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codeName="ThisWorkbook"/>
  <xr:revisionPtr revIDLastSave="0" documentId="13_ncr:1_{7592BA16-E816-45EE-947D-B71C88CDB1E0}" xr6:coauthVersionLast="47" xr6:coauthVersionMax="47" xr10:uidLastSave="{00000000-0000-0000-0000-000000000000}"/>
  <bookViews>
    <workbookView xWindow="-108" yWindow="-108" windowWidth="23256" windowHeight="12576" activeTab="1" xr2:uid="{00000000-000D-0000-FFFF-FFFF00000000}"/>
  </bookViews>
  <sheets>
    <sheet name="Customer Names" sheetId="3" r:id="rId1"/>
    <sheet name="Medical Examinations" sheetId="2" r:id="rId2"/>
    <sheet name="Hospitalisation Details" sheetId="1" r:id="rId3"/>
    <sheet name="Pivot Table" sheetId="5" r:id="rId4"/>
    <sheet name="Dash Board" sheetId="6" r:id="rId5"/>
    <sheet name="Health Care" sheetId="4" r:id="rId6"/>
  </sheets>
  <definedNames>
    <definedName name="_xlnm._FilterDatabase" localSheetId="5" hidden="1">'Health Care'!$A$1:$N$2336</definedName>
    <definedName name="_xlnm._FilterDatabase" localSheetId="2" hidden="1">'Hospitalisation Details'!$K$1:$V$2344</definedName>
    <definedName name="_xlnm._FilterDatabase" localSheetId="1" hidden="1">'Medical Examinations'!$J$1:$S$2336</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 i="6" l="1"/>
  <c r="U7" i="6"/>
  <c r="U6" i="6"/>
  <c r="U5" i="6"/>
  <c r="N2336" i="4"/>
  <c r="N2335" i="4"/>
  <c r="N2334" i="4"/>
  <c r="N2333" i="4"/>
  <c r="N2332" i="4"/>
  <c r="N2331" i="4"/>
  <c r="N2330" i="4"/>
  <c r="N2329" i="4"/>
  <c r="N2328" i="4"/>
  <c r="N2327" i="4"/>
  <c r="N2326" i="4"/>
  <c r="N2325" i="4"/>
  <c r="N2324" i="4"/>
  <c r="N2323" i="4"/>
  <c r="N2322" i="4"/>
  <c r="N2321" i="4"/>
  <c r="N2320" i="4"/>
  <c r="N2319" i="4"/>
  <c r="N2318" i="4"/>
  <c r="N2317" i="4"/>
  <c r="N2316" i="4"/>
  <c r="N2315" i="4"/>
  <c r="N2314" i="4"/>
  <c r="N2313" i="4"/>
  <c r="N2312" i="4"/>
  <c r="N2311" i="4"/>
  <c r="N2310" i="4"/>
  <c r="N2309" i="4"/>
  <c r="N2308" i="4"/>
  <c r="N2307" i="4"/>
  <c r="N2306" i="4"/>
  <c r="N2305" i="4"/>
  <c r="N2304" i="4"/>
  <c r="N2303" i="4"/>
  <c r="N2302" i="4"/>
  <c r="N2301" i="4"/>
  <c r="N2300" i="4"/>
  <c r="N2299" i="4"/>
  <c r="N2298" i="4"/>
  <c r="N2297" i="4"/>
  <c r="N2296" i="4"/>
  <c r="N2295" i="4"/>
  <c r="N2294" i="4"/>
  <c r="N2293" i="4"/>
  <c r="N2292" i="4"/>
  <c r="N2291" i="4"/>
  <c r="N2290" i="4"/>
  <c r="N2289" i="4"/>
  <c r="N2288" i="4"/>
  <c r="N2287" i="4"/>
  <c r="N2286" i="4"/>
  <c r="N2285" i="4"/>
  <c r="N2284" i="4"/>
  <c r="N2283" i="4"/>
  <c r="N2282" i="4"/>
  <c r="N2281" i="4"/>
  <c r="N2280" i="4"/>
  <c r="N2279" i="4"/>
  <c r="N2278" i="4"/>
  <c r="N2277" i="4"/>
  <c r="N2276" i="4"/>
  <c r="N2275" i="4"/>
  <c r="N2274" i="4"/>
  <c r="N2273" i="4"/>
  <c r="N2272" i="4"/>
  <c r="N2271" i="4"/>
  <c r="N2270" i="4"/>
  <c r="N2269" i="4"/>
  <c r="N2268" i="4"/>
  <c r="N2267" i="4"/>
  <c r="N2266" i="4"/>
  <c r="N2265" i="4"/>
  <c r="N2264" i="4"/>
  <c r="N2263" i="4"/>
  <c r="N2262" i="4"/>
  <c r="N2261" i="4"/>
  <c r="N2260" i="4"/>
  <c r="N2259" i="4"/>
  <c r="N2258" i="4"/>
  <c r="N2257" i="4"/>
  <c r="N2256" i="4"/>
  <c r="N2255" i="4"/>
  <c r="N2254" i="4"/>
  <c r="N2253" i="4"/>
  <c r="N2252" i="4"/>
  <c r="N2251" i="4"/>
  <c r="N2250" i="4"/>
  <c r="N2249" i="4"/>
  <c r="N2248" i="4"/>
  <c r="N2247" i="4"/>
  <c r="N2246" i="4"/>
  <c r="N2245" i="4"/>
  <c r="N2244" i="4"/>
  <c r="N2243" i="4"/>
  <c r="N2242" i="4"/>
  <c r="N2241" i="4"/>
  <c r="N2240" i="4"/>
  <c r="N2239" i="4"/>
  <c r="N2238" i="4"/>
  <c r="N2237" i="4"/>
  <c r="N2236" i="4"/>
  <c r="N2235" i="4"/>
  <c r="N2234" i="4"/>
  <c r="N2233" i="4"/>
  <c r="N2232" i="4"/>
  <c r="N2231" i="4"/>
  <c r="N2230" i="4"/>
  <c r="N2229" i="4"/>
  <c r="N2228" i="4"/>
  <c r="N2227" i="4"/>
  <c r="N2226" i="4"/>
  <c r="N2225" i="4"/>
  <c r="N2224" i="4"/>
  <c r="N2223" i="4"/>
  <c r="N2222" i="4"/>
  <c r="N2221" i="4"/>
  <c r="N2220" i="4"/>
  <c r="N2219" i="4"/>
  <c r="N2218" i="4"/>
  <c r="N2217" i="4"/>
  <c r="N2216" i="4"/>
  <c r="N2215" i="4"/>
  <c r="N2214" i="4"/>
  <c r="N2213" i="4"/>
  <c r="N2212" i="4"/>
  <c r="N2211" i="4"/>
  <c r="N2210" i="4"/>
  <c r="N2209" i="4"/>
  <c r="N2208" i="4"/>
  <c r="N2207" i="4"/>
  <c r="N2206" i="4"/>
  <c r="N2205" i="4"/>
  <c r="N2204" i="4"/>
  <c r="N2203" i="4"/>
  <c r="N2202" i="4"/>
  <c r="N2201" i="4"/>
  <c r="N2200" i="4"/>
  <c r="N2199" i="4"/>
  <c r="N2198" i="4"/>
  <c r="N2197" i="4"/>
  <c r="N2196" i="4"/>
  <c r="N2195" i="4"/>
  <c r="N2194" i="4"/>
  <c r="N2193" i="4"/>
  <c r="N2192" i="4"/>
  <c r="N2191" i="4"/>
  <c r="N2190" i="4"/>
  <c r="N2189" i="4"/>
  <c r="N2188" i="4"/>
  <c r="N2187" i="4"/>
  <c r="N2186" i="4"/>
  <c r="N2185" i="4"/>
  <c r="N2184" i="4"/>
  <c r="N2183" i="4"/>
  <c r="N2182" i="4"/>
  <c r="N2181" i="4"/>
  <c r="N2180" i="4"/>
  <c r="N2179" i="4"/>
  <c r="N2178" i="4"/>
  <c r="N2177" i="4"/>
  <c r="N2176" i="4"/>
  <c r="N2175" i="4"/>
  <c r="N2174" i="4"/>
  <c r="N2173" i="4"/>
  <c r="N2172" i="4"/>
  <c r="N2171" i="4"/>
  <c r="N2170" i="4"/>
  <c r="N2169" i="4"/>
  <c r="N2168" i="4"/>
  <c r="N2167" i="4"/>
  <c r="N2166" i="4"/>
  <c r="N2165" i="4"/>
  <c r="N2164" i="4"/>
  <c r="N2163" i="4"/>
  <c r="N2162" i="4"/>
  <c r="N2161" i="4"/>
  <c r="N2160" i="4"/>
  <c r="N2159" i="4"/>
  <c r="N2158" i="4"/>
  <c r="N2157" i="4"/>
  <c r="N2156" i="4"/>
  <c r="N2155" i="4"/>
  <c r="N2154" i="4"/>
  <c r="N2153" i="4"/>
  <c r="N2152" i="4"/>
  <c r="N2151" i="4"/>
  <c r="N2150" i="4"/>
  <c r="N2149" i="4"/>
  <c r="N2148" i="4"/>
  <c r="N2147" i="4"/>
  <c r="N2146" i="4"/>
  <c r="N2145" i="4"/>
  <c r="N2144" i="4"/>
  <c r="N2143" i="4"/>
  <c r="N2142" i="4"/>
  <c r="N2141" i="4"/>
  <c r="N2140" i="4"/>
  <c r="N2139" i="4"/>
  <c r="N2138" i="4"/>
  <c r="N2137" i="4"/>
  <c r="N2136" i="4"/>
  <c r="N2135" i="4"/>
  <c r="N2134" i="4"/>
  <c r="N2133" i="4"/>
  <c r="N2132" i="4"/>
  <c r="N2131" i="4"/>
  <c r="N2130" i="4"/>
  <c r="N2129" i="4"/>
  <c r="N2128" i="4"/>
  <c r="N2127" i="4"/>
  <c r="N2126" i="4"/>
  <c r="N2125" i="4"/>
  <c r="N2124" i="4"/>
  <c r="N2123" i="4"/>
  <c r="N2122" i="4"/>
  <c r="N2121" i="4"/>
  <c r="N2120" i="4"/>
  <c r="N2119" i="4"/>
  <c r="N2118" i="4"/>
  <c r="N2117" i="4"/>
  <c r="N2116" i="4"/>
  <c r="N2115" i="4"/>
  <c r="N2114" i="4"/>
  <c r="N2113" i="4"/>
  <c r="N2112" i="4"/>
  <c r="N2111" i="4"/>
  <c r="N2110" i="4"/>
  <c r="N2109" i="4"/>
  <c r="N2108" i="4"/>
  <c r="N2107" i="4"/>
  <c r="N2106" i="4"/>
  <c r="N2105" i="4"/>
  <c r="N2104" i="4"/>
  <c r="N2103" i="4"/>
  <c r="N2102" i="4"/>
  <c r="N2101" i="4"/>
  <c r="N2100" i="4"/>
  <c r="N2099" i="4"/>
  <c r="N2098" i="4"/>
  <c r="N2097" i="4"/>
  <c r="N2096" i="4"/>
  <c r="N2095" i="4"/>
  <c r="N2094" i="4"/>
  <c r="N2093" i="4"/>
  <c r="N2092" i="4"/>
  <c r="N2091" i="4"/>
  <c r="N2090" i="4"/>
  <c r="N2089" i="4"/>
  <c r="N2088" i="4"/>
  <c r="N2087" i="4"/>
  <c r="N2086" i="4"/>
  <c r="N2085" i="4"/>
  <c r="N2084" i="4"/>
  <c r="N2083" i="4"/>
  <c r="N2082" i="4"/>
  <c r="N2081" i="4"/>
  <c r="N2080" i="4"/>
  <c r="N2079" i="4"/>
  <c r="N2078" i="4"/>
  <c r="N2077" i="4"/>
  <c r="N2076" i="4"/>
  <c r="N2075" i="4"/>
  <c r="N2074" i="4"/>
  <c r="N2073" i="4"/>
  <c r="N2072" i="4"/>
  <c r="N2071" i="4"/>
  <c r="N2070" i="4"/>
  <c r="N2069" i="4"/>
  <c r="N2068" i="4"/>
  <c r="N2067" i="4"/>
  <c r="N2066" i="4"/>
  <c r="N2065" i="4"/>
  <c r="N2064" i="4"/>
  <c r="N2063" i="4"/>
  <c r="N2062" i="4"/>
  <c r="N2061" i="4"/>
  <c r="N2060" i="4"/>
  <c r="N2059" i="4"/>
  <c r="N2058" i="4"/>
  <c r="N2057" i="4"/>
  <c r="N2056" i="4"/>
  <c r="N2055" i="4"/>
  <c r="N2054" i="4"/>
  <c r="N2053" i="4"/>
  <c r="N2052" i="4"/>
  <c r="N2051" i="4"/>
  <c r="N2050" i="4"/>
  <c r="N2049" i="4"/>
  <c r="N2048" i="4"/>
  <c r="N2047" i="4"/>
  <c r="N2046" i="4"/>
  <c r="N2045" i="4"/>
  <c r="N2044" i="4"/>
  <c r="N2043" i="4"/>
  <c r="N2042" i="4"/>
  <c r="N2041" i="4"/>
  <c r="N2040" i="4"/>
  <c r="N2039" i="4"/>
  <c r="N2038" i="4"/>
  <c r="N2037" i="4"/>
  <c r="N2036" i="4"/>
  <c r="N2035" i="4"/>
  <c r="N2034" i="4"/>
  <c r="N2033" i="4"/>
  <c r="N2032" i="4"/>
  <c r="N2031" i="4"/>
  <c r="N2030" i="4"/>
  <c r="N2029" i="4"/>
  <c r="N2028" i="4"/>
  <c r="N2027" i="4"/>
  <c r="N2026" i="4"/>
  <c r="N2025" i="4"/>
  <c r="N2024" i="4"/>
  <c r="N2023" i="4"/>
  <c r="N2022" i="4"/>
  <c r="N2021" i="4"/>
  <c r="N2020" i="4"/>
  <c r="N2019" i="4"/>
  <c r="N2018" i="4"/>
  <c r="N2017" i="4"/>
  <c r="N2016" i="4"/>
  <c r="N2015" i="4"/>
  <c r="N2014" i="4"/>
  <c r="N2013" i="4"/>
  <c r="N2012" i="4"/>
  <c r="N2011" i="4"/>
  <c r="N2010" i="4"/>
  <c r="N2009" i="4"/>
  <c r="N2008" i="4"/>
  <c r="N2007" i="4"/>
  <c r="N2006" i="4"/>
  <c r="N2005" i="4"/>
  <c r="N2004" i="4"/>
  <c r="N2003" i="4"/>
  <c r="N2002" i="4"/>
  <c r="N2001" i="4"/>
  <c r="N2000" i="4"/>
  <c r="N1999" i="4"/>
  <c r="N1998" i="4"/>
  <c r="N1997" i="4"/>
  <c r="N1996" i="4"/>
  <c r="N1995" i="4"/>
  <c r="N1994" i="4"/>
  <c r="N1993" i="4"/>
  <c r="N1992" i="4"/>
  <c r="N1991" i="4"/>
  <c r="N1990" i="4"/>
  <c r="N1989" i="4"/>
  <c r="N1988" i="4"/>
  <c r="N1987" i="4"/>
  <c r="N1986" i="4"/>
  <c r="N1985" i="4"/>
  <c r="N1984" i="4"/>
  <c r="N1983" i="4"/>
  <c r="N1982" i="4"/>
  <c r="N1981" i="4"/>
  <c r="N1980" i="4"/>
  <c r="N1979" i="4"/>
  <c r="N1978" i="4"/>
  <c r="N1977" i="4"/>
  <c r="N1976" i="4"/>
  <c r="N1975" i="4"/>
  <c r="N1974" i="4"/>
  <c r="N1973" i="4"/>
  <c r="N1972" i="4"/>
  <c r="N1971" i="4"/>
  <c r="N1970" i="4"/>
  <c r="N1969" i="4"/>
  <c r="N1968" i="4"/>
  <c r="N1967" i="4"/>
  <c r="N1966" i="4"/>
  <c r="N1965" i="4"/>
  <c r="N1964" i="4"/>
  <c r="N1963" i="4"/>
  <c r="N1962" i="4"/>
  <c r="N1961" i="4"/>
  <c r="N1960" i="4"/>
  <c r="N1959" i="4"/>
  <c r="N1958" i="4"/>
  <c r="N1957" i="4"/>
  <c r="N1956" i="4"/>
  <c r="N1955" i="4"/>
  <c r="N1954" i="4"/>
  <c r="N1953" i="4"/>
  <c r="N1952" i="4"/>
  <c r="N1951" i="4"/>
  <c r="N1950" i="4"/>
  <c r="N1949" i="4"/>
  <c r="N1948" i="4"/>
  <c r="N1947" i="4"/>
  <c r="N1946" i="4"/>
  <c r="N1945" i="4"/>
  <c r="N1944" i="4"/>
  <c r="N1943" i="4"/>
  <c r="N1942" i="4"/>
  <c r="N1941" i="4"/>
  <c r="N1940" i="4"/>
  <c r="N1939" i="4"/>
  <c r="N1938" i="4"/>
  <c r="N1937" i="4"/>
  <c r="N1936" i="4"/>
  <c r="N1935" i="4"/>
  <c r="N1934" i="4"/>
  <c r="N1933" i="4"/>
  <c r="N1932" i="4"/>
  <c r="N1931" i="4"/>
  <c r="N1930" i="4"/>
  <c r="N1929" i="4"/>
  <c r="N1928" i="4"/>
  <c r="N1927" i="4"/>
  <c r="N1926" i="4"/>
  <c r="N1925" i="4"/>
  <c r="N1924" i="4"/>
  <c r="N1923" i="4"/>
  <c r="N1922" i="4"/>
  <c r="N1921" i="4"/>
  <c r="N1920" i="4"/>
  <c r="N1919" i="4"/>
  <c r="N1918" i="4"/>
  <c r="N1917" i="4"/>
  <c r="N1916" i="4"/>
  <c r="N1915" i="4"/>
  <c r="N1914" i="4"/>
  <c r="N1913" i="4"/>
  <c r="N1912" i="4"/>
  <c r="N1911" i="4"/>
  <c r="N1910" i="4"/>
  <c r="N1909" i="4"/>
  <c r="N1908" i="4"/>
  <c r="N1907" i="4"/>
  <c r="N1906" i="4"/>
  <c r="N1905" i="4"/>
  <c r="N1904" i="4"/>
  <c r="N1903" i="4"/>
  <c r="N1902" i="4"/>
  <c r="N1901" i="4"/>
  <c r="N1900" i="4"/>
  <c r="N1899" i="4"/>
  <c r="N1898" i="4"/>
  <c r="N1897" i="4"/>
  <c r="N1896" i="4"/>
  <c r="N1895" i="4"/>
  <c r="N1894" i="4"/>
  <c r="N1893" i="4"/>
  <c r="N1892" i="4"/>
  <c r="N1891" i="4"/>
  <c r="N1890" i="4"/>
  <c r="N1889" i="4"/>
  <c r="N1888" i="4"/>
  <c r="N1887" i="4"/>
  <c r="N1886" i="4"/>
  <c r="N1885" i="4"/>
  <c r="N1884" i="4"/>
  <c r="N1883" i="4"/>
  <c r="N1882" i="4"/>
  <c r="N1881" i="4"/>
  <c r="N1880" i="4"/>
  <c r="N1879" i="4"/>
  <c r="N1878" i="4"/>
  <c r="N1877" i="4"/>
  <c r="N1876" i="4"/>
  <c r="N1875" i="4"/>
  <c r="N1874" i="4"/>
  <c r="N1873" i="4"/>
  <c r="N1872" i="4"/>
  <c r="N1871" i="4"/>
  <c r="N1870" i="4"/>
  <c r="N1869" i="4"/>
  <c r="N1868" i="4"/>
  <c r="N1867" i="4"/>
  <c r="N1866" i="4"/>
  <c r="N1865" i="4"/>
  <c r="N1864" i="4"/>
  <c r="N1863" i="4"/>
  <c r="N1862" i="4"/>
  <c r="N1861" i="4"/>
  <c r="N1860" i="4"/>
  <c r="N1859" i="4"/>
  <c r="N1858" i="4"/>
  <c r="N1857" i="4"/>
  <c r="N1856" i="4"/>
  <c r="N1855" i="4"/>
  <c r="N1854" i="4"/>
  <c r="N1853" i="4"/>
  <c r="N1852" i="4"/>
  <c r="N1851" i="4"/>
  <c r="N1850" i="4"/>
  <c r="N1849" i="4"/>
  <c r="N1848" i="4"/>
  <c r="N1847" i="4"/>
  <c r="N1846" i="4"/>
  <c r="N1845" i="4"/>
  <c r="N1844" i="4"/>
  <c r="N1843" i="4"/>
  <c r="N1842" i="4"/>
  <c r="N1841" i="4"/>
  <c r="N1840" i="4"/>
  <c r="N1839" i="4"/>
  <c r="N1838" i="4"/>
  <c r="N1837" i="4"/>
  <c r="N1836" i="4"/>
  <c r="N1835" i="4"/>
  <c r="N1834" i="4"/>
  <c r="N1833" i="4"/>
  <c r="N1832" i="4"/>
  <c r="N1831" i="4"/>
  <c r="N1830" i="4"/>
  <c r="N1829" i="4"/>
  <c r="N1828" i="4"/>
  <c r="N1827" i="4"/>
  <c r="N1826" i="4"/>
  <c r="N1825" i="4"/>
  <c r="N1824" i="4"/>
  <c r="N1823" i="4"/>
  <c r="N1822" i="4"/>
  <c r="N1821" i="4"/>
  <c r="N1820" i="4"/>
  <c r="N1819" i="4"/>
  <c r="N1818" i="4"/>
  <c r="N1817" i="4"/>
  <c r="N1816" i="4"/>
  <c r="N1815" i="4"/>
  <c r="N1814" i="4"/>
  <c r="N1813" i="4"/>
  <c r="N1812" i="4"/>
  <c r="N1811" i="4"/>
  <c r="N1810" i="4"/>
  <c r="N1809" i="4"/>
  <c r="N1808" i="4"/>
  <c r="N1807" i="4"/>
  <c r="N1806" i="4"/>
  <c r="N1805" i="4"/>
  <c r="N1804" i="4"/>
  <c r="N1803" i="4"/>
  <c r="N1802" i="4"/>
  <c r="N1801" i="4"/>
  <c r="N1800" i="4"/>
  <c r="N1799" i="4"/>
  <c r="N1798" i="4"/>
  <c r="N1797" i="4"/>
  <c r="N1796" i="4"/>
  <c r="N1795" i="4"/>
  <c r="N1794" i="4"/>
  <c r="N1793" i="4"/>
  <c r="N1792" i="4"/>
  <c r="N1791" i="4"/>
  <c r="N1790" i="4"/>
  <c r="N1789" i="4"/>
  <c r="N1788" i="4"/>
  <c r="N1787" i="4"/>
  <c r="N1786" i="4"/>
  <c r="N1785" i="4"/>
  <c r="N1784" i="4"/>
  <c r="N1783" i="4"/>
  <c r="N1782" i="4"/>
  <c r="N1781" i="4"/>
  <c r="N1780" i="4"/>
  <c r="N1779" i="4"/>
  <c r="N1778" i="4"/>
  <c r="N1777" i="4"/>
  <c r="N1776" i="4"/>
  <c r="N1775" i="4"/>
  <c r="N1774" i="4"/>
  <c r="N1773" i="4"/>
  <c r="N1772" i="4"/>
  <c r="N1771" i="4"/>
  <c r="N1770" i="4"/>
  <c r="N1769" i="4"/>
  <c r="N1768" i="4"/>
  <c r="N1767" i="4"/>
  <c r="N1766" i="4"/>
  <c r="N1765" i="4"/>
  <c r="N1764" i="4"/>
  <c r="N1763" i="4"/>
  <c r="N1762" i="4"/>
  <c r="N1761" i="4"/>
  <c r="N1760" i="4"/>
  <c r="N1759" i="4"/>
  <c r="N1758" i="4"/>
  <c r="N1757" i="4"/>
  <c r="N1756" i="4"/>
  <c r="N1755" i="4"/>
  <c r="N1754" i="4"/>
  <c r="N1753" i="4"/>
  <c r="N1752" i="4"/>
  <c r="N1751" i="4"/>
  <c r="N1750" i="4"/>
  <c r="N1749" i="4"/>
  <c r="N1748" i="4"/>
  <c r="N1747" i="4"/>
  <c r="N1746" i="4"/>
  <c r="N1745" i="4"/>
  <c r="N1744" i="4"/>
  <c r="N1743" i="4"/>
  <c r="N1742" i="4"/>
  <c r="N1741" i="4"/>
  <c r="N1740" i="4"/>
  <c r="N1739" i="4"/>
  <c r="N1738" i="4"/>
  <c r="N1737" i="4"/>
  <c r="N1736" i="4"/>
  <c r="N1735" i="4"/>
  <c r="N1734" i="4"/>
  <c r="N1733" i="4"/>
  <c r="N1732" i="4"/>
  <c r="N1731" i="4"/>
  <c r="N1730" i="4"/>
  <c r="N1729" i="4"/>
  <c r="N1728" i="4"/>
  <c r="N1727" i="4"/>
  <c r="N1726" i="4"/>
  <c r="N1725" i="4"/>
  <c r="N1724" i="4"/>
  <c r="N1723" i="4"/>
  <c r="N1722" i="4"/>
  <c r="N1721" i="4"/>
  <c r="N1720" i="4"/>
  <c r="N1719" i="4"/>
  <c r="N1718" i="4"/>
  <c r="N1717" i="4"/>
  <c r="N1716" i="4"/>
  <c r="N1715" i="4"/>
  <c r="N1714" i="4"/>
  <c r="N1713" i="4"/>
  <c r="N1712" i="4"/>
  <c r="N1711" i="4"/>
  <c r="N1710" i="4"/>
  <c r="N1709" i="4"/>
  <c r="N1708" i="4"/>
  <c r="N1707" i="4"/>
  <c r="N1706" i="4"/>
  <c r="N1705" i="4"/>
  <c r="N1704" i="4"/>
  <c r="N1703" i="4"/>
  <c r="N1702" i="4"/>
  <c r="N1701" i="4"/>
  <c r="N1700" i="4"/>
  <c r="N1699" i="4"/>
  <c r="N1698" i="4"/>
  <c r="N1697" i="4"/>
  <c r="N1696" i="4"/>
  <c r="N1695" i="4"/>
  <c r="N1694" i="4"/>
  <c r="N1693" i="4"/>
  <c r="N1692" i="4"/>
  <c r="N1691" i="4"/>
  <c r="N1690" i="4"/>
  <c r="N1689" i="4"/>
  <c r="N1688" i="4"/>
  <c r="N1687" i="4"/>
  <c r="N1686" i="4"/>
  <c r="N1685" i="4"/>
  <c r="N1684" i="4"/>
  <c r="N1683" i="4"/>
  <c r="N1682" i="4"/>
  <c r="N1681" i="4"/>
  <c r="N1680" i="4"/>
  <c r="N1679" i="4"/>
  <c r="N1678" i="4"/>
  <c r="N1677" i="4"/>
  <c r="N1676" i="4"/>
  <c r="N1675" i="4"/>
  <c r="N1674" i="4"/>
  <c r="N1673" i="4"/>
  <c r="N1672" i="4"/>
  <c r="N1671" i="4"/>
  <c r="N1670" i="4"/>
  <c r="N1669" i="4"/>
  <c r="N1668" i="4"/>
  <c r="N1667" i="4"/>
  <c r="N1666" i="4"/>
  <c r="N1665" i="4"/>
  <c r="N1664" i="4"/>
  <c r="N1663" i="4"/>
  <c r="N1662" i="4"/>
  <c r="N1661" i="4"/>
  <c r="N1660" i="4"/>
  <c r="N1659" i="4"/>
  <c r="N1658" i="4"/>
  <c r="N1657" i="4"/>
  <c r="N1656" i="4"/>
  <c r="N1655" i="4"/>
  <c r="N1654" i="4"/>
  <c r="N1653" i="4"/>
  <c r="N1652" i="4"/>
  <c r="N1651" i="4"/>
  <c r="N1650" i="4"/>
  <c r="N1649" i="4"/>
  <c r="N1648" i="4"/>
  <c r="N1647" i="4"/>
  <c r="N1646" i="4"/>
  <c r="N1645" i="4"/>
  <c r="N1644" i="4"/>
  <c r="N1643" i="4"/>
  <c r="N1642" i="4"/>
  <c r="N1641" i="4"/>
  <c r="N1640" i="4"/>
  <c r="N1639" i="4"/>
  <c r="N1638" i="4"/>
  <c r="N1637" i="4"/>
  <c r="N1636" i="4"/>
  <c r="N1635" i="4"/>
  <c r="N1634" i="4"/>
  <c r="N1633" i="4"/>
  <c r="N1632" i="4"/>
  <c r="N1631" i="4"/>
  <c r="N1630" i="4"/>
  <c r="N1629" i="4"/>
  <c r="N1628" i="4"/>
  <c r="N1627" i="4"/>
  <c r="N1626" i="4"/>
  <c r="N1625" i="4"/>
  <c r="N1624" i="4"/>
  <c r="N1623" i="4"/>
  <c r="N1622" i="4"/>
  <c r="N1621" i="4"/>
  <c r="N1620" i="4"/>
  <c r="N1619" i="4"/>
  <c r="N1618" i="4"/>
  <c r="N1617" i="4"/>
  <c r="N1616" i="4"/>
  <c r="N1615" i="4"/>
  <c r="N1614" i="4"/>
  <c r="N1613" i="4"/>
  <c r="N1612" i="4"/>
  <c r="N1611" i="4"/>
  <c r="N1610" i="4"/>
  <c r="N1609" i="4"/>
  <c r="N1608" i="4"/>
  <c r="N1607" i="4"/>
  <c r="N1606" i="4"/>
  <c r="N1605" i="4"/>
  <c r="N1604" i="4"/>
  <c r="N1603" i="4"/>
  <c r="N1602" i="4"/>
  <c r="N1601" i="4"/>
  <c r="N1600" i="4"/>
  <c r="N1599" i="4"/>
  <c r="N1598" i="4"/>
  <c r="N1597" i="4"/>
  <c r="N1596" i="4"/>
  <c r="N1595" i="4"/>
  <c r="N1594" i="4"/>
  <c r="N1593" i="4"/>
  <c r="N1592" i="4"/>
  <c r="N1591" i="4"/>
  <c r="N1590" i="4"/>
  <c r="N1589" i="4"/>
  <c r="N1588" i="4"/>
  <c r="N1587" i="4"/>
  <c r="N1586" i="4"/>
  <c r="N1585" i="4"/>
  <c r="N1584" i="4"/>
  <c r="N1583" i="4"/>
  <c r="N1582" i="4"/>
  <c r="N1581" i="4"/>
  <c r="N1580" i="4"/>
  <c r="N1579" i="4"/>
  <c r="N1578" i="4"/>
  <c r="N1577" i="4"/>
  <c r="N1576" i="4"/>
  <c r="N1575" i="4"/>
  <c r="N1574" i="4"/>
  <c r="N1573" i="4"/>
  <c r="N1572" i="4"/>
  <c r="N1571" i="4"/>
  <c r="N1570" i="4"/>
  <c r="N1569" i="4"/>
  <c r="N1568" i="4"/>
  <c r="N1567" i="4"/>
  <c r="N1566" i="4"/>
  <c r="N1565" i="4"/>
  <c r="N1564" i="4"/>
  <c r="N1563" i="4"/>
  <c r="N1562" i="4"/>
  <c r="N1561" i="4"/>
  <c r="N1560" i="4"/>
  <c r="N1559" i="4"/>
  <c r="N1558" i="4"/>
  <c r="N1557" i="4"/>
  <c r="N1556" i="4"/>
  <c r="N1555" i="4"/>
  <c r="N1554" i="4"/>
  <c r="N1553" i="4"/>
  <c r="N1552" i="4"/>
  <c r="N1551" i="4"/>
  <c r="N1550" i="4"/>
  <c r="N1549" i="4"/>
  <c r="N1548" i="4"/>
  <c r="N1547" i="4"/>
  <c r="N1546" i="4"/>
  <c r="N1545" i="4"/>
  <c r="N1544" i="4"/>
  <c r="N1543" i="4"/>
  <c r="N1542" i="4"/>
  <c r="N1541" i="4"/>
  <c r="N1540" i="4"/>
  <c r="N1539" i="4"/>
  <c r="N1538" i="4"/>
  <c r="N1537" i="4"/>
  <c r="N1536" i="4"/>
  <c r="N1535" i="4"/>
  <c r="N1534" i="4"/>
  <c r="N1533" i="4"/>
  <c r="N1532" i="4"/>
  <c r="N1531" i="4"/>
  <c r="N1530" i="4"/>
  <c r="N1529" i="4"/>
  <c r="N1528" i="4"/>
  <c r="N1527" i="4"/>
  <c r="N1526" i="4"/>
  <c r="N1525" i="4"/>
  <c r="N1524" i="4"/>
  <c r="N1523" i="4"/>
  <c r="N1522" i="4"/>
  <c r="N1521" i="4"/>
  <c r="N1520" i="4"/>
  <c r="N1519" i="4"/>
  <c r="N1518" i="4"/>
  <c r="N1517" i="4"/>
  <c r="N1516" i="4"/>
  <c r="N1515" i="4"/>
  <c r="N1514" i="4"/>
  <c r="N1513" i="4"/>
  <c r="N1512" i="4"/>
  <c r="N1511" i="4"/>
  <c r="N1510" i="4"/>
  <c r="N1509" i="4"/>
  <c r="N1508" i="4"/>
  <c r="N1507" i="4"/>
  <c r="N1506" i="4"/>
  <c r="N1505" i="4"/>
  <c r="N1504" i="4"/>
  <c r="N1503" i="4"/>
  <c r="N1502" i="4"/>
  <c r="N1501" i="4"/>
  <c r="N1500" i="4"/>
  <c r="N1499" i="4"/>
  <c r="N1498" i="4"/>
  <c r="N1497" i="4"/>
  <c r="N1496" i="4"/>
  <c r="N1495" i="4"/>
  <c r="N1494" i="4"/>
  <c r="N1493" i="4"/>
  <c r="N1492" i="4"/>
  <c r="N1491" i="4"/>
  <c r="N1490" i="4"/>
  <c r="N1489" i="4"/>
  <c r="N1488" i="4"/>
  <c r="N1487" i="4"/>
  <c r="N1486" i="4"/>
  <c r="N1485" i="4"/>
  <c r="N1484" i="4"/>
  <c r="N1483" i="4"/>
  <c r="N1482" i="4"/>
  <c r="N1481" i="4"/>
  <c r="N1480" i="4"/>
  <c r="N1479" i="4"/>
  <c r="N1478" i="4"/>
  <c r="N1477" i="4"/>
  <c r="N1476" i="4"/>
  <c r="N1475" i="4"/>
  <c r="N1474" i="4"/>
  <c r="N1473" i="4"/>
  <c r="N1472" i="4"/>
  <c r="N1471" i="4"/>
  <c r="N1470" i="4"/>
  <c r="N1469" i="4"/>
  <c r="N1468" i="4"/>
  <c r="N1467" i="4"/>
  <c r="N1466" i="4"/>
  <c r="N1465" i="4"/>
  <c r="N1464" i="4"/>
  <c r="N1463" i="4"/>
  <c r="N1462" i="4"/>
  <c r="N1461" i="4"/>
  <c r="N1460" i="4"/>
  <c r="N1459" i="4"/>
  <c r="N1458" i="4"/>
  <c r="N1457" i="4"/>
  <c r="N1456" i="4"/>
  <c r="N1455" i="4"/>
  <c r="N1454" i="4"/>
  <c r="N1453" i="4"/>
  <c r="N1452" i="4"/>
  <c r="N1451" i="4"/>
  <c r="N1450" i="4"/>
  <c r="N1449" i="4"/>
  <c r="N1448" i="4"/>
  <c r="N1447" i="4"/>
  <c r="N1446" i="4"/>
  <c r="N1445" i="4"/>
  <c r="N1444" i="4"/>
  <c r="N1443" i="4"/>
  <c r="N1442" i="4"/>
  <c r="N1441" i="4"/>
  <c r="N1440" i="4"/>
  <c r="N1439" i="4"/>
  <c r="N1438" i="4"/>
  <c r="N1437" i="4"/>
  <c r="N1436" i="4"/>
  <c r="N1435" i="4"/>
  <c r="N1434" i="4"/>
  <c r="N1433" i="4"/>
  <c r="N1432" i="4"/>
  <c r="N1431" i="4"/>
  <c r="N1430" i="4"/>
  <c r="N1429" i="4"/>
  <c r="N1428" i="4"/>
  <c r="N1427" i="4"/>
  <c r="N1426" i="4"/>
  <c r="N1425" i="4"/>
  <c r="N1424" i="4"/>
  <c r="N1423" i="4"/>
  <c r="N1422" i="4"/>
  <c r="N1421" i="4"/>
  <c r="N1420" i="4"/>
  <c r="N1419" i="4"/>
  <c r="N1418" i="4"/>
  <c r="N1417" i="4"/>
  <c r="N1416" i="4"/>
  <c r="N1415" i="4"/>
  <c r="N1414" i="4"/>
  <c r="N1413" i="4"/>
  <c r="N1412" i="4"/>
  <c r="N1411" i="4"/>
  <c r="N1410" i="4"/>
  <c r="N1409" i="4"/>
  <c r="N1408" i="4"/>
  <c r="N1407" i="4"/>
  <c r="N1406" i="4"/>
  <c r="N1405" i="4"/>
  <c r="N1404" i="4"/>
  <c r="N1403" i="4"/>
  <c r="N1402" i="4"/>
  <c r="N1401" i="4"/>
  <c r="N1400" i="4"/>
  <c r="N1399" i="4"/>
  <c r="N1398" i="4"/>
  <c r="N1397" i="4"/>
  <c r="N1396" i="4"/>
  <c r="N1395" i="4"/>
  <c r="N1394" i="4"/>
  <c r="N1393" i="4"/>
  <c r="N1392" i="4"/>
  <c r="N1391" i="4"/>
  <c r="N1390" i="4"/>
  <c r="N1389" i="4"/>
  <c r="N1388" i="4"/>
  <c r="N1387" i="4"/>
  <c r="N1386" i="4"/>
  <c r="N1385" i="4"/>
  <c r="N1384" i="4"/>
  <c r="N1383" i="4"/>
  <c r="N1382" i="4"/>
  <c r="N1381" i="4"/>
  <c r="N1380" i="4"/>
  <c r="N1379" i="4"/>
  <c r="N1378" i="4"/>
  <c r="N1377" i="4"/>
  <c r="N1376" i="4"/>
  <c r="N1375" i="4"/>
  <c r="N1374" i="4"/>
  <c r="N1373" i="4"/>
  <c r="N1372" i="4"/>
  <c r="N1371" i="4"/>
  <c r="N1370" i="4"/>
  <c r="N1369" i="4"/>
  <c r="N1368" i="4"/>
  <c r="N1367" i="4"/>
  <c r="N1366" i="4"/>
  <c r="N1365" i="4"/>
  <c r="N1364" i="4"/>
  <c r="N1363" i="4"/>
  <c r="N1362" i="4"/>
  <c r="N1361" i="4"/>
  <c r="N1360" i="4"/>
  <c r="N1359" i="4"/>
  <c r="N1358" i="4"/>
  <c r="N1357" i="4"/>
  <c r="N1356" i="4"/>
  <c r="N1355" i="4"/>
  <c r="N1354" i="4"/>
  <c r="N1353" i="4"/>
  <c r="N1352" i="4"/>
  <c r="N1351" i="4"/>
  <c r="N1350" i="4"/>
  <c r="N1349" i="4"/>
  <c r="N1348" i="4"/>
  <c r="N1347" i="4"/>
  <c r="N1346" i="4"/>
  <c r="N1345" i="4"/>
  <c r="N1344" i="4"/>
  <c r="N1343" i="4"/>
  <c r="N1342" i="4"/>
  <c r="N1341" i="4"/>
  <c r="N1340" i="4"/>
  <c r="N1339" i="4"/>
  <c r="N1338" i="4"/>
  <c r="N1337" i="4"/>
  <c r="N1336" i="4"/>
  <c r="N1335" i="4"/>
  <c r="N1334" i="4"/>
  <c r="N1333" i="4"/>
  <c r="N1332" i="4"/>
  <c r="N1331" i="4"/>
  <c r="N1330" i="4"/>
  <c r="N1329" i="4"/>
  <c r="N1328" i="4"/>
  <c r="N1327" i="4"/>
  <c r="N1326" i="4"/>
  <c r="N1325" i="4"/>
  <c r="N1324" i="4"/>
  <c r="N1323" i="4"/>
  <c r="N1322" i="4"/>
  <c r="N1321" i="4"/>
  <c r="N1320" i="4"/>
  <c r="N1319" i="4"/>
  <c r="N1318" i="4"/>
  <c r="N1317" i="4"/>
  <c r="N1316" i="4"/>
  <c r="N1315" i="4"/>
  <c r="N1314" i="4"/>
  <c r="N1313" i="4"/>
  <c r="N1312" i="4"/>
  <c r="N1311" i="4"/>
  <c r="N1310" i="4"/>
  <c r="N1309" i="4"/>
  <c r="N1308" i="4"/>
  <c r="N1307" i="4"/>
  <c r="N1306" i="4"/>
  <c r="N1305" i="4"/>
  <c r="N1304" i="4"/>
  <c r="N1303" i="4"/>
  <c r="N1302" i="4"/>
  <c r="N1301" i="4"/>
  <c r="N1300" i="4"/>
  <c r="N1299" i="4"/>
  <c r="N1298" i="4"/>
  <c r="N1297" i="4"/>
  <c r="N1296" i="4"/>
  <c r="N1295" i="4"/>
  <c r="N1294" i="4"/>
  <c r="N1293" i="4"/>
  <c r="N1292" i="4"/>
  <c r="N1291" i="4"/>
  <c r="N1290" i="4"/>
  <c r="N1289" i="4"/>
  <c r="N1288" i="4"/>
  <c r="N1287" i="4"/>
  <c r="N1286" i="4"/>
  <c r="N1285" i="4"/>
  <c r="N1284" i="4"/>
  <c r="N1283" i="4"/>
  <c r="N1282" i="4"/>
  <c r="N1281" i="4"/>
  <c r="N1280" i="4"/>
  <c r="N1279" i="4"/>
  <c r="N1278" i="4"/>
  <c r="N1277" i="4"/>
  <c r="N1276" i="4"/>
  <c r="N1275" i="4"/>
  <c r="N1274" i="4"/>
  <c r="N1273" i="4"/>
  <c r="N1272" i="4"/>
  <c r="N1271" i="4"/>
  <c r="N1270" i="4"/>
  <c r="N1269" i="4"/>
  <c r="N1268" i="4"/>
  <c r="N1267" i="4"/>
  <c r="N1266" i="4"/>
  <c r="N1265" i="4"/>
  <c r="N1264" i="4"/>
  <c r="N1263" i="4"/>
  <c r="N1262" i="4"/>
  <c r="N1261" i="4"/>
  <c r="N1260" i="4"/>
  <c r="N1259" i="4"/>
  <c r="N1258" i="4"/>
  <c r="N1257" i="4"/>
  <c r="N1256" i="4"/>
  <c r="N1255" i="4"/>
  <c r="N1254" i="4"/>
  <c r="N1253" i="4"/>
  <c r="N1252" i="4"/>
  <c r="N1251" i="4"/>
  <c r="N1250" i="4"/>
  <c r="N1249" i="4"/>
  <c r="N1248" i="4"/>
  <c r="N1247" i="4"/>
  <c r="N1246" i="4"/>
  <c r="N1245" i="4"/>
  <c r="N1244" i="4"/>
  <c r="N1243" i="4"/>
  <c r="N1242" i="4"/>
  <c r="N1241" i="4"/>
  <c r="N1240" i="4"/>
  <c r="N1239" i="4"/>
  <c r="N1238" i="4"/>
  <c r="N1237" i="4"/>
  <c r="N1236" i="4"/>
  <c r="N1235" i="4"/>
  <c r="N1234" i="4"/>
  <c r="N1233" i="4"/>
  <c r="N1232" i="4"/>
  <c r="N1231" i="4"/>
  <c r="N1230" i="4"/>
  <c r="N1229" i="4"/>
  <c r="N1228" i="4"/>
  <c r="N1227" i="4"/>
  <c r="N1226" i="4"/>
  <c r="N1225" i="4"/>
  <c r="N1224" i="4"/>
  <c r="N1223" i="4"/>
  <c r="N1222" i="4"/>
  <c r="N1221" i="4"/>
  <c r="N1220" i="4"/>
  <c r="N1219" i="4"/>
  <c r="N1218" i="4"/>
  <c r="N1217" i="4"/>
  <c r="N1216" i="4"/>
  <c r="N1215" i="4"/>
  <c r="N1214" i="4"/>
  <c r="N1213" i="4"/>
  <c r="N1212" i="4"/>
  <c r="N1211" i="4"/>
  <c r="N1210" i="4"/>
  <c r="N1209" i="4"/>
  <c r="N1208" i="4"/>
  <c r="N1207" i="4"/>
  <c r="N1206" i="4"/>
  <c r="N1205" i="4"/>
  <c r="N1204" i="4"/>
  <c r="N1203" i="4"/>
  <c r="N1202" i="4"/>
  <c r="N1201" i="4"/>
  <c r="N1200" i="4"/>
  <c r="N1199" i="4"/>
  <c r="N1198" i="4"/>
  <c r="N1197" i="4"/>
  <c r="N1196" i="4"/>
  <c r="N1195" i="4"/>
  <c r="N1194" i="4"/>
  <c r="N1193" i="4"/>
  <c r="N1192" i="4"/>
  <c r="N1191" i="4"/>
  <c r="N1190" i="4"/>
  <c r="N1189" i="4"/>
  <c r="N1188" i="4"/>
  <c r="N1187" i="4"/>
  <c r="N1186" i="4"/>
  <c r="N1185" i="4"/>
  <c r="N1184" i="4"/>
  <c r="N1183" i="4"/>
  <c r="N1182" i="4"/>
  <c r="N1181" i="4"/>
  <c r="N1180" i="4"/>
  <c r="N1179" i="4"/>
  <c r="N1178" i="4"/>
  <c r="N1177" i="4"/>
  <c r="N1176" i="4"/>
  <c r="N1175" i="4"/>
  <c r="N1174" i="4"/>
  <c r="N1173" i="4"/>
  <c r="N1172" i="4"/>
  <c r="N1171" i="4"/>
  <c r="N1170" i="4"/>
  <c r="N1169" i="4"/>
  <c r="N1168" i="4"/>
  <c r="N1167" i="4"/>
  <c r="N1166" i="4"/>
  <c r="N1165" i="4"/>
  <c r="N1164" i="4"/>
  <c r="N1163" i="4"/>
  <c r="N1162" i="4"/>
  <c r="N1161" i="4"/>
  <c r="N1160" i="4"/>
  <c r="N1159" i="4"/>
  <c r="N1158" i="4"/>
  <c r="N1157" i="4"/>
  <c r="N1156" i="4"/>
  <c r="N1155" i="4"/>
  <c r="N1154" i="4"/>
  <c r="N1153" i="4"/>
  <c r="N1152" i="4"/>
  <c r="N1151" i="4"/>
  <c r="N1150" i="4"/>
  <c r="N1149" i="4"/>
  <c r="N1148" i="4"/>
  <c r="N1147" i="4"/>
  <c r="N1146" i="4"/>
  <c r="N1145" i="4"/>
  <c r="N1144" i="4"/>
  <c r="N1143" i="4"/>
  <c r="N1142" i="4"/>
  <c r="N1141" i="4"/>
  <c r="N1140" i="4"/>
  <c r="N1139" i="4"/>
  <c r="N1138" i="4"/>
  <c r="N1137" i="4"/>
  <c r="N1136" i="4"/>
  <c r="N1135" i="4"/>
  <c r="N1134" i="4"/>
  <c r="N1133" i="4"/>
  <c r="N1132" i="4"/>
  <c r="N1131" i="4"/>
  <c r="N1130" i="4"/>
  <c r="N1129" i="4"/>
  <c r="N1128" i="4"/>
  <c r="N1127" i="4"/>
  <c r="N1126" i="4"/>
  <c r="N1125" i="4"/>
  <c r="N1124" i="4"/>
  <c r="N1123" i="4"/>
  <c r="N1122" i="4"/>
  <c r="N1121" i="4"/>
  <c r="N1120" i="4"/>
  <c r="N1119" i="4"/>
  <c r="N1118" i="4"/>
  <c r="N1117" i="4"/>
  <c r="N1116" i="4"/>
  <c r="N1115" i="4"/>
  <c r="N1114" i="4"/>
  <c r="N1113" i="4"/>
  <c r="N1112" i="4"/>
  <c r="N1111" i="4"/>
  <c r="N1110" i="4"/>
  <c r="N1109" i="4"/>
  <c r="N1108" i="4"/>
  <c r="N1107" i="4"/>
  <c r="N1106" i="4"/>
  <c r="N1105" i="4"/>
  <c r="N1104" i="4"/>
  <c r="N1103" i="4"/>
  <c r="N1102" i="4"/>
  <c r="N1101" i="4"/>
  <c r="N1100" i="4"/>
  <c r="N1099" i="4"/>
  <c r="N1098" i="4"/>
  <c r="N1097" i="4"/>
  <c r="N1096" i="4"/>
  <c r="N1095" i="4"/>
  <c r="N1094" i="4"/>
  <c r="N1093" i="4"/>
  <c r="N1092" i="4"/>
  <c r="N1091" i="4"/>
  <c r="N1090" i="4"/>
  <c r="N1089" i="4"/>
  <c r="N1088" i="4"/>
  <c r="N1087" i="4"/>
  <c r="N1086" i="4"/>
  <c r="N1085" i="4"/>
  <c r="N1084" i="4"/>
  <c r="N1083" i="4"/>
  <c r="N1082" i="4"/>
  <c r="N1081" i="4"/>
  <c r="N1080" i="4"/>
  <c r="N1079" i="4"/>
  <c r="N1078" i="4"/>
  <c r="N1077" i="4"/>
  <c r="N1076" i="4"/>
  <c r="N1075" i="4"/>
  <c r="N1074" i="4"/>
  <c r="N1073" i="4"/>
  <c r="N1072" i="4"/>
  <c r="N1071" i="4"/>
  <c r="N1070" i="4"/>
  <c r="N1069" i="4"/>
  <c r="N1068" i="4"/>
  <c r="N1067" i="4"/>
  <c r="N1066" i="4"/>
  <c r="N1065" i="4"/>
  <c r="N1064" i="4"/>
  <c r="N1063" i="4"/>
  <c r="N1062" i="4"/>
  <c r="N1061" i="4"/>
  <c r="N1060" i="4"/>
  <c r="N1059" i="4"/>
  <c r="N1058" i="4"/>
  <c r="N1057" i="4"/>
  <c r="N1056" i="4"/>
  <c r="N1055" i="4"/>
  <c r="N1054" i="4"/>
  <c r="N1053" i="4"/>
  <c r="N1052" i="4"/>
  <c r="N1051" i="4"/>
  <c r="N1050" i="4"/>
  <c r="N1049" i="4"/>
  <c r="N1048" i="4"/>
  <c r="N1047" i="4"/>
  <c r="N1046" i="4"/>
  <c r="N1045" i="4"/>
  <c r="N1044" i="4"/>
  <c r="N1043" i="4"/>
  <c r="N1042" i="4"/>
  <c r="N1041" i="4"/>
  <c r="N1040" i="4"/>
  <c r="N1039" i="4"/>
  <c r="N1038" i="4"/>
  <c r="N1037" i="4"/>
  <c r="N1036" i="4"/>
  <c r="N1035" i="4"/>
  <c r="N1034" i="4"/>
  <c r="N1033" i="4"/>
  <c r="N1032" i="4"/>
  <c r="N1031" i="4"/>
  <c r="N1030" i="4"/>
  <c r="N1029" i="4"/>
  <c r="N1028" i="4"/>
  <c r="N1027" i="4"/>
  <c r="N1026" i="4"/>
  <c r="N1025" i="4"/>
  <c r="N1024" i="4"/>
  <c r="N1023" i="4"/>
  <c r="N1022" i="4"/>
  <c r="N1021" i="4"/>
  <c r="N1020" i="4"/>
  <c r="N1019" i="4"/>
  <c r="N1018" i="4"/>
  <c r="N1017" i="4"/>
  <c r="N1016" i="4"/>
  <c r="N1015" i="4"/>
  <c r="N1014" i="4"/>
  <c r="N1013" i="4"/>
  <c r="N1012" i="4"/>
  <c r="N1011" i="4"/>
  <c r="N1010" i="4"/>
  <c r="N1009" i="4"/>
  <c r="N1008" i="4"/>
  <c r="N1007" i="4"/>
  <c r="N1006" i="4"/>
  <c r="N1005" i="4"/>
  <c r="N1004" i="4"/>
  <c r="N1003" i="4"/>
  <c r="N1002" i="4"/>
  <c r="N1001" i="4"/>
  <c r="N1000" i="4"/>
  <c r="N999" i="4"/>
  <c r="N998" i="4"/>
  <c r="N997" i="4"/>
  <c r="N996" i="4"/>
  <c r="N995" i="4"/>
  <c r="N994" i="4"/>
  <c r="N993" i="4"/>
  <c r="N992" i="4"/>
  <c r="N991" i="4"/>
  <c r="N990" i="4"/>
  <c r="N989" i="4"/>
  <c r="N988" i="4"/>
  <c r="N987" i="4"/>
  <c r="N986" i="4"/>
  <c r="N985" i="4"/>
  <c r="N984" i="4"/>
  <c r="N983" i="4"/>
  <c r="N982" i="4"/>
  <c r="N981" i="4"/>
  <c r="N980" i="4"/>
  <c r="N979" i="4"/>
  <c r="N978" i="4"/>
  <c r="N977" i="4"/>
  <c r="N976" i="4"/>
  <c r="N975" i="4"/>
  <c r="N974" i="4"/>
  <c r="N973" i="4"/>
  <c r="N972" i="4"/>
  <c r="N971" i="4"/>
  <c r="N970" i="4"/>
  <c r="N969" i="4"/>
  <c r="N968" i="4"/>
  <c r="N967" i="4"/>
  <c r="N966" i="4"/>
  <c r="N965" i="4"/>
  <c r="N964" i="4"/>
  <c r="N963" i="4"/>
  <c r="N962" i="4"/>
  <c r="N961" i="4"/>
  <c r="N960" i="4"/>
  <c r="N959" i="4"/>
  <c r="N958" i="4"/>
  <c r="N957" i="4"/>
  <c r="N956" i="4"/>
  <c r="N955" i="4"/>
  <c r="N954" i="4"/>
  <c r="N953" i="4"/>
  <c r="N952" i="4"/>
  <c r="N951" i="4"/>
  <c r="N950" i="4"/>
  <c r="N949" i="4"/>
  <c r="N948" i="4"/>
  <c r="N947" i="4"/>
  <c r="N946" i="4"/>
  <c r="N945" i="4"/>
  <c r="N944" i="4"/>
  <c r="N943" i="4"/>
  <c r="N942" i="4"/>
  <c r="N941" i="4"/>
  <c r="N940" i="4"/>
  <c r="N939" i="4"/>
  <c r="N938" i="4"/>
  <c r="N937" i="4"/>
  <c r="N936" i="4"/>
  <c r="N935" i="4"/>
  <c r="N934" i="4"/>
  <c r="N933" i="4"/>
  <c r="N932" i="4"/>
  <c r="N931" i="4"/>
  <c r="N930" i="4"/>
  <c r="N929" i="4"/>
  <c r="N928" i="4"/>
  <c r="N927" i="4"/>
  <c r="N926" i="4"/>
  <c r="N925" i="4"/>
  <c r="N924" i="4"/>
  <c r="N923" i="4"/>
  <c r="N922" i="4"/>
  <c r="N921" i="4"/>
  <c r="N920" i="4"/>
  <c r="N919" i="4"/>
  <c r="N918" i="4"/>
  <c r="N917" i="4"/>
  <c r="N916" i="4"/>
  <c r="N915" i="4"/>
  <c r="N914" i="4"/>
  <c r="N913" i="4"/>
  <c r="N912" i="4"/>
  <c r="N911" i="4"/>
  <c r="N910" i="4"/>
  <c r="N909" i="4"/>
  <c r="N908" i="4"/>
  <c r="N907" i="4"/>
  <c r="N906" i="4"/>
  <c r="N905" i="4"/>
  <c r="N904" i="4"/>
  <c r="N903" i="4"/>
  <c r="N902" i="4"/>
  <c r="N901" i="4"/>
  <c r="N900" i="4"/>
  <c r="N899" i="4"/>
  <c r="N898" i="4"/>
  <c r="N897" i="4"/>
  <c r="N896" i="4"/>
  <c r="N895" i="4"/>
  <c r="N894" i="4"/>
  <c r="N893" i="4"/>
  <c r="N892" i="4"/>
  <c r="N891" i="4"/>
  <c r="N890" i="4"/>
  <c r="N889" i="4"/>
  <c r="N888" i="4"/>
  <c r="N887" i="4"/>
  <c r="N886" i="4"/>
  <c r="N885" i="4"/>
  <c r="N884" i="4"/>
  <c r="N883" i="4"/>
  <c r="N882" i="4"/>
  <c r="N881" i="4"/>
  <c r="N880" i="4"/>
  <c r="N879" i="4"/>
  <c r="N878" i="4"/>
  <c r="N877" i="4"/>
  <c r="N876" i="4"/>
  <c r="N875" i="4"/>
  <c r="N874" i="4"/>
  <c r="N873" i="4"/>
  <c r="N872" i="4"/>
  <c r="N871" i="4"/>
  <c r="N870" i="4"/>
  <c r="N869" i="4"/>
  <c r="N868" i="4"/>
  <c r="N867" i="4"/>
  <c r="N866" i="4"/>
  <c r="N865" i="4"/>
  <c r="N864" i="4"/>
  <c r="N863" i="4"/>
  <c r="N862" i="4"/>
  <c r="N861" i="4"/>
  <c r="N860" i="4"/>
  <c r="N859" i="4"/>
  <c r="N858" i="4"/>
  <c r="N857" i="4"/>
  <c r="N856" i="4"/>
  <c r="N855" i="4"/>
  <c r="N854" i="4"/>
  <c r="N853" i="4"/>
  <c r="N852" i="4"/>
  <c r="N851" i="4"/>
  <c r="N850" i="4"/>
  <c r="N849" i="4"/>
  <c r="N848" i="4"/>
  <c r="N847" i="4"/>
  <c r="N846" i="4"/>
  <c r="N845" i="4"/>
  <c r="N844" i="4"/>
  <c r="N843" i="4"/>
  <c r="N842" i="4"/>
  <c r="N841" i="4"/>
  <c r="N840" i="4"/>
  <c r="N839" i="4"/>
  <c r="N838" i="4"/>
  <c r="N837" i="4"/>
  <c r="N836" i="4"/>
  <c r="N835" i="4"/>
  <c r="N834" i="4"/>
  <c r="N833" i="4"/>
  <c r="N832" i="4"/>
  <c r="N831" i="4"/>
  <c r="N830" i="4"/>
  <c r="N829" i="4"/>
  <c r="N828" i="4"/>
  <c r="N827" i="4"/>
  <c r="N826" i="4"/>
  <c r="N825" i="4"/>
  <c r="N824" i="4"/>
  <c r="N823" i="4"/>
  <c r="N822" i="4"/>
  <c r="N821" i="4"/>
  <c r="N820" i="4"/>
  <c r="N819" i="4"/>
  <c r="N818" i="4"/>
  <c r="N817" i="4"/>
  <c r="N816" i="4"/>
  <c r="N815" i="4"/>
  <c r="N814" i="4"/>
  <c r="N813" i="4"/>
  <c r="N812" i="4"/>
  <c r="N811" i="4"/>
  <c r="N810" i="4"/>
  <c r="N809" i="4"/>
  <c r="N808" i="4"/>
  <c r="N807" i="4"/>
  <c r="N806" i="4"/>
  <c r="N805" i="4"/>
  <c r="N804" i="4"/>
  <c r="N803" i="4"/>
  <c r="N802" i="4"/>
  <c r="N801" i="4"/>
  <c r="N800" i="4"/>
  <c r="N799" i="4"/>
  <c r="N798" i="4"/>
  <c r="N797" i="4"/>
  <c r="N796" i="4"/>
  <c r="N795" i="4"/>
  <c r="N794" i="4"/>
  <c r="N793" i="4"/>
  <c r="N792" i="4"/>
  <c r="N791" i="4"/>
  <c r="N790" i="4"/>
  <c r="N789" i="4"/>
  <c r="N788" i="4"/>
  <c r="N787" i="4"/>
  <c r="N786" i="4"/>
  <c r="N785" i="4"/>
  <c r="N784" i="4"/>
  <c r="N783" i="4"/>
  <c r="N782" i="4"/>
  <c r="N781" i="4"/>
  <c r="N780" i="4"/>
  <c r="N779" i="4"/>
  <c r="N778" i="4"/>
  <c r="N777" i="4"/>
  <c r="N776" i="4"/>
  <c r="N775" i="4"/>
  <c r="N774" i="4"/>
  <c r="N773" i="4"/>
  <c r="N772" i="4"/>
  <c r="N771" i="4"/>
  <c r="N770" i="4"/>
  <c r="N769" i="4"/>
  <c r="N768" i="4"/>
  <c r="N767" i="4"/>
  <c r="N766" i="4"/>
  <c r="N765" i="4"/>
  <c r="N764" i="4"/>
  <c r="N763" i="4"/>
  <c r="N762" i="4"/>
  <c r="N761" i="4"/>
  <c r="N760" i="4"/>
  <c r="N759" i="4"/>
  <c r="N758" i="4"/>
  <c r="N757" i="4"/>
  <c r="N756" i="4"/>
  <c r="N755" i="4"/>
  <c r="N754" i="4"/>
  <c r="N753" i="4"/>
  <c r="N752" i="4"/>
  <c r="N751" i="4"/>
  <c r="N750" i="4"/>
  <c r="N749" i="4"/>
  <c r="N748" i="4"/>
  <c r="N747" i="4"/>
  <c r="N746" i="4"/>
  <c r="N745" i="4"/>
  <c r="N744" i="4"/>
  <c r="N743" i="4"/>
  <c r="N742" i="4"/>
  <c r="N741" i="4"/>
  <c r="N740" i="4"/>
  <c r="N739" i="4"/>
  <c r="N738" i="4"/>
  <c r="N737" i="4"/>
  <c r="N736" i="4"/>
  <c r="N735" i="4"/>
  <c r="N734" i="4"/>
  <c r="N733" i="4"/>
  <c r="N732" i="4"/>
  <c r="N731" i="4"/>
  <c r="N730" i="4"/>
  <c r="N729" i="4"/>
  <c r="N728" i="4"/>
  <c r="N727" i="4"/>
  <c r="N726" i="4"/>
  <c r="N725" i="4"/>
  <c r="N724" i="4"/>
  <c r="N723" i="4"/>
  <c r="N722" i="4"/>
  <c r="N721" i="4"/>
  <c r="N720" i="4"/>
  <c r="N719" i="4"/>
  <c r="N718" i="4"/>
  <c r="N717" i="4"/>
  <c r="N716" i="4"/>
  <c r="N715" i="4"/>
  <c r="N714" i="4"/>
  <c r="N713" i="4"/>
  <c r="N712" i="4"/>
  <c r="N711" i="4"/>
  <c r="N710" i="4"/>
  <c r="N709" i="4"/>
  <c r="N708" i="4"/>
  <c r="N707" i="4"/>
  <c r="N706" i="4"/>
  <c r="N705" i="4"/>
  <c r="N704" i="4"/>
  <c r="N703" i="4"/>
  <c r="N702" i="4"/>
  <c r="N701" i="4"/>
  <c r="N700" i="4"/>
  <c r="N699" i="4"/>
  <c r="N698" i="4"/>
  <c r="N697" i="4"/>
  <c r="N696" i="4"/>
  <c r="N695" i="4"/>
  <c r="N694" i="4"/>
  <c r="N693" i="4"/>
  <c r="N692" i="4"/>
  <c r="N691" i="4"/>
  <c r="N690" i="4"/>
  <c r="N689" i="4"/>
  <c r="N688" i="4"/>
  <c r="N687" i="4"/>
  <c r="N686" i="4"/>
  <c r="N685" i="4"/>
  <c r="N684" i="4"/>
  <c r="N683" i="4"/>
  <c r="N682" i="4"/>
  <c r="N681" i="4"/>
  <c r="N680" i="4"/>
  <c r="N679" i="4"/>
  <c r="N678" i="4"/>
  <c r="N677" i="4"/>
  <c r="N676" i="4"/>
  <c r="N675" i="4"/>
  <c r="N674" i="4"/>
  <c r="N673" i="4"/>
  <c r="N672" i="4"/>
  <c r="N671" i="4"/>
  <c r="N670" i="4"/>
  <c r="N669" i="4"/>
  <c r="N668" i="4"/>
  <c r="N667" i="4"/>
  <c r="N666" i="4"/>
  <c r="N665" i="4"/>
  <c r="N664" i="4"/>
  <c r="N663" i="4"/>
  <c r="N662" i="4"/>
  <c r="N661" i="4"/>
  <c r="N660" i="4"/>
  <c r="N659" i="4"/>
  <c r="N658" i="4"/>
  <c r="N657" i="4"/>
  <c r="N656" i="4"/>
  <c r="N655" i="4"/>
  <c r="N654" i="4"/>
  <c r="N653" i="4"/>
  <c r="N652" i="4"/>
  <c r="N651" i="4"/>
  <c r="N650" i="4"/>
  <c r="N649" i="4"/>
  <c r="N648" i="4"/>
  <c r="N647" i="4"/>
  <c r="N646" i="4"/>
  <c r="N645" i="4"/>
  <c r="N644" i="4"/>
  <c r="N643" i="4"/>
  <c r="N642" i="4"/>
  <c r="N641" i="4"/>
  <c r="N640" i="4"/>
  <c r="N639" i="4"/>
  <c r="N638" i="4"/>
  <c r="N637" i="4"/>
  <c r="N636" i="4"/>
  <c r="N635" i="4"/>
  <c r="N634" i="4"/>
  <c r="N633" i="4"/>
  <c r="N632" i="4"/>
  <c r="N631" i="4"/>
  <c r="N630" i="4"/>
  <c r="N629" i="4"/>
  <c r="N628" i="4"/>
  <c r="N627" i="4"/>
  <c r="N626" i="4"/>
  <c r="N625" i="4"/>
  <c r="N624" i="4"/>
  <c r="N623" i="4"/>
  <c r="N622" i="4"/>
  <c r="N621" i="4"/>
  <c r="N620" i="4"/>
  <c r="N619" i="4"/>
  <c r="N618" i="4"/>
  <c r="N617" i="4"/>
  <c r="N616" i="4"/>
  <c r="N615" i="4"/>
  <c r="N614" i="4"/>
  <c r="N613" i="4"/>
  <c r="N612" i="4"/>
  <c r="N611" i="4"/>
  <c r="N610" i="4"/>
  <c r="N609" i="4"/>
  <c r="N608" i="4"/>
  <c r="N607" i="4"/>
  <c r="N606" i="4"/>
  <c r="N605" i="4"/>
  <c r="N604" i="4"/>
  <c r="N603" i="4"/>
  <c r="N602" i="4"/>
  <c r="N601" i="4"/>
  <c r="N600" i="4"/>
  <c r="N599" i="4"/>
  <c r="N598" i="4"/>
  <c r="N597" i="4"/>
  <c r="N596" i="4"/>
  <c r="N595" i="4"/>
  <c r="N594" i="4"/>
  <c r="N593" i="4"/>
  <c r="N592" i="4"/>
  <c r="N591" i="4"/>
  <c r="N590" i="4"/>
  <c r="N589" i="4"/>
  <c r="N588" i="4"/>
  <c r="N587" i="4"/>
  <c r="N586" i="4"/>
  <c r="N585" i="4"/>
  <c r="N584" i="4"/>
  <c r="N583" i="4"/>
  <c r="N582" i="4"/>
  <c r="N581" i="4"/>
  <c r="N580" i="4"/>
  <c r="N579" i="4"/>
  <c r="N578" i="4"/>
  <c r="N577" i="4"/>
  <c r="N576" i="4"/>
  <c r="N575" i="4"/>
  <c r="N574" i="4"/>
  <c r="N573" i="4"/>
  <c r="N572" i="4"/>
  <c r="N571" i="4"/>
  <c r="N570" i="4"/>
  <c r="N569" i="4"/>
  <c r="N568" i="4"/>
  <c r="N567" i="4"/>
  <c r="N566" i="4"/>
  <c r="N565" i="4"/>
  <c r="N564" i="4"/>
  <c r="N563" i="4"/>
  <c r="N562" i="4"/>
  <c r="N561" i="4"/>
  <c r="N560" i="4"/>
  <c r="N559" i="4"/>
  <c r="N558" i="4"/>
  <c r="N557" i="4"/>
  <c r="N556" i="4"/>
  <c r="N555" i="4"/>
  <c r="N554" i="4"/>
  <c r="N553" i="4"/>
  <c r="N552" i="4"/>
  <c r="N551" i="4"/>
  <c r="N550" i="4"/>
  <c r="N549" i="4"/>
  <c r="N548" i="4"/>
  <c r="N547" i="4"/>
  <c r="N546" i="4"/>
  <c r="N545" i="4"/>
  <c r="N544" i="4"/>
  <c r="N543" i="4"/>
  <c r="N542" i="4"/>
  <c r="N541" i="4"/>
  <c r="N540" i="4"/>
  <c r="N539" i="4"/>
  <c r="N538" i="4"/>
  <c r="N537" i="4"/>
  <c r="N536" i="4"/>
  <c r="N535" i="4"/>
  <c r="N534" i="4"/>
  <c r="N533" i="4"/>
  <c r="N532" i="4"/>
  <c r="N531" i="4"/>
  <c r="N530" i="4"/>
  <c r="N529" i="4"/>
  <c r="N528" i="4"/>
  <c r="N527" i="4"/>
  <c r="N526" i="4"/>
  <c r="N525" i="4"/>
  <c r="N524" i="4"/>
  <c r="N523" i="4"/>
  <c r="N522" i="4"/>
  <c r="N521" i="4"/>
  <c r="N520" i="4"/>
  <c r="N519" i="4"/>
  <c r="N518" i="4"/>
  <c r="N517" i="4"/>
  <c r="N516" i="4"/>
  <c r="N515" i="4"/>
  <c r="N514" i="4"/>
  <c r="N513" i="4"/>
  <c r="N512" i="4"/>
  <c r="N511" i="4"/>
  <c r="N510" i="4"/>
  <c r="N509" i="4"/>
  <c r="N508" i="4"/>
  <c r="N507" i="4"/>
  <c r="N506" i="4"/>
  <c r="N505" i="4"/>
  <c r="N504" i="4"/>
  <c r="N503" i="4"/>
  <c r="N502" i="4"/>
  <c r="N501" i="4"/>
  <c r="N500" i="4"/>
  <c r="N499" i="4"/>
  <c r="N498" i="4"/>
  <c r="N497" i="4"/>
  <c r="N496" i="4"/>
  <c r="N495" i="4"/>
  <c r="N494" i="4"/>
  <c r="N493" i="4"/>
  <c r="N492" i="4"/>
  <c r="N491" i="4"/>
  <c r="N490" i="4"/>
  <c r="N489" i="4"/>
  <c r="N488" i="4"/>
  <c r="N487" i="4"/>
  <c r="N486" i="4"/>
  <c r="N485" i="4"/>
  <c r="N484" i="4"/>
  <c r="N483" i="4"/>
  <c r="N482" i="4"/>
  <c r="N481" i="4"/>
  <c r="N480" i="4"/>
  <c r="N479" i="4"/>
  <c r="N478" i="4"/>
  <c r="N477" i="4"/>
  <c r="N476" i="4"/>
  <c r="N475" i="4"/>
  <c r="N474" i="4"/>
  <c r="N473" i="4"/>
  <c r="N472" i="4"/>
  <c r="N471" i="4"/>
  <c r="N470" i="4"/>
  <c r="N469" i="4"/>
  <c r="N468" i="4"/>
  <c r="N467" i="4"/>
  <c r="N466" i="4"/>
  <c r="N465" i="4"/>
  <c r="N464" i="4"/>
  <c r="N463" i="4"/>
  <c r="N462" i="4"/>
  <c r="N461" i="4"/>
  <c r="N460" i="4"/>
  <c r="N459" i="4"/>
  <c r="N458" i="4"/>
  <c r="N457" i="4"/>
  <c r="N456" i="4"/>
  <c r="N455" i="4"/>
  <c r="N454" i="4"/>
  <c r="N453" i="4"/>
  <c r="N452" i="4"/>
  <c r="N451" i="4"/>
  <c r="N450" i="4"/>
  <c r="N449" i="4"/>
  <c r="N448" i="4"/>
  <c r="N447" i="4"/>
  <c r="N446" i="4"/>
  <c r="N445" i="4"/>
  <c r="N444" i="4"/>
  <c r="N443" i="4"/>
  <c r="N442" i="4"/>
  <c r="N441" i="4"/>
  <c r="N440" i="4"/>
  <c r="N439" i="4"/>
  <c r="N438" i="4"/>
  <c r="N437" i="4"/>
  <c r="N436" i="4"/>
  <c r="N435" i="4"/>
  <c r="N434" i="4"/>
  <c r="N433" i="4"/>
  <c r="N432" i="4"/>
  <c r="N431" i="4"/>
  <c r="N430" i="4"/>
  <c r="N429" i="4"/>
  <c r="N428" i="4"/>
  <c r="N427" i="4"/>
  <c r="N426" i="4"/>
  <c r="N425" i="4"/>
  <c r="N424" i="4"/>
  <c r="N423" i="4"/>
  <c r="N422" i="4"/>
  <c r="N421" i="4"/>
  <c r="N420" i="4"/>
  <c r="N419" i="4"/>
  <c r="N418" i="4"/>
  <c r="N417" i="4"/>
  <c r="N416" i="4"/>
  <c r="N415" i="4"/>
  <c r="N414" i="4"/>
  <c r="N413" i="4"/>
  <c r="N412" i="4"/>
  <c r="N411" i="4"/>
  <c r="N410" i="4"/>
  <c r="N409" i="4"/>
  <c r="N408" i="4"/>
  <c r="N407" i="4"/>
  <c r="N406" i="4"/>
  <c r="N405" i="4"/>
  <c r="N404" i="4"/>
  <c r="N403" i="4"/>
  <c r="N402" i="4"/>
  <c r="N401" i="4"/>
  <c r="N400" i="4"/>
  <c r="N399" i="4"/>
  <c r="N398" i="4"/>
  <c r="N397" i="4"/>
  <c r="N396" i="4"/>
  <c r="N395"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1" i="4"/>
  <c r="N360" i="4"/>
  <c r="N359" i="4"/>
  <c r="N358" i="4"/>
  <c r="N357" i="4"/>
  <c r="N356" i="4"/>
  <c r="N355" i="4"/>
  <c r="N354" i="4"/>
  <c r="N353" i="4"/>
  <c r="N352" i="4"/>
  <c r="N351" i="4"/>
  <c r="N350" i="4"/>
  <c r="N349" i="4"/>
  <c r="N348" i="4"/>
  <c r="N347" i="4"/>
  <c r="N346" i="4"/>
  <c r="N345" i="4"/>
  <c r="N344" i="4"/>
  <c r="N343" i="4"/>
  <c r="N342" i="4"/>
  <c r="N341" i="4"/>
  <c r="N340" i="4"/>
  <c r="N339" i="4"/>
  <c r="N338" i="4"/>
  <c r="N337" i="4"/>
  <c r="N336" i="4"/>
  <c r="N335"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4" i="4"/>
  <c r="N293" i="4"/>
  <c r="N292" i="4"/>
  <c r="N291" i="4"/>
  <c r="N290" i="4"/>
  <c r="N289" i="4"/>
  <c r="N288" i="4"/>
  <c r="N287" i="4"/>
  <c r="N286" i="4"/>
  <c r="N285" i="4"/>
  <c r="N284" i="4"/>
  <c r="N283" i="4"/>
  <c r="N282" i="4"/>
  <c r="N281" i="4"/>
  <c r="N280" i="4"/>
  <c r="N279" i="4"/>
  <c r="N278" i="4"/>
  <c r="N277" i="4"/>
  <c r="N276" i="4"/>
  <c r="N275" i="4"/>
  <c r="N274" i="4"/>
  <c r="N273" i="4"/>
  <c r="N272" i="4"/>
  <c r="N271" i="4"/>
  <c r="N270"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N241" i="4"/>
  <c r="N240" i="4"/>
  <c r="N239" i="4"/>
  <c r="N238" i="4"/>
  <c r="N237" i="4"/>
  <c r="N236" i="4"/>
  <c r="N235" i="4"/>
  <c r="N234" i="4"/>
  <c r="N233" i="4"/>
  <c r="N232" i="4"/>
  <c r="N231" i="4"/>
  <c r="N230" i="4"/>
  <c r="N229" i="4"/>
  <c r="N228" i="4"/>
  <c r="N227" i="4"/>
  <c r="N226" i="4"/>
  <c r="N225" i="4"/>
  <c r="N224" i="4"/>
  <c r="N223" i="4"/>
  <c r="N222" i="4"/>
  <c r="N221" i="4"/>
  <c r="N220" i="4"/>
  <c r="N219" i="4"/>
  <c r="N218" i="4"/>
  <c r="N217" i="4"/>
  <c r="N216" i="4"/>
  <c r="N215" i="4"/>
  <c r="N214" i="4"/>
  <c r="N213" i="4"/>
  <c r="N212" i="4"/>
  <c r="N211" i="4"/>
  <c r="N210" i="4"/>
  <c r="N209" i="4"/>
  <c r="N208" i="4"/>
  <c r="N207" i="4"/>
  <c r="N206" i="4"/>
  <c r="N205" i="4"/>
  <c r="N204" i="4"/>
  <c r="N203" i="4"/>
  <c r="N202" i="4"/>
  <c r="N201" i="4"/>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M2336" i="4"/>
  <c r="M2335" i="4"/>
  <c r="M2334" i="4"/>
  <c r="M2333" i="4"/>
  <c r="M2332" i="4"/>
  <c r="M2331" i="4"/>
  <c r="M2330" i="4"/>
  <c r="M2329" i="4"/>
  <c r="M2328" i="4"/>
  <c r="M2327" i="4"/>
  <c r="M2326" i="4"/>
  <c r="M2325" i="4"/>
  <c r="M2324" i="4"/>
  <c r="M2323" i="4"/>
  <c r="M2322" i="4"/>
  <c r="M2321" i="4"/>
  <c r="M2320" i="4"/>
  <c r="M2319" i="4"/>
  <c r="M2318" i="4"/>
  <c r="M2317" i="4"/>
  <c r="M2316" i="4"/>
  <c r="M2315" i="4"/>
  <c r="M2314" i="4"/>
  <c r="M2313" i="4"/>
  <c r="M2312" i="4"/>
  <c r="M2311" i="4"/>
  <c r="M2310" i="4"/>
  <c r="M2309" i="4"/>
  <c r="M2308" i="4"/>
  <c r="M2307" i="4"/>
  <c r="M2306" i="4"/>
  <c r="M2305" i="4"/>
  <c r="M2304" i="4"/>
  <c r="M2303" i="4"/>
  <c r="M2302" i="4"/>
  <c r="M2301" i="4"/>
  <c r="M2300" i="4"/>
  <c r="M2299" i="4"/>
  <c r="M2298" i="4"/>
  <c r="M2297" i="4"/>
  <c r="M2296" i="4"/>
  <c r="M2295" i="4"/>
  <c r="M2294" i="4"/>
  <c r="M2293" i="4"/>
  <c r="M2292" i="4"/>
  <c r="M2291" i="4"/>
  <c r="M2290" i="4"/>
  <c r="M2289" i="4"/>
  <c r="M2288" i="4"/>
  <c r="M2287" i="4"/>
  <c r="M2286" i="4"/>
  <c r="M2285" i="4"/>
  <c r="M2284" i="4"/>
  <c r="M2283" i="4"/>
  <c r="M2282" i="4"/>
  <c r="M2281" i="4"/>
  <c r="M2280" i="4"/>
  <c r="M2279" i="4"/>
  <c r="M2278" i="4"/>
  <c r="M2277" i="4"/>
  <c r="M2276" i="4"/>
  <c r="M2275" i="4"/>
  <c r="M2274" i="4"/>
  <c r="M2273" i="4"/>
  <c r="M2272" i="4"/>
  <c r="M2271" i="4"/>
  <c r="M2270" i="4"/>
  <c r="M2269" i="4"/>
  <c r="M2268" i="4"/>
  <c r="M2267" i="4"/>
  <c r="M2266" i="4"/>
  <c r="M2265" i="4"/>
  <c r="M2264" i="4"/>
  <c r="M2263" i="4"/>
  <c r="M2262" i="4"/>
  <c r="M2261" i="4"/>
  <c r="M2260" i="4"/>
  <c r="M2259" i="4"/>
  <c r="M2258" i="4"/>
  <c r="M2257" i="4"/>
  <c r="M2256" i="4"/>
  <c r="M2255" i="4"/>
  <c r="M2254" i="4"/>
  <c r="M2253" i="4"/>
  <c r="M2252" i="4"/>
  <c r="M2251" i="4"/>
  <c r="M2250" i="4"/>
  <c r="M2249" i="4"/>
  <c r="M2248" i="4"/>
  <c r="M2247" i="4"/>
  <c r="M2246" i="4"/>
  <c r="M2245" i="4"/>
  <c r="M2244" i="4"/>
  <c r="M2243" i="4"/>
  <c r="M2242" i="4"/>
  <c r="M2241" i="4"/>
  <c r="M2240" i="4"/>
  <c r="M2239" i="4"/>
  <c r="M2238" i="4"/>
  <c r="M2237" i="4"/>
  <c r="M2236" i="4"/>
  <c r="M2235" i="4"/>
  <c r="M2234" i="4"/>
  <c r="M2233" i="4"/>
  <c r="M2232" i="4"/>
  <c r="M2231" i="4"/>
  <c r="M2230" i="4"/>
  <c r="M2229" i="4"/>
  <c r="M2228" i="4"/>
  <c r="M2227" i="4"/>
  <c r="M2226" i="4"/>
  <c r="M2225" i="4"/>
  <c r="M2224" i="4"/>
  <c r="M2223" i="4"/>
  <c r="M2222" i="4"/>
  <c r="M2221" i="4"/>
  <c r="M2220" i="4"/>
  <c r="M2219" i="4"/>
  <c r="M2218" i="4"/>
  <c r="M2217" i="4"/>
  <c r="M2216" i="4"/>
  <c r="M2215" i="4"/>
  <c r="M2214" i="4"/>
  <c r="M2213" i="4"/>
  <c r="M2212" i="4"/>
  <c r="M2211" i="4"/>
  <c r="M2210" i="4"/>
  <c r="M2209" i="4"/>
  <c r="M2208" i="4"/>
  <c r="M2207" i="4"/>
  <c r="M2206" i="4"/>
  <c r="M2205" i="4"/>
  <c r="M2204" i="4"/>
  <c r="M2203" i="4"/>
  <c r="M2202" i="4"/>
  <c r="M2201" i="4"/>
  <c r="M2200" i="4"/>
  <c r="M2199" i="4"/>
  <c r="M2198" i="4"/>
  <c r="M2197" i="4"/>
  <c r="M2196" i="4"/>
  <c r="M2195" i="4"/>
  <c r="M2194" i="4"/>
  <c r="M2193" i="4"/>
  <c r="M2192" i="4"/>
  <c r="M2191" i="4"/>
  <c r="M2190" i="4"/>
  <c r="M2189" i="4"/>
  <c r="M2188" i="4"/>
  <c r="M2187" i="4"/>
  <c r="M2186" i="4"/>
  <c r="M2185" i="4"/>
  <c r="M2184" i="4"/>
  <c r="M2183" i="4"/>
  <c r="M2182" i="4"/>
  <c r="M2181" i="4"/>
  <c r="M2180" i="4"/>
  <c r="M2179" i="4"/>
  <c r="M2178" i="4"/>
  <c r="M2177" i="4"/>
  <c r="M2176" i="4"/>
  <c r="M2175" i="4"/>
  <c r="M2174" i="4"/>
  <c r="M2173" i="4"/>
  <c r="M2172" i="4"/>
  <c r="M2171" i="4"/>
  <c r="M2170" i="4"/>
  <c r="M2169" i="4"/>
  <c r="M2168" i="4"/>
  <c r="M2167" i="4"/>
  <c r="M2166" i="4"/>
  <c r="M2165" i="4"/>
  <c r="M2164" i="4"/>
  <c r="M2163" i="4"/>
  <c r="M2162" i="4"/>
  <c r="M2161" i="4"/>
  <c r="M2160" i="4"/>
  <c r="M2159" i="4"/>
  <c r="M2158" i="4"/>
  <c r="M2157" i="4"/>
  <c r="M2156" i="4"/>
  <c r="M2155" i="4"/>
  <c r="M2154" i="4"/>
  <c r="M2153" i="4"/>
  <c r="M2152" i="4"/>
  <c r="M2151" i="4"/>
  <c r="M2150" i="4"/>
  <c r="M2149" i="4"/>
  <c r="M2148" i="4"/>
  <c r="M2147" i="4"/>
  <c r="M2146" i="4"/>
  <c r="M2145" i="4"/>
  <c r="M2144" i="4"/>
  <c r="M2143" i="4"/>
  <c r="M2142" i="4"/>
  <c r="M2141" i="4"/>
  <c r="M2140" i="4"/>
  <c r="M2139" i="4"/>
  <c r="M2138" i="4"/>
  <c r="M2137" i="4"/>
  <c r="M2136" i="4"/>
  <c r="M2135" i="4"/>
  <c r="M2134" i="4"/>
  <c r="M2133" i="4"/>
  <c r="M2132" i="4"/>
  <c r="M2131" i="4"/>
  <c r="M2130" i="4"/>
  <c r="M2129" i="4"/>
  <c r="M2128" i="4"/>
  <c r="M2127" i="4"/>
  <c r="M2126" i="4"/>
  <c r="M2125" i="4"/>
  <c r="M2124" i="4"/>
  <c r="M2123" i="4"/>
  <c r="M2122" i="4"/>
  <c r="M2121" i="4"/>
  <c r="M2120" i="4"/>
  <c r="M2119" i="4"/>
  <c r="M2118" i="4"/>
  <c r="M2117" i="4"/>
  <c r="M2116" i="4"/>
  <c r="M2115" i="4"/>
  <c r="M2114" i="4"/>
  <c r="M2113" i="4"/>
  <c r="M2112" i="4"/>
  <c r="M2111" i="4"/>
  <c r="M2110" i="4"/>
  <c r="M2109" i="4"/>
  <c r="M2108" i="4"/>
  <c r="M2107" i="4"/>
  <c r="M2106" i="4"/>
  <c r="M2105" i="4"/>
  <c r="M2104" i="4"/>
  <c r="M2103" i="4"/>
  <c r="M2102" i="4"/>
  <c r="M2101" i="4"/>
  <c r="M2100" i="4"/>
  <c r="M2099" i="4"/>
  <c r="M2098" i="4"/>
  <c r="M2097" i="4"/>
  <c r="M2096" i="4"/>
  <c r="M2095" i="4"/>
  <c r="M2094" i="4"/>
  <c r="M2093" i="4"/>
  <c r="M2092" i="4"/>
  <c r="M2091" i="4"/>
  <c r="M2090" i="4"/>
  <c r="M2089" i="4"/>
  <c r="M2088" i="4"/>
  <c r="M2087" i="4"/>
  <c r="M2086" i="4"/>
  <c r="M2085" i="4"/>
  <c r="M2084" i="4"/>
  <c r="M2083" i="4"/>
  <c r="M2082" i="4"/>
  <c r="M2081" i="4"/>
  <c r="M2080" i="4"/>
  <c r="M2079" i="4"/>
  <c r="M2078" i="4"/>
  <c r="M2077" i="4"/>
  <c r="M2076" i="4"/>
  <c r="M2075" i="4"/>
  <c r="M2074" i="4"/>
  <c r="M2073" i="4"/>
  <c r="M2072" i="4"/>
  <c r="M2071" i="4"/>
  <c r="M2070" i="4"/>
  <c r="M2069" i="4"/>
  <c r="M2068" i="4"/>
  <c r="M2067" i="4"/>
  <c r="M2066" i="4"/>
  <c r="M2065" i="4"/>
  <c r="M2064" i="4"/>
  <c r="M2063" i="4"/>
  <c r="M2062" i="4"/>
  <c r="M2061" i="4"/>
  <c r="M2060" i="4"/>
  <c r="M2059" i="4"/>
  <c r="M2058" i="4"/>
  <c r="M2057" i="4"/>
  <c r="M2056" i="4"/>
  <c r="M2055" i="4"/>
  <c r="M2054" i="4"/>
  <c r="M2053" i="4"/>
  <c r="M2052" i="4"/>
  <c r="M2051" i="4"/>
  <c r="M2050" i="4"/>
  <c r="M2049" i="4"/>
  <c r="M2048" i="4"/>
  <c r="M2047" i="4"/>
  <c r="M2046" i="4"/>
  <c r="M2045" i="4"/>
  <c r="M2044" i="4"/>
  <c r="M2043" i="4"/>
  <c r="M2042" i="4"/>
  <c r="M2041" i="4"/>
  <c r="M2040" i="4"/>
  <c r="M2039" i="4"/>
  <c r="M2038" i="4"/>
  <c r="M2037" i="4"/>
  <c r="M2036" i="4"/>
  <c r="M2035" i="4"/>
  <c r="M2034" i="4"/>
  <c r="M2033" i="4"/>
  <c r="M2032" i="4"/>
  <c r="M2031" i="4"/>
  <c r="M2030" i="4"/>
  <c r="M2029" i="4"/>
  <c r="M2028" i="4"/>
  <c r="M2027" i="4"/>
  <c r="M2026" i="4"/>
  <c r="M2025" i="4"/>
  <c r="M2024" i="4"/>
  <c r="M2023" i="4"/>
  <c r="M2022" i="4"/>
  <c r="M2021" i="4"/>
  <c r="M2020" i="4"/>
  <c r="M2019" i="4"/>
  <c r="M2018" i="4"/>
  <c r="M2017" i="4"/>
  <c r="M2016" i="4"/>
  <c r="M2015" i="4"/>
  <c r="M2014" i="4"/>
  <c r="M2013" i="4"/>
  <c r="M2012" i="4"/>
  <c r="M2011" i="4"/>
  <c r="M2010" i="4"/>
  <c r="M2009" i="4"/>
  <c r="M2008" i="4"/>
  <c r="M2007" i="4"/>
  <c r="M2006" i="4"/>
  <c r="M2005" i="4"/>
  <c r="M2004" i="4"/>
  <c r="M2003" i="4"/>
  <c r="M2002" i="4"/>
  <c r="M2001" i="4"/>
  <c r="M2000" i="4"/>
  <c r="M1999" i="4"/>
  <c r="M1998" i="4"/>
  <c r="M1997" i="4"/>
  <c r="M1996" i="4"/>
  <c r="M1995" i="4"/>
  <c r="M1994" i="4"/>
  <c r="M1993" i="4"/>
  <c r="M1992" i="4"/>
  <c r="M1991" i="4"/>
  <c r="M1990" i="4"/>
  <c r="M1989" i="4"/>
  <c r="M1988" i="4"/>
  <c r="M1987" i="4"/>
  <c r="M1986" i="4"/>
  <c r="M1985" i="4"/>
  <c r="M1984" i="4"/>
  <c r="M1983" i="4"/>
  <c r="M1982" i="4"/>
  <c r="M1981" i="4"/>
  <c r="M1980" i="4"/>
  <c r="M1979" i="4"/>
  <c r="M1978" i="4"/>
  <c r="M1977" i="4"/>
  <c r="M1976" i="4"/>
  <c r="M1975" i="4"/>
  <c r="M1974" i="4"/>
  <c r="M1973" i="4"/>
  <c r="M1972" i="4"/>
  <c r="M1971" i="4"/>
  <c r="M1970" i="4"/>
  <c r="M1969" i="4"/>
  <c r="M1968" i="4"/>
  <c r="M1967" i="4"/>
  <c r="M1966" i="4"/>
  <c r="M1965" i="4"/>
  <c r="M1964" i="4"/>
  <c r="M1963" i="4"/>
  <c r="M1962" i="4"/>
  <c r="M1961" i="4"/>
  <c r="M1960" i="4"/>
  <c r="M1959" i="4"/>
  <c r="M1958" i="4"/>
  <c r="M1957" i="4"/>
  <c r="M1956" i="4"/>
  <c r="M1955" i="4"/>
  <c r="M1954" i="4"/>
  <c r="M1953" i="4"/>
  <c r="M1952" i="4"/>
  <c r="M1951" i="4"/>
  <c r="M1950" i="4"/>
  <c r="M1949" i="4"/>
  <c r="M1948" i="4"/>
  <c r="M1947" i="4"/>
  <c r="M1946" i="4"/>
  <c r="M1945" i="4"/>
  <c r="M1944" i="4"/>
  <c r="M1943" i="4"/>
  <c r="M1942" i="4"/>
  <c r="M1941" i="4"/>
  <c r="M1940" i="4"/>
  <c r="M1939" i="4"/>
  <c r="M1938" i="4"/>
  <c r="M1937" i="4"/>
  <c r="M1936" i="4"/>
  <c r="M1935" i="4"/>
  <c r="M1934" i="4"/>
  <c r="M1933" i="4"/>
  <c r="M1932" i="4"/>
  <c r="M1931" i="4"/>
  <c r="M1930" i="4"/>
  <c r="M1929" i="4"/>
  <c r="M1928" i="4"/>
  <c r="M1927" i="4"/>
  <c r="M1926" i="4"/>
  <c r="M1925" i="4"/>
  <c r="M1924" i="4"/>
  <c r="M1923" i="4"/>
  <c r="M1922" i="4"/>
  <c r="M1921" i="4"/>
  <c r="M1920" i="4"/>
  <c r="M1919" i="4"/>
  <c r="M1918" i="4"/>
  <c r="M1917" i="4"/>
  <c r="M1916" i="4"/>
  <c r="M1915" i="4"/>
  <c r="M1914" i="4"/>
  <c r="M1913" i="4"/>
  <c r="M1912" i="4"/>
  <c r="M1911" i="4"/>
  <c r="M1910" i="4"/>
  <c r="M1909" i="4"/>
  <c r="M1908" i="4"/>
  <c r="M1907" i="4"/>
  <c r="M1906" i="4"/>
  <c r="M1905" i="4"/>
  <c r="M1904" i="4"/>
  <c r="M1903" i="4"/>
  <c r="M1902" i="4"/>
  <c r="M1901" i="4"/>
  <c r="M1900" i="4"/>
  <c r="M1899" i="4"/>
  <c r="M1898" i="4"/>
  <c r="M1897" i="4"/>
  <c r="M1896" i="4"/>
  <c r="M1895" i="4"/>
  <c r="M1894" i="4"/>
  <c r="M1893" i="4"/>
  <c r="M1892" i="4"/>
  <c r="M1891" i="4"/>
  <c r="M1890" i="4"/>
  <c r="M1889" i="4"/>
  <c r="M1888" i="4"/>
  <c r="M1887" i="4"/>
  <c r="M1886" i="4"/>
  <c r="M1885" i="4"/>
  <c r="M1884" i="4"/>
  <c r="M1883" i="4"/>
  <c r="M1882" i="4"/>
  <c r="M1881" i="4"/>
  <c r="M1880" i="4"/>
  <c r="M1879" i="4"/>
  <c r="M1878" i="4"/>
  <c r="M1877" i="4"/>
  <c r="M1876" i="4"/>
  <c r="M1875" i="4"/>
  <c r="M1874" i="4"/>
  <c r="M1873" i="4"/>
  <c r="M1872" i="4"/>
  <c r="M1871" i="4"/>
  <c r="M1870" i="4"/>
  <c r="M1869" i="4"/>
  <c r="M1868" i="4"/>
  <c r="M1867" i="4"/>
  <c r="M1866" i="4"/>
  <c r="M1865" i="4"/>
  <c r="M1864" i="4"/>
  <c r="M1863" i="4"/>
  <c r="M1862" i="4"/>
  <c r="M1861" i="4"/>
  <c r="M1860" i="4"/>
  <c r="M1859" i="4"/>
  <c r="M1858" i="4"/>
  <c r="M1857" i="4"/>
  <c r="M1856" i="4"/>
  <c r="M1855" i="4"/>
  <c r="M1854" i="4"/>
  <c r="M1853" i="4"/>
  <c r="M1852" i="4"/>
  <c r="M1851" i="4"/>
  <c r="M1850" i="4"/>
  <c r="M1849" i="4"/>
  <c r="M1848" i="4"/>
  <c r="M1847" i="4"/>
  <c r="M1846" i="4"/>
  <c r="M1845" i="4"/>
  <c r="M1844" i="4"/>
  <c r="M1843" i="4"/>
  <c r="M1842" i="4"/>
  <c r="M1841" i="4"/>
  <c r="M1840" i="4"/>
  <c r="M1839" i="4"/>
  <c r="M1838" i="4"/>
  <c r="M1837" i="4"/>
  <c r="M1836" i="4"/>
  <c r="M1835" i="4"/>
  <c r="M1834" i="4"/>
  <c r="M1833" i="4"/>
  <c r="M1832" i="4"/>
  <c r="M1831" i="4"/>
  <c r="M1830" i="4"/>
  <c r="M1829" i="4"/>
  <c r="M1828" i="4"/>
  <c r="M1827" i="4"/>
  <c r="M1826" i="4"/>
  <c r="M1825" i="4"/>
  <c r="M1824" i="4"/>
  <c r="M1823" i="4"/>
  <c r="M1822" i="4"/>
  <c r="M1821" i="4"/>
  <c r="M1820" i="4"/>
  <c r="M1819" i="4"/>
  <c r="M1818" i="4"/>
  <c r="M1817" i="4"/>
  <c r="M1816" i="4"/>
  <c r="M1815" i="4"/>
  <c r="M1814" i="4"/>
  <c r="M1813" i="4"/>
  <c r="M1812" i="4"/>
  <c r="M1811" i="4"/>
  <c r="M1810" i="4"/>
  <c r="M1809" i="4"/>
  <c r="M1808" i="4"/>
  <c r="M1807" i="4"/>
  <c r="M1806" i="4"/>
  <c r="M1805" i="4"/>
  <c r="M1804" i="4"/>
  <c r="M1803" i="4"/>
  <c r="M1802" i="4"/>
  <c r="M1801" i="4"/>
  <c r="M1800" i="4"/>
  <c r="M1799" i="4"/>
  <c r="M1798" i="4"/>
  <c r="M1797" i="4"/>
  <c r="M1796" i="4"/>
  <c r="M1795" i="4"/>
  <c r="M1794" i="4"/>
  <c r="M1793" i="4"/>
  <c r="M1792" i="4"/>
  <c r="M1791" i="4"/>
  <c r="M1790" i="4"/>
  <c r="M1789" i="4"/>
  <c r="M1788" i="4"/>
  <c r="M1787" i="4"/>
  <c r="M1786" i="4"/>
  <c r="M1785" i="4"/>
  <c r="M1784" i="4"/>
  <c r="M1783" i="4"/>
  <c r="M1782" i="4"/>
  <c r="M1781" i="4"/>
  <c r="M1780" i="4"/>
  <c r="M1779" i="4"/>
  <c r="M1778" i="4"/>
  <c r="M1777" i="4"/>
  <c r="M1776" i="4"/>
  <c r="M1775" i="4"/>
  <c r="M1774" i="4"/>
  <c r="M1773" i="4"/>
  <c r="M1772" i="4"/>
  <c r="M1771" i="4"/>
  <c r="M1770" i="4"/>
  <c r="M1769" i="4"/>
  <c r="M1768" i="4"/>
  <c r="M1767" i="4"/>
  <c r="M1766" i="4"/>
  <c r="M1765" i="4"/>
  <c r="M1764" i="4"/>
  <c r="M1763" i="4"/>
  <c r="M1762" i="4"/>
  <c r="M1761" i="4"/>
  <c r="M1760" i="4"/>
  <c r="M1759" i="4"/>
  <c r="M1758" i="4"/>
  <c r="M1757" i="4"/>
  <c r="M1756" i="4"/>
  <c r="M1755" i="4"/>
  <c r="M1754" i="4"/>
  <c r="M1753" i="4"/>
  <c r="M1752" i="4"/>
  <c r="M1751" i="4"/>
  <c r="M1750" i="4"/>
  <c r="M1749" i="4"/>
  <c r="M1748" i="4"/>
  <c r="M1747" i="4"/>
  <c r="M1746" i="4"/>
  <c r="M1745" i="4"/>
  <c r="M1744" i="4"/>
  <c r="M1743" i="4"/>
  <c r="M1742" i="4"/>
  <c r="M1741" i="4"/>
  <c r="M1740" i="4"/>
  <c r="M1739" i="4"/>
  <c r="M1738" i="4"/>
  <c r="M1737" i="4"/>
  <c r="M1736" i="4"/>
  <c r="M1735" i="4"/>
  <c r="M1734" i="4"/>
  <c r="M1733" i="4"/>
  <c r="M1732" i="4"/>
  <c r="M1731" i="4"/>
  <c r="M1730" i="4"/>
  <c r="M1729" i="4"/>
  <c r="M1728" i="4"/>
  <c r="M1727" i="4"/>
  <c r="M1726" i="4"/>
  <c r="M1725" i="4"/>
  <c r="M1724" i="4"/>
  <c r="M1723" i="4"/>
  <c r="M1722" i="4"/>
  <c r="M1721" i="4"/>
  <c r="M1720" i="4"/>
  <c r="M1719" i="4"/>
  <c r="M1718" i="4"/>
  <c r="M1717" i="4"/>
  <c r="M1716" i="4"/>
  <c r="M1715" i="4"/>
  <c r="M1714" i="4"/>
  <c r="M1713" i="4"/>
  <c r="M1712" i="4"/>
  <c r="M1711" i="4"/>
  <c r="M1710" i="4"/>
  <c r="M1709" i="4"/>
  <c r="M1708" i="4"/>
  <c r="M1707" i="4"/>
  <c r="M1706" i="4"/>
  <c r="M1705" i="4"/>
  <c r="M1704" i="4"/>
  <c r="M1703" i="4"/>
  <c r="M1702" i="4"/>
  <c r="M1701" i="4"/>
  <c r="M1700" i="4"/>
  <c r="M1699" i="4"/>
  <c r="M1698" i="4"/>
  <c r="M1697" i="4"/>
  <c r="M1696" i="4"/>
  <c r="M1695" i="4"/>
  <c r="M1694" i="4"/>
  <c r="M1693" i="4"/>
  <c r="M1692" i="4"/>
  <c r="M1691" i="4"/>
  <c r="M1690" i="4"/>
  <c r="M1689" i="4"/>
  <c r="M1688" i="4"/>
  <c r="M1687" i="4"/>
  <c r="M1686" i="4"/>
  <c r="M1685" i="4"/>
  <c r="M1684" i="4"/>
  <c r="M1683" i="4"/>
  <c r="M1682" i="4"/>
  <c r="M1681" i="4"/>
  <c r="M1680" i="4"/>
  <c r="M1679" i="4"/>
  <c r="M1678" i="4"/>
  <c r="M1677" i="4"/>
  <c r="M1676" i="4"/>
  <c r="M1675" i="4"/>
  <c r="M1674" i="4"/>
  <c r="M1673" i="4"/>
  <c r="M1672" i="4"/>
  <c r="M1671" i="4"/>
  <c r="M1670" i="4"/>
  <c r="M1669" i="4"/>
  <c r="M1668" i="4"/>
  <c r="M1667" i="4"/>
  <c r="M1666" i="4"/>
  <c r="M1665" i="4"/>
  <c r="M1664" i="4"/>
  <c r="M1663" i="4"/>
  <c r="M1662" i="4"/>
  <c r="M1661" i="4"/>
  <c r="M1660" i="4"/>
  <c r="M1659" i="4"/>
  <c r="M1658" i="4"/>
  <c r="M1657" i="4"/>
  <c r="M1656" i="4"/>
  <c r="M1655" i="4"/>
  <c r="M1654" i="4"/>
  <c r="M1653" i="4"/>
  <c r="M1652" i="4"/>
  <c r="M1651" i="4"/>
  <c r="M1650" i="4"/>
  <c r="M1649" i="4"/>
  <c r="M1648" i="4"/>
  <c r="M1647" i="4"/>
  <c r="M1646" i="4"/>
  <c r="M1645" i="4"/>
  <c r="M1644" i="4"/>
  <c r="M1643" i="4"/>
  <c r="M1642" i="4"/>
  <c r="M1641" i="4"/>
  <c r="M1640" i="4"/>
  <c r="M1639" i="4"/>
  <c r="M1638" i="4"/>
  <c r="M1637" i="4"/>
  <c r="M1636" i="4"/>
  <c r="M1635" i="4"/>
  <c r="M1634" i="4"/>
  <c r="M1633" i="4"/>
  <c r="M1632" i="4"/>
  <c r="M1631" i="4"/>
  <c r="M1630" i="4"/>
  <c r="M1629" i="4"/>
  <c r="M1628" i="4"/>
  <c r="M1627" i="4"/>
  <c r="M1626" i="4"/>
  <c r="M1625" i="4"/>
  <c r="M1624" i="4"/>
  <c r="M1623" i="4"/>
  <c r="M1622" i="4"/>
  <c r="M1621" i="4"/>
  <c r="M1620" i="4"/>
  <c r="M1619" i="4"/>
  <c r="M1618" i="4"/>
  <c r="M1617" i="4"/>
  <c r="M1616" i="4"/>
  <c r="M1615" i="4"/>
  <c r="M1614" i="4"/>
  <c r="M1613" i="4"/>
  <c r="M1612" i="4"/>
  <c r="M1611" i="4"/>
  <c r="M1610" i="4"/>
  <c r="M1609" i="4"/>
  <c r="M1608" i="4"/>
  <c r="M1607" i="4"/>
  <c r="M1606" i="4"/>
  <c r="M1605" i="4"/>
  <c r="M1604" i="4"/>
  <c r="M1603" i="4"/>
  <c r="M1602" i="4"/>
  <c r="M1601" i="4"/>
  <c r="M1600" i="4"/>
  <c r="M1599" i="4"/>
  <c r="M1598" i="4"/>
  <c r="M1597" i="4"/>
  <c r="M1596" i="4"/>
  <c r="M1595" i="4"/>
  <c r="M1594" i="4"/>
  <c r="M1593" i="4"/>
  <c r="M1592" i="4"/>
  <c r="M1591" i="4"/>
  <c r="M1590" i="4"/>
  <c r="M1589" i="4"/>
  <c r="M1588" i="4"/>
  <c r="M1587" i="4"/>
  <c r="M1586" i="4"/>
  <c r="M1585" i="4"/>
  <c r="M1584" i="4"/>
  <c r="M1583" i="4"/>
  <c r="M1582" i="4"/>
  <c r="M1581" i="4"/>
  <c r="M1580" i="4"/>
  <c r="M1579" i="4"/>
  <c r="M1578" i="4"/>
  <c r="M1577" i="4"/>
  <c r="M1576" i="4"/>
  <c r="M1575" i="4"/>
  <c r="M1574" i="4"/>
  <c r="M1573" i="4"/>
  <c r="M1572" i="4"/>
  <c r="M1571" i="4"/>
  <c r="M1570" i="4"/>
  <c r="M1569" i="4"/>
  <c r="M1568" i="4"/>
  <c r="M1567" i="4"/>
  <c r="M1566" i="4"/>
  <c r="M1565" i="4"/>
  <c r="M1564" i="4"/>
  <c r="M1563" i="4"/>
  <c r="M1562" i="4"/>
  <c r="M1561" i="4"/>
  <c r="M1560" i="4"/>
  <c r="M1559" i="4"/>
  <c r="M1558" i="4"/>
  <c r="M1557" i="4"/>
  <c r="M1556" i="4"/>
  <c r="M1555" i="4"/>
  <c r="M1554" i="4"/>
  <c r="M1553" i="4"/>
  <c r="M1552" i="4"/>
  <c r="M1551" i="4"/>
  <c r="M1550" i="4"/>
  <c r="M1549" i="4"/>
  <c r="M1548" i="4"/>
  <c r="M1547" i="4"/>
  <c r="M1546" i="4"/>
  <c r="M1545" i="4"/>
  <c r="M1544" i="4"/>
  <c r="M1543" i="4"/>
  <c r="M1542" i="4"/>
  <c r="M1541" i="4"/>
  <c r="M1540" i="4"/>
  <c r="M1539" i="4"/>
  <c r="M1538" i="4"/>
  <c r="M1537" i="4"/>
  <c r="M1536" i="4"/>
  <c r="M1535" i="4"/>
  <c r="M1534" i="4"/>
  <c r="M1533" i="4"/>
  <c r="M1532" i="4"/>
  <c r="M1531" i="4"/>
  <c r="M1530" i="4"/>
  <c r="M1529" i="4"/>
  <c r="M1528" i="4"/>
  <c r="M1527" i="4"/>
  <c r="M1526" i="4"/>
  <c r="M1525" i="4"/>
  <c r="M1524" i="4"/>
  <c r="M1523" i="4"/>
  <c r="M1522" i="4"/>
  <c r="M1521" i="4"/>
  <c r="M1520" i="4"/>
  <c r="M1519" i="4"/>
  <c r="M1518" i="4"/>
  <c r="M1517" i="4"/>
  <c r="M1516" i="4"/>
  <c r="M1515" i="4"/>
  <c r="M1514" i="4"/>
  <c r="M1513" i="4"/>
  <c r="M1512" i="4"/>
  <c r="M1511" i="4"/>
  <c r="M1510" i="4"/>
  <c r="M1509" i="4"/>
  <c r="M1508" i="4"/>
  <c r="M1507" i="4"/>
  <c r="M1506" i="4"/>
  <c r="M1505" i="4"/>
  <c r="M1504" i="4"/>
  <c r="M1503" i="4"/>
  <c r="M1502" i="4"/>
  <c r="M1501" i="4"/>
  <c r="M1500" i="4"/>
  <c r="M1499" i="4"/>
  <c r="M1498" i="4"/>
  <c r="M1497" i="4"/>
  <c r="M1496" i="4"/>
  <c r="M1495" i="4"/>
  <c r="M1494" i="4"/>
  <c r="M1493" i="4"/>
  <c r="M1492" i="4"/>
  <c r="M1491" i="4"/>
  <c r="M1490" i="4"/>
  <c r="M1489" i="4"/>
  <c r="M1488" i="4"/>
  <c r="M1487" i="4"/>
  <c r="M1486" i="4"/>
  <c r="M1485" i="4"/>
  <c r="M1484" i="4"/>
  <c r="M1483" i="4"/>
  <c r="M1482" i="4"/>
  <c r="M1481" i="4"/>
  <c r="M1480" i="4"/>
  <c r="M1479" i="4"/>
  <c r="M1478" i="4"/>
  <c r="M1477" i="4"/>
  <c r="M1476" i="4"/>
  <c r="M1475" i="4"/>
  <c r="M1474" i="4"/>
  <c r="M1473" i="4"/>
  <c r="M1472" i="4"/>
  <c r="M1471" i="4"/>
  <c r="M1470" i="4"/>
  <c r="M1469" i="4"/>
  <c r="M1468" i="4"/>
  <c r="M1467" i="4"/>
  <c r="M1466" i="4"/>
  <c r="M1465" i="4"/>
  <c r="M1464" i="4"/>
  <c r="M1463" i="4"/>
  <c r="M1462" i="4"/>
  <c r="M1461" i="4"/>
  <c r="M1460" i="4"/>
  <c r="M1459" i="4"/>
  <c r="M1458" i="4"/>
  <c r="M1457" i="4"/>
  <c r="M1456" i="4"/>
  <c r="M1455" i="4"/>
  <c r="M1454" i="4"/>
  <c r="M1453" i="4"/>
  <c r="M1452" i="4"/>
  <c r="M1451" i="4"/>
  <c r="M1450" i="4"/>
  <c r="M1449" i="4"/>
  <c r="M1448" i="4"/>
  <c r="M1447" i="4"/>
  <c r="M1446" i="4"/>
  <c r="M1445" i="4"/>
  <c r="M1444" i="4"/>
  <c r="M1443" i="4"/>
  <c r="M1442" i="4"/>
  <c r="M1441" i="4"/>
  <c r="M1440" i="4"/>
  <c r="M1439" i="4"/>
  <c r="M1438" i="4"/>
  <c r="M1437" i="4"/>
  <c r="M1436" i="4"/>
  <c r="M1435" i="4"/>
  <c r="M1434" i="4"/>
  <c r="M1433" i="4"/>
  <c r="M1432" i="4"/>
  <c r="M1431" i="4"/>
  <c r="M1430" i="4"/>
  <c r="M1429" i="4"/>
  <c r="M1428" i="4"/>
  <c r="M1427" i="4"/>
  <c r="M1426" i="4"/>
  <c r="M1425" i="4"/>
  <c r="M1424" i="4"/>
  <c r="M1423" i="4"/>
  <c r="M1422" i="4"/>
  <c r="M1421" i="4"/>
  <c r="M1420" i="4"/>
  <c r="M1419" i="4"/>
  <c r="M1418" i="4"/>
  <c r="M1417" i="4"/>
  <c r="M1416" i="4"/>
  <c r="M1415" i="4"/>
  <c r="M1414" i="4"/>
  <c r="M1413" i="4"/>
  <c r="M1412" i="4"/>
  <c r="M1411" i="4"/>
  <c r="M1410" i="4"/>
  <c r="M1409" i="4"/>
  <c r="M1408" i="4"/>
  <c r="M1407" i="4"/>
  <c r="M1406" i="4"/>
  <c r="M1405" i="4"/>
  <c r="M1404" i="4"/>
  <c r="M1403" i="4"/>
  <c r="M1402" i="4"/>
  <c r="M1401" i="4"/>
  <c r="M1400" i="4"/>
  <c r="M1399" i="4"/>
  <c r="M1398" i="4"/>
  <c r="M1397" i="4"/>
  <c r="M1396" i="4"/>
  <c r="M1395" i="4"/>
  <c r="M1394" i="4"/>
  <c r="M1393" i="4"/>
  <c r="M1392" i="4"/>
  <c r="M1391" i="4"/>
  <c r="M1390" i="4"/>
  <c r="M1389" i="4"/>
  <c r="M1388" i="4"/>
  <c r="M1387" i="4"/>
  <c r="M1386" i="4"/>
  <c r="M1385" i="4"/>
  <c r="M1384" i="4"/>
  <c r="M1383" i="4"/>
  <c r="M1382" i="4"/>
  <c r="M1381" i="4"/>
  <c r="M1380" i="4"/>
  <c r="M1379" i="4"/>
  <c r="M1378" i="4"/>
  <c r="M1377" i="4"/>
  <c r="M1376" i="4"/>
  <c r="M1375" i="4"/>
  <c r="M1374" i="4"/>
  <c r="M1373" i="4"/>
  <c r="M1372" i="4"/>
  <c r="M1371" i="4"/>
  <c r="M1370" i="4"/>
  <c r="M1369" i="4"/>
  <c r="M1368" i="4"/>
  <c r="M1367" i="4"/>
  <c r="M1366" i="4"/>
  <c r="M1365" i="4"/>
  <c r="M1364" i="4"/>
  <c r="M1363" i="4"/>
  <c r="M1362" i="4"/>
  <c r="M1361" i="4"/>
  <c r="M1360" i="4"/>
  <c r="M1359" i="4"/>
  <c r="M1358" i="4"/>
  <c r="M1357" i="4"/>
  <c r="M1356" i="4"/>
  <c r="M1355" i="4"/>
  <c r="M1354" i="4"/>
  <c r="M1353" i="4"/>
  <c r="M1352" i="4"/>
  <c r="M1351" i="4"/>
  <c r="M1350" i="4"/>
  <c r="M1349" i="4"/>
  <c r="M1348" i="4"/>
  <c r="M1347" i="4"/>
  <c r="M1346" i="4"/>
  <c r="M1345" i="4"/>
  <c r="M1344" i="4"/>
  <c r="M1343" i="4"/>
  <c r="M1342" i="4"/>
  <c r="M1341" i="4"/>
  <c r="M1340" i="4"/>
  <c r="M1339" i="4"/>
  <c r="M1338" i="4"/>
  <c r="M1337" i="4"/>
  <c r="M1336" i="4"/>
  <c r="M1335" i="4"/>
  <c r="M1334" i="4"/>
  <c r="M1333" i="4"/>
  <c r="M1332" i="4"/>
  <c r="M1331" i="4"/>
  <c r="M1330" i="4"/>
  <c r="M1329" i="4"/>
  <c r="M1328" i="4"/>
  <c r="M1327" i="4"/>
  <c r="M1326" i="4"/>
  <c r="M1325" i="4"/>
  <c r="M1324" i="4"/>
  <c r="M1323" i="4"/>
  <c r="M1322" i="4"/>
  <c r="M1321" i="4"/>
  <c r="M1320" i="4"/>
  <c r="M1319" i="4"/>
  <c r="M1318" i="4"/>
  <c r="M1317" i="4"/>
  <c r="M1316" i="4"/>
  <c r="M1315" i="4"/>
  <c r="M1314" i="4"/>
  <c r="M1313" i="4"/>
  <c r="M1312" i="4"/>
  <c r="M1311" i="4"/>
  <c r="M1310" i="4"/>
  <c r="M1309" i="4"/>
  <c r="M1308" i="4"/>
  <c r="M1307" i="4"/>
  <c r="M1306" i="4"/>
  <c r="M1305" i="4"/>
  <c r="M1304" i="4"/>
  <c r="M1303" i="4"/>
  <c r="M1302" i="4"/>
  <c r="M1301" i="4"/>
  <c r="M1300" i="4"/>
  <c r="M1299" i="4"/>
  <c r="M1298" i="4"/>
  <c r="M1297" i="4"/>
  <c r="M1296" i="4"/>
  <c r="M1295" i="4"/>
  <c r="M1294" i="4"/>
  <c r="M1293" i="4"/>
  <c r="M1292" i="4"/>
  <c r="M1291" i="4"/>
  <c r="M1290" i="4"/>
  <c r="M1289" i="4"/>
  <c r="M1288" i="4"/>
  <c r="M1287" i="4"/>
  <c r="M1286" i="4"/>
  <c r="M1285" i="4"/>
  <c r="M1284" i="4"/>
  <c r="M1283" i="4"/>
  <c r="M1282" i="4"/>
  <c r="M1281" i="4"/>
  <c r="M1280" i="4"/>
  <c r="M1279" i="4"/>
  <c r="M1278" i="4"/>
  <c r="M1277" i="4"/>
  <c r="M1276" i="4"/>
  <c r="M1275" i="4"/>
  <c r="M1274" i="4"/>
  <c r="M1273" i="4"/>
  <c r="M1272" i="4"/>
  <c r="M1271" i="4"/>
  <c r="M1270" i="4"/>
  <c r="M1269" i="4"/>
  <c r="M1268" i="4"/>
  <c r="M1267" i="4"/>
  <c r="M1266" i="4"/>
  <c r="M1265" i="4"/>
  <c r="M1264" i="4"/>
  <c r="M1263" i="4"/>
  <c r="M1262" i="4"/>
  <c r="M1261" i="4"/>
  <c r="M1260" i="4"/>
  <c r="M1259" i="4"/>
  <c r="M1258" i="4"/>
  <c r="M1257" i="4"/>
  <c r="M1256" i="4"/>
  <c r="M1255" i="4"/>
  <c r="M1254" i="4"/>
  <c r="M1253" i="4"/>
  <c r="M1252" i="4"/>
  <c r="M1251" i="4"/>
  <c r="M1250" i="4"/>
  <c r="M1249" i="4"/>
  <c r="M1248" i="4"/>
  <c r="M1247" i="4"/>
  <c r="M1246" i="4"/>
  <c r="M1245" i="4"/>
  <c r="M1244" i="4"/>
  <c r="M1243" i="4"/>
  <c r="M1242" i="4"/>
  <c r="M1241" i="4"/>
  <c r="M1240" i="4"/>
  <c r="M1239" i="4"/>
  <c r="M1238" i="4"/>
  <c r="M1237" i="4"/>
  <c r="M1236" i="4"/>
  <c r="M1235" i="4"/>
  <c r="M1234" i="4"/>
  <c r="M1233" i="4"/>
  <c r="M1232" i="4"/>
  <c r="M1231" i="4"/>
  <c r="M1230" i="4"/>
  <c r="M1229" i="4"/>
  <c r="M1228" i="4"/>
  <c r="M1227" i="4"/>
  <c r="M1226" i="4"/>
  <c r="M1225" i="4"/>
  <c r="M1224" i="4"/>
  <c r="M1223" i="4"/>
  <c r="M1222" i="4"/>
  <c r="M1221" i="4"/>
  <c r="M1220" i="4"/>
  <c r="M1219" i="4"/>
  <c r="M1218" i="4"/>
  <c r="M1217" i="4"/>
  <c r="M1216" i="4"/>
  <c r="M1215" i="4"/>
  <c r="M1214" i="4"/>
  <c r="M1213" i="4"/>
  <c r="M1212" i="4"/>
  <c r="M1211" i="4"/>
  <c r="M1210" i="4"/>
  <c r="M1209" i="4"/>
  <c r="M1208" i="4"/>
  <c r="M1207" i="4"/>
  <c r="M1206" i="4"/>
  <c r="M1205" i="4"/>
  <c r="M1204" i="4"/>
  <c r="M1203" i="4"/>
  <c r="M1202" i="4"/>
  <c r="M1201" i="4"/>
  <c r="M1200" i="4"/>
  <c r="M1199" i="4"/>
  <c r="M1198" i="4"/>
  <c r="M1197" i="4"/>
  <c r="M1196" i="4"/>
  <c r="M1195" i="4"/>
  <c r="M1194" i="4"/>
  <c r="M1193" i="4"/>
  <c r="M1192" i="4"/>
  <c r="M1191" i="4"/>
  <c r="M1190" i="4"/>
  <c r="M1189" i="4"/>
  <c r="M1188" i="4"/>
  <c r="M1187" i="4"/>
  <c r="M1186" i="4"/>
  <c r="M1185" i="4"/>
  <c r="M1184" i="4"/>
  <c r="M1183" i="4"/>
  <c r="M1182" i="4"/>
  <c r="M1181" i="4"/>
  <c r="M1180" i="4"/>
  <c r="M1179" i="4"/>
  <c r="M1178" i="4"/>
  <c r="M1177" i="4"/>
  <c r="M1176" i="4"/>
  <c r="M1175" i="4"/>
  <c r="M1174" i="4"/>
  <c r="M1173" i="4"/>
  <c r="M1172" i="4"/>
  <c r="M1171" i="4"/>
  <c r="M1170" i="4"/>
  <c r="M1169" i="4"/>
  <c r="M1168" i="4"/>
  <c r="M1167" i="4"/>
  <c r="M1166" i="4"/>
  <c r="M1165" i="4"/>
  <c r="M1164" i="4"/>
  <c r="M1163" i="4"/>
  <c r="M1162" i="4"/>
  <c r="M1161" i="4"/>
  <c r="M1160" i="4"/>
  <c r="M1159" i="4"/>
  <c r="M1158" i="4"/>
  <c r="M1157" i="4"/>
  <c r="M1156" i="4"/>
  <c r="M1155" i="4"/>
  <c r="M1154" i="4"/>
  <c r="M1153" i="4"/>
  <c r="M1152" i="4"/>
  <c r="M1151" i="4"/>
  <c r="M1150" i="4"/>
  <c r="M1149" i="4"/>
  <c r="M1148" i="4"/>
  <c r="M1147" i="4"/>
  <c r="M1146" i="4"/>
  <c r="M1145" i="4"/>
  <c r="M1144" i="4"/>
  <c r="M1143" i="4"/>
  <c r="M1142" i="4"/>
  <c r="M1141" i="4"/>
  <c r="M1140" i="4"/>
  <c r="M1139" i="4"/>
  <c r="M1138" i="4"/>
  <c r="M1137" i="4"/>
  <c r="M1136" i="4"/>
  <c r="M1135" i="4"/>
  <c r="M1134" i="4"/>
  <c r="M1133" i="4"/>
  <c r="M1132" i="4"/>
  <c r="M1131" i="4"/>
  <c r="M1130" i="4"/>
  <c r="M1129" i="4"/>
  <c r="M1128" i="4"/>
  <c r="M1127" i="4"/>
  <c r="M1126" i="4"/>
  <c r="M1125" i="4"/>
  <c r="M1124" i="4"/>
  <c r="M1123" i="4"/>
  <c r="M1122" i="4"/>
  <c r="M1121" i="4"/>
  <c r="M1120" i="4"/>
  <c r="M1119" i="4"/>
  <c r="M1118" i="4"/>
  <c r="M1117" i="4"/>
  <c r="M1116" i="4"/>
  <c r="M1115" i="4"/>
  <c r="M1114" i="4"/>
  <c r="M1113" i="4"/>
  <c r="M1112" i="4"/>
  <c r="M1111" i="4"/>
  <c r="M1110" i="4"/>
  <c r="M1109" i="4"/>
  <c r="M1108" i="4"/>
  <c r="M1107" i="4"/>
  <c r="M1106" i="4"/>
  <c r="M1105" i="4"/>
  <c r="M1104" i="4"/>
  <c r="M1103" i="4"/>
  <c r="M1102" i="4"/>
  <c r="M1101" i="4"/>
  <c r="M1100" i="4"/>
  <c r="M1099" i="4"/>
  <c r="M1098" i="4"/>
  <c r="M1097" i="4"/>
  <c r="M1096" i="4"/>
  <c r="M1095" i="4"/>
  <c r="M1094" i="4"/>
  <c r="M1093" i="4"/>
  <c r="M1092" i="4"/>
  <c r="M1091" i="4"/>
  <c r="M1090" i="4"/>
  <c r="M1089" i="4"/>
  <c r="M1088" i="4"/>
  <c r="M1087" i="4"/>
  <c r="M1086" i="4"/>
  <c r="M1085" i="4"/>
  <c r="M1084" i="4"/>
  <c r="M1083" i="4"/>
  <c r="M1082" i="4"/>
  <c r="M1081" i="4"/>
  <c r="M1080" i="4"/>
  <c r="M1079" i="4"/>
  <c r="M1078" i="4"/>
  <c r="M1077" i="4"/>
  <c r="M1076" i="4"/>
  <c r="M1075" i="4"/>
  <c r="M1074" i="4"/>
  <c r="M1073" i="4"/>
  <c r="M1072" i="4"/>
  <c r="M1071" i="4"/>
  <c r="M1070" i="4"/>
  <c r="M1069" i="4"/>
  <c r="M1068" i="4"/>
  <c r="M1067" i="4"/>
  <c r="M1066" i="4"/>
  <c r="M1065" i="4"/>
  <c r="M1064" i="4"/>
  <c r="M1063" i="4"/>
  <c r="M1062" i="4"/>
  <c r="M1061" i="4"/>
  <c r="M1060" i="4"/>
  <c r="M1059" i="4"/>
  <c r="M1058" i="4"/>
  <c r="M1057" i="4"/>
  <c r="M1056" i="4"/>
  <c r="M1055" i="4"/>
  <c r="M1054" i="4"/>
  <c r="M1053" i="4"/>
  <c r="M1052" i="4"/>
  <c r="M1051" i="4"/>
  <c r="M1050" i="4"/>
  <c r="M1049" i="4"/>
  <c r="M1048" i="4"/>
  <c r="M1047" i="4"/>
  <c r="M1046" i="4"/>
  <c r="M1045" i="4"/>
  <c r="M1044" i="4"/>
  <c r="M1043" i="4"/>
  <c r="M1042" i="4"/>
  <c r="M1041" i="4"/>
  <c r="M1040" i="4"/>
  <c r="M1039" i="4"/>
  <c r="M1038" i="4"/>
  <c r="M1037" i="4"/>
  <c r="M1036" i="4"/>
  <c r="M1035" i="4"/>
  <c r="M1034" i="4"/>
  <c r="M1033" i="4"/>
  <c r="M1032" i="4"/>
  <c r="M1031" i="4"/>
  <c r="M1030" i="4"/>
  <c r="M1029" i="4"/>
  <c r="M1028" i="4"/>
  <c r="M1027" i="4"/>
  <c r="M1026" i="4"/>
  <c r="M1025" i="4"/>
  <c r="M1024" i="4"/>
  <c r="M1023" i="4"/>
  <c r="M1022" i="4"/>
  <c r="M1021" i="4"/>
  <c r="M1020" i="4"/>
  <c r="M1019" i="4"/>
  <c r="M1018" i="4"/>
  <c r="M1017" i="4"/>
  <c r="M1016" i="4"/>
  <c r="M1015" i="4"/>
  <c r="M1014" i="4"/>
  <c r="M1013" i="4"/>
  <c r="M1012" i="4"/>
  <c r="M1011" i="4"/>
  <c r="M1010" i="4"/>
  <c r="M1009" i="4"/>
  <c r="M1008" i="4"/>
  <c r="M1007" i="4"/>
  <c r="M1006" i="4"/>
  <c r="M1005" i="4"/>
  <c r="M1004" i="4"/>
  <c r="M1003" i="4"/>
  <c r="M1002"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L2336" i="4"/>
  <c r="L2335" i="4"/>
  <c r="L2334" i="4"/>
  <c r="L2333" i="4"/>
  <c r="L2332" i="4"/>
  <c r="L2331" i="4"/>
  <c r="L2330" i="4"/>
  <c r="L2329" i="4"/>
  <c r="L2328" i="4"/>
  <c r="L2327" i="4"/>
  <c r="L2326" i="4"/>
  <c r="L2325" i="4"/>
  <c r="L2324" i="4"/>
  <c r="L2323" i="4"/>
  <c r="L2322" i="4"/>
  <c r="L2321" i="4"/>
  <c r="L2320" i="4"/>
  <c r="L2319" i="4"/>
  <c r="L2318" i="4"/>
  <c r="L2317" i="4"/>
  <c r="L2316" i="4"/>
  <c r="L2315" i="4"/>
  <c r="L2314" i="4"/>
  <c r="L2313" i="4"/>
  <c r="L2312" i="4"/>
  <c r="L2311" i="4"/>
  <c r="L2310" i="4"/>
  <c r="L2309" i="4"/>
  <c r="L2308" i="4"/>
  <c r="L2307" i="4"/>
  <c r="L2306" i="4"/>
  <c r="L2305" i="4"/>
  <c r="L2304" i="4"/>
  <c r="L2303" i="4"/>
  <c r="L2302" i="4"/>
  <c r="L2301" i="4"/>
  <c r="L2300" i="4"/>
  <c r="L2299" i="4"/>
  <c r="L2298" i="4"/>
  <c r="L2297" i="4"/>
  <c r="L2296" i="4"/>
  <c r="L2295" i="4"/>
  <c r="L2294" i="4"/>
  <c r="L2293" i="4"/>
  <c r="L2292" i="4"/>
  <c r="L2291" i="4"/>
  <c r="L2290" i="4"/>
  <c r="L2289" i="4"/>
  <c r="L2288" i="4"/>
  <c r="L2287" i="4"/>
  <c r="L2286" i="4"/>
  <c r="L2285" i="4"/>
  <c r="L2284" i="4"/>
  <c r="L2283" i="4"/>
  <c r="L2282" i="4"/>
  <c r="L2281" i="4"/>
  <c r="L2280" i="4"/>
  <c r="L2279" i="4"/>
  <c r="L2278" i="4"/>
  <c r="L2277" i="4"/>
  <c r="L2276" i="4"/>
  <c r="L2275" i="4"/>
  <c r="L2274" i="4"/>
  <c r="L2273" i="4"/>
  <c r="L2272" i="4"/>
  <c r="L2271" i="4"/>
  <c r="L2270" i="4"/>
  <c r="L2269" i="4"/>
  <c r="L2268" i="4"/>
  <c r="L2267" i="4"/>
  <c r="L2266" i="4"/>
  <c r="L2265" i="4"/>
  <c r="L2264" i="4"/>
  <c r="L2263" i="4"/>
  <c r="L2262" i="4"/>
  <c r="L2261" i="4"/>
  <c r="L2260" i="4"/>
  <c r="L2259" i="4"/>
  <c r="L2258" i="4"/>
  <c r="L2257" i="4"/>
  <c r="L2256" i="4"/>
  <c r="L2255" i="4"/>
  <c r="L2254" i="4"/>
  <c r="L2253" i="4"/>
  <c r="L2252" i="4"/>
  <c r="L2251" i="4"/>
  <c r="L2250" i="4"/>
  <c r="L2249" i="4"/>
  <c r="L2248" i="4"/>
  <c r="L2247" i="4"/>
  <c r="L2246" i="4"/>
  <c r="L2245" i="4"/>
  <c r="L2244" i="4"/>
  <c r="L2243" i="4"/>
  <c r="L2242" i="4"/>
  <c r="L2241" i="4"/>
  <c r="L2240" i="4"/>
  <c r="L2239" i="4"/>
  <c r="L2238" i="4"/>
  <c r="L2237" i="4"/>
  <c r="L2236" i="4"/>
  <c r="L2235" i="4"/>
  <c r="L2234" i="4"/>
  <c r="L2233" i="4"/>
  <c r="L2232" i="4"/>
  <c r="L2231" i="4"/>
  <c r="L2230" i="4"/>
  <c r="L2229" i="4"/>
  <c r="L2228" i="4"/>
  <c r="L2227" i="4"/>
  <c r="L2226" i="4"/>
  <c r="L2225" i="4"/>
  <c r="L2224" i="4"/>
  <c r="L2223" i="4"/>
  <c r="L2222" i="4"/>
  <c r="L2221" i="4"/>
  <c r="L2220" i="4"/>
  <c r="L2219" i="4"/>
  <c r="L2218" i="4"/>
  <c r="L2217" i="4"/>
  <c r="L2216" i="4"/>
  <c r="L2215" i="4"/>
  <c r="L2214" i="4"/>
  <c r="L2213" i="4"/>
  <c r="L2212" i="4"/>
  <c r="L2211" i="4"/>
  <c r="L2210" i="4"/>
  <c r="L2209" i="4"/>
  <c r="L2208" i="4"/>
  <c r="L2207" i="4"/>
  <c r="L2206" i="4"/>
  <c r="L2205" i="4"/>
  <c r="L2204" i="4"/>
  <c r="L2203" i="4"/>
  <c r="L2202" i="4"/>
  <c r="L2201" i="4"/>
  <c r="L2200" i="4"/>
  <c r="L2199" i="4"/>
  <c r="L2198" i="4"/>
  <c r="L2197" i="4"/>
  <c r="L2196" i="4"/>
  <c r="L2195" i="4"/>
  <c r="L2194" i="4"/>
  <c r="L2193" i="4"/>
  <c r="L2192" i="4"/>
  <c r="L2191" i="4"/>
  <c r="L2190" i="4"/>
  <c r="L2189" i="4"/>
  <c r="L2188" i="4"/>
  <c r="L2187" i="4"/>
  <c r="L2186" i="4"/>
  <c r="L2185" i="4"/>
  <c r="L2184" i="4"/>
  <c r="L2183" i="4"/>
  <c r="L2182" i="4"/>
  <c r="L2181" i="4"/>
  <c r="L2180" i="4"/>
  <c r="L2179" i="4"/>
  <c r="L2178" i="4"/>
  <c r="L2177" i="4"/>
  <c r="L2176" i="4"/>
  <c r="L2175" i="4"/>
  <c r="L2174" i="4"/>
  <c r="L2173" i="4"/>
  <c r="L2172" i="4"/>
  <c r="L2171" i="4"/>
  <c r="L2170" i="4"/>
  <c r="L2169" i="4"/>
  <c r="L2168" i="4"/>
  <c r="L2167" i="4"/>
  <c r="L2166" i="4"/>
  <c r="L2165" i="4"/>
  <c r="L2164" i="4"/>
  <c r="L2163" i="4"/>
  <c r="L2162" i="4"/>
  <c r="L2161" i="4"/>
  <c r="L2160" i="4"/>
  <c r="L2159" i="4"/>
  <c r="L2158" i="4"/>
  <c r="L2157" i="4"/>
  <c r="L2156" i="4"/>
  <c r="L2155" i="4"/>
  <c r="L2154" i="4"/>
  <c r="L2153" i="4"/>
  <c r="L2152" i="4"/>
  <c r="L2151" i="4"/>
  <c r="L2150" i="4"/>
  <c r="L2149" i="4"/>
  <c r="L2148" i="4"/>
  <c r="L2147" i="4"/>
  <c r="L2146" i="4"/>
  <c r="L2145" i="4"/>
  <c r="L2144" i="4"/>
  <c r="L2143" i="4"/>
  <c r="L2142" i="4"/>
  <c r="L2141" i="4"/>
  <c r="L2140" i="4"/>
  <c r="L2139" i="4"/>
  <c r="L2138" i="4"/>
  <c r="L2137" i="4"/>
  <c r="L2136" i="4"/>
  <c r="L2135" i="4"/>
  <c r="L2134" i="4"/>
  <c r="L2133" i="4"/>
  <c r="L2132" i="4"/>
  <c r="L2131" i="4"/>
  <c r="L2130" i="4"/>
  <c r="L2129" i="4"/>
  <c r="L2128" i="4"/>
  <c r="L2127" i="4"/>
  <c r="L2126" i="4"/>
  <c r="L2125" i="4"/>
  <c r="L2124" i="4"/>
  <c r="L2123" i="4"/>
  <c r="L2122" i="4"/>
  <c r="L2121" i="4"/>
  <c r="L2120" i="4"/>
  <c r="L2119" i="4"/>
  <c r="L2118" i="4"/>
  <c r="L2117" i="4"/>
  <c r="L2116" i="4"/>
  <c r="L2115" i="4"/>
  <c r="L2114" i="4"/>
  <c r="L2113" i="4"/>
  <c r="L2112" i="4"/>
  <c r="L2111" i="4"/>
  <c r="L2110" i="4"/>
  <c r="L2109" i="4"/>
  <c r="L2108" i="4"/>
  <c r="L2107" i="4"/>
  <c r="L2106" i="4"/>
  <c r="L2105" i="4"/>
  <c r="L2104" i="4"/>
  <c r="L2103" i="4"/>
  <c r="L2102" i="4"/>
  <c r="L2101" i="4"/>
  <c r="L2100" i="4"/>
  <c r="L2099" i="4"/>
  <c r="L2098" i="4"/>
  <c r="L2097" i="4"/>
  <c r="L2096" i="4"/>
  <c r="L2095" i="4"/>
  <c r="L2094" i="4"/>
  <c r="L2093" i="4"/>
  <c r="L2092" i="4"/>
  <c r="L2091" i="4"/>
  <c r="L2090" i="4"/>
  <c r="L2089" i="4"/>
  <c r="L2088" i="4"/>
  <c r="L2087" i="4"/>
  <c r="L2086" i="4"/>
  <c r="L2085" i="4"/>
  <c r="L2084" i="4"/>
  <c r="L2083" i="4"/>
  <c r="L2082" i="4"/>
  <c r="L2081" i="4"/>
  <c r="L2080" i="4"/>
  <c r="L2079" i="4"/>
  <c r="L2078" i="4"/>
  <c r="L2077" i="4"/>
  <c r="L2076" i="4"/>
  <c r="L2075" i="4"/>
  <c r="L2074" i="4"/>
  <c r="L2073" i="4"/>
  <c r="L2072" i="4"/>
  <c r="L2071" i="4"/>
  <c r="L2070" i="4"/>
  <c r="L2069" i="4"/>
  <c r="L2068" i="4"/>
  <c r="L2067" i="4"/>
  <c r="L2066" i="4"/>
  <c r="L2065" i="4"/>
  <c r="L2064" i="4"/>
  <c r="L2063" i="4"/>
  <c r="L2062" i="4"/>
  <c r="L2061" i="4"/>
  <c r="L2060" i="4"/>
  <c r="L2059" i="4"/>
  <c r="L2058" i="4"/>
  <c r="L2057" i="4"/>
  <c r="L2056" i="4"/>
  <c r="L2055" i="4"/>
  <c r="L2054" i="4"/>
  <c r="L2053" i="4"/>
  <c r="L2052" i="4"/>
  <c r="L2051" i="4"/>
  <c r="L2050" i="4"/>
  <c r="L2049" i="4"/>
  <c r="L2048" i="4"/>
  <c r="L2047" i="4"/>
  <c r="L2046" i="4"/>
  <c r="L2045" i="4"/>
  <c r="L2044" i="4"/>
  <c r="L2043" i="4"/>
  <c r="L2042" i="4"/>
  <c r="L2041" i="4"/>
  <c r="L2040" i="4"/>
  <c r="L2039" i="4"/>
  <c r="L2038" i="4"/>
  <c r="L2037" i="4"/>
  <c r="L2036" i="4"/>
  <c r="L2035" i="4"/>
  <c r="L2034" i="4"/>
  <c r="L2033" i="4"/>
  <c r="L2032" i="4"/>
  <c r="L2031" i="4"/>
  <c r="L2030" i="4"/>
  <c r="L2029" i="4"/>
  <c r="L2028" i="4"/>
  <c r="L2027" i="4"/>
  <c r="L2026" i="4"/>
  <c r="L2025" i="4"/>
  <c r="L2024" i="4"/>
  <c r="L2023" i="4"/>
  <c r="L2022" i="4"/>
  <c r="L2021" i="4"/>
  <c r="L2020" i="4"/>
  <c r="L2019" i="4"/>
  <c r="L2018" i="4"/>
  <c r="L2017" i="4"/>
  <c r="L2016" i="4"/>
  <c r="L2015" i="4"/>
  <c r="L2014" i="4"/>
  <c r="L2013" i="4"/>
  <c r="L2012" i="4"/>
  <c r="L2011" i="4"/>
  <c r="L2010" i="4"/>
  <c r="L2009" i="4"/>
  <c r="L2008" i="4"/>
  <c r="L2007" i="4"/>
  <c r="L2006" i="4"/>
  <c r="L2005" i="4"/>
  <c r="L2004" i="4"/>
  <c r="L2003" i="4"/>
  <c r="L2002" i="4"/>
  <c r="L2001" i="4"/>
  <c r="L2000" i="4"/>
  <c r="L1999" i="4"/>
  <c r="L1998" i="4"/>
  <c r="L1997" i="4"/>
  <c r="L1996" i="4"/>
  <c r="L1995" i="4"/>
  <c r="L1994" i="4"/>
  <c r="L1993" i="4"/>
  <c r="L1992" i="4"/>
  <c r="L1991" i="4"/>
  <c r="L1990" i="4"/>
  <c r="L1989" i="4"/>
  <c r="L1988" i="4"/>
  <c r="L1987" i="4"/>
  <c r="L1986" i="4"/>
  <c r="L1985" i="4"/>
  <c r="L1984" i="4"/>
  <c r="L1983" i="4"/>
  <c r="L1982" i="4"/>
  <c r="L1981" i="4"/>
  <c r="L1980" i="4"/>
  <c r="L1979" i="4"/>
  <c r="L1978" i="4"/>
  <c r="L1977" i="4"/>
  <c r="L1976" i="4"/>
  <c r="L1975" i="4"/>
  <c r="L1974" i="4"/>
  <c r="L1973" i="4"/>
  <c r="L1972" i="4"/>
  <c r="L1971" i="4"/>
  <c r="L1970" i="4"/>
  <c r="L1969" i="4"/>
  <c r="L1968" i="4"/>
  <c r="L1967" i="4"/>
  <c r="L1966" i="4"/>
  <c r="L1965" i="4"/>
  <c r="L1964" i="4"/>
  <c r="L1963" i="4"/>
  <c r="L1962" i="4"/>
  <c r="L1961" i="4"/>
  <c r="L1960" i="4"/>
  <c r="L1959" i="4"/>
  <c r="L1958" i="4"/>
  <c r="L1957" i="4"/>
  <c r="L1956" i="4"/>
  <c r="L1955" i="4"/>
  <c r="L1954" i="4"/>
  <c r="L1953" i="4"/>
  <c r="L1952" i="4"/>
  <c r="L1951" i="4"/>
  <c r="L1950" i="4"/>
  <c r="L1949" i="4"/>
  <c r="L1948" i="4"/>
  <c r="L1947" i="4"/>
  <c r="L1946" i="4"/>
  <c r="L1945" i="4"/>
  <c r="L1944" i="4"/>
  <c r="L1943" i="4"/>
  <c r="L1942" i="4"/>
  <c r="L1941" i="4"/>
  <c r="L1940" i="4"/>
  <c r="L1939" i="4"/>
  <c r="L1938" i="4"/>
  <c r="L1937" i="4"/>
  <c r="L1936" i="4"/>
  <c r="L1935" i="4"/>
  <c r="L1934" i="4"/>
  <c r="L1933" i="4"/>
  <c r="L1932" i="4"/>
  <c r="L1931" i="4"/>
  <c r="L1930" i="4"/>
  <c r="L1929" i="4"/>
  <c r="L1928" i="4"/>
  <c r="L1927" i="4"/>
  <c r="L1926" i="4"/>
  <c r="L1925" i="4"/>
  <c r="L1924" i="4"/>
  <c r="L1923" i="4"/>
  <c r="L1922" i="4"/>
  <c r="L1921" i="4"/>
  <c r="L1920" i="4"/>
  <c r="L1919" i="4"/>
  <c r="L1918" i="4"/>
  <c r="L1917" i="4"/>
  <c r="L1916" i="4"/>
  <c r="L1915" i="4"/>
  <c r="L1914" i="4"/>
  <c r="L1913" i="4"/>
  <c r="L1912" i="4"/>
  <c r="L1911" i="4"/>
  <c r="L1910" i="4"/>
  <c r="L1909" i="4"/>
  <c r="L1908" i="4"/>
  <c r="L1907" i="4"/>
  <c r="L1906" i="4"/>
  <c r="L1905" i="4"/>
  <c r="L1904" i="4"/>
  <c r="L1903" i="4"/>
  <c r="L1902" i="4"/>
  <c r="L1901" i="4"/>
  <c r="L1900" i="4"/>
  <c r="L1899" i="4"/>
  <c r="L1898" i="4"/>
  <c r="L1897" i="4"/>
  <c r="L1896" i="4"/>
  <c r="L1895" i="4"/>
  <c r="L1894" i="4"/>
  <c r="L1893" i="4"/>
  <c r="L1892" i="4"/>
  <c r="L1891" i="4"/>
  <c r="L1890" i="4"/>
  <c r="L1889" i="4"/>
  <c r="L1888" i="4"/>
  <c r="L1887" i="4"/>
  <c r="L1886" i="4"/>
  <c r="L1885" i="4"/>
  <c r="L1884" i="4"/>
  <c r="L1883" i="4"/>
  <c r="L1882" i="4"/>
  <c r="L1881" i="4"/>
  <c r="L1880" i="4"/>
  <c r="L1879" i="4"/>
  <c r="L1878" i="4"/>
  <c r="L1877" i="4"/>
  <c r="L1876" i="4"/>
  <c r="L1875" i="4"/>
  <c r="L1874" i="4"/>
  <c r="L1873" i="4"/>
  <c r="L1872" i="4"/>
  <c r="L1871" i="4"/>
  <c r="L1870" i="4"/>
  <c r="L1869" i="4"/>
  <c r="L1868" i="4"/>
  <c r="L1867" i="4"/>
  <c r="L1866" i="4"/>
  <c r="L1865" i="4"/>
  <c r="L1864" i="4"/>
  <c r="L1863" i="4"/>
  <c r="L1862" i="4"/>
  <c r="L1861" i="4"/>
  <c r="L1860" i="4"/>
  <c r="L1859" i="4"/>
  <c r="L1858" i="4"/>
  <c r="L1857" i="4"/>
  <c r="L1856" i="4"/>
  <c r="L1855" i="4"/>
  <c r="L1854" i="4"/>
  <c r="L1853" i="4"/>
  <c r="L1852" i="4"/>
  <c r="L1851" i="4"/>
  <c r="L1850" i="4"/>
  <c r="L1849" i="4"/>
  <c r="L1848" i="4"/>
  <c r="L1847" i="4"/>
  <c r="L1846" i="4"/>
  <c r="L1845" i="4"/>
  <c r="L1844" i="4"/>
  <c r="L1843" i="4"/>
  <c r="L1842" i="4"/>
  <c r="L1841" i="4"/>
  <c r="L1840" i="4"/>
  <c r="L1839" i="4"/>
  <c r="L1838" i="4"/>
  <c r="L1837" i="4"/>
  <c r="L1836" i="4"/>
  <c r="L1835" i="4"/>
  <c r="L1834" i="4"/>
  <c r="L1833" i="4"/>
  <c r="L1832" i="4"/>
  <c r="L1831" i="4"/>
  <c r="L1830" i="4"/>
  <c r="L1829" i="4"/>
  <c r="L1828" i="4"/>
  <c r="L1827" i="4"/>
  <c r="L1826" i="4"/>
  <c r="L1825" i="4"/>
  <c r="L1824" i="4"/>
  <c r="L1823" i="4"/>
  <c r="L1822" i="4"/>
  <c r="L1821" i="4"/>
  <c r="L1820" i="4"/>
  <c r="L1819" i="4"/>
  <c r="L1818" i="4"/>
  <c r="L1817" i="4"/>
  <c r="L1816" i="4"/>
  <c r="L1815" i="4"/>
  <c r="L1814" i="4"/>
  <c r="L1813" i="4"/>
  <c r="L1812" i="4"/>
  <c r="L1811" i="4"/>
  <c r="L1810" i="4"/>
  <c r="L1809" i="4"/>
  <c r="L1808" i="4"/>
  <c r="L1807" i="4"/>
  <c r="L1806" i="4"/>
  <c r="L1805" i="4"/>
  <c r="L1804" i="4"/>
  <c r="L1803" i="4"/>
  <c r="L1802" i="4"/>
  <c r="L1801" i="4"/>
  <c r="L1800" i="4"/>
  <c r="L1799" i="4"/>
  <c r="L1798" i="4"/>
  <c r="L1797" i="4"/>
  <c r="L1796" i="4"/>
  <c r="L1795" i="4"/>
  <c r="L1794" i="4"/>
  <c r="L1793" i="4"/>
  <c r="L1792" i="4"/>
  <c r="L1791" i="4"/>
  <c r="L1790" i="4"/>
  <c r="L1789" i="4"/>
  <c r="L1788" i="4"/>
  <c r="L1787" i="4"/>
  <c r="L1786" i="4"/>
  <c r="L1785" i="4"/>
  <c r="L1784" i="4"/>
  <c r="L1783" i="4"/>
  <c r="L1782" i="4"/>
  <c r="L1781" i="4"/>
  <c r="L1780" i="4"/>
  <c r="L1779" i="4"/>
  <c r="L1778" i="4"/>
  <c r="L1777" i="4"/>
  <c r="L1776" i="4"/>
  <c r="L1775" i="4"/>
  <c r="L1774" i="4"/>
  <c r="L1773" i="4"/>
  <c r="L1772" i="4"/>
  <c r="L1771" i="4"/>
  <c r="L1770" i="4"/>
  <c r="L1769" i="4"/>
  <c r="L1768" i="4"/>
  <c r="L1767" i="4"/>
  <c r="L1766" i="4"/>
  <c r="L1765" i="4"/>
  <c r="L1764" i="4"/>
  <c r="L1763" i="4"/>
  <c r="L1762" i="4"/>
  <c r="L1761" i="4"/>
  <c r="L1760" i="4"/>
  <c r="L1759" i="4"/>
  <c r="L1758" i="4"/>
  <c r="L1757" i="4"/>
  <c r="L1756" i="4"/>
  <c r="L1755" i="4"/>
  <c r="L1754" i="4"/>
  <c r="L1753" i="4"/>
  <c r="L1752" i="4"/>
  <c r="L1751" i="4"/>
  <c r="L1750" i="4"/>
  <c r="L1749" i="4"/>
  <c r="L1748" i="4"/>
  <c r="L1747" i="4"/>
  <c r="L1746" i="4"/>
  <c r="L1745" i="4"/>
  <c r="L1744" i="4"/>
  <c r="L1743" i="4"/>
  <c r="L1742" i="4"/>
  <c r="L1741" i="4"/>
  <c r="L1740" i="4"/>
  <c r="L1739" i="4"/>
  <c r="L1738" i="4"/>
  <c r="L1737" i="4"/>
  <c r="L1736" i="4"/>
  <c r="L1735" i="4"/>
  <c r="L1734" i="4"/>
  <c r="L1733" i="4"/>
  <c r="L1732" i="4"/>
  <c r="L1731" i="4"/>
  <c r="L1730" i="4"/>
  <c r="L1729" i="4"/>
  <c r="L1728" i="4"/>
  <c r="L1727" i="4"/>
  <c r="L1726" i="4"/>
  <c r="L1725" i="4"/>
  <c r="L1724" i="4"/>
  <c r="L1723" i="4"/>
  <c r="L1722" i="4"/>
  <c r="L1721" i="4"/>
  <c r="L1720" i="4"/>
  <c r="L1719" i="4"/>
  <c r="L1718" i="4"/>
  <c r="L1717" i="4"/>
  <c r="L1716" i="4"/>
  <c r="L1715" i="4"/>
  <c r="L1714" i="4"/>
  <c r="L1713" i="4"/>
  <c r="L1712" i="4"/>
  <c r="L1711" i="4"/>
  <c r="L1710" i="4"/>
  <c r="L1709" i="4"/>
  <c r="L1708" i="4"/>
  <c r="L1707" i="4"/>
  <c r="L1706" i="4"/>
  <c r="L1705" i="4"/>
  <c r="L1704" i="4"/>
  <c r="L1703" i="4"/>
  <c r="L1702" i="4"/>
  <c r="L1701" i="4"/>
  <c r="L1700" i="4"/>
  <c r="L1699" i="4"/>
  <c r="L1698" i="4"/>
  <c r="L1697" i="4"/>
  <c r="L1696" i="4"/>
  <c r="L1695" i="4"/>
  <c r="L1694" i="4"/>
  <c r="L1693" i="4"/>
  <c r="L1692" i="4"/>
  <c r="L1691" i="4"/>
  <c r="L1690" i="4"/>
  <c r="L1689" i="4"/>
  <c r="L1688" i="4"/>
  <c r="L1687" i="4"/>
  <c r="L1686" i="4"/>
  <c r="L1685" i="4"/>
  <c r="L1684" i="4"/>
  <c r="L1683" i="4"/>
  <c r="L1682" i="4"/>
  <c r="L1681" i="4"/>
  <c r="L1680" i="4"/>
  <c r="L1679" i="4"/>
  <c r="L1678" i="4"/>
  <c r="L1677" i="4"/>
  <c r="L1676" i="4"/>
  <c r="L1675" i="4"/>
  <c r="L1674" i="4"/>
  <c r="L1673" i="4"/>
  <c r="L1672" i="4"/>
  <c r="L1671" i="4"/>
  <c r="L1670" i="4"/>
  <c r="L1669" i="4"/>
  <c r="L1668" i="4"/>
  <c r="L1667" i="4"/>
  <c r="L1666" i="4"/>
  <c r="L1665" i="4"/>
  <c r="L1664" i="4"/>
  <c r="L1663" i="4"/>
  <c r="L1662" i="4"/>
  <c r="L1661" i="4"/>
  <c r="L1660" i="4"/>
  <c r="L1659" i="4"/>
  <c r="L1658" i="4"/>
  <c r="L1657" i="4"/>
  <c r="L1656" i="4"/>
  <c r="L1655" i="4"/>
  <c r="L1654" i="4"/>
  <c r="L1653" i="4"/>
  <c r="L1652" i="4"/>
  <c r="L1651" i="4"/>
  <c r="L1650" i="4"/>
  <c r="L1649" i="4"/>
  <c r="L1648" i="4"/>
  <c r="L1647" i="4"/>
  <c r="L1646" i="4"/>
  <c r="L1645" i="4"/>
  <c r="L1644" i="4"/>
  <c r="L1643" i="4"/>
  <c r="L1642" i="4"/>
  <c r="L1641" i="4"/>
  <c r="L1640" i="4"/>
  <c r="L1639" i="4"/>
  <c r="L1638" i="4"/>
  <c r="L1637" i="4"/>
  <c r="L1636" i="4"/>
  <c r="L1635" i="4"/>
  <c r="L1634" i="4"/>
  <c r="L1633" i="4"/>
  <c r="L1632" i="4"/>
  <c r="L1631" i="4"/>
  <c r="L1630" i="4"/>
  <c r="L1629" i="4"/>
  <c r="L1628" i="4"/>
  <c r="L1627" i="4"/>
  <c r="L1626" i="4"/>
  <c r="L1625" i="4"/>
  <c r="L1624" i="4"/>
  <c r="L1623" i="4"/>
  <c r="L1622" i="4"/>
  <c r="L1621" i="4"/>
  <c r="L1620" i="4"/>
  <c r="L1619" i="4"/>
  <c r="L1618" i="4"/>
  <c r="L1617" i="4"/>
  <c r="L1616" i="4"/>
  <c r="L1615" i="4"/>
  <c r="L1614" i="4"/>
  <c r="L1613" i="4"/>
  <c r="L1612" i="4"/>
  <c r="L1611" i="4"/>
  <c r="L1610" i="4"/>
  <c r="L1609" i="4"/>
  <c r="L1608" i="4"/>
  <c r="L1607" i="4"/>
  <c r="L1606" i="4"/>
  <c r="L1605" i="4"/>
  <c r="L1604" i="4"/>
  <c r="L1603" i="4"/>
  <c r="L1602" i="4"/>
  <c r="L1601" i="4"/>
  <c r="L1600" i="4"/>
  <c r="L1599" i="4"/>
  <c r="L1598" i="4"/>
  <c r="L1597" i="4"/>
  <c r="L1596" i="4"/>
  <c r="L1595" i="4"/>
  <c r="L1594" i="4"/>
  <c r="L1593" i="4"/>
  <c r="L1592" i="4"/>
  <c r="L1591" i="4"/>
  <c r="L1590" i="4"/>
  <c r="L1589" i="4"/>
  <c r="L1588" i="4"/>
  <c r="L1587" i="4"/>
  <c r="L1586" i="4"/>
  <c r="L1585" i="4"/>
  <c r="L1584" i="4"/>
  <c r="L1583" i="4"/>
  <c r="L1582" i="4"/>
  <c r="L1581" i="4"/>
  <c r="L1580" i="4"/>
  <c r="L1579" i="4"/>
  <c r="L1578" i="4"/>
  <c r="L1577" i="4"/>
  <c r="L1576" i="4"/>
  <c r="L1575" i="4"/>
  <c r="L1574" i="4"/>
  <c r="L1573" i="4"/>
  <c r="L1572" i="4"/>
  <c r="L1571" i="4"/>
  <c r="L1570" i="4"/>
  <c r="L1569" i="4"/>
  <c r="L1568" i="4"/>
  <c r="L1567" i="4"/>
  <c r="L1566" i="4"/>
  <c r="L1565" i="4"/>
  <c r="L1564" i="4"/>
  <c r="L1563" i="4"/>
  <c r="L1562" i="4"/>
  <c r="L1561" i="4"/>
  <c r="L1560" i="4"/>
  <c r="L1559" i="4"/>
  <c r="L1558" i="4"/>
  <c r="L1557" i="4"/>
  <c r="L1556" i="4"/>
  <c r="L1555" i="4"/>
  <c r="L1554" i="4"/>
  <c r="L1553" i="4"/>
  <c r="L1552" i="4"/>
  <c r="L1551" i="4"/>
  <c r="L1550" i="4"/>
  <c r="L1549" i="4"/>
  <c r="L1548" i="4"/>
  <c r="L1547" i="4"/>
  <c r="L1546" i="4"/>
  <c r="L1545" i="4"/>
  <c r="L1544" i="4"/>
  <c r="L1543" i="4"/>
  <c r="L1542" i="4"/>
  <c r="L1541" i="4"/>
  <c r="L1540" i="4"/>
  <c r="L1539" i="4"/>
  <c r="L1538" i="4"/>
  <c r="L1537" i="4"/>
  <c r="L1536" i="4"/>
  <c r="L1535" i="4"/>
  <c r="L1534" i="4"/>
  <c r="L1533" i="4"/>
  <c r="L1532" i="4"/>
  <c r="L1531" i="4"/>
  <c r="L1530" i="4"/>
  <c r="L1529" i="4"/>
  <c r="L1528" i="4"/>
  <c r="L1527" i="4"/>
  <c r="L1526" i="4"/>
  <c r="L1525" i="4"/>
  <c r="L1524" i="4"/>
  <c r="L1523" i="4"/>
  <c r="L1522" i="4"/>
  <c r="L1521" i="4"/>
  <c r="L1520" i="4"/>
  <c r="L1519" i="4"/>
  <c r="L1518" i="4"/>
  <c r="L1517" i="4"/>
  <c r="L1516" i="4"/>
  <c r="L1515" i="4"/>
  <c r="L1514" i="4"/>
  <c r="L1513" i="4"/>
  <c r="L1512" i="4"/>
  <c r="L1511" i="4"/>
  <c r="L1510" i="4"/>
  <c r="L1509" i="4"/>
  <c r="L1508" i="4"/>
  <c r="L1507" i="4"/>
  <c r="L1506" i="4"/>
  <c r="L1505" i="4"/>
  <c r="L1504" i="4"/>
  <c r="L1503" i="4"/>
  <c r="L1502" i="4"/>
  <c r="L1501" i="4"/>
  <c r="L1500" i="4"/>
  <c r="L1499" i="4"/>
  <c r="L1498" i="4"/>
  <c r="L1497" i="4"/>
  <c r="L1496" i="4"/>
  <c r="L1495" i="4"/>
  <c r="L1494" i="4"/>
  <c r="L1493" i="4"/>
  <c r="L1492" i="4"/>
  <c r="L1491" i="4"/>
  <c r="L1490" i="4"/>
  <c r="L1489" i="4"/>
  <c r="L1488" i="4"/>
  <c r="L1487" i="4"/>
  <c r="L1486" i="4"/>
  <c r="L1485" i="4"/>
  <c r="L1484" i="4"/>
  <c r="L1483" i="4"/>
  <c r="L1482" i="4"/>
  <c r="L1481" i="4"/>
  <c r="L1480" i="4"/>
  <c r="L1479" i="4"/>
  <c r="L1478" i="4"/>
  <c r="L1477" i="4"/>
  <c r="L1476" i="4"/>
  <c r="L1475" i="4"/>
  <c r="L1474" i="4"/>
  <c r="L1473" i="4"/>
  <c r="L1472" i="4"/>
  <c r="L1471" i="4"/>
  <c r="L1470" i="4"/>
  <c r="L1469" i="4"/>
  <c r="L1468" i="4"/>
  <c r="L1467" i="4"/>
  <c r="L1466" i="4"/>
  <c r="L1465" i="4"/>
  <c r="L1464" i="4"/>
  <c r="L1463" i="4"/>
  <c r="L1462" i="4"/>
  <c r="L1461" i="4"/>
  <c r="L1460" i="4"/>
  <c r="L1459" i="4"/>
  <c r="L1458" i="4"/>
  <c r="L1457" i="4"/>
  <c r="L1456" i="4"/>
  <c r="L1455" i="4"/>
  <c r="L1454" i="4"/>
  <c r="L1453" i="4"/>
  <c r="L1452" i="4"/>
  <c r="L1451" i="4"/>
  <c r="L1450" i="4"/>
  <c r="L1449" i="4"/>
  <c r="L1448" i="4"/>
  <c r="L1447" i="4"/>
  <c r="L1446" i="4"/>
  <c r="L1445" i="4"/>
  <c r="L1444" i="4"/>
  <c r="L1443" i="4"/>
  <c r="L1442" i="4"/>
  <c r="L1441" i="4"/>
  <c r="L1440" i="4"/>
  <c r="L1439" i="4"/>
  <c r="L1438" i="4"/>
  <c r="L1437" i="4"/>
  <c r="L1436" i="4"/>
  <c r="L1435" i="4"/>
  <c r="L1434" i="4"/>
  <c r="L1433" i="4"/>
  <c r="L1432" i="4"/>
  <c r="L1431" i="4"/>
  <c r="L1430" i="4"/>
  <c r="L1429" i="4"/>
  <c r="L1428" i="4"/>
  <c r="L1427" i="4"/>
  <c r="L1426" i="4"/>
  <c r="L1425" i="4"/>
  <c r="L1424" i="4"/>
  <c r="L1423" i="4"/>
  <c r="L1422" i="4"/>
  <c r="L1421" i="4"/>
  <c r="L1420" i="4"/>
  <c r="L1419" i="4"/>
  <c r="L1418" i="4"/>
  <c r="L1417" i="4"/>
  <c r="L1416" i="4"/>
  <c r="L1415" i="4"/>
  <c r="L1414" i="4"/>
  <c r="L1413" i="4"/>
  <c r="L1412" i="4"/>
  <c r="L1411" i="4"/>
  <c r="L1410" i="4"/>
  <c r="L1409" i="4"/>
  <c r="L1408" i="4"/>
  <c r="L1407" i="4"/>
  <c r="L1406" i="4"/>
  <c r="L1405" i="4"/>
  <c r="L1404" i="4"/>
  <c r="L1403" i="4"/>
  <c r="L1402" i="4"/>
  <c r="L1401" i="4"/>
  <c r="L1400" i="4"/>
  <c r="L1399" i="4"/>
  <c r="L1398" i="4"/>
  <c r="L1397" i="4"/>
  <c r="L1396" i="4"/>
  <c r="L1395" i="4"/>
  <c r="L1394" i="4"/>
  <c r="L1393" i="4"/>
  <c r="L1392" i="4"/>
  <c r="L1391" i="4"/>
  <c r="L1390" i="4"/>
  <c r="L1389" i="4"/>
  <c r="L1388" i="4"/>
  <c r="L1387" i="4"/>
  <c r="L1386" i="4"/>
  <c r="L1385" i="4"/>
  <c r="L1384" i="4"/>
  <c r="L1383" i="4"/>
  <c r="L1382" i="4"/>
  <c r="L1381" i="4"/>
  <c r="L1380" i="4"/>
  <c r="L1379" i="4"/>
  <c r="L1378" i="4"/>
  <c r="L1377" i="4"/>
  <c r="L1376" i="4"/>
  <c r="L1375" i="4"/>
  <c r="L1374" i="4"/>
  <c r="L1373" i="4"/>
  <c r="L1372" i="4"/>
  <c r="L1371" i="4"/>
  <c r="L1370" i="4"/>
  <c r="L1369" i="4"/>
  <c r="L1368" i="4"/>
  <c r="L1367" i="4"/>
  <c r="L1366" i="4"/>
  <c r="L1365" i="4"/>
  <c r="L1364" i="4"/>
  <c r="L1363" i="4"/>
  <c r="L1362" i="4"/>
  <c r="L1361" i="4"/>
  <c r="L1360" i="4"/>
  <c r="L1359" i="4"/>
  <c r="L1358" i="4"/>
  <c r="L1357" i="4"/>
  <c r="L1356" i="4"/>
  <c r="L1355" i="4"/>
  <c r="L1354" i="4"/>
  <c r="L1353" i="4"/>
  <c r="L1352" i="4"/>
  <c r="L1351" i="4"/>
  <c r="L1350" i="4"/>
  <c r="L1349" i="4"/>
  <c r="L1348" i="4"/>
  <c r="L1347" i="4"/>
  <c r="L1346" i="4"/>
  <c r="L1345" i="4"/>
  <c r="L1344" i="4"/>
  <c r="L1343" i="4"/>
  <c r="L1342" i="4"/>
  <c r="L1341" i="4"/>
  <c r="L1340" i="4"/>
  <c r="L1339" i="4"/>
  <c r="L1338" i="4"/>
  <c r="L1337" i="4"/>
  <c r="L1336" i="4"/>
  <c r="L1335" i="4"/>
  <c r="L1334" i="4"/>
  <c r="L1333" i="4"/>
  <c r="L1332" i="4"/>
  <c r="L1331" i="4"/>
  <c r="L1330" i="4"/>
  <c r="L1329" i="4"/>
  <c r="L1328" i="4"/>
  <c r="L1327" i="4"/>
  <c r="L1326" i="4"/>
  <c r="L1325" i="4"/>
  <c r="L1324" i="4"/>
  <c r="L1323" i="4"/>
  <c r="L1322" i="4"/>
  <c r="L1321" i="4"/>
  <c r="L1320" i="4"/>
  <c r="L1319" i="4"/>
  <c r="L1318" i="4"/>
  <c r="L1317" i="4"/>
  <c r="L1316" i="4"/>
  <c r="L1315" i="4"/>
  <c r="L1314" i="4"/>
  <c r="L1313" i="4"/>
  <c r="L1312" i="4"/>
  <c r="L1311" i="4"/>
  <c r="L1310" i="4"/>
  <c r="L1309" i="4"/>
  <c r="L1308" i="4"/>
  <c r="L1307" i="4"/>
  <c r="L1306" i="4"/>
  <c r="L1305" i="4"/>
  <c r="L1304" i="4"/>
  <c r="L1303" i="4"/>
  <c r="L1302" i="4"/>
  <c r="L1301" i="4"/>
  <c r="L1300" i="4"/>
  <c r="L1299" i="4"/>
  <c r="L1298" i="4"/>
  <c r="L1297" i="4"/>
  <c r="L1296" i="4"/>
  <c r="L1295" i="4"/>
  <c r="L1294" i="4"/>
  <c r="L1293" i="4"/>
  <c r="L1292" i="4"/>
  <c r="L1291" i="4"/>
  <c r="L1290" i="4"/>
  <c r="L1289" i="4"/>
  <c r="L1288" i="4"/>
  <c r="L1287" i="4"/>
  <c r="L1286" i="4"/>
  <c r="L1285" i="4"/>
  <c r="L1284" i="4"/>
  <c r="L1283" i="4"/>
  <c r="L1282" i="4"/>
  <c r="L1281" i="4"/>
  <c r="L1280" i="4"/>
  <c r="L1279" i="4"/>
  <c r="L1278" i="4"/>
  <c r="L1277" i="4"/>
  <c r="L1276" i="4"/>
  <c r="L1275" i="4"/>
  <c r="L1274" i="4"/>
  <c r="L1273" i="4"/>
  <c r="L1272" i="4"/>
  <c r="L1271" i="4"/>
  <c r="L1270" i="4"/>
  <c r="L1269" i="4"/>
  <c r="L1268" i="4"/>
  <c r="L1267" i="4"/>
  <c r="L1266" i="4"/>
  <c r="L1265" i="4"/>
  <c r="L1264" i="4"/>
  <c r="L1263" i="4"/>
  <c r="L1262" i="4"/>
  <c r="L1261" i="4"/>
  <c r="L1260" i="4"/>
  <c r="L1259" i="4"/>
  <c r="L1258" i="4"/>
  <c r="L1257" i="4"/>
  <c r="L1256" i="4"/>
  <c r="L1255" i="4"/>
  <c r="L1254" i="4"/>
  <c r="L1253" i="4"/>
  <c r="L1252" i="4"/>
  <c r="L1251" i="4"/>
  <c r="L1250" i="4"/>
  <c r="L1249" i="4"/>
  <c r="L1248" i="4"/>
  <c r="L1247" i="4"/>
  <c r="L1246" i="4"/>
  <c r="L1245" i="4"/>
  <c r="L1244" i="4"/>
  <c r="L1243" i="4"/>
  <c r="L1242" i="4"/>
  <c r="L1241" i="4"/>
  <c r="L1240" i="4"/>
  <c r="L1239" i="4"/>
  <c r="L1238" i="4"/>
  <c r="L1237" i="4"/>
  <c r="L1236" i="4"/>
  <c r="L1235" i="4"/>
  <c r="L1234" i="4"/>
  <c r="L1233" i="4"/>
  <c r="L1232" i="4"/>
  <c r="L1231" i="4"/>
  <c r="L1230" i="4"/>
  <c r="L1229" i="4"/>
  <c r="L1228" i="4"/>
  <c r="L1227" i="4"/>
  <c r="L1226" i="4"/>
  <c r="L1225" i="4"/>
  <c r="L1224" i="4"/>
  <c r="L1223" i="4"/>
  <c r="L1222" i="4"/>
  <c r="L1221" i="4"/>
  <c r="L1220" i="4"/>
  <c r="L1219" i="4"/>
  <c r="L1218" i="4"/>
  <c r="L1217" i="4"/>
  <c r="L1216" i="4"/>
  <c r="L1215" i="4"/>
  <c r="L1214" i="4"/>
  <c r="L1213" i="4"/>
  <c r="L1212" i="4"/>
  <c r="L1211" i="4"/>
  <c r="L1210" i="4"/>
  <c r="L1209" i="4"/>
  <c r="L1208" i="4"/>
  <c r="L1207" i="4"/>
  <c r="L1206" i="4"/>
  <c r="L1205" i="4"/>
  <c r="L1204" i="4"/>
  <c r="L1203" i="4"/>
  <c r="L1202" i="4"/>
  <c r="L1201" i="4"/>
  <c r="L1200" i="4"/>
  <c r="L1199" i="4"/>
  <c r="L1198" i="4"/>
  <c r="L1197" i="4"/>
  <c r="L1196" i="4"/>
  <c r="L1195" i="4"/>
  <c r="L1194" i="4"/>
  <c r="L1193" i="4"/>
  <c r="L1192" i="4"/>
  <c r="L1191" i="4"/>
  <c r="L1190" i="4"/>
  <c r="L1189" i="4"/>
  <c r="L1188" i="4"/>
  <c r="L1187" i="4"/>
  <c r="L1186" i="4"/>
  <c r="L1185" i="4"/>
  <c r="L1184" i="4"/>
  <c r="L1183" i="4"/>
  <c r="L1182" i="4"/>
  <c r="L1181" i="4"/>
  <c r="L1180" i="4"/>
  <c r="L1179" i="4"/>
  <c r="L1178" i="4"/>
  <c r="L1177" i="4"/>
  <c r="L1176" i="4"/>
  <c r="L1175" i="4"/>
  <c r="L1174" i="4"/>
  <c r="L1173" i="4"/>
  <c r="L1172" i="4"/>
  <c r="L1171" i="4"/>
  <c r="L1170" i="4"/>
  <c r="L1169" i="4"/>
  <c r="L1168" i="4"/>
  <c r="L1167" i="4"/>
  <c r="L1166" i="4"/>
  <c r="L1165" i="4"/>
  <c r="L1164" i="4"/>
  <c r="L1163" i="4"/>
  <c r="L1162" i="4"/>
  <c r="L1161" i="4"/>
  <c r="L1160" i="4"/>
  <c r="L1159" i="4"/>
  <c r="L1158" i="4"/>
  <c r="L1157" i="4"/>
  <c r="L1156" i="4"/>
  <c r="L1155" i="4"/>
  <c r="L1154" i="4"/>
  <c r="L1153" i="4"/>
  <c r="L1152" i="4"/>
  <c r="L1151" i="4"/>
  <c r="L1150" i="4"/>
  <c r="L1149" i="4"/>
  <c r="L1148" i="4"/>
  <c r="L1147" i="4"/>
  <c r="L1146" i="4"/>
  <c r="L1145" i="4"/>
  <c r="L1144" i="4"/>
  <c r="L1143" i="4"/>
  <c r="L1142" i="4"/>
  <c r="L1141" i="4"/>
  <c r="L1140" i="4"/>
  <c r="L1139" i="4"/>
  <c r="L1138" i="4"/>
  <c r="L1137" i="4"/>
  <c r="L1136" i="4"/>
  <c r="L1135" i="4"/>
  <c r="L1134" i="4"/>
  <c r="L1133" i="4"/>
  <c r="L1132" i="4"/>
  <c r="L1131" i="4"/>
  <c r="L1130" i="4"/>
  <c r="L1129" i="4"/>
  <c r="L1128" i="4"/>
  <c r="L1127" i="4"/>
  <c r="L1126" i="4"/>
  <c r="L1125" i="4"/>
  <c r="L1124" i="4"/>
  <c r="L1123" i="4"/>
  <c r="L1122" i="4"/>
  <c r="L1121" i="4"/>
  <c r="L1120" i="4"/>
  <c r="L1119" i="4"/>
  <c r="L1118" i="4"/>
  <c r="L1117" i="4"/>
  <c r="L1116" i="4"/>
  <c r="L1115" i="4"/>
  <c r="L1114" i="4"/>
  <c r="L1113" i="4"/>
  <c r="L1112" i="4"/>
  <c r="L1111" i="4"/>
  <c r="L1110" i="4"/>
  <c r="L1109" i="4"/>
  <c r="L1108" i="4"/>
  <c r="L1107" i="4"/>
  <c r="L1106" i="4"/>
  <c r="L1105" i="4"/>
  <c r="L1104" i="4"/>
  <c r="L1103" i="4"/>
  <c r="L1102" i="4"/>
  <c r="L1101" i="4"/>
  <c r="L1100" i="4"/>
  <c r="L1099" i="4"/>
  <c r="L1098" i="4"/>
  <c r="L1097" i="4"/>
  <c r="L1096" i="4"/>
  <c r="L1095" i="4"/>
  <c r="L1094" i="4"/>
  <c r="L1093" i="4"/>
  <c r="L1092" i="4"/>
  <c r="L1091" i="4"/>
  <c r="L1090" i="4"/>
  <c r="L1089" i="4"/>
  <c r="L1088" i="4"/>
  <c r="L1087" i="4"/>
  <c r="L1086" i="4"/>
  <c r="L1085" i="4"/>
  <c r="L1084" i="4"/>
  <c r="L1083" i="4"/>
  <c r="L1082" i="4"/>
  <c r="L1081" i="4"/>
  <c r="L1080" i="4"/>
  <c r="L1079" i="4"/>
  <c r="L1078" i="4"/>
  <c r="L1077" i="4"/>
  <c r="L1076" i="4"/>
  <c r="L1075" i="4"/>
  <c r="L1074" i="4"/>
  <c r="L1073" i="4"/>
  <c r="L1072" i="4"/>
  <c r="L1071" i="4"/>
  <c r="L1070" i="4"/>
  <c r="L1069" i="4"/>
  <c r="L1068" i="4"/>
  <c r="L1067" i="4"/>
  <c r="L1066" i="4"/>
  <c r="L1065" i="4"/>
  <c r="L1064" i="4"/>
  <c r="L1063" i="4"/>
  <c r="L1062" i="4"/>
  <c r="L1061" i="4"/>
  <c r="L1060" i="4"/>
  <c r="L1059" i="4"/>
  <c r="L1058" i="4"/>
  <c r="L1057" i="4"/>
  <c r="L1056" i="4"/>
  <c r="L1055" i="4"/>
  <c r="L1054" i="4"/>
  <c r="L1053" i="4"/>
  <c r="L1052" i="4"/>
  <c r="L1051" i="4"/>
  <c r="L1050" i="4"/>
  <c r="L1049" i="4"/>
  <c r="L1048" i="4"/>
  <c r="L1047" i="4"/>
  <c r="L1046" i="4"/>
  <c r="L1045" i="4"/>
  <c r="L1044" i="4"/>
  <c r="L1043" i="4"/>
  <c r="L1042" i="4"/>
  <c r="L1041" i="4"/>
  <c r="L1040" i="4"/>
  <c r="L1039" i="4"/>
  <c r="L1038" i="4"/>
  <c r="L1037" i="4"/>
  <c r="L1036" i="4"/>
  <c r="L1035" i="4"/>
  <c r="L1034" i="4"/>
  <c r="L1033" i="4"/>
  <c r="L1032" i="4"/>
  <c r="L1031" i="4"/>
  <c r="L1030" i="4"/>
  <c r="L1029" i="4"/>
  <c r="L1028" i="4"/>
  <c r="L1027" i="4"/>
  <c r="L1026" i="4"/>
  <c r="L1025" i="4"/>
  <c r="L1024" i="4"/>
  <c r="L1023" i="4"/>
  <c r="L1022" i="4"/>
  <c r="L1021" i="4"/>
  <c r="L1020" i="4"/>
  <c r="L1019" i="4"/>
  <c r="L1018" i="4"/>
  <c r="L1017" i="4"/>
  <c r="L1016" i="4"/>
  <c r="L1015" i="4"/>
  <c r="L1014" i="4"/>
  <c r="L1013" i="4"/>
  <c r="L1012" i="4"/>
  <c r="L1011" i="4"/>
  <c r="L1010" i="4"/>
  <c r="L1009" i="4"/>
  <c r="L1008" i="4"/>
  <c r="L1007" i="4"/>
  <c r="L1006" i="4"/>
  <c r="L1005" i="4"/>
  <c r="L1004" i="4"/>
  <c r="L1003" i="4"/>
  <c r="L1002" i="4"/>
  <c r="L1001" i="4"/>
  <c r="L1000" i="4"/>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J2336" i="4"/>
  <c r="J2335" i="4"/>
  <c r="J2334" i="4"/>
  <c r="J2333" i="4"/>
  <c r="J2332" i="4"/>
  <c r="J2331" i="4"/>
  <c r="J2330" i="4"/>
  <c r="J2329" i="4"/>
  <c r="J2328" i="4"/>
  <c r="J2327" i="4"/>
  <c r="J2326" i="4"/>
  <c r="J2325" i="4"/>
  <c r="J2324" i="4"/>
  <c r="J2323" i="4"/>
  <c r="J2322" i="4"/>
  <c r="J2321" i="4"/>
  <c r="J2320" i="4"/>
  <c r="J2319" i="4"/>
  <c r="J2318" i="4"/>
  <c r="J2317" i="4"/>
  <c r="J2316" i="4"/>
  <c r="J2315" i="4"/>
  <c r="J2314" i="4"/>
  <c r="J2313" i="4"/>
  <c r="J2312" i="4"/>
  <c r="J2311" i="4"/>
  <c r="J2310" i="4"/>
  <c r="J2309" i="4"/>
  <c r="J2308" i="4"/>
  <c r="J2307" i="4"/>
  <c r="J2306" i="4"/>
  <c r="J2305" i="4"/>
  <c r="J2304" i="4"/>
  <c r="J2303" i="4"/>
  <c r="J2302" i="4"/>
  <c r="J2301" i="4"/>
  <c r="J2300" i="4"/>
  <c r="J2299" i="4"/>
  <c r="J2298" i="4"/>
  <c r="J2297" i="4"/>
  <c r="J2296" i="4"/>
  <c r="J2295" i="4"/>
  <c r="J2294" i="4"/>
  <c r="J2293" i="4"/>
  <c r="J2292" i="4"/>
  <c r="J2291" i="4"/>
  <c r="J2290" i="4"/>
  <c r="J2289" i="4"/>
  <c r="J2288" i="4"/>
  <c r="J2287" i="4"/>
  <c r="J2286" i="4"/>
  <c r="J2285" i="4"/>
  <c r="J2284" i="4"/>
  <c r="J2283" i="4"/>
  <c r="J2282" i="4"/>
  <c r="J2281" i="4"/>
  <c r="J2280" i="4"/>
  <c r="J2279" i="4"/>
  <c r="J2278" i="4"/>
  <c r="J2277" i="4"/>
  <c r="J2276" i="4"/>
  <c r="J2275" i="4"/>
  <c r="J2274" i="4"/>
  <c r="J2273" i="4"/>
  <c r="J2272" i="4"/>
  <c r="J2271" i="4"/>
  <c r="J2270" i="4"/>
  <c r="J2269" i="4"/>
  <c r="J2268" i="4"/>
  <c r="J2267" i="4"/>
  <c r="J2266" i="4"/>
  <c r="J2265" i="4"/>
  <c r="J2264" i="4"/>
  <c r="J2263" i="4"/>
  <c r="J2262" i="4"/>
  <c r="J2261" i="4"/>
  <c r="J2260" i="4"/>
  <c r="J2259" i="4"/>
  <c r="J2258" i="4"/>
  <c r="J2257" i="4"/>
  <c r="J2256" i="4"/>
  <c r="J2255" i="4"/>
  <c r="J2254" i="4"/>
  <c r="J2253" i="4"/>
  <c r="J2252" i="4"/>
  <c r="J2251" i="4"/>
  <c r="J2250" i="4"/>
  <c r="J2249" i="4"/>
  <c r="J2248" i="4"/>
  <c r="J2247" i="4"/>
  <c r="J2246" i="4"/>
  <c r="J2245" i="4"/>
  <c r="J2244" i="4"/>
  <c r="J2243" i="4"/>
  <c r="J2242" i="4"/>
  <c r="J2241" i="4"/>
  <c r="J2240" i="4"/>
  <c r="J2239" i="4"/>
  <c r="J2238" i="4"/>
  <c r="J2237" i="4"/>
  <c r="J2236" i="4"/>
  <c r="J2235" i="4"/>
  <c r="J2234" i="4"/>
  <c r="J2233" i="4"/>
  <c r="J2232" i="4"/>
  <c r="J2231" i="4"/>
  <c r="J2230" i="4"/>
  <c r="J2229" i="4"/>
  <c r="J2228" i="4"/>
  <c r="J2227" i="4"/>
  <c r="J2226" i="4"/>
  <c r="J2225" i="4"/>
  <c r="J2224" i="4"/>
  <c r="J2223" i="4"/>
  <c r="J2222" i="4"/>
  <c r="J2221" i="4"/>
  <c r="J2220" i="4"/>
  <c r="J2219" i="4"/>
  <c r="J2218" i="4"/>
  <c r="J2217" i="4"/>
  <c r="J2216" i="4"/>
  <c r="J2215" i="4"/>
  <c r="J2214" i="4"/>
  <c r="J2213" i="4"/>
  <c r="J2212" i="4"/>
  <c r="J2211" i="4"/>
  <c r="J2210" i="4"/>
  <c r="J2209" i="4"/>
  <c r="J2208" i="4"/>
  <c r="J2207" i="4"/>
  <c r="J2206" i="4"/>
  <c r="J2205" i="4"/>
  <c r="J2204" i="4"/>
  <c r="J2203" i="4"/>
  <c r="J2202" i="4"/>
  <c r="J2201" i="4"/>
  <c r="J2200" i="4"/>
  <c r="J2199" i="4"/>
  <c r="J2198" i="4"/>
  <c r="J2197" i="4"/>
  <c r="J2196" i="4"/>
  <c r="J2195" i="4"/>
  <c r="J2194" i="4"/>
  <c r="J2193" i="4"/>
  <c r="J2192" i="4"/>
  <c r="J2191" i="4"/>
  <c r="J2190" i="4"/>
  <c r="J2189" i="4"/>
  <c r="J2188" i="4"/>
  <c r="J2187" i="4"/>
  <c r="J2186" i="4"/>
  <c r="J2185" i="4"/>
  <c r="J2184" i="4"/>
  <c r="J2183" i="4"/>
  <c r="J2182" i="4"/>
  <c r="J2181" i="4"/>
  <c r="J2180" i="4"/>
  <c r="J2179" i="4"/>
  <c r="J2178" i="4"/>
  <c r="J2177" i="4"/>
  <c r="J2176" i="4"/>
  <c r="J2175" i="4"/>
  <c r="J2174" i="4"/>
  <c r="J2173" i="4"/>
  <c r="J2172" i="4"/>
  <c r="J2171" i="4"/>
  <c r="J2170" i="4"/>
  <c r="J2169" i="4"/>
  <c r="J2168" i="4"/>
  <c r="J2167" i="4"/>
  <c r="J2166" i="4"/>
  <c r="J2165" i="4"/>
  <c r="J2164" i="4"/>
  <c r="J2163" i="4"/>
  <c r="J2162" i="4"/>
  <c r="J2161" i="4"/>
  <c r="J2160" i="4"/>
  <c r="J2159" i="4"/>
  <c r="J2158" i="4"/>
  <c r="J2157" i="4"/>
  <c r="J2156" i="4"/>
  <c r="J2155" i="4"/>
  <c r="J2154" i="4"/>
  <c r="J2153" i="4"/>
  <c r="J2152" i="4"/>
  <c r="J2151" i="4"/>
  <c r="J2150" i="4"/>
  <c r="J2149" i="4"/>
  <c r="J2148" i="4"/>
  <c r="J2147" i="4"/>
  <c r="J2146" i="4"/>
  <c r="J2145" i="4"/>
  <c r="J2144" i="4"/>
  <c r="J2143" i="4"/>
  <c r="J2142" i="4"/>
  <c r="J2141" i="4"/>
  <c r="J2140" i="4"/>
  <c r="J2139" i="4"/>
  <c r="J2138" i="4"/>
  <c r="J2137" i="4"/>
  <c r="J2136" i="4"/>
  <c r="J2135" i="4"/>
  <c r="J2134" i="4"/>
  <c r="J2133" i="4"/>
  <c r="J2132" i="4"/>
  <c r="J2131" i="4"/>
  <c r="J2130" i="4"/>
  <c r="J2129" i="4"/>
  <c r="J2128" i="4"/>
  <c r="J2127" i="4"/>
  <c r="J2126" i="4"/>
  <c r="J2125" i="4"/>
  <c r="J2124" i="4"/>
  <c r="J2123" i="4"/>
  <c r="J2122" i="4"/>
  <c r="J2121" i="4"/>
  <c r="J2120" i="4"/>
  <c r="J2119" i="4"/>
  <c r="J2118" i="4"/>
  <c r="J2117" i="4"/>
  <c r="J2116" i="4"/>
  <c r="J2115" i="4"/>
  <c r="J2114" i="4"/>
  <c r="J2113" i="4"/>
  <c r="J2112" i="4"/>
  <c r="J2111" i="4"/>
  <c r="J2110" i="4"/>
  <c r="J2109" i="4"/>
  <c r="J2108" i="4"/>
  <c r="J2107" i="4"/>
  <c r="J2106" i="4"/>
  <c r="J2105" i="4"/>
  <c r="J2104" i="4"/>
  <c r="J2103" i="4"/>
  <c r="J2102" i="4"/>
  <c r="J2101" i="4"/>
  <c r="J2100" i="4"/>
  <c r="J2099" i="4"/>
  <c r="J2098" i="4"/>
  <c r="J2097" i="4"/>
  <c r="J2096" i="4"/>
  <c r="J2095" i="4"/>
  <c r="J2094" i="4"/>
  <c r="J2093" i="4"/>
  <c r="J2092" i="4"/>
  <c r="J2091" i="4"/>
  <c r="J2090" i="4"/>
  <c r="J2089" i="4"/>
  <c r="J2088" i="4"/>
  <c r="J2087" i="4"/>
  <c r="J2086" i="4"/>
  <c r="J2085" i="4"/>
  <c r="J2084" i="4"/>
  <c r="J2083" i="4"/>
  <c r="J2082" i="4"/>
  <c r="J2081" i="4"/>
  <c r="J2080" i="4"/>
  <c r="J2079" i="4"/>
  <c r="J2078" i="4"/>
  <c r="J2077" i="4"/>
  <c r="J2076" i="4"/>
  <c r="J2075" i="4"/>
  <c r="J2074" i="4"/>
  <c r="J2073" i="4"/>
  <c r="J2072" i="4"/>
  <c r="J2071" i="4"/>
  <c r="J2070" i="4"/>
  <c r="J2069" i="4"/>
  <c r="J2068" i="4"/>
  <c r="J2067" i="4"/>
  <c r="J2066" i="4"/>
  <c r="J2065" i="4"/>
  <c r="J2064" i="4"/>
  <c r="J2063" i="4"/>
  <c r="J2062" i="4"/>
  <c r="J2061" i="4"/>
  <c r="J2060" i="4"/>
  <c r="J2059" i="4"/>
  <c r="J2058" i="4"/>
  <c r="J2057" i="4"/>
  <c r="J2056" i="4"/>
  <c r="J2055" i="4"/>
  <c r="J2054" i="4"/>
  <c r="J2053" i="4"/>
  <c r="J2052" i="4"/>
  <c r="J2051" i="4"/>
  <c r="J2050" i="4"/>
  <c r="J2049" i="4"/>
  <c r="J2048" i="4"/>
  <c r="J2047" i="4"/>
  <c r="J2046" i="4"/>
  <c r="J2045" i="4"/>
  <c r="J2044" i="4"/>
  <c r="J2043" i="4"/>
  <c r="J2042" i="4"/>
  <c r="J2041" i="4"/>
  <c r="J2040" i="4"/>
  <c r="J2039" i="4"/>
  <c r="J2038" i="4"/>
  <c r="J2037" i="4"/>
  <c r="J2036" i="4"/>
  <c r="J2035" i="4"/>
  <c r="J2034" i="4"/>
  <c r="J2033" i="4"/>
  <c r="J2032" i="4"/>
  <c r="J2031" i="4"/>
  <c r="J2030" i="4"/>
  <c r="J2029" i="4"/>
  <c r="J2028" i="4"/>
  <c r="J2027" i="4"/>
  <c r="J2026" i="4"/>
  <c r="J2025" i="4"/>
  <c r="J2024" i="4"/>
  <c r="J2023" i="4"/>
  <c r="J2022" i="4"/>
  <c r="J2021" i="4"/>
  <c r="J2020" i="4"/>
  <c r="J2019" i="4"/>
  <c r="J2018" i="4"/>
  <c r="J2017" i="4"/>
  <c r="J2016" i="4"/>
  <c r="J2015" i="4"/>
  <c r="J2014" i="4"/>
  <c r="J2013" i="4"/>
  <c r="J2012" i="4"/>
  <c r="J2011" i="4"/>
  <c r="J2010" i="4"/>
  <c r="J2009" i="4"/>
  <c r="J2008" i="4"/>
  <c r="J2007" i="4"/>
  <c r="J2006" i="4"/>
  <c r="J2005" i="4"/>
  <c r="J2004" i="4"/>
  <c r="J2003" i="4"/>
  <c r="J2002" i="4"/>
  <c r="J2001" i="4"/>
  <c r="J2000" i="4"/>
  <c r="J1999" i="4"/>
  <c r="J1998" i="4"/>
  <c r="J1997" i="4"/>
  <c r="J1996" i="4"/>
  <c r="J1995" i="4"/>
  <c r="J1994" i="4"/>
  <c r="J1993" i="4"/>
  <c r="J1992" i="4"/>
  <c r="J1991" i="4"/>
  <c r="J1990" i="4"/>
  <c r="J1989" i="4"/>
  <c r="J1988" i="4"/>
  <c r="J1987" i="4"/>
  <c r="J1986" i="4"/>
  <c r="J1985" i="4"/>
  <c r="J1984" i="4"/>
  <c r="J1983" i="4"/>
  <c r="J1982" i="4"/>
  <c r="J1981" i="4"/>
  <c r="J1980" i="4"/>
  <c r="J1979" i="4"/>
  <c r="J1978" i="4"/>
  <c r="J1977" i="4"/>
  <c r="J1976" i="4"/>
  <c r="J1975" i="4"/>
  <c r="J1974" i="4"/>
  <c r="J1973" i="4"/>
  <c r="J1972" i="4"/>
  <c r="J1971" i="4"/>
  <c r="J1970" i="4"/>
  <c r="J1969" i="4"/>
  <c r="J1968" i="4"/>
  <c r="J1967" i="4"/>
  <c r="J1966" i="4"/>
  <c r="J1965" i="4"/>
  <c r="J1964" i="4"/>
  <c r="J1963" i="4"/>
  <c r="J1962" i="4"/>
  <c r="J1961" i="4"/>
  <c r="J1960" i="4"/>
  <c r="J1959" i="4"/>
  <c r="J1958" i="4"/>
  <c r="J1957" i="4"/>
  <c r="J1956" i="4"/>
  <c r="J1955" i="4"/>
  <c r="J1954" i="4"/>
  <c r="J1953" i="4"/>
  <c r="J1952" i="4"/>
  <c r="J1951" i="4"/>
  <c r="J1950" i="4"/>
  <c r="J1949" i="4"/>
  <c r="J1948" i="4"/>
  <c r="J1947" i="4"/>
  <c r="J1946" i="4"/>
  <c r="J1945" i="4"/>
  <c r="J1944" i="4"/>
  <c r="J1943" i="4"/>
  <c r="J1942" i="4"/>
  <c r="J1941" i="4"/>
  <c r="J1940" i="4"/>
  <c r="J1939" i="4"/>
  <c r="J1938" i="4"/>
  <c r="J1937" i="4"/>
  <c r="J1936" i="4"/>
  <c r="J1935" i="4"/>
  <c r="J1934" i="4"/>
  <c r="J1933" i="4"/>
  <c r="J1932" i="4"/>
  <c r="J1931" i="4"/>
  <c r="J1930" i="4"/>
  <c r="J1929" i="4"/>
  <c r="J1928" i="4"/>
  <c r="J1927" i="4"/>
  <c r="J1926" i="4"/>
  <c r="J1925" i="4"/>
  <c r="J1924" i="4"/>
  <c r="J1923" i="4"/>
  <c r="J1922" i="4"/>
  <c r="J1921" i="4"/>
  <c r="J1920" i="4"/>
  <c r="J1919" i="4"/>
  <c r="J1918" i="4"/>
  <c r="J1917" i="4"/>
  <c r="J1916" i="4"/>
  <c r="J1915" i="4"/>
  <c r="J1914" i="4"/>
  <c r="J1913" i="4"/>
  <c r="J1912" i="4"/>
  <c r="J1911" i="4"/>
  <c r="J1910" i="4"/>
  <c r="J1909" i="4"/>
  <c r="J1908" i="4"/>
  <c r="J1907" i="4"/>
  <c r="J1906" i="4"/>
  <c r="J1905" i="4"/>
  <c r="J1904" i="4"/>
  <c r="J1903" i="4"/>
  <c r="J1902" i="4"/>
  <c r="J1901" i="4"/>
  <c r="J1900" i="4"/>
  <c r="J1899" i="4"/>
  <c r="J1898" i="4"/>
  <c r="J1897" i="4"/>
  <c r="J1896" i="4"/>
  <c r="J1895" i="4"/>
  <c r="J1894" i="4"/>
  <c r="J1893" i="4"/>
  <c r="J1892" i="4"/>
  <c r="J1891" i="4"/>
  <c r="J1890" i="4"/>
  <c r="J1889" i="4"/>
  <c r="J1888" i="4"/>
  <c r="J1887" i="4"/>
  <c r="J1886" i="4"/>
  <c r="J1885" i="4"/>
  <c r="J1884" i="4"/>
  <c r="J1883" i="4"/>
  <c r="J1882" i="4"/>
  <c r="J1881" i="4"/>
  <c r="J1880" i="4"/>
  <c r="J1879" i="4"/>
  <c r="J1878" i="4"/>
  <c r="J1877" i="4"/>
  <c r="J1876" i="4"/>
  <c r="J1875" i="4"/>
  <c r="J1874" i="4"/>
  <c r="J1873" i="4"/>
  <c r="J1872" i="4"/>
  <c r="J1871" i="4"/>
  <c r="J1870" i="4"/>
  <c r="J1869" i="4"/>
  <c r="J1868" i="4"/>
  <c r="J1867" i="4"/>
  <c r="J1866" i="4"/>
  <c r="J1865" i="4"/>
  <c r="J1864" i="4"/>
  <c r="J1863" i="4"/>
  <c r="J1862" i="4"/>
  <c r="J1861" i="4"/>
  <c r="J1860" i="4"/>
  <c r="J1859" i="4"/>
  <c r="J1858" i="4"/>
  <c r="J1857" i="4"/>
  <c r="J1856" i="4"/>
  <c r="J1855" i="4"/>
  <c r="J1854" i="4"/>
  <c r="J1853" i="4"/>
  <c r="J1852" i="4"/>
  <c r="J1851" i="4"/>
  <c r="J1850" i="4"/>
  <c r="J1849" i="4"/>
  <c r="J1848" i="4"/>
  <c r="J1847" i="4"/>
  <c r="J1846" i="4"/>
  <c r="J1845" i="4"/>
  <c r="J1844" i="4"/>
  <c r="J1843" i="4"/>
  <c r="J1842" i="4"/>
  <c r="J1841" i="4"/>
  <c r="J1840" i="4"/>
  <c r="J1839" i="4"/>
  <c r="J1838" i="4"/>
  <c r="J1837" i="4"/>
  <c r="J1836" i="4"/>
  <c r="J1835" i="4"/>
  <c r="J1834" i="4"/>
  <c r="J1833" i="4"/>
  <c r="J1832" i="4"/>
  <c r="J1831" i="4"/>
  <c r="J1830" i="4"/>
  <c r="J1829" i="4"/>
  <c r="J1828" i="4"/>
  <c r="J1827" i="4"/>
  <c r="J1826" i="4"/>
  <c r="J1825" i="4"/>
  <c r="J1824" i="4"/>
  <c r="J1823" i="4"/>
  <c r="J1822" i="4"/>
  <c r="J1821" i="4"/>
  <c r="J1820" i="4"/>
  <c r="J1819" i="4"/>
  <c r="J1818" i="4"/>
  <c r="J1817" i="4"/>
  <c r="J1816" i="4"/>
  <c r="J1815" i="4"/>
  <c r="J1814" i="4"/>
  <c r="J1813" i="4"/>
  <c r="J1812" i="4"/>
  <c r="J1811" i="4"/>
  <c r="J1810" i="4"/>
  <c r="J1809" i="4"/>
  <c r="J1808" i="4"/>
  <c r="J1807" i="4"/>
  <c r="J1806" i="4"/>
  <c r="J1805" i="4"/>
  <c r="J1804" i="4"/>
  <c r="J1803" i="4"/>
  <c r="J1802" i="4"/>
  <c r="J1801" i="4"/>
  <c r="J1800" i="4"/>
  <c r="J1799" i="4"/>
  <c r="J1798" i="4"/>
  <c r="J1797" i="4"/>
  <c r="J1796" i="4"/>
  <c r="J1795" i="4"/>
  <c r="J1794" i="4"/>
  <c r="J1793" i="4"/>
  <c r="J1792" i="4"/>
  <c r="J1791" i="4"/>
  <c r="J1790" i="4"/>
  <c r="J1789" i="4"/>
  <c r="J1788" i="4"/>
  <c r="J1787" i="4"/>
  <c r="J1786" i="4"/>
  <c r="J1785" i="4"/>
  <c r="J1784" i="4"/>
  <c r="J1783" i="4"/>
  <c r="J1782" i="4"/>
  <c r="J1781" i="4"/>
  <c r="J1780" i="4"/>
  <c r="J1779" i="4"/>
  <c r="J1778" i="4"/>
  <c r="J1777" i="4"/>
  <c r="J1776" i="4"/>
  <c r="J1775" i="4"/>
  <c r="J1774" i="4"/>
  <c r="J1773" i="4"/>
  <c r="J1772" i="4"/>
  <c r="J1771" i="4"/>
  <c r="J1770" i="4"/>
  <c r="J1769" i="4"/>
  <c r="J1768" i="4"/>
  <c r="J1767" i="4"/>
  <c r="J1766" i="4"/>
  <c r="J1765" i="4"/>
  <c r="J1764" i="4"/>
  <c r="J1763" i="4"/>
  <c r="J1762" i="4"/>
  <c r="J1761" i="4"/>
  <c r="J1760" i="4"/>
  <c r="J1759" i="4"/>
  <c r="J1758" i="4"/>
  <c r="J1757" i="4"/>
  <c r="J1756" i="4"/>
  <c r="J1755" i="4"/>
  <c r="J1754" i="4"/>
  <c r="J1753" i="4"/>
  <c r="J1752" i="4"/>
  <c r="J1751" i="4"/>
  <c r="J1750" i="4"/>
  <c r="J1749" i="4"/>
  <c r="J1748" i="4"/>
  <c r="J1747" i="4"/>
  <c r="J1746" i="4"/>
  <c r="J1745" i="4"/>
  <c r="J1744" i="4"/>
  <c r="J1743" i="4"/>
  <c r="J1742" i="4"/>
  <c r="J1741" i="4"/>
  <c r="J1740" i="4"/>
  <c r="J1739" i="4"/>
  <c r="J1738" i="4"/>
  <c r="J1737" i="4"/>
  <c r="J1736" i="4"/>
  <c r="J1735" i="4"/>
  <c r="J1734" i="4"/>
  <c r="J1733" i="4"/>
  <c r="J1732" i="4"/>
  <c r="J1731" i="4"/>
  <c r="J1730" i="4"/>
  <c r="J1729" i="4"/>
  <c r="J1728" i="4"/>
  <c r="J1727" i="4"/>
  <c r="J1726" i="4"/>
  <c r="J1725" i="4"/>
  <c r="J1724" i="4"/>
  <c r="J1723" i="4"/>
  <c r="J1722" i="4"/>
  <c r="J1721" i="4"/>
  <c r="J1720" i="4"/>
  <c r="J1719" i="4"/>
  <c r="J1718" i="4"/>
  <c r="J1717" i="4"/>
  <c r="J1716" i="4"/>
  <c r="J1715" i="4"/>
  <c r="J1714" i="4"/>
  <c r="J1713" i="4"/>
  <c r="J1712" i="4"/>
  <c r="J1711" i="4"/>
  <c r="J1710" i="4"/>
  <c r="J1709" i="4"/>
  <c r="J1708" i="4"/>
  <c r="J1707" i="4"/>
  <c r="J1706" i="4"/>
  <c r="J1705" i="4"/>
  <c r="J1704" i="4"/>
  <c r="J1703" i="4"/>
  <c r="J1702" i="4"/>
  <c r="J1701" i="4"/>
  <c r="J1700" i="4"/>
  <c r="J1699" i="4"/>
  <c r="J1698" i="4"/>
  <c r="J1697" i="4"/>
  <c r="J1696" i="4"/>
  <c r="J1695" i="4"/>
  <c r="J1694" i="4"/>
  <c r="J1693" i="4"/>
  <c r="J1692" i="4"/>
  <c r="J1691" i="4"/>
  <c r="J1690" i="4"/>
  <c r="J1689" i="4"/>
  <c r="J1688" i="4"/>
  <c r="J1687" i="4"/>
  <c r="J1686" i="4"/>
  <c r="J1685" i="4"/>
  <c r="J1684" i="4"/>
  <c r="J1683" i="4"/>
  <c r="J1682" i="4"/>
  <c r="J1681" i="4"/>
  <c r="J1680" i="4"/>
  <c r="J1679" i="4"/>
  <c r="J1678" i="4"/>
  <c r="J1677" i="4"/>
  <c r="J1676" i="4"/>
  <c r="J1675" i="4"/>
  <c r="J1674" i="4"/>
  <c r="J1673" i="4"/>
  <c r="J1672" i="4"/>
  <c r="J1671" i="4"/>
  <c r="J1670" i="4"/>
  <c r="J1669" i="4"/>
  <c r="J1668" i="4"/>
  <c r="J1667" i="4"/>
  <c r="J1666" i="4"/>
  <c r="J1665" i="4"/>
  <c r="J1664" i="4"/>
  <c r="J1663" i="4"/>
  <c r="J1662" i="4"/>
  <c r="J1661" i="4"/>
  <c r="J1660" i="4"/>
  <c r="J1659" i="4"/>
  <c r="J1658" i="4"/>
  <c r="J1657" i="4"/>
  <c r="J1656" i="4"/>
  <c r="J1655" i="4"/>
  <c r="J1654" i="4"/>
  <c r="J1653" i="4"/>
  <c r="J1652" i="4"/>
  <c r="J1651" i="4"/>
  <c r="J1650" i="4"/>
  <c r="J1649" i="4"/>
  <c r="J1648" i="4"/>
  <c r="J1647" i="4"/>
  <c r="J1646" i="4"/>
  <c r="J1645" i="4"/>
  <c r="J1644" i="4"/>
  <c r="J1643" i="4"/>
  <c r="J1642" i="4"/>
  <c r="J1641" i="4"/>
  <c r="J1640" i="4"/>
  <c r="J1639" i="4"/>
  <c r="J1638" i="4"/>
  <c r="J1637" i="4"/>
  <c r="J1636" i="4"/>
  <c r="J1635" i="4"/>
  <c r="J1634" i="4"/>
  <c r="J1633" i="4"/>
  <c r="J1632" i="4"/>
  <c r="J1631" i="4"/>
  <c r="J1630" i="4"/>
  <c r="J1629" i="4"/>
  <c r="J1628" i="4"/>
  <c r="J1627" i="4"/>
  <c r="J1626" i="4"/>
  <c r="J1625" i="4"/>
  <c r="J1624" i="4"/>
  <c r="J1623" i="4"/>
  <c r="J1622" i="4"/>
  <c r="J1621" i="4"/>
  <c r="J1620" i="4"/>
  <c r="J1619" i="4"/>
  <c r="J1618" i="4"/>
  <c r="J1617" i="4"/>
  <c r="J1616" i="4"/>
  <c r="J1615" i="4"/>
  <c r="J1614" i="4"/>
  <c r="J1613" i="4"/>
  <c r="J1612" i="4"/>
  <c r="J1611" i="4"/>
  <c r="J1610" i="4"/>
  <c r="J1609" i="4"/>
  <c r="J1608" i="4"/>
  <c r="J1607" i="4"/>
  <c r="J1606" i="4"/>
  <c r="J1605" i="4"/>
  <c r="J1604" i="4"/>
  <c r="J1603" i="4"/>
  <c r="J1602" i="4"/>
  <c r="J1601" i="4"/>
  <c r="J1600" i="4"/>
  <c r="J1599" i="4"/>
  <c r="J1598" i="4"/>
  <c r="J1597" i="4"/>
  <c r="J1596" i="4"/>
  <c r="J1595" i="4"/>
  <c r="J1594" i="4"/>
  <c r="J1593" i="4"/>
  <c r="J1592" i="4"/>
  <c r="J1591" i="4"/>
  <c r="J1590" i="4"/>
  <c r="J1589" i="4"/>
  <c r="J1588" i="4"/>
  <c r="J1587" i="4"/>
  <c r="J1586" i="4"/>
  <c r="J1585" i="4"/>
  <c r="J1584" i="4"/>
  <c r="J1583" i="4"/>
  <c r="J1582" i="4"/>
  <c r="J1581" i="4"/>
  <c r="J1580" i="4"/>
  <c r="J1579" i="4"/>
  <c r="J1578" i="4"/>
  <c r="J1577" i="4"/>
  <c r="J1576" i="4"/>
  <c r="J1575" i="4"/>
  <c r="J1574" i="4"/>
  <c r="J1573" i="4"/>
  <c r="J1572" i="4"/>
  <c r="J1571" i="4"/>
  <c r="J1570" i="4"/>
  <c r="J1569" i="4"/>
  <c r="J1568" i="4"/>
  <c r="J1567" i="4"/>
  <c r="J1566" i="4"/>
  <c r="J1565" i="4"/>
  <c r="J1564" i="4"/>
  <c r="J1563" i="4"/>
  <c r="J1562" i="4"/>
  <c r="J1561" i="4"/>
  <c r="J1560" i="4"/>
  <c r="J1559" i="4"/>
  <c r="J1558" i="4"/>
  <c r="J1557" i="4"/>
  <c r="J1556" i="4"/>
  <c r="J1555" i="4"/>
  <c r="J1554" i="4"/>
  <c r="J1553" i="4"/>
  <c r="J1552" i="4"/>
  <c r="J1551" i="4"/>
  <c r="J1550" i="4"/>
  <c r="J1549" i="4"/>
  <c r="J1548" i="4"/>
  <c r="J1547" i="4"/>
  <c r="J1546" i="4"/>
  <c r="J1545" i="4"/>
  <c r="J1544" i="4"/>
  <c r="J1543" i="4"/>
  <c r="J1542" i="4"/>
  <c r="J1541" i="4"/>
  <c r="J1540" i="4"/>
  <c r="J1539" i="4"/>
  <c r="J1538" i="4"/>
  <c r="J1537" i="4"/>
  <c r="J1536" i="4"/>
  <c r="J1535" i="4"/>
  <c r="J1534" i="4"/>
  <c r="J1533" i="4"/>
  <c r="J1532" i="4"/>
  <c r="J1531" i="4"/>
  <c r="J1530" i="4"/>
  <c r="J1529" i="4"/>
  <c r="J1528" i="4"/>
  <c r="J1527" i="4"/>
  <c r="J1526" i="4"/>
  <c r="J1525" i="4"/>
  <c r="J1524" i="4"/>
  <c r="J1523" i="4"/>
  <c r="J1522" i="4"/>
  <c r="J1521" i="4"/>
  <c r="J1520" i="4"/>
  <c r="J1519" i="4"/>
  <c r="J1518" i="4"/>
  <c r="J1517" i="4"/>
  <c r="J1516" i="4"/>
  <c r="J1515" i="4"/>
  <c r="J1514" i="4"/>
  <c r="J1513" i="4"/>
  <c r="J1512" i="4"/>
  <c r="J1511" i="4"/>
  <c r="J1510" i="4"/>
  <c r="J1509" i="4"/>
  <c r="J1508" i="4"/>
  <c r="J1507" i="4"/>
  <c r="J1506" i="4"/>
  <c r="J1505" i="4"/>
  <c r="J1504" i="4"/>
  <c r="J1503" i="4"/>
  <c r="J1502" i="4"/>
  <c r="J1501" i="4"/>
  <c r="J1500" i="4"/>
  <c r="J1499" i="4"/>
  <c r="J1498" i="4"/>
  <c r="J1497" i="4"/>
  <c r="J1496" i="4"/>
  <c r="J1495" i="4"/>
  <c r="J1494" i="4"/>
  <c r="J1493" i="4"/>
  <c r="J1492" i="4"/>
  <c r="J1491" i="4"/>
  <c r="J1490" i="4"/>
  <c r="J1489" i="4"/>
  <c r="J1488" i="4"/>
  <c r="J1487" i="4"/>
  <c r="J1486" i="4"/>
  <c r="J1485" i="4"/>
  <c r="J1484" i="4"/>
  <c r="J1483" i="4"/>
  <c r="J1482" i="4"/>
  <c r="J1481" i="4"/>
  <c r="J1480" i="4"/>
  <c r="J1479" i="4"/>
  <c r="J1478" i="4"/>
  <c r="J1477" i="4"/>
  <c r="J1476" i="4"/>
  <c r="J1475" i="4"/>
  <c r="J1474" i="4"/>
  <c r="J1473" i="4"/>
  <c r="J1472" i="4"/>
  <c r="J1471" i="4"/>
  <c r="J1470" i="4"/>
  <c r="J1469" i="4"/>
  <c r="J1468" i="4"/>
  <c r="J1467" i="4"/>
  <c r="J1466" i="4"/>
  <c r="J1465" i="4"/>
  <c r="J1464" i="4"/>
  <c r="J1463" i="4"/>
  <c r="J1462" i="4"/>
  <c r="J1461" i="4"/>
  <c r="J1460" i="4"/>
  <c r="J1459" i="4"/>
  <c r="J1458" i="4"/>
  <c r="J1457" i="4"/>
  <c r="J1456" i="4"/>
  <c r="J1455" i="4"/>
  <c r="J1454" i="4"/>
  <c r="J1453" i="4"/>
  <c r="J1452" i="4"/>
  <c r="J1451" i="4"/>
  <c r="J1450" i="4"/>
  <c r="J1449" i="4"/>
  <c r="J1448" i="4"/>
  <c r="J1447" i="4"/>
  <c r="J1446" i="4"/>
  <c r="J1445" i="4"/>
  <c r="J1444" i="4"/>
  <c r="J1443" i="4"/>
  <c r="J1442" i="4"/>
  <c r="J1441" i="4"/>
  <c r="J1440" i="4"/>
  <c r="J1439" i="4"/>
  <c r="J1438" i="4"/>
  <c r="J1437" i="4"/>
  <c r="J1436" i="4"/>
  <c r="J1435" i="4"/>
  <c r="J1434" i="4"/>
  <c r="J1433" i="4"/>
  <c r="J1432" i="4"/>
  <c r="J1431" i="4"/>
  <c r="J1430" i="4"/>
  <c r="J1429" i="4"/>
  <c r="J1428" i="4"/>
  <c r="J1427" i="4"/>
  <c r="J1426" i="4"/>
  <c r="J1425" i="4"/>
  <c r="J1424" i="4"/>
  <c r="J1423" i="4"/>
  <c r="J1422" i="4"/>
  <c r="J1421" i="4"/>
  <c r="J1420" i="4"/>
  <c r="J1419" i="4"/>
  <c r="J1418" i="4"/>
  <c r="J1417" i="4"/>
  <c r="J1416" i="4"/>
  <c r="J1415" i="4"/>
  <c r="J1414" i="4"/>
  <c r="J1413" i="4"/>
  <c r="J1412" i="4"/>
  <c r="J1411" i="4"/>
  <c r="J1410" i="4"/>
  <c r="J1409" i="4"/>
  <c r="J1408" i="4"/>
  <c r="J1407" i="4"/>
  <c r="J1406" i="4"/>
  <c r="J1405" i="4"/>
  <c r="J1404" i="4"/>
  <c r="J1403" i="4"/>
  <c r="J1402" i="4"/>
  <c r="J1401" i="4"/>
  <c r="J1400" i="4"/>
  <c r="J1399" i="4"/>
  <c r="J1398" i="4"/>
  <c r="J1397" i="4"/>
  <c r="J1396" i="4"/>
  <c r="J1395" i="4"/>
  <c r="J1394" i="4"/>
  <c r="J1393" i="4"/>
  <c r="J1392" i="4"/>
  <c r="J1391" i="4"/>
  <c r="J1390" i="4"/>
  <c r="J1389" i="4"/>
  <c r="J1388" i="4"/>
  <c r="J1387" i="4"/>
  <c r="J1386" i="4"/>
  <c r="J1385" i="4"/>
  <c r="J1384" i="4"/>
  <c r="J1383" i="4"/>
  <c r="J1382" i="4"/>
  <c r="J1381" i="4"/>
  <c r="J1380" i="4"/>
  <c r="J1379" i="4"/>
  <c r="J1378" i="4"/>
  <c r="J1377" i="4"/>
  <c r="J1376" i="4"/>
  <c r="J1375" i="4"/>
  <c r="J1374" i="4"/>
  <c r="J1373" i="4"/>
  <c r="J1372" i="4"/>
  <c r="J1371" i="4"/>
  <c r="J1370" i="4"/>
  <c r="J1369" i="4"/>
  <c r="J1368" i="4"/>
  <c r="J1367" i="4"/>
  <c r="J1366" i="4"/>
  <c r="J1365" i="4"/>
  <c r="J1364" i="4"/>
  <c r="J1363" i="4"/>
  <c r="J1362" i="4"/>
  <c r="J1361" i="4"/>
  <c r="J1360" i="4"/>
  <c r="J1359" i="4"/>
  <c r="J1358" i="4"/>
  <c r="J1357" i="4"/>
  <c r="J1356" i="4"/>
  <c r="J1355" i="4"/>
  <c r="J1354" i="4"/>
  <c r="J1353" i="4"/>
  <c r="J1352" i="4"/>
  <c r="J1351" i="4"/>
  <c r="J1350" i="4"/>
  <c r="J1349" i="4"/>
  <c r="J1348" i="4"/>
  <c r="J1347" i="4"/>
  <c r="J1346" i="4"/>
  <c r="J1345" i="4"/>
  <c r="J1344" i="4"/>
  <c r="J1343" i="4"/>
  <c r="J1342" i="4"/>
  <c r="J1341" i="4"/>
  <c r="J1340" i="4"/>
  <c r="J1339" i="4"/>
  <c r="J1338" i="4"/>
  <c r="J1337" i="4"/>
  <c r="J1336" i="4"/>
  <c r="J1335" i="4"/>
  <c r="J1334" i="4"/>
  <c r="J1333" i="4"/>
  <c r="J1332" i="4"/>
  <c r="J1331" i="4"/>
  <c r="J1330" i="4"/>
  <c r="J1329" i="4"/>
  <c r="J1328" i="4"/>
  <c r="J1327" i="4"/>
  <c r="J1326" i="4"/>
  <c r="J1325" i="4"/>
  <c r="J1324" i="4"/>
  <c r="J1323" i="4"/>
  <c r="J1322" i="4"/>
  <c r="J1321" i="4"/>
  <c r="J1320" i="4"/>
  <c r="J1319" i="4"/>
  <c r="J1318" i="4"/>
  <c r="J1317" i="4"/>
  <c r="J1316" i="4"/>
  <c r="J1315" i="4"/>
  <c r="J1314" i="4"/>
  <c r="J1313" i="4"/>
  <c r="J1312" i="4"/>
  <c r="J1311" i="4"/>
  <c r="J1310" i="4"/>
  <c r="J1309" i="4"/>
  <c r="J1308" i="4"/>
  <c r="J1307" i="4"/>
  <c r="J1306" i="4"/>
  <c r="J1305" i="4"/>
  <c r="J1304" i="4"/>
  <c r="J1303" i="4"/>
  <c r="J1302" i="4"/>
  <c r="J1301" i="4"/>
  <c r="J1300" i="4"/>
  <c r="J1299" i="4"/>
  <c r="J1298" i="4"/>
  <c r="J1297" i="4"/>
  <c r="J1296" i="4"/>
  <c r="J1295" i="4"/>
  <c r="J1294" i="4"/>
  <c r="J1293" i="4"/>
  <c r="J1292" i="4"/>
  <c r="J1291" i="4"/>
  <c r="J1290" i="4"/>
  <c r="J1289" i="4"/>
  <c r="J1288" i="4"/>
  <c r="J1287" i="4"/>
  <c r="J1286" i="4"/>
  <c r="J1285" i="4"/>
  <c r="J1284" i="4"/>
  <c r="J1283" i="4"/>
  <c r="J1282" i="4"/>
  <c r="J1281" i="4"/>
  <c r="J1280" i="4"/>
  <c r="J1279" i="4"/>
  <c r="J1278" i="4"/>
  <c r="J1277" i="4"/>
  <c r="J1276" i="4"/>
  <c r="J1275" i="4"/>
  <c r="J1274" i="4"/>
  <c r="J1273" i="4"/>
  <c r="J1272" i="4"/>
  <c r="J1271" i="4"/>
  <c r="J1270" i="4"/>
  <c r="J1269" i="4"/>
  <c r="J1268" i="4"/>
  <c r="J1267" i="4"/>
  <c r="J1266" i="4"/>
  <c r="J1265" i="4"/>
  <c r="J1264" i="4"/>
  <c r="J1263" i="4"/>
  <c r="J1262" i="4"/>
  <c r="J1261" i="4"/>
  <c r="J1260" i="4"/>
  <c r="J1259" i="4"/>
  <c r="J1258" i="4"/>
  <c r="J1257" i="4"/>
  <c r="J1256" i="4"/>
  <c r="J1255" i="4"/>
  <c r="J1254" i="4"/>
  <c r="J1253" i="4"/>
  <c r="J1252" i="4"/>
  <c r="J1251" i="4"/>
  <c r="J1250" i="4"/>
  <c r="J1249" i="4"/>
  <c r="J1248" i="4"/>
  <c r="J1247" i="4"/>
  <c r="J1246" i="4"/>
  <c r="J1245" i="4"/>
  <c r="J1244" i="4"/>
  <c r="J1243" i="4"/>
  <c r="J1242" i="4"/>
  <c r="J1241" i="4"/>
  <c r="J1240" i="4"/>
  <c r="J1239" i="4"/>
  <c r="J1238" i="4"/>
  <c r="J1237" i="4"/>
  <c r="J1236" i="4"/>
  <c r="J1235" i="4"/>
  <c r="J1234" i="4"/>
  <c r="J1233" i="4"/>
  <c r="J1232" i="4"/>
  <c r="J1231" i="4"/>
  <c r="J1230" i="4"/>
  <c r="J1229" i="4"/>
  <c r="J1228" i="4"/>
  <c r="J1227" i="4"/>
  <c r="J1226" i="4"/>
  <c r="J1225" i="4"/>
  <c r="J1224" i="4"/>
  <c r="J1223" i="4"/>
  <c r="J1222" i="4"/>
  <c r="J1221" i="4"/>
  <c r="J1220" i="4"/>
  <c r="J1219" i="4"/>
  <c r="J1218" i="4"/>
  <c r="J1217" i="4"/>
  <c r="J1216" i="4"/>
  <c r="J1215" i="4"/>
  <c r="J1214" i="4"/>
  <c r="J1213" i="4"/>
  <c r="J1212" i="4"/>
  <c r="J1211" i="4"/>
  <c r="J1210" i="4"/>
  <c r="J1209" i="4"/>
  <c r="J1208" i="4"/>
  <c r="J1207" i="4"/>
  <c r="J1206" i="4"/>
  <c r="J1205" i="4"/>
  <c r="J1204" i="4"/>
  <c r="J1203" i="4"/>
  <c r="J1202" i="4"/>
  <c r="J1201" i="4"/>
  <c r="J1200" i="4"/>
  <c r="J1199" i="4"/>
  <c r="J1198" i="4"/>
  <c r="J1197" i="4"/>
  <c r="J1196" i="4"/>
  <c r="J1195" i="4"/>
  <c r="J1194" i="4"/>
  <c r="J1193" i="4"/>
  <c r="J1192" i="4"/>
  <c r="J1191" i="4"/>
  <c r="J1190" i="4"/>
  <c r="J1189" i="4"/>
  <c r="J1188" i="4"/>
  <c r="J1187" i="4"/>
  <c r="J1186" i="4"/>
  <c r="J1185" i="4"/>
  <c r="J1184" i="4"/>
  <c r="J1183" i="4"/>
  <c r="J1182" i="4"/>
  <c r="J1181" i="4"/>
  <c r="J1180" i="4"/>
  <c r="J1179" i="4"/>
  <c r="J1178" i="4"/>
  <c r="J1177" i="4"/>
  <c r="J1176" i="4"/>
  <c r="J1175" i="4"/>
  <c r="J1174" i="4"/>
  <c r="J1173" i="4"/>
  <c r="J1172" i="4"/>
  <c r="J1171" i="4"/>
  <c r="J1170" i="4"/>
  <c r="J1169" i="4"/>
  <c r="J1168" i="4"/>
  <c r="J1167" i="4"/>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K2336" i="4"/>
  <c r="K2335" i="4"/>
  <c r="K2334" i="4"/>
  <c r="K2333" i="4"/>
  <c r="K2332" i="4"/>
  <c r="K2331" i="4"/>
  <c r="K2330" i="4"/>
  <c r="K2329" i="4"/>
  <c r="K2328" i="4"/>
  <c r="K2327" i="4"/>
  <c r="K2326" i="4"/>
  <c r="K2325" i="4"/>
  <c r="K2324" i="4"/>
  <c r="K2323" i="4"/>
  <c r="K2322" i="4"/>
  <c r="K2321" i="4"/>
  <c r="K2320" i="4"/>
  <c r="K2319" i="4"/>
  <c r="K2318" i="4"/>
  <c r="K2317" i="4"/>
  <c r="K2316" i="4"/>
  <c r="K2315" i="4"/>
  <c r="K2314" i="4"/>
  <c r="K2313" i="4"/>
  <c r="K2312" i="4"/>
  <c r="K2311" i="4"/>
  <c r="K2310" i="4"/>
  <c r="K2309" i="4"/>
  <c r="K2308" i="4"/>
  <c r="K2307" i="4"/>
  <c r="K2306" i="4"/>
  <c r="K2305" i="4"/>
  <c r="K2304" i="4"/>
  <c r="K2303" i="4"/>
  <c r="K2302" i="4"/>
  <c r="K2301" i="4"/>
  <c r="K2300" i="4"/>
  <c r="K2299" i="4"/>
  <c r="K2298" i="4"/>
  <c r="K2297" i="4"/>
  <c r="K2296" i="4"/>
  <c r="K2295" i="4"/>
  <c r="K2294" i="4"/>
  <c r="K2293" i="4"/>
  <c r="K2292" i="4"/>
  <c r="K2291" i="4"/>
  <c r="K2290" i="4"/>
  <c r="K2289" i="4"/>
  <c r="K2288" i="4"/>
  <c r="K2287" i="4"/>
  <c r="K2286" i="4"/>
  <c r="K2285" i="4"/>
  <c r="K2284" i="4"/>
  <c r="K2283" i="4"/>
  <c r="K2282" i="4"/>
  <c r="K2281" i="4"/>
  <c r="K2280" i="4"/>
  <c r="K2279" i="4"/>
  <c r="K2278" i="4"/>
  <c r="K2277" i="4"/>
  <c r="K2276" i="4"/>
  <c r="K2275" i="4"/>
  <c r="K2274" i="4"/>
  <c r="K2273" i="4"/>
  <c r="K2272" i="4"/>
  <c r="K2271" i="4"/>
  <c r="K2270" i="4"/>
  <c r="K2269" i="4"/>
  <c r="K2268" i="4"/>
  <c r="K2267" i="4"/>
  <c r="K2266" i="4"/>
  <c r="K2265" i="4"/>
  <c r="K2264" i="4"/>
  <c r="K2263" i="4"/>
  <c r="K2262" i="4"/>
  <c r="K2261" i="4"/>
  <c r="K2260" i="4"/>
  <c r="K2259" i="4"/>
  <c r="K2258" i="4"/>
  <c r="K2257" i="4"/>
  <c r="K2256" i="4"/>
  <c r="K2255" i="4"/>
  <c r="K2254" i="4"/>
  <c r="K2253" i="4"/>
  <c r="K2252" i="4"/>
  <c r="K2251" i="4"/>
  <c r="K2250" i="4"/>
  <c r="K2249" i="4"/>
  <c r="K2248" i="4"/>
  <c r="K2247" i="4"/>
  <c r="K2246" i="4"/>
  <c r="K2245" i="4"/>
  <c r="K2244" i="4"/>
  <c r="K2243" i="4"/>
  <c r="K2242" i="4"/>
  <c r="K2241" i="4"/>
  <c r="K2240" i="4"/>
  <c r="K2239" i="4"/>
  <c r="K2238" i="4"/>
  <c r="K2237" i="4"/>
  <c r="K2236" i="4"/>
  <c r="K2235" i="4"/>
  <c r="K2234" i="4"/>
  <c r="K2233" i="4"/>
  <c r="K2232" i="4"/>
  <c r="K2231" i="4"/>
  <c r="K2230" i="4"/>
  <c r="K2229" i="4"/>
  <c r="K2228" i="4"/>
  <c r="K2227" i="4"/>
  <c r="K2226" i="4"/>
  <c r="K2225" i="4"/>
  <c r="K2224" i="4"/>
  <c r="K2223" i="4"/>
  <c r="K2222" i="4"/>
  <c r="K2221" i="4"/>
  <c r="K2220" i="4"/>
  <c r="K2219" i="4"/>
  <c r="K2218" i="4"/>
  <c r="K2217" i="4"/>
  <c r="K2216" i="4"/>
  <c r="K2215" i="4"/>
  <c r="K2214" i="4"/>
  <c r="K2213" i="4"/>
  <c r="K2212" i="4"/>
  <c r="K2211" i="4"/>
  <c r="K2210" i="4"/>
  <c r="K2209" i="4"/>
  <c r="K2208" i="4"/>
  <c r="K2207" i="4"/>
  <c r="K2206" i="4"/>
  <c r="K2205" i="4"/>
  <c r="K2204" i="4"/>
  <c r="K2203" i="4"/>
  <c r="K2202" i="4"/>
  <c r="K2201" i="4"/>
  <c r="K2200" i="4"/>
  <c r="K2199" i="4"/>
  <c r="K2198" i="4"/>
  <c r="K2197" i="4"/>
  <c r="K2196" i="4"/>
  <c r="K2195" i="4"/>
  <c r="K2194" i="4"/>
  <c r="K2193" i="4"/>
  <c r="K2192" i="4"/>
  <c r="K2191" i="4"/>
  <c r="K2190" i="4"/>
  <c r="K2189" i="4"/>
  <c r="K2188" i="4"/>
  <c r="K2187" i="4"/>
  <c r="K2186" i="4"/>
  <c r="K2185" i="4"/>
  <c r="K2184" i="4"/>
  <c r="K2183" i="4"/>
  <c r="K2182" i="4"/>
  <c r="K2181" i="4"/>
  <c r="K2180" i="4"/>
  <c r="K2179" i="4"/>
  <c r="K2178" i="4"/>
  <c r="K2177" i="4"/>
  <c r="K2176" i="4"/>
  <c r="K2175" i="4"/>
  <c r="K2174" i="4"/>
  <c r="K2173" i="4"/>
  <c r="K2172" i="4"/>
  <c r="K2171" i="4"/>
  <c r="K2170" i="4"/>
  <c r="K2169" i="4"/>
  <c r="K2168" i="4"/>
  <c r="K2167" i="4"/>
  <c r="K2166" i="4"/>
  <c r="K2165" i="4"/>
  <c r="K2164" i="4"/>
  <c r="K2163" i="4"/>
  <c r="K2162" i="4"/>
  <c r="K2161" i="4"/>
  <c r="K2160" i="4"/>
  <c r="K2159" i="4"/>
  <c r="K2158" i="4"/>
  <c r="K2157" i="4"/>
  <c r="K2156" i="4"/>
  <c r="K2155" i="4"/>
  <c r="K2154" i="4"/>
  <c r="K2153" i="4"/>
  <c r="K2152" i="4"/>
  <c r="K2151" i="4"/>
  <c r="K2150" i="4"/>
  <c r="K2149" i="4"/>
  <c r="K2148" i="4"/>
  <c r="K2147" i="4"/>
  <c r="K2146" i="4"/>
  <c r="K2145" i="4"/>
  <c r="K2144" i="4"/>
  <c r="K2143" i="4"/>
  <c r="K2142" i="4"/>
  <c r="K2141" i="4"/>
  <c r="K2140" i="4"/>
  <c r="K2139" i="4"/>
  <c r="K2138" i="4"/>
  <c r="K2137" i="4"/>
  <c r="K2136" i="4"/>
  <c r="K2135" i="4"/>
  <c r="K2134" i="4"/>
  <c r="K2133" i="4"/>
  <c r="K2132" i="4"/>
  <c r="K2131" i="4"/>
  <c r="K2130" i="4"/>
  <c r="K2129" i="4"/>
  <c r="K2128" i="4"/>
  <c r="K2127" i="4"/>
  <c r="K2126" i="4"/>
  <c r="K2125" i="4"/>
  <c r="K2124" i="4"/>
  <c r="K2123" i="4"/>
  <c r="K2122" i="4"/>
  <c r="K2121" i="4"/>
  <c r="K2120" i="4"/>
  <c r="K2119" i="4"/>
  <c r="K2118" i="4"/>
  <c r="K2117" i="4"/>
  <c r="K2116" i="4"/>
  <c r="K2115" i="4"/>
  <c r="K2114" i="4"/>
  <c r="K2113" i="4"/>
  <c r="K2112" i="4"/>
  <c r="K2111" i="4"/>
  <c r="K2110" i="4"/>
  <c r="K2109" i="4"/>
  <c r="K2108" i="4"/>
  <c r="K2107" i="4"/>
  <c r="K2106" i="4"/>
  <c r="K2105" i="4"/>
  <c r="K2104" i="4"/>
  <c r="K2103" i="4"/>
  <c r="K2102" i="4"/>
  <c r="K2101" i="4"/>
  <c r="K2100" i="4"/>
  <c r="K2099" i="4"/>
  <c r="K2098" i="4"/>
  <c r="K2097" i="4"/>
  <c r="K2096" i="4"/>
  <c r="K2095" i="4"/>
  <c r="K2094" i="4"/>
  <c r="K2093" i="4"/>
  <c r="K2092" i="4"/>
  <c r="K2091" i="4"/>
  <c r="K2090" i="4"/>
  <c r="K2089" i="4"/>
  <c r="K2088" i="4"/>
  <c r="K2087" i="4"/>
  <c r="K2086" i="4"/>
  <c r="K2085" i="4"/>
  <c r="K2084" i="4"/>
  <c r="K2083" i="4"/>
  <c r="K2082" i="4"/>
  <c r="K2081" i="4"/>
  <c r="K2080" i="4"/>
  <c r="K2079" i="4"/>
  <c r="K2078" i="4"/>
  <c r="K2077" i="4"/>
  <c r="K2076" i="4"/>
  <c r="K2075" i="4"/>
  <c r="K2074" i="4"/>
  <c r="K2073" i="4"/>
  <c r="K2072" i="4"/>
  <c r="K2071" i="4"/>
  <c r="K2070" i="4"/>
  <c r="K2069" i="4"/>
  <c r="K2068" i="4"/>
  <c r="K2067" i="4"/>
  <c r="K2066" i="4"/>
  <c r="K2065" i="4"/>
  <c r="K2064" i="4"/>
  <c r="K2063" i="4"/>
  <c r="K2062" i="4"/>
  <c r="K2061" i="4"/>
  <c r="K2060" i="4"/>
  <c r="K2059" i="4"/>
  <c r="K2058" i="4"/>
  <c r="K2057" i="4"/>
  <c r="K2056" i="4"/>
  <c r="K2055" i="4"/>
  <c r="K2054" i="4"/>
  <c r="K2053" i="4"/>
  <c r="K2052" i="4"/>
  <c r="K2051" i="4"/>
  <c r="K2050" i="4"/>
  <c r="K2049" i="4"/>
  <c r="K2048" i="4"/>
  <c r="K2047" i="4"/>
  <c r="K2046" i="4"/>
  <c r="K2045" i="4"/>
  <c r="K2044" i="4"/>
  <c r="K2043" i="4"/>
  <c r="K2042" i="4"/>
  <c r="K2041" i="4"/>
  <c r="K2040" i="4"/>
  <c r="K2039" i="4"/>
  <c r="K2038" i="4"/>
  <c r="K2037" i="4"/>
  <c r="K2036" i="4"/>
  <c r="K2035" i="4"/>
  <c r="K2034" i="4"/>
  <c r="K2033" i="4"/>
  <c r="K2032" i="4"/>
  <c r="K2031" i="4"/>
  <c r="K2030" i="4"/>
  <c r="K2029" i="4"/>
  <c r="K2028" i="4"/>
  <c r="K2027" i="4"/>
  <c r="K2026" i="4"/>
  <c r="K2025" i="4"/>
  <c r="K2024" i="4"/>
  <c r="K2023" i="4"/>
  <c r="K2022" i="4"/>
  <c r="K2021" i="4"/>
  <c r="K2020" i="4"/>
  <c r="K2019" i="4"/>
  <c r="K2018" i="4"/>
  <c r="K2017" i="4"/>
  <c r="K2016" i="4"/>
  <c r="K2015" i="4"/>
  <c r="K2014" i="4"/>
  <c r="K2013" i="4"/>
  <c r="K2012" i="4"/>
  <c r="K2011" i="4"/>
  <c r="K2010" i="4"/>
  <c r="K2009" i="4"/>
  <c r="K2008" i="4"/>
  <c r="K2007" i="4"/>
  <c r="K2006" i="4"/>
  <c r="K2005" i="4"/>
  <c r="K2004" i="4"/>
  <c r="K2003" i="4"/>
  <c r="K2002" i="4"/>
  <c r="K2001" i="4"/>
  <c r="K2000" i="4"/>
  <c r="K1999" i="4"/>
  <c r="K1998" i="4"/>
  <c r="K1997" i="4"/>
  <c r="K1996" i="4"/>
  <c r="K1995" i="4"/>
  <c r="K1994" i="4"/>
  <c r="K1993" i="4"/>
  <c r="K1992" i="4"/>
  <c r="K1991" i="4"/>
  <c r="K1990" i="4"/>
  <c r="K1989" i="4"/>
  <c r="K1988" i="4"/>
  <c r="K1987" i="4"/>
  <c r="K1986" i="4"/>
  <c r="K1985" i="4"/>
  <c r="K1984" i="4"/>
  <c r="K1983" i="4"/>
  <c r="K1982" i="4"/>
  <c r="K1981" i="4"/>
  <c r="K1980" i="4"/>
  <c r="K1979" i="4"/>
  <c r="K1978" i="4"/>
  <c r="K1977" i="4"/>
  <c r="K1976" i="4"/>
  <c r="K1975" i="4"/>
  <c r="K1974" i="4"/>
  <c r="K1973" i="4"/>
  <c r="K1972" i="4"/>
  <c r="K1971" i="4"/>
  <c r="K1970" i="4"/>
  <c r="K1969" i="4"/>
  <c r="K1968" i="4"/>
  <c r="K1967" i="4"/>
  <c r="K1966" i="4"/>
  <c r="K1965" i="4"/>
  <c r="K1964" i="4"/>
  <c r="K1963" i="4"/>
  <c r="K1962" i="4"/>
  <c r="K1961" i="4"/>
  <c r="K1960" i="4"/>
  <c r="K1959" i="4"/>
  <c r="K1958" i="4"/>
  <c r="K1957" i="4"/>
  <c r="K1956" i="4"/>
  <c r="K1955" i="4"/>
  <c r="K1954" i="4"/>
  <c r="K1953" i="4"/>
  <c r="K1952" i="4"/>
  <c r="K1951" i="4"/>
  <c r="K1950" i="4"/>
  <c r="K1949" i="4"/>
  <c r="K1948" i="4"/>
  <c r="K1947" i="4"/>
  <c r="K1946" i="4"/>
  <c r="K1945" i="4"/>
  <c r="K1944" i="4"/>
  <c r="K1943" i="4"/>
  <c r="K1942" i="4"/>
  <c r="K1941" i="4"/>
  <c r="K1940" i="4"/>
  <c r="K1939" i="4"/>
  <c r="K1938" i="4"/>
  <c r="K1937" i="4"/>
  <c r="K1936" i="4"/>
  <c r="K1935" i="4"/>
  <c r="K1934" i="4"/>
  <c r="K1933" i="4"/>
  <c r="K1932" i="4"/>
  <c r="K1931" i="4"/>
  <c r="K1930" i="4"/>
  <c r="K1929" i="4"/>
  <c r="K1928" i="4"/>
  <c r="K1927" i="4"/>
  <c r="K1926" i="4"/>
  <c r="K1925" i="4"/>
  <c r="K1924" i="4"/>
  <c r="K1923" i="4"/>
  <c r="K1922" i="4"/>
  <c r="K1921" i="4"/>
  <c r="K1920" i="4"/>
  <c r="K1919" i="4"/>
  <c r="K1918" i="4"/>
  <c r="K1917" i="4"/>
  <c r="K1916" i="4"/>
  <c r="K1915" i="4"/>
  <c r="K1914" i="4"/>
  <c r="K1913" i="4"/>
  <c r="K1912" i="4"/>
  <c r="K1911" i="4"/>
  <c r="K1910" i="4"/>
  <c r="K1909" i="4"/>
  <c r="K1908" i="4"/>
  <c r="K1907" i="4"/>
  <c r="K1906" i="4"/>
  <c r="K1905" i="4"/>
  <c r="K1904" i="4"/>
  <c r="K1903" i="4"/>
  <c r="K1902" i="4"/>
  <c r="K1901" i="4"/>
  <c r="K1900" i="4"/>
  <c r="K1899" i="4"/>
  <c r="K1898" i="4"/>
  <c r="K1897" i="4"/>
  <c r="K1896" i="4"/>
  <c r="K1895" i="4"/>
  <c r="K1894" i="4"/>
  <c r="K1893" i="4"/>
  <c r="K1892" i="4"/>
  <c r="K1891" i="4"/>
  <c r="K1890" i="4"/>
  <c r="K1889" i="4"/>
  <c r="K1888" i="4"/>
  <c r="K1887" i="4"/>
  <c r="K1886" i="4"/>
  <c r="K1885" i="4"/>
  <c r="K1884" i="4"/>
  <c r="K1883" i="4"/>
  <c r="K1882" i="4"/>
  <c r="K1881" i="4"/>
  <c r="K1880" i="4"/>
  <c r="K1879" i="4"/>
  <c r="K1878" i="4"/>
  <c r="K1877" i="4"/>
  <c r="K1876" i="4"/>
  <c r="K1875" i="4"/>
  <c r="K1874" i="4"/>
  <c r="K1873" i="4"/>
  <c r="K1872" i="4"/>
  <c r="K1871" i="4"/>
  <c r="K1870" i="4"/>
  <c r="K1869" i="4"/>
  <c r="K1868" i="4"/>
  <c r="K1867" i="4"/>
  <c r="K1866" i="4"/>
  <c r="K1865" i="4"/>
  <c r="K1864" i="4"/>
  <c r="K1863" i="4"/>
  <c r="K1862" i="4"/>
  <c r="K1861" i="4"/>
  <c r="K1860" i="4"/>
  <c r="K1859" i="4"/>
  <c r="K1858" i="4"/>
  <c r="K1857" i="4"/>
  <c r="K1856" i="4"/>
  <c r="K1855" i="4"/>
  <c r="K1854" i="4"/>
  <c r="K1853" i="4"/>
  <c r="K1852" i="4"/>
  <c r="K1851" i="4"/>
  <c r="K1850" i="4"/>
  <c r="K1849" i="4"/>
  <c r="K1848" i="4"/>
  <c r="K1847" i="4"/>
  <c r="K1846" i="4"/>
  <c r="K1845" i="4"/>
  <c r="K1844" i="4"/>
  <c r="K1843" i="4"/>
  <c r="K1842" i="4"/>
  <c r="K1841" i="4"/>
  <c r="K1840" i="4"/>
  <c r="K1839" i="4"/>
  <c r="K1838" i="4"/>
  <c r="K1837" i="4"/>
  <c r="K1836" i="4"/>
  <c r="K1835" i="4"/>
  <c r="K1834" i="4"/>
  <c r="K1833" i="4"/>
  <c r="K1832" i="4"/>
  <c r="K1831" i="4"/>
  <c r="K1830" i="4"/>
  <c r="K1829" i="4"/>
  <c r="K1828" i="4"/>
  <c r="K1827" i="4"/>
  <c r="K1826" i="4"/>
  <c r="K1825" i="4"/>
  <c r="K1824" i="4"/>
  <c r="K1823" i="4"/>
  <c r="K1822" i="4"/>
  <c r="K1821" i="4"/>
  <c r="K1820" i="4"/>
  <c r="K1819" i="4"/>
  <c r="K1818" i="4"/>
  <c r="K1817" i="4"/>
  <c r="K1816" i="4"/>
  <c r="K1815" i="4"/>
  <c r="K1814" i="4"/>
  <c r="K1813" i="4"/>
  <c r="K1812" i="4"/>
  <c r="K1811" i="4"/>
  <c r="K1810" i="4"/>
  <c r="K1809" i="4"/>
  <c r="K1808" i="4"/>
  <c r="K1807" i="4"/>
  <c r="K1806" i="4"/>
  <c r="K1805" i="4"/>
  <c r="K1804" i="4"/>
  <c r="K1803" i="4"/>
  <c r="K1802" i="4"/>
  <c r="K1801" i="4"/>
  <c r="K1800" i="4"/>
  <c r="K1799" i="4"/>
  <c r="K1798" i="4"/>
  <c r="K1797" i="4"/>
  <c r="K1796" i="4"/>
  <c r="K1795" i="4"/>
  <c r="K1794" i="4"/>
  <c r="K1793" i="4"/>
  <c r="K1792" i="4"/>
  <c r="K1791" i="4"/>
  <c r="K1790" i="4"/>
  <c r="K1789" i="4"/>
  <c r="K1788" i="4"/>
  <c r="K1787" i="4"/>
  <c r="K1786" i="4"/>
  <c r="K1785" i="4"/>
  <c r="K1784" i="4"/>
  <c r="K1783" i="4"/>
  <c r="K1782" i="4"/>
  <c r="K1781" i="4"/>
  <c r="K1780" i="4"/>
  <c r="K1779" i="4"/>
  <c r="K1778" i="4"/>
  <c r="K1777" i="4"/>
  <c r="K1776" i="4"/>
  <c r="K1775" i="4"/>
  <c r="K1774" i="4"/>
  <c r="K1773" i="4"/>
  <c r="K1772" i="4"/>
  <c r="K1771" i="4"/>
  <c r="K1770" i="4"/>
  <c r="K1769" i="4"/>
  <c r="K1768" i="4"/>
  <c r="K1767" i="4"/>
  <c r="K1766" i="4"/>
  <c r="K1765" i="4"/>
  <c r="K1764" i="4"/>
  <c r="K1763" i="4"/>
  <c r="K1762" i="4"/>
  <c r="K1761" i="4"/>
  <c r="K1760" i="4"/>
  <c r="K1759" i="4"/>
  <c r="K1758" i="4"/>
  <c r="K1757" i="4"/>
  <c r="K1756" i="4"/>
  <c r="K1755" i="4"/>
  <c r="K1754" i="4"/>
  <c r="K1753" i="4"/>
  <c r="K1752" i="4"/>
  <c r="K1751" i="4"/>
  <c r="K1750" i="4"/>
  <c r="K1749" i="4"/>
  <c r="K1748" i="4"/>
  <c r="K1747" i="4"/>
  <c r="K1746" i="4"/>
  <c r="K1745" i="4"/>
  <c r="K1744" i="4"/>
  <c r="K1743" i="4"/>
  <c r="K1742" i="4"/>
  <c r="K1741" i="4"/>
  <c r="K1740" i="4"/>
  <c r="K1739" i="4"/>
  <c r="K1738" i="4"/>
  <c r="K1737" i="4"/>
  <c r="K1736" i="4"/>
  <c r="K1735" i="4"/>
  <c r="K1734" i="4"/>
  <c r="K1733" i="4"/>
  <c r="K1732" i="4"/>
  <c r="K1731" i="4"/>
  <c r="K1730" i="4"/>
  <c r="K1729" i="4"/>
  <c r="K1728" i="4"/>
  <c r="K1727" i="4"/>
  <c r="K1726" i="4"/>
  <c r="K1725" i="4"/>
  <c r="K1724" i="4"/>
  <c r="K1723" i="4"/>
  <c r="K1722" i="4"/>
  <c r="K1721" i="4"/>
  <c r="K1720" i="4"/>
  <c r="K1719" i="4"/>
  <c r="K1718" i="4"/>
  <c r="K1717" i="4"/>
  <c r="K1716" i="4"/>
  <c r="K1715" i="4"/>
  <c r="K1714" i="4"/>
  <c r="K1713" i="4"/>
  <c r="K1712" i="4"/>
  <c r="K1711" i="4"/>
  <c r="K1710" i="4"/>
  <c r="K1709" i="4"/>
  <c r="K1708" i="4"/>
  <c r="K1707" i="4"/>
  <c r="K1706" i="4"/>
  <c r="K1705" i="4"/>
  <c r="K1704" i="4"/>
  <c r="K1703" i="4"/>
  <c r="K1702" i="4"/>
  <c r="K1701" i="4"/>
  <c r="K1700" i="4"/>
  <c r="K1699" i="4"/>
  <c r="K1698" i="4"/>
  <c r="K1697" i="4"/>
  <c r="K1696" i="4"/>
  <c r="K1695" i="4"/>
  <c r="K1694" i="4"/>
  <c r="K1693" i="4"/>
  <c r="K1692" i="4"/>
  <c r="K1691" i="4"/>
  <c r="K1690" i="4"/>
  <c r="K1689" i="4"/>
  <c r="K1688" i="4"/>
  <c r="K1687" i="4"/>
  <c r="K1686" i="4"/>
  <c r="K1685" i="4"/>
  <c r="K1684" i="4"/>
  <c r="K1683" i="4"/>
  <c r="K1682" i="4"/>
  <c r="K1681" i="4"/>
  <c r="K1680" i="4"/>
  <c r="K1679" i="4"/>
  <c r="K1678" i="4"/>
  <c r="K1677" i="4"/>
  <c r="K1676" i="4"/>
  <c r="K1675" i="4"/>
  <c r="K1674" i="4"/>
  <c r="K1673" i="4"/>
  <c r="K1672" i="4"/>
  <c r="K1671" i="4"/>
  <c r="K1670" i="4"/>
  <c r="K1669" i="4"/>
  <c r="K1668" i="4"/>
  <c r="K1667" i="4"/>
  <c r="K1666" i="4"/>
  <c r="K1665" i="4"/>
  <c r="K1664" i="4"/>
  <c r="K1663" i="4"/>
  <c r="K1662" i="4"/>
  <c r="K1661" i="4"/>
  <c r="K1660" i="4"/>
  <c r="K1659" i="4"/>
  <c r="K1658" i="4"/>
  <c r="K1657" i="4"/>
  <c r="K1656" i="4"/>
  <c r="K1655" i="4"/>
  <c r="K1654" i="4"/>
  <c r="K1653" i="4"/>
  <c r="K1652" i="4"/>
  <c r="K1651" i="4"/>
  <c r="K1650" i="4"/>
  <c r="K1649" i="4"/>
  <c r="K1648" i="4"/>
  <c r="K1647" i="4"/>
  <c r="K1646" i="4"/>
  <c r="K1645" i="4"/>
  <c r="K1644" i="4"/>
  <c r="K1643" i="4"/>
  <c r="K1642" i="4"/>
  <c r="K1641" i="4"/>
  <c r="K1640" i="4"/>
  <c r="K1639" i="4"/>
  <c r="K1638" i="4"/>
  <c r="K1637" i="4"/>
  <c r="K1636" i="4"/>
  <c r="K1635" i="4"/>
  <c r="K1634" i="4"/>
  <c r="K1633" i="4"/>
  <c r="K1632" i="4"/>
  <c r="K1631" i="4"/>
  <c r="K1630" i="4"/>
  <c r="K1629" i="4"/>
  <c r="K1628" i="4"/>
  <c r="K1627" i="4"/>
  <c r="K1626" i="4"/>
  <c r="K1625" i="4"/>
  <c r="K1624" i="4"/>
  <c r="K1623" i="4"/>
  <c r="K1622" i="4"/>
  <c r="K1621" i="4"/>
  <c r="K1620" i="4"/>
  <c r="K1619" i="4"/>
  <c r="K1618" i="4"/>
  <c r="K1617" i="4"/>
  <c r="K1616" i="4"/>
  <c r="K1615" i="4"/>
  <c r="K1614" i="4"/>
  <c r="K1613" i="4"/>
  <c r="K1612" i="4"/>
  <c r="K1611" i="4"/>
  <c r="K1610" i="4"/>
  <c r="K1609" i="4"/>
  <c r="K1608" i="4"/>
  <c r="K1607" i="4"/>
  <c r="K1606" i="4"/>
  <c r="K1605" i="4"/>
  <c r="K1604" i="4"/>
  <c r="K1603" i="4"/>
  <c r="K1602" i="4"/>
  <c r="K1601" i="4"/>
  <c r="K1600" i="4"/>
  <c r="K1599" i="4"/>
  <c r="K1598" i="4"/>
  <c r="K1597" i="4"/>
  <c r="K1596" i="4"/>
  <c r="K1595" i="4"/>
  <c r="K1594" i="4"/>
  <c r="K1593" i="4"/>
  <c r="K1592" i="4"/>
  <c r="K1591" i="4"/>
  <c r="K1590" i="4"/>
  <c r="K1589" i="4"/>
  <c r="K1588" i="4"/>
  <c r="K1587" i="4"/>
  <c r="K1586" i="4"/>
  <c r="K1585" i="4"/>
  <c r="K1584" i="4"/>
  <c r="K1583" i="4"/>
  <c r="K1582" i="4"/>
  <c r="K1581" i="4"/>
  <c r="K1580" i="4"/>
  <c r="K1579" i="4"/>
  <c r="K1578" i="4"/>
  <c r="K1577" i="4"/>
  <c r="K1576" i="4"/>
  <c r="K1575" i="4"/>
  <c r="K1574" i="4"/>
  <c r="K1573" i="4"/>
  <c r="K1572" i="4"/>
  <c r="K1571" i="4"/>
  <c r="K1570" i="4"/>
  <c r="K1569" i="4"/>
  <c r="K1568" i="4"/>
  <c r="K1567" i="4"/>
  <c r="K1566" i="4"/>
  <c r="K1565" i="4"/>
  <c r="K1564" i="4"/>
  <c r="K1563" i="4"/>
  <c r="K1562" i="4"/>
  <c r="K1561" i="4"/>
  <c r="K1560" i="4"/>
  <c r="K1559" i="4"/>
  <c r="K1558" i="4"/>
  <c r="K1557" i="4"/>
  <c r="K1556" i="4"/>
  <c r="K1555" i="4"/>
  <c r="K1554" i="4"/>
  <c r="K1553" i="4"/>
  <c r="K1552" i="4"/>
  <c r="K1551" i="4"/>
  <c r="K1550" i="4"/>
  <c r="K1549" i="4"/>
  <c r="K1548" i="4"/>
  <c r="K1547" i="4"/>
  <c r="K1546" i="4"/>
  <c r="K1545" i="4"/>
  <c r="K1544" i="4"/>
  <c r="K1543" i="4"/>
  <c r="K1542" i="4"/>
  <c r="K1541" i="4"/>
  <c r="K1540" i="4"/>
  <c r="K1539" i="4"/>
  <c r="K1538" i="4"/>
  <c r="K1537" i="4"/>
  <c r="K1536" i="4"/>
  <c r="K1535" i="4"/>
  <c r="K1534" i="4"/>
  <c r="K1533" i="4"/>
  <c r="K1532" i="4"/>
  <c r="K1531" i="4"/>
  <c r="K1530" i="4"/>
  <c r="K1529" i="4"/>
  <c r="K1528" i="4"/>
  <c r="K1527" i="4"/>
  <c r="K1526" i="4"/>
  <c r="K1525" i="4"/>
  <c r="K1524" i="4"/>
  <c r="K1523" i="4"/>
  <c r="K1522" i="4"/>
  <c r="K1521" i="4"/>
  <c r="K1520" i="4"/>
  <c r="K1519" i="4"/>
  <c r="K1518" i="4"/>
  <c r="K1517" i="4"/>
  <c r="K1516" i="4"/>
  <c r="K1515" i="4"/>
  <c r="K1514" i="4"/>
  <c r="K1513" i="4"/>
  <c r="K1512" i="4"/>
  <c r="K1511" i="4"/>
  <c r="K1510" i="4"/>
  <c r="K1509" i="4"/>
  <c r="K1508" i="4"/>
  <c r="K1507" i="4"/>
  <c r="K1506" i="4"/>
  <c r="K1505" i="4"/>
  <c r="K1504" i="4"/>
  <c r="K1503" i="4"/>
  <c r="K1502" i="4"/>
  <c r="K1501" i="4"/>
  <c r="K1500" i="4"/>
  <c r="K1499" i="4"/>
  <c r="K1498" i="4"/>
  <c r="K1497" i="4"/>
  <c r="K1496" i="4"/>
  <c r="K1495" i="4"/>
  <c r="K1494" i="4"/>
  <c r="K1493" i="4"/>
  <c r="K1492" i="4"/>
  <c r="K1491" i="4"/>
  <c r="K1490" i="4"/>
  <c r="K1489" i="4"/>
  <c r="K1488" i="4"/>
  <c r="K1487" i="4"/>
  <c r="K1486" i="4"/>
  <c r="K1485" i="4"/>
  <c r="K1484" i="4"/>
  <c r="K1483" i="4"/>
  <c r="K1482" i="4"/>
  <c r="K1481" i="4"/>
  <c r="K1480" i="4"/>
  <c r="K1479" i="4"/>
  <c r="K1478" i="4"/>
  <c r="K1477" i="4"/>
  <c r="K1476" i="4"/>
  <c r="K1475" i="4"/>
  <c r="K1474" i="4"/>
  <c r="K1473" i="4"/>
  <c r="K1472" i="4"/>
  <c r="K1471" i="4"/>
  <c r="K1470" i="4"/>
  <c r="K1469" i="4"/>
  <c r="K1468" i="4"/>
  <c r="K1467" i="4"/>
  <c r="K1466" i="4"/>
  <c r="K1465" i="4"/>
  <c r="K1464" i="4"/>
  <c r="K1463" i="4"/>
  <c r="K1462" i="4"/>
  <c r="K1461" i="4"/>
  <c r="K1460" i="4"/>
  <c r="K1459" i="4"/>
  <c r="K1458" i="4"/>
  <c r="K1457" i="4"/>
  <c r="K1456" i="4"/>
  <c r="K1455" i="4"/>
  <c r="K1454" i="4"/>
  <c r="K1453" i="4"/>
  <c r="K1452" i="4"/>
  <c r="K1451" i="4"/>
  <c r="K1450" i="4"/>
  <c r="K1449" i="4"/>
  <c r="K1448" i="4"/>
  <c r="K1447" i="4"/>
  <c r="K1446" i="4"/>
  <c r="K1445" i="4"/>
  <c r="K1444" i="4"/>
  <c r="K1443" i="4"/>
  <c r="K1442" i="4"/>
  <c r="K1441" i="4"/>
  <c r="K1440" i="4"/>
  <c r="K1439" i="4"/>
  <c r="K1438" i="4"/>
  <c r="K1437" i="4"/>
  <c r="K1436" i="4"/>
  <c r="K1435" i="4"/>
  <c r="K1434" i="4"/>
  <c r="K1433" i="4"/>
  <c r="K1432" i="4"/>
  <c r="K1431" i="4"/>
  <c r="K1430" i="4"/>
  <c r="K1429" i="4"/>
  <c r="K1428" i="4"/>
  <c r="K1427" i="4"/>
  <c r="K1426" i="4"/>
  <c r="K1425" i="4"/>
  <c r="K1424" i="4"/>
  <c r="K1423" i="4"/>
  <c r="K1422" i="4"/>
  <c r="K1421" i="4"/>
  <c r="K1420" i="4"/>
  <c r="K1419" i="4"/>
  <c r="K1418" i="4"/>
  <c r="K1417" i="4"/>
  <c r="K1416" i="4"/>
  <c r="K1415" i="4"/>
  <c r="K1414" i="4"/>
  <c r="K1413" i="4"/>
  <c r="K1412" i="4"/>
  <c r="K1411" i="4"/>
  <c r="K1410" i="4"/>
  <c r="K1409" i="4"/>
  <c r="K1408" i="4"/>
  <c r="K1407" i="4"/>
  <c r="K1406" i="4"/>
  <c r="K1405" i="4"/>
  <c r="K1404" i="4"/>
  <c r="K1403" i="4"/>
  <c r="K1402" i="4"/>
  <c r="K1401" i="4"/>
  <c r="K1400" i="4"/>
  <c r="K1399" i="4"/>
  <c r="K1398" i="4"/>
  <c r="K1397" i="4"/>
  <c r="K1396" i="4"/>
  <c r="K1395" i="4"/>
  <c r="K1394" i="4"/>
  <c r="K1393" i="4"/>
  <c r="K1392" i="4"/>
  <c r="K1391" i="4"/>
  <c r="K1390" i="4"/>
  <c r="K1389" i="4"/>
  <c r="K1388" i="4"/>
  <c r="K1387" i="4"/>
  <c r="K1386" i="4"/>
  <c r="K1385" i="4"/>
  <c r="K1384" i="4"/>
  <c r="K1383" i="4"/>
  <c r="K1382" i="4"/>
  <c r="K1381" i="4"/>
  <c r="K1380" i="4"/>
  <c r="K1379" i="4"/>
  <c r="K1378" i="4"/>
  <c r="K1377" i="4"/>
  <c r="K1376" i="4"/>
  <c r="K1375" i="4"/>
  <c r="K1374" i="4"/>
  <c r="K1373" i="4"/>
  <c r="K1372" i="4"/>
  <c r="K1371" i="4"/>
  <c r="K1370" i="4"/>
  <c r="K1369" i="4"/>
  <c r="K1368" i="4"/>
  <c r="K1367" i="4"/>
  <c r="K1366" i="4"/>
  <c r="K1365" i="4"/>
  <c r="K1364" i="4"/>
  <c r="K1363" i="4"/>
  <c r="K1362" i="4"/>
  <c r="K1361" i="4"/>
  <c r="K1360" i="4"/>
  <c r="K1359" i="4"/>
  <c r="K1358" i="4"/>
  <c r="K1357" i="4"/>
  <c r="K1356" i="4"/>
  <c r="K1355" i="4"/>
  <c r="K1354" i="4"/>
  <c r="K1353" i="4"/>
  <c r="K1352" i="4"/>
  <c r="K1351" i="4"/>
  <c r="K1350" i="4"/>
  <c r="K1349" i="4"/>
  <c r="K1348" i="4"/>
  <c r="K1347" i="4"/>
  <c r="K1346" i="4"/>
  <c r="K1345" i="4"/>
  <c r="K1344" i="4"/>
  <c r="K1343" i="4"/>
  <c r="K1342" i="4"/>
  <c r="K1341" i="4"/>
  <c r="K1340" i="4"/>
  <c r="K1339" i="4"/>
  <c r="K1338" i="4"/>
  <c r="K1337" i="4"/>
  <c r="K1336" i="4"/>
  <c r="K1335" i="4"/>
  <c r="K1334" i="4"/>
  <c r="K1333" i="4"/>
  <c r="K1332" i="4"/>
  <c r="K1331" i="4"/>
  <c r="K1330" i="4"/>
  <c r="K1329" i="4"/>
  <c r="K1328" i="4"/>
  <c r="K1327" i="4"/>
  <c r="K1326" i="4"/>
  <c r="K1325" i="4"/>
  <c r="K1324" i="4"/>
  <c r="K1323" i="4"/>
  <c r="K1322" i="4"/>
  <c r="K1321" i="4"/>
  <c r="K1320" i="4"/>
  <c r="K1319" i="4"/>
  <c r="K1318" i="4"/>
  <c r="K1317" i="4"/>
  <c r="K1316" i="4"/>
  <c r="K1315" i="4"/>
  <c r="K1314" i="4"/>
  <c r="K1313" i="4"/>
  <c r="K1312" i="4"/>
  <c r="K1311" i="4"/>
  <c r="K1310" i="4"/>
  <c r="K1309" i="4"/>
  <c r="K1308" i="4"/>
  <c r="K1307" i="4"/>
  <c r="K1306" i="4"/>
  <c r="K1305" i="4"/>
  <c r="K1304" i="4"/>
  <c r="K1303" i="4"/>
  <c r="K1302" i="4"/>
  <c r="K1301" i="4"/>
  <c r="K1300" i="4"/>
  <c r="K1299" i="4"/>
  <c r="K1298" i="4"/>
  <c r="K1297" i="4"/>
  <c r="K1296" i="4"/>
  <c r="K1295" i="4"/>
  <c r="K1294" i="4"/>
  <c r="K1293" i="4"/>
  <c r="K1292" i="4"/>
  <c r="K1291" i="4"/>
  <c r="K1290" i="4"/>
  <c r="K1289" i="4"/>
  <c r="K1288" i="4"/>
  <c r="K1287" i="4"/>
  <c r="K1286" i="4"/>
  <c r="K1285" i="4"/>
  <c r="K1284" i="4"/>
  <c r="K1283" i="4"/>
  <c r="K1282" i="4"/>
  <c r="K1281" i="4"/>
  <c r="K1280" i="4"/>
  <c r="K1279" i="4"/>
  <c r="K1278" i="4"/>
  <c r="K1277" i="4"/>
  <c r="K1276" i="4"/>
  <c r="K1275" i="4"/>
  <c r="K1274" i="4"/>
  <c r="K1273" i="4"/>
  <c r="K1272" i="4"/>
  <c r="K1271" i="4"/>
  <c r="K1270" i="4"/>
  <c r="K1269" i="4"/>
  <c r="K1268" i="4"/>
  <c r="K1267" i="4"/>
  <c r="K1266" i="4"/>
  <c r="K1265" i="4"/>
  <c r="K1264" i="4"/>
  <c r="K1263" i="4"/>
  <c r="K1262" i="4"/>
  <c r="K1261" i="4"/>
  <c r="K1260" i="4"/>
  <c r="K1259" i="4"/>
  <c r="K1258" i="4"/>
  <c r="K1257" i="4"/>
  <c r="K1256" i="4"/>
  <c r="K1255" i="4"/>
  <c r="K1254" i="4"/>
  <c r="K1253" i="4"/>
  <c r="K1252" i="4"/>
  <c r="K1251" i="4"/>
  <c r="K1250" i="4"/>
  <c r="K1249" i="4"/>
  <c r="K1248" i="4"/>
  <c r="K1247" i="4"/>
  <c r="K1246" i="4"/>
  <c r="K1245" i="4"/>
  <c r="K1244" i="4"/>
  <c r="K1243" i="4"/>
  <c r="K1242" i="4"/>
  <c r="K1241" i="4"/>
  <c r="K1240" i="4"/>
  <c r="K1239" i="4"/>
  <c r="K1238" i="4"/>
  <c r="K1237" i="4"/>
  <c r="K1236" i="4"/>
  <c r="K1235" i="4"/>
  <c r="K1234" i="4"/>
  <c r="K1233" i="4"/>
  <c r="K1232" i="4"/>
  <c r="K1231" i="4"/>
  <c r="K1230" i="4"/>
  <c r="K1229" i="4"/>
  <c r="K1228" i="4"/>
  <c r="K1227" i="4"/>
  <c r="K1226" i="4"/>
  <c r="K1225" i="4"/>
  <c r="K1224" i="4"/>
  <c r="K1223" i="4"/>
  <c r="K1222" i="4"/>
  <c r="K1221" i="4"/>
  <c r="K1220" i="4"/>
  <c r="K1219" i="4"/>
  <c r="K1218" i="4"/>
  <c r="K1217" i="4"/>
  <c r="K1216" i="4"/>
  <c r="K1215" i="4"/>
  <c r="K1214" i="4"/>
  <c r="K1213" i="4"/>
  <c r="K1212" i="4"/>
  <c r="K1211" i="4"/>
  <c r="K1210" i="4"/>
  <c r="K1209" i="4"/>
  <c r="K1208" i="4"/>
  <c r="K1207" i="4"/>
  <c r="K1206" i="4"/>
  <c r="K1205" i="4"/>
  <c r="K1204" i="4"/>
  <c r="K1203" i="4"/>
  <c r="K1202" i="4"/>
  <c r="K1201" i="4"/>
  <c r="K1200" i="4"/>
  <c r="K1199" i="4"/>
  <c r="K1198" i="4"/>
  <c r="K1197" i="4"/>
  <c r="K1196" i="4"/>
  <c r="K1195" i="4"/>
  <c r="K1194" i="4"/>
  <c r="K1193" i="4"/>
  <c r="K1192" i="4"/>
  <c r="K1191" i="4"/>
  <c r="K1190" i="4"/>
  <c r="K1189" i="4"/>
  <c r="K1188" i="4"/>
  <c r="K1187" i="4"/>
  <c r="K1186" i="4"/>
  <c r="K1185" i="4"/>
  <c r="K1184" i="4"/>
  <c r="K1183" i="4"/>
  <c r="K1182" i="4"/>
  <c r="K1181" i="4"/>
  <c r="K1180" i="4"/>
  <c r="K1179" i="4"/>
  <c r="K1178" i="4"/>
  <c r="K1177" i="4"/>
  <c r="K1176" i="4"/>
  <c r="K1175" i="4"/>
  <c r="K1174" i="4"/>
  <c r="K1173" i="4"/>
  <c r="K1172" i="4"/>
  <c r="K1171" i="4"/>
  <c r="K1170" i="4"/>
  <c r="K1169" i="4"/>
  <c r="K1168" i="4"/>
  <c r="K1167" i="4"/>
  <c r="K1166" i="4"/>
  <c r="K1165" i="4"/>
  <c r="K1164" i="4"/>
  <c r="K1163" i="4"/>
  <c r="K1162" i="4"/>
  <c r="K1161" i="4"/>
  <c r="K1160" i="4"/>
  <c r="K1159" i="4"/>
  <c r="K1158" i="4"/>
  <c r="K1157" i="4"/>
  <c r="K1156" i="4"/>
  <c r="K1155" i="4"/>
  <c r="K1154" i="4"/>
  <c r="K1153" i="4"/>
  <c r="K1152" i="4"/>
  <c r="K1151" i="4"/>
  <c r="K1150" i="4"/>
  <c r="K1149" i="4"/>
  <c r="K1148" i="4"/>
  <c r="K1147" i="4"/>
  <c r="K1146" i="4"/>
  <c r="K1145" i="4"/>
  <c r="K1144" i="4"/>
  <c r="K1143" i="4"/>
  <c r="K1142" i="4"/>
  <c r="K1141" i="4"/>
  <c r="K1140" i="4"/>
  <c r="K1139" i="4"/>
  <c r="K1138" i="4"/>
  <c r="K1137" i="4"/>
  <c r="K1136" i="4"/>
  <c r="K1135" i="4"/>
  <c r="K1134" i="4"/>
  <c r="K1133" i="4"/>
  <c r="K1132" i="4"/>
  <c r="K1131" i="4"/>
  <c r="K1130" i="4"/>
  <c r="K1129" i="4"/>
  <c r="K1128" i="4"/>
  <c r="K1127" i="4"/>
  <c r="K1126" i="4"/>
  <c r="K1125" i="4"/>
  <c r="K1124" i="4"/>
  <c r="K1123" i="4"/>
  <c r="K1122" i="4"/>
  <c r="K1121" i="4"/>
  <c r="K1120" i="4"/>
  <c r="K1119" i="4"/>
  <c r="K1118" i="4"/>
  <c r="K1117" i="4"/>
  <c r="K1116" i="4"/>
  <c r="K1115" i="4"/>
  <c r="K1114" i="4"/>
  <c r="K1113" i="4"/>
  <c r="K1112" i="4"/>
  <c r="K1111" i="4"/>
  <c r="K1110" i="4"/>
  <c r="K1109" i="4"/>
  <c r="K1108" i="4"/>
  <c r="K1107" i="4"/>
  <c r="K1106" i="4"/>
  <c r="K1105" i="4"/>
  <c r="K1104" i="4"/>
  <c r="K1103" i="4"/>
  <c r="K1102" i="4"/>
  <c r="K1101" i="4"/>
  <c r="K1100" i="4"/>
  <c r="K1099" i="4"/>
  <c r="K1098" i="4"/>
  <c r="K1097" i="4"/>
  <c r="K1096" i="4"/>
  <c r="K1095" i="4"/>
  <c r="K1094" i="4"/>
  <c r="K1093" i="4"/>
  <c r="K1092" i="4"/>
  <c r="K1091" i="4"/>
  <c r="K1090" i="4"/>
  <c r="K1089" i="4"/>
  <c r="K1088" i="4"/>
  <c r="K1087" i="4"/>
  <c r="K1086" i="4"/>
  <c r="K1085" i="4"/>
  <c r="K1084" i="4"/>
  <c r="K1083" i="4"/>
  <c r="K1082" i="4"/>
  <c r="K1081" i="4"/>
  <c r="K1080" i="4"/>
  <c r="K1079" i="4"/>
  <c r="K1078" i="4"/>
  <c r="K1077" i="4"/>
  <c r="K1076" i="4"/>
  <c r="K1075" i="4"/>
  <c r="K1074" i="4"/>
  <c r="K1073" i="4"/>
  <c r="K1072" i="4"/>
  <c r="K1071" i="4"/>
  <c r="K1070" i="4"/>
  <c r="K1069" i="4"/>
  <c r="K1068" i="4"/>
  <c r="K1067" i="4"/>
  <c r="K1066" i="4"/>
  <c r="K1065" i="4"/>
  <c r="K1064" i="4"/>
  <c r="K1063" i="4"/>
  <c r="K1062" i="4"/>
  <c r="K1061" i="4"/>
  <c r="K1060" i="4"/>
  <c r="K1059" i="4"/>
  <c r="K1058" i="4"/>
  <c r="K1057" i="4"/>
  <c r="K1056" i="4"/>
  <c r="K1055" i="4"/>
  <c r="K1054" i="4"/>
  <c r="K1053" i="4"/>
  <c r="K1052" i="4"/>
  <c r="K1051" i="4"/>
  <c r="K1050" i="4"/>
  <c r="K1049" i="4"/>
  <c r="K1048" i="4"/>
  <c r="K1047" i="4"/>
  <c r="K1046" i="4"/>
  <c r="K1045" i="4"/>
  <c r="K1044" i="4"/>
  <c r="K1043" i="4"/>
  <c r="K1042" i="4"/>
  <c r="K1041" i="4"/>
  <c r="K1040" i="4"/>
  <c r="K1039" i="4"/>
  <c r="K1038" i="4"/>
  <c r="K1037" i="4"/>
  <c r="K1036" i="4"/>
  <c r="K1035" i="4"/>
  <c r="K1034" i="4"/>
  <c r="K1033" i="4"/>
  <c r="K1032" i="4"/>
  <c r="K1031" i="4"/>
  <c r="K1030" i="4"/>
  <c r="K1029" i="4"/>
  <c r="K1028" i="4"/>
  <c r="K1027" i="4"/>
  <c r="K1026" i="4"/>
  <c r="K1025" i="4"/>
  <c r="K1024" i="4"/>
  <c r="K1023" i="4"/>
  <c r="K1022" i="4"/>
  <c r="K1021" i="4"/>
  <c r="K1020" i="4"/>
  <c r="K1019" i="4"/>
  <c r="K1018" i="4"/>
  <c r="K1017" i="4"/>
  <c r="K1016" i="4"/>
  <c r="K1015" i="4"/>
  <c r="K1014" i="4"/>
  <c r="K1013" i="4"/>
  <c r="K1012" i="4"/>
  <c r="K1011" i="4"/>
  <c r="K1010" i="4"/>
  <c r="K1009" i="4"/>
  <c r="K1008" i="4"/>
  <c r="K1007" i="4"/>
  <c r="K1006" i="4"/>
  <c r="K1005" i="4"/>
  <c r="K1004" i="4"/>
  <c r="K1003" i="4"/>
  <c r="K1002" i="4"/>
  <c r="K1001" i="4"/>
  <c r="K1000" i="4"/>
  <c r="K999" i="4"/>
  <c r="K998" i="4"/>
  <c r="K997" i="4"/>
  <c r="K996" i="4"/>
  <c r="K995" i="4"/>
  <c r="K994" i="4"/>
  <c r="K993" i="4"/>
  <c r="K992" i="4"/>
  <c r="K991" i="4"/>
  <c r="K990" i="4"/>
  <c r="K989" i="4"/>
  <c r="K988" i="4"/>
  <c r="K987" i="4"/>
  <c r="K986" i="4"/>
  <c r="K985" i="4"/>
  <c r="K984" i="4"/>
  <c r="K983" i="4"/>
  <c r="K982" i="4"/>
  <c r="K981" i="4"/>
  <c r="K980" i="4"/>
  <c r="K979" i="4"/>
  <c r="K978" i="4"/>
  <c r="K977" i="4"/>
  <c r="K976" i="4"/>
  <c r="K975" i="4"/>
  <c r="K974" i="4"/>
  <c r="K973" i="4"/>
  <c r="K972" i="4"/>
  <c r="K971" i="4"/>
  <c r="K970" i="4"/>
  <c r="K969" i="4"/>
  <c r="K968" i="4"/>
  <c r="K967" i="4"/>
  <c r="K966" i="4"/>
  <c r="K965" i="4"/>
  <c r="K964" i="4"/>
  <c r="K963" i="4"/>
  <c r="K962" i="4"/>
  <c r="K961" i="4"/>
  <c r="K960" i="4"/>
  <c r="K959" i="4"/>
  <c r="K958" i="4"/>
  <c r="K957" i="4"/>
  <c r="K956" i="4"/>
  <c r="K955" i="4"/>
  <c r="K954" i="4"/>
  <c r="K953" i="4"/>
  <c r="K952" i="4"/>
  <c r="K951" i="4"/>
  <c r="K950" i="4"/>
  <c r="K949" i="4"/>
  <c r="K948" i="4"/>
  <c r="K947" i="4"/>
  <c r="K946" i="4"/>
  <c r="K945" i="4"/>
  <c r="K944" i="4"/>
  <c r="K943" i="4"/>
  <c r="K942" i="4"/>
  <c r="K941" i="4"/>
  <c r="K940" i="4"/>
  <c r="K939" i="4"/>
  <c r="K938" i="4"/>
  <c r="K937" i="4"/>
  <c r="K936" i="4"/>
  <c r="K935" i="4"/>
  <c r="K934" i="4"/>
  <c r="K933" i="4"/>
  <c r="K932" i="4"/>
  <c r="K931" i="4"/>
  <c r="K930" i="4"/>
  <c r="K929" i="4"/>
  <c r="K928" i="4"/>
  <c r="K927" i="4"/>
  <c r="K926" i="4"/>
  <c r="K925" i="4"/>
  <c r="K924" i="4"/>
  <c r="K923" i="4"/>
  <c r="K922" i="4"/>
  <c r="K921" i="4"/>
  <c r="K920" i="4"/>
  <c r="K919" i="4"/>
  <c r="K918" i="4"/>
  <c r="K917" i="4"/>
  <c r="K916" i="4"/>
  <c r="K915" i="4"/>
  <c r="K914" i="4"/>
  <c r="K913" i="4"/>
  <c r="K912" i="4"/>
  <c r="K911" i="4"/>
  <c r="K910" i="4"/>
  <c r="K909" i="4"/>
  <c r="K908" i="4"/>
  <c r="K907" i="4"/>
  <c r="K906" i="4"/>
  <c r="K905" i="4"/>
  <c r="K904" i="4"/>
  <c r="K903" i="4"/>
  <c r="K902" i="4"/>
  <c r="K901" i="4"/>
  <c r="K900" i="4"/>
  <c r="K899" i="4"/>
  <c r="K898" i="4"/>
  <c r="K897" i="4"/>
  <c r="K896" i="4"/>
  <c r="K895" i="4"/>
  <c r="K894" i="4"/>
  <c r="K893" i="4"/>
  <c r="K892" i="4"/>
  <c r="K891" i="4"/>
  <c r="K890" i="4"/>
  <c r="K889" i="4"/>
  <c r="K888" i="4"/>
  <c r="K887" i="4"/>
  <c r="K886" i="4"/>
  <c r="K885" i="4"/>
  <c r="K884" i="4"/>
  <c r="K883" i="4"/>
  <c r="K882" i="4"/>
  <c r="K881" i="4"/>
  <c r="K880" i="4"/>
  <c r="K879" i="4"/>
  <c r="K878" i="4"/>
  <c r="K877" i="4"/>
  <c r="K876" i="4"/>
  <c r="K875" i="4"/>
  <c r="K874" i="4"/>
  <c r="K873" i="4"/>
  <c r="K872" i="4"/>
  <c r="K871" i="4"/>
  <c r="K870" i="4"/>
  <c r="K869" i="4"/>
  <c r="K868" i="4"/>
  <c r="K867" i="4"/>
  <c r="K866" i="4"/>
  <c r="K865" i="4"/>
  <c r="K864" i="4"/>
  <c r="K863" i="4"/>
  <c r="K862" i="4"/>
  <c r="K861" i="4"/>
  <c r="K860" i="4"/>
  <c r="K859" i="4"/>
  <c r="K858" i="4"/>
  <c r="K857" i="4"/>
  <c r="K856" i="4"/>
  <c r="K855" i="4"/>
  <c r="K854" i="4"/>
  <c r="K853" i="4"/>
  <c r="K852" i="4"/>
  <c r="K851" i="4"/>
  <c r="K850" i="4"/>
  <c r="K849" i="4"/>
  <c r="K848" i="4"/>
  <c r="K847" i="4"/>
  <c r="K846" i="4"/>
  <c r="K845" i="4"/>
  <c r="K844" i="4"/>
  <c r="K843" i="4"/>
  <c r="K842" i="4"/>
  <c r="K841" i="4"/>
  <c r="K840" i="4"/>
  <c r="K839" i="4"/>
  <c r="K838" i="4"/>
  <c r="K837" i="4"/>
  <c r="K836" i="4"/>
  <c r="K835" i="4"/>
  <c r="K834" i="4"/>
  <c r="K833" i="4"/>
  <c r="K832" i="4"/>
  <c r="K831" i="4"/>
  <c r="K830" i="4"/>
  <c r="K829" i="4"/>
  <c r="K828" i="4"/>
  <c r="K827" i="4"/>
  <c r="K826" i="4"/>
  <c r="K825" i="4"/>
  <c r="K824" i="4"/>
  <c r="K823" i="4"/>
  <c r="K822" i="4"/>
  <c r="K821" i="4"/>
  <c r="K820" i="4"/>
  <c r="K819" i="4"/>
  <c r="K818" i="4"/>
  <c r="K817" i="4"/>
  <c r="K816" i="4"/>
  <c r="K815" i="4"/>
  <c r="K814" i="4"/>
  <c r="K813" i="4"/>
  <c r="K812" i="4"/>
  <c r="K811" i="4"/>
  <c r="K810" i="4"/>
  <c r="K809" i="4"/>
  <c r="K808" i="4"/>
  <c r="K807" i="4"/>
  <c r="K806" i="4"/>
  <c r="K805" i="4"/>
  <c r="K804" i="4"/>
  <c r="K803" i="4"/>
  <c r="K802" i="4"/>
  <c r="K801" i="4"/>
  <c r="K800" i="4"/>
  <c r="K799" i="4"/>
  <c r="K798" i="4"/>
  <c r="K797" i="4"/>
  <c r="K796" i="4"/>
  <c r="K795" i="4"/>
  <c r="K794" i="4"/>
  <c r="K793" i="4"/>
  <c r="K792" i="4"/>
  <c r="K791" i="4"/>
  <c r="K790" i="4"/>
  <c r="K789" i="4"/>
  <c r="K788" i="4"/>
  <c r="K787" i="4"/>
  <c r="K786" i="4"/>
  <c r="K785" i="4"/>
  <c r="K784" i="4"/>
  <c r="K783" i="4"/>
  <c r="K782" i="4"/>
  <c r="K781" i="4"/>
  <c r="K780" i="4"/>
  <c r="K779" i="4"/>
  <c r="K778" i="4"/>
  <c r="K777" i="4"/>
  <c r="K776" i="4"/>
  <c r="K775" i="4"/>
  <c r="K774" i="4"/>
  <c r="K773" i="4"/>
  <c r="K772" i="4"/>
  <c r="K771" i="4"/>
  <c r="K770" i="4"/>
  <c r="K769" i="4"/>
  <c r="K768" i="4"/>
  <c r="K767" i="4"/>
  <c r="K766" i="4"/>
  <c r="K765" i="4"/>
  <c r="K764" i="4"/>
  <c r="K763" i="4"/>
  <c r="K762" i="4"/>
  <c r="K761" i="4"/>
  <c r="K760" i="4"/>
  <c r="K759" i="4"/>
  <c r="K758" i="4"/>
  <c r="K757" i="4"/>
  <c r="K756" i="4"/>
  <c r="K755" i="4"/>
  <c r="K754" i="4"/>
  <c r="K753" i="4"/>
  <c r="K752" i="4"/>
  <c r="K751" i="4"/>
  <c r="K750" i="4"/>
  <c r="K749" i="4"/>
  <c r="K748" i="4"/>
  <c r="K747" i="4"/>
  <c r="K746" i="4"/>
  <c r="K745" i="4"/>
  <c r="K744" i="4"/>
  <c r="K743" i="4"/>
  <c r="K742" i="4"/>
  <c r="K741" i="4"/>
  <c r="K740" i="4"/>
  <c r="K739" i="4"/>
  <c r="K738" i="4"/>
  <c r="K737" i="4"/>
  <c r="K736" i="4"/>
  <c r="K735" i="4"/>
  <c r="K734" i="4"/>
  <c r="K733" i="4"/>
  <c r="K732" i="4"/>
  <c r="K731" i="4"/>
  <c r="K730" i="4"/>
  <c r="K729" i="4"/>
  <c r="K728" i="4"/>
  <c r="K727" i="4"/>
  <c r="K726" i="4"/>
  <c r="K725" i="4"/>
  <c r="K724" i="4"/>
  <c r="K723" i="4"/>
  <c r="K722" i="4"/>
  <c r="K721" i="4"/>
  <c r="K720" i="4"/>
  <c r="K719" i="4"/>
  <c r="K718" i="4"/>
  <c r="K717" i="4"/>
  <c r="K716" i="4"/>
  <c r="K715" i="4"/>
  <c r="K714" i="4"/>
  <c r="K713" i="4"/>
  <c r="K712" i="4"/>
  <c r="K711" i="4"/>
  <c r="K710" i="4"/>
  <c r="K709" i="4"/>
  <c r="K708" i="4"/>
  <c r="K707" i="4"/>
  <c r="K706" i="4"/>
  <c r="K705" i="4"/>
  <c r="K704" i="4"/>
  <c r="K703" i="4"/>
  <c r="K702" i="4"/>
  <c r="K701" i="4"/>
  <c r="K700" i="4"/>
  <c r="K699" i="4"/>
  <c r="K698" i="4"/>
  <c r="K697" i="4"/>
  <c r="K696" i="4"/>
  <c r="K695" i="4"/>
  <c r="K694" i="4"/>
  <c r="K693" i="4"/>
  <c r="K692" i="4"/>
  <c r="K691" i="4"/>
  <c r="K690" i="4"/>
  <c r="K689" i="4"/>
  <c r="K688" i="4"/>
  <c r="K687" i="4"/>
  <c r="K686" i="4"/>
  <c r="K685" i="4"/>
  <c r="K684" i="4"/>
  <c r="K683" i="4"/>
  <c r="K682" i="4"/>
  <c r="K681" i="4"/>
  <c r="K680" i="4"/>
  <c r="K679" i="4"/>
  <c r="K678" i="4"/>
  <c r="K677" i="4"/>
  <c r="K676" i="4"/>
  <c r="K675" i="4"/>
  <c r="K674" i="4"/>
  <c r="K673" i="4"/>
  <c r="K672" i="4"/>
  <c r="K671" i="4"/>
  <c r="K670" i="4"/>
  <c r="K669" i="4"/>
  <c r="K668" i="4"/>
  <c r="K667" i="4"/>
  <c r="K666" i="4"/>
  <c r="K665" i="4"/>
  <c r="K664" i="4"/>
  <c r="K663" i="4"/>
  <c r="K662" i="4"/>
  <c r="K661" i="4"/>
  <c r="K660" i="4"/>
  <c r="K659" i="4"/>
  <c r="K658" i="4"/>
  <c r="K657" i="4"/>
  <c r="K656" i="4"/>
  <c r="K655" i="4"/>
  <c r="K654" i="4"/>
  <c r="K653" i="4"/>
  <c r="K652" i="4"/>
  <c r="K651" i="4"/>
  <c r="K650" i="4"/>
  <c r="K649" i="4"/>
  <c r="K648" i="4"/>
  <c r="K647" i="4"/>
  <c r="K646" i="4"/>
  <c r="K645" i="4"/>
  <c r="K644" i="4"/>
  <c r="K643" i="4"/>
  <c r="K642" i="4"/>
  <c r="K641" i="4"/>
  <c r="K640" i="4"/>
  <c r="K639" i="4"/>
  <c r="K638" i="4"/>
  <c r="K637" i="4"/>
  <c r="K636" i="4"/>
  <c r="K635" i="4"/>
  <c r="K634" i="4"/>
  <c r="K633" i="4"/>
  <c r="K632" i="4"/>
  <c r="K631" i="4"/>
  <c r="K630" i="4"/>
  <c r="K629" i="4"/>
  <c r="K628" i="4"/>
  <c r="K627" i="4"/>
  <c r="K626" i="4"/>
  <c r="K625" i="4"/>
  <c r="K624" i="4"/>
  <c r="K623" i="4"/>
  <c r="K622" i="4"/>
  <c r="K621" i="4"/>
  <c r="K620" i="4"/>
  <c r="K619" i="4"/>
  <c r="K618" i="4"/>
  <c r="K617" i="4"/>
  <c r="K616" i="4"/>
  <c r="K615" i="4"/>
  <c r="K614" i="4"/>
  <c r="K613" i="4"/>
  <c r="K612" i="4"/>
  <c r="K611" i="4"/>
  <c r="K610" i="4"/>
  <c r="K609" i="4"/>
  <c r="K608" i="4"/>
  <c r="K607" i="4"/>
  <c r="K606" i="4"/>
  <c r="K605" i="4"/>
  <c r="K604" i="4"/>
  <c r="K603" i="4"/>
  <c r="K602" i="4"/>
  <c r="K601" i="4"/>
  <c r="K600" i="4"/>
  <c r="K599"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4" i="4"/>
  <c r="K523" i="4"/>
  <c r="K522"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S2336" i="2" a="1"/>
  <c r="S2336" i="2" s="1"/>
  <c r="S2335" i="2" a="1"/>
  <c r="S2335" i="2" s="1"/>
  <c r="S2334" i="2" a="1"/>
  <c r="S2334" i="2" s="1"/>
  <c r="S2333" i="2" a="1"/>
  <c r="S2333" i="2" s="1"/>
  <c r="I2333" i="4" s="1"/>
  <c r="S2332" i="2" a="1"/>
  <c r="S2332" i="2" s="1"/>
  <c r="S2331" i="2"/>
  <c r="S2331" i="2" a="1"/>
  <c r="S2330" i="2" a="1"/>
  <c r="S2330" i="2" s="1"/>
  <c r="S2329" i="2" a="1"/>
  <c r="S2329" i="2" s="1"/>
  <c r="S2328" i="2" a="1"/>
  <c r="S2328" i="2" s="1"/>
  <c r="S2327" i="2" a="1"/>
  <c r="S2327" i="2" s="1"/>
  <c r="S2326" i="2" a="1"/>
  <c r="S2326" i="2" s="1"/>
  <c r="S2325" i="2" a="1"/>
  <c r="S2325" i="2" s="1"/>
  <c r="S2324" i="2" a="1"/>
  <c r="S2324" i="2" s="1"/>
  <c r="S2323" i="2"/>
  <c r="S2323" i="2" a="1"/>
  <c r="S2322" i="2" a="1"/>
  <c r="S2322" i="2" s="1"/>
  <c r="S2321" i="2" a="1"/>
  <c r="S2321" i="2" s="1"/>
  <c r="S2320" i="2" a="1"/>
  <c r="S2320" i="2" s="1"/>
  <c r="S2319" i="2" a="1"/>
  <c r="S2319" i="2" s="1"/>
  <c r="S2318" i="2" a="1"/>
  <c r="S2318" i="2" s="1"/>
  <c r="S2317" i="2" a="1"/>
  <c r="S2317" i="2" s="1"/>
  <c r="S2316" i="2" a="1"/>
  <c r="S2316" i="2" s="1"/>
  <c r="S2315" i="2"/>
  <c r="S2315" i="2" a="1"/>
  <c r="S2314" i="2" a="1"/>
  <c r="S2314" i="2" s="1"/>
  <c r="S2313" i="2" a="1"/>
  <c r="S2313" i="2" s="1"/>
  <c r="S2312" i="2" a="1"/>
  <c r="S2312" i="2" s="1"/>
  <c r="S2311" i="2" a="1"/>
  <c r="S2311" i="2" s="1"/>
  <c r="S2310" i="2" a="1"/>
  <c r="S2310" i="2" s="1"/>
  <c r="S2309" i="2" a="1"/>
  <c r="S2309" i="2" s="1"/>
  <c r="S2308" i="2" a="1"/>
  <c r="S2308" i="2" s="1"/>
  <c r="S2307" i="2"/>
  <c r="S2307" i="2" a="1"/>
  <c r="S2306" i="2" a="1"/>
  <c r="S2306" i="2" s="1"/>
  <c r="S2305" i="2" a="1"/>
  <c r="S2305" i="2" s="1"/>
  <c r="I2305" i="4" s="1"/>
  <c r="S2304" i="2" a="1"/>
  <c r="S2304" i="2" s="1"/>
  <c r="S2303" i="2" a="1"/>
  <c r="S2303" i="2" s="1"/>
  <c r="S2302" i="2" a="1"/>
  <c r="S2302" i="2" s="1"/>
  <c r="S2301" i="2" a="1"/>
  <c r="S2301" i="2" s="1"/>
  <c r="S2300" i="2" a="1"/>
  <c r="S2300" i="2" s="1"/>
  <c r="S2299" i="2"/>
  <c r="S2299" i="2" a="1"/>
  <c r="S2298" i="2" a="1"/>
  <c r="S2298" i="2" s="1"/>
  <c r="S2297" i="2" a="1"/>
  <c r="S2297" i="2" s="1"/>
  <c r="S2296" i="2" a="1"/>
  <c r="S2296" i="2" s="1"/>
  <c r="S2295" i="2" a="1"/>
  <c r="S2295" i="2" s="1"/>
  <c r="S2294" i="2" a="1"/>
  <c r="S2294" i="2" s="1"/>
  <c r="S2293" i="2" a="1"/>
  <c r="S2293" i="2" s="1"/>
  <c r="S2292" i="2" a="1"/>
  <c r="S2292" i="2" s="1"/>
  <c r="S2291" i="2"/>
  <c r="S2291" i="2" a="1"/>
  <c r="S2290" i="2" a="1"/>
  <c r="S2290" i="2" s="1"/>
  <c r="S2289" i="2"/>
  <c r="S2289" i="2" a="1"/>
  <c r="S2288" i="2" a="1"/>
  <c r="S2288" i="2" s="1"/>
  <c r="S2287" i="2" a="1"/>
  <c r="S2287" i="2" s="1"/>
  <c r="S2286" i="2" a="1"/>
  <c r="S2286" i="2" s="1"/>
  <c r="S2285" i="2" a="1"/>
  <c r="S2285" i="2" s="1"/>
  <c r="S2284" i="2" a="1"/>
  <c r="S2284" i="2" s="1"/>
  <c r="S2283" i="2"/>
  <c r="S2283" i="2" a="1"/>
  <c r="S2282" i="2" a="1"/>
  <c r="S2282" i="2" s="1"/>
  <c r="S2281" i="2" a="1"/>
  <c r="S2281" i="2" s="1"/>
  <c r="S2280" i="2" a="1"/>
  <c r="S2280" i="2" s="1"/>
  <c r="S2279" i="2" a="1"/>
  <c r="S2279" i="2" s="1"/>
  <c r="S2278" i="2" a="1"/>
  <c r="S2278" i="2" s="1"/>
  <c r="S2277" i="2" a="1"/>
  <c r="S2277" i="2" s="1"/>
  <c r="S2276" i="2" a="1"/>
  <c r="S2276" i="2" s="1"/>
  <c r="S2275" i="2"/>
  <c r="S2275" i="2" a="1"/>
  <c r="S2274" i="2" a="1"/>
  <c r="S2274" i="2" s="1"/>
  <c r="S2273" i="2" a="1"/>
  <c r="S2273" i="2" s="1"/>
  <c r="S2272" i="2" a="1"/>
  <c r="S2272" i="2" s="1"/>
  <c r="S2271" i="2" a="1"/>
  <c r="S2271" i="2" s="1"/>
  <c r="S2270" i="2" a="1"/>
  <c r="S2270" i="2" s="1"/>
  <c r="S2269" i="2" a="1"/>
  <c r="S2269" i="2" s="1"/>
  <c r="S2268" i="2" a="1"/>
  <c r="S2268" i="2" s="1"/>
  <c r="S2267" i="2"/>
  <c r="S2267" i="2" a="1"/>
  <c r="S2266" i="2" a="1"/>
  <c r="S2266" i="2" s="1"/>
  <c r="S2265" i="2" a="1"/>
  <c r="S2265" i="2" s="1"/>
  <c r="S2264" i="2" a="1"/>
  <c r="S2264" i="2" s="1"/>
  <c r="S2263" i="2" a="1"/>
  <c r="S2263" i="2" s="1"/>
  <c r="S2262" i="2" a="1"/>
  <c r="S2262" i="2" s="1"/>
  <c r="S2261" i="2" a="1"/>
  <c r="S2261" i="2" s="1"/>
  <c r="S2260" i="2" a="1"/>
  <c r="S2260" i="2" s="1"/>
  <c r="S2259" i="2"/>
  <c r="S2259" i="2" a="1"/>
  <c r="S2258" i="2" a="1"/>
  <c r="S2258" i="2" s="1"/>
  <c r="S2257" i="2" a="1"/>
  <c r="S2257" i="2" s="1"/>
  <c r="S2256" i="2" a="1"/>
  <c r="S2256" i="2" s="1"/>
  <c r="S2255" i="2" a="1"/>
  <c r="S2255" i="2" s="1"/>
  <c r="S2254" i="2" a="1"/>
  <c r="S2254" i="2" s="1"/>
  <c r="S2253" i="2" a="1"/>
  <c r="S2253" i="2" s="1"/>
  <c r="S2252" i="2" a="1"/>
  <c r="S2252" i="2" s="1"/>
  <c r="S2251" i="2"/>
  <c r="S2251" i="2" a="1"/>
  <c r="S2250" i="2" a="1"/>
  <c r="S2250" i="2" s="1"/>
  <c r="S2249" i="2" a="1"/>
  <c r="S2249" i="2" s="1"/>
  <c r="S2248" i="2" a="1"/>
  <c r="S2248" i="2" s="1"/>
  <c r="S2247" i="2" a="1"/>
  <c r="S2247" i="2" s="1"/>
  <c r="S2246" i="2" a="1"/>
  <c r="S2246" i="2" s="1"/>
  <c r="S2245" i="2" a="1"/>
  <c r="S2245" i="2" s="1"/>
  <c r="S2244" i="2" a="1"/>
  <c r="S2244" i="2" s="1"/>
  <c r="S2243" i="2"/>
  <c r="S2243" i="2" a="1"/>
  <c r="S2242" i="2" a="1"/>
  <c r="S2242" i="2" s="1"/>
  <c r="S2241" i="2" a="1"/>
  <c r="S2241" i="2" s="1"/>
  <c r="S2240" i="2" a="1"/>
  <c r="S2240" i="2" s="1"/>
  <c r="S2239" i="2" a="1"/>
  <c r="S2239" i="2" s="1"/>
  <c r="S2238" i="2" a="1"/>
  <c r="S2238" i="2" s="1"/>
  <c r="S2237" i="2" a="1"/>
  <c r="S2237" i="2" s="1"/>
  <c r="S2236" i="2" a="1"/>
  <c r="S2236" i="2" s="1"/>
  <c r="S2235" i="2"/>
  <c r="S2235" i="2" a="1"/>
  <c r="S2234" i="2" a="1"/>
  <c r="S2234" i="2" s="1"/>
  <c r="S2233" i="2" a="1"/>
  <c r="S2233" i="2" s="1"/>
  <c r="S2232" i="2" a="1"/>
  <c r="S2232" i="2" s="1"/>
  <c r="S2231" i="2" a="1"/>
  <c r="S2231" i="2" s="1"/>
  <c r="S2230" i="2" a="1"/>
  <c r="S2230" i="2" s="1"/>
  <c r="S2229" i="2" a="1"/>
  <c r="S2229" i="2" s="1"/>
  <c r="S2228" i="2" a="1"/>
  <c r="S2228" i="2" s="1"/>
  <c r="S2227" i="2"/>
  <c r="S2227" i="2" a="1"/>
  <c r="S2226" i="2" a="1"/>
  <c r="S2226" i="2" s="1"/>
  <c r="S2225" i="2"/>
  <c r="S2225" i="2" a="1"/>
  <c r="S2224" i="2" a="1"/>
  <c r="S2224" i="2" s="1"/>
  <c r="S2223" i="2" a="1"/>
  <c r="S2223" i="2" s="1"/>
  <c r="S2222" i="2" a="1"/>
  <c r="S2222" i="2" s="1"/>
  <c r="S2221" i="2" a="1"/>
  <c r="S2221" i="2" s="1"/>
  <c r="S2220" i="2" a="1"/>
  <c r="S2220" i="2" s="1"/>
  <c r="S2219" i="2"/>
  <c r="S2219" i="2" a="1"/>
  <c r="S2218" i="2" a="1"/>
  <c r="S2218" i="2" s="1"/>
  <c r="S2217" i="2" a="1"/>
  <c r="S2217" i="2" s="1"/>
  <c r="S2216" i="2" a="1"/>
  <c r="S2216" i="2" s="1"/>
  <c r="S2215" i="2" a="1"/>
  <c r="S2215" i="2" s="1"/>
  <c r="S2214" i="2" a="1"/>
  <c r="S2214" i="2" s="1"/>
  <c r="S2213" i="2" a="1"/>
  <c r="S2213" i="2" s="1"/>
  <c r="S2212" i="2" a="1"/>
  <c r="S2212" i="2" s="1"/>
  <c r="S2211" i="2"/>
  <c r="S2211" i="2" a="1"/>
  <c r="S2210" i="2" a="1"/>
  <c r="S2210" i="2" s="1"/>
  <c r="S2209" i="2" a="1"/>
  <c r="S2209" i="2" s="1"/>
  <c r="S2208" i="2" a="1"/>
  <c r="S2208" i="2" s="1"/>
  <c r="S2207" i="2" a="1"/>
  <c r="S2207" i="2" s="1"/>
  <c r="S2206" i="2" a="1"/>
  <c r="S2206" i="2" s="1"/>
  <c r="S2205" i="2" a="1"/>
  <c r="S2205" i="2" s="1"/>
  <c r="S2204" i="2" a="1"/>
  <c r="S2204" i="2" s="1"/>
  <c r="S2203" i="2"/>
  <c r="S2203" i="2" a="1"/>
  <c r="S2202" i="2" a="1"/>
  <c r="S2202" i="2" s="1"/>
  <c r="S2201" i="2" a="1"/>
  <c r="S2201" i="2" s="1"/>
  <c r="S2200" i="2" a="1"/>
  <c r="S2200" i="2" s="1"/>
  <c r="S2199" i="2" a="1"/>
  <c r="S2199" i="2" s="1"/>
  <c r="S2198" i="2" a="1"/>
  <c r="S2198" i="2" s="1"/>
  <c r="S2197" i="2" a="1"/>
  <c r="S2197" i="2" s="1"/>
  <c r="S2196" i="2" a="1"/>
  <c r="S2196" i="2" s="1"/>
  <c r="S2195" i="2"/>
  <c r="S2195" i="2" a="1"/>
  <c r="S2194" i="2" a="1"/>
  <c r="S2194" i="2" s="1"/>
  <c r="S2193" i="2" a="1"/>
  <c r="S2193" i="2" s="1"/>
  <c r="S2192" i="2" a="1"/>
  <c r="S2192" i="2" s="1"/>
  <c r="S2191" i="2" a="1"/>
  <c r="S2191" i="2" s="1"/>
  <c r="S2190" i="2" a="1"/>
  <c r="S2190" i="2" s="1"/>
  <c r="S2189" i="2" a="1"/>
  <c r="S2189" i="2" s="1"/>
  <c r="S2188" i="2" a="1"/>
  <c r="S2188" i="2" s="1"/>
  <c r="S2187" i="2"/>
  <c r="S2187" i="2" a="1"/>
  <c r="S2186" i="2" a="1"/>
  <c r="S2186" i="2" s="1"/>
  <c r="S2185" i="2" a="1"/>
  <c r="S2185" i="2" s="1"/>
  <c r="S2184" i="2" a="1"/>
  <c r="S2184" i="2" s="1"/>
  <c r="S2183" i="2" a="1"/>
  <c r="S2183" i="2" s="1"/>
  <c r="S2182" i="2" a="1"/>
  <c r="S2182" i="2" s="1"/>
  <c r="S2181" i="2" a="1"/>
  <c r="S2181" i="2" s="1"/>
  <c r="S2180" i="2" a="1"/>
  <c r="S2180" i="2" s="1"/>
  <c r="S2179" i="2"/>
  <c r="S2179" i="2" a="1"/>
  <c r="S2178" i="2" a="1"/>
  <c r="S2178" i="2" s="1"/>
  <c r="S2177" i="2" a="1"/>
  <c r="S2177" i="2" s="1"/>
  <c r="S2176" i="2" a="1"/>
  <c r="S2176" i="2" s="1"/>
  <c r="S2175" i="2" a="1"/>
  <c r="S2175" i="2" s="1"/>
  <c r="S2174" i="2" a="1"/>
  <c r="S2174" i="2" s="1"/>
  <c r="S2173" i="2" a="1"/>
  <c r="S2173" i="2" s="1"/>
  <c r="S2172" i="2" a="1"/>
  <c r="S2172" i="2" s="1"/>
  <c r="S2171" i="2"/>
  <c r="S2171" i="2" a="1"/>
  <c r="S2170" i="2" a="1"/>
  <c r="S2170" i="2" s="1"/>
  <c r="S2169" i="2" a="1"/>
  <c r="S2169" i="2" s="1"/>
  <c r="S2168" i="2" a="1"/>
  <c r="S2168" i="2" s="1"/>
  <c r="S2167" i="2" a="1"/>
  <c r="S2167" i="2" s="1"/>
  <c r="S2166" i="2"/>
  <c r="S2166" i="2" a="1"/>
  <c r="S2165" i="2" a="1"/>
  <c r="S2165" i="2" s="1"/>
  <c r="S2164" i="2"/>
  <c r="S2164" i="2" a="1"/>
  <c r="S2163" i="2" a="1"/>
  <c r="S2163" i="2" s="1"/>
  <c r="S2162" i="2"/>
  <c r="S2162" i="2" a="1"/>
  <c r="S2161" i="2" a="1"/>
  <c r="S2161" i="2" s="1"/>
  <c r="S2160" i="2"/>
  <c r="S2160" i="2" a="1"/>
  <c r="S2159" i="2" a="1"/>
  <c r="S2159" i="2" s="1"/>
  <c r="S2158" i="2"/>
  <c r="S2158" i="2" a="1"/>
  <c r="S2157" i="2" a="1"/>
  <c r="S2157" i="2" s="1"/>
  <c r="S2156" i="2"/>
  <c r="S2156" i="2" a="1"/>
  <c r="S2155" i="2" a="1"/>
  <c r="S2155" i="2" s="1"/>
  <c r="S2154" i="2"/>
  <c r="S2154" i="2" a="1"/>
  <c r="S2153" i="2" a="1"/>
  <c r="S2153" i="2" s="1"/>
  <c r="S2152" i="2"/>
  <c r="S2152" i="2" a="1"/>
  <c r="S2151" i="2" a="1"/>
  <c r="S2151" i="2" s="1"/>
  <c r="S2150" i="2"/>
  <c r="S2150" i="2" a="1"/>
  <c r="S2149" i="2" a="1"/>
  <c r="S2149" i="2" s="1"/>
  <c r="S2148" i="2"/>
  <c r="S2148" i="2" a="1"/>
  <c r="S2147" i="2" a="1"/>
  <c r="S2147" i="2" s="1"/>
  <c r="S2146" i="2"/>
  <c r="S2146" i="2" a="1"/>
  <c r="S2145" i="2" a="1"/>
  <c r="S2145" i="2" s="1"/>
  <c r="S2144" i="2" a="1"/>
  <c r="S2144" i="2" s="1"/>
  <c r="S2143" i="2" a="1"/>
  <c r="S2143" i="2" s="1"/>
  <c r="S2142" i="2" a="1"/>
  <c r="S2142" i="2" s="1"/>
  <c r="S2141" i="2" a="1"/>
  <c r="S2141" i="2" s="1"/>
  <c r="S2140" i="2"/>
  <c r="S2140" i="2" a="1"/>
  <c r="S2139" i="2" a="1"/>
  <c r="S2139" i="2" s="1"/>
  <c r="S2138" i="2" a="1"/>
  <c r="S2138" i="2" s="1"/>
  <c r="S2137" i="2" a="1"/>
  <c r="S2137" i="2" s="1"/>
  <c r="S2136" i="2" a="1"/>
  <c r="S2136" i="2" s="1"/>
  <c r="S2135" i="2" a="1"/>
  <c r="S2135" i="2" s="1"/>
  <c r="S2134" i="2" a="1"/>
  <c r="S2134" i="2" s="1"/>
  <c r="S2133" i="2" a="1"/>
  <c r="S2133" i="2" s="1"/>
  <c r="S2132" i="2"/>
  <c r="S2132" i="2" a="1"/>
  <c r="S2131" i="2" a="1"/>
  <c r="S2131" i="2" s="1"/>
  <c r="S2130" i="2"/>
  <c r="S2130" i="2" a="1"/>
  <c r="S2129" i="2" a="1"/>
  <c r="S2129" i="2" s="1"/>
  <c r="S2128" i="2" a="1"/>
  <c r="S2128" i="2" s="1"/>
  <c r="S2127" i="2" a="1"/>
  <c r="S2127" i="2" s="1"/>
  <c r="S2126" i="2" a="1"/>
  <c r="S2126" i="2" s="1"/>
  <c r="S2125" i="2" a="1"/>
  <c r="S2125" i="2" s="1"/>
  <c r="S2124" i="2"/>
  <c r="S2124" i="2" a="1"/>
  <c r="S2123" i="2" a="1"/>
  <c r="S2123" i="2" s="1"/>
  <c r="S2122" i="2" a="1"/>
  <c r="S2122" i="2" s="1"/>
  <c r="S2121" i="2" a="1"/>
  <c r="S2121" i="2" s="1"/>
  <c r="S2120" i="2" a="1"/>
  <c r="S2120" i="2" s="1"/>
  <c r="S2119" i="2" a="1"/>
  <c r="S2119" i="2" s="1"/>
  <c r="S2118" i="2" a="1"/>
  <c r="S2118" i="2" s="1"/>
  <c r="S2117" i="2" a="1"/>
  <c r="S2117" i="2" s="1"/>
  <c r="S2116" i="2"/>
  <c r="S2116" i="2" a="1"/>
  <c r="S2115" i="2" a="1"/>
  <c r="S2115" i="2" s="1"/>
  <c r="S2114" i="2"/>
  <c r="S2114" i="2" a="1"/>
  <c r="S2113" i="2" a="1"/>
  <c r="S2113" i="2" s="1"/>
  <c r="S2112" i="2" a="1"/>
  <c r="S2112" i="2" s="1"/>
  <c r="S2111" i="2" a="1"/>
  <c r="S2111" i="2" s="1"/>
  <c r="S2110" i="2" a="1"/>
  <c r="S2110" i="2" s="1"/>
  <c r="S2109" i="2" a="1"/>
  <c r="S2109" i="2" s="1"/>
  <c r="S2108" i="2"/>
  <c r="S2108" i="2" a="1"/>
  <c r="S2107" i="2" a="1"/>
  <c r="S2107" i="2" s="1"/>
  <c r="S2106" i="2" a="1"/>
  <c r="S2106" i="2" s="1"/>
  <c r="S2105" i="2" a="1"/>
  <c r="S2105" i="2" s="1"/>
  <c r="S2104" i="2" a="1"/>
  <c r="S2104" i="2" s="1"/>
  <c r="S2103" i="2" a="1"/>
  <c r="S2103" i="2" s="1"/>
  <c r="S2102" i="2" a="1"/>
  <c r="S2102" i="2" s="1"/>
  <c r="S2101" i="2" a="1"/>
  <c r="S2101" i="2" s="1"/>
  <c r="S2100" i="2"/>
  <c r="S2100" i="2" a="1"/>
  <c r="S2099" i="2" a="1"/>
  <c r="S2099" i="2" s="1"/>
  <c r="S2098" i="2"/>
  <c r="S2098" i="2" a="1"/>
  <c r="S2097" i="2" a="1"/>
  <c r="S2097" i="2" s="1"/>
  <c r="S2096" i="2" a="1"/>
  <c r="S2096" i="2" s="1"/>
  <c r="S2095" i="2" a="1"/>
  <c r="S2095" i="2" s="1"/>
  <c r="S2094" i="2" a="1"/>
  <c r="S2094" i="2" s="1"/>
  <c r="S2093" i="2" a="1"/>
  <c r="S2093" i="2" s="1"/>
  <c r="S2092" i="2"/>
  <c r="S2092" i="2" a="1"/>
  <c r="S2091" i="2" a="1"/>
  <c r="S2091" i="2" s="1"/>
  <c r="S2090" i="2" a="1"/>
  <c r="S2090" i="2" s="1"/>
  <c r="S2089" i="2" a="1"/>
  <c r="S2089" i="2" s="1"/>
  <c r="S2088" i="2" a="1"/>
  <c r="S2088" i="2" s="1"/>
  <c r="S2087" i="2" a="1"/>
  <c r="S2087" i="2" s="1"/>
  <c r="S2086" i="2" a="1"/>
  <c r="S2086" i="2" s="1"/>
  <c r="S2085" i="2" a="1"/>
  <c r="S2085" i="2" s="1"/>
  <c r="S2084" i="2"/>
  <c r="S2084" i="2" a="1"/>
  <c r="S2083" i="2" a="1"/>
  <c r="S2083" i="2" s="1"/>
  <c r="S2082" i="2"/>
  <c r="S2082" i="2" a="1"/>
  <c r="S2081" i="2" a="1"/>
  <c r="S2081" i="2" s="1"/>
  <c r="S2080" i="2" a="1"/>
  <c r="S2080" i="2" s="1"/>
  <c r="S2079" i="2" a="1"/>
  <c r="S2079" i="2" s="1"/>
  <c r="S2078" i="2" a="1"/>
  <c r="S2078" i="2" s="1"/>
  <c r="S2077" i="2" a="1"/>
  <c r="S2077" i="2" s="1"/>
  <c r="S2076" i="2"/>
  <c r="S2076" i="2" a="1"/>
  <c r="S2075" i="2" a="1"/>
  <c r="S2075" i="2" s="1"/>
  <c r="S2074" i="2" a="1"/>
  <c r="S2074" i="2" s="1"/>
  <c r="S2073" i="2" a="1"/>
  <c r="S2073" i="2" s="1"/>
  <c r="S2072" i="2" a="1"/>
  <c r="S2072" i="2" s="1"/>
  <c r="S2071" i="2" a="1"/>
  <c r="S2071" i="2" s="1"/>
  <c r="S2070" i="2" a="1"/>
  <c r="S2070" i="2" s="1"/>
  <c r="S2069" i="2" a="1"/>
  <c r="S2069" i="2" s="1"/>
  <c r="S2068" i="2"/>
  <c r="S2068" i="2" a="1"/>
  <c r="S2067" i="2" a="1"/>
  <c r="S2067" i="2" s="1"/>
  <c r="S2066" i="2"/>
  <c r="S2066" i="2" a="1"/>
  <c r="S2065" i="2" a="1"/>
  <c r="S2065" i="2" s="1"/>
  <c r="S2064" i="2" a="1"/>
  <c r="S2064" i="2" s="1"/>
  <c r="S2063" i="2" a="1"/>
  <c r="S2063" i="2" s="1"/>
  <c r="S2062" i="2" a="1"/>
  <c r="S2062" i="2" s="1"/>
  <c r="S2061" i="2" a="1"/>
  <c r="S2061" i="2" s="1"/>
  <c r="S2060" i="2"/>
  <c r="S2060" i="2" a="1"/>
  <c r="S2059" i="2" a="1"/>
  <c r="S2059" i="2" s="1"/>
  <c r="S2058" i="2" a="1"/>
  <c r="S2058" i="2" s="1"/>
  <c r="S2057" i="2" a="1"/>
  <c r="S2057" i="2" s="1"/>
  <c r="S2056" i="2" a="1"/>
  <c r="S2056" i="2" s="1"/>
  <c r="S2055" i="2" a="1"/>
  <c r="S2055" i="2" s="1"/>
  <c r="S2054" i="2" a="1"/>
  <c r="S2054" i="2" s="1"/>
  <c r="S2053" i="2" a="1"/>
  <c r="S2053" i="2" s="1"/>
  <c r="S2052" i="2"/>
  <c r="S2052" i="2" a="1"/>
  <c r="S2051" i="2" a="1"/>
  <c r="S2051" i="2" s="1"/>
  <c r="S2050" i="2"/>
  <c r="S2050" i="2" a="1"/>
  <c r="S2049" i="2" a="1"/>
  <c r="S2049" i="2" s="1"/>
  <c r="S2048" i="2" a="1"/>
  <c r="S2048" i="2" s="1"/>
  <c r="S2047" i="2" a="1"/>
  <c r="S2047" i="2" s="1"/>
  <c r="S2046" i="2" a="1"/>
  <c r="S2046" i="2" s="1"/>
  <c r="S2045" i="2" a="1"/>
  <c r="S2045" i="2" s="1"/>
  <c r="S2044" i="2"/>
  <c r="S2044" i="2" a="1"/>
  <c r="S2043" i="2" a="1"/>
  <c r="S2043" i="2" s="1"/>
  <c r="S2042" i="2" a="1"/>
  <c r="S2042" i="2" s="1"/>
  <c r="S2041" i="2" a="1"/>
  <c r="S2041" i="2" s="1"/>
  <c r="S2040" i="2" a="1"/>
  <c r="S2040" i="2" s="1"/>
  <c r="S2039" i="2"/>
  <c r="S2039" i="2" a="1"/>
  <c r="S2038" i="2" a="1"/>
  <c r="S2038" i="2" s="1"/>
  <c r="S2037" i="2"/>
  <c r="S2037" i="2" a="1"/>
  <c r="S2036" i="2" a="1"/>
  <c r="S2036" i="2" s="1"/>
  <c r="S2035" i="2"/>
  <c r="S2035" i="2" a="1"/>
  <c r="S2034" i="2" a="1"/>
  <c r="S2034" i="2" s="1"/>
  <c r="S2033" i="2"/>
  <c r="S2033" i="2" a="1"/>
  <c r="S2032" i="2" a="1"/>
  <c r="S2032" i="2" s="1"/>
  <c r="S2031" i="2"/>
  <c r="S2031" i="2" a="1"/>
  <c r="S2030" i="2" a="1"/>
  <c r="S2030" i="2" s="1"/>
  <c r="S2029" i="2"/>
  <c r="S2029" i="2" a="1"/>
  <c r="S2028" i="2" a="1"/>
  <c r="S2028" i="2" s="1"/>
  <c r="S2027" i="2"/>
  <c r="S2027" i="2" a="1"/>
  <c r="S2026" i="2" a="1"/>
  <c r="S2026" i="2" s="1"/>
  <c r="S2025" i="2"/>
  <c r="S2025" i="2" a="1"/>
  <c r="S2024" i="2" a="1"/>
  <c r="S2024" i="2" s="1"/>
  <c r="S2023" i="2"/>
  <c r="S2023" i="2" a="1"/>
  <c r="S2022" i="2" a="1"/>
  <c r="S2022" i="2" s="1"/>
  <c r="S2021" i="2"/>
  <c r="S2021" i="2" a="1"/>
  <c r="S2020" i="2" a="1"/>
  <c r="S2020" i="2" s="1"/>
  <c r="S2019" i="2"/>
  <c r="S2019" i="2" a="1"/>
  <c r="S2018" i="2" a="1"/>
  <c r="S2018" i="2" s="1"/>
  <c r="S2017" i="2"/>
  <c r="S2017" i="2" a="1"/>
  <c r="S2016" i="2" a="1"/>
  <c r="S2016" i="2" s="1"/>
  <c r="S2015" i="2"/>
  <c r="S2015" i="2" a="1"/>
  <c r="S2014" i="2" a="1"/>
  <c r="S2014" i="2" s="1"/>
  <c r="S2013" i="2"/>
  <c r="S2013" i="2" a="1"/>
  <c r="S2012" i="2" a="1"/>
  <c r="S2012" i="2" s="1"/>
  <c r="S2011" i="2"/>
  <c r="S2011" i="2" a="1"/>
  <c r="S2010" i="2" a="1"/>
  <c r="S2010" i="2" s="1"/>
  <c r="S2009" i="2"/>
  <c r="S2009" i="2" a="1"/>
  <c r="S2008" i="2" a="1"/>
  <c r="S2008" i="2" s="1"/>
  <c r="S2007" i="2"/>
  <c r="S2007" i="2" a="1"/>
  <c r="S2006" i="2" a="1"/>
  <c r="S2006" i="2" s="1"/>
  <c r="S2005" i="2"/>
  <c r="S2005" i="2" a="1"/>
  <c r="S2004" i="2" a="1"/>
  <c r="S2004" i="2" s="1"/>
  <c r="S2003" i="2"/>
  <c r="S2003" i="2" a="1"/>
  <c r="S2002" i="2" a="1"/>
  <c r="S2002" i="2" s="1"/>
  <c r="S2001" i="2"/>
  <c r="S2001" i="2" a="1"/>
  <c r="S2000" i="2" a="1"/>
  <c r="S2000" i="2" s="1"/>
  <c r="S1999" i="2"/>
  <c r="S1999" i="2" a="1"/>
  <c r="S1998" i="2" a="1"/>
  <c r="S1998" i="2" s="1"/>
  <c r="S1997" i="2"/>
  <c r="S1997" i="2" a="1"/>
  <c r="S1996" i="2" a="1"/>
  <c r="S1996" i="2" s="1"/>
  <c r="S1995" i="2"/>
  <c r="S1995" i="2" a="1"/>
  <c r="S1994" i="2" a="1"/>
  <c r="S1994" i="2" s="1"/>
  <c r="S1993" i="2" a="1"/>
  <c r="S1993" i="2" s="1"/>
  <c r="I1993" i="4" s="1"/>
  <c r="S1992" i="2" a="1"/>
  <c r="S1992" i="2" s="1"/>
  <c r="S1991" i="2" a="1"/>
  <c r="S1991" i="2" s="1"/>
  <c r="S1990" i="2" a="1"/>
  <c r="S1990" i="2" s="1"/>
  <c r="S1989" i="2"/>
  <c r="S1989" i="2" a="1"/>
  <c r="S1988" i="2" a="1"/>
  <c r="S1988" i="2" s="1"/>
  <c r="S1987" i="2"/>
  <c r="S1987" i="2" a="1"/>
  <c r="S1986" i="2" a="1"/>
  <c r="S1986" i="2" s="1"/>
  <c r="S1985" i="2" a="1"/>
  <c r="S1985" i="2" s="1"/>
  <c r="S1984" i="2" a="1"/>
  <c r="S1984" i="2" s="1"/>
  <c r="S1983" i="2" a="1"/>
  <c r="S1983" i="2" s="1"/>
  <c r="I1983" i="4" s="1"/>
  <c r="S1982" i="2" a="1"/>
  <c r="S1982" i="2" s="1"/>
  <c r="S1981" i="2"/>
  <c r="S1981" i="2" a="1"/>
  <c r="S1980" i="2" a="1"/>
  <c r="S1980" i="2" s="1"/>
  <c r="I1980" i="4" s="1"/>
  <c r="S1979" i="2"/>
  <c r="S1979" i="2" a="1"/>
  <c r="S1978" i="2" a="1"/>
  <c r="S1978" i="2" s="1"/>
  <c r="S1977" i="2"/>
  <c r="S1977" i="2" a="1"/>
  <c r="S1976" i="2" a="1"/>
  <c r="S1976" i="2" s="1"/>
  <c r="S1975" i="2" a="1"/>
  <c r="S1975" i="2" s="1"/>
  <c r="S1974" i="2" a="1"/>
  <c r="S1974" i="2" s="1"/>
  <c r="I1974" i="4" s="1"/>
  <c r="S1973" i="2"/>
  <c r="S1973" i="2" a="1"/>
  <c r="S1972" i="2" a="1"/>
  <c r="S1972" i="2" s="1"/>
  <c r="S1971" i="2"/>
  <c r="S1971" i="2" a="1"/>
  <c r="S1970" i="2" a="1"/>
  <c r="S1970" i="2" s="1"/>
  <c r="S1969" i="2" a="1"/>
  <c r="S1969" i="2" s="1"/>
  <c r="S1968" i="2" a="1"/>
  <c r="S1968" i="2" s="1"/>
  <c r="S1967" i="2" a="1"/>
  <c r="S1967" i="2" s="1"/>
  <c r="S1966" i="2" a="1"/>
  <c r="S1966" i="2" s="1"/>
  <c r="S1965" i="2"/>
  <c r="S1965" i="2" a="1"/>
  <c r="S1964" i="2" a="1"/>
  <c r="S1964" i="2" s="1"/>
  <c r="S1963" i="2"/>
  <c r="S1963" i="2" a="1"/>
  <c r="S1962" i="2" a="1"/>
  <c r="S1962" i="2" s="1"/>
  <c r="S1961" i="2" a="1"/>
  <c r="S1961" i="2" s="1"/>
  <c r="S1960" i="2" a="1"/>
  <c r="S1960" i="2" s="1"/>
  <c r="S1959" i="2" a="1"/>
  <c r="S1959" i="2" s="1"/>
  <c r="S1958" i="2" a="1"/>
  <c r="S1958" i="2" s="1"/>
  <c r="S1957" i="2"/>
  <c r="S1957" i="2" a="1"/>
  <c r="S1956" i="2" a="1"/>
  <c r="S1956" i="2" s="1"/>
  <c r="S1955" i="2"/>
  <c r="S1955" i="2" a="1"/>
  <c r="S1954" i="2" a="1"/>
  <c r="S1954" i="2" s="1"/>
  <c r="S1953" i="2" a="1"/>
  <c r="S1953" i="2" s="1"/>
  <c r="S1952" i="2" a="1"/>
  <c r="S1952" i="2" s="1"/>
  <c r="S1951" i="2" a="1"/>
  <c r="S1951" i="2" s="1"/>
  <c r="S1950" i="2" a="1"/>
  <c r="S1950" i="2" s="1"/>
  <c r="S1949" i="2"/>
  <c r="S1949" i="2" a="1"/>
  <c r="S1948" i="2" a="1"/>
  <c r="S1948" i="2" s="1"/>
  <c r="S1947" i="2"/>
  <c r="S1947" i="2" a="1"/>
  <c r="S1946" i="2" a="1"/>
  <c r="S1946" i="2" s="1"/>
  <c r="S1945" i="2"/>
  <c r="S1945" i="2" a="1"/>
  <c r="S1944" i="2" a="1"/>
  <c r="S1944" i="2" s="1"/>
  <c r="S1943" i="2" a="1"/>
  <c r="S1943" i="2" s="1"/>
  <c r="S1942" i="2" a="1"/>
  <c r="S1942" i="2" s="1"/>
  <c r="S1941" i="2"/>
  <c r="S1941" i="2" a="1"/>
  <c r="S1940" i="2" a="1"/>
  <c r="S1940" i="2" s="1"/>
  <c r="S1939" i="2"/>
  <c r="S1939" i="2" a="1"/>
  <c r="S1938" i="2" a="1"/>
  <c r="S1938" i="2" s="1"/>
  <c r="S1937" i="2" a="1"/>
  <c r="S1937" i="2" s="1"/>
  <c r="I1937" i="4" s="1"/>
  <c r="S1936" i="2" a="1"/>
  <c r="S1936" i="2" s="1"/>
  <c r="S1935" i="2" a="1"/>
  <c r="S1935" i="2" s="1"/>
  <c r="S1934" i="2" a="1"/>
  <c r="S1934" i="2" s="1"/>
  <c r="S1933" i="2"/>
  <c r="S1933" i="2" a="1"/>
  <c r="S1932" i="2" a="1"/>
  <c r="S1932" i="2" s="1"/>
  <c r="S1931" i="2"/>
  <c r="S1931" i="2" a="1"/>
  <c r="S1930" i="2" a="1"/>
  <c r="S1930" i="2" s="1"/>
  <c r="S1929" i="2" a="1"/>
  <c r="S1929" i="2" s="1"/>
  <c r="S1928" i="2" a="1"/>
  <c r="S1928" i="2" s="1"/>
  <c r="S1927" i="2" a="1"/>
  <c r="S1927" i="2" s="1"/>
  <c r="S1926" i="2" a="1"/>
  <c r="S1926" i="2" s="1"/>
  <c r="S1925" i="2"/>
  <c r="S1925" i="2" a="1"/>
  <c r="S1924" i="2" a="1"/>
  <c r="S1924" i="2" s="1"/>
  <c r="S1923" i="2"/>
  <c r="S1923" i="2" a="1"/>
  <c r="S1922" i="2" a="1"/>
  <c r="S1922" i="2" s="1"/>
  <c r="S1921" i="2" a="1"/>
  <c r="S1921" i="2" s="1"/>
  <c r="S1920" i="2" a="1"/>
  <c r="S1920" i="2" s="1"/>
  <c r="S1919" i="2" a="1"/>
  <c r="S1919" i="2" s="1"/>
  <c r="S1918" i="2" a="1"/>
  <c r="S1918" i="2" s="1"/>
  <c r="S1917" i="2"/>
  <c r="S1917" i="2" a="1"/>
  <c r="S1916" i="2" a="1"/>
  <c r="S1916" i="2" s="1"/>
  <c r="S1915" i="2"/>
  <c r="S1915" i="2" a="1"/>
  <c r="S1914" i="2" a="1"/>
  <c r="S1914" i="2" s="1"/>
  <c r="S1913" i="2"/>
  <c r="S1913" i="2" a="1"/>
  <c r="S1912" i="2" a="1"/>
  <c r="S1912" i="2" s="1"/>
  <c r="S1911" i="2" a="1"/>
  <c r="S1911" i="2" s="1"/>
  <c r="S1910" i="2" a="1"/>
  <c r="S1910" i="2" s="1"/>
  <c r="S1909" i="2"/>
  <c r="S1909" i="2" a="1"/>
  <c r="S1908" i="2" a="1"/>
  <c r="S1908" i="2" s="1"/>
  <c r="S1907" i="2"/>
  <c r="S1907" i="2" a="1"/>
  <c r="S1906" i="2" a="1"/>
  <c r="S1906" i="2" s="1"/>
  <c r="S1905" i="2" a="1"/>
  <c r="S1905" i="2" s="1"/>
  <c r="S1904" i="2" a="1"/>
  <c r="S1904" i="2" s="1"/>
  <c r="S1903" i="2" a="1"/>
  <c r="S1903" i="2" s="1"/>
  <c r="S1902" i="2" a="1"/>
  <c r="S1902" i="2" s="1"/>
  <c r="S1901" i="2"/>
  <c r="S1901" i="2" a="1"/>
  <c r="S1900" i="2" a="1"/>
  <c r="S1900" i="2" s="1"/>
  <c r="S1899" i="2"/>
  <c r="S1899" i="2" a="1"/>
  <c r="S1898" i="2" a="1"/>
  <c r="S1898" i="2" s="1"/>
  <c r="S1897" i="2" a="1"/>
  <c r="S1897" i="2" s="1"/>
  <c r="S1896" i="2" a="1"/>
  <c r="S1896" i="2" s="1"/>
  <c r="S1895" i="2" a="1"/>
  <c r="S1895" i="2" s="1"/>
  <c r="S1894" i="2" a="1"/>
  <c r="S1894" i="2" s="1"/>
  <c r="S1893" i="2"/>
  <c r="S1893" i="2" a="1"/>
  <c r="S1892" i="2" a="1"/>
  <c r="S1892" i="2" s="1"/>
  <c r="S1891" i="2"/>
  <c r="S1891" i="2" a="1"/>
  <c r="S1890" i="2" a="1"/>
  <c r="S1890" i="2" s="1"/>
  <c r="S1889" i="2" a="1"/>
  <c r="S1889" i="2" s="1"/>
  <c r="S1888" i="2" a="1"/>
  <c r="S1888" i="2" s="1"/>
  <c r="S1887" i="2" a="1"/>
  <c r="S1887" i="2" s="1"/>
  <c r="S1886" i="2" a="1"/>
  <c r="S1886" i="2" s="1"/>
  <c r="S1885" i="2" a="1"/>
  <c r="S1885" i="2" s="1"/>
  <c r="S1884" i="2" a="1"/>
  <c r="S1884" i="2" s="1"/>
  <c r="S1883" i="2"/>
  <c r="S1883" i="2" a="1"/>
  <c r="S1882" i="2" a="1"/>
  <c r="S1882" i="2" s="1"/>
  <c r="S1881" i="2" a="1"/>
  <c r="S1881" i="2" s="1"/>
  <c r="S1880" i="2" a="1"/>
  <c r="S1880" i="2" s="1"/>
  <c r="S1879" i="2" a="1"/>
  <c r="S1879" i="2" s="1"/>
  <c r="S1878" i="2" a="1"/>
  <c r="S1878" i="2" s="1"/>
  <c r="S1877" i="2"/>
  <c r="S1877" i="2" a="1"/>
  <c r="S1876" i="2" a="1"/>
  <c r="S1876" i="2" s="1"/>
  <c r="S1875" i="2"/>
  <c r="S1875" i="2" a="1"/>
  <c r="S1874" i="2" a="1"/>
  <c r="S1874" i="2" s="1"/>
  <c r="S1873" i="2" a="1"/>
  <c r="S1873" i="2" s="1"/>
  <c r="I1873" i="4" s="1"/>
  <c r="S1872" i="2" a="1"/>
  <c r="S1872" i="2" s="1"/>
  <c r="S1871" i="2" a="1"/>
  <c r="S1871" i="2" s="1"/>
  <c r="S1870" i="2" a="1"/>
  <c r="S1870" i="2" s="1"/>
  <c r="S1869" i="2"/>
  <c r="S1869" i="2" a="1"/>
  <c r="S1868" i="2" a="1"/>
  <c r="S1868" i="2" s="1"/>
  <c r="S1867" i="2"/>
  <c r="S1867" i="2" a="1"/>
  <c r="S1866" i="2" a="1"/>
  <c r="S1866" i="2" s="1"/>
  <c r="S1865" i="2" a="1"/>
  <c r="S1865" i="2" s="1"/>
  <c r="S1864" i="2" a="1"/>
  <c r="S1864" i="2" s="1"/>
  <c r="S1863" i="2" a="1"/>
  <c r="S1863" i="2" s="1"/>
  <c r="S1862" i="2" a="1"/>
  <c r="S1862" i="2" s="1"/>
  <c r="S1861" i="2"/>
  <c r="S1861" i="2" a="1"/>
  <c r="S1860" i="2" a="1"/>
  <c r="S1860" i="2" s="1"/>
  <c r="S1859" i="2"/>
  <c r="S1859" i="2" a="1"/>
  <c r="S1858" i="2" a="1"/>
  <c r="S1858" i="2" s="1"/>
  <c r="S1857" i="2"/>
  <c r="I1857" i="4" s="1"/>
  <c r="S1857" i="2" a="1"/>
  <c r="S1856" i="2" a="1"/>
  <c r="S1856" i="2" s="1"/>
  <c r="S1855" i="2" a="1"/>
  <c r="S1855" i="2" s="1"/>
  <c r="S1854" i="2" a="1"/>
  <c r="S1854" i="2" s="1"/>
  <c r="S1853" i="2"/>
  <c r="S1853" i="2" a="1"/>
  <c r="S1852" i="2" a="1"/>
  <c r="S1852" i="2" s="1"/>
  <c r="S1851" i="2"/>
  <c r="I1851" i="4" s="1"/>
  <c r="S1851" i="2" a="1"/>
  <c r="S1850" i="2" a="1"/>
  <c r="S1850" i="2" s="1"/>
  <c r="S1849" i="2" a="1"/>
  <c r="S1849" i="2" s="1"/>
  <c r="S1848" i="2" a="1"/>
  <c r="S1848" i="2" s="1"/>
  <c r="S1847" i="2" a="1"/>
  <c r="S1847" i="2" s="1"/>
  <c r="S1846" i="2" a="1"/>
  <c r="S1846" i="2" s="1"/>
  <c r="S1845" i="2"/>
  <c r="S1845" i="2" a="1"/>
  <c r="S1844" i="2" a="1"/>
  <c r="S1844" i="2" s="1"/>
  <c r="S1843" i="2"/>
  <c r="S1843" i="2" a="1"/>
  <c r="S1842" i="2" a="1"/>
  <c r="S1842" i="2" s="1"/>
  <c r="S1841" i="2" a="1"/>
  <c r="S1841" i="2" s="1"/>
  <c r="S1840" i="2" a="1"/>
  <c r="S1840" i="2" s="1"/>
  <c r="S1839" i="2" a="1"/>
  <c r="S1839" i="2" s="1"/>
  <c r="S1838" i="2" a="1"/>
  <c r="S1838" i="2" s="1"/>
  <c r="S1837" i="2"/>
  <c r="S1837" i="2" a="1"/>
  <c r="S1836" i="2" a="1"/>
  <c r="S1836" i="2" s="1"/>
  <c r="S1835" i="2"/>
  <c r="S1835" i="2" a="1"/>
  <c r="S1834" i="2" a="1"/>
  <c r="S1834" i="2" s="1"/>
  <c r="S1833" i="2" a="1"/>
  <c r="S1833" i="2" s="1"/>
  <c r="S1832" i="2" a="1"/>
  <c r="S1832" i="2" s="1"/>
  <c r="S1831" i="2" a="1"/>
  <c r="S1831" i="2" s="1"/>
  <c r="S1830" i="2" a="1"/>
  <c r="S1830" i="2" s="1"/>
  <c r="S1829" i="2"/>
  <c r="S1829" i="2" a="1"/>
  <c r="S1828" i="2" a="1"/>
  <c r="S1828" i="2" s="1"/>
  <c r="S1827" i="2"/>
  <c r="S1827" i="2" a="1"/>
  <c r="S1826" i="2" a="1"/>
  <c r="S1826" i="2" s="1"/>
  <c r="S1825" i="2"/>
  <c r="S1825" i="2" a="1"/>
  <c r="S1824" i="2" a="1"/>
  <c r="S1824" i="2" s="1"/>
  <c r="S1823" i="2" a="1"/>
  <c r="S1823" i="2" s="1"/>
  <c r="S1822" i="2" a="1"/>
  <c r="S1822" i="2" s="1"/>
  <c r="S1821" i="2"/>
  <c r="S1821" i="2" a="1"/>
  <c r="S1820" i="2" a="1"/>
  <c r="S1820" i="2" s="1"/>
  <c r="S1819" i="2"/>
  <c r="S1819" i="2" a="1"/>
  <c r="S1818" i="2" a="1"/>
  <c r="S1818" i="2" s="1"/>
  <c r="S1817" i="2" a="1"/>
  <c r="S1817" i="2" s="1"/>
  <c r="I1817" i="4" s="1"/>
  <c r="S1816" i="2" a="1"/>
  <c r="S1816" i="2" s="1"/>
  <c r="S1815" i="2" a="1"/>
  <c r="S1815" i="2" s="1"/>
  <c r="S1814" i="2" a="1"/>
  <c r="S1814" i="2" s="1"/>
  <c r="S1813" i="2"/>
  <c r="S1813" i="2" a="1"/>
  <c r="S1812" i="2" a="1"/>
  <c r="S1812" i="2" s="1"/>
  <c r="S1811" i="2"/>
  <c r="S1811" i="2" a="1"/>
  <c r="S1810" i="2" a="1"/>
  <c r="S1810" i="2" s="1"/>
  <c r="S1809" i="2" a="1"/>
  <c r="S1809" i="2" s="1"/>
  <c r="S1808" i="2" a="1"/>
  <c r="S1808" i="2" s="1"/>
  <c r="S1807" i="2" a="1"/>
  <c r="S1807" i="2" s="1"/>
  <c r="S1806" i="2" a="1"/>
  <c r="S1806" i="2" s="1"/>
  <c r="S1805" i="2"/>
  <c r="S1805" i="2" a="1"/>
  <c r="S1804" i="2" a="1"/>
  <c r="S1804" i="2" s="1"/>
  <c r="S1803" i="2"/>
  <c r="S1803" i="2" a="1"/>
  <c r="S1802" i="2" a="1"/>
  <c r="S1802" i="2" s="1"/>
  <c r="S1801" i="2" a="1"/>
  <c r="S1801" i="2" s="1"/>
  <c r="I1801" i="4" s="1"/>
  <c r="S1800" i="2" a="1"/>
  <c r="S1800" i="2" s="1"/>
  <c r="S1799" i="2" a="1"/>
  <c r="S1799" i="2" s="1"/>
  <c r="S1798" i="2" a="1"/>
  <c r="S1798" i="2" s="1"/>
  <c r="S1797" i="2"/>
  <c r="S1797" i="2" a="1"/>
  <c r="S1796" i="2" a="1"/>
  <c r="S1796" i="2" s="1"/>
  <c r="S1795" i="2"/>
  <c r="S1795" i="2" a="1"/>
  <c r="S1794" i="2" a="1"/>
  <c r="S1794" i="2" s="1"/>
  <c r="S1793" i="2"/>
  <c r="S1793" i="2" a="1"/>
  <c r="S1792" i="2" a="1"/>
  <c r="S1792" i="2" s="1"/>
  <c r="S1791" i="2" a="1"/>
  <c r="S1791" i="2" s="1"/>
  <c r="S1790" i="2" a="1"/>
  <c r="S1790" i="2" s="1"/>
  <c r="S1789" i="2"/>
  <c r="S1789" i="2" a="1"/>
  <c r="S1788" i="2" a="1"/>
  <c r="S1788" i="2" s="1"/>
  <c r="S1787" i="2"/>
  <c r="S1787" i="2" a="1"/>
  <c r="S1786" i="2" a="1"/>
  <c r="S1786" i="2" s="1"/>
  <c r="S1785" i="2" a="1"/>
  <c r="S1785" i="2" s="1"/>
  <c r="S1784" i="2" a="1"/>
  <c r="S1784" i="2" s="1"/>
  <c r="S1783" i="2" a="1"/>
  <c r="S1783" i="2" s="1"/>
  <c r="S1782" i="2" a="1"/>
  <c r="S1782" i="2" s="1"/>
  <c r="S1781" i="2"/>
  <c r="S1781" i="2" a="1"/>
  <c r="S1780" i="2" a="1"/>
  <c r="S1780" i="2" s="1"/>
  <c r="S1779" i="2"/>
  <c r="S1779" i="2" a="1"/>
  <c r="S1778" i="2" a="1"/>
  <c r="S1778" i="2" s="1"/>
  <c r="S1777" i="2" a="1"/>
  <c r="S1777" i="2" s="1"/>
  <c r="S1776" i="2" a="1"/>
  <c r="S1776" i="2" s="1"/>
  <c r="S1775" i="2" a="1"/>
  <c r="S1775" i="2" s="1"/>
  <c r="S1774" i="2" a="1"/>
  <c r="S1774" i="2" s="1"/>
  <c r="S1773" i="2"/>
  <c r="S1773" i="2" a="1"/>
  <c r="S1772" i="2" a="1"/>
  <c r="S1772" i="2" s="1"/>
  <c r="S1771" i="2"/>
  <c r="S1771" i="2" a="1"/>
  <c r="S1770" i="2" a="1"/>
  <c r="S1770" i="2" s="1"/>
  <c r="S1769" i="2" a="1"/>
  <c r="S1769" i="2" s="1"/>
  <c r="S1768" i="2" a="1"/>
  <c r="S1768" i="2" s="1"/>
  <c r="S1767" i="2" a="1"/>
  <c r="S1767" i="2" s="1"/>
  <c r="S1766" i="2" a="1"/>
  <c r="S1766" i="2" s="1"/>
  <c r="S1765" i="2"/>
  <c r="S1765" i="2" a="1"/>
  <c r="S1764" i="2" a="1"/>
  <c r="S1764" i="2" s="1"/>
  <c r="S1763" i="2"/>
  <c r="S1763" i="2" a="1"/>
  <c r="S1762" i="2" a="1"/>
  <c r="S1762" i="2" s="1"/>
  <c r="S1761" i="2"/>
  <c r="S1761" i="2" a="1"/>
  <c r="S1760" i="2" a="1"/>
  <c r="S1760" i="2" s="1"/>
  <c r="S1759" i="2" a="1"/>
  <c r="S1759" i="2" s="1"/>
  <c r="S1758" i="2" a="1"/>
  <c r="S1758" i="2" s="1"/>
  <c r="S1757" i="2"/>
  <c r="S1757" i="2" a="1"/>
  <c r="S1756" i="2" a="1"/>
  <c r="S1756" i="2" s="1"/>
  <c r="S1755" i="2"/>
  <c r="S1755" i="2" a="1"/>
  <c r="S1754" i="2" a="1"/>
  <c r="S1754" i="2" s="1"/>
  <c r="S1753" i="2" a="1"/>
  <c r="S1753" i="2" s="1"/>
  <c r="S1752" i="2" a="1"/>
  <c r="S1752" i="2" s="1"/>
  <c r="S1751" i="2" a="1"/>
  <c r="S1751" i="2" s="1"/>
  <c r="S1750" i="2" a="1"/>
  <c r="S1750" i="2" s="1"/>
  <c r="S1749" i="2"/>
  <c r="S1749" i="2" a="1"/>
  <c r="S1748" i="2" a="1"/>
  <c r="S1748" i="2" s="1"/>
  <c r="S1747" i="2" a="1"/>
  <c r="S1747" i="2" s="1"/>
  <c r="S1746" i="2" a="1"/>
  <c r="S1746" i="2" s="1"/>
  <c r="S1745" i="2" a="1"/>
  <c r="S1745" i="2" s="1"/>
  <c r="S1744" i="2" a="1"/>
  <c r="S1744" i="2" s="1"/>
  <c r="I1744" i="4" s="1"/>
  <c r="S1743" i="2" a="1"/>
  <c r="S1743" i="2" s="1"/>
  <c r="S1742" i="2" a="1"/>
  <c r="S1742" i="2" s="1"/>
  <c r="S1741" i="2"/>
  <c r="S1741" i="2" a="1"/>
  <c r="S1740" i="2" a="1"/>
  <c r="S1740" i="2" s="1"/>
  <c r="S1739" i="2" a="1"/>
  <c r="S1739" i="2" s="1"/>
  <c r="S1738" i="2" a="1"/>
  <c r="S1738" i="2" s="1"/>
  <c r="S1737" i="2" a="1"/>
  <c r="S1737" i="2" s="1"/>
  <c r="I1737" i="4" s="1"/>
  <c r="S1736" i="2" a="1"/>
  <c r="S1736" i="2" s="1"/>
  <c r="S1735" i="2" a="1"/>
  <c r="S1735" i="2" s="1"/>
  <c r="S1734" i="2" a="1"/>
  <c r="S1734" i="2" s="1"/>
  <c r="S1733" i="2"/>
  <c r="S1733" i="2" a="1"/>
  <c r="S1732" i="2" a="1"/>
  <c r="S1732" i="2" s="1"/>
  <c r="S1731" i="2" a="1"/>
  <c r="S1731" i="2" s="1"/>
  <c r="S1730" i="2" a="1"/>
  <c r="S1730" i="2" s="1"/>
  <c r="S1729" i="2"/>
  <c r="S1729" i="2" a="1"/>
  <c r="S1728" i="2" a="1"/>
  <c r="S1728" i="2" s="1"/>
  <c r="S1727" i="2" a="1"/>
  <c r="S1727" i="2" s="1"/>
  <c r="S1726" i="2"/>
  <c r="S1726" i="2" a="1"/>
  <c r="S1725" i="2" a="1"/>
  <c r="S1725" i="2" s="1"/>
  <c r="S1724" i="2" a="1"/>
  <c r="S1724" i="2" s="1"/>
  <c r="I1724" i="4" s="1"/>
  <c r="S1723" i="2" a="1"/>
  <c r="S1723" i="2" s="1"/>
  <c r="S1722" i="2" a="1"/>
  <c r="S1722" i="2" s="1"/>
  <c r="S1721" i="2" a="1"/>
  <c r="S1721" i="2" s="1"/>
  <c r="S1720" i="2" a="1"/>
  <c r="S1720" i="2" s="1"/>
  <c r="I1720" i="4" s="1"/>
  <c r="S1719" i="2" a="1"/>
  <c r="S1719" i="2" s="1"/>
  <c r="S1718" i="2"/>
  <c r="S1718" i="2" a="1"/>
  <c r="S1717" i="2" a="1"/>
  <c r="S1717" i="2" s="1"/>
  <c r="S1716" i="2" a="1"/>
  <c r="S1716" i="2" s="1"/>
  <c r="S1715" i="2" a="1"/>
  <c r="S1715" i="2" s="1"/>
  <c r="S1714" i="2" a="1"/>
  <c r="S1714" i="2" s="1"/>
  <c r="S1713" i="2" a="1"/>
  <c r="S1713" i="2" s="1"/>
  <c r="I1713" i="4" s="1"/>
  <c r="S1712" i="2" a="1"/>
  <c r="S1712" i="2" s="1"/>
  <c r="S1711" i="2" a="1"/>
  <c r="S1711" i="2" s="1"/>
  <c r="S1710" i="2"/>
  <c r="S1710" i="2" a="1"/>
  <c r="S1709" i="2" a="1"/>
  <c r="S1709" i="2" s="1"/>
  <c r="S1708" i="2" a="1"/>
  <c r="S1708" i="2" s="1"/>
  <c r="S1707" i="2" a="1"/>
  <c r="S1707" i="2" s="1"/>
  <c r="S1706" i="2" a="1"/>
  <c r="S1706" i="2" s="1"/>
  <c r="S1705" i="2" a="1"/>
  <c r="S1705" i="2" s="1"/>
  <c r="S1704" i="2" a="1"/>
  <c r="S1704" i="2" s="1"/>
  <c r="S1703" i="2" a="1"/>
  <c r="S1703" i="2" s="1"/>
  <c r="S1702" i="2"/>
  <c r="I1702" i="4" s="1"/>
  <c r="S1702" i="2" a="1"/>
  <c r="S1701" i="2" a="1"/>
  <c r="S1701" i="2" s="1"/>
  <c r="S1700" i="2" a="1"/>
  <c r="S1700" i="2" s="1"/>
  <c r="S1699" i="2" a="1"/>
  <c r="S1699" i="2" s="1"/>
  <c r="S1698" i="2" a="1"/>
  <c r="S1698" i="2" s="1"/>
  <c r="S1697" i="2" a="1"/>
  <c r="S1697" i="2" s="1"/>
  <c r="S1696" i="2" a="1"/>
  <c r="S1696" i="2" s="1"/>
  <c r="S1695" i="2" a="1"/>
  <c r="S1695" i="2" s="1"/>
  <c r="S1694" i="2"/>
  <c r="S1694" i="2" a="1"/>
  <c r="S1693" i="2" a="1"/>
  <c r="S1693" i="2" s="1"/>
  <c r="S1692" i="2" a="1"/>
  <c r="S1692" i="2" s="1"/>
  <c r="I1692" i="4" s="1"/>
  <c r="S1691" i="2" a="1"/>
  <c r="S1691" i="2" s="1"/>
  <c r="S1690" i="2" a="1"/>
  <c r="S1690" i="2" s="1"/>
  <c r="S1689" i="2" a="1"/>
  <c r="S1689" i="2" s="1"/>
  <c r="S1688" i="2" a="1"/>
  <c r="S1688" i="2" s="1"/>
  <c r="I1688" i="4" s="1"/>
  <c r="S1687" i="2" a="1"/>
  <c r="S1687" i="2" s="1"/>
  <c r="S1686" i="2"/>
  <c r="S1686" i="2" a="1"/>
  <c r="S1685" i="2" a="1"/>
  <c r="S1685" i="2" s="1"/>
  <c r="S1684" i="2" a="1"/>
  <c r="S1684" i="2" s="1"/>
  <c r="S1683" i="2" a="1"/>
  <c r="S1683" i="2" s="1"/>
  <c r="S1682" i="2" a="1"/>
  <c r="S1682" i="2" s="1"/>
  <c r="S1681" i="2" a="1"/>
  <c r="S1681" i="2" s="1"/>
  <c r="I1681" i="4" s="1"/>
  <c r="S1680" i="2" a="1"/>
  <c r="S1680" i="2" s="1"/>
  <c r="S1679" i="2" a="1"/>
  <c r="S1679" i="2" s="1"/>
  <c r="S1678" i="2"/>
  <c r="S1678" i="2" a="1"/>
  <c r="S1677" i="2" a="1"/>
  <c r="S1677" i="2" s="1"/>
  <c r="S1676" i="2" a="1"/>
  <c r="S1676" i="2" s="1"/>
  <c r="S1675" i="2" a="1"/>
  <c r="S1675" i="2" s="1"/>
  <c r="S1674" i="2" a="1"/>
  <c r="S1674" i="2" s="1"/>
  <c r="S1673" i="2" a="1"/>
  <c r="S1673" i="2" s="1"/>
  <c r="S1672" i="2" a="1"/>
  <c r="S1672" i="2" s="1"/>
  <c r="S1671" i="2" a="1"/>
  <c r="S1671" i="2" s="1"/>
  <c r="S1670" i="2"/>
  <c r="I1670" i="4" s="1"/>
  <c r="S1670" i="2" a="1"/>
  <c r="S1669" i="2" a="1"/>
  <c r="S1669" i="2" s="1"/>
  <c r="S1668" i="2" a="1"/>
  <c r="S1668" i="2" s="1"/>
  <c r="S1667" i="2" a="1"/>
  <c r="S1667" i="2" s="1"/>
  <c r="S1666" i="2" a="1"/>
  <c r="S1666" i="2" s="1"/>
  <c r="S1665" i="2" a="1"/>
  <c r="S1665" i="2" s="1"/>
  <c r="S1664" i="2" a="1"/>
  <c r="S1664" i="2" s="1"/>
  <c r="S1663" i="2" a="1"/>
  <c r="S1663" i="2" s="1"/>
  <c r="S1662" i="2"/>
  <c r="S1662" i="2" a="1"/>
  <c r="S1661" i="2" a="1"/>
  <c r="S1661" i="2" s="1"/>
  <c r="S1660" i="2" a="1"/>
  <c r="S1660" i="2" s="1"/>
  <c r="I1660" i="4" s="1"/>
  <c r="S1659" i="2" a="1"/>
  <c r="S1659" i="2" s="1"/>
  <c r="S1658" i="2" a="1"/>
  <c r="S1658" i="2" s="1"/>
  <c r="S1657" i="2" a="1"/>
  <c r="S1657" i="2" s="1"/>
  <c r="S1656" i="2" a="1"/>
  <c r="S1656" i="2" s="1"/>
  <c r="I1656" i="4" s="1"/>
  <c r="S1655" i="2" a="1"/>
  <c r="S1655" i="2" s="1"/>
  <c r="S1654" i="2"/>
  <c r="S1654" i="2" a="1"/>
  <c r="S1653" i="2" a="1"/>
  <c r="S1653" i="2" s="1"/>
  <c r="S1652" i="2" a="1"/>
  <c r="S1652" i="2" s="1"/>
  <c r="S1651" i="2" a="1"/>
  <c r="S1651" i="2" s="1"/>
  <c r="S1650" i="2" a="1"/>
  <c r="S1650" i="2" s="1"/>
  <c r="S1649" i="2" a="1"/>
  <c r="S1649" i="2" s="1"/>
  <c r="I1649" i="4" s="1"/>
  <c r="S1648" i="2" a="1"/>
  <c r="S1648" i="2" s="1"/>
  <c r="S1647" i="2" a="1"/>
  <c r="S1647" i="2" s="1"/>
  <c r="S1646" i="2"/>
  <c r="S1646" i="2" a="1"/>
  <c r="S1645" i="2" a="1"/>
  <c r="S1645" i="2" s="1"/>
  <c r="S1644" i="2" a="1"/>
  <c r="S1644" i="2" s="1"/>
  <c r="S1643" i="2" a="1"/>
  <c r="S1643" i="2" s="1"/>
  <c r="S1642" i="2" a="1"/>
  <c r="S1642" i="2" s="1"/>
  <c r="I1642" i="4" s="1"/>
  <c r="S1641" i="2" a="1"/>
  <c r="S1641" i="2" s="1"/>
  <c r="S1640" i="2" a="1"/>
  <c r="S1640" i="2" s="1"/>
  <c r="S1639" i="2" a="1"/>
  <c r="S1639" i="2" s="1"/>
  <c r="S1638" i="2"/>
  <c r="I1638" i="4" s="1"/>
  <c r="S1638" i="2" a="1"/>
  <c r="S1637" i="2" a="1"/>
  <c r="S1637" i="2" s="1"/>
  <c r="S1636" i="2" a="1"/>
  <c r="S1636" i="2" s="1"/>
  <c r="S1635" i="2" a="1"/>
  <c r="S1635" i="2" s="1"/>
  <c r="S1634" i="2" a="1"/>
  <c r="S1634" i="2" s="1"/>
  <c r="S1633" i="2" a="1"/>
  <c r="S1633" i="2" s="1"/>
  <c r="S1632" i="2" a="1"/>
  <c r="S1632" i="2" s="1"/>
  <c r="S1631" i="2" a="1"/>
  <c r="S1631" i="2" s="1"/>
  <c r="S1630" i="2"/>
  <c r="S1630" i="2" a="1"/>
  <c r="S1629" i="2" a="1"/>
  <c r="S1629" i="2" s="1"/>
  <c r="S1628" i="2" a="1"/>
  <c r="S1628" i="2" s="1"/>
  <c r="I1628" i="4" s="1"/>
  <c r="S1627" i="2" a="1"/>
  <c r="S1627" i="2" s="1"/>
  <c r="S1626" i="2" a="1"/>
  <c r="S1626" i="2" s="1"/>
  <c r="S1625" i="2" a="1"/>
  <c r="S1625" i="2" s="1"/>
  <c r="S1624" i="2" a="1"/>
  <c r="S1624" i="2" s="1"/>
  <c r="I1624" i="4" s="1"/>
  <c r="S1623" i="2" a="1"/>
  <c r="S1623" i="2" s="1"/>
  <c r="S1622" i="2"/>
  <c r="S1622" i="2" a="1"/>
  <c r="S1621" i="2" a="1"/>
  <c r="S1621" i="2" s="1"/>
  <c r="S1620" i="2" a="1"/>
  <c r="S1620" i="2" s="1"/>
  <c r="S1619" i="2" a="1"/>
  <c r="S1619" i="2" s="1"/>
  <c r="S1618" i="2" a="1"/>
  <c r="S1618" i="2" s="1"/>
  <c r="S1617" i="2" a="1"/>
  <c r="S1617" i="2" s="1"/>
  <c r="I1617" i="4" s="1"/>
  <c r="S1616" i="2" a="1"/>
  <c r="S1616" i="2" s="1"/>
  <c r="S1615" i="2" a="1"/>
  <c r="S1615" i="2" s="1"/>
  <c r="S1614" i="2"/>
  <c r="S1614" i="2" a="1"/>
  <c r="S1613" i="2" a="1"/>
  <c r="S1613" i="2" s="1"/>
  <c r="S1612" i="2" a="1"/>
  <c r="S1612" i="2" s="1"/>
  <c r="S1611" i="2" a="1"/>
  <c r="S1611" i="2" s="1"/>
  <c r="S1610" i="2" a="1"/>
  <c r="S1610" i="2" s="1"/>
  <c r="I1610" i="4" s="1"/>
  <c r="S1609" i="2" a="1"/>
  <c r="S1609" i="2" s="1"/>
  <c r="S1608" i="2" a="1"/>
  <c r="S1608" i="2" s="1"/>
  <c r="S1607" i="2" a="1"/>
  <c r="S1607" i="2" s="1"/>
  <c r="S1606" i="2"/>
  <c r="I1606" i="4" s="1"/>
  <c r="S1606" i="2" a="1"/>
  <c r="S1605" i="2" a="1"/>
  <c r="S1605" i="2" s="1"/>
  <c r="S1604" i="2" a="1"/>
  <c r="S1604" i="2" s="1"/>
  <c r="S1603" i="2" a="1"/>
  <c r="S1603" i="2" s="1"/>
  <c r="S1602" i="2" a="1"/>
  <c r="S1602" i="2" s="1"/>
  <c r="S1601" i="2" a="1"/>
  <c r="S1601" i="2" s="1"/>
  <c r="S1600" i="2" a="1"/>
  <c r="S1600" i="2" s="1"/>
  <c r="S1599" i="2" a="1"/>
  <c r="S1599" i="2" s="1"/>
  <c r="S1598" i="2"/>
  <c r="S1598" i="2" a="1"/>
  <c r="S1597" i="2" a="1"/>
  <c r="S1597" i="2" s="1"/>
  <c r="S1596" i="2" a="1"/>
  <c r="S1596" i="2" s="1"/>
  <c r="I1596" i="4" s="1"/>
  <c r="S1595" i="2" a="1"/>
  <c r="S1595" i="2" s="1"/>
  <c r="S1594" i="2" a="1"/>
  <c r="S1594" i="2" s="1"/>
  <c r="S1593" i="2" a="1"/>
  <c r="S1593" i="2" s="1"/>
  <c r="S1592" i="2" a="1"/>
  <c r="S1592" i="2" s="1"/>
  <c r="I1592" i="4" s="1"/>
  <c r="S1591" i="2" a="1"/>
  <c r="S1591" i="2" s="1"/>
  <c r="S1590" i="2"/>
  <c r="S1590" i="2" a="1"/>
  <c r="S1589" i="2" a="1"/>
  <c r="S1589" i="2" s="1"/>
  <c r="S1588" i="2" a="1"/>
  <c r="S1588" i="2" s="1"/>
  <c r="S1587" i="2" a="1"/>
  <c r="S1587" i="2" s="1"/>
  <c r="S1586" i="2" a="1"/>
  <c r="S1586" i="2" s="1"/>
  <c r="S1585" i="2" a="1"/>
  <c r="S1585" i="2" s="1"/>
  <c r="I1585" i="4" s="1"/>
  <c r="S1584" i="2" a="1"/>
  <c r="S1584" i="2" s="1"/>
  <c r="S1583" i="2" a="1"/>
  <c r="S1583" i="2" s="1"/>
  <c r="S1582" i="2"/>
  <c r="S1582" i="2" a="1"/>
  <c r="S1581" i="2" a="1"/>
  <c r="S1581" i="2" s="1"/>
  <c r="S1580" i="2" a="1"/>
  <c r="S1580" i="2" s="1"/>
  <c r="S1579" i="2" a="1"/>
  <c r="S1579" i="2" s="1"/>
  <c r="S1578" i="2" a="1"/>
  <c r="S1578" i="2" s="1"/>
  <c r="S1577" i="2" a="1"/>
  <c r="S1577" i="2" s="1"/>
  <c r="S1576" i="2" a="1"/>
  <c r="S1576" i="2" s="1"/>
  <c r="S1575" i="2" a="1"/>
  <c r="S1575" i="2" s="1"/>
  <c r="S1574" i="2"/>
  <c r="I1574" i="4" s="1"/>
  <c r="S1574" i="2" a="1"/>
  <c r="S1573" i="2" a="1"/>
  <c r="S1573" i="2" s="1"/>
  <c r="S1572" i="2" a="1"/>
  <c r="S1572" i="2" s="1"/>
  <c r="S1571" i="2" a="1"/>
  <c r="S1571" i="2" s="1"/>
  <c r="S1570" i="2" a="1"/>
  <c r="S1570" i="2" s="1"/>
  <c r="S1569" i="2" a="1"/>
  <c r="S1569" i="2" s="1"/>
  <c r="S1568" i="2" a="1"/>
  <c r="S1568" i="2" s="1"/>
  <c r="S1567" i="2" a="1"/>
  <c r="S1567" i="2" s="1"/>
  <c r="S1566" i="2"/>
  <c r="S1566" i="2" a="1"/>
  <c r="S1565" i="2" a="1"/>
  <c r="S1565" i="2" s="1"/>
  <c r="S1564" i="2" a="1"/>
  <c r="S1564" i="2" s="1"/>
  <c r="I1564" i="4" s="1"/>
  <c r="S1563" i="2" a="1"/>
  <c r="S1563" i="2" s="1"/>
  <c r="S1562" i="2" a="1"/>
  <c r="S1562" i="2" s="1"/>
  <c r="S1561" i="2" a="1"/>
  <c r="S1561" i="2" s="1"/>
  <c r="S1560" i="2" a="1"/>
  <c r="S1560" i="2" s="1"/>
  <c r="I1560" i="4" s="1"/>
  <c r="S1559" i="2" a="1"/>
  <c r="S1559" i="2" s="1"/>
  <c r="S1558" i="2"/>
  <c r="S1558" i="2" a="1"/>
  <c r="S1557" i="2" a="1"/>
  <c r="S1557" i="2" s="1"/>
  <c r="S1556" i="2" a="1"/>
  <c r="S1556" i="2" s="1"/>
  <c r="S1555" i="2" a="1"/>
  <c r="S1555" i="2" s="1"/>
  <c r="S1554" i="2" a="1"/>
  <c r="S1554" i="2" s="1"/>
  <c r="S1553" i="2" a="1"/>
  <c r="S1553" i="2" s="1"/>
  <c r="I1553" i="4" s="1"/>
  <c r="S1552" i="2" a="1"/>
  <c r="S1552" i="2" s="1"/>
  <c r="S1551" i="2" a="1"/>
  <c r="S1551" i="2" s="1"/>
  <c r="S1550" i="2"/>
  <c r="S1550" i="2" a="1"/>
  <c r="S1549" i="2" a="1"/>
  <c r="S1549" i="2" s="1"/>
  <c r="S1548" i="2" a="1"/>
  <c r="S1548" i="2" s="1"/>
  <c r="S1547" i="2" a="1"/>
  <c r="S1547" i="2" s="1"/>
  <c r="S1546" i="2" a="1"/>
  <c r="S1546" i="2" s="1"/>
  <c r="I1546" i="4" s="1"/>
  <c r="S1545" i="2" a="1"/>
  <c r="S1545" i="2" s="1"/>
  <c r="S1544" i="2" a="1"/>
  <c r="S1544" i="2" s="1"/>
  <c r="S1543" i="2" a="1"/>
  <c r="S1543" i="2" s="1"/>
  <c r="S1542" i="2"/>
  <c r="I1542" i="4" s="1"/>
  <c r="S1542" i="2" a="1"/>
  <c r="S1541" i="2" a="1"/>
  <c r="S1541" i="2" s="1"/>
  <c r="S1540" i="2" a="1"/>
  <c r="S1540" i="2" s="1"/>
  <c r="S1539" i="2" a="1"/>
  <c r="S1539" i="2" s="1"/>
  <c r="S1538" i="2" a="1"/>
  <c r="S1538" i="2" s="1"/>
  <c r="S1537" i="2" a="1"/>
  <c r="S1537" i="2" s="1"/>
  <c r="S1536" i="2" a="1"/>
  <c r="S1536" i="2" s="1"/>
  <c r="S1535" i="2" a="1"/>
  <c r="S1535" i="2" s="1"/>
  <c r="S1534" i="2"/>
  <c r="S1534" i="2" a="1"/>
  <c r="S1533" i="2" a="1"/>
  <c r="S1533" i="2" s="1"/>
  <c r="S1532" i="2" a="1"/>
  <c r="S1532" i="2" s="1"/>
  <c r="I1532" i="4" s="1"/>
  <c r="S1531" i="2" a="1"/>
  <c r="S1531" i="2" s="1"/>
  <c r="S1530" i="2" a="1"/>
  <c r="S1530" i="2" s="1"/>
  <c r="S1529" i="2" a="1"/>
  <c r="S1529" i="2" s="1"/>
  <c r="S1528" i="2" a="1"/>
  <c r="S1528" i="2" s="1"/>
  <c r="I1528" i="4" s="1"/>
  <c r="S1527" i="2" a="1"/>
  <c r="S1527" i="2" s="1"/>
  <c r="S1526" i="2"/>
  <c r="S1526" i="2" a="1"/>
  <c r="S1525" i="2" a="1"/>
  <c r="S1525" i="2" s="1"/>
  <c r="S1524" i="2" a="1"/>
  <c r="S1524" i="2" s="1"/>
  <c r="S1523" i="2" a="1"/>
  <c r="S1523" i="2" s="1"/>
  <c r="S1522" i="2" a="1"/>
  <c r="S1522" i="2" s="1"/>
  <c r="S1521" i="2" a="1"/>
  <c r="S1521" i="2" s="1"/>
  <c r="I1521" i="4" s="1"/>
  <c r="S1520" i="2" a="1"/>
  <c r="S1520" i="2" s="1"/>
  <c r="S1519" i="2" a="1"/>
  <c r="S1519" i="2" s="1"/>
  <c r="S1518" i="2"/>
  <c r="S1518" i="2" a="1"/>
  <c r="S1517" i="2" a="1"/>
  <c r="S1517" i="2" s="1"/>
  <c r="S1516" i="2" a="1"/>
  <c r="S1516" i="2" s="1"/>
  <c r="S1515" i="2" a="1"/>
  <c r="S1515" i="2" s="1"/>
  <c r="S1514" i="2" a="1"/>
  <c r="S1514" i="2" s="1"/>
  <c r="I1514" i="4" s="1"/>
  <c r="S1513" i="2" a="1"/>
  <c r="S1513" i="2" s="1"/>
  <c r="S1512" i="2" a="1"/>
  <c r="S1512" i="2" s="1"/>
  <c r="S1511" i="2" a="1"/>
  <c r="S1511" i="2" s="1"/>
  <c r="S1510" i="2"/>
  <c r="I1510" i="4" s="1"/>
  <c r="S1510" i="2" a="1"/>
  <c r="S1509" i="2" a="1"/>
  <c r="S1509" i="2" s="1"/>
  <c r="S1508" i="2" a="1"/>
  <c r="S1508" i="2" s="1"/>
  <c r="S1507" i="2" a="1"/>
  <c r="S1507" i="2" s="1"/>
  <c r="S1506" i="2" a="1"/>
  <c r="S1506" i="2" s="1"/>
  <c r="S1505" i="2" a="1"/>
  <c r="S1505" i="2" s="1"/>
  <c r="S1504" i="2" a="1"/>
  <c r="S1504" i="2" s="1"/>
  <c r="S1503" i="2" a="1"/>
  <c r="S1503" i="2" s="1"/>
  <c r="S1502" i="2"/>
  <c r="S1502" i="2" a="1"/>
  <c r="S1501" i="2" a="1"/>
  <c r="S1501" i="2" s="1"/>
  <c r="S1500" i="2" a="1"/>
  <c r="S1500" i="2" s="1"/>
  <c r="I1500" i="4" s="1"/>
  <c r="S1499" i="2" a="1"/>
  <c r="S1499" i="2" s="1"/>
  <c r="S1498" i="2" a="1"/>
  <c r="S1498" i="2" s="1"/>
  <c r="S1497" i="2" a="1"/>
  <c r="S1497" i="2" s="1"/>
  <c r="S1496" i="2" a="1"/>
  <c r="S1496" i="2" s="1"/>
  <c r="I1496" i="4" s="1"/>
  <c r="S1495" i="2" a="1"/>
  <c r="S1495" i="2" s="1"/>
  <c r="S1494" i="2"/>
  <c r="S1494" i="2" a="1"/>
  <c r="S1493" i="2" a="1"/>
  <c r="S1493" i="2" s="1"/>
  <c r="S1492" i="2" a="1"/>
  <c r="S1492" i="2" s="1"/>
  <c r="S1491" i="2" a="1"/>
  <c r="S1491" i="2" s="1"/>
  <c r="S1490" i="2" a="1"/>
  <c r="S1490" i="2" s="1"/>
  <c r="S1489" i="2" a="1"/>
  <c r="S1489" i="2" s="1"/>
  <c r="I1489" i="4" s="1"/>
  <c r="S1488" i="2" a="1"/>
  <c r="S1488" i="2" s="1"/>
  <c r="S1487" i="2" a="1"/>
  <c r="S1487" i="2" s="1"/>
  <c r="S1486" i="2"/>
  <c r="S1486" i="2" a="1"/>
  <c r="S1485" i="2" a="1"/>
  <c r="S1485" i="2" s="1"/>
  <c r="S1484" i="2" a="1"/>
  <c r="S1484" i="2" s="1"/>
  <c r="S1483" i="2" a="1"/>
  <c r="S1483" i="2" s="1"/>
  <c r="S1482" i="2" a="1"/>
  <c r="S1482" i="2" s="1"/>
  <c r="I1482" i="4" s="1"/>
  <c r="S1481" i="2" a="1"/>
  <c r="S1481" i="2" s="1"/>
  <c r="S1480" i="2" a="1"/>
  <c r="S1480" i="2" s="1"/>
  <c r="S1479" i="2" a="1"/>
  <c r="S1479" i="2" s="1"/>
  <c r="S1478" i="2"/>
  <c r="I1478" i="4" s="1"/>
  <c r="S1478" i="2" a="1"/>
  <c r="S1477" i="2" a="1"/>
  <c r="S1477" i="2" s="1"/>
  <c r="S1476" i="2" a="1"/>
  <c r="S1476" i="2" s="1"/>
  <c r="S1475" i="2" a="1"/>
  <c r="S1475" i="2" s="1"/>
  <c r="S1474" i="2" a="1"/>
  <c r="S1474" i="2" s="1"/>
  <c r="S1473" i="2" a="1"/>
  <c r="S1473" i="2" s="1"/>
  <c r="S1472" i="2" a="1"/>
  <c r="S1472" i="2" s="1"/>
  <c r="S1471" i="2" a="1"/>
  <c r="S1471" i="2" s="1"/>
  <c r="S1470" i="2"/>
  <c r="S1470" i="2" a="1"/>
  <c r="S1469" i="2" a="1"/>
  <c r="S1469" i="2" s="1"/>
  <c r="S1468" i="2" a="1"/>
  <c r="S1468" i="2" s="1"/>
  <c r="I1468" i="4" s="1"/>
  <c r="S1467" i="2" a="1"/>
  <c r="S1467" i="2" s="1"/>
  <c r="S1466" i="2" a="1"/>
  <c r="S1466" i="2" s="1"/>
  <c r="S1465" i="2" a="1"/>
  <c r="S1465" i="2" s="1"/>
  <c r="S1464" i="2" a="1"/>
  <c r="S1464" i="2" s="1"/>
  <c r="I1464" i="4" s="1"/>
  <c r="S1463" i="2" a="1"/>
  <c r="S1463" i="2" s="1"/>
  <c r="S1462" i="2"/>
  <c r="S1462" i="2" a="1"/>
  <c r="S1461" i="2" a="1"/>
  <c r="S1461" i="2" s="1"/>
  <c r="S1460" i="2" a="1"/>
  <c r="S1460" i="2" s="1"/>
  <c r="S1459" i="2" a="1"/>
  <c r="S1459" i="2" s="1"/>
  <c r="S1458" i="2" a="1"/>
  <c r="S1458" i="2" s="1"/>
  <c r="S1457" i="2" a="1"/>
  <c r="S1457" i="2" s="1"/>
  <c r="I1457" i="4" s="1"/>
  <c r="S1456" i="2" a="1"/>
  <c r="S1456" i="2" s="1"/>
  <c r="S1455" i="2" a="1"/>
  <c r="S1455" i="2" s="1"/>
  <c r="S1454" i="2"/>
  <c r="S1454" i="2" a="1"/>
  <c r="S1453" i="2" a="1"/>
  <c r="S1453" i="2" s="1"/>
  <c r="S1452" i="2" a="1"/>
  <c r="S1452" i="2" s="1"/>
  <c r="S1451" i="2" a="1"/>
  <c r="S1451" i="2" s="1"/>
  <c r="S1450" i="2" a="1"/>
  <c r="S1450" i="2" s="1"/>
  <c r="S1449" i="2" a="1"/>
  <c r="S1449" i="2" s="1"/>
  <c r="S1448" i="2" a="1"/>
  <c r="S1448" i="2" s="1"/>
  <c r="S1447" i="2" a="1"/>
  <c r="S1447" i="2" s="1"/>
  <c r="S1446" i="2"/>
  <c r="I1446" i="4" s="1"/>
  <c r="S1446" i="2" a="1"/>
  <c r="S1445" i="2" a="1"/>
  <c r="S1445" i="2" s="1"/>
  <c r="S1444" i="2" a="1"/>
  <c r="S1444" i="2" s="1"/>
  <c r="S1443" i="2" a="1"/>
  <c r="S1443" i="2" s="1"/>
  <c r="S1442" i="2" a="1"/>
  <c r="S1442" i="2" s="1"/>
  <c r="S1441" i="2" a="1"/>
  <c r="S1441" i="2" s="1"/>
  <c r="S1440" i="2" a="1"/>
  <c r="S1440" i="2" s="1"/>
  <c r="S1439" i="2" a="1"/>
  <c r="S1439" i="2" s="1"/>
  <c r="S1438" i="2"/>
  <c r="S1438" i="2" a="1"/>
  <c r="S1437" i="2" a="1"/>
  <c r="S1437" i="2" s="1"/>
  <c r="S1436" i="2" a="1"/>
  <c r="S1436" i="2" s="1"/>
  <c r="I1436" i="4" s="1"/>
  <c r="S1435" i="2" a="1"/>
  <c r="S1435" i="2" s="1"/>
  <c r="S1434" i="2" a="1"/>
  <c r="S1434" i="2" s="1"/>
  <c r="S1433" i="2" a="1"/>
  <c r="S1433" i="2" s="1"/>
  <c r="S1432" i="2" a="1"/>
  <c r="S1432" i="2" s="1"/>
  <c r="I1432" i="4" s="1"/>
  <c r="S1431" i="2" a="1"/>
  <c r="S1431" i="2" s="1"/>
  <c r="S1430" i="2"/>
  <c r="S1430" i="2" a="1"/>
  <c r="S1429" i="2" a="1"/>
  <c r="S1429" i="2" s="1"/>
  <c r="S1428" i="2" a="1"/>
  <c r="S1428" i="2" s="1"/>
  <c r="S1427" i="2" a="1"/>
  <c r="S1427" i="2" s="1"/>
  <c r="S1426" i="2" a="1"/>
  <c r="S1426" i="2" s="1"/>
  <c r="S1425" i="2" a="1"/>
  <c r="S1425" i="2" s="1"/>
  <c r="I1425" i="4" s="1"/>
  <c r="S1424" i="2" a="1"/>
  <c r="S1424" i="2" s="1"/>
  <c r="S1423" i="2" a="1"/>
  <c r="S1423" i="2" s="1"/>
  <c r="S1422" i="2"/>
  <c r="S1422" i="2" a="1"/>
  <c r="S1421" i="2" a="1"/>
  <c r="S1421" i="2" s="1"/>
  <c r="S1420" i="2" a="1"/>
  <c r="S1420" i="2" s="1"/>
  <c r="S1419" i="2" a="1"/>
  <c r="S1419" i="2" s="1"/>
  <c r="S1418" i="2" a="1"/>
  <c r="S1418" i="2" s="1"/>
  <c r="I1418" i="4" s="1"/>
  <c r="S1417" i="2" a="1"/>
  <c r="S1417" i="2" s="1"/>
  <c r="S1416" i="2" a="1"/>
  <c r="S1416" i="2" s="1"/>
  <c r="S1415" i="2" a="1"/>
  <c r="S1415" i="2" s="1"/>
  <c r="S1414" i="2"/>
  <c r="I1414" i="4" s="1"/>
  <c r="S1414" i="2" a="1"/>
  <c r="S1413" i="2" a="1"/>
  <c r="S1413" i="2" s="1"/>
  <c r="S1412" i="2" a="1"/>
  <c r="S1412" i="2" s="1"/>
  <c r="S1411" i="2" a="1"/>
  <c r="S1411" i="2" s="1"/>
  <c r="S1410" i="2" a="1"/>
  <c r="S1410" i="2" s="1"/>
  <c r="S1409" i="2" a="1"/>
  <c r="S1409" i="2" s="1"/>
  <c r="S1408" i="2" a="1"/>
  <c r="S1408" i="2" s="1"/>
  <c r="S1407" i="2" a="1"/>
  <c r="S1407" i="2" s="1"/>
  <c r="S1406" i="2"/>
  <c r="S1406" i="2" a="1"/>
  <c r="S1405" i="2" a="1"/>
  <c r="S1405" i="2" s="1"/>
  <c r="S1404" i="2" a="1"/>
  <c r="S1404" i="2" s="1"/>
  <c r="I1404" i="4" s="1"/>
  <c r="S1403" i="2" a="1"/>
  <c r="S1403" i="2" s="1"/>
  <c r="S1402" i="2" a="1"/>
  <c r="S1402" i="2" s="1"/>
  <c r="S1401" i="2" a="1"/>
  <c r="S1401" i="2" s="1"/>
  <c r="S1400" i="2" a="1"/>
  <c r="S1400" i="2" s="1"/>
  <c r="I1400" i="4" s="1"/>
  <c r="S1399" i="2" a="1"/>
  <c r="S1399" i="2" s="1"/>
  <c r="S1398" i="2"/>
  <c r="S1398" i="2" a="1"/>
  <c r="S1397" i="2" a="1"/>
  <c r="S1397" i="2" s="1"/>
  <c r="S1396" i="2" a="1"/>
  <c r="S1396" i="2" s="1"/>
  <c r="S1395" i="2" a="1"/>
  <c r="S1395" i="2" s="1"/>
  <c r="S1394" i="2" a="1"/>
  <c r="S1394" i="2" s="1"/>
  <c r="S1393" i="2" a="1"/>
  <c r="S1393" i="2" s="1"/>
  <c r="S1392" i="2" a="1"/>
  <c r="S1392" i="2" s="1"/>
  <c r="S1391" i="2" a="1"/>
  <c r="S1391" i="2" s="1"/>
  <c r="S1390" i="2"/>
  <c r="S1390" i="2" a="1"/>
  <c r="S1389" i="2" a="1"/>
  <c r="S1389" i="2" s="1"/>
  <c r="S1388" i="2" a="1"/>
  <c r="S1388" i="2" s="1"/>
  <c r="S1387" i="2" a="1"/>
  <c r="S1387" i="2" s="1"/>
  <c r="S1386" i="2" a="1"/>
  <c r="S1386" i="2" s="1"/>
  <c r="I1386" i="4" s="1"/>
  <c r="S1385" i="2" a="1"/>
  <c r="S1385" i="2" s="1"/>
  <c r="S1384" i="2" a="1"/>
  <c r="S1384" i="2" s="1"/>
  <c r="S1383" i="2" a="1"/>
  <c r="S1383" i="2" s="1"/>
  <c r="S1382" i="2"/>
  <c r="I1382" i="4" s="1"/>
  <c r="S1382" i="2" a="1"/>
  <c r="S1381" i="2" a="1"/>
  <c r="S1381" i="2" s="1"/>
  <c r="S1380" i="2" a="1"/>
  <c r="S1380" i="2" s="1"/>
  <c r="S1379" i="2" a="1"/>
  <c r="S1379" i="2" s="1"/>
  <c r="S1378" i="2" a="1"/>
  <c r="S1378" i="2" s="1"/>
  <c r="S1377" i="2" a="1"/>
  <c r="S1377" i="2" s="1"/>
  <c r="S1376" i="2" a="1"/>
  <c r="S1376" i="2" s="1"/>
  <c r="S1375" i="2" a="1"/>
  <c r="S1375" i="2" s="1"/>
  <c r="S1374" i="2"/>
  <c r="S1374" i="2" a="1"/>
  <c r="S1373" i="2" a="1"/>
  <c r="S1373" i="2" s="1"/>
  <c r="S1372" i="2" a="1"/>
  <c r="S1372" i="2" s="1"/>
  <c r="S1371" i="2" a="1"/>
  <c r="S1371" i="2" s="1"/>
  <c r="S1370" i="2"/>
  <c r="S1370" i="2" a="1"/>
  <c r="S1369" i="2" a="1"/>
  <c r="S1369" i="2" s="1"/>
  <c r="I1369" i="4" s="1"/>
  <c r="S1368" i="2" a="1"/>
  <c r="S1368" i="2" s="1"/>
  <c r="S1367" i="2" a="1"/>
  <c r="S1367" i="2" s="1"/>
  <c r="S1366" i="2"/>
  <c r="S1366" i="2" a="1"/>
  <c r="S1365" i="2" a="1"/>
  <c r="S1365" i="2" s="1"/>
  <c r="S1364" i="2" a="1"/>
  <c r="S1364" i="2" s="1"/>
  <c r="S1363" i="2" a="1"/>
  <c r="S1363" i="2" s="1"/>
  <c r="S1362" i="2" a="1"/>
  <c r="S1362" i="2" s="1"/>
  <c r="S1361" i="2" a="1"/>
  <c r="S1361" i="2" s="1"/>
  <c r="S1360" i="2" a="1"/>
  <c r="S1360" i="2" s="1"/>
  <c r="S1359" i="2" a="1"/>
  <c r="S1359" i="2" s="1"/>
  <c r="S1358" i="2"/>
  <c r="S1358" i="2" a="1"/>
  <c r="S1357" i="2" a="1"/>
  <c r="S1357" i="2" s="1"/>
  <c r="S1356" i="2" a="1"/>
  <c r="S1356" i="2" s="1"/>
  <c r="S1355" i="2" a="1"/>
  <c r="S1355" i="2" s="1"/>
  <c r="S1354" i="2" a="1"/>
  <c r="S1354" i="2" s="1"/>
  <c r="S1353" i="2" a="1"/>
  <c r="S1353" i="2" s="1"/>
  <c r="S1352" i="2" a="1"/>
  <c r="S1352" i="2" s="1"/>
  <c r="S1351" i="2" a="1"/>
  <c r="S1351" i="2" s="1"/>
  <c r="S1350" i="2"/>
  <c r="S1350" i="2" a="1"/>
  <c r="S1349" i="2" a="1"/>
  <c r="S1349" i="2" s="1"/>
  <c r="S1348" i="2" a="1"/>
  <c r="S1348" i="2" s="1"/>
  <c r="I1348" i="4" s="1"/>
  <c r="S1347" i="2" a="1"/>
  <c r="S1347" i="2" s="1"/>
  <c r="S1346" i="2" a="1"/>
  <c r="S1346" i="2" s="1"/>
  <c r="S1345" i="2" a="1"/>
  <c r="S1345" i="2" s="1"/>
  <c r="S1344" i="2" a="1"/>
  <c r="S1344" i="2" s="1"/>
  <c r="I1344" i="4" s="1"/>
  <c r="S1343" i="2" a="1"/>
  <c r="S1343" i="2" s="1"/>
  <c r="S1342" i="2"/>
  <c r="S1342" i="2" a="1"/>
  <c r="S1341" i="2" a="1"/>
  <c r="S1341" i="2" s="1"/>
  <c r="S1340" i="2" a="1"/>
  <c r="S1340" i="2" s="1"/>
  <c r="S1339" i="2" a="1"/>
  <c r="S1339" i="2" s="1"/>
  <c r="S1338" i="2" a="1"/>
  <c r="S1338" i="2" s="1"/>
  <c r="S1337" i="2" a="1"/>
  <c r="S1337" i="2" s="1"/>
  <c r="I1337" i="4" s="1"/>
  <c r="S1336" i="2" a="1"/>
  <c r="S1336" i="2" s="1"/>
  <c r="S1335" i="2" a="1"/>
  <c r="S1335" i="2" s="1"/>
  <c r="S1334" i="2"/>
  <c r="S1334" i="2" a="1"/>
  <c r="S1333" i="2" a="1"/>
  <c r="S1333" i="2" s="1"/>
  <c r="S1332" i="2" a="1"/>
  <c r="S1332" i="2" s="1"/>
  <c r="S1331" i="2" a="1"/>
  <c r="S1331" i="2" s="1"/>
  <c r="S1330" i="2" a="1"/>
  <c r="S1330" i="2" s="1"/>
  <c r="I1330" i="4" s="1"/>
  <c r="S1329" i="2" a="1"/>
  <c r="S1329" i="2" s="1"/>
  <c r="S1328" i="2" a="1"/>
  <c r="S1328" i="2" s="1"/>
  <c r="S1327" i="2" a="1"/>
  <c r="S1327" i="2" s="1"/>
  <c r="S1326" i="2"/>
  <c r="I1326" i="4" s="1"/>
  <c r="S1326" i="2" a="1"/>
  <c r="S1325" i="2" a="1"/>
  <c r="S1325" i="2" s="1"/>
  <c r="S1324" i="2" a="1"/>
  <c r="S1324" i="2" s="1"/>
  <c r="S1323" i="2" a="1"/>
  <c r="S1323" i="2" s="1"/>
  <c r="S1322" i="2" a="1"/>
  <c r="S1322" i="2" s="1"/>
  <c r="S1321" i="2" a="1"/>
  <c r="S1321" i="2" s="1"/>
  <c r="S1320" i="2" a="1"/>
  <c r="S1320" i="2" s="1"/>
  <c r="S1319" i="2" a="1"/>
  <c r="S1319" i="2" s="1"/>
  <c r="S1318" i="2"/>
  <c r="S1318" i="2" a="1"/>
  <c r="S1317" i="2" a="1"/>
  <c r="S1317" i="2" s="1"/>
  <c r="S1316" i="2" a="1"/>
  <c r="S1316" i="2" s="1"/>
  <c r="I1316" i="4" s="1"/>
  <c r="S1315" i="2" a="1"/>
  <c r="S1315" i="2" s="1"/>
  <c r="S1314" i="2" a="1"/>
  <c r="S1314" i="2" s="1"/>
  <c r="S1313" i="2" a="1"/>
  <c r="S1313" i="2" s="1"/>
  <c r="S1312" i="2" a="1"/>
  <c r="S1312" i="2" s="1"/>
  <c r="I1312" i="4" s="1"/>
  <c r="S1311" i="2" a="1"/>
  <c r="S1311" i="2" s="1"/>
  <c r="S1310" i="2"/>
  <c r="S1310" i="2" a="1"/>
  <c r="S1309" i="2" a="1"/>
  <c r="S1309" i="2" s="1"/>
  <c r="S1308" i="2" a="1"/>
  <c r="S1308" i="2" s="1"/>
  <c r="S1307" i="2" a="1"/>
  <c r="S1307" i="2" s="1"/>
  <c r="S1306" i="2" a="1"/>
  <c r="S1306" i="2" s="1"/>
  <c r="S1305" i="2" a="1"/>
  <c r="S1305" i="2" s="1"/>
  <c r="I1305" i="4" s="1"/>
  <c r="S1304" i="2" a="1"/>
  <c r="S1304" i="2" s="1"/>
  <c r="S1303" i="2" a="1"/>
  <c r="S1303" i="2" s="1"/>
  <c r="S1302" i="2"/>
  <c r="S1302" i="2" a="1"/>
  <c r="S1301" i="2" a="1"/>
  <c r="S1301" i="2" s="1"/>
  <c r="S1300" i="2" a="1"/>
  <c r="S1300" i="2" s="1"/>
  <c r="S1299" i="2" a="1"/>
  <c r="S1299" i="2" s="1"/>
  <c r="S1298" i="2" a="1"/>
  <c r="S1298" i="2" s="1"/>
  <c r="S1297" i="2" a="1"/>
  <c r="S1297" i="2" s="1"/>
  <c r="S1296" i="2" a="1"/>
  <c r="S1296" i="2" s="1"/>
  <c r="S1295" i="2" a="1"/>
  <c r="S1295" i="2" s="1"/>
  <c r="S1294" i="2"/>
  <c r="S1294" i="2" a="1"/>
  <c r="S1293" i="2" a="1"/>
  <c r="S1293" i="2" s="1"/>
  <c r="S1292" i="2" a="1"/>
  <c r="S1292" i="2" s="1"/>
  <c r="S1291" i="2" a="1"/>
  <c r="S1291" i="2" s="1"/>
  <c r="S1290" i="2" a="1"/>
  <c r="S1290" i="2" s="1"/>
  <c r="S1289" i="2" a="1"/>
  <c r="S1289" i="2" s="1"/>
  <c r="S1288" i="2" a="1"/>
  <c r="S1288" i="2" s="1"/>
  <c r="S1287" i="2" a="1"/>
  <c r="S1287" i="2" s="1"/>
  <c r="S1286" i="2"/>
  <c r="S1286" i="2" a="1"/>
  <c r="S1285" i="2" a="1"/>
  <c r="S1285" i="2" s="1"/>
  <c r="S1284" i="2" a="1"/>
  <c r="S1284" i="2" s="1"/>
  <c r="I1284" i="4" s="1"/>
  <c r="S1283" i="2" a="1"/>
  <c r="S1283" i="2" s="1"/>
  <c r="S1282" i="2" a="1"/>
  <c r="S1282" i="2" s="1"/>
  <c r="S1281" i="2" a="1"/>
  <c r="S1281" i="2" s="1"/>
  <c r="S1280" i="2" a="1"/>
  <c r="S1280" i="2" s="1"/>
  <c r="I1280" i="4" s="1"/>
  <c r="S1279" i="2" a="1"/>
  <c r="S1279" i="2" s="1"/>
  <c r="S1278" i="2"/>
  <c r="S1278" i="2" a="1"/>
  <c r="S1277" i="2" a="1"/>
  <c r="S1277" i="2" s="1"/>
  <c r="S1276" i="2" a="1"/>
  <c r="S1276" i="2" s="1"/>
  <c r="S1275" i="2" a="1"/>
  <c r="S1275" i="2" s="1"/>
  <c r="S1274" i="2" a="1"/>
  <c r="S1274" i="2" s="1"/>
  <c r="S1273" i="2" a="1"/>
  <c r="S1273" i="2" s="1"/>
  <c r="I1273" i="4" s="1"/>
  <c r="S1272" i="2" a="1"/>
  <c r="S1272" i="2" s="1"/>
  <c r="S1271" i="2" a="1"/>
  <c r="S1271" i="2" s="1"/>
  <c r="S1270" i="2"/>
  <c r="S1270" i="2" a="1"/>
  <c r="S1269" i="2" a="1"/>
  <c r="S1269" i="2" s="1"/>
  <c r="S1268" i="2" a="1"/>
  <c r="S1268" i="2" s="1"/>
  <c r="S1267" i="2" a="1"/>
  <c r="S1267" i="2" s="1"/>
  <c r="S1266" i="2" a="1"/>
  <c r="S1266" i="2" s="1"/>
  <c r="I1266" i="4" s="1"/>
  <c r="S1265" i="2" a="1"/>
  <c r="S1265" i="2" s="1"/>
  <c r="S1264" i="2" a="1"/>
  <c r="S1264" i="2" s="1"/>
  <c r="S1263" i="2" a="1"/>
  <c r="S1263" i="2" s="1"/>
  <c r="S1262" i="2"/>
  <c r="I1262" i="4" s="1"/>
  <c r="S1262" i="2" a="1"/>
  <c r="S1261" i="2" a="1"/>
  <c r="S1261" i="2" s="1"/>
  <c r="S1260" i="2" a="1"/>
  <c r="S1260" i="2" s="1"/>
  <c r="S1259" i="2" a="1"/>
  <c r="S1259" i="2" s="1"/>
  <c r="S1258" i="2" a="1"/>
  <c r="S1258" i="2" s="1"/>
  <c r="S1257" i="2" a="1"/>
  <c r="S1257" i="2" s="1"/>
  <c r="S1256" i="2" a="1"/>
  <c r="S1256" i="2" s="1"/>
  <c r="S1255" i="2" a="1"/>
  <c r="S1255" i="2" s="1"/>
  <c r="S1254" i="2"/>
  <c r="S1254" i="2" a="1"/>
  <c r="S1253" i="2" a="1"/>
  <c r="S1253" i="2" s="1"/>
  <c r="S1252" i="2" a="1"/>
  <c r="S1252" i="2" s="1"/>
  <c r="I1252" i="4" s="1"/>
  <c r="S1251" i="2" a="1"/>
  <c r="S1251" i="2" s="1"/>
  <c r="S1250" i="2" a="1"/>
  <c r="S1250" i="2" s="1"/>
  <c r="S1249" i="2" a="1"/>
  <c r="S1249" i="2" s="1"/>
  <c r="S1248" i="2" a="1"/>
  <c r="S1248" i="2" s="1"/>
  <c r="I1248" i="4" s="1"/>
  <c r="S1247" i="2" a="1"/>
  <c r="S1247" i="2" s="1"/>
  <c r="S1246" i="2"/>
  <c r="S1246" i="2" a="1"/>
  <c r="S1245" i="2" a="1"/>
  <c r="S1245" i="2" s="1"/>
  <c r="S1244" i="2" a="1"/>
  <c r="S1244" i="2" s="1"/>
  <c r="S1243" i="2" a="1"/>
  <c r="S1243" i="2" s="1"/>
  <c r="S1242" i="2" a="1"/>
  <c r="S1242" i="2" s="1"/>
  <c r="S1241" i="2" a="1"/>
  <c r="S1241" i="2" s="1"/>
  <c r="I1241" i="4" s="1"/>
  <c r="S1240" i="2" a="1"/>
  <c r="S1240" i="2" s="1"/>
  <c r="S1239" i="2" a="1"/>
  <c r="S1239" i="2" s="1"/>
  <c r="S1238" i="2"/>
  <c r="S1238" i="2" a="1"/>
  <c r="S1237" i="2" a="1"/>
  <c r="S1237" i="2" s="1"/>
  <c r="S1236" i="2" a="1"/>
  <c r="S1236" i="2" s="1"/>
  <c r="S1235" i="2" a="1"/>
  <c r="S1235" i="2" s="1"/>
  <c r="S1234" i="2" a="1"/>
  <c r="S1234" i="2" s="1"/>
  <c r="I1234" i="4" s="1"/>
  <c r="S1233" i="2" a="1"/>
  <c r="S1233" i="2" s="1"/>
  <c r="S1232" i="2" a="1"/>
  <c r="S1232" i="2" s="1"/>
  <c r="S1231" i="2" a="1"/>
  <c r="S1231" i="2" s="1"/>
  <c r="S1230" i="2"/>
  <c r="S1230" i="2" a="1"/>
  <c r="S1229" i="2" a="1"/>
  <c r="S1229" i="2" s="1"/>
  <c r="S1228" i="2" a="1"/>
  <c r="S1228" i="2" s="1"/>
  <c r="S1227" i="2" a="1"/>
  <c r="S1227" i="2" s="1"/>
  <c r="S1226" i="2" a="1"/>
  <c r="S1226" i="2" s="1"/>
  <c r="S1225" i="2" a="1"/>
  <c r="S1225" i="2" s="1"/>
  <c r="S1224" i="2" a="1"/>
  <c r="S1224" i="2" s="1"/>
  <c r="S1223" i="2" a="1"/>
  <c r="S1223" i="2" s="1"/>
  <c r="S1222" i="2"/>
  <c r="S1222" i="2" a="1"/>
  <c r="S1221" i="2" a="1"/>
  <c r="S1221" i="2" s="1"/>
  <c r="S1220" i="2" a="1"/>
  <c r="S1220" i="2" s="1"/>
  <c r="I1220" i="4" s="1"/>
  <c r="S1219" i="2" a="1"/>
  <c r="S1219" i="2" s="1"/>
  <c r="S1218" i="2" a="1"/>
  <c r="S1218" i="2" s="1"/>
  <c r="S1217" i="2" a="1"/>
  <c r="S1217" i="2" s="1"/>
  <c r="S1216" i="2" a="1"/>
  <c r="S1216" i="2" s="1"/>
  <c r="I1216" i="4" s="1"/>
  <c r="S1215" i="2" a="1"/>
  <c r="S1215" i="2" s="1"/>
  <c r="S1214" i="2"/>
  <c r="S1214" i="2" a="1"/>
  <c r="S1213" i="2" a="1"/>
  <c r="S1213" i="2" s="1"/>
  <c r="S1212" i="2" a="1"/>
  <c r="S1212" i="2" s="1"/>
  <c r="S1211" i="2" a="1"/>
  <c r="S1211" i="2" s="1"/>
  <c r="S1210" i="2" a="1"/>
  <c r="S1210" i="2" s="1"/>
  <c r="S1209" i="2" a="1"/>
  <c r="S1209" i="2" s="1"/>
  <c r="I1209" i="4" s="1"/>
  <c r="S1208" i="2" a="1"/>
  <c r="S1208" i="2" s="1"/>
  <c r="S1207" i="2" a="1"/>
  <c r="S1207" i="2" s="1"/>
  <c r="S1206" i="2"/>
  <c r="S1206" i="2" a="1"/>
  <c r="S1205" i="2" a="1"/>
  <c r="S1205" i="2" s="1"/>
  <c r="S1204" i="2" a="1"/>
  <c r="S1204" i="2" s="1"/>
  <c r="S1203" i="2" a="1"/>
  <c r="S1203" i="2" s="1"/>
  <c r="S1202" i="2" a="1"/>
  <c r="S1202" i="2" s="1"/>
  <c r="I1202" i="4" s="1"/>
  <c r="S1201" i="2" a="1"/>
  <c r="S1201" i="2" s="1"/>
  <c r="S1200" i="2" a="1"/>
  <c r="S1200" i="2" s="1"/>
  <c r="S1199" i="2" a="1"/>
  <c r="S1199" i="2" s="1"/>
  <c r="S1198" i="2"/>
  <c r="I1198" i="4" s="1"/>
  <c r="S1198" i="2" a="1"/>
  <c r="S1197" i="2" a="1"/>
  <c r="S1197" i="2" s="1"/>
  <c r="S1196" i="2" a="1"/>
  <c r="S1196" i="2" s="1"/>
  <c r="S1195" i="2" a="1"/>
  <c r="S1195" i="2" s="1"/>
  <c r="S1194" i="2" a="1"/>
  <c r="S1194" i="2" s="1"/>
  <c r="S1193" i="2" a="1"/>
  <c r="S1193" i="2" s="1"/>
  <c r="S1192" i="2" a="1"/>
  <c r="S1192" i="2" s="1"/>
  <c r="S1191" i="2" a="1"/>
  <c r="S1191" i="2" s="1"/>
  <c r="S1190" i="2"/>
  <c r="S1190" i="2" a="1"/>
  <c r="S1189" i="2" a="1"/>
  <c r="S1189" i="2" s="1"/>
  <c r="S1188" i="2" a="1"/>
  <c r="S1188" i="2" s="1"/>
  <c r="I1188" i="4" s="1"/>
  <c r="S1187" i="2" a="1"/>
  <c r="S1187" i="2" s="1"/>
  <c r="S1186" i="2" a="1"/>
  <c r="S1186" i="2" s="1"/>
  <c r="S1185" i="2" a="1"/>
  <c r="S1185" i="2" s="1"/>
  <c r="S1184" i="2" a="1"/>
  <c r="S1184" i="2" s="1"/>
  <c r="I1184" i="4" s="1"/>
  <c r="S1183" i="2" a="1"/>
  <c r="S1183" i="2" s="1"/>
  <c r="S1182" i="2"/>
  <c r="S1182" i="2" a="1"/>
  <c r="S1181" i="2" a="1"/>
  <c r="S1181" i="2" s="1"/>
  <c r="S1180" i="2" a="1"/>
  <c r="S1180" i="2" s="1"/>
  <c r="S1179" i="2" a="1"/>
  <c r="S1179" i="2" s="1"/>
  <c r="S1178" i="2" a="1"/>
  <c r="S1178" i="2" s="1"/>
  <c r="S1177" i="2" a="1"/>
  <c r="S1177" i="2" s="1"/>
  <c r="I1177" i="4" s="1"/>
  <c r="S1176" i="2" a="1"/>
  <c r="S1176" i="2" s="1"/>
  <c r="S1175" i="2" a="1"/>
  <c r="S1175" i="2" s="1"/>
  <c r="S1174" i="2"/>
  <c r="S1174" i="2" a="1"/>
  <c r="S1173" i="2" a="1"/>
  <c r="S1173" i="2" s="1"/>
  <c r="S1172" i="2" a="1"/>
  <c r="S1172" i="2" s="1"/>
  <c r="S1171" i="2" a="1"/>
  <c r="S1171" i="2" s="1"/>
  <c r="S1170" i="2" a="1"/>
  <c r="S1170" i="2" s="1"/>
  <c r="I1170" i="4" s="1"/>
  <c r="S1169" i="2" a="1"/>
  <c r="S1169" i="2" s="1"/>
  <c r="S1168" i="2" a="1"/>
  <c r="S1168" i="2" s="1"/>
  <c r="S1167" i="2" a="1"/>
  <c r="S1167" i="2" s="1"/>
  <c r="S1166" i="2"/>
  <c r="I1166" i="4" s="1"/>
  <c r="S1166" i="2" a="1"/>
  <c r="S1165" i="2" a="1"/>
  <c r="S1165" i="2" s="1"/>
  <c r="S1164" i="2" a="1"/>
  <c r="S1164" i="2" s="1"/>
  <c r="S1163" i="2" a="1"/>
  <c r="S1163" i="2" s="1"/>
  <c r="S1162" i="2" a="1"/>
  <c r="S1162" i="2" s="1"/>
  <c r="S1161" i="2" a="1"/>
  <c r="S1161" i="2" s="1"/>
  <c r="S1160" i="2" a="1"/>
  <c r="S1160" i="2" s="1"/>
  <c r="S1159" i="2" a="1"/>
  <c r="S1159" i="2" s="1"/>
  <c r="I1159" i="4" s="1"/>
  <c r="S1158" i="2"/>
  <c r="S1158" i="2" a="1"/>
  <c r="S1157" i="2" a="1"/>
  <c r="S1157" i="2" s="1"/>
  <c r="S1156" i="2"/>
  <c r="S1156" i="2" a="1"/>
  <c r="S1155" i="2" a="1"/>
  <c r="S1155" i="2" s="1"/>
  <c r="S1154" i="2" a="1"/>
  <c r="S1154" i="2" s="1"/>
  <c r="S1153" i="2" a="1"/>
  <c r="S1153" i="2" s="1"/>
  <c r="S1152" i="2" a="1"/>
  <c r="S1152" i="2" s="1"/>
  <c r="S1151" i="2" a="1"/>
  <c r="S1151" i="2" s="1"/>
  <c r="S1150" i="2"/>
  <c r="S1150" i="2" a="1"/>
  <c r="S1149" i="2" a="1"/>
  <c r="S1149" i="2" s="1"/>
  <c r="S1148" i="2" a="1"/>
  <c r="S1148" i="2" s="1"/>
  <c r="S1147" i="2" a="1"/>
  <c r="S1147" i="2" s="1"/>
  <c r="S1146" i="2"/>
  <c r="S1146" i="2" a="1"/>
  <c r="S1145" i="2" a="1"/>
  <c r="S1145" i="2" s="1"/>
  <c r="S1144" i="2" a="1"/>
  <c r="S1144" i="2" s="1"/>
  <c r="S1143" i="2" a="1"/>
  <c r="S1143" i="2" s="1"/>
  <c r="S1142" i="2"/>
  <c r="S1142" i="2" a="1"/>
  <c r="S1141" i="2" a="1"/>
  <c r="S1141" i="2" s="1"/>
  <c r="S1140" i="2"/>
  <c r="S1140" i="2" a="1"/>
  <c r="S1139" i="2" a="1"/>
  <c r="S1139" i="2" s="1"/>
  <c r="S1138" i="2" a="1"/>
  <c r="S1138" i="2" s="1"/>
  <c r="S1137" i="2" a="1"/>
  <c r="S1137" i="2" s="1"/>
  <c r="S1136" i="2" a="1"/>
  <c r="S1136" i="2" s="1"/>
  <c r="S1135" i="2" a="1"/>
  <c r="S1135" i="2" s="1"/>
  <c r="S1134" i="2"/>
  <c r="S1134" i="2" a="1"/>
  <c r="S1133" i="2" a="1"/>
  <c r="S1133" i="2" s="1"/>
  <c r="S1132" i="2" a="1"/>
  <c r="S1132" i="2" s="1"/>
  <c r="S1131" i="2" a="1"/>
  <c r="S1131" i="2" s="1"/>
  <c r="S1130" i="2"/>
  <c r="I1130" i="4" s="1"/>
  <c r="S1130" i="2" a="1"/>
  <c r="S1129" i="2" a="1"/>
  <c r="S1129" i="2" s="1"/>
  <c r="S1128" i="2" a="1"/>
  <c r="S1128" i="2" s="1"/>
  <c r="S1127" i="2" a="1"/>
  <c r="S1127" i="2" s="1"/>
  <c r="S1126" i="2"/>
  <c r="S1126" i="2" a="1"/>
  <c r="S1125" i="2" a="1"/>
  <c r="S1125" i="2" s="1"/>
  <c r="I1125" i="4" s="1"/>
  <c r="S1124" i="2" a="1"/>
  <c r="S1124" i="2" s="1"/>
  <c r="S1123" i="2" a="1"/>
  <c r="S1123" i="2" s="1"/>
  <c r="S1122" i="2"/>
  <c r="S1122" i="2" a="1"/>
  <c r="S1121" i="2" a="1"/>
  <c r="S1121" i="2" s="1"/>
  <c r="S1120" i="2" a="1"/>
  <c r="S1120" i="2" s="1"/>
  <c r="S1119" i="2" a="1"/>
  <c r="S1119" i="2" s="1"/>
  <c r="S1118" i="2" a="1"/>
  <c r="S1118" i="2" s="1"/>
  <c r="S1117" i="2" a="1"/>
  <c r="S1117" i="2" s="1"/>
  <c r="I1117" i="4" s="1"/>
  <c r="S1116" i="2" a="1"/>
  <c r="S1116" i="2" s="1"/>
  <c r="S1115" i="2" a="1"/>
  <c r="S1115" i="2" s="1"/>
  <c r="S1114" i="2"/>
  <c r="S1114" i="2" a="1"/>
  <c r="S1113" i="2" a="1"/>
  <c r="S1113" i="2" s="1"/>
  <c r="S1112" i="2" a="1"/>
  <c r="S1112" i="2" s="1"/>
  <c r="S1111" i="2" a="1"/>
  <c r="S1111" i="2" s="1"/>
  <c r="S1110" i="2" a="1"/>
  <c r="S1110" i="2" s="1"/>
  <c r="I1110" i="4" s="1"/>
  <c r="S1109" i="2" a="1"/>
  <c r="S1109" i="2" s="1"/>
  <c r="S1108" i="2" a="1"/>
  <c r="S1108" i="2" s="1"/>
  <c r="S1107" i="2" a="1"/>
  <c r="S1107" i="2" s="1"/>
  <c r="S1106" i="2"/>
  <c r="I1106" i="4" s="1"/>
  <c r="S1106" i="2" a="1"/>
  <c r="S1105" i="2" a="1"/>
  <c r="S1105" i="2" s="1"/>
  <c r="S1104" i="2" a="1"/>
  <c r="S1104" i="2" s="1"/>
  <c r="S1103" i="2" a="1"/>
  <c r="S1103" i="2" s="1"/>
  <c r="S1102" i="2"/>
  <c r="S1102" i="2" a="1"/>
  <c r="S1101" i="2" a="1"/>
  <c r="S1101" i="2" s="1"/>
  <c r="S1100" i="2"/>
  <c r="S1100" i="2" a="1"/>
  <c r="S1099" i="2" a="1"/>
  <c r="S1099" i="2" s="1"/>
  <c r="S1098" i="2"/>
  <c r="S1098" i="2" a="1"/>
  <c r="S1097" i="2" a="1"/>
  <c r="S1097" i="2" s="1"/>
  <c r="S1096" i="2" a="1"/>
  <c r="S1096" i="2" s="1"/>
  <c r="S1095" i="2" a="1"/>
  <c r="S1095" i="2" s="1"/>
  <c r="S1094" i="2"/>
  <c r="S1094" i="2" a="1"/>
  <c r="S1093" i="2" a="1"/>
  <c r="S1093" i="2" s="1"/>
  <c r="S1092" i="2" a="1"/>
  <c r="S1092" i="2" s="1"/>
  <c r="S1091" i="2" a="1"/>
  <c r="S1091" i="2" s="1"/>
  <c r="S1090" i="2"/>
  <c r="S1090" i="2" a="1"/>
  <c r="S1089" i="2" a="1"/>
  <c r="S1089" i="2" s="1"/>
  <c r="S1088" i="2" a="1"/>
  <c r="S1088" i="2" s="1"/>
  <c r="I1088" i="4" s="1"/>
  <c r="S1087" i="2" a="1"/>
  <c r="S1087" i="2" s="1"/>
  <c r="S1086" i="2" a="1"/>
  <c r="S1086" i="2" s="1"/>
  <c r="S1085" i="2" a="1"/>
  <c r="S1085" i="2" s="1"/>
  <c r="S1084" i="2"/>
  <c r="S1084" i="2" a="1"/>
  <c r="S1083" i="2" a="1"/>
  <c r="S1083" i="2" s="1"/>
  <c r="S1082" i="2"/>
  <c r="S1082" i="2" a="1"/>
  <c r="S1081" i="2" a="1"/>
  <c r="S1081" i="2" s="1"/>
  <c r="S1080" i="2" a="1"/>
  <c r="S1080" i="2" s="1"/>
  <c r="S1079" i="2" a="1"/>
  <c r="S1079" i="2" s="1"/>
  <c r="S1078" i="2" a="1"/>
  <c r="S1078" i="2" s="1"/>
  <c r="I1078" i="4" s="1"/>
  <c r="S1077" i="2" a="1"/>
  <c r="S1077" i="2" s="1"/>
  <c r="I1077" i="4" s="1"/>
  <c r="S1076" i="2" a="1"/>
  <c r="S1076" i="2" s="1"/>
  <c r="I1076" i="4" s="1"/>
  <c r="S1075" i="2" a="1"/>
  <c r="S1075" i="2" s="1"/>
  <c r="S1074" i="2"/>
  <c r="S1074" i="2" a="1"/>
  <c r="S1073" i="2" a="1"/>
  <c r="S1073" i="2" s="1"/>
  <c r="S1072" i="2" a="1"/>
  <c r="S1072" i="2" s="1"/>
  <c r="S1071" i="2" a="1"/>
  <c r="S1071" i="2" s="1"/>
  <c r="S1070" i="2" a="1"/>
  <c r="S1070" i="2" s="1"/>
  <c r="I1070" i="4" s="1"/>
  <c r="S1069" i="2" a="1"/>
  <c r="S1069" i="2" s="1"/>
  <c r="S1068" i="2" a="1"/>
  <c r="S1068" i="2" s="1"/>
  <c r="S1067" i="2" a="1"/>
  <c r="S1067" i="2" s="1"/>
  <c r="S1066" i="2"/>
  <c r="S1066" i="2" a="1"/>
  <c r="S1065" i="2" a="1"/>
  <c r="S1065" i="2" s="1"/>
  <c r="S1064" i="2" a="1"/>
  <c r="S1064" i="2" s="1"/>
  <c r="S1063" i="2" a="1"/>
  <c r="S1063" i="2" s="1"/>
  <c r="S1062" i="2" a="1"/>
  <c r="S1062" i="2" s="1"/>
  <c r="S1061" i="2" a="1"/>
  <c r="S1061" i="2" s="1"/>
  <c r="S1060" i="2"/>
  <c r="S1060" i="2" a="1"/>
  <c r="S1059" i="2" a="1"/>
  <c r="S1059" i="2" s="1"/>
  <c r="S1058" i="2"/>
  <c r="S1058" i="2" a="1"/>
  <c r="S1057" i="2" a="1"/>
  <c r="S1057" i="2" s="1"/>
  <c r="S1056" i="2" a="1"/>
  <c r="S1056" i="2" s="1"/>
  <c r="S1055" i="2" a="1"/>
  <c r="S1055" i="2" s="1"/>
  <c r="S1054" i="2"/>
  <c r="S1054" i="2" a="1"/>
  <c r="S1053" i="2" a="1"/>
  <c r="S1053" i="2" s="1"/>
  <c r="I1053" i="4" s="1"/>
  <c r="S1052" i="2"/>
  <c r="S1052" i="2" a="1"/>
  <c r="S1051" i="2" a="1"/>
  <c r="S1051" i="2" s="1"/>
  <c r="S1050" i="2"/>
  <c r="S1050" i="2" a="1"/>
  <c r="S1049" i="2" a="1"/>
  <c r="S1049" i="2" s="1"/>
  <c r="S1048" i="2" a="1"/>
  <c r="S1048" i="2" s="1"/>
  <c r="S1047" i="2" a="1"/>
  <c r="S1047" i="2" s="1"/>
  <c r="S1046" i="2"/>
  <c r="S1046" i="2" a="1"/>
  <c r="S1045" i="2" a="1"/>
  <c r="S1045" i="2" s="1"/>
  <c r="S1044" i="2"/>
  <c r="S1044" i="2" a="1"/>
  <c r="S1043" i="2" a="1"/>
  <c r="S1043" i="2" s="1"/>
  <c r="S1042" i="2"/>
  <c r="S1042" i="2" a="1"/>
  <c r="S1041" i="2" a="1"/>
  <c r="S1041" i="2" s="1"/>
  <c r="S1040" i="2" a="1"/>
  <c r="S1040" i="2" s="1"/>
  <c r="I1040" i="4" s="1"/>
  <c r="S1039" i="2" a="1"/>
  <c r="S1039" i="2" s="1"/>
  <c r="S1038" i="2"/>
  <c r="S1038" i="2" a="1"/>
  <c r="S1037" i="2" a="1"/>
  <c r="S1037" i="2" s="1"/>
  <c r="I1037" i="4" s="1"/>
  <c r="S1036" i="2" a="1"/>
  <c r="S1036" i="2" s="1"/>
  <c r="S1035" i="2" a="1"/>
  <c r="S1035" i="2" s="1"/>
  <c r="S1034" i="2"/>
  <c r="I1034" i="4" s="1"/>
  <c r="S1034" i="2" a="1"/>
  <c r="S1033" i="2" a="1"/>
  <c r="S1033" i="2" s="1"/>
  <c r="S1032" i="2" a="1"/>
  <c r="S1032" i="2" s="1"/>
  <c r="S1031" i="2" a="1"/>
  <c r="S1031" i="2" s="1"/>
  <c r="S1030" i="2"/>
  <c r="S1030" i="2" a="1"/>
  <c r="S1029" i="2" a="1"/>
  <c r="S1029" i="2" s="1"/>
  <c r="S1028" i="2"/>
  <c r="S1028" i="2" a="1"/>
  <c r="S1027" i="2" a="1"/>
  <c r="S1027" i="2" s="1"/>
  <c r="S1026" i="2"/>
  <c r="S1026" i="2" a="1"/>
  <c r="S1025" i="2" a="1"/>
  <c r="S1025" i="2" s="1"/>
  <c r="S1024" i="2" a="1"/>
  <c r="S1024" i="2" s="1"/>
  <c r="S1023" i="2" a="1"/>
  <c r="S1023" i="2" s="1"/>
  <c r="S1022" i="2"/>
  <c r="S1022" i="2" a="1"/>
  <c r="S1021" i="2" a="1"/>
  <c r="S1021" i="2" s="1"/>
  <c r="S1020" i="2" a="1"/>
  <c r="S1020" i="2" s="1"/>
  <c r="S1019" i="2" a="1"/>
  <c r="S1019" i="2" s="1"/>
  <c r="S1018" i="2"/>
  <c r="S1018" i="2" a="1"/>
  <c r="S1017" i="2" a="1"/>
  <c r="S1017" i="2" s="1"/>
  <c r="S1016" i="2" a="1"/>
  <c r="S1016" i="2" s="1"/>
  <c r="I1016" i="4" s="1"/>
  <c r="S1015" i="2" a="1"/>
  <c r="S1015" i="2" s="1"/>
  <c r="S1014" i="2"/>
  <c r="S1014" i="2" a="1"/>
  <c r="S1013" i="2" a="1"/>
  <c r="S1013" i="2" s="1"/>
  <c r="S1012" i="2" a="1"/>
  <c r="S1012" i="2" s="1"/>
  <c r="S1011" i="2" a="1"/>
  <c r="S1011" i="2" s="1"/>
  <c r="S1010" i="2"/>
  <c r="I1010" i="4" s="1"/>
  <c r="S1010" i="2" a="1"/>
  <c r="S1009" i="2" a="1"/>
  <c r="S1009" i="2" s="1"/>
  <c r="S1008" i="2" a="1"/>
  <c r="S1008" i="2" s="1"/>
  <c r="S1007" i="2" a="1"/>
  <c r="S1007" i="2" s="1"/>
  <c r="S1006" i="2"/>
  <c r="S1006" i="2" a="1"/>
  <c r="S1005" i="2" a="1"/>
  <c r="S1005" i="2" s="1"/>
  <c r="S1004" i="2"/>
  <c r="S1004" i="2" a="1"/>
  <c r="S1003" i="2" a="1"/>
  <c r="S1003" i="2" s="1"/>
  <c r="S1002" i="2"/>
  <c r="S1002" i="2" a="1"/>
  <c r="S1001" i="2" a="1"/>
  <c r="S1001" i="2" s="1"/>
  <c r="S1000" i="2" a="1"/>
  <c r="S1000" i="2" s="1"/>
  <c r="I1000" i="4" s="1"/>
  <c r="S999" i="2" a="1"/>
  <c r="S999" i="2" s="1"/>
  <c r="S998" i="2"/>
  <c r="S998" i="2" a="1"/>
  <c r="S997" i="2" a="1"/>
  <c r="S997" i="2" s="1"/>
  <c r="S996" i="2" a="1"/>
  <c r="S996" i="2" s="1"/>
  <c r="S995" i="2" a="1"/>
  <c r="S995" i="2" s="1"/>
  <c r="S994" i="2"/>
  <c r="S994" i="2" a="1"/>
  <c r="S993" i="2" a="1"/>
  <c r="S993" i="2" s="1"/>
  <c r="S992" i="2" a="1"/>
  <c r="S992" i="2" s="1"/>
  <c r="S991" i="2" a="1"/>
  <c r="S991" i="2" s="1"/>
  <c r="S990" i="2"/>
  <c r="S990" i="2" a="1"/>
  <c r="S989" i="2" a="1"/>
  <c r="S989" i="2" s="1"/>
  <c r="S988" i="2" a="1"/>
  <c r="S988" i="2" s="1"/>
  <c r="S987" i="2" a="1"/>
  <c r="S987" i="2" s="1"/>
  <c r="S986" i="2"/>
  <c r="S986" i="2" a="1"/>
  <c r="S985" i="2" a="1"/>
  <c r="S985" i="2" s="1"/>
  <c r="S984" i="2" a="1"/>
  <c r="S984" i="2" s="1"/>
  <c r="I984" i="4" s="1"/>
  <c r="S983" i="2" a="1"/>
  <c r="S983" i="2" s="1"/>
  <c r="S982" i="2"/>
  <c r="S982" i="2" a="1"/>
  <c r="S981" i="2" a="1"/>
  <c r="S981" i="2" s="1"/>
  <c r="I981" i="4" s="1"/>
  <c r="S980" i="2" a="1"/>
  <c r="S980" i="2" s="1"/>
  <c r="S979" i="2" a="1"/>
  <c r="S979" i="2" s="1"/>
  <c r="S978" i="2"/>
  <c r="S978" i="2" a="1"/>
  <c r="S977" i="2" a="1"/>
  <c r="S977" i="2" s="1"/>
  <c r="S976" i="2" a="1"/>
  <c r="S976" i="2" s="1"/>
  <c r="I976" i="4" s="1"/>
  <c r="S975" i="2" a="1"/>
  <c r="S975" i="2" s="1"/>
  <c r="S974" i="2"/>
  <c r="S974" i="2" a="1"/>
  <c r="S973" i="2" a="1"/>
  <c r="S973" i="2" s="1"/>
  <c r="S972" i="2" a="1"/>
  <c r="S972" i="2" s="1"/>
  <c r="S971" i="2" a="1"/>
  <c r="S971" i="2" s="1"/>
  <c r="S970" i="2"/>
  <c r="S970" i="2" a="1"/>
  <c r="S969" i="2" a="1"/>
  <c r="S969" i="2" s="1"/>
  <c r="S968" i="2" a="1"/>
  <c r="S968" i="2" s="1"/>
  <c r="I968" i="4" s="1"/>
  <c r="S967" i="2" a="1"/>
  <c r="S967" i="2" s="1"/>
  <c r="S966" i="2"/>
  <c r="S966" i="2" a="1"/>
  <c r="S965" i="2" a="1"/>
  <c r="S965" i="2" s="1"/>
  <c r="I965" i="4" s="1"/>
  <c r="S964" i="2" a="1"/>
  <c r="S964" i="2" s="1"/>
  <c r="S963" i="2" a="1"/>
  <c r="S963" i="2" s="1"/>
  <c r="S962" i="2"/>
  <c r="S962" i="2" a="1"/>
  <c r="S961" i="2"/>
  <c r="S961" i="2" a="1"/>
  <c r="S960" i="2"/>
  <c r="S960" i="2" a="1"/>
  <c r="S959" i="2" a="1"/>
  <c r="S959" i="2" s="1"/>
  <c r="S958" i="2"/>
  <c r="S958" i="2" a="1"/>
  <c r="S957" i="2" a="1"/>
  <c r="S957" i="2" s="1"/>
  <c r="I957" i="4" s="1"/>
  <c r="S956" i="2"/>
  <c r="S956" i="2" a="1"/>
  <c r="S955" i="2" a="1"/>
  <c r="S955" i="2" s="1"/>
  <c r="I955" i="4" s="1"/>
  <c r="S954" i="2"/>
  <c r="I954" i="4" s="1"/>
  <c r="S954" i="2" a="1"/>
  <c r="S953" i="2" a="1"/>
  <c r="S953" i="2" s="1"/>
  <c r="S952" i="2"/>
  <c r="I952" i="4" s="1"/>
  <c r="S952" i="2" a="1"/>
  <c r="S951" i="2" a="1"/>
  <c r="S951" i="2" s="1"/>
  <c r="I951" i="4" s="1"/>
  <c r="S950" i="2"/>
  <c r="S950" i="2" a="1"/>
  <c r="S949" i="2" a="1"/>
  <c r="S949" i="2" s="1"/>
  <c r="S948" i="2"/>
  <c r="S948" i="2" a="1"/>
  <c r="S947" i="2" a="1"/>
  <c r="S947" i="2" s="1"/>
  <c r="S946" i="2"/>
  <c r="S946" i="2" a="1"/>
  <c r="S945" i="2" a="1"/>
  <c r="S945" i="2" s="1"/>
  <c r="S944" i="2"/>
  <c r="I944" i="4" s="1"/>
  <c r="S944" i="2" a="1"/>
  <c r="S943" i="2" a="1"/>
  <c r="S943" i="2" s="1"/>
  <c r="S942" i="2"/>
  <c r="S942" i="2" a="1"/>
  <c r="S941" i="2" a="1"/>
  <c r="S941" i="2" s="1"/>
  <c r="I941" i="4" s="1"/>
  <c r="S940" i="2"/>
  <c r="S940" i="2" a="1"/>
  <c r="S939" i="2" a="1"/>
  <c r="S939" i="2" s="1"/>
  <c r="S938" i="2"/>
  <c r="I938" i="4" s="1"/>
  <c r="S938" i="2" a="1"/>
  <c r="S937" i="2" a="1"/>
  <c r="S937" i="2" s="1"/>
  <c r="I937" i="4" s="1"/>
  <c r="S936" i="2"/>
  <c r="S936" i="2" a="1"/>
  <c r="S935" i="2" a="1"/>
  <c r="S935" i="2" s="1"/>
  <c r="S934" i="2"/>
  <c r="S934" i="2" a="1"/>
  <c r="S933" i="2" a="1"/>
  <c r="S933" i="2" s="1"/>
  <c r="I933" i="4" s="1"/>
  <c r="S932" i="2"/>
  <c r="S932" i="2" a="1"/>
  <c r="S931" i="2" a="1"/>
  <c r="S931" i="2" s="1"/>
  <c r="S930" i="2"/>
  <c r="I930" i="4" s="1"/>
  <c r="S930" i="2" a="1"/>
  <c r="S929" i="2" a="1"/>
  <c r="S929" i="2" s="1"/>
  <c r="S928" i="2"/>
  <c r="S928" i="2" a="1"/>
  <c r="S927" i="2" a="1"/>
  <c r="S927" i="2" s="1"/>
  <c r="I927" i="4" s="1"/>
  <c r="S926" i="2"/>
  <c r="I926" i="4" s="1"/>
  <c r="S926" i="2" a="1"/>
  <c r="S925" i="2" a="1"/>
  <c r="S925" i="2" s="1"/>
  <c r="S924" i="2"/>
  <c r="S924" i="2" a="1"/>
  <c r="S923" i="2" a="1"/>
  <c r="S923" i="2" s="1"/>
  <c r="S922" i="2"/>
  <c r="I922" i="4" s="1"/>
  <c r="S922" i="2" a="1"/>
  <c r="S921" i="2" a="1"/>
  <c r="S921" i="2" s="1"/>
  <c r="S920" i="2"/>
  <c r="I920" i="4" s="1"/>
  <c r="S920" i="2" a="1"/>
  <c r="S919" i="2" a="1"/>
  <c r="S919" i="2" s="1"/>
  <c r="S918" i="2"/>
  <c r="S918" i="2" a="1"/>
  <c r="S917" i="2" a="1"/>
  <c r="S917" i="2" s="1"/>
  <c r="I917" i="4" s="1"/>
  <c r="S916" i="2"/>
  <c r="S916" i="2" a="1"/>
  <c r="S915" i="2" a="1"/>
  <c r="S915" i="2" s="1"/>
  <c r="S914" i="2"/>
  <c r="I914" i="4" s="1"/>
  <c r="S914" i="2" a="1"/>
  <c r="S913" i="2" a="1"/>
  <c r="S913" i="2" s="1"/>
  <c r="I913" i="4" s="1"/>
  <c r="S912" i="2"/>
  <c r="I912" i="4" s="1"/>
  <c r="S912" i="2" a="1"/>
  <c r="S911" i="2" a="1"/>
  <c r="S911" i="2" s="1"/>
  <c r="S910" i="2"/>
  <c r="S910" i="2" a="1"/>
  <c r="S909" i="2" a="1"/>
  <c r="S909" i="2" s="1"/>
  <c r="S908" i="2"/>
  <c r="S908" i="2" a="1"/>
  <c r="S907" i="2" a="1"/>
  <c r="S907" i="2" s="1"/>
  <c r="S906" i="2"/>
  <c r="I906" i="4" s="1"/>
  <c r="S906" i="2" a="1"/>
  <c r="S905" i="2" a="1"/>
  <c r="S905" i="2" s="1"/>
  <c r="S904" i="2"/>
  <c r="I904" i="4" s="1"/>
  <c r="S904" i="2" a="1"/>
  <c r="S903" i="2" a="1"/>
  <c r="S903" i="2" s="1"/>
  <c r="S902" i="2"/>
  <c r="S902" i="2" a="1"/>
  <c r="S901" i="2" a="1"/>
  <c r="S901" i="2" s="1"/>
  <c r="I901" i="4" s="1"/>
  <c r="S900" i="2"/>
  <c r="S900" i="2" a="1"/>
  <c r="S899" i="2" a="1"/>
  <c r="S899" i="2" s="1"/>
  <c r="S898" i="2"/>
  <c r="I898" i="4" s="1"/>
  <c r="S898" i="2" a="1"/>
  <c r="S897" i="2" a="1"/>
  <c r="S897" i="2" s="1"/>
  <c r="S896" i="2"/>
  <c r="S896" i="2" a="1"/>
  <c r="S895" i="2" a="1"/>
  <c r="S895" i="2" s="1"/>
  <c r="I895" i="4" s="1"/>
  <c r="S894" i="2"/>
  <c r="I894" i="4" s="1"/>
  <c r="S894" i="2" a="1"/>
  <c r="S893" i="2" a="1"/>
  <c r="S893" i="2" s="1"/>
  <c r="S892" i="2"/>
  <c r="S892" i="2" a="1"/>
  <c r="S891" i="2" a="1"/>
  <c r="S891" i="2" s="1"/>
  <c r="S890" i="2"/>
  <c r="I890" i="4" s="1"/>
  <c r="S890" i="2" a="1"/>
  <c r="S889" i="2" a="1"/>
  <c r="S889" i="2" s="1"/>
  <c r="S888" i="2"/>
  <c r="S888" i="2" a="1"/>
  <c r="S887" i="2" a="1"/>
  <c r="S887" i="2" s="1"/>
  <c r="S886" i="2"/>
  <c r="S886" i="2" a="1"/>
  <c r="S885" i="2" a="1"/>
  <c r="S885" i="2" s="1"/>
  <c r="I885" i="4" s="1"/>
  <c r="S884" i="2"/>
  <c r="S884" i="2" a="1"/>
  <c r="S883" i="2" a="1"/>
  <c r="S883" i="2" s="1"/>
  <c r="S882" i="2"/>
  <c r="I882" i="4" s="1"/>
  <c r="S882" i="2" a="1"/>
  <c r="S881" i="2" a="1"/>
  <c r="S881" i="2" s="1"/>
  <c r="I881" i="4" s="1"/>
  <c r="S880" i="2"/>
  <c r="I880" i="4" s="1"/>
  <c r="S880" i="2" a="1"/>
  <c r="S879" i="2" a="1"/>
  <c r="S879" i="2" s="1"/>
  <c r="S878" i="2"/>
  <c r="S878" i="2" a="1"/>
  <c r="S877" i="2" a="1"/>
  <c r="S877" i="2" s="1"/>
  <c r="S876" i="2"/>
  <c r="S876" i="2" a="1"/>
  <c r="S875" i="2" a="1"/>
  <c r="S875" i="2" s="1"/>
  <c r="S874" i="2"/>
  <c r="I874" i="4" s="1"/>
  <c r="S874" i="2" a="1"/>
  <c r="S873" i="2" a="1"/>
  <c r="S873" i="2" s="1"/>
  <c r="S872" i="2"/>
  <c r="S872" i="2" a="1"/>
  <c r="S871" i="2" a="1"/>
  <c r="S871" i="2" s="1"/>
  <c r="S870" i="2"/>
  <c r="S870" i="2" a="1"/>
  <c r="S869" i="2" a="1"/>
  <c r="S869" i="2" s="1"/>
  <c r="S868" i="2"/>
  <c r="S868" i="2" a="1"/>
  <c r="S867" i="2" a="1"/>
  <c r="S867" i="2" s="1"/>
  <c r="S866" i="2"/>
  <c r="I866" i="4" s="1"/>
  <c r="S866" i="2" a="1"/>
  <c r="S865" i="2" a="1"/>
  <c r="S865" i="2" s="1"/>
  <c r="S864" i="2"/>
  <c r="I864" i="4" s="1"/>
  <c r="S864" i="2" a="1"/>
  <c r="S863" i="2" a="1"/>
  <c r="S863" i="2" s="1"/>
  <c r="I863" i="4" s="1"/>
  <c r="S862" i="2"/>
  <c r="S862" i="2" a="1"/>
  <c r="S861" i="2" a="1"/>
  <c r="S861" i="2" s="1"/>
  <c r="S860" i="2"/>
  <c r="S860" i="2" a="1"/>
  <c r="S859" i="2" a="1"/>
  <c r="S859" i="2" s="1"/>
  <c r="S858" i="2"/>
  <c r="I858" i="4" s="1"/>
  <c r="S858" i="2" a="1"/>
  <c r="S857" i="2" a="1"/>
  <c r="S857" i="2" s="1"/>
  <c r="I857" i="4" s="1"/>
  <c r="S856" i="2"/>
  <c r="I856" i="4" s="1"/>
  <c r="S856" i="2" a="1"/>
  <c r="S855" i="2" a="1"/>
  <c r="S855" i="2" s="1"/>
  <c r="S854" i="2"/>
  <c r="S854" i="2" a="1"/>
  <c r="S853" i="2" a="1"/>
  <c r="S853" i="2" s="1"/>
  <c r="I853" i="4" s="1"/>
  <c r="S852" i="2"/>
  <c r="S852" i="2" a="1"/>
  <c r="S851" i="2" a="1"/>
  <c r="S851" i="2" s="1"/>
  <c r="S850" i="2"/>
  <c r="S850" i="2" a="1"/>
  <c r="S849" i="2" a="1"/>
  <c r="S849" i="2" s="1"/>
  <c r="S848" i="2"/>
  <c r="I848" i="4" s="1"/>
  <c r="S848" i="2" a="1"/>
  <c r="S847" i="2" a="1"/>
  <c r="S847" i="2" s="1"/>
  <c r="S846" i="2"/>
  <c r="S846" i="2" a="1"/>
  <c r="S845" i="2" a="1"/>
  <c r="S845" i="2" s="1"/>
  <c r="I845" i="4" s="1"/>
  <c r="S844" i="2"/>
  <c r="S844" i="2" a="1"/>
  <c r="S843" i="2" a="1"/>
  <c r="S843" i="2" s="1"/>
  <c r="S842" i="2"/>
  <c r="I842" i="4" s="1"/>
  <c r="S842" i="2" a="1"/>
  <c r="S841" i="2" a="1"/>
  <c r="S841" i="2" s="1"/>
  <c r="S840" i="2"/>
  <c r="S840" i="2" a="1"/>
  <c r="S839" i="2" a="1"/>
  <c r="S839" i="2" s="1"/>
  <c r="S838" i="2"/>
  <c r="S838" i="2" a="1"/>
  <c r="S837" i="2" a="1"/>
  <c r="S837" i="2" s="1"/>
  <c r="I837" i="4" s="1"/>
  <c r="S836" i="2"/>
  <c r="S836" i="2" a="1"/>
  <c r="S835" i="2" a="1"/>
  <c r="S835" i="2" s="1"/>
  <c r="S834" i="2"/>
  <c r="S834" i="2" a="1"/>
  <c r="S833" i="2" a="1"/>
  <c r="S833" i="2" s="1"/>
  <c r="S832" i="2"/>
  <c r="I832" i="4" s="1"/>
  <c r="S832" i="2" a="1"/>
  <c r="S831" i="2" a="1"/>
  <c r="S831" i="2" s="1"/>
  <c r="S830" i="2"/>
  <c r="I830" i="4" s="1"/>
  <c r="S830" i="2" a="1"/>
  <c r="S829" i="2" a="1"/>
  <c r="S829" i="2" s="1"/>
  <c r="I829" i="4" s="1"/>
  <c r="S828" i="2"/>
  <c r="S828" i="2" a="1"/>
  <c r="S827" i="2" a="1"/>
  <c r="S827" i="2" s="1"/>
  <c r="I827" i="4" s="1"/>
  <c r="S826" i="2"/>
  <c r="S826" i="2" a="1"/>
  <c r="S825" i="2" a="1"/>
  <c r="S825" i="2" s="1"/>
  <c r="S824" i="2"/>
  <c r="I824" i="4" s="1"/>
  <c r="S824" i="2" a="1"/>
  <c r="S823" i="2" a="1"/>
  <c r="S823" i="2" s="1"/>
  <c r="S822" i="2"/>
  <c r="S822" i="2" a="1"/>
  <c r="S821" i="2" a="1"/>
  <c r="S821" i="2" s="1"/>
  <c r="I821" i="4" s="1"/>
  <c r="S820" i="2"/>
  <c r="S820" i="2" a="1"/>
  <c r="S819" i="2" a="1"/>
  <c r="S819" i="2" s="1"/>
  <c r="S818" i="2"/>
  <c r="I818" i="4" s="1"/>
  <c r="S818" i="2" a="1"/>
  <c r="S817" i="2" a="1"/>
  <c r="S817" i="2" s="1"/>
  <c r="S816" i="2"/>
  <c r="I816" i="4" s="1"/>
  <c r="S816" i="2" a="1"/>
  <c r="S815" i="2" a="1"/>
  <c r="S815" i="2" s="1"/>
  <c r="S814" i="2"/>
  <c r="S814" i="2" a="1"/>
  <c r="S813" i="2" a="1"/>
  <c r="S813" i="2" s="1"/>
  <c r="I813" i="4" s="1"/>
  <c r="S812" i="2"/>
  <c r="S812" i="2" a="1"/>
  <c r="S811" i="2" a="1"/>
  <c r="S811" i="2" s="1"/>
  <c r="S810" i="2"/>
  <c r="S810" i="2" a="1"/>
  <c r="S809" i="2" a="1"/>
  <c r="S809" i="2" s="1"/>
  <c r="S808" i="2"/>
  <c r="I808" i="4" s="1"/>
  <c r="S808" i="2" a="1"/>
  <c r="S807" i="2" a="1"/>
  <c r="S807" i="2" s="1"/>
  <c r="S806" i="2"/>
  <c r="S806" i="2" a="1"/>
  <c r="S805" i="2" a="1"/>
  <c r="S805" i="2" s="1"/>
  <c r="S804" i="2"/>
  <c r="S804" i="2" a="1"/>
  <c r="S803" i="2" a="1"/>
  <c r="S803" i="2" s="1"/>
  <c r="S802" i="2"/>
  <c r="I802" i="4" s="1"/>
  <c r="S802" i="2" a="1"/>
  <c r="S801" i="2" a="1"/>
  <c r="S801" i="2" s="1"/>
  <c r="S800" i="2"/>
  <c r="I800" i="4" s="1"/>
  <c r="S800" i="2" a="1"/>
  <c r="S799" i="2" a="1"/>
  <c r="S799" i="2" s="1"/>
  <c r="S798" i="2"/>
  <c r="S798" i="2" a="1"/>
  <c r="S797" i="2" a="1"/>
  <c r="S797" i="2" s="1"/>
  <c r="I797" i="4" s="1"/>
  <c r="S796" i="2"/>
  <c r="I796" i="4" s="1"/>
  <c r="S796" i="2" a="1"/>
  <c r="S795" i="2" a="1"/>
  <c r="S795" i="2" s="1"/>
  <c r="S794" i="2"/>
  <c r="S794" i="2" a="1"/>
  <c r="S793" i="2" a="1"/>
  <c r="S793" i="2" s="1"/>
  <c r="S792" i="2"/>
  <c r="I792" i="4" s="1"/>
  <c r="S792" i="2" a="1"/>
  <c r="S791" i="2" a="1"/>
  <c r="S791" i="2" s="1"/>
  <c r="S790" i="2"/>
  <c r="S790" i="2" a="1"/>
  <c r="S789" i="2" a="1"/>
  <c r="S789" i="2" s="1"/>
  <c r="I789" i="4" s="1"/>
  <c r="S788" i="2"/>
  <c r="S788" i="2" a="1"/>
  <c r="S787" i="2" a="1"/>
  <c r="S787" i="2" s="1"/>
  <c r="S786" i="2"/>
  <c r="I786" i="4" s="1"/>
  <c r="S786" i="2" a="1"/>
  <c r="S785" i="2" a="1"/>
  <c r="S785" i="2" s="1"/>
  <c r="S784" i="2"/>
  <c r="S784" i="2" a="1"/>
  <c r="S783" i="2" a="1"/>
  <c r="S783" i="2" s="1"/>
  <c r="S782" i="2"/>
  <c r="S782" i="2" a="1"/>
  <c r="S781" i="2" a="1"/>
  <c r="S781" i="2" s="1"/>
  <c r="I781" i="4" s="1"/>
  <c r="S780" i="2"/>
  <c r="S780" i="2" a="1"/>
  <c r="S779" i="2" a="1"/>
  <c r="S779" i="2" s="1"/>
  <c r="S778" i="2"/>
  <c r="I778" i="4" s="1"/>
  <c r="S778" i="2" a="1"/>
  <c r="S777" i="2" a="1"/>
  <c r="S777" i="2" s="1"/>
  <c r="S776" i="2"/>
  <c r="I776" i="4" s="1"/>
  <c r="S776" i="2" a="1"/>
  <c r="S775" i="2" a="1"/>
  <c r="S775" i="2" s="1"/>
  <c r="S774" i="2"/>
  <c r="S774" i="2" a="1"/>
  <c r="S773" i="2" a="1"/>
  <c r="S773" i="2" s="1"/>
  <c r="I773" i="4" s="1"/>
  <c r="S772" i="2"/>
  <c r="I772" i="4" s="1"/>
  <c r="S772" i="2" a="1"/>
  <c r="S771" i="2" a="1"/>
  <c r="S771" i="2" s="1"/>
  <c r="S770" i="2"/>
  <c r="S770" i="2" a="1"/>
  <c r="S769" i="2" a="1"/>
  <c r="S769" i="2" s="1"/>
  <c r="S768" i="2"/>
  <c r="S768" i="2" a="1"/>
  <c r="S767" i="2" a="1"/>
  <c r="S767" i="2" s="1"/>
  <c r="S766" i="2"/>
  <c r="S766" i="2" a="1"/>
  <c r="S765" i="2" a="1"/>
  <c r="S765" i="2" s="1"/>
  <c r="I765" i="4" s="1"/>
  <c r="S764" i="2"/>
  <c r="S764" i="2" a="1"/>
  <c r="S763" i="2" a="1"/>
  <c r="S763" i="2" s="1"/>
  <c r="I763" i="4" s="1"/>
  <c r="S762" i="2"/>
  <c r="I762" i="4" s="1"/>
  <c r="S762" i="2" a="1"/>
  <c r="S761" i="2" a="1"/>
  <c r="S761" i="2" s="1"/>
  <c r="S760" i="2"/>
  <c r="I760" i="4" s="1"/>
  <c r="S760" i="2" a="1"/>
  <c r="S759" i="2" a="1"/>
  <c r="S759" i="2" s="1"/>
  <c r="S758" i="2"/>
  <c r="S758" i="2" a="1"/>
  <c r="S757" i="2" a="1"/>
  <c r="S757" i="2" s="1"/>
  <c r="I757" i="4" s="1"/>
  <c r="S756" i="2"/>
  <c r="S756" i="2" a="1"/>
  <c r="S755" i="2" a="1"/>
  <c r="S755" i="2" s="1"/>
  <c r="S754" i="2"/>
  <c r="S754" i="2" a="1"/>
  <c r="S753" i="2" a="1"/>
  <c r="S753" i="2" s="1"/>
  <c r="S752" i="2"/>
  <c r="I752" i="4" s="1"/>
  <c r="S752" i="2" a="1"/>
  <c r="S751" i="2" a="1"/>
  <c r="S751" i="2" s="1"/>
  <c r="S750" i="2"/>
  <c r="S750" i="2" a="1"/>
  <c r="S749" i="2" a="1"/>
  <c r="S749" i="2" s="1"/>
  <c r="I749" i="4" s="1"/>
  <c r="S748" i="2"/>
  <c r="S748" i="2" a="1"/>
  <c r="S747" i="2" a="1"/>
  <c r="S747" i="2" s="1"/>
  <c r="S746" i="2"/>
  <c r="S746" i="2" a="1"/>
  <c r="S745" i="2" a="1"/>
  <c r="S745" i="2" s="1"/>
  <c r="S744" i="2"/>
  <c r="I744" i="4" s="1"/>
  <c r="S744" i="2" a="1"/>
  <c r="S743" i="2" a="1"/>
  <c r="S743" i="2" s="1"/>
  <c r="S742" i="2"/>
  <c r="S742" i="2" a="1"/>
  <c r="S741" i="2" a="1"/>
  <c r="S741" i="2" s="1"/>
  <c r="S740" i="2"/>
  <c r="S740" i="2" a="1"/>
  <c r="S739" i="2" a="1"/>
  <c r="S739" i="2" s="1"/>
  <c r="S738" i="2"/>
  <c r="I738" i="4" s="1"/>
  <c r="S738" i="2" a="1"/>
  <c r="S737" i="2" a="1"/>
  <c r="S737" i="2" s="1"/>
  <c r="S736" i="2"/>
  <c r="I736" i="4" s="1"/>
  <c r="S736" i="2" a="1"/>
  <c r="S735" i="2" a="1"/>
  <c r="S735" i="2" s="1"/>
  <c r="S734" i="2"/>
  <c r="S734" i="2" a="1"/>
  <c r="S733" i="2" a="1"/>
  <c r="S733" i="2" s="1"/>
  <c r="I733" i="4" s="1"/>
  <c r="S732" i="2"/>
  <c r="I732" i="4" s="1"/>
  <c r="S732" i="2" a="1"/>
  <c r="S731" i="2" a="1"/>
  <c r="S731" i="2" s="1"/>
  <c r="S730" i="2"/>
  <c r="S730" i="2" a="1"/>
  <c r="S729" i="2" a="1"/>
  <c r="S729" i="2" s="1"/>
  <c r="S728" i="2"/>
  <c r="I728" i="4" s="1"/>
  <c r="S728" i="2" a="1"/>
  <c r="S727" i="2" a="1"/>
  <c r="S727" i="2" s="1"/>
  <c r="S726" i="2"/>
  <c r="S726" i="2" a="1"/>
  <c r="S725" i="2" a="1"/>
  <c r="S725" i="2" s="1"/>
  <c r="I725" i="4" s="1"/>
  <c r="S724" i="2"/>
  <c r="S724" i="2" a="1"/>
  <c r="S723" i="2" a="1"/>
  <c r="S723" i="2" s="1"/>
  <c r="S722" i="2"/>
  <c r="I722" i="4" s="1"/>
  <c r="S722" i="2" a="1"/>
  <c r="S721" i="2" a="1"/>
  <c r="S721" i="2" s="1"/>
  <c r="S720" i="2"/>
  <c r="S720" i="2" a="1"/>
  <c r="S719" i="2" a="1"/>
  <c r="S719" i="2" s="1"/>
  <c r="S718" i="2"/>
  <c r="S718" i="2" a="1"/>
  <c r="S717" i="2" a="1"/>
  <c r="S717" i="2" s="1"/>
  <c r="I717" i="4" s="1"/>
  <c r="S716" i="2"/>
  <c r="S716" i="2" a="1"/>
  <c r="S715" i="2" a="1"/>
  <c r="S715" i="2" s="1"/>
  <c r="S714" i="2"/>
  <c r="I714" i="4" s="1"/>
  <c r="S714" i="2" a="1"/>
  <c r="S713" i="2" a="1"/>
  <c r="S713" i="2" s="1"/>
  <c r="S712" i="2"/>
  <c r="I712" i="4" s="1"/>
  <c r="S712" i="2" a="1"/>
  <c r="S711" i="2" a="1"/>
  <c r="S711" i="2" s="1"/>
  <c r="S710" i="2"/>
  <c r="S710" i="2" a="1"/>
  <c r="S709" i="2" a="1"/>
  <c r="S709" i="2" s="1"/>
  <c r="I709" i="4" s="1"/>
  <c r="S708" i="2"/>
  <c r="S708" i="2" a="1"/>
  <c r="S707" i="2" a="1"/>
  <c r="S707" i="2" s="1"/>
  <c r="S706" i="2"/>
  <c r="S706" i="2" a="1"/>
  <c r="S705" i="2" a="1"/>
  <c r="S705" i="2" s="1"/>
  <c r="S704" i="2"/>
  <c r="S704" i="2" a="1"/>
  <c r="S703" i="2" a="1"/>
  <c r="S703" i="2" s="1"/>
  <c r="S702" i="2"/>
  <c r="S702" i="2" a="1"/>
  <c r="S701" i="2" a="1"/>
  <c r="S701" i="2" s="1"/>
  <c r="I701" i="4" s="1"/>
  <c r="S700" i="2"/>
  <c r="S700" i="2" a="1"/>
  <c r="S699" i="2" a="1"/>
  <c r="S699" i="2" s="1"/>
  <c r="I699" i="4" s="1"/>
  <c r="S698" i="2"/>
  <c r="I698" i="4" s="1"/>
  <c r="S698" i="2" a="1"/>
  <c r="S697" i="2" a="1"/>
  <c r="S697" i="2" s="1"/>
  <c r="S696" i="2"/>
  <c r="I696" i="4" s="1"/>
  <c r="S696" i="2" a="1"/>
  <c r="S695" i="2" a="1"/>
  <c r="S695" i="2" s="1"/>
  <c r="S694" i="2"/>
  <c r="S694" i="2" a="1"/>
  <c r="S693" i="2" a="1"/>
  <c r="S693" i="2" s="1"/>
  <c r="I693" i="4" s="1"/>
  <c r="S692" i="2"/>
  <c r="S692" i="2" a="1"/>
  <c r="S691" i="2" a="1"/>
  <c r="S691" i="2" s="1"/>
  <c r="S690" i="2"/>
  <c r="S690" i="2" a="1"/>
  <c r="S689" i="2" a="1"/>
  <c r="S689" i="2" s="1"/>
  <c r="S688" i="2"/>
  <c r="S688" i="2" a="1"/>
  <c r="S687" i="2" a="1"/>
  <c r="S687" i="2" s="1"/>
  <c r="S686" i="2"/>
  <c r="S686" i="2" a="1"/>
  <c r="S685" i="2" a="1"/>
  <c r="S685" i="2" s="1"/>
  <c r="I685" i="4" s="1"/>
  <c r="S684" i="2"/>
  <c r="S684" i="2" a="1"/>
  <c r="S683" i="2" a="1"/>
  <c r="S683" i="2" s="1"/>
  <c r="S682" i="2"/>
  <c r="S682" i="2" a="1"/>
  <c r="S681" i="2" a="1"/>
  <c r="S681" i="2" s="1"/>
  <c r="S680" i="2"/>
  <c r="I680" i="4" s="1"/>
  <c r="S680" i="2" a="1"/>
  <c r="S679" i="2" a="1"/>
  <c r="S679" i="2" s="1"/>
  <c r="S678" i="2"/>
  <c r="S678" i="2" a="1"/>
  <c r="S677" i="2" a="1"/>
  <c r="S677" i="2" s="1"/>
  <c r="S676" i="2"/>
  <c r="S676" i="2" a="1"/>
  <c r="S675" i="2" a="1"/>
  <c r="S675" i="2" s="1"/>
  <c r="S674" i="2"/>
  <c r="I674" i="4" s="1"/>
  <c r="S674" i="2" a="1"/>
  <c r="S673" i="2" a="1"/>
  <c r="S673" i="2" s="1"/>
  <c r="S672" i="2"/>
  <c r="I672" i="4" s="1"/>
  <c r="S672" i="2" a="1"/>
  <c r="S671" i="2" a="1"/>
  <c r="S671" i="2" s="1"/>
  <c r="S670" i="2"/>
  <c r="I670" i="4" s="1"/>
  <c r="S670" i="2" a="1"/>
  <c r="S669" i="2" a="1"/>
  <c r="S669" i="2" s="1"/>
  <c r="I669" i="4" s="1"/>
  <c r="S668" i="2"/>
  <c r="I668" i="4" s="1"/>
  <c r="S668" i="2" a="1"/>
  <c r="S667" i="2" a="1"/>
  <c r="S667" i="2" s="1"/>
  <c r="I667" i="4" s="1"/>
  <c r="S666" i="2"/>
  <c r="I666" i="4" s="1"/>
  <c r="S666" i="2" a="1"/>
  <c r="S665" i="2" a="1"/>
  <c r="S665" i="2" s="1"/>
  <c r="S664" i="2"/>
  <c r="S664" i="2" a="1"/>
  <c r="S663" i="2" a="1"/>
  <c r="S663" i="2" s="1"/>
  <c r="S662" i="2"/>
  <c r="S662" i="2" a="1"/>
  <c r="S661" i="2" a="1"/>
  <c r="S661" i="2" s="1"/>
  <c r="I661" i="4" s="1"/>
  <c r="S660" i="2"/>
  <c r="S660" i="2" a="1"/>
  <c r="S659" i="2" a="1"/>
  <c r="S659" i="2" s="1"/>
  <c r="S658" i="2"/>
  <c r="I658" i="4" s="1"/>
  <c r="S658" i="2" a="1"/>
  <c r="S657" i="2" a="1"/>
  <c r="S657" i="2" s="1"/>
  <c r="S656" i="2"/>
  <c r="I656" i="4" s="1"/>
  <c r="S656" i="2" a="1"/>
  <c r="S655" i="2" a="1"/>
  <c r="S655" i="2" s="1"/>
  <c r="S654" i="2"/>
  <c r="S654" i="2" a="1"/>
  <c r="S653" i="2" a="1"/>
  <c r="S653" i="2" s="1"/>
  <c r="S652" i="2"/>
  <c r="S652" i="2" a="1"/>
  <c r="S651" i="2" a="1"/>
  <c r="S651" i="2" s="1"/>
  <c r="S650" i="2"/>
  <c r="I650" i="4" s="1"/>
  <c r="S650" i="2" a="1"/>
  <c r="S649" i="2" a="1"/>
  <c r="S649" i="2" s="1"/>
  <c r="S648" i="2"/>
  <c r="I648" i="4" s="1"/>
  <c r="S648" i="2" a="1"/>
  <c r="S647" i="2" a="1"/>
  <c r="S647" i="2" s="1"/>
  <c r="S646" i="2"/>
  <c r="S646" i="2" a="1"/>
  <c r="S645" i="2" a="1"/>
  <c r="S645" i="2" s="1"/>
  <c r="I645" i="4" s="1"/>
  <c r="S644" i="2"/>
  <c r="I644" i="4" s="1"/>
  <c r="S644" i="2" a="1"/>
  <c r="S643" i="2" a="1"/>
  <c r="S643" i="2" s="1"/>
  <c r="S642" i="2"/>
  <c r="I642" i="4" s="1"/>
  <c r="S642" i="2" a="1"/>
  <c r="S641" i="2" a="1"/>
  <c r="S641" i="2" s="1"/>
  <c r="S640" i="2"/>
  <c r="S640" i="2" a="1"/>
  <c r="S639" i="2" a="1"/>
  <c r="S639" i="2" s="1"/>
  <c r="S638" i="2"/>
  <c r="I638" i="4" s="1"/>
  <c r="S638" i="2" a="1"/>
  <c r="S637" i="2" a="1"/>
  <c r="S637" i="2" s="1"/>
  <c r="S636" i="2"/>
  <c r="S636" i="2" a="1"/>
  <c r="S635" i="2" a="1"/>
  <c r="S635" i="2" s="1"/>
  <c r="S634" i="2"/>
  <c r="I634" i="4" s="1"/>
  <c r="S634" i="2" a="1"/>
  <c r="S633" i="2" a="1"/>
  <c r="S633" i="2" s="1"/>
  <c r="S632" i="2"/>
  <c r="I632" i="4" s="1"/>
  <c r="S632" i="2" a="1"/>
  <c r="S631" i="2" a="1"/>
  <c r="S631" i="2" s="1"/>
  <c r="S630" i="2"/>
  <c r="S630" i="2" a="1"/>
  <c r="S629" i="2" a="1"/>
  <c r="S629" i="2" s="1"/>
  <c r="I629" i="4" s="1"/>
  <c r="S628" i="2"/>
  <c r="S628" i="2" a="1"/>
  <c r="S627" i="2" a="1"/>
  <c r="S627" i="2" s="1"/>
  <c r="S626" i="2"/>
  <c r="I626" i="4" s="1"/>
  <c r="S626" i="2" a="1"/>
  <c r="S625" i="2" a="1"/>
  <c r="S625" i="2" s="1"/>
  <c r="S624" i="2"/>
  <c r="S624" i="2" a="1"/>
  <c r="S623" i="2" a="1"/>
  <c r="S623" i="2" s="1"/>
  <c r="S622" i="2"/>
  <c r="S622" i="2" a="1"/>
  <c r="S621" i="2" a="1"/>
  <c r="S621" i="2" s="1"/>
  <c r="I621" i="4" s="1"/>
  <c r="S620" i="2"/>
  <c r="S620" i="2" a="1"/>
  <c r="S619" i="2" a="1"/>
  <c r="S619" i="2" s="1"/>
  <c r="S618" i="2"/>
  <c r="I618" i="4" s="1"/>
  <c r="S618" i="2" a="1"/>
  <c r="S617" i="2" a="1"/>
  <c r="S617" i="2" s="1"/>
  <c r="S616" i="2"/>
  <c r="S616" i="2" a="1"/>
  <c r="S615" i="2" a="1"/>
  <c r="S615" i="2" s="1"/>
  <c r="S614" i="2"/>
  <c r="S614" i="2" a="1"/>
  <c r="S613" i="2" a="1"/>
  <c r="S613" i="2" s="1"/>
  <c r="I613" i="4" s="1"/>
  <c r="S612" i="2"/>
  <c r="S612" i="2" a="1"/>
  <c r="S611" i="2" a="1"/>
  <c r="S611" i="2" s="1"/>
  <c r="S610" i="2"/>
  <c r="I610" i="4" s="1"/>
  <c r="S610" i="2" a="1"/>
  <c r="S609" i="2" a="1"/>
  <c r="S609" i="2" s="1"/>
  <c r="S608" i="2"/>
  <c r="I608" i="4" s="1"/>
  <c r="S608" i="2" a="1"/>
  <c r="S607" i="2" a="1"/>
  <c r="S607" i="2" s="1"/>
  <c r="S606" i="2"/>
  <c r="I606" i="4" s="1"/>
  <c r="S606" i="2" a="1"/>
  <c r="S605" i="2" a="1"/>
  <c r="S605" i="2" s="1"/>
  <c r="I605" i="4" s="1"/>
  <c r="S604" i="2"/>
  <c r="I604" i="4" s="1"/>
  <c r="S604" i="2" a="1"/>
  <c r="S603" i="2" a="1"/>
  <c r="S603" i="2" s="1"/>
  <c r="I603" i="4" s="1"/>
  <c r="S602" i="2"/>
  <c r="I602" i="4" s="1"/>
  <c r="S602" i="2" a="1"/>
  <c r="S601" i="2" a="1"/>
  <c r="S601" i="2" s="1"/>
  <c r="S600" i="2"/>
  <c r="S600" i="2" a="1"/>
  <c r="S599" i="2" a="1"/>
  <c r="S599" i="2" s="1"/>
  <c r="S598" i="2"/>
  <c r="S598" i="2" a="1"/>
  <c r="S597" i="2" a="1"/>
  <c r="S597" i="2" s="1"/>
  <c r="I597" i="4" s="1"/>
  <c r="S596" i="2"/>
  <c r="I596" i="4" s="1"/>
  <c r="S596" i="2" a="1"/>
  <c r="S595" i="2" a="1"/>
  <c r="S595" i="2" s="1"/>
  <c r="S594" i="2"/>
  <c r="I594" i="4" s="1"/>
  <c r="S594" i="2" a="1"/>
  <c r="S593" i="2" a="1"/>
  <c r="S593" i="2" s="1"/>
  <c r="I593" i="4" s="1"/>
  <c r="S592" i="2"/>
  <c r="I592" i="4" s="1"/>
  <c r="S592" i="2" a="1"/>
  <c r="S591" i="2" a="1"/>
  <c r="S591" i="2" s="1"/>
  <c r="S590" i="2"/>
  <c r="S590" i="2" a="1"/>
  <c r="S589" i="2" a="1"/>
  <c r="S589" i="2" s="1"/>
  <c r="S588" i="2"/>
  <c r="S588" i="2" a="1"/>
  <c r="S587" i="2" a="1"/>
  <c r="S587" i="2" s="1"/>
  <c r="S586" i="2"/>
  <c r="I586" i="4" s="1"/>
  <c r="S586" i="2" a="1"/>
  <c r="S585" i="2" a="1"/>
  <c r="S585" i="2" s="1"/>
  <c r="S584" i="2"/>
  <c r="I584" i="4" s="1"/>
  <c r="S584" i="2" a="1"/>
  <c r="S583" i="2" a="1"/>
  <c r="S583" i="2" s="1"/>
  <c r="S582" i="2"/>
  <c r="S582" i="2" a="1"/>
  <c r="S581" i="2" a="1"/>
  <c r="S581" i="2" s="1"/>
  <c r="I581" i="4" s="1"/>
  <c r="S580" i="2"/>
  <c r="S580" i="2" a="1"/>
  <c r="S579" i="2" a="1"/>
  <c r="S579" i="2" s="1"/>
  <c r="S578" i="2"/>
  <c r="I578" i="4" s="1"/>
  <c r="S578" i="2" a="1"/>
  <c r="S577" i="2" a="1"/>
  <c r="S577" i="2" s="1"/>
  <c r="S576" i="2"/>
  <c r="I576" i="4" s="1"/>
  <c r="S576" i="2" a="1"/>
  <c r="S575" i="2" a="1"/>
  <c r="S575" i="2" s="1"/>
  <c r="S574" i="2"/>
  <c r="S574" i="2" a="1"/>
  <c r="S573" i="2" a="1"/>
  <c r="S573" i="2" s="1"/>
  <c r="S572" i="2"/>
  <c r="S572" i="2" a="1"/>
  <c r="S571" i="2" a="1"/>
  <c r="S571" i="2" s="1"/>
  <c r="S570" i="2"/>
  <c r="I570" i="4" s="1"/>
  <c r="S570" i="2" a="1"/>
  <c r="S569" i="2" a="1"/>
  <c r="S569" i="2" s="1"/>
  <c r="S568" i="2"/>
  <c r="I568" i="4" s="1"/>
  <c r="S568" i="2" a="1"/>
  <c r="S567" i="2" a="1"/>
  <c r="S567" i="2" s="1"/>
  <c r="S566" i="2"/>
  <c r="S566" i="2" a="1"/>
  <c r="S565" i="2" a="1"/>
  <c r="S565" i="2" s="1"/>
  <c r="I565" i="4" s="1"/>
  <c r="S564" i="2"/>
  <c r="S564" i="2" a="1"/>
  <c r="S563" i="2" a="1"/>
  <c r="S563" i="2" s="1"/>
  <c r="S562" i="2"/>
  <c r="I562" i="4" s="1"/>
  <c r="S562" i="2" a="1"/>
  <c r="S561" i="2" a="1"/>
  <c r="S561" i="2" s="1"/>
  <c r="S560" i="2"/>
  <c r="S560" i="2" a="1"/>
  <c r="S559" i="2" a="1"/>
  <c r="S559" i="2" s="1"/>
  <c r="S558" i="2"/>
  <c r="S558" i="2" a="1"/>
  <c r="S557" i="2" a="1"/>
  <c r="S557" i="2" s="1"/>
  <c r="I557" i="4" s="1"/>
  <c r="S556" i="2"/>
  <c r="S556" i="2" a="1"/>
  <c r="S555" i="2" a="1"/>
  <c r="S555" i="2" s="1"/>
  <c r="S554" i="2"/>
  <c r="I554" i="4" s="1"/>
  <c r="S554" i="2" a="1"/>
  <c r="S553" i="2" a="1"/>
  <c r="S553" i="2" s="1"/>
  <c r="S552" i="2"/>
  <c r="I552" i="4" s="1"/>
  <c r="S552" i="2" a="1"/>
  <c r="S551" i="2" a="1"/>
  <c r="S551" i="2" s="1"/>
  <c r="S550" i="2"/>
  <c r="S550" i="2" a="1"/>
  <c r="S549" i="2" a="1"/>
  <c r="S549" i="2" s="1"/>
  <c r="I549" i="4" s="1"/>
  <c r="S548" i="2"/>
  <c r="I548" i="4" s="1"/>
  <c r="S548" i="2" a="1"/>
  <c r="S547" i="2" a="1"/>
  <c r="S547" i="2" s="1"/>
  <c r="S546" i="2"/>
  <c r="I546" i="4" s="1"/>
  <c r="S546" i="2" a="1"/>
  <c r="S545" i="2" a="1"/>
  <c r="S545" i="2" s="1"/>
  <c r="S544" i="2"/>
  <c r="I544" i="4" s="1"/>
  <c r="S544" i="2" a="1"/>
  <c r="S543" i="2" a="1"/>
  <c r="S543" i="2" s="1"/>
  <c r="S542" i="2"/>
  <c r="S542" i="2" a="1"/>
  <c r="S541" i="2" a="1"/>
  <c r="S541" i="2" s="1"/>
  <c r="I541" i="4" s="1"/>
  <c r="S540" i="2"/>
  <c r="S540" i="2" a="1"/>
  <c r="S539" i="2" a="1"/>
  <c r="S539" i="2" s="1"/>
  <c r="I539" i="4" s="1"/>
  <c r="S538" i="2"/>
  <c r="S538" i="2" a="1"/>
  <c r="S537" i="2" a="1"/>
  <c r="S537" i="2" s="1"/>
  <c r="S536" i="2"/>
  <c r="S536" i="2" a="1"/>
  <c r="S535" i="2" a="1"/>
  <c r="S535" i="2" s="1"/>
  <c r="S534" i="2"/>
  <c r="S534" i="2" a="1"/>
  <c r="S533" i="2" a="1"/>
  <c r="S533" i="2" s="1"/>
  <c r="S532" i="2"/>
  <c r="S532" i="2" a="1"/>
  <c r="S531" i="2" a="1"/>
  <c r="S531" i="2" s="1"/>
  <c r="S530" i="2"/>
  <c r="I530" i="4" s="1"/>
  <c r="S530" i="2" a="1"/>
  <c r="S529" i="2" a="1"/>
  <c r="S529" i="2" s="1"/>
  <c r="I529" i="4" s="1"/>
  <c r="S528" i="2"/>
  <c r="S528" i="2" a="1"/>
  <c r="S527" i="2" a="1"/>
  <c r="S527" i="2" s="1"/>
  <c r="S526" i="2"/>
  <c r="S526" i="2" a="1"/>
  <c r="S525" i="2" a="1"/>
  <c r="S525" i="2" s="1"/>
  <c r="I525" i="4" s="1"/>
  <c r="S524" i="2"/>
  <c r="S524" i="2" a="1"/>
  <c r="S523" i="2" a="1"/>
  <c r="S523" i="2" s="1"/>
  <c r="S522" i="2"/>
  <c r="I522" i="4" s="1"/>
  <c r="S522" i="2" a="1"/>
  <c r="S521" i="2" a="1"/>
  <c r="S521" i="2" s="1"/>
  <c r="S520" i="2"/>
  <c r="I520" i="4" s="1"/>
  <c r="S520" i="2" a="1"/>
  <c r="S519" i="2" a="1"/>
  <c r="S519" i="2" s="1"/>
  <c r="S518" i="2"/>
  <c r="S518" i="2" a="1"/>
  <c r="S517" i="2" a="1"/>
  <c r="S517" i="2" s="1"/>
  <c r="I517" i="4" s="1"/>
  <c r="S516" i="2"/>
  <c r="I516" i="4" s="1"/>
  <c r="S516" i="2" a="1"/>
  <c r="S515" i="2" a="1"/>
  <c r="S515" i="2" s="1"/>
  <c r="S514" i="2"/>
  <c r="I514" i="4" s="1"/>
  <c r="S514" i="2" a="1"/>
  <c r="S513" i="2" a="1"/>
  <c r="S513" i="2" s="1"/>
  <c r="S512" i="2"/>
  <c r="S512" i="2" a="1"/>
  <c r="S511" i="2" a="1"/>
  <c r="S511" i="2" s="1"/>
  <c r="S510" i="2"/>
  <c r="S510" i="2" a="1"/>
  <c r="S509" i="2" a="1"/>
  <c r="S509" i="2" s="1"/>
  <c r="S508" i="2"/>
  <c r="S508" i="2" a="1"/>
  <c r="S507" i="2" a="1"/>
  <c r="S507" i="2" s="1"/>
  <c r="I507" i="4" s="1"/>
  <c r="S506" i="2"/>
  <c r="I506" i="4" s="1"/>
  <c r="S506" i="2" a="1"/>
  <c r="S505" i="2" a="1"/>
  <c r="S505" i="2" s="1"/>
  <c r="S504" i="2"/>
  <c r="I504" i="4" s="1"/>
  <c r="S504" i="2" a="1"/>
  <c r="S503" i="2" a="1"/>
  <c r="S503" i="2" s="1"/>
  <c r="S502" i="2"/>
  <c r="S502" i="2" a="1"/>
  <c r="S501" i="2" a="1"/>
  <c r="S501" i="2" s="1"/>
  <c r="I501" i="4" s="1"/>
  <c r="S500" i="2"/>
  <c r="S500" i="2" a="1"/>
  <c r="S499" i="2" a="1"/>
  <c r="S499" i="2" s="1"/>
  <c r="S498" i="2"/>
  <c r="I498" i="4" s="1"/>
  <c r="S498" i="2" a="1"/>
  <c r="S497" i="2" a="1"/>
  <c r="S497" i="2" s="1"/>
  <c r="S496" i="2"/>
  <c r="S496" i="2" a="1"/>
  <c r="S495" i="2" a="1"/>
  <c r="S495" i="2" s="1"/>
  <c r="S494" i="2"/>
  <c r="S494" i="2" a="1"/>
  <c r="S493" i="2" a="1"/>
  <c r="S493" i="2" s="1"/>
  <c r="I493" i="4" s="1"/>
  <c r="S492" i="2"/>
  <c r="S492" i="2" a="1"/>
  <c r="S491" i="2" a="1"/>
  <c r="S491" i="2" s="1"/>
  <c r="I491" i="4" s="1"/>
  <c r="S490" i="2"/>
  <c r="I490" i="4" s="1"/>
  <c r="S490" i="2" a="1"/>
  <c r="S489" i="2" a="1"/>
  <c r="S489" i="2" s="1"/>
  <c r="S488" i="2"/>
  <c r="I488" i="4" s="1"/>
  <c r="S488" i="2" a="1"/>
  <c r="S487" i="2" a="1"/>
  <c r="S487" i="2" s="1"/>
  <c r="S486" i="2"/>
  <c r="S486" i="2" a="1"/>
  <c r="S485" i="2" a="1"/>
  <c r="S485" i="2" s="1"/>
  <c r="I485" i="4" s="1"/>
  <c r="S484" i="2"/>
  <c r="S484" i="2" a="1"/>
  <c r="S483" i="2" a="1"/>
  <c r="S483" i="2" s="1"/>
  <c r="S482" i="2"/>
  <c r="I482" i="4" s="1"/>
  <c r="S482" i="2" a="1"/>
  <c r="S481" i="2" a="1"/>
  <c r="S481" i="2" s="1"/>
  <c r="S480" i="2"/>
  <c r="I480" i="4" s="1"/>
  <c r="S480" i="2" a="1"/>
  <c r="S479" i="2" a="1"/>
  <c r="S479" i="2" s="1"/>
  <c r="S478" i="2"/>
  <c r="S478" i="2" a="1"/>
  <c r="S477" i="2" a="1"/>
  <c r="S477" i="2" s="1"/>
  <c r="S476" i="2"/>
  <c r="I476" i="4" s="1"/>
  <c r="S476" i="2" a="1"/>
  <c r="S475" i="2" a="1"/>
  <c r="S475" i="2" s="1"/>
  <c r="S474" i="2"/>
  <c r="I474" i="4" s="1"/>
  <c r="S474" i="2" a="1"/>
  <c r="S473" i="2" a="1"/>
  <c r="S473" i="2" s="1"/>
  <c r="S472" i="2"/>
  <c r="I472" i="4" s="1"/>
  <c r="S472" i="2" a="1"/>
  <c r="S471" i="2" a="1"/>
  <c r="S471" i="2" s="1"/>
  <c r="S470" i="2"/>
  <c r="S470" i="2" a="1"/>
  <c r="S469" i="2" a="1"/>
  <c r="S469" i="2" s="1"/>
  <c r="I469" i="4" s="1"/>
  <c r="S468" i="2"/>
  <c r="I468" i="4" s="1"/>
  <c r="S468" i="2" a="1"/>
  <c r="S467" i="2" a="1"/>
  <c r="S467" i="2" s="1"/>
  <c r="S466" i="2"/>
  <c r="S466" i="2" a="1"/>
  <c r="S465" i="2" a="1"/>
  <c r="S465" i="2" s="1"/>
  <c r="S464" i="2"/>
  <c r="S464" i="2" a="1"/>
  <c r="S463" i="2" a="1"/>
  <c r="S463" i="2" s="1"/>
  <c r="S462" i="2"/>
  <c r="S462" i="2" a="1"/>
  <c r="S461" i="2" a="1"/>
  <c r="S461" i="2" s="1"/>
  <c r="I461" i="4" s="1"/>
  <c r="S460" i="2"/>
  <c r="S460" i="2" a="1"/>
  <c r="S459" i="2" a="1"/>
  <c r="S459" i="2" s="1"/>
  <c r="S458" i="2"/>
  <c r="S458" i="2" a="1"/>
  <c r="S457" i="2" a="1"/>
  <c r="S457" i="2" s="1"/>
  <c r="S456" i="2"/>
  <c r="I456" i="4" s="1"/>
  <c r="S456" i="2" a="1"/>
  <c r="S455" i="2" a="1"/>
  <c r="S455" i="2" s="1"/>
  <c r="S454" i="2"/>
  <c r="S454" i="2" a="1"/>
  <c r="S453" i="2" a="1"/>
  <c r="S453" i="2" s="1"/>
  <c r="I453" i="4" s="1"/>
  <c r="S452" i="2"/>
  <c r="I452" i="4" s="1"/>
  <c r="S452" i="2" a="1"/>
  <c r="S451" i="2" a="1"/>
  <c r="S451" i="2" s="1"/>
  <c r="S450" i="2"/>
  <c r="S450" i="2" a="1"/>
  <c r="S449" i="2" a="1"/>
  <c r="S449" i="2" s="1"/>
  <c r="S448" i="2"/>
  <c r="S448" i="2" a="1"/>
  <c r="S447" i="2" a="1"/>
  <c r="S447" i="2" s="1"/>
  <c r="S446" i="2"/>
  <c r="S446" i="2" a="1"/>
  <c r="S445" i="2" a="1"/>
  <c r="S445" i="2" s="1"/>
  <c r="S444" i="2"/>
  <c r="S444" i="2" a="1"/>
  <c r="S443" i="2" a="1"/>
  <c r="S443" i="2" s="1"/>
  <c r="S442" i="2"/>
  <c r="I442" i="4" s="1"/>
  <c r="S442" i="2" a="1"/>
  <c r="S441" i="2" a="1"/>
  <c r="S441" i="2" s="1"/>
  <c r="S440" i="2"/>
  <c r="I440" i="4" s="1"/>
  <c r="S440" i="2" a="1"/>
  <c r="S439" i="2" a="1"/>
  <c r="S439" i="2" s="1"/>
  <c r="S438" i="2"/>
  <c r="S438" i="2" a="1"/>
  <c r="S437" i="2" a="1"/>
  <c r="S437" i="2" s="1"/>
  <c r="I437" i="4" s="1"/>
  <c r="S436" i="2"/>
  <c r="I436" i="4" s="1"/>
  <c r="S436" i="2" a="1"/>
  <c r="S435" i="2" a="1"/>
  <c r="S435" i="2" s="1"/>
  <c r="S434" i="2"/>
  <c r="S434" i="2" a="1"/>
  <c r="S433" i="2" a="1"/>
  <c r="S433" i="2" s="1"/>
  <c r="S432" i="2"/>
  <c r="S432" i="2" a="1"/>
  <c r="S431" i="2" a="1"/>
  <c r="S431" i="2" s="1"/>
  <c r="I431" i="4" s="1"/>
  <c r="S430" i="2"/>
  <c r="S430" i="2" a="1"/>
  <c r="S429" i="2" a="1"/>
  <c r="S429" i="2" s="1"/>
  <c r="S428" i="2"/>
  <c r="S428" i="2" a="1"/>
  <c r="S427" i="2" a="1"/>
  <c r="S427" i="2" s="1"/>
  <c r="I427" i="4" s="1"/>
  <c r="S426" i="2"/>
  <c r="I426" i="4" s="1"/>
  <c r="S426" i="2" a="1"/>
  <c r="S425" i="2" a="1"/>
  <c r="S425" i="2" s="1"/>
  <c r="S424" i="2"/>
  <c r="I424" i="4" s="1"/>
  <c r="S424" i="2" a="1"/>
  <c r="S423" i="2" a="1"/>
  <c r="S423" i="2" s="1"/>
  <c r="S422" i="2"/>
  <c r="S422" i="2" a="1"/>
  <c r="S421" i="2" a="1"/>
  <c r="S421" i="2" s="1"/>
  <c r="I421" i="4" s="1"/>
  <c r="S420" i="2"/>
  <c r="S420" i="2" a="1"/>
  <c r="S419" i="2" a="1"/>
  <c r="S419" i="2" s="1"/>
  <c r="S418" i="2"/>
  <c r="S418" i="2" a="1"/>
  <c r="S417" i="2" a="1"/>
  <c r="S417" i="2" s="1"/>
  <c r="S416" i="2"/>
  <c r="S416" i="2" a="1"/>
  <c r="S415" i="2" a="1"/>
  <c r="S415" i="2" s="1"/>
  <c r="S414" i="2"/>
  <c r="S414" i="2" a="1"/>
  <c r="S413" i="2" a="1"/>
  <c r="S413" i="2" s="1"/>
  <c r="S412" i="2"/>
  <c r="I412" i="4" s="1"/>
  <c r="S412" i="2" a="1"/>
  <c r="S411" i="2" a="1"/>
  <c r="S411" i="2" s="1"/>
  <c r="S410" i="2"/>
  <c r="I410" i="4" s="1"/>
  <c r="S410" i="2" a="1"/>
  <c r="S409" i="2" a="1"/>
  <c r="S409" i="2" s="1"/>
  <c r="S408" i="2"/>
  <c r="I408" i="4" s="1"/>
  <c r="S408" i="2" a="1"/>
  <c r="S407" i="2" a="1"/>
  <c r="S407" i="2" s="1"/>
  <c r="S406" i="2"/>
  <c r="S406" i="2" a="1"/>
  <c r="S405" i="2" a="1"/>
  <c r="S405" i="2" s="1"/>
  <c r="I405" i="4" s="1"/>
  <c r="S404" i="2"/>
  <c r="I404" i="4" s="1"/>
  <c r="S404" i="2" a="1"/>
  <c r="S403" i="2" a="1"/>
  <c r="S403" i="2" s="1"/>
  <c r="S402" i="2"/>
  <c r="S402" i="2" a="1"/>
  <c r="S401" i="2" a="1"/>
  <c r="S401" i="2" s="1"/>
  <c r="S400" i="2"/>
  <c r="S400" i="2" a="1"/>
  <c r="S399" i="2" a="1"/>
  <c r="S399" i="2" s="1"/>
  <c r="S398" i="2"/>
  <c r="S398" i="2" a="1"/>
  <c r="S397" i="2" a="1"/>
  <c r="S397" i="2" s="1"/>
  <c r="I397" i="4" s="1"/>
  <c r="S396" i="2"/>
  <c r="S396" i="2" a="1"/>
  <c r="S395" i="2" a="1"/>
  <c r="S395" i="2" s="1"/>
  <c r="S394" i="2"/>
  <c r="S394" i="2" a="1"/>
  <c r="S393" i="2" a="1"/>
  <c r="S393" i="2" s="1"/>
  <c r="S392" i="2"/>
  <c r="I392" i="4" s="1"/>
  <c r="S392" i="2" a="1"/>
  <c r="S391" i="2" a="1"/>
  <c r="S391" i="2" s="1"/>
  <c r="S390" i="2"/>
  <c r="S390" i="2" a="1"/>
  <c r="S389" i="2" a="1"/>
  <c r="S389" i="2" s="1"/>
  <c r="I389" i="4" s="1"/>
  <c r="S388" i="2"/>
  <c r="S388" i="2" a="1"/>
  <c r="S387" i="2" a="1"/>
  <c r="S387" i="2" s="1"/>
  <c r="S386" i="2"/>
  <c r="I386" i="4" s="1"/>
  <c r="S386" i="2" a="1"/>
  <c r="S385" i="2" a="1"/>
  <c r="S385" i="2" s="1"/>
  <c r="S384" i="2"/>
  <c r="S384" i="2" a="1"/>
  <c r="S383" i="2" a="1"/>
  <c r="S383" i="2" s="1"/>
  <c r="S382" i="2"/>
  <c r="S382" i="2" a="1"/>
  <c r="S381" i="2" a="1"/>
  <c r="S381" i="2" s="1"/>
  <c r="S380" i="2"/>
  <c r="S380" i="2" a="1"/>
  <c r="S379" i="2" a="1"/>
  <c r="S379" i="2" s="1"/>
  <c r="S378" i="2"/>
  <c r="I378" i="4" s="1"/>
  <c r="S378" i="2" a="1"/>
  <c r="S377" i="2" a="1"/>
  <c r="S377" i="2" s="1"/>
  <c r="S376" i="2"/>
  <c r="I376" i="4" s="1"/>
  <c r="S376" i="2" a="1"/>
  <c r="S375" i="2" a="1"/>
  <c r="S375" i="2" s="1"/>
  <c r="S374" i="2"/>
  <c r="S374" i="2" a="1"/>
  <c r="S373" i="2" a="1"/>
  <c r="S373" i="2" s="1"/>
  <c r="I373" i="4" s="1"/>
  <c r="S372" i="2"/>
  <c r="I372" i="4" s="1"/>
  <c r="S372" i="2" a="1"/>
  <c r="S371" i="2" a="1"/>
  <c r="S371" i="2" s="1"/>
  <c r="I371" i="4" s="1"/>
  <c r="S370" i="2"/>
  <c r="I370" i="4" s="1"/>
  <c r="S370" i="2" a="1"/>
  <c r="S369" i="2" a="1"/>
  <c r="S369" i="2" s="1"/>
  <c r="S368" i="2"/>
  <c r="S368" i="2" a="1"/>
  <c r="S367" i="2" a="1"/>
  <c r="S367" i="2" s="1"/>
  <c r="I367" i="4" s="1"/>
  <c r="S366" i="2"/>
  <c r="S366" i="2" a="1"/>
  <c r="S365" i="2" a="1"/>
  <c r="S365" i="2" s="1"/>
  <c r="I365" i="4" s="1"/>
  <c r="S364" i="2"/>
  <c r="S364" i="2" a="1"/>
  <c r="S363" i="2" a="1"/>
  <c r="S363" i="2" s="1"/>
  <c r="I363" i="4" s="1"/>
  <c r="S362" i="2"/>
  <c r="I362" i="4" s="1"/>
  <c r="S362" i="2" a="1"/>
  <c r="S361" i="2" a="1"/>
  <c r="S361" i="2" s="1"/>
  <c r="S360" i="2"/>
  <c r="I360" i="4" s="1"/>
  <c r="S360" i="2" a="1"/>
  <c r="S359" i="2" a="1"/>
  <c r="S359" i="2" s="1"/>
  <c r="S358" i="2"/>
  <c r="S358" i="2" a="1"/>
  <c r="S357" i="2" a="1"/>
  <c r="S357" i="2" s="1"/>
  <c r="I357" i="4" s="1"/>
  <c r="S356" i="2"/>
  <c r="S356" i="2" a="1"/>
  <c r="S355" i="2" a="1"/>
  <c r="S355" i="2" s="1"/>
  <c r="S354" i="2"/>
  <c r="S354" i="2" a="1"/>
  <c r="S353" i="2" a="1"/>
  <c r="S353" i="2" s="1"/>
  <c r="S352" i="2"/>
  <c r="S352" i="2" a="1"/>
  <c r="S351" i="2" a="1"/>
  <c r="S351" i="2" s="1"/>
  <c r="S350" i="2"/>
  <c r="I350" i="4" s="1"/>
  <c r="S350" i="2" a="1"/>
  <c r="S349" i="2" a="1"/>
  <c r="S349" i="2" s="1"/>
  <c r="S348" i="2"/>
  <c r="I348" i="4" s="1"/>
  <c r="S348" i="2" a="1"/>
  <c r="S347" i="2" a="1"/>
  <c r="S347" i="2" s="1"/>
  <c r="S346" i="2"/>
  <c r="I346" i="4" s="1"/>
  <c r="S346" i="2" a="1"/>
  <c r="S345" i="2" a="1"/>
  <c r="S345" i="2" s="1"/>
  <c r="S344" i="2"/>
  <c r="I344" i="4" s="1"/>
  <c r="S344" i="2" a="1"/>
  <c r="S343" i="2" a="1"/>
  <c r="S343" i="2" s="1"/>
  <c r="S342" i="2"/>
  <c r="S342" i="2" a="1"/>
  <c r="S341" i="2" a="1"/>
  <c r="S341" i="2" s="1"/>
  <c r="I341" i="4" s="1"/>
  <c r="S340" i="2"/>
  <c r="I340" i="4" s="1"/>
  <c r="S340" i="2" a="1"/>
  <c r="S339" i="2" a="1"/>
  <c r="S339" i="2" s="1"/>
  <c r="S338" i="2"/>
  <c r="I338" i="4" s="1"/>
  <c r="S338" i="2" a="1"/>
  <c r="S337" i="2" a="1"/>
  <c r="S337" i="2" s="1"/>
  <c r="S336" i="2"/>
  <c r="S336" i="2" a="1"/>
  <c r="S335" i="2" a="1"/>
  <c r="S335" i="2" s="1"/>
  <c r="S334" i="2"/>
  <c r="I334" i="4" s="1"/>
  <c r="S334" i="2" a="1"/>
  <c r="S333" i="2" a="1"/>
  <c r="S333" i="2" s="1"/>
  <c r="I333" i="4" s="1"/>
  <c r="S332" i="2"/>
  <c r="S332" i="2" a="1"/>
  <c r="S331" i="2" a="1"/>
  <c r="S331" i="2" s="1"/>
  <c r="I331" i="4" s="1"/>
  <c r="S330" i="2"/>
  <c r="I330" i="4" s="1"/>
  <c r="S330" i="2" a="1"/>
  <c r="S329" i="2" a="1"/>
  <c r="S329" i="2" s="1"/>
  <c r="S328" i="2"/>
  <c r="I328" i="4" s="1"/>
  <c r="S328" i="2" a="1"/>
  <c r="S327" i="2" a="1"/>
  <c r="S327" i="2" s="1"/>
  <c r="S326" i="2"/>
  <c r="S326" i="2" a="1"/>
  <c r="S325" i="2" a="1"/>
  <c r="S325" i="2" s="1"/>
  <c r="I325" i="4" s="1"/>
  <c r="S324" i="2"/>
  <c r="S324" i="2" a="1"/>
  <c r="S323" i="2" a="1"/>
  <c r="S323" i="2" s="1"/>
  <c r="S322" i="2"/>
  <c r="I322" i="4" s="1"/>
  <c r="S322" i="2" a="1"/>
  <c r="S321" i="2" a="1"/>
  <c r="S321" i="2" s="1"/>
  <c r="I321" i="4" s="1"/>
  <c r="S320" i="2"/>
  <c r="S320" i="2" a="1"/>
  <c r="S319" i="2" a="1"/>
  <c r="S319" i="2" s="1"/>
  <c r="S318" i="2"/>
  <c r="I318" i="4" s="1"/>
  <c r="S318" i="2" a="1"/>
  <c r="S317" i="2" a="1"/>
  <c r="S317" i="2" s="1"/>
  <c r="S316" i="2"/>
  <c r="I316" i="4" s="1"/>
  <c r="S316" i="2" a="1"/>
  <c r="S315" i="2" a="1"/>
  <c r="S315" i="2" s="1"/>
  <c r="S314" i="2"/>
  <c r="I314" i="4" s="1"/>
  <c r="S314" i="2" a="1"/>
  <c r="S313" i="2" a="1"/>
  <c r="S313" i="2" s="1"/>
  <c r="S312" i="2"/>
  <c r="I312" i="4" s="1"/>
  <c r="S312" i="2" a="1"/>
  <c r="S311" i="2" a="1"/>
  <c r="S311" i="2" s="1"/>
  <c r="S310" i="2"/>
  <c r="S310" i="2" a="1"/>
  <c r="S309" i="2" a="1"/>
  <c r="S309" i="2" s="1"/>
  <c r="I309" i="4" s="1"/>
  <c r="S308" i="2"/>
  <c r="S308" i="2" a="1"/>
  <c r="S307" i="2" a="1"/>
  <c r="S307" i="2" s="1"/>
  <c r="S306" i="2"/>
  <c r="I306" i="4" s="1"/>
  <c r="S306" i="2" a="1"/>
  <c r="S305" i="2" a="1"/>
  <c r="S305" i="2" s="1"/>
  <c r="S304" i="2"/>
  <c r="S304" i="2" a="1"/>
  <c r="S303" i="2" a="1"/>
  <c r="S303" i="2" s="1"/>
  <c r="S302" i="2"/>
  <c r="I302" i="4" s="1"/>
  <c r="S302" i="2" a="1"/>
  <c r="S301" i="2" a="1"/>
  <c r="S301" i="2" s="1"/>
  <c r="I301" i="4" s="1"/>
  <c r="S300" i="2"/>
  <c r="S300" i="2" a="1"/>
  <c r="S299" i="2" a="1"/>
  <c r="S299" i="2" s="1"/>
  <c r="I299" i="4" s="1"/>
  <c r="S298" i="2"/>
  <c r="S298" i="2" a="1"/>
  <c r="S297" i="2" a="1"/>
  <c r="S297" i="2" s="1"/>
  <c r="S296" i="2"/>
  <c r="I296" i="4" s="1"/>
  <c r="S296" i="2" a="1"/>
  <c r="S295" i="2" a="1"/>
  <c r="S295" i="2" s="1"/>
  <c r="S294" i="2"/>
  <c r="S294" i="2" a="1"/>
  <c r="S293" i="2" a="1"/>
  <c r="S293" i="2" s="1"/>
  <c r="S292" i="2"/>
  <c r="I292" i="4" s="1"/>
  <c r="S292" i="2" a="1"/>
  <c r="S291" i="2" a="1"/>
  <c r="S291" i="2" s="1"/>
  <c r="S290" i="2"/>
  <c r="I290" i="4" s="1"/>
  <c r="S290" i="2" a="1"/>
  <c r="S289" i="2" a="1"/>
  <c r="S289" i="2" s="1"/>
  <c r="S288" i="2"/>
  <c r="S288" i="2" a="1"/>
  <c r="S287" i="2" a="1"/>
  <c r="S287" i="2" s="1"/>
  <c r="S286" i="2"/>
  <c r="S286" i="2" a="1"/>
  <c r="S285" i="2" a="1"/>
  <c r="S285" i="2" s="1"/>
  <c r="I285" i="4" s="1"/>
  <c r="S284" i="2"/>
  <c r="S284" i="2" a="1"/>
  <c r="S283" i="2" a="1"/>
  <c r="S283" i="2" s="1"/>
  <c r="I283" i="4" s="1"/>
  <c r="S282" i="2"/>
  <c r="I282" i="4" s="1"/>
  <c r="S282" i="2" a="1"/>
  <c r="S281" i="2" a="1"/>
  <c r="S281" i="2" s="1"/>
  <c r="S280" i="2"/>
  <c r="I280" i="4" s="1"/>
  <c r="S280" i="2" a="1"/>
  <c r="S279" i="2" a="1"/>
  <c r="S279" i="2" s="1"/>
  <c r="S278" i="2"/>
  <c r="S278" i="2" a="1"/>
  <c r="S277" i="2" a="1"/>
  <c r="S277" i="2" s="1"/>
  <c r="I277" i="4" s="1"/>
  <c r="S276" i="2"/>
  <c r="I276" i="4" s="1"/>
  <c r="S276" i="2" a="1"/>
  <c r="S275" i="2" a="1"/>
  <c r="S275" i="2" s="1"/>
  <c r="S274" i="2"/>
  <c r="S274" i="2" a="1"/>
  <c r="S273" i="2" a="1"/>
  <c r="S273" i="2" s="1"/>
  <c r="S272" i="2"/>
  <c r="S272" i="2" a="1"/>
  <c r="S271" i="2" a="1"/>
  <c r="S271" i="2" s="1"/>
  <c r="S270" i="2"/>
  <c r="I270" i="4" s="1"/>
  <c r="S270" i="2" a="1"/>
  <c r="S269" i="2" a="1"/>
  <c r="S269" i="2" s="1"/>
  <c r="I269" i="4" s="1"/>
  <c r="S268" i="2"/>
  <c r="S268" i="2" a="1"/>
  <c r="S267" i="2" a="1"/>
  <c r="S267" i="2" s="1"/>
  <c r="S266" i="2"/>
  <c r="S266" i="2" a="1"/>
  <c r="S265" i="2" a="1"/>
  <c r="S265" i="2" s="1"/>
  <c r="S264" i="2"/>
  <c r="I264" i="4" s="1"/>
  <c r="S264" i="2" a="1"/>
  <c r="S263" i="2" a="1"/>
  <c r="S263" i="2" s="1"/>
  <c r="S262" i="2"/>
  <c r="S262" i="2" a="1"/>
  <c r="S261" i="2" a="1"/>
  <c r="S261" i="2" s="1"/>
  <c r="S260" i="2"/>
  <c r="I260" i="4" s="1"/>
  <c r="S260" i="2" a="1"/>
  <c r="S259" i="2" a="1"/>
  <c r="S259" i="2" s="1"/>
  <c r="S258" i="2"/>
  <c r="I258" i="4" s="1"/>
  <c r="S258" i="2" a="1"/>
  <c r="S257" i="2" a="1"/>
  <c r="S257" i="2" s="1"/>
  <c r="S256" i="2"/>
  <c r="S256" i="2" a="1"/>
  <c r="S255" i="2" a="1"/>
  <c r="S255" i="2" s="1"/>
  <c r="S254" i="2"/>
  <c r="S254" i="2" a="1"/>
  <c r="S253" i="2" a="1"/>
  <c r="S253" i="2" s="1"/>
  <c r="I253" i="4" s="1"/>
  <c r="S252" i="2"/>
  <c r="S252" i="2" a="1"/>
  <c r="S251" i="2" a="1"/>
  <c r="S251" i="2" s="1"/>
  <c r="I251" i="4" s="1"/>
  <c r="S250" i="2"/>
  <c r="I250" i="4" s="1"/>
  <c r="S250" i="2" a="1"/>
  <c r="S249" i="2" a="1"/>
  <c r="S249" i="2" s="1"/>
  <c r="S248" i="2"/>
  <c r="S248" i="2" a="1"/>
  <c r="S247" i="2" a="1"/>
  <c r="S247" i="2" s="1"/>
  <c r="S246" i="2"/>
  <c r="S246" i="2" a="1"/>
  <c r="S245" i="2" a="1"/>
  <c r="S245" i="2" s="1"/>
  <c r="I245" i="4" s="1"/>
  <c r="S244" i="2"/>
  <c r="S244" i="2" a="1"/>
  <c r="S243" i="2" a="1"/>
  <c r="S243" i="2" s="1"/>
  <c r="I243" i="4" s="1"/>
  <c r="S242" i="2"/>
  <c r="S242" i="2" a="1"/>
  <c r="S241" i="2" a="1"/>
  <c r="S241" i="2" s="1"/>
  <c r="S240" i="2"/>
  <c r="I240" i="4" s="1"/>
  <c r="S240" i="2" a="1"/>
  <c r="S239" i="2" a="1"/>
  <c r="S239" i="2" s="1"/>
  <c r="S238" i="2"/>
  <c r="I238" i="4" s="1"/>
  <c r="S238" i="2" a="1"/>
  <c r="S237" i="2" a="1"/>
  <c r="S237" i="2" s="1"/>
  <c r="I237" i="4" s="1"/>
  <c r="S236" i="2"/>
  <c r="S236" i="2" a="1"/>
  <c r="S235" i="2" a="1"/>
  <c r="S235" i="2" s="1"/>
  <c r="S234" i="2"/>
  <c r="I234" i="4" s="1"/>
  <c r="S234" i="2" a="1"/>
  <c r="S233" i="2" a="1"/>
  <c r="S233" i="2" s="1"/>
  <c r="S232" i="2"/>
  <c r="S232" i="2" a="1"/>
  <c r="S231" i="2" a="1"/>
  <c r="S231" i="2" s="1"/>
  <c r="S230" i="2"/>
  <c r="S230" i="2" a="1"/>
  <c r="S229" i="2" a="1"/>
  <c r="S229" i="2" s="1"/>
  <c r="S228" i="2"/>
  <c r="S228" i="2" a="1"/>
  <c r="S227" i="2" a="1"/>
  <c r="S227" i="2" s="1"/>
  <c r="I227" i="4" s="1"/>
  <c r="S226" i="2"/>
  <c r="I226" i="4" s="1"/>
  <c r="S226" i="2" a="1"/>
  <c r="S225" i="2" a="1"/>
  <c r="S225" i="2" s="1"/>
  <c r="S224" i="2"/>
  <c r="I224" i="4" s="1"/>
  <c r="S224" i="2" a="1"/>
  <c r="S223" i="2" a="1"/>
  <c r="S223" i="2" s="1"/>
  <c r="S222" i="2"/>
  <c r="I222" i="4" s="1"/>
  <c r="S222" i="2" a="1"/>
  <c r="S221" i="2" a="1"/>
  <c r="S221" i="2" s="1"/>
  <c r="S220" i="2"/>
  <c r="S220" i="2" a="1"/>
  <c r="S219" i="2" a="1"/>
  <c r="S219" i="2" s="1"/>
  <c r="I219" i="4" s="1"/>
  <c r="S218" i="2"/>
  <c r="I218" i="4" s="1"/>
  <c r="S218" i="2" a="1"/>
  <c r="S217" i="2" a="1"/>
  <c r="S217" i="2" s="1"/>
  <c r="S216" i="2"/>
  <c r="S216" i="2" a="1"/>
  <c r="S215" i="2" a="1"/>
  <c r="S215" i="2" s="1"/>
  <c r="S214" i="2"/>
  <c r="S214" i="2" a="1"/>
  <c r="S213" i="2" a="1"/>
  <c r="S213" i="2" s="1"/>
  <c r="S212" i="2"/>
  <c r="I212" i="4" s="1"/>
  <c r="S212" i="2" a="1"/>
  <c r="S211" i="2" a="1"/>
  <c r="S211" i="2" s="1"/>
  <c r="S210" i="2"/>
  <c r="I210" i="4" s="1"/>
  <c r="S210" i="2" a="1"/>
  <c r="S209" i="2" a="1"/>
  <c r="S209" i="2" s="1"/>
  <c r="S208" i="2"/>
  <c r="S208" i="2" a="1"/>
  <c r="S207" i="2" a="1"/>
  <c r="S207" i="2" s="1"/>
  <c r="S206" i="2"/>
  <c r="S206" i="2" a="1"/>
  <c r="S205" i="2" a="1"/>
  <c r="S205" i="2" s="1"/>
  <c r="I205" i="4" s="1"/>
  <c r="S204" i="2"/>
  <c r="S204" i="2" a="1"/>
  <c r="S203" i="2" a="1"/>
  <c r="S203" i="2" s="1"/>
  <c r="S202" i="2"/>
  <c r="I202" i="4" s="1"/>
  <c r="S202" i="2" a="1"/>
  <c r="S201" i="2" a="1"/>
  <c r="S201" i="2" s="1"/>
  <c r="S200" i="2"/>
  <c r="S200" i="2" a="1"/>
  <c r="S199" i="2" a="1"/>
  <c r="S199" i="2" s="1"/>
  <c r="S198" i="2"/>
  <c r="I198" i="4" s="1"/>
  <c r="S198" i="2" a="1"/>
  <c r="S197" i="2" a="1"/>
  <c r="S197" i="2" s="1"/>
  <c r="I197" i="4" s="1"/>
  <c r="S196" i="2"/>
  <c r="S196" i="2" a="1"/>
  <c r="S195" i="2" a="1"/>
  <c r="S195" i="2" s="1"/>
  <c r="I195" i="4" s="1"/>
  <c r="S194" i="2"/>
  <c r="I194" i="4" s="1"/>
  <c r="S194" i="2" a="1"/>
  <c r="S193" i="2" a="1"/>
  <c r="S193" i="2" s="1"/>
  <c r="S192" i="2"/>
  <c r="I192" i="4" s="1"/>
  <c r="S192" i="2" a="1"/>
  <c r="S191" i="2" a="1"/>
  <c r="S191" i="2" s="1"/>
  <c r="S190" i="2"/>
  <c r="I190" i="4" s="1"/>
  <c r="S190" i="2" a="1"/>
  <c r="S189" i="2" a="1"/>
  <c r="S189" i="2" s="1"/>
  <c r="I189" i="4" s="1"/>
  <c r="S188" i="2"/>
  <c r="I188" i="4" s="1"/>
  <c r="S188" i="2" a="1"/>
  <c r="S187" i="2" a="1"/>
  <c r="S187" i="2" s="1"/>
  <c r="I187" i="4" s="1"/>
  <c r="S186" i="2"/>
  <c r="I186" i="4" s="1"/>
  <c r="S186" i="2" a="1"/>
  <c r="S185" i="2" a="1"/>
  <c r="S185" i="2" s="1"/>
  <c r="S184" i="2"/>
  <c r="S184" i="2" a="1"/>
  <c r="S183" i="2" a="1"/>
  <c r="S183" i="2" s="1"/>
  <c r="S182" i="2"/>
  <c r="S182" i="2" a="1"/>
  <c r="S181" i="2" a="1"/>
  <c r="S181" i="2" s="1"/>
  <c r="I181" i="4" s="1"/>
  <c r="S180" i="2"/>
  <c r="S180" i="2" a="1"/>
  <c r="S179" i="2" a="1"/>
  <c r="S179" i="2" s="1"/>
  <c r="I179" i="4" s="1"/>
  <c r="S178" i="2"/>
  <c r="S178" i="2" a="1"/>
  <c r="S177" i="2" a="1"/>
  <c r="S177" i="2" s="1"/>
  <c r="S176" i="2"/>
  <c r="I176" i="4" s="1"/>
  <c r="S176" i="2" a="1"/>
  <c r="S175" i="2" a="1"/>
  <c r="S175" i="2" s="1"/>
  <c r="S174" i="2"/>
  <c r="I174" i="4" s="1"/>
  <c r="S174" i="2" a="1"/>
  <c r="S173" i="2" a="1"/>
  <c r="S173" i="2" s="1"/>
  <c r="I173" i="4" s="1"/>
  <c r="S172" i="2"/>
  <c r="S172" i="2" a="1"/>
  <c r="S171" i="2" a="1"/>
  <c r="S171" i="2" s="1"/>
  <c r="I171" i="4" s="1"/>
  <c r="S170" i="2"/>
  <c r="I170" i="4" s="1"/>
  <c r="S170" i="2" a="1"/>
  <c r="S169" i="2" a="1"/>
  <c r="S169" i="2" s="1"/>
  <c r="S168" i="2"/>
  <c r="S168" i="2" a="1"/>
  <c r="S167" i="2" a="1"/>
  <c r="S167" i="2" s="1"/>
  <c r="S166" i="2"/>
  <c r="S166" i="2" a="1"/>
  <c r="S165" i="2" a="1"/>
  <c r="S165" i="2" s="1"/>
  <c r="S164" i="2"/>
  <c r="I164" i="4" s="1"/>
  <c r="S164" i="2" a="1"/>
  <c r="S163" i="2" a="1"/>
  <c r="S163" i="2" s="1"/>
  <c r="I163" i="4" s="1"/>
  <c r="S162" i="2"/>
  <c r="I162" i="4" s="1"/>
  <c r="S162" i="2" a="1"/>
  <c r="S161" i="2" a="1"/>
  <c r="S161" i="2" s="1"/>
  <c r="S160" i="2"/>
  <c r="I160" i="4" s="1"/>
  <c r="S160" i="2" a="1"/>
  <c r="S159" i="2" a="1"/>
  <c r="S159" i="2" s="1"/>
  <c r="S158" i="2"/>
  <c r="I158" i="4" s="1"/>
  <c r="S158" i="2" a="1"/>
  <c r="S157" i="2" a="1"/>
  <c r="S157" i="2" s="1"/>
  <c r="S156" i="2"/>
  <c r="S156" i="2" a="1"/>
  <c r="S155" i="2" a="1"/>
  <c r="S155" i="2" s="1"/>
  <c r="I155" i="4" s="1"/>
  <c r="S154" i="2"/>
  <c r="I154" i="4" s="1"/>
  <c r="S154" i="2" a="1"/>
  <c r="S153" i="2" a="1"/>
  <c r="S153" i="2" s="1"/>
  <c r="S152" i="2"/>
  <c r="S152" i="2" a="1"/>
  <c r="S151" i="2" a="1"/>
  <c r="S151" i="2" s="1"/>
  <c r="S150" i="2"/>
  <c r="I150" i="4" s="1"/>
  <c r="S150" i="2" a="1"/>
  <c r="S149" i="2" a="1"/>
  <c r="S149" i="2" s="1"/>
  <c r="S148" i="2"/>
  <c r="S148" i="2" a="1"/>
  <c r="S147" i="2" a="1"/>
  <c r="S147" i="2" s="1"/>
  <c r="S146" i="2"/>
  <c r="I146" i="4" s="1"/>
  <c r="S146" i="2" a="1"/>
  <c r="S145" i="2" a="1"/>
  <c r="S145" i="2" s="1"/>
  <c r="S144" i="2"/>
  <c r="I144" i="4" s="1"/>
  <c r="S144" i="2" a="1"/>
  <c r="S143" i="2" a="1"/>
  <c r="S143" i="2" s="1"/>
  <c r="S142" i="2"/>
  <c r="S142" i="2" a="1"/>
  <c r="S141" i="2" a="1"/>
  <c r="S141" i="2" s="1"/>
  <c r="I141" i="4" s="1"/>
  <c r="S140" i="2"/>
  <c r="S140" i="2" a="1"/>
  <c r="S139" i="2" a="1"/>
  <c r="S139" i="2" s="1"/>
  <c r="I139" i="4" s="1"/>
  <c r="S138" i="2"/>
  <c r="I138" i="4" s="1"/>
  <c r="S138" i="2" a="1"/>
  <c r="S137" i="2" a="1"/>
  <c r="S137" i="2" s="1"/>
  <c r="S136" i="2"/>
  <c r="S136" i="2" a="1"/>
  <c r="S135" i="2" a="1"/>
  <c r="S135" i="2" s="1"/>
  <c r="S134" i="2"/>
  <c r="S134" i="2" a="1"/>
  <c r="S133" i="2" a="1"/>
  <c r="S133" i="2" s="1"/>
  <c r="I133" i="4" s="1"/>
  <c r="S132" i="2"/>
  <c r="S132" i="2" a="1"/>
  <c r="S131" i="2" a="1"/>
  <c r="S131" i="2" s="1"/>
  <c r="I131" i="4" s="1"/>
  <c r="S130" i="2"/>
  <c r="I130" i="4" s="1"/>
  <c r="S130" i="2" a="1"/>
  <c r="S129" i="2" a="1"/>
  <c r="S129" i="2" s="1"/>
  <c r="S128" i="2"/>
  <c r="I128" i="4" s="1"/>
  <c r="S128" i="2" a="1"/>
  <c r="S127" i="2" a="1"/>
  <c r="S127" i="2" s="1"/>
  <c r="S126" i="2"/>
  <c r="S126" i="2" a="1"/>
  <c r="S125" i="2" a="1"/>
  <c r="S125" i="2" s="1"/>
  <c r="I125" i="4" s="1"/>
  <c r="S124" i="2"/>
  <c r="S124" i="2" a="1"/>
  <c r="S123" i="2" a="1"/>
  <c r="S123" i="2" s="1"/>
  <c r="I123" i="4" s="1"/>
  <c r="S122" i="2"/>
  <c r="I122" i="4" s="1"/>
  <c r="S122" i="2" a="1"/>
  <c r="S121" i="2" a="1"/>
  <c r="S121" i="2" s="1"/>
  <c r="S120" i="2"/>
  <c r="I120" i="4" s="1"/>
  <c r="S120" i="2" a="1"/>
  <c r="S119" i="2" a="1"/>
  <c r="S119" i="2" s="1"/>
  <c r="S118" i="2"/>
  <c r="S118" i="2" a="1"/>
  <c r="S117" i="2" a="1"/>
  <c r="S117" i="2" s="1"/>
  <c r="I117" i="4" s="1"/>
  <c r="S116" i="2"/>
  <c r="S116" i="2" a="1"/>
  <c r="S115" i="2" a="1"/>
  <c r="S115" i="2" s="1"/>
  <c r="I115" i="4" s="1"/>
  <c r="S114" i="2"/>
  <c r="I114" i="4" s="1"/>
  <c r="S114" i="2" a="1"/>
  <c r="S113" i="2" a="1"/>
  <c r="S113" i="2" s="1"/>
  <c r="S112" i="2"/>
  <c r="I112" i="4" s="1"/>
  <c r="S112" i="2" a="1"/>
  <c r="S111" i="2" a="1"/>
  <c r="S111" i="2" s="1"/>
  <c r="S110" i="2"/>
  <c r="S110" i="2" a="1"/>
  <c r="S109" i="2" a="1"/>
  <c r="S109" i="2" s="1"/>
  <c r="I109" i="4" s="1"/>
  <c r="S108" i="2"/>
  <c r="S108" i="2" a="1"/>
  <c r="S107" i="2" a="1"/>
  <c r="S107" i="2" s="1"/>
  <c r="S106" i="2"/>
  <c r="S106" i="2" a="1"/>
  <c r="S105" i="2" a="1"/>
  <c r="S105" i="2" s="1"/>
  <c r="I105" i="4" s="1"/>
  <c r="S104" i="2"/>
  <c r="S104" i="2" a="1"/>
  <c r="S103" i="2" a="1"/>
  <c r="S103" i="2" s="1"/>
  <c r="S102" i="2"/>
  <c r="S102" i="2" a="1"/>
  <c r="S101" i="2" a="1"/>
  <c r="S101" i="2" s="1"/>
  <c r="I101" i="4" s="1"/>
  <c r="S100" i="2"/>
  <c r="S100" i="2" a="1"/>
  <c r="S99" i="2" a="1"/>
  <c r="S99" i="2" s="1"/>
  <c r="I99" i="4" s="1"/>
  <c r="S98" i="2"/>
  <c r="I98" i="4" s="1"/>
  <c r="S98" i="2" a="1"/>
  <c r="S97" i="2" a="1"/>
  <c r="S97" i="2" s="1"/>
  <c r="S96" i="2"/>
  <c r="I96" i="4" s="1"/>
  <c r="S96" i="2" a="1"/>
  <c r="S95" i="2" a="1"/>
  <c r="S95" i="2" s="1"/>
  <c r="S94" i="2"/>
  <c r="S94" i="2" a="1"/>
  <c r="S93" i="2" a="1"/>
  <c r="S93" i="2" s="1"/>
  <c r="I93" i="4" s="1"/>
  <c r="S92" i="2"/>
  <c r="S92" i="2" a="1"/>
  <c r="S91" i="2" a="1"/>
  <c r="S91" i="2" s="1"/>
  <c r="I91" i="4" s="1"/>
  <c r="S90" i="2"/>
  <c r="I90" i="4" s="1"/>
  <c r="S90" i="2" a="1"/>
  <c r="S89" i="2" a="1"/>
  <c r="S89" i="2" s="1"/>
  <c r="S88" i="2"/>
  <c r="I88" i="4" s="1"/>
  <c r="S88" i="2" a="1"/>
  <c r="S87" i="2" a="1"/>
  <c r="S87" i="2" s="1"/>
  <c r="S86" i="2"/>
  <c r="S86" i="2" a="1"/>
  <c r="S85" i="2" a="1"/>
  <c r="S85" i="2" s="1"/>
  <c r="I85" i="4" s="1"/>
  <c r="S84" i="2"/>
  <c r="I84" i="4" s="1"/>
  <c r="S84" i="2" a="1"/>
  <c r="S83" i="2" a="1"/>
  <c r="S83" i="2" s="1"/>
  <c r="S82" i="2"/>
  <c r="I82" i="4" s="1"/>
  <c r="S82" i="2" a="1"/>
  <c r="S81" i="2" a="1"/>
  <c r="S81" i="2" s="1"/>
  <c r="S80" i="2"/>
  <c r="I80" i="4" s="1"/>
  <c r="S80" i="2" a="1"/>
  <c r="S79" i="2" a="1"/>
  <c r="S79" i="2" s="1"/>
  <c r="S78" i="2"/>
  <c r="S78" i="2" a="1"/>
  <c r="S77" i="2" a="1"/>
  <c r="S77" i="2" s="1"/>
  <c r="I77" i="4" s="1"/>
  <c r="S76" i="2"/>
  <c r="I76" i="4" s="1"/>
  <c r="S76" i="2" a="1"/>
  <c r="S75" i="2" a="1"/>
  <c r="S75" i="2" s="1"/>
  <c r="S74" i="2"/>
  <c r="I74" i="4" s="1"/>
  <c r="S74" i="2" a="1"/>
  <c r="S73" i="2" a="1"/>
  <c r="S73" i="2" s="1"/>
  <c r="S72" i="2"/>
  <c r="I72" i="4" s="1"/>
  <c r="S72" i="2" a="1"/>
  <c r="S71" i="2" a="1"/>
  <c r="S71" i="2" s="1"/>
  <c r="S70" i="2"/>
  <c r="S70" i="2" a="1"/>
  <c r="S69" i="2" a="1"/>
  <c r="S69" i="2" s="1"/>
  <c r="I69" i="4" s="1"/>
  <c r="S68" i="2"/>
  <c r="S68" i="2" a="1"/>
  <c r="S67" i="2" a="1"/>
  <c r="S67" i="2" s="1"/>
  <c r="S66" i="2"/>
  <c r="I66" i="4" s="1"/>
  <c r="S66" i="2" a="1"/>
  <c r="S65" i="2" a="1"/>
  <c r="S65" i="2" s="1"/>
  <c r="S64" i="2"/>
  <c r="S64" i="2" a="1"/>
  <c r="S63" i="2" a="1"/>
  <c r="S63" i="2" s="1"/>
  <c r="S62" i="2"/>
  <c r="I62" i="4" s="1"/>
  <c r="S62" i="2" a="1"/>
  <c r="S61" i="2" a="1"/>
  <c r="S61" i="2" s="1"/>
  <c r="I61" i="4" s="1"/>
  <c r="S60" i="2"/>
  <c r="I60" i="4" s="1"/>
  <c r="S60" i="2" a="1"/>
  <c r="S59" i="2" a="1"/>
  <c r="S59" i="2" s="1"/>
  <c r="I59" i="4" s="1"/>
  <c r="S58" i="2"/>
  <c r="I58" i="4" s="1"/>
  <c r="S58" i="2" a="1"/>
  <c r="S57" i="2" a="1"/>
  <c r="S57" i="2" s="1"/>
  <c r="S56" i="2"/>
  <c r="I56" i="4" s="1"/>
  <c r="S56" i="2" a="1"/>
  <c r="S55" i="2" a="1"/>
  <c r="S55" i="2" s="1"/>
  <c r="S54" i="2"/>
  <c r="S54" i="2" a="1"/>
  <c r="S53" i="2" a="1"/>
  <c r="S53" i="2" s="1"/>
  <c r="I53" i="4" s="1"/>
  <c r="S52" i="2"/>
  <c r="S52" i="2" a="1"/>
  <c r="S51" i="2" a="1"/>
  <c r="S51" i="2" s="1"/>
  <c r="I51" i="4" s="1"/>
  <c r="S50" i="2"/>
  <c r="I50" i="4" s="1"/>
  <c r="S50" i="2" a="1"/>
  <c r="S49" i="2" a="1"/>
  <c r="S49" i="2" s="1"/>
  <c r="S48" i="2"/>
  <c r="I48" i="4" s="1"/>
  <c r="S48" i="2" a="1"/>
  <c r="S47" i="2" a="1"/>
  <c r="S47" i="2" s="1"/>
  <c r="S46" i="2"/>
  <c r="S46" i="2" a="1"/>
  <c r="S45" i="2" a="1"/>
  <c r="S45" i="2" s="1"/>
  <c r="I45" i="4" s="1"/>
  <c r="S44" i="2"/>
  <c r="S44" i="2" a="1"/>
  <c r="S43" i="2" a="1"/>
  <c r="S43" i="2" s="1"/>
  <c r="S42" i="2"/>
  <c r="S42" i="2" a="1"/>
  <c r="S41" i="2" a="1"/>
  <c r="S41" i="2" s="1"/>
  <c r="S40" i="2"/>
  <c r="I40" i="4" s="1"/>
  <c r="S40" i="2" a="1"/>
  <c r="S39" i="2" a="1"/>
  <c r="S39" i="2" s="1"/>
  <c r="S38" i="2"/>
  <c r="S38" i="2" a="1"/>
  <c r="S37" i="2" a="1"/>
  <c r="S37" i="2" s="1"/>
  <c r="I37" i="4" s="1"/>
  <c r="S36" i="2"/>
  <c r="S36" i="2" a="1"/>
  <c r="S35" i="2" a="1"/>
  <c r="S35" i="2" s="1"/>
  <c r="S34" i="2"/>
  <c r="I34" i="4" s="1"/>
  <c r="S34" i="2" a="1"/>
  <c r="S33" i="2" a="1"/>
  <c r="S33" i="2" s="1"/>
  <c r="S32" i="2"/>
  <c r="I32" i="4" s="1"/>
  <c r="S32" i="2" a="1"/>
  <c r="S31" i="2" a="1"/>
  <c r="S31" i="2" s="1"/>
  <c r="S30" i="2"/>
  <c r="S30" i="2" a="1"/>
  <c r="S29" i="2" a="1"/>
  <c r="S29" i="2" s="1"/>
  <c r="I29" i="4" s="1"/>
  <c r="S28" i="2"/>
  <c r="S28" i="2" a="1"/>
  <c r="S27" i="2" a="1"/>
  <c r="S27" i="2" s="1"/>
  <c r="I27" i="4" s="1"/>
  <c r="S26" i="2"/>
  <c r="I26" i="4" s="1"/>
  <c r="S26" i="2" a="1"/>
  <c r="S25" i="2" a="1"/>
  <c r="S25" i="2" s="1"/>
  <c r="S24" i="2"/>
  <c r="I24" i="4" s="1"/>
  <c r="S24" i="2" a="1"/>
  <c r="S23" i="2" a="1"/>
  <c r="S23" i="2" s="1"/>
  <c r="S22" i="2"/>
  <c r="S22" i="2" a="1"/>
  <c r="S21" i="2" a="1"/>
  <c r="S21" i="2" s="1"/>
  <c r="I21" i="4" s="1"/>
  <c r="S20" i="2"/>
  <c r="I20" i="4" s="1"/>
  <c r="S20" i="2" a="1"/>
  <c r="S19" i="2" a="1"/>
  <c r="S19" i="2" s="1"/>
  <c r="S18" i="2"/>
  <c r="I18" i="4" s="1"/>
  <c r="S18" i="2" a="1"/>
  <c r="S17" i="2" a="1"/>
  <c r="S17" i="2" s="1"/>
  <c r="S16" i="2"/>
  <c r="I16" i="4" s="1"/>
  <c r="S16" i="2" a="1"/>
  <c r="S15" i="2" a="1"/>
  <c r="S15" i="2" s="1"/>
  <c r="S14" i="2"/>
  <c r="S14" i="2" a="1"/>
  <c r="S13" i="2" a="1"/>
  <c r="S13" i="2" s="1"/>
  <c r="S12" i="2"/>
  <c r="I12" i="4" s="1"/>
  <c r="S12" i="2" a="1"/>
  <c r="S11" i="2" a="1"/>
  <c r="S11" i="2" s="1"/>
  <c r="I11" i="4" s="1"/>
  <c r="S10" i="2"/>
  <c r="I10" i="4" s="1"/>
  <c r="S10" i="2" a="1"/>
  <c r="S9" i="2" a="1"/>
  <c r="S9" i="2" s="1"/>
  <c r="I9" i="4" s="1"/>
  <c r="S8" i="2"/>
  <c r="S8" i="2" a="1"/>
  <c r="S7" i="2" a="1"/>
  <c r="S7" i="2" s="1"/>
  <c r="S6" i="2"/>
  <c r="S6" i="2" a="1"/>
  <c r="S5" i="2" a="1"/>
  <c r="S5" i="2" s="1"/>
  <c r="I5" i="4" s="1"/>
  <c r="S4" i="2"/>
  <c r="S4" i="2" a="1"/>
  <c r="S3" i="2" a="1"/>
  <c r="S3" i="2" s="1"/>
  <c r="I3" i="4" s="1"/>
  <c r="S2" i="2" a="1"/>
  <c r="S2" i="2" s="1"/>
  <c r="I2" i="4" s="1"/>
  <c r="I2241" i="4"/>
  <c r="I2217" i="4"/>
  <c r="I2207" i="4"/>
  <c r="I2204" i="4"/>
  <c r="I2201" i="4"/>
  <c r="I2198" i="4"/>
  <c r="I2195" i="4"/>
  <c r="I2167" i="4"/>
  <c r="I2164" i="4"/>
  <c r="I2161" i="4"/>
  <c r="I2007" i="4"/>
  <c r="I1948" i="4"/>
  <c r="I1925" i="4"/>
  <c r="I1922" i="4"/>
  <c r="I1916" i="4"/>
  <c r="I1877" i="4"/>
  <c r="I1871" i="4"/>
  <c r="I1799" i="4"/>
  <c r="I1789" i="4"/>
  <c r="I1786" i="4"/>
  <c r="I1783" i="4"/>
  <c r="I1780" i="4"/>
  <c r="I1777" i="4"/>
  <c r="I1738" i="4"/>
  <c r="I1735" i="4"/>
  <c r="I1732" i="4"/>
  <c r="I1729" i="4"/>
  <c r="I1722" i="4"/>
  <c r="I1712" i="4"/>
  <c r="I1686" i="4"/>
  <c r="I1680" i="4"/>
  <c r="I1640" i="4"/>
  <c r="I1622" i="4"/>
  <c r="I1612" i="4"/>
  <c r="I1608" i="4"/>
  <c r="I1584" i="4"/>
  <c r="I1580" i="4"/>
  <c r="I1554" i="4"/>
  <c r="I1536" i="4"/>
  <c r="I1526" i="4"/>
  <c r="I1523" i="4"/>
  <c r="I1516" i="4"/>
  <c r="I1484" i="4"/>
  <c r="I1476" i="4"/>
  <c r="I1472" i="4"/>
  <c r="I1440" i="4"/>
  <c r="I1426" i="4"/>
  <c r="I1416" i="4"/>
  <c r="I1392" i="4"/>
  <c r="I1363" i="4"/>
  <c r="I1313" i="4"/>
  <c r="I1302" i="4"/>
  <c r="I1299" i="4"/>
  <c r="I1281" i="4"/>
  <c r="I1265" i="4"/>
  <c r="I1244" i="4"/>
  <c r="I1238" i="4"/>
  <c r="I1233" i="4"/>
  <c r="I1185" i="4"/>
  <c r="I1174" i="4"/>
  <c r="I1134" i="4"/>
  <c r="I1121" i="4"/>
  <c r="I1113" i="4"/>
  <c r="I1107" i="4"/>
  <c r="I1091" i="4"/>
  <c r="I1067" i="4"/>
  <c r="I1050" i="4"/>
  <c r="I1031" i="4"/>
  <c r="I1024" i="4"/>
  <c r="I1019" i="4"/>
  <c r="I1008" i="4"/>
  <c r="I990" i="4"/>
  <c r="I987" i="4"/>
  <c r="I958" i="4"/>
  <c r="I949" i="4"/>
  <c r="I888" i="4"/>
  <c r="I862" i="4"/>
  <c r="I850" i="4"/>
  <c r="I754" i="4"/>
  <c r="I708" i="4"/>
  <c r="I676" i="4"/>
  <c r="I664" i="4"/>
  <c r="I640" i="4"/>
  <c r="I612" i="4"/>
  <c r="I600" i="4"/>
  <c r="I574" i="4"/>
  <c r="I536" i="4"/>
  <c r="I478" i="4"/>
  <c r="I446" i="4"/>
  <c r="I416" i="4"/>
  <c r="I382" i="4"/>
  <c r="I337" i="4"/>
  <c r="I315" i="4"/>
  <c r="I254" i="4"/>
  <c r="I228" i="4"/>
  <c r="I208" i="4"/>
  <c r="I126" i="4"/>
  <c r="I94" i="4"/>
  <c r="I64" i="4"/>
  <c r="I30" i="4"/>
  <c r="I2313" i="4"/>
  <c r="I2297" i="4"/>
  <c r="I2293" i="4"/>
  <c r="I2284" i="4"/>
  <c r="I2281" i="4"/>
  <c r="I2275" i="4"/>
  <c r="I2261" i="4"/>
  <c r="I2245" i="4"/>
  <c r="I2225" i="4"/>
  <c r="I2219" i="4"/>
  <c r="I2211" i="4"/>
  <c r="I2203" i="4"/>
  <c r="I2179" i="4"/>
  <c r="I2150" i="4"/>
  <c r="I2146" i="4"/>
  <c r="I2126" i="4"/>
  <c r="I2074" i="4"/>
  <c r="I2022" i="4"/>
  <c r="I2008" i="4"/>
  <c r="I2006" i="4"/>
  <c r="I2005" i="4"/>
  <c r="I2000" i="4"/>
  <c r="I1997" i="4"/>
  <c r="I1996" i="4"/>
  <c r="I1988" i="4"/>
  <c r="I1976" i="4"/>
  <c r="I1972" i="4"/>
  <c r="I1962" i="4"/>
  <c r="I1958" i="4"/>
  <c r="I1955" i="4"/>
  <c r="I1951" i="4"/>
  <c r="I1944" i="4"/>
  <c r="I1941" i="4"/>
  <c r="I1936" i="4"/>
  <c r="I1933" i="4"/>
  <c r="I1932" i="4"/>
  <c r="I1930" i="4"/>
  <c r="I1924" i="4"/>
  <c r="I1914" i="4"/>
  <c r="I1910" i="4"/>
  <c r="I1894" i="4"/>
  <c r="I1880" i="4"/>
  <c r="I1872" i="4"/>
  <c r="I1869" i="4"/>
  <c r="I1868" i="4"/>
  <c r="I1860" i="4"/>
  <c r="I1816" i="4"/>
  <c r="I1813" i="4"/>
  <c r="I1808" i="4"/>
  <c r="I1805" i="4"/>
  <c r="I1804" i="4"/>
  <c r="I1802" i="4"/>
  <c r="I1796" i="4"/>
  <c r="I1752" i="4"/>
  <c r="I1749" i="4"/>
  <c r="I1742" i="4"/>
  <c r="I1740" i="4"/>
  <c r="I1736" i="4"/>
  <c r="I1728" i="4"/>
  <c r="I1726" i="4"/>
  <c r="I1719" i="4"/>
  <c r="I1715" i="4"/>
  <c r="I1708" i="4"/>
  <c r="I1705" i="4"/>
  <c r="I1704" i="4"/>
  <c r="I1701" i="4"/>
  <c r="I1697" i="4"/>
  <c r="I1696" i="4"/>
  <c r="I1693" i="4"/>
  <c r="I1682" i="4"/>
  <c r="I1676" i="4"/>
  <c r="I1672" i="4"/>
  <c r="I1664" i="4"/>
  <c r="I1648" i="4"/>
  <c r="I1644" i="4"/>
  <c r="I1632" i="4"/>
  <c r="I1618" i="4"/>
  <c r="I1616" i="4"/>
  <c r="I1600" i="4"/>
  <c r="I1576" i="4"/>
  <c r="I1568" i="4"/>
  <c r="I1562" i="4"/>
  <c r="I1558" i="4"/>
  <c r="I1552" i="4"/>
  <c r="I1548" i="4"/>
  <c r="I1544" i="4"/>
  <c r="I1520" i="4"/>
  <c r="I1512" i="4"/>
  <c r="I1504" i="4"/>
  <c r="I1494" i="4"/>
  <c r="I1490" i="4"/>
  <c r="I1488" i="4"/>
  <c r="I1480" i="4"/>
  <c r="I1456" i="4"/>
  <c r="I1452" i="4"/>
  <c r="I1448" i="4"/>
  <c r="I1430" i="4"/>
  <c r="I1424" i="4"/>
  <c r="I1420" i="4"/>
  <c r="I1408" i="4"/>
  <c r="I1357" i="4"/>
  <c r="I1354" i="4"/>
  <c r="I1353" i="4"/>
  <c r="I1345" i="4"/>
  <c r="I1339" i="4"/>
  <c r="I1321" i="4"/>
  <c r="I1285" i="4"/>
  <c r="I1283" i="4"/>
  <c r="I1277" i="4"/>
  <c r="I1269" i="4"/>
  <c r="I1261" i="4"/>
  <c r="I1257" i="4"/>
  <c r="I1255" i="4"/>
  <c r="I1253" i="4"/>
  <c r="I1251" i="4"/>
  <c r="I1249" i="4"/>
  <c r="I1245" i="4"/>
  <c r="I1240" i="4"/>
  <c r="I1237" i="4"/>
  <c r="I1229" i="4"/>
  <c r="I1225" i="4"/>
  <c r="I1222" i="4"/>
  <c r="I1221" i="4"/>
  <c r="I1219" i="4"/>
  <c r="I1218" i="4"/>
  <c r="I1217" i="4"/>
  <c r="I1213" i="4"/>
  <c r="I1205" i="4"/>
  <c r="I1201" i="4"/>
  <c r="I1197" i="4"/>
  <c r="I1193" i="4"/>
  <c r="I1189" i="4"/>
  <c r="I1187" i="4"/>
  <c r="I1183" i="4"/>
  <c r="I1181" i="4"/>
  <c r="I1173" i="4"/>
  <c r="I1169" i="4"/>
  <c r="I1165" i="4"/>
  <c r="I1161" i="4"/>
  <c r="I1139" i="4"/>
  <c r="I1135" i="4"/>
  <c r="I1111" i="4"/>
  <c r="I1101" i="4"/>
  <c r="I1087" i="4"/>
  <c r="I1061" i="4"/>
  <c r="I1057" i="4"/>
  <c r="I1047" i="4"/>
  <c r="I1015" i="4"/>
  <c r="I995" i="4"/>
  <c r="I991" i="4"/>
  <c r="I971" i="4"/>
  <c r="I899" i="4"/>
  <c r="I861" i="4"/>
  <c r="I804" i="4"/>
  <c r="I740" i="4"/>
  <c r="I616" i="4"/>
  <c r="I580" i="4"/>
  <c r="I540" i="4"/>
  <c r="I484" i="4"/>
  <c r="I450" i="4"/>
  <c r="I420" i="4"/>
  <c r="I388" i="4"/>
  <c r="I366" i="4"/>
  <c r="I364" i="4"/>
  <c r="I356" i="4"/>
  <c r="I347" i="4"/>
  <c r="I332" i="4"/>
  <c r="I324" i="4"/>
  <c r="I308" i="4"/>
  <c r="I300" i="4"/>
  <c r="I289" i="4"/>
  <c r="I286" i="4"/>
  <c r="I284" i="4"/>
  <c r="I273" i="4"/>
  <c r="I268" i="4"/>
  <c r="I267" i="4"/>
  <c r="I257" i="4"/>
  <c r="I252" i="4"/>
  <c r="I244" i="4"/>
  <c r="I235" i="4"/>
  <c r="I233" i="4"/>
  <c r="I230" i="4"/>
  <c r="I220" i="4"/>
  <c r="I217" i="4"/>
  <c r="I214" i="4"/>
  <c r="I206" i="4"/>
  <c r="I204" i="4"/>
  <c r="I203" i="4"/>
  <c r="I196" i="4"/>
  <c r="I185" i="4"/>
  <c r="I180" i="4"/>
  <c r="I169" i="4"/>
  <c r="I166" i="4"/>
  <c r="I156" i="4"/>
  <c r="I153" i="4"/>
  <c r="I148" i="4"/>
  <c r="I142" i="4"/>
  <c r="I140" i="4"/>
  <c r="I134" i="4"/>
  <c r="I132" i="4"/>
  <c r="I124" i="4"/>
  <c r="I121" i="4"/>
  <c r="I116" i="4"/>
  <c r="I110" i="4"/>
  <c r="I107" i="4"/>
  <c r="I104" i="4"/>
  <c r="I102" i="4"/>
  <c r="I100" i="4"/>
  <c r="I92" i="4"/>
  <c r="I89" i="4"/>
  <c r="I86" i="4"/>
  <c r="I78" i="4"/>
  <c r="I75" i="4"/>
  <c r="I70" i="4"/>
  <c r="I68" i="4"/>
  <c r="I67" i="4"/>
  <c r="I57" i="4"/>
  <c r="I52" i="4"/>
  <c r="I46" i="4"/>
  <c r="I43" i="4"/>
  <c r="I41" i="4"/>
  <c r="I38" i="4"/>
  <c r="I36" i="4"/>
  <c r="I35" i="4"/>
  <c r="I28" i="4"/>
  <c r="I25" i="4"/>
  <c r="I22" i="4"/>
  <c r="I19" i="4"/>
  <c r="I14" i="4"/>
  <c r="I8" i="4"/>
  <c r="I6" i="4"/>
  <c r="I4"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I2336" i="4"/>
  <c r="I2335" i="4"/>
  <c r="I2334" i="4"/>
  <c r="I2332" i="4"/>
  <c r="I2331" i="4"/>
  <c r="I2330" i="4"/>
  <c r="I2329" i="4"/>
  <c r="I2328" i="4"/>
  <c r="I2327" i="4"/>
  <c r="I2326" i="4"/>
  <c r="I2325" i="4"/>
  <c r="I2324" i="4"/>
  <c r="I2323" i="4"/>
  <c r="I2322" i="4"/>
  <c r="I2321" i="4"/>
  <c r="I2320" i="4"/>
  <c r="I2319" i="4"/>
  <c r="I2318" i="4"/>
  <c r="I2317" i="4"/>
  <c r="I2316" i="4"/>
  <c r="I2315" i="4"/>
  <c r="I2314" i="4"/>
  <c r="I2312" i="4"/>
  <c r="I2311" i="4"/>
  <c r="I2310" i="4"/>
  <c r="I2309" i="4"/>
  <c r="I2308" i="4"/>
  <c r="I2307" i="4"/>
  <c r="I2306" i="4"/>
  <c r="I2304" i="4"/>
  <c r="I2303" i="4"/>
  <c r="I2302" i="4"/>
  <c r="I2301" i="4"/>
  <c r="I2300" i="4"/>
  <c r="I2299" i="4"/>
  <c r="I2298" i="4"/>
  <c r="I2296" i="4"/>
  <c r="I2295" i="4"/>
  <c r="I2294" i="4"/>
  <c r="I2292" i="4"/>
  <c r="I2291" i="4"/>
  <c r="I2290" i="4"/>
  <c r="I2289" i="4"/>
  <c r="I2288" i="4"/>
  <c r="I2287" i="4"/>
  <c r="I2286" i="4"/>
  <c r="I2285" i="4"/>
  <c r="I2283" i="4"/>
  <c r="I2282" i="4"/>
  <c r="I2280" i="4"/>
  <c r="I2279" i="4"/>
  <c r="I2278" i="4"/>
  <c r="I2277" i="4"/>
  <c r="I2276" i="4"/>
  <c r="I2274" i="4"/>
  <c r="I2273" i="4"/>
  <c r="I2272" i="4"/>
  <c r="I2271" i="4"/>
  <c r="I2270" i="4"/>
  <c r="I2269" i="4"/>
  <c r="I2268" i="4"/>
  <c r="I2267" i="4"/>
  <c r="I2266" i="4"/>
  <c r="I2265" i="4"/>
  <c r="I2264" i="4"/>
  <c r="I2263" i="4"/>
  <c r="I2262" i="4"/>
  <c r="I2260" i="4"/>
  <c r="I2259" i="4"/>
  <c r="I2258" i="4"/>
  <c r="I2257" i="4"/>
  <c r="I2256" i="4"/>
  <c r="I2255" i="4"/>
  <c r="I2254" i="4"/>
  <c r="I2253" i="4"/>
  <c r="I2252" i="4"/>
  <c r="I2251" i="4"/>
  <c r="I2250" i="4"/>
  <c r="I2249" i="4"/>
  <c r="I2248" i="4"/>
  <c r="I2247" i="4"/>
  <c r="I2246" i="4"/>
  <c r="I2244" i="4"/>
  <c r="I2243" i="4"/>
  <c r="I2242" i="4"/>
  <c r="I2240" i="4"/>
  <c r="I2239" i="4"/>
  <c r="I2238" i="4"/>
  <c r="I2237" i="4"/>
  <c r="I2236" i="4"/>
  <c r="I2235" i="4"/>
  <c r="I2234" i="4"/>
  <c r="I2233" i="4"/>
  <c r="I2232" i="4"/>
  <c r="I2231" i="4"/>
  <c r="I2230" i="4"/>
  <c r="I2229" i="4"/>
  <c r="I2228" i="4"/>
  <c r="I2227" i="4"/>
  <c r="I2226" i="4"/>
  <c r="I2224" i="4"/>
  <c r="I2223" i="4"/>
  <c r="I2222" i="4"/>
  <c r="I2221" i="4"/>
  <c r="I2220" i="4"/>
  <c r="I2218" i="4"/>
  <c r="I2216" i="4"/>
  <c r="I2215" i="4"/>
  <c r="I2214" i="4"/>
  <c r="I2213" i="4"/>
  <c r="I2212" i="4"/>
  <c r="I2210" i="4"/>
  <c r="I2209" i="4"/>
  <c r="I2208" i="4"/>
  <c r="I2206" i="4"/>
  <c r="I2205" i="4"/>
  <c r="I2202" i="4"/>
  <c r="I2200" i="4"/>
  <c r="I2199" i="4"/>
  <c r="I2197" i="4"/>
  <c r="I2196" i="4"/>
  <c r="I2194" i="4"/>
  <c r="I2193" i="4"/>
  <c r="I2192" i="4"/>
  <c r="I2191" i="4"/>
  <c r="I2190" i="4"/>
  <c r="I2189" i="4"/>
  <c r="I2188" i="4"/>
  <c r="I2187" i="4"/>
  <c r="I2186" i="4"/>
  <c r="I2185" i="4"/>
  <c r="I2184" i="4"/>
  <c r="I2183" i="4"/>
  <c r="I2182" i="4"/>
  <c r="I2181" i="4"/>
  <c r="I2180" i="4"/>
  <c r="I2178" i="4"/>
  <c r="I2177" i="4"/>
  <c r="I2176" i="4"/>
  <c r="I2175" i="4"/>
  <c r="I2174" i="4"/>
  <c r="I2173" i="4"/>
  <c r="I2172" i="4"/>
  <c r="I2171" i="4"/>
  <c r="I2170" i="4"/>
  <c r="I2169" i="4"/>
  <c r="I2168" i="4"/>
  <c r="I2166" i="4"/>
  <c r="I2165" i="4"/>
  <c r="I2163" i="4"/>
  <c r="I2162" i="4"/>
  <c r="I2160" i="4"/>
  <c r="I2159" i="4"/>
  <c r="I2158" i="4"/>
  <c r="I2157" i="4"/>
  <c r="I2156" i="4"/>
  <c r="I2155" i="4"/>
  <c r="I2154" i="4"/>
  <c r="I2153" i="4"/>
  <c r="I2152" i="4"/>
  <c r="I2151" i="4"/>
  <c r="I2149" i="4"/>
  <c r="I2148" i="4"/>
  <c r="I2147" i="4"/>
  <c r="I2145" i="4"/>
  <c r="I2144" i="4"/>
  <c r="I2143" i="4"/>
  <c r="I2142" i="4"/>
  <c r="I2141" i="4"/>
  <c r="I2140" i="4"/>
  <c r="I2139" i="4"/>
  <c r="I2138" i="4"/>
  <c r="I2137" i="4"/>
  <c r="I2136" i="4"/>
  <c r="I2135" i="4"/>
  <c r="I2134" i="4"/>
  <c r="I2133" i="4"/>
  <c r="I2132" i="4"/>
  <c r="I2131" i="4"/>
  <c r="I2130" i="4"/>
  <c r="I2129" i="4"/>
  <c r="I2128" i="4"/>
  <c r="I2127" i="4"/>
  <c r="I2125" i="4"/>
  <c r="I2124" i="4"/>
  <c r="I2123" i="4"/>
  <c r="I2122" i="4"/>
  <c r="I2121" i="4"/>
  <c r="I2120" i="4"/>
  <c r="I2119" i="4"/>
  <c r="I2118" i="4"/>
  <c r="I2117" i="4"/>
  <c r="I2116" i="4"/>
  <c r="I2115" i="4"/>
  <c r="I2114" i="4"/>
  <c r="I2113" i="4"/>
  <c r="I2112" i="4"/>
  <c r="I2111" i="4"/>
  <c r="I2110" i="4"/>
  <c r="I2109" i="4"/>
  <c r="I2108" i="4"/>
  <c r="I2107" i="4"/>
  <c r="I2106" i="4"/>
  <c r="I2105" i="4"/>
  <c r="I2104" i="4"/>
  <c r="I2103" i="4"/>
  <c r="I2102" i="4"/>
  <c r="I2101" i="4"/>
  <c r="I2100" i="4"/>
  <c r="I2099" i="4"/>
  <c r="I2098" i="4"/>
  <c r="I2097" i="4"/>
  <c r="I2096" i="4"/>
  <c r="I2095" i="4"/>
  <c r="I2094" i="4"/>
  <c r="I2093" i="4"/>
  <c r="I2092" i="4"/>
  <c r="I2091" i="4"/>
  <c r="I2090" i="4"/>
  <c r="I2089" i="4"/>
  <c r="I2088" i="4"/>
  <c r="I2087" i="4"/>
  <c r="I2086" i="4"/>
  <c r="I2085" i="4"/>
  <c r="I2084" i="4"/>
  <c r="I2083" i="4"/>
  <c r="I2082" i="4"/>
  <c r="I2081" i="4"/>
  <c r="I2080" i="4"/>
  <c r="I2079" i="4"/>
  <c r="I2078" i="4"/>
  <c r="I2077" i="4"/>
  <c r="I2076" i="4"/>
  <c r="I2075" i="4"/>
  <c r="I2073" i="4"/>
  <c r="I2072" i="4"/>
  <c r="I2071" i="4"/>
  <c r="I2070" i="4"/>
  <c r="I2069" i="4"/>
  <c r="I2068" i="4"/>
  <c r="I2067" i="4"/>
  <c r="I2066" i="4"/>
  <c r="I2065" i="4"/>
  <c r="I2064" i="4"/>
  <c r="I2063" i="4"/>
  <c r="I2062" i="4"/>
  <c r="I2061" i="4"/>
  <c r="I2060" i="4"/>
  <c r="I2059" i="4"/>
  <c r="I2058" i="4"/>
  <c r="I2057" i="4"/>
  <c r="I2056" i="4"/>
  <c r="I2055" i="4"/>
  <c r="I2054" i="4"/>
  <c r="I2053" i="4"/>
  <c r="I2052" i="4"/>
  <c r="I2051" i="4"/>
  <c r="I2050" i="4"/>
  <c r="I2049" i="4"/>
  <c r="I2048" i="4"/>
  <c r="I2047" i="4"/>
  <c r="I2046" i="4"/>
  <c r="I2045" i="4"/>
  <c r="I2044" i="4"/>
  <c r="I2043" i="4"/>
  <c r="I2042" i="4"/>
  <c r="I2041" i="4"/>
  <c r="I2040" i="4"/>
  <c r="I2039" i="4"/>
  <c r="I2038" i="4"/>
  <c r="I2037" i="4"/>
  <c r="I2036" i="4"/>
  <c r="I2035" i="4"/>
  <c r="I2034" i="4"/>
  <c r="I2033" i="4"/>
  <c r="I2032" i="4"/>
  <c r="I2031" i="4"/>
  <c r="I2030" i="4"/>
  <c r="I2029" i="4"/>
  <c r="I2028" i="4"/>
  <c r="I2027" i="4"/>
  <c r="I2026" i="4"/>
  <c r="I2025" i="4"/>
  <c r="I2024" i="4"/>
  <c r="I2023" i="4"/>
  <c r="I2021" i="4"/>
  <c r="I2020" i="4"/>
  <c r="I2019" i="4"/>
  <c r="I2018" i="4"/>
  <c r="I2017" i="4"/>
  <c r="I2016" i="4"/>
  <c r="I2015" i="4"/>
  <c r="I2014" i="4"/>
  <c r="I2013" i="4"/>
  <c r="I2012" i="4"/>
  <c r="I2011" i="4"/>
  <c r="I2010" i="4"/>
  <c r="I2009" i="4"/>
  <c r="I2004" i="4"/>
  <c r="I2003" i="4"/>
  <c r="I2002" i="4"/>
  <c r="I2001" i="4"/>
  <c r="I1999" i="4"/>
  <c r="I1998" i="4"/>
  <c r="I1995" i="4"/>
  <c r="I1994" i="4"/>
  <c r="I1992" i="4"/>
  <c r="I1991" i="4"/>
  <c r="I1990" i="4"/>
  <c r="I1989" i="4"/>
  <c r="I1987" i="4"/>
  <c r="I1986" i="4"/>
  <c r="I1985" i="4"/>
  <c r="I1984" i="4"/>
  <c r="I1982" i="4"/>
  <c r="I1981" i="4"/>
  <c r="I1979" i="4"/>
  <c r="I1978" i="4"/>
  <c r="I1977" i="4"/>
  <c r="I1975" i="4"/>
  <c r="I1973" i="4"/>
  <c r="I1971" i="4"/>
  <c r="I1970" i="4"/>
  <c r="I1969" i="4"/>
  <c r="I1968" i="4"/>
  <c r="I1967" i="4"/>
  <c r="I1966" i="4"/>
  <c r="I1965" i="4"/>
  <c r="I1964" i="4"/>
  <c r="I1963" i="4"/>
  <c r="I1961" i="4"/>
  <c r="I1960" i="4"/>
  <c r="I1959" i="4"/>
  <c r="I1957" i="4"/>
  <c r="I1956" i="4"/>
  <c r="I1954" i="4"/>
  <c r="I1953" i="4"/>
  <c r="I1952" i="4"/>
  <c r="I1950" i="4"/>
  <c r="I1949" i="4"/>
  <c r="I1947" i="4"/>
  <c r="I1946" i="4"/>
  <c r="I1945" i="4"/>
  <c r="I1943" i="4"/>
  <c r="I1942" i="4"/>
  <c r="I1940" i="4"/>
  <c r="I1939" i="4"/>
  <c r="I1938" i="4"/>
  <c r="I1935" i="4"/>
  <c r="I1934" i="4"/>
  <c r="I1931" i="4"/>
  <c r="I1929" i="4"/>
  <c r="I1928" i="4"/>
  <c r="I1927" i="4"/>
  <c r="I1926" i="4"/>
  <c r="I1923" i="4"/>
  <c r="I1921" i="4"/>
  <c r="I1920" i="4"/>
  <c r="I1919" i="4"/>
  <c r="I1918" i="4"/>
  <c r="I1917" i="4"/>
  <c r="I1915" i="4"/>
  <c r="I1913" i="4"/>
  <c r="I1912" i="4"/>
  <c r="I1911" i="4"/>
  <c r="I1909" i="4"/>
  <c r="I1908" i="4"/>
  <c r="I1907" i="4"/>
  <c r="I1906" i="4"/>
  <c r="I1905" i="4"/>
  <c r="I1904" i="4"/>
  <c r="I1903" i="4"/>
  <c r="I1902" i="4"/>
  <c r="I1901" i="4"/>
  <c r="I1900" i="4"/>
  <c r="I1899" i="4"/>
  <c r="I1898" i="4"/>
  <c r="I1897" i="4"/>
  <c r="I1896" i="4"/>
  <c r="I1895" i="4"/>
  <c r="I1893" i="4"/>
  <c r="I1892" i="4"/>
  <c r="I1891" i="4"/>
  <c r="I1890" i="4"/>
  <c r="I1889" i="4"/>
  <c r="I1888" i="4"/>
  <c r="I1887" i="4"/>
  <c r="I1886" i="4"/>
  <c r="I1885" i="4"/>
  <c r="I1884" i="4"/>
  <c r="I1883" i="4"/>
  <c r="I1882" i="4"/>
  <c r="I1881" i="4"/>
  <c r="I1879" i="4"/>
  <c r="I1878" i="4"/>
  <c r="I1876" i="4"/>
  <c r="I1875" i="4"/>
  <c r="I1874" i="4"/>
  <c r="I1870" i="4"/>
  <c r="I1867" i="4"/>
  <c r="I1866" i="4"/>
  <c r="I1865" i="4"/>
  <c r="I1864" i="4"/>
  <c r="I1863" i="4"/>
  <c r="I1862" i="4"/>
  <c r="I1861" i="4"/>
  <c r="I1859" i="4"/>
  <c r="I1858" i="4"/>
  <c r="I1856" i="4"/>
  <c r="I1855" i="4"/>
  <c r="I1854" i="4"/>
  <c r="I1853" i="4"/>
  <c r="I1852" i="4"/>
  <c r="I1850" i="4"/>
  <c r="I1849" i="4"/>
  <c r="I1848" i="4"/>
  <c r="I1847" i="4"/>
  <c r="I1846" i="4"/>
  <c r="I1845" i="4"/>
  <c r="I1844" i="4"/>
  <c r="I1843" i="4"/>
  <c r="I1842" i="4"/>
  <c r="I1841" i="4"/>
  <c r="I1840" i="4"/>
  <c r="I1839" i="4"/>
  <c r="I1838" i="4"/>
  <c r="I1837" i="4"/>
  <c r="I1836" i="4"/>
  <c r="I1835" i="4"/>
  <c r="I1834" i="4"/>
  <c r="I1833" i="4"/>
  <c r="I1832" i="4"/>
  <c r="I1831" i="4"/>
  <c r="I1830" i="4"/>
  <c r="I1829" i="4"/>
  <c r="I1828" i="4"/>
  <c r="I1827" i="4"/>
  <c r="I1826" i="4"/>
  <c r="I1825" i="4"/>
  <c r="I1824" i="4"/>
  <c r="I1823" i="4"/>
  <c r="I1822" i="4"/>
  <c r="I1821" i="4"/>
  <c r="I1820" i="4"/>
  <c r="I1819" i="4"/>
  <c r="I1818" i="4"/>
  <c r="I1815" i="4"/>
  <c r="I1814" i="4"/>
  <c r="I1812" i="4"/>
  <c r="I1811" i="4"/>
  <c r="I1810" i="4"/>
  <c r="I1809" i="4"/>
  <c r="I1807" i="4"/>
  <c r="I1806" i="4"/>
  <c r="I1803" i="4"/>
  <c r="I1800" i="4"/>
  <c r="I1798" i="4"/>
  <c r="I1797" i="4"/>
  <c r="I1795" i="4"/>
  <c r="I1794" i="4"/>
  <c r="I1793" i="4"/>
  <c r="I1792" i="4"/>
  <c r="I1791" i="4"/>
  <c r="I1790" i="4"/>
  <c r="I1788" i="4"/>
  <c r="I1787" i="4"/>
  <c r="I1785" i="4"/>
  <c r="I1784" i="4"/>
  <c r="I1782" i="4"/>
  <c r="I1781" i="4"/>
  <c r="I1779" i="4"/>
  <c r="I1778" i="4"/>
  <c r="I1776" i="4"/>
  <c r="I1775" i="4"/>
  <c r="I1774" i="4"/>
  <c r="I1773" i="4"/>
  <c r="I1772" i="4"/>
  <c r="I1771" i="4"/>
  <c r="I1770" i="4"/>
  <c r="I1769" i="4"/>
  <c r="I1768" i="4"/>
  <c r="I1767" i="4"/>
  <c r="I1766" i="4"/>
  <c r="I1765" i="4"/>
  <c r="I1764" i="4"/>
  <c r="I1763" i="4"/>
  <c r="I1762" i="4"/>
  <c r="I1761" i="4"/>
  <c r="I1760" i="4"/>
  <c r="I1759" i="4"/>
  <c r="I1758" i="4"/>
  <c r="I1757" i="4"/>
  <c r="I1756" i="4"/>
  <c r="I1755" i="4"/>
  <c r="I1754" i="4"/>
  <c r="I1753" i="4"/>
  <c r="I1751" i="4"/>
  <c r="I1750" i="4"/>
  <c r="I1748" i="4"/>
  <c r="I1747" i="4"/>
  <c r="I1746" i="4"/>
  <c r="I1745" i="4"/>
  <c r="I1743" i="4"/>
  <c r="I1741" i="4"/>
  <c r="I1739" i="4"/>
  <c r="I1734" i="4"/>
  <c r="I1733" i="4"/>
  <c r="I1731" i="4"/>
  <c r="I1730" i="4"/>
  <c r="I1727" i="4"/>
  <c r="I1725" i="4"/>
  <c r="I1723" i="4"/>
  <c r="I1721" i="4"/>
  <c r="I1718" i="4"/>
  <c r="I1717" i="4"/>
  <c r="I1716" i="4"/>
  <c r="I1714" i="4"/>
  <c r="I1711" i="4"/>
  <c r="I1710" i="4"/>
  <c r="I1709" i="4"/>
  <c r="I1707" i="4"/>
  <c r="I1706" i="4"/>
  <c r="I1703" i="4"/>
  <c r="I1700" i="4"/>
  <c r="I1699" i="4"/>
  <c r="I1698" i="4"/>
  <c r="I1695" i="4"/>
  <c r="I1694" i="4"/>
  <c r="I1691" i="4"/>
  <c r="I1690" i="4"/>
  <c r="I1689" i="4"/>
  <c r="I1687" i="4"/>
  <c r="I1685" i="4"/>
  <c r="I1684" i="4"/>
  <c r="I1683" i="4"/>
  <c r="I1679" i="4"/>
  <c r="I1678" i="4"/>
  <c r="I1677" i="4"/>
  <c r="I1675" i="4"/>
  <c r="I1674" i="4"/>
  <c r="I1673" i="4"/>
  <c r="I1671" i="4"/>
  <c r="I1669" i="4"/>
  <c r="I1668" i="4"/>
  <c r="I1667" i="4"/>
  <c r="I1666" i="4"/>
  <c r="I1665" i="4"/>
  <c r="I1663" i="4"/>
  <c r="I1662" i="4"/>
  <c r="I1661" i="4"/>
  <c r="I1659" i="4"/>
  <c r="I1658" i="4"/>
  <c r="I1657" i="4"/>
  <c r="I1655" i="4"/>
  <c r="I1654" i="4"/>
  <c r="I1653" i="4"/>
  <c r="I1652" i="4"/>
  <c r="I1651" i="4"/>
  <c r="I1650" i="4"/>
  <c r="I1647" i="4"/>
  <c r="I1646" i="4"/>
  <c r="I1645" i="4"/>
  <c r="I1643" i="4"/>
  <c r="I1641" i="4"/>
  <c r="I1639" i="4"/>
  <c r="I1637" i="4"/>
  <c r="I1636" i="4"/>
  <c r="I1635" i="4"/>
  <c r="I1634" i="4"/>
  <c r="I1633" i="4"/>
  <c r="I1631" i="4"/>
  <c r="I1630" i="4"/>
  <c r="I1629" i="4"/>
  <c r="I1627" i="4"/>
  <c r="I1626" i="4"/>
  <c r="I1625" i="4"/>
  <c r="I1623" i="4"/>
  <c r="I1621" i="4"/>
  <c r="I1620" i="4"/>
  <c r="I1619" i="4"/>
  <c r="I1615" i="4"/>
  <c r="I1614" i="4"/>
  <c r="I1613" i="4"/>
  <c r="I1611" i="4"/>
  <c r="I1609" i="4"/>
  <c r="I1607" i="4"/>
  <c r="I1605" i="4"/>
  <c r="I1604" i="4"/>
  <c r="I1603" i="4"/>
  <c r="I1602" i="4"/>
  <c r="I1601" i="4"/>
  <c r="I1599" i="4"/>
  <c r="I1598" i="4"/>
  <c r="I1597" i="4"/>
  <c r="I1595" i="4"/>
  <c r="I1594" i="4"/>
  <c r="I1593" i="4"/>
  <c r="I1591" i="4"/>
  <c r="I1590" i="4"/>
  <c r="I1589" i="4"/>
  <c r="I1588" i="4"/>
  <c r="I1587" i="4"/>
  <c r="I1586" i="4"/>
  <c r="I1583" i="4"/>
  <c r="I1582" i="4"/>
  <c r="I1581" i="4"/>
  <c r="I1579" i="4"/>
  <c r="I1578" i="4"/>
  <c r="I1577" i="4"/>
  <c r="I1575" i="4"/>
  <c r="I1573" i="4"/>
  <c r="I1572" i="4"/>
  <c r="I1571" i="4"/>
  <c r="I1570" i="4"/>
  <c r="I1569" i="4"/>
  <c r="I1567" i="4"/>
  <c r="I1566" i="4"/>
  <c r="I1565" i="4"/>
  <c r="I1563" i="4"/>
  <c r="I1561" i="4"/>
  <c r="I1559" i="4"/>
  <c r="I1557" i="4"/>
  <c r="I1556" i="4"/>
  <c r="I1555" i="4"/>
  <c r="I1551" i="4"/>
  <c r="I1550" i="4"/>
  <c r="I1549" i="4"/>
  <c r="I1547" i="4"/>
  <c r="I1545" i="4"/>
  <c r="I1543" i="4"/>
  <c r="I1541" i="4"/>
  <c r="I1540" i="4"/>
  <c r="I1539" i="4"/>
  <c r="I1538" i="4"/>
  <c r="I1537" i="4"/>
  <c r="I1535" i="4"/>
  <c r="I1534" i="4"/>
  <c r="I1533" i="4"/>
  <c r="I1531" i="4"/>
  <c r="I1530" i="4"/>
  <c r="I1529" i="4"/>
  <c r="I1527" i="4"/>
  <c r="I1525" i="4"/>
  <c r="I1524" i="4"/>
  <c r="I1522" i="4"/>
  <c r="I1519" i="4"/>
  <c r="I1518" i="4"/>
  <c r="I1517" i="4"/>
  <c r="I1515" i="4"/>
  <c r="I1513" i="4"/>
  <c r="I1511" i="4"/>
  <c r="I1509" i="4"/>
  <c r="I1508" i="4"/>
  <c r="I1507" i="4"/>
  <c r="I1506" i="4"/>
  <c r="I1505" i="4"/>
  <c r="I1503" i="4"/>
  <c r="I1502" i="4"/>
  <c r="I1501" i="4"/>
  <c r="I1499" i="4"/>
  <c r="I1498" i="4"/>
  <c r="I1497" i="4"/>
  <c r="I1495" i="4"/>
  <c r="I1493" i="4"/>
  <c r="I1492" i="4"/>
  <c r="I1491" i="4"/>
  <c r="I1487" i="4"/>
  <c r="I1486" i="4"/>
  <c r="I1485" i="4"/>
  <c r="I1483" i="4"/>
  <c r="I1481" i="4"/>
  <c r="I1479" i="4"/>
  <c r="I1477" i="4"/>
  <c r="I1475" i="4"/>
  <c r="I1474" i="4"/>
  <c r="I1473" i="4"/>
  <c r="I1471" i="4"/>
  <c r="I1470" i="4"/>
  <c r="I1469" i="4"/>
  <c r="I1467" i="4"/>
  <c r="I1466" i="4"/>
  <c r="I1465" i="4"/>
  <c r="I1463" i="4"/>
  <c r="I1462" i="4"/>
  <c r="I1461" i="4"/>
  <c r="I1460" i="4"/>
  <c r="I1459" i="4"/>
  <c r="I1458" i="4"/>
  <c r="I1455" i="4"/>
  <c r="I1454" i="4"/>
  <c r="I1453" i="4"/>
  <c r="I1451" i="4"/>
  <c r="I1450" i="4"/>
  <c r="I1449" i="4"/>
  <c r="I1447" i="4"/>
  <c r="I1445" i="4"/>
  <c r="I1444" i="4"/>
  <c r="I1443" i="4"/>
  <c r="I1442" i="4"/>
  <c r="I1441" i="4"/>
  <c r="I1439" i="4"/>
  <c r="I1438" i="4"/>
  <c r="I1437" i="4"/>
  <c r="I1435" i="4"/>
  <c r="I1434" i="4"/>
  <c r="I1433" i="4"/>
  <c r="I1431" i="4"/>
  <c r="I1429" i="4"/>
  <c r="I1428" i="4"/>
  <c r="I1427" i="4"/>
  <c r="I1423" i="4"/>
  <c r="I1422" i="4"/>
  <c r="I1421" i="4"/>
  <c r="I1419" i="4"/>
  <c r="I1417" i="4"/>
  <c r="I1415" i="4"/>
  <c r="I1413" i="4"/>
  <c r="I1412" i="4"/>
  <c r="I1411" i="4"/>
  <c r="I1410" i="4"/>
  <c r="I1409" i="4"/>
  <c r="I1407" i="4"/>
  <c r="I1406" i="4"/>
  <c r="I1405" i="4"/>
  <c r="I1403" i="4"/>
  <c r="I1402" i="4"/>
  <c r="I1401" i="4"/>
  <c r="I1399" i="4"/>
  <c r="I1398" i="4"/>
  <c r="I1397" i="4"/>
  <c r="I1396" i="4"/>
  <c r="I1395" i="4"/>
  <c r="I1394" i="4"/>
  <c r="I1393" i="4"/>
  <c r="I1391" i="4"/>
  <c r="I1390" i="4"/>
  <c r="I1389" i="4"/>
  <c r="I1388" i="4"/>
  <c r="I1387" i="4"/>
  <c r="I1385" i="4"/>
  <c r="I1384" i="4"/>
  <c r="I1383" i="4"/>
  <c r="I1381" i="4"/>
  <c r="I1380" i="4"/>
  <c r="I1379" i="4"/>
  <c r="I1378" i="4"/>
  <c r="I1377" i="4"/>
  <c r="I1376" i="4"/>
  <c r="I1375" i="4"/>
  <c r="I1374" i="4"/>
  <c r="I1373" i="4"/>
  <c r="I1372" i="4"/>
  <c r="I1371" i="4"/>
  <c r="I1370" i="4"/>
  <c r="I1368" i="4"/>
  <c r="I1367" i="4"/>
  <c r="I1366" i="4"/>
  <c r="I1365" i="4"/>
  <c r="I1364" i="4"/>
  <c r="I1362" i="4"/>
  <c r="I1361" i="4"/>
  <c r="I1360" i="4"/>
  <c r="I1359" i="4"/>
  <c r="I1358" i="4"/>
  <c r="I1356" i="4"/>
  <c r="I1355" i="4"/>
  <c r="I1352" i="4"/>
  <c r="I1351" i="4"/>
  <c r="I1350" i="4"/>
  <c r="I1349" i="4"/>
  <c r="I1347" i="4"/>
  <c r="I1346" i="4"/>
  <c r="I1343" i="4"/>
  <c r="I1342" i="4"/>
  <c r="I1341" i="4"/>
  <c r="I1340" i="4"/>
  <c r="I1338" i="4"/>
  <c r="I1336" i="4"/>
  <c r="I1335" i="4"/>
  <c r="I1334" i="4"/>
  <c r="I1333" i="4"/>
  <c r="I1332" i="4"/>
  <c r="I1331" i="4"/>
  <c r="I1329" i="4"/>
  <c r="I1328" i="4"/>
  <c r="I1327" i="4"/>
  <c r="I1325" i="4"/>
  <c r="I1324" i="4"/>
  <c r="I1323" i="4"/>
  <c r="I1322" i="4"/>
  <c r="I1320" i="4"/>
  <c r="I1319" i="4"/>
  <c r="I1318" i="4"/>
  <c r="I1317" i="4"/>
  <c r="I1315" i="4"/>
  <c r="I1314" i="4"/>
  <c r="I1311" i="4"/>
  <c r="I1310" i="4"/>
  <c r="I1309" i="4"/>
  <c r="I1308" i="4"/>
  <c r="I1307" i="4"/>
  <c r="I1306" i="4"/>
  <c r="I1304" i="4"/>
  <c r="I1303" i="4"/>
  <c r="I1301" i="4"/>
  <c r="I1300" i="4"/>
  <c r="I1298" i="4"/>
  <c r="I1297" i="4"/>
  <c r="I1296" i="4"/>
  <c r="I1295" i="4"/>
  <c r="I1294" i="4"/>
  <c r="I1293" i="4"/>
  <c r="I1292" i="4"/>
  <c r="I1291" i="4"/>
  <c r="I1290" i="4"/>
  <c r="I1289" i="4"/>
  <c r="I1288" i="4"/>
  <c r="I1287" i="4"/>
  <c r="I1286" i="4"/>
  <c r="I1282" i="4"/>
  <c r="I1279" i="4"/>
  <c r="I1278" i="4"/>
  <c r="I1276" i="4"/>
  <c r="I1275" i="4"/>
  <c r="I1274" i="4"/>
  <c r="I1272" i="4"/>
  <c r="I1271" i="4"/>
  <c r="I1270" i="4"/>
  <c r="I1268" i="4"/>
  <c r="I1267" i="4"/>
  <c r="I1264" i="4"/>
  <c r="I1263" i="4"/>
  <c r="I1260" i="4"/>
  <c r="I1259" i="4"/>
  <c r="I1258" i="4"/>
  <c r="I1256" i="4"/>
  <c r="I1254" i="4"/>
  <c r="I1250" i="4"/>
  <c r="I1247" i="4"/>
  <c r="I1246" i="4"/>
  <c r="I1243" i="4"/>
  <c r="I1242" i="4"/>
  <c r="I1239" i="4"/>
  <c r="I1236" i="4"/>
  <c r="I1235" i="4"/>
  <c r="I1232" i="4"/>
  <c r="I1231" i="4"/>
  <c r="I1230" i="4"/>
  <c r="I1228" i="4"/>
  <c r="I1227" i="4"/>
  <c r="I1226" i="4"/>
  <c r="I1224" i="4"/>
  <c r="I1223" i="4"/>
  <c r="I1215" i="4"/>
  <c r="I1214" i="4"/>
  <c r="I1212" i="4"/>
  <c r="I1211" i="4"/>
  <c r="I1210" i="4"/>
  <c r="I1208" i="4"/>
  <c r="I1207" i="4"/>
  <c r="I1206" i="4"/>
  <c r="I1204" i="4"/>
  <c r="I1203" i="4"/>
  <c r="I1200" i="4"/>
  <c r="I1199" i="4"/>
  <c r="I1196" i="4"/>
  <c r="I1195" i="4"/>
  <c r="I1194" i="4"/>
  <c r="I1192" i="4"/>
  <c r="I1191" i="4"/>
  <c r="I1190" i="4"/>
  <c r="I1186" i="4"/>
  <c r="I1182" i="4"/>
  <c r="I1180" i="4"/>
  <c r="I1179" i="4"/>
  <c r="I1178" i="4"/>
  <c r="I1176" i="4"/>
  <c r="I1175" i="4"/>
  <c r="I1172" i="4"/>
  <c r="I1171" i="4"/>
  <c r="I1168" i="4"/>
  <c r="I1167" i="4"/>
  <c r="I1164" i="4"/>
  <c r="I1163" i="4"/>
  <c r="I1162" i="4"/>
  <c r="I1160" i="4"/>
  <c r="I1158" i="4"/>
  <c r="I1157" i="4"/>
  <c r="I1156" i="4"/>
  <c r="I1155" i="4"/>
  <c r="I1154" i="4"/>
  <c r="I1153" i="4"/>
  <c r="I1152" i="4"/>
  <c r="I1151" i="4"/>
  <c r="I1150" i="4"/>
  <c r="I1149" i="4"/>
  <c r="I1148" i="4"/>
  <c r="I1147" i="4"/>
  <c r="I1146" i="4"/>
  <c r="I1145" i="4"/>
  <c r="I1144" i="4"/>
  <c r="I1143" i="4"/>
  <c r="I1142" i="4"/>
  <c r="I1141" i="4"/>
  <c r="I1140" i="4"/>
  <c r="I1138" i="4"/>
  <c r="I1137" i="4"/>
  <c r="I1136" i="4"/>
  <c r="I1133" i="4"/>
  <c r="I1132" i="4"/>
  <c r="I1131" i="4"/>
  <c r="I1129" i="4"/>
  <c r="I1128" i="4"/>
  <c r="I1127" i="4"/>
  <c r="I1126" i="4"/>
  <c r="I1124" i="4"/>
  <c r="I1123" i="4"/>
  <c r="I1122" i="4"/>
  <c r="I1120" i="4"/>
  <c r="I1119" i="4"/>
  <c r="I1118" i="4"/>
  <c r="I1116" i="4"/>
  <c r="I1115" i="4"/>
  <c r="I1114" i="4"/>
  <c r="I1112" i="4"/>
  <c r="I1109" i="4"/>
  <c r="I1108" i="4"/>
  <c r="I1105" i="4"/>
  <c r="I1104" i="4"/>
  <c r="I1103" i="4"/>
  <c r="I1102" i="4"/>
  <c r="I1100" i="4"/>
  <c r="I1099" i="4"/>
  <c r="I1098" i="4"/>
  <c r="I1097" i="4"/>
  <c r="I1096" i="4"/>
  <c r="I1095" i="4"/>
  <c r="I1094" i="4"/>
  <c r="I1093" i="4"/>
  <c r="I1092" i="4"/>
  <c r="I1090" i="4"/>
  <c r="I1089" i="4"/>
  <c r="I1086" i="4"/>
  <c r="I1085" i="4"/>
  <c r="I1084" i="4"/>
  <c r="I1083" i="4"/>
  <c r="I1082" i="4"/>
  <c r="I1081" i="4"/>
  <c r="I1080" i="4"/>
  <c r="I1079" i="4"/>
  <c r="I1075" i="4"/>
  <c r="I1074" i="4"/>
  <c r="I1073" i="4"/>
  <c r="I1072" i="4"/>
  <c r="I1071" i="4"/>
  <c r="I1069" i="4"/>
  <c r="I1068" i="4"/>
  <c r="I1066" i="4"/>
  <c r="I1065" i="4"/>
  <c r="I1064" i="4"/>
  <c r="I1063" i="4"/>
  <c r="I1062" i="4"/>
  <c r="I1060" i="4"/>
  <c r="I1059" i="4"/>
  <c r="I1058" i="4"/>
  <c r="I1056" i="4"/>
  <c r="I1055" i="4"/>
  <c r="I1054" i="4"/>
  <c r="I1052" i="4"/>
  <c r="I1051" i="4"/>
  <c r="I1049" i="4"/>
  <c r="I1048" i="4"/>
  <c r="I1046" i="4"/>
  <c r="I1045" i="4"/>
  <c r="I1044" i="4"/>
  <c r="I1043" i="4"/>
  <c r="I1042" i="4"/>
  <c r="I1041" i="4"/>
  <c r="I1039" i="4"/>
  <c r="I1038" i="4"/>
  <c r="I1036" i="4"/>
  <c r="I1035" i="4"/>
  <c r="I1033" i="4"/>
  <c r="I1032" i="4"/>
  <c r="I1030" i="4"/>
  <c r="I1029" i="4"/>
  <c r="I1028" i="4"/>
  <c r="I1027" i="4"/>
  <c r="I1026" i="4"/>
  <c r="I1025" i="4"/>
  <c r="I1023" i="4"/>
  <c r="I1022" i="4"/>
  <c r="I1021" i="4"/>
  <c r="I1020" i="4"/>
  <c r="I1018" i="4"/>
  <c r="I1017" i="4"/>
  <c r="I1014" i="4"/>
  <c r="I1013" i="4"/>
  <c r="I1012" i="4"/>
  <c r="I1011" i="4"/>
  <c r="I1009" i="4"/>
  <c r="I1007" i="4"/>
  <c r="I1006" i="4"/>
  <c r="I1005" i="4"/>
  <c r="I1004" i="4"/>
  <c r="I1003" i="4"/>
  <c r="I1002" i="4"/>
  <c r="I1001" i="4"/>
  <c r="I999" i="4"/>
  <c r="I998" i="4"/>
  <c r="I997" i="4"/>
  <c r="I996" i="4"/>
  <c r="I994" i="4"/>
  <c r="I993" i="4"/>
  <c r="I992" i="4"/>
  <c r="I989" i="4"/>
  <c r="I988" i="4"/>
  <c r="I986" i="4"/>
  <c r="I985" i="4"/>
  <c r="I983" i="4"/>
  <c r="I982" i="4"/>
  <c r="I980" i="4"/>
  <c r="I979" i="4"/>
  <c r="I978" i="4"/>
  <c r="I977" i="4"/>
  <c r="I975" i="4"/>
  <c r="I974" i="4"/>
  <c r="I973" i="4"/>
  <c r="I972" i="4"/>
  <c r="I970" i="4"/>
  <c r="I969" i="4"/>
  <c r="I967" i="4"/>
  <c r="I966" i="4"/>
  <c r="I964" i="4"/>
  <c r="I963" i="4"/>
  <c r="I962" i="4"/>
  <c r="I961" i="4"/>
  <c r="I960" i="4"/>
  <c r="I959" i="4"/>
  <c r="I956" i="4"/>
  <c r="I953" i="4"/>
  <c r="I950" i="4"/>
  <c r="I948" i="4"/>
  <c r="I947" i="4"/>
  <c r="I946" i="4"/>
  <c r="I945" i="4"/>
  <c r="I943" i="4"/>
  <c r="I942" i="4"/>
  <c r="I940" i="4"/>
  <c r="I939" i="4"/>
  <c r="I936" i="4"/>
  <c r="I935" i="4"/>
  <c r="I934" i="4"/>
  <c r="I932" i="4"/>
  <c r="I931" i="4"/>
  <c r="I929" i="4"/>
  <c r="I928" i="4"/>
  <c r="I925" i="4"/>
  <c r="I924" i="4"/>
  <c r="I923" i="4"/>
  <c r="I921" i="4"/>
  <c r="I919" i="4"/>
  <c r="I918" i="4"/>
  <c r="I916" i="4"/>
  <c r="I915" i="4"/>
  <c r="I911" i="4"/>
  <c r="I910" i="4"/>
  <c r="I909" i="4"/>
  <c r="I908" i="4"/>
  <c r="I907" i="4"/>
  <c r="I905" i="4"/>
  <c r="I903" i="4"/>
  <c r="I902" i="4"/>
  <c r="I900" i="4"/>
  <c r="I897" i="4"/>
  <c r="I896" i="4"/>
  <c r="I893" i="4"/>
  <c r="I892" i="4"/>
  <c r="I891" i="4"/>
  <c r="I889" i="4"/>
  <c r="I887" i="4"/>
  <c r="I886" i="4"/>
  <c r="I884" i="4"/>
  <c r="I883" i="4"/>
  <c r="I879" i="4"/>
  <c r="I878" i="4"/>
  <c r="I877" i="4"/>
  <c r="I876" i="4"/>
  <c r="I875" i="4"/>
  <c r="I873" i="4"/>
  <c r="I872" i="4"/>
  <c r="I871" i="4"/>
  <c r="I870" i="4"/>
  <c r="I869" i="4"/>
  <c r="I868" i="4"/>
  <c r="I867" i="4"/>
  <c r="I865" i="4"/>
  <c r="I860" i="4"/>
  <c r="I859" i="4"/>
  <c r="I855" i="4"/>
  <c r="I854" i="4"/>
  <c r="I852" i="4"/>
  <c r="I851" i="4"/>
  <c r="I849" i="4"/>
  <c r="I847" i="4"/>
  <c r="I846" i="4"/>
  <c r="I844" i="4"/>
  <c r="I843" i="4"/>
  <c r="I841" i="4"/>
  <c r="I840" i="4"/>
  <c r="I839" i="4"/>
  <c r="I838" i="4"/>
  <c r="I836" i="4"/>
  <c r="I835" i="4"/>
  <c r="I834" i="4"/>
  <c r="I833" i="4"/>
  <c r="I831" i="4"/>
  <c r="I828" i="4"/>
  <c r="I826" i="4"/>
  <c r="I825" i="4"/>
  <c r="I823" i="4"/>
  <c r="I822" i="4"/>
  <c r="I820" i="4"/>
  <c r="I819" i="4"/>
  <c r="I817" i="4"/>
  <c r="I815" i="4"/>
  <c r="I814" i="4"/>
  <c r="I812" i="4"/>
  <c r="I811" i="4"/>
  <c r="I810" i="4"/>
  <c r="I809" i="4"/>
  <c r="I807" i="4"/>
  <c r="I806" i="4"/>
  <c r="I805" i="4"/>
  <c r="I803" i="4"/>
  <c r="I801" i="4"/>
  <c r="I799" i="4"/>
  <c r="I798" i="4"/>
  <c r="I795" i="4"/>
  <c r="I794" i="4"/>
  <c r="I793" i="4"/>
  <c r="I791" i="4"/>
  <c r="I790" i="4"/>
  <c r="I788" i="4"/>
  <c r="I787" i="4"/>
  <c r="I785" i="4"/>
  <c r="I784" i="4"/>
  <c r="I783" i="4"/>
  <c r="I782" i="4"/>
  <c r="I780" i="4"/>
  <c r="I779" i="4"/>
  <c r="I777" i="4"/>
  <c r="I775" i="4"/>
  <c r="I774" i="4"/>
  <c r="I771" i="4"/>
  <c r="I770" i="4"/>
  <c r="I769" i="4"/>
  <c r="I768" i="4"/>
  <c r="I767" i="4"/>
  <c r="I766" i="4"/>
  <c r="I764" i="4"/>
  <c r="I761" i="4"/>
  <c r="I759" i="4"/>
  <c r="I758" i="4"/>
  <c r="I756" i="4"/>
  <c r="I755" i="4"/>
  <c r="I753" i="4"/>
  <c r="I751" i="4"/>
  <c r="I750" i="4"/>
  <c r="I748" i="4"/>
  <c r="I747" i="4"/>
  <c r="I746" i="4"/>
  <c r="I745" i="4"/>
  <c r="I743" i="4"/>
  <c r="I742" i="4"/>
  <c r="I741" i="4"/>
  <c r="I739" i="4"/>
  <c r="I737" i="4"/>
  <c r="I735" i="4"/>
  <c r="I734" i="4"/>
  <c r="I731" i="4"/>
  <c r="I730" i="4"/>
  <c r="I729" i="4"/>
  <c r="I727" i="4"/>
  <c r="I726" i="4"/>
  <c r="I724" i="4"/>
  <c r="I723" i="4"/>
  <c r="I721" i="4"/>
  <c r="I720" i="4"/>
  <c r="I719" i="4"/>
  <c r="I718" i="4"/>
  <c r="I716" i="4"/>
  <c r="I715" i="4"/>
  <c r="I713" i="4"/>
  <c r="I711" i="4"/>
  <c r="I710" i="4"/>
  <c r="I707" i="4"/>
  <c r="I706" i="4"/>
  <c r="I705" i="4"/>
  <c r="I704" i="4"/>
  <c r="I703" i="4"/>
  <c r="I702" i="4"/>
  <c r="I700" i="4"/>
  <c r="I697" i="4"/>
  <c r="I695" i="4"/>
  <c r="I694" i="4"/>
  <c r="I692" i="4"/>
  <c r="I691" i="4"/>
  <c r="I690" i="4"/>
  <c r="I689" i="4"/>
  <c r="I688" i="4"/>
  <c r="I687" i="4"/>
  <c r="I686" i="4"/>
  <c r="I684" i="4"/>
  <c r="I683" i="4"/>
  <c r="I682" i="4"/>
  <c r="I681" i="4"/>
  <c r="I679" i="4"/>
  <c r="I678" i="4"/>
  <c r="I677" i="4"/>
  <c r="I675" i="4"/>
  <c r="I673" i="4"/>
  <c r="I671" i="4"/>
  <c r="I665" i="4"/>
  <c r="I663" i="4"/>
  <c r="I662" i="4"/>
  <c r="I660" i="4"/>
  <c r="I659" i="4"/>
  <c r="I657" i="4"/>
  <c r="I655" i="4"/>
  <c r="I654" i="4"/>
  <c r="I653" i="4"/>
  <c r="I652" i="4"/>
  <c r="I651" i="4"/>
  <c r="I649" i="4"/>
  <c r="I647" i="4"/>
  <c r="I646" i="4"/>
  <c r="I643" i="4"/>
  <c r="I641" i="4"/>
  <c r="I639" i="4"/>
  <c r="I637" i="4"/>
  <c r="I636" i="4"/>
  <c r="I635" i="4"/>
  <c r="I633" i="4"/>
  <c r="I631" i="4"/>
  <c r="I630" i="4"/>
  <c r="I628" i="4"/>
  <c r="I627" i="4"/>
  <c r="I625" i="4"/>
  <c r="I624" i="4"/>
  <c r="I623" i="4"/>
  <c r="I622" i="4"/>
  <c r="I620" i="4"/>
  <c r="I619" i="4"/>
  <c r="I617" i="4"/>
  <c r="I615" i="4"/>
  <c r="I614" i="4"/>
  <c r="I611" i="4"/>
  <c r="I609" i="4"/>
  <c r="I607" i="4"/>
  <c r="I601" i="4"/>
  <c r="I599" i="4"/>
  <c r="I598" i="4"/>
  <c r="I595" i="4"/>
  <c r="I591" i="4"/>
  <c r="I590" i="4"/>
  <c r="I589" i="4"/>
  <c r="I588" i="4"/>
  <c r="I587" i="4"/>
  <c r="I585" i="4"/>
  <c r="I583" i="4"/>
  <c r="I582" i="4"/>
  <c r="I579" i="4"/>
  <c r="I577" i="4"/>
  <c r="I575" i="4"/>
  <c r="I573" i="4"/>
  <c r="I572" i="4"/>
  <c r="I571" i="4"/>
  <c r="I569" i="4"/>
  <c r="I567" i="4"/>
  <c r="I566" i="4"/>
  <c r="I564" i="4"/>
  <c r="I563" i="4"/>
  <c r="I561" i="4"/>
  <c r="I560" i="4"/>
  <c r="I559" i="4"/>
  <c r="I558" i="4"/>
  <c r="I556" i="4"/>
  <c r="I555" i="4"/>
  <c r="I553" i="4"/>
  <c r="I551" i="4"/>
  <c r="I550" i="4"/>
  <c r="I547" i="4"/>
  <c r="I545" i="4"/>
  <c r="I543" i="4"/>
  <c r="I542" i="4"/>
  <c r="I538" i="4"/>
  <c r="I537" i="4"/>
  <c r="I535" i="4"/>
  <c r="I534" i="4"/>
  <c r="I533" i="4"/>
  <c r="I532" i="4"/>
  <c r="I531" i="4"/>
  <c r="I528" i="4"/>
  <c r="I527" i="4"/>
  <c r="I526" i="4"/>
  <c r="I524" i="4"/>
  <c r="I523" i="4"/>
  <c r="I521" i="4"/>
  <c r="I519" i="4"/>
  <c r="I518" i="4"/>
  <c r="I515" i="4"/>
  <c r="I513" i="4"/>
  <c r="I512" i="4"/>
  <c r="I511" i="4"/>
  <c r="I510" i="4"/>
  <c r="I509" i="4"/>
  <c r="I508" i="4"/>
  <c r="I505" i="4"/>
  <c r="I503" i="4"/>
  <c r="I502" i="4"/>
  <c r="I500" i="4"/>
  <c r="I499" i="4"/>
  <c r="I497" i="4"/>
  <c r="I496" i="4"/>
  <c r="I495" i="4"/>
  <c r="I494" i="4"/>
  <c r="I492" i="4"/>
  <c r="I489" i="4"/>
  <c r="I487" i="4"/>
  <c r="I486" i="4"/>
  <c r="I483" i="4"/>
  <c r="I481" i="4"/>
  <c r="I479" i="4"/>
  <c r="I477" i="4"/>
  <c r="I475" i="4"/>
  <c r="I473" i="4"/>
  <c r="I471" i="4"/>
  <c r="I470" i="4"/>
  <c r="I467" i="4"/>
  <c r="I466" i="4"/>
  <c r="I465" i="4"/>
  <c r="I464" i="4"/>
  <c r="I463" i="4"/>
  <c r="I462" i="4"/>
  <c r="I460" i="4"/>
  <c r="I459" i="4"/>
  <c r="I458" i="4"/>
  <c r="I457" i="4"/>
  <c r="I455" i="4"/>
  <c r="I454" i="4"/>
  <c r="I451" i="4"/>
  <c r="I449" i="4"/>
  <c r="I448" i="4"/>
  <c r="I447" i="4"/>
  <c r="I445" i="4"/>
  <c r="I444" i="4"/>
  <c r="I443" i="4"/>
  <c r="I441" i="4"/>
  <c r="I439" i="4"/>
  <c r="I438" i="4"/>
  <c r="I435" i="4"/>
  <c r="I434" i="4"/>
  <c r="I433" i="4"/>
  <c r="I432" i="4"/>
  <c r="I430" i="4"/>
  <c r="I429" i="4"/>
  <c r="I428" i="4"/>
  <c r="I425" i="4"/>
  <c r="I423" i="4"/>
  <c r="I422" i="4"/>
  <c r="I419" i="4"/>
  <c r="I418" i="4"/>
  <c r="I417" i="4"/>
  <c r="I415" i="4"/>
  <c r="I414" i="4"/>
  <c r="I413" i="4"/>
  <c r="I411" i="4"/>
  <c r="I409" i="4"/>
  <c r="I407" i="4"/>
  <c r="I406" i="4"/>
  <c r="I403" i="4"/>
  <c r="I402" i="4"/>
  <c r="I401" i="4"/>
  <c r="I400" i="4"/>
  <c r="I399" i="4"/>
  <c r="I398" i="4"/>
  <c r="I396" i="4"/>
  <c r="I395" i="4"/>
  <c r="I394" i="4"/>
  <c r="I393" i="4"/>
  <c r="I391" i="4"/>
  <c r="I390" i="4"/>
  <c r="I387" i="4"/>
  <c r="I385" i="4"/>
  <c r="I384" i="4"/>
  <c r="I383" i="4"/>
  <c r="I381" i="4"/>
  <c r="I380" i="4"/>
  <c r="I379" i="4"/>
  <c r="I377" i="4"/>
  <c r="I375" i="4"/>
  <c r="I374" i="4"/>
  <c r="I369" i="4"/>
  <c r="I368" i="4"/>
  <c r="I361" i="4"/>
  <c r="I359" i="4"/>
  <c r="I358" i="4"/>
  <c r="I355" i="4"/>
  <c r="I354" i="4"/>
  <c r="I353" i="4"/>
  <c r="I352" i="4"/>
  <c r="I351" i="4"/>
  <c r="I349" i="4"/>
  <c r="I345" i="4"/>
  <c r="I343" i="4"/>
  <c r="I342" i="4"/>
  <c r="I339" i="4"/>
  <c r="I336" i="4"/>
  <c r="I335" i="4"/>
  <c r="I329" i="4"/>
  <c r="I327" i="4"/>
  <c r="I326" i="4"/>
  <c r="I323" i="4"/>
  <c r="I320" i="4"/>
  <c r="I319" i="4"/>
  <c r="I317" i="4"/>
  <c r="I313" i="4"/>
  <c r="I311" i="4"/>
  <c r="I310" i="4"/>
  <c r="I307" i="4"/>
  <c r="I305" i="4"/>
  <c r="I304" i="4"/>
  <c r="I303" i="4"/>
  <c r="I298" i="4"/>
  <c r="I297" i="4"/>
  <c r="I295" i="4"/>
  <c r="I294" i="4"/>
  <c r="I293" i="4"/>
  <c r="I291" i="4"/>
  <c r="I288" i="4"/>
  <c r="I287" i="4"/>
  <c r="I281" i="4"/>
  <c r="I279" i="4"/>
  <c r="I278" i="4"/>
  <c r="I275" i="4"/>
  <c r="I274" i="4"/>
  <c r="I272" i="4"/>
  <c r="I271" i="4"/>
  <c r="I266" i="4"/>
  <c r="I265" i="4"/>
  <c r="I263" i="4"/>
  <c r="I262" i="4"/>
  <c r="I261" i="4"/>
  <c r="I259" i="4"/>
  <c r="I256" i="4"/>
  <c r="I255" i="4"/>
  <c r="I249" i="4"/>
  <c r="I248" i="4"/>
  <c r="I247" i="4"/>
  <c r="I246" i="4"/>
  <c r="I242" i="4"/>
  <c r="I241" i="4"/>
  <c r="I239" i="4"/>
  <c r="I236" i="4"/>
  <c r="I232" i="4"/>
  <c r="I231" i="4"/>
  <c r="I229" i="4"/>
  <c r="I225" i="4"/>
  <c r="I223" i="4"/>
  <c r="I221" i="4"/>
  <c r="I216" i="4"/>
  <c r="I215" i="4"/>
  <c r="I213" i="4"/>
  <c r="I211" i="4"/>
  <c r="I209" i="4"/>
  <c r="I207" i="4"/>
  <c r="I201" i="4"/>
  <c r="I200" i="4"/>
  <c r="I199" i="4"/>
  <c r="I193" i="4"/>
  <c r="I191" i="4"/>
  <c r="I184" i="4"/>
  <c r="I183" i="4"/>
  <c r="I182" i="4"/>
  <c r="I178" i="4"/>
  <c r="I177" i="4"/>
  <c r="I175" i="4"/>
  <c r="I172" i="4"/>
  <c r="I168" i="4"/>
  <c r="I167" i="4"/>
  <c r="I165" i="4"/>
  <c r="I161" i="4"/>
  <c r="I159" i="4"/>
  <c r="I157" i="4"/>
  <c r="I152" i="4"/>
  <c r="I151" i="4"/>
  <c r="I149" i="4"/>
  <c r="I147" i="4"/>
  <c r="I145" i="4"/>
  <c r="I143" i="4"/>
  <c r="I137" i="4"/>
  <c r="I136" i="4"/>
  <c r="I135" i="4"/>
  <c r="I129" i="4"/>
  <c r="I127" i="4"/>
  <c r="I119" i="4"/>
  <c r="I118" i="4"/>
  <c r="I113" i="4"/>
  <c r="I111" i="4"/>
  <c r="I108" i="4"/>
  <c r="I106" i="4"/>
  <c r="I103" i="4"/>
  <c r="I97" i="4"/>
  <c r="I95" i="4"/>
  <c r="I87" i="4"/>
  <c r="I83" i="4"/>
  <c r="I81" i="4"/>
  <c r="I79" i="4"/>
  <c r="I73" i="4"/>
  <c r="I71" i="4"/>
  <c r="I65" i="4"/>
  <c r="I63" i="4"/>
  <c r="I55" i="4"/>
  <c r="I54" i="4"/>
  <c r="I49" i="4"/>
  <c r="I47" i="4"/>
  <c r="I44" i="4"/>
  <c r="I42" i="4"/>
  <c r="I39" i="4"/>
  <c r="I33" i="4"/>
  <c r="I31" i="4"/>
  <c r="I23" i="4"/>
  <c r="I17" i="4"/>
  <c r="I15" i="4"/>
  <c r="I13" i="4"/>
  <c r="I7" i="4"/>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 i="1"/>
  <c r="Z3" i="1"/>
  <c r="AA3" i="1" s="1"/>
  <c r="W3" i="2" l="1"/>
  <c r="Z6" i="1"/>
  <c r="Z5" i="1"/>
  <c r="T234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<sst xmlns="http://schemas.openxmlformats.org/spreadsheetml/2006/main" count="68975" uniqueCount="10442">
  <si>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</si>
  <si>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</si>
  <si>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</si>
  <si>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</si>
  <si>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</si>
  <si>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</si>
  <si>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</si>
  <si>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</si>
  <si>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</si>
  <si>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</si>
  <si>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</si>
  <si>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</si>
  <si>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</si>
  <si>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</si>
  <si>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</si>
  <si>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</si>
  <si>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</si>
  <si>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</si>
  <si>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</si>
  <si>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</si>
  <si>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</si>
  <si>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</si>
  <si>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</si>
  <si>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</si>
  <si>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</si>
  <si>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</si>
  <si>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</si>
  <si>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</si>
  <si>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</si>
  <si>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</si>
  <si>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</si>
  <si>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</si>
  <si>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</si>
  <si>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</si>
  <si>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</si>
  <si>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</si>
  <si>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</si>
  <si>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</si>
  <si>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</si>
  <si>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</si>
  <si>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</si>
  <si>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</si>
  <si>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</si>
  <si>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</si>
  <si>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</si>
  <si>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</si>
  <si>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</si>
  <si>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</si>
  <si>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</si>
  <si>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</si>
  <si>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</si>
  <si>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</si>
  <si>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</si>
  <si>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</si>
  <si>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</si>
  <si>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</si>
  <si>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</si>
  <si>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</si>
  <si>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</si>
  <si>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</si>
  <si>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</si>
  <si>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</si>
  <si>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</si>
  <si>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</si>
  <si>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</si>
  <si>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</si>
  <si>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</si>
  <si>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</si>
  <si>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</si>
  <si>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</si>
  <si>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</si>
  <si>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</si>
  <si>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</si>
  <si>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</si>
  <si>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</si>
  <si>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</si>
  <si>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</si>
  <si>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</si>
  <si>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</si>
  <si>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</si>
  <si>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</si>
  <si>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</si>
  <si>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</si>
  <si>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</si>
  <si>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</si>
  <si>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</si>
  <si>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</si>
  <si>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</si>
  <si>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</si>
  <si>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</si>
  <si>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</si>
  <si>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</si>
  <si>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</si>
  <si>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</si>
  <si>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</si>
  <si>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</si>
  <si>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</si>
  <si>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</si>
  <si>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</si>
  <si>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</si>
  <si>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</si>
  <si>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</si>
  <si>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</si>
  <si>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</si>
  <si>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</si>
  <si>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</si>
  <si>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</si>
  <si>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</si>
  <si>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</si>
  <si>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</si>
  <si>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</si>
  <si>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</si>
  <si>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</si>
  <si>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</si>
  <si>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</si>
  <si>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</si>
  <si>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</si>
  <si>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</si>
  <si>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</si>
  <si>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</si>
  <si>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</si>
  <si>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</si>
  <si>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</si>
  <si>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</si>
  <si>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</si>
  <si>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</si>
  <si>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</si>
  <si>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</si>
  <si>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</si>
  <si>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</si>
  <si>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</si>
  <si>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</si>
  <si>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</si>
  <si>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</si>
  <si>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</si>
  <si>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</si>
  <si>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</si>
  <si>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</si>
  <si>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</si>
  <si>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</si>
  <si>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</si>
  <si>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</si>
  <si>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</si>
  <si>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</si>
  <si>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</si>
  <si>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</si>
  <si>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</si>
  <si>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</si>
  <si>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</si>
  <si>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</si>
  <si>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</si>
  <si>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</si>
  <si>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</si>
  <si>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</si>
  <si>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</si>
  <si>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</si>
  <si>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</si>
  <si>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</si>
  <si>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</si>
  <si>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</si>
  <si>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</si>
  <si>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</si>
  <si>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</si>
  <si>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</si>
  <si>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</si>
  <si>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</si>
  <si>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</si>
  <si>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</si>
  <si>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</si>
  <si>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</si>
  <si>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</si>
  <si>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</si>
  <si>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</si>
  <si>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</si>
  <si>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</si>
  <si>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</si>
  <si>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</si>
  <si>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</si>
  <si>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</si>
  <si>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</si>
  <si>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</si>
  <si>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</si>
  <si>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</si>
  <si>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</si>
  <si>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</si>
  <si>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</si>
  <si>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</si>
  <si>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</si>
  <si>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</si>
  <si>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</si>
  <si>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</si>
  <si>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</si>
  <si>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</si>
  <si>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</si>
  <si>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</si>
  <si>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</si>
  <si>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</si>
  <si>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</si>
  <si>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</si>
  <si>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</si>
  <si>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</si>
  <si>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</si>
  <si>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</si>
  <si>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</si>
  <si>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</si>
  <si>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</si>
  <si>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</si>
  <si>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</si>
  <si>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</si>
  <si>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</si>
  <si>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</si>
  <si>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</si>
  <si>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</si>
  <si>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</si>
  <si>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</si>
  <si>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</si>
  <si>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</si>
  <si>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</si>
  <si>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</si>
  <si>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</si>
  <si>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</si>
  <si>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</si>
  <si>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</si>
  <si>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</si>
  <si>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</si>
  <si>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</si>
  <si>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</si>
  <si>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</si>
  <si>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</si>
  <si>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</si>
  <si>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</si>
  <si>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</si>
  <si>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</si>
  <si>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</si>
  <si>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</si>
  <si>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</si>
  <si>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</si>
  <si>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</si>
  <si>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</si>
  <si>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</si>
  <si>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</si>
  <si>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</si>
  <si>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</si>
  <si>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</si>
  <si>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</si>
  <si>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</si>
  <si>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</si>
  <si>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</si>
  <si>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</si>
  <si>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</si>
  <si>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</si>
  <si>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</si>
  <si>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</si>
  <si>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</si>
  <si>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</si>
  <si>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</si>
  <si>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</si>
  <si>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</si>
  <si>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</si>
  <si>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</si>
  <si>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</si>
  <si>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</si>
  <si>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</si>
  <si>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</si>
  <si>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</si>
  <si>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</si>
  <si>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</si>
  <si>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</si>
  <si>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</si>
  <si>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</si>
  <si>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</si>
  <si>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</si>
  <si>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</si>
  <si>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</si>
  <si>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</si>
  <si>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</si>
  <si>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</si>
  <si>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</si>
  <si>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</si>
  <si>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</si>
  <si>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</si>
  <si>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</si>
  <si>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</si>
  <si>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</si>
  <si>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</si>
  <si>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</si>
  <si>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</si>
  <si>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</si>
  <si>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</si>
  <si>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</si>
  <si>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</si>
  <si>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</si>
  <si>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</si>
  <si>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</si>
  <si>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</si>
  <si>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</si>
  <si>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</si>
  <si>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</si>
  <si>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</si>
  <si>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</si>
  <si>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</si>
  <si>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</si>
  <si>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</si>
  <si>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</si>
  <si>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</si>
  <si>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</si>
  <si>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</si>
  <si>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</si>
  <si>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</si>
  <si>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</si>
  <si>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</si>
  <si>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</si>
  <si>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</si>
  <si>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</si>
  <si>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</si>
  <si>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</si>
  <si>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</si>
  <si>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</si>
  <si>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</si>
  <si>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</si>
  <si>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</si>
  <si>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</si>
  <si>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</si>
  <si>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</si>
  <si>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</si>
  <si>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</si>
  <si>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</si>
  <si>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</si>
  <si>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</si>
  <si>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</si>
  <si>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</si>
  <si>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</si>
  <si>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</si>
  <si>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</si>
  <si>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</si>
  <si>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</si>
  <si>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</si>
  <si>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</si>
  <si>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</si>
  <si>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</si>
  <si>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</si>
  <si>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</si>
  <si>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</si>
  <si>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</si>
  <si>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</si>
  <si>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</si>
  <si>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</si>
  <si>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</si>
  <si>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</si>
  <si>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</si>
  <si>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</si>
  <si>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</si>
  <si>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</si>
  <si>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</si>
  <si>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</si>
  <si>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</si>
  <si>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</si>
  <si>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</si>
  <si>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</si>
  <si>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</si>
  <si>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</si>
  <si>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</si>
  <si>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</si>
  <si>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</si>
  <si>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</si>
  <si>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</si>
  <si>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</si>
  <si>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</si>
  <si>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</si>
  <si>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</si>
  <si>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</si>
  <si>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</si>
  <si>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</si>
  <si>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</si>
  <si>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</si>
  <si>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</si>
  <si>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</si>
  <si>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</si>
  <si>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</si>
  <si>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</si>
  <si>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</si>
  <si>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</si>
  <si>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</si>
  <si>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</si>
  <si>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</si>
  <si>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</si>
  <si>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</si>
  <si>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</si>
  <si>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</si>
  <si>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</si>
  <si>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</si>
  <si>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</si>
  <si>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</si>
  <si>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</si>
  <si>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</si>
  <si>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</si>
  <si>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</si>
  <si>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</si>
  <si>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</si>
  <si>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</si>
  <si>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</si>
  <si>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</si>
  <si>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</si>
  <si>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</si>
  <si>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</si>
  <si>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</si>
  <si>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</si>
  <si>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</si>
  <si>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</si>
  <si>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</si>
  <si>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</si>
  <si>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</si>
  <si>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</si>
  <si>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</si>
  <si>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</si>
  <si>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</si>
  <si>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</si>
  <si>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</si>
  <si>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</si>
  <si>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</si>
  <si>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</si>
  <si>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</si>
  <si>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</si>
  <si>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</si>
  <si>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</si>
  <si>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</si>
  <si>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</si>
  <si>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</si>
  <si>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</si>
  <si>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</si>
  <si>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</si>
  <si>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</si>
  <si>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</si>
  <si>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</si>
  <si>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</si>
  <si>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</si>
  <si>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</si>
  <si>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</si>
  <si>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</si>
  <si>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</si>
  <si>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</si>
  <si>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</si>
  <si>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</si>
  <si>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</si>
  <si>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</si>
  <si>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</si>
  <si>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</si>
  <si>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</si>
  <si>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</si>
  <si>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</si>
  <si>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</si>
  <si>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</si>
  <si>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</si>
  <si>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</si>
  <si>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</si>
  <si>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</si>
  <si>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</si>
  <si>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</si>
  <si>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</si>
  <si>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</si>
  <si>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</si>
  <si>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</si>
  <si>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</si>
  <si>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</si>
  <si>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</si>
  <si>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</si>
  <si>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</si>
  <si>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</si>
  <si>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</si>
  <si>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</si>
  <si>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</si>
  <si>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</si>
  <si>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</si>
  <si>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</si>
  <si>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</si>
  <si>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</si>
  <si>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</si>
  <si>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</si>
  <si>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</si>
  <si>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</si>
  <si>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</si>
  <si>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</si>
  <si>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</si>
  <si>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</si>
  <si>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</si>
  <si>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</si>
  <si>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</si>
  <si>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</si>
  <si>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</si>
  <si>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</si>
  <si>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</si>
  <si>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</si>
  <si>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</si>
  <si>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</si>
  <si>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</si>
  <si>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</si>
  <si>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</si>
  <si>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</si>
  <si>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</si>
  <si>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</si>
  <si>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</si>
  <si>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</si>
  <si>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</si>
  <si>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</si>
  <si>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</si>
  <si>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</si>
  <si>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</si>
  <si>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</si>
  <si>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</si>
  <si>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</si>
  <si>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</si>
  <si>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</si>
  <si>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</si>
  <si>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</si>
  <si>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</si>
  <si>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</si>
  <si>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</si>
  <si>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</si>
  <si>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</si>
  <si>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</si>
  <si>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</si>
  <si>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</si>
  <si>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</si>
  <si>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</si>
  <si>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</si>
  <si>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</si>
  <si>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</si>
  <si>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</si>
  <si>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</si>
  <si>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</si>
  <si>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</si>
  <si>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</si>
  <si>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</si>
  <si>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</si>
  <si>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</si>
  <si>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</si>
  <si>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</si>
  <si>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</si>
  <si>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</si>
  <si>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</si>
  <si>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</si>
  <si>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</si>
  <si>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</si>
  <si>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</si>
  <si>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</si>
  <si>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</si>
  <si>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</si>
  <si>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</si>
  <si>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</si>
  <si>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</si>
  <si>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</si>
  <si>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</si>
  <si>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</si>
  <si>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</si>
  <si>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</si>
  <si>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</si>
  <si>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</si>
  <si>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</si>
  <si>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</si>
  <si>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</si>
  <si>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</si>
  <si>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</si>
  <si>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</si>
  <si>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</si>
  <si>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</si>
  <si>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</si>
  <si>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</si>
  <si>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</si>
  <si>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</si>
  <si>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</si>
  <si>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</si>
  <si>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</si>
  <si>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</si>
  <si>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</si>
  <si>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</si>
  <si>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</si>
  <si>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</si>
  <si>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</si>
  <si>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</si>
  <si>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</si>
  <si>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</si>
  <si>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</si>
  <si>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</si>
  <si>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</si>
  <si>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</si>
  <si>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</si>
  <si>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</si>
  <si>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</si>
  <si>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</si>
  <si>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</si>
  <si>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</si>
  <si>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</si>
  <si>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</si>
  <si>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</si>
  <si>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</si>
  <si>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</si>
  <si>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</si>
  <si>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</si>
  <si>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</si>
  <si>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</si>
  <si>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</si>
  <si>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</si>
  <si>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</si>
  <si>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</si>
  <si>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</si>
  <si>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</si>
  <si>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</si>
  <si>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</si>
  <si>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</si>
  <si>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</si>
  <si>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</si>
  <si>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</si>
  <si>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</si>
  <si>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</si>
  <si>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</si>
  <si>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</si>
  <si>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</si>
  <si>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</si>
  <si>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</si>
  <si>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</si>
  <si>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</si>
  <si>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</si>
  <si>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</si>
  <si>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</si>
  <si>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</si>
  <si>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</si>
  <si>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</si>
  <si>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</si>
  <si>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</si>
  <si>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</si>
  <si>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</si>
  <si>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</si>
  <si>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</si>
  <si>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</si>
  <si>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</si>
  <si>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</si>
  <si>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</si>
  <si>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</si>
  <si>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</si>
  <si>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</si>
  <si>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</si>
  <si>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</si>
  <si>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</si>
  <si>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</si>
  <si>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</si>
  <si>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</si>
  <si>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</si>
  <si>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</si>
  <si>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</si>
  <si>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</si>
  <si>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</si>
  <si>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</si>
  <si>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</si>
  <si>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</si>
  <si>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</si>
  <si>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</si>
  <si>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</si>
  <si>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</si>
  <si>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</si>
  <si>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</si>
  <si>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</si>
  <si>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</si>
  <si>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</si>
  <si>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</si>
  <si>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</si>
  <si>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</si>
  <si>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</si>
  <si>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</si>
  <si>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</si>
  <si>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</si>
  <si>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</si>
  <si>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</si>
  <si>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</si>
  <si>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</si>
  <si>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</si>
  <si>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</si>
  <si>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</si>
  <si>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</si>
  <si>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</si>
  <si>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</si>
  <si>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</si>
  <si>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</si>
  <si>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</si>
  <si>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</si>
  <si>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</si>
  <si>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</si>
  <si>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</si>
  <si>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</si>
  <si>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</si>
  <si>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</si>
  <si>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</si>
  <si>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</si>
  <si>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</si>
  <si>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</si>
  <si>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</si>
  <si>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</si>
  <si>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</si>
  <si>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</si>
  <si>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</si>
  <si>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</si>
  <si>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</si>
  <si>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</si>
  <si>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</si>
  <si>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</si>
  <si>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</si>
  <si>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</si>
  <si>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</si>
  <si>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</si>
  <si>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</si>
  <si>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</si>
  <si>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</si>
  <si>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</si>
  <si>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</si>
  <si>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</si>
  <si>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</si>
  <si>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</si>
  <si>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</si>
  <si>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</si>
  <si>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</si>
  <si>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</si>
  <si>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</si>
  <si>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</si>
  <si>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</si>
  <si>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</si>
  <si>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</si>
  <si>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</si>
  <si>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</si>
  <si>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</si>
  <si>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</si>
  <si>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</si>
  <si>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</si>
  <si>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</si>
  <si>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</si>
  <si>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</si>
  <si>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</si>
  <si>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</si>
  <si>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</si>
  <si>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</si>
  <si>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</si>
  <si>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</si>
  <si>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</si>
  <si>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</si>
  <si>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</si>
  <si>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</si>
  <si>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</si>
  <si>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</si>
  <si>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</si>
  <si>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</si>
  <si>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</si>
  <si>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</si>
  <si>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</si>
  <si>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</si>
  <si>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</si>
  <si>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</si>
  <si>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</si>
  <si>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</si>
  <si>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</si>
  <si>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</si>
  <si>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</si>
  <si>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</si>
  <si>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</si>
  <si>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</si>
  <si>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</si>
  <si>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</si>
  <si>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</si>
  <si>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</si>
  <si>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</si>
  <si>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</si>
  <si>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</si>
  <si>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</si>
  <si>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</si>
  <si>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</si>
  <si>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</si>
  <si>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</si>
  <si>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</si>
  <si>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</si>
  <si>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</si>
  <si>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</si>
  <si>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</si>
  <si>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</si>
  <si>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</si>
  <si>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</si>
  <si>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</si>
  <si>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</si>
  <si>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</si>
  <si>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</si>
  <si>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</si>
  <si>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</si>
  <si>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</si>
  <si>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</si>
  <si>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</si>
  <si>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</si>
  <si>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</si>
  <si>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</si>
  <si>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</si>
  <si>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</si>
  <si>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</si>
  <si>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</si>
  <si>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</si>
  <si>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</si>
  <si>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</si>
  <si>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</si>
  <si>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</si>
  <si>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</si>
  <si>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</si>
  <si>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</si>
  <si>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</si>
  <si>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</si>
  <si>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</si>
  <si>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</si>
  <si>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</si>
  <si>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</si>
  <si>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</si>
  <si>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</si>
  <si>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</si>
  <si>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</si>
  <si>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</si>
  <si>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</si>
  <si>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</si>
  <si>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</si>
  <si>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</si>
  <si>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</si>
  <si>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</si>
  <si>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</si>
  <si>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</si>
  <si>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</si>
  <si>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</si>
  <si>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</si>
  <si>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</si>
  <si>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</si>
  <si>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</si>
  <si>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</si>
  <si>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</si>
  <si>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</si>
  <si>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</si>
  <si>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</si>
  <si>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</si>
  <si>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</si>
  <si>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</si>
  <si>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</si>
  <si>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</si>
  <si>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</si>
  <si>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</si>
  <si>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</si>
  <si>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</si>
  <si>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</si>
  <si>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</si>
  <si>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</si>
  <si>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</si>
  <si>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</si>
  <si>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</si>
  <si>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</si>
  <si>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</si>
  <si>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</si>
  <si>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</si>
  <si>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</si>
  <si>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</si>
  <si>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</si>
  <si>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</si>
  <si>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</si>
  <si>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</si>
  <si>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</si>
  <si>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</si>
  <si>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</si>
  <si>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</si>
  <si>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</si>
  <si>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</si>
  <si>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</si>
  <si>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</si>
  <si>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</si>
  <si>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</si>
  <si>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</si>
  <si>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</si>
  <si>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</si>
  <si>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</si>
  <si>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</si>
  <si>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</si>
  <si>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</si>
  <si>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</si>
  <si>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</si>
  <si>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</si>
  <si>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</si>
  <si>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</si>
  <si>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</si>
  <si>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</si>
  <si>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</si>
  <si>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</si>
  <si>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</si>
  <si>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</si>
  <si>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</si>
  <si>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</si>
  <si>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</si>
  <si>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</si>
  <si>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</si>
  <si>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</si>
  <si>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</si>
  <si>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</si>
  <si>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</si>
  <si>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</si>
  <si>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</si>
  <si>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</si>
  <si>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</si>
  <si>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</si>
  <si>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</si>
  <si>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</si>
  <si>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</si>
  <si>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</si>
  <si>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</si>
  <si>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</si>
  <si>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</si>
  <si>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</si>
  <si>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</si>
  <si>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</si>
  <si>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</si>
  <si>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</si>
  <si>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</si>
  <si>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</si>
  <si>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</si>
  <si>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</si>
  <si>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</si>
  <si>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</si>
  <si>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</si>
  <si>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</si>
  <si>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</si>
  <si>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</si>
  <si>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</si>
  <si>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</si>
  <si>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</si>
  <si>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</si>
  <si>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</si>
  <si>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</si>
  <si>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</si>
  <si>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</si>
  <si>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</si>
  <si>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</si>
  <si>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</si>
  <si>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</si>
  <si>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</si>
  <si>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</si>
  <si>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</si>
  <si>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</si>
  <si>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</si>
  <si>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</si>
  <si>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</si>
  <si>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</si>
  <si>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</si>
  <si>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</si>
  <si>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</si>
  <si>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</si>
  <si>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</si>
  <si>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</si>
  <si>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</si>
  <si>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</si>
  <si>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</si>
  <si>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</si>
  <si>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</si>
  <si>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</si>
  <si>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</si>
  <si>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</si>
  <si>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</si>
  <si>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</si>
  <si>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</si>
  <si>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</si>
  <si>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</si>
  <si>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</si>
  <si>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</si>
  <si>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</si>
  <si>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</si>
  <si>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</si>
  <si>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</si>
  <si>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</si>
  <si>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</si>
  <si>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</si>
  <si>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</si>
  <si>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</si>
  <si>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</si>
  <si>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</si>
  <si>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</si>
  <si>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</si>
  <si>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</si>
  <si>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</si>
  <si>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</si>
  <si>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</si>
  <si>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</si>
  <si>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</si>
  <si>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</si>
  <si>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</si>
  <si>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</si>
  <si>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</si>
  <si>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</si>
  <si>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</si>
  <si>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</si>
  <si>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</si>
  <si>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</si>
  <si>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</si>
  <si>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</si>
  <si>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</si>
  <si>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</si>
  <si>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</si>
  <si>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</si>
  <si>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</si>
  <si>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</si>
  <si>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</si>
  <si>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</si>
  <si>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</si>
  <si>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</si>
  <si>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</si>
  <si>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</si>
  <si>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</si>
  <si>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</si>
  <si>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</si>
  <si>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</si>
  <si>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</si>
  <si>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</si>
  <si>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</si>
  <si>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</si>
  <si>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</si>
  <si>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</si>
  <si>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</si>
  <si>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</si>
  <si>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</si>
  <si>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</si>
  <si>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</si>
  <si>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</si>
  <si>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</si>
  <si>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</si>
  <si>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</si>
  <si>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</si>
  <si>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</si>
  <si>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</si>
  <si>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</si>
  <si>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</si>
  <si>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</si>
  <si>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</si>
  <si>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</si>
  <si>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</si>
  <si>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</si>
  <si>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</si>
  <si>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</si>
  <si>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</si>
  <si>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</si>
  <si>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</si>
  <si>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</si>
  <si>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</si>
  <si>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</si>
  <si>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</si>
  <si>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</si>
  <si>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</si>
  <si>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</si>
  <si>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</si>
  <si>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</si>
  <si>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</si>
  <si>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</si>
  <si>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</si>
  <si>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</si>
  <si>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</si>
  <si>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</si>
  <si>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</si>
  <si>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</si>
  <si>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</si>
  <si>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</si>
  <si>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</si>
  <si>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</si>
  <si>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</si>
  <si>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</si>
  <si>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</si>
  <si>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</si>
  <si>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</si>
  <si>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</si>
  <si>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</si>
  <si>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</si>
  <si>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</si>
  <si>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</si>
  <si>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</si>
  <si>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</si>
  <si>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</si>
  <si>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</si>
  <si>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</si>
  <si>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</si>
  <si>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</si>
  <si>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</si>
  <si>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</si>
  <si>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</si>
  <si>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</si>
  <si>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</si>
  <si>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</si>
  <si>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</si>
  <si>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</si>
  <si>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</si>
  <si>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</si>
  <si>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</si>
  <si>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</si>
  <si>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</si>
  <si>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</si>
  <si>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</si>
  <si>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</si>
  <si>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</si>
  <si>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</si>
  <si>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</si>
  <si>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</si>
  <si>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</si>
  <si>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</si>
  <si>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</si>
  <si>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</si>
  <si>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</si>
  <si>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</si>
  <si>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</si>
  <si>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</si>
  <si>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</si>
  <si>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</si>
  <si>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</si>
  <si>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</si>
  <si>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</si>
  <si>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</si>
  <si>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</si>
  <si>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</si>
  <si>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</si>
  <si>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</si>
  <si>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</si>
  <si>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</si>
  <si>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</si>
  <si>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</si>
  <si>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</si>
  <si>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</si>
  <si>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</si>
  <si>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</si>
  <si>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</si>
  <si>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</si>
  <si>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</si>
  <si>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</si>
  <si>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</si>
  <si>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</si>
  <si>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</si>
  <si>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</si>
  <si>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</si>
  <si>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</si>
  <si>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</si>
  <si>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</si>
  <si>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</si>
  <si>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</si>
  <si>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</si>
  <si>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</si>
  <si>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</si>
  <si>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</si>
  <si>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</si>
  <si>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</si>
  <si>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</si>
  <si>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</si>
  <si>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</si>
  <si>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</si>
  <si>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</si>
  <si>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</si>
  <si>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</si>
  <si>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</si>
  <si>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</si>
  <si>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</si>
  <si>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</si>
  <si>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</si>
  <si>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</si>
  <si>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</si>
  <si>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</si>
  <si>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</si>
  <si>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</si>
  <si>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</si>
  <si>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</si>
  <si>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</si>
  <si>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</si>
  <si>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</si>
  <si>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</si>
  <si>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</si>
  <si>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</si>
  <si>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</si>
  <si>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</si>
  <si>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</si>
  <si>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</si>
  <si>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</si>
  <si>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</si>
  <si>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</si>
  <si>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</si>
  <si>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</si>
  <si>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</si>
  <si>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</si>
  <si>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</si>
  <si>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</si>
  <si>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</si>
  <si>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</si>
  <si>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</si>
  <si>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</si>
  <si>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</si>
  <si>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</si>
  <si>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</si>
  <si>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</si>
  <si>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</si>
  <si>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</si>
  <si>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</si>
  <si>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</si>
  <si>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</si>
  <si>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</si>
  <si>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</si>
  <si>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</si>
  <si>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</si>
  <si>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</si>
  <si>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</si>
  <si>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</si>
  <si>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</si>
  <si>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</si>
  <si>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</si>
  <si>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</si>
  <si>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</si>
  <si>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</si>
  <si>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</si>
  <si>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</si>
  <si>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</si>
  <si>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</si>
  <si>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</si>
  <si>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</si>
  <si>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</si>
  <si>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</si>
  <si>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</si>
  <si>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</si>
  <si>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</si>
  <si>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</si>
  <si>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</si>
  <si>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</si>
  <si>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</si>
  <si>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</si>
  <si>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</si>
  <si>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</si>
  <si>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</si>
  <si>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</si>
  <si>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</si>
  <si>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</si>
  <si>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</si>
  <si>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</si>
  <si>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</si>
  <si>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</si>
  <si>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</si>
  <si>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</si>
  <si>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</si>
  <si>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</si>
  <si>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</si>
  <si>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</si>
  <si>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</si>
  <si>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</si>
  <si>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</si>
  <si>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</si>
  <si>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</si>
  <si>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</si>
  <si>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</si>
  <si>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</si>
  <si>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</si>
  <si>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</si>
  <si>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</si>
  <si>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</si>
  <si>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</si>
  <si>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</si>
  <si>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</si>
  <si>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</si>
  <si>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</si>
  <si>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</si>
  <si>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</si>
  <si>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</si>
  <si>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</si>
  <si>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</si>
  <si>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</si>
  <si>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</si>
  <si>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</si>
  <si>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</si>
  <si>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</si>
  <si>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</si>
  <si>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</si>
  <si>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</si>
  <si>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</si>
  <si>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</si>
  <si>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</si>
  <si>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</si>
  <si>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</si>
  <si>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</si>
  <si>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</si>
  <si>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</si>
  <si>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</si>
  <si>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</si>
  <si>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</si>
  <si>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</si>
  <si>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</si>
  <si>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</si>
  <si>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</si>
  <si>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</si>
  <si>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</si>
  <si>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</si>
  <si>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</si>
  <si>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</si>
  <si>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</si>
  <si>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</si>
  <si>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</si>
  <si>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</si>
  <si>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</si>
  <si>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</si>
  <si>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</si>
  <si>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</si>
  <si>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</si>
  <si>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</si>
  <si>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</si>
  <si>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</si>
  <si>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</si>
  <si>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</si>
  <si>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</si>
  <si>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</si>
  <si>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</si>
  <si>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</si>
  <si>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</si>
  <si>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</si>
  <si>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</si>
  <si>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</si>
  <si>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</si>
  <si>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</si>
  <si>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</si>
  <si>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</si>
  <si>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</si>
  <si>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</si>
  <si>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</si>
  <si>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</si>
  <si>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</si>
  <si>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</si>
  <si>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</si>
  <si>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</si>
  <si>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</si>
  <si>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</si>
  <si>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</si>
  <si>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</si>
  <si>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</si>
  <si>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</si>
  <si>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</si>
  <si>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</si>
  <si>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</si>
  <si>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</si>
  <si>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</si>
  <si>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</si>
  <si>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</si>
  <si>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</si>
  <si>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</si>
  <si>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</si>
  <si>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</si>
  <si>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</si>
  <si>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</si>
  <si>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</si>
  <si>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</si>
  <si>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</si>
  <si>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</si>
  <si>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</si>
  <si>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</si>
  <si>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</si>
  <si>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</si>
  <si>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</si>
  <si>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</si>
  <si>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</si>
  <si>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</si>
  <si>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</si>
  <si>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</si>
  <si>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</si>
  <si>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</si>
  <si>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</si>
  <si>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</si>
  <si>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</si>
  <si>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</si>
  <si>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</si>
  <si>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</si>
  <si>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</si>
  <si>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</si>
  <si>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</si>
  <si>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</si>
  <si>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</si>
  <si>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</si>
  <si>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</si>
  <si>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</si>
  <si>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</si>
  <si>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</si>
  <si>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</si>
  <si>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</si>
  <si>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</si>
  <si>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</si>
  <si>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</si>
  <si>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</si>
  <si>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</si>
  <si>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</si>
  <si>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</si>
  <si>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</si>
  <si>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</si>
  <si>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</si>
  <si>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</si>
  <si>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</si>
  <si>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</si>
  <si>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</si>
  <si>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</si>
  <si>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</si>
  <si>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</si>
  <si>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</si>
  <si>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</si>
  <si>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</si>
  <si>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</si>
  <si>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</si>
  <si>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</si>
  <si>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</si>
  <si>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</si>
  <si>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</si>
  <si>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</si>
  <si>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</si>
  <si>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</si>
  <si>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</si>
  <si>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</si>
  <si>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</si>
  <si>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</si>
  <si>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</si>
  <si>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</si>
  <si>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</si>
  <si>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</si>
  <si>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</si>
  <si>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</si>
  <si>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</si>
  <si>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</si>
  <si>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</si>
  <si>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</si>
  <si>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</si>
  <si>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</si>
  <si>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</si>
  <si>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</si>
  <si>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</si>
  <si>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</si>
  <si>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</si>
  <si>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</si>
  <si>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</si>
  <si>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</si>
  <si>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</si>
  <si>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</si>
  <si>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</si>
  <si>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</si>
  <si>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</si>
  <si>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</si>
  <si>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</si>
  <si>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</si>
  <si>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</si>
  <si>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</si>
  <si>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</si>
  <si>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</si>
  <si>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</si>
  <si>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</si>
  <si>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</si>
  <si>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</si>
  <si>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</si>
  <si>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</si>
  <si>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</si>
  <si>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</si>
  <si>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</si>
  <si>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</si>
  <si>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</si>
  <si>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</si>
  <si>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</si>
  <si>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</si>
  <si>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</si>
  <si>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</si>
  <si>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</si>
  <si>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</si>
  <si>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</si>
  <si>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</si>
  <si>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</si>
  <si>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</si>
  <si>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</si>
  <si>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</si>
  <si>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</si>
  <si>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</si>
  <si>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</si>
  <si>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</si>
  <si>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</si>
  <si>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</si>
  <si>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</si>
  <si>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</si>
  <si>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</si>
  <si>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</si>
  <si>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</si>
  <si>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</si>
  <si>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</si>
  <si>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</si>
  <si>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</si>
  <si>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</si>
  <si>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</si>
  <si>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</si>
  <si>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</si>
  <si>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</si>
  <si>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</si>
  <si>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</si>
  <si>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</si>
  <si>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</si>
  <si>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</si>
  <si>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</si>
  <si>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</si>
  <si>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</si>
  <si>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</si>
  <si>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</si>
  <si>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</si>
  <si>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</si>
  <si>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</si>
  <si>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</si>
  <si>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</si>
  <si>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</si>
  <si>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</si>
  <si>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</si>
  <si>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</si>
  <si>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</si>
  <si>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</si>
  <si>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</si>
  <si>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</si>
  <si>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</si>
  <si>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</si>
  <si>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</si>
  <si>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</si>
  <si>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</si>
  <si>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</si>
  <si>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</si>
  <si>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</si>
  <si>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</si>
  <si>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</si>
  <si>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</si>
  <si>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</si>
  <si>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</si>
  <si>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</si>
  <si>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</si>
  <si>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</si>
  <si>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</si>
  <si>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</si>
  <si>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</si>
  <si>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</si>
  <si>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</si>
  <si>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</si>
  <si>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</si>
  <si>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</si>
  <si>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</si>
  <si>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</si>
  <si>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</si>
  <si>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</si>
  <si>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</si>
  <si>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</si>
  <si>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</si>
  <si>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</si>
  <si>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</si>
  <si>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</si>
  <si>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</si>
  <si>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</si>
  <si>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</si>
  <si>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</si>
  <si>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</si>
  <si>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</si>
  <si>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</si>
  <si>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</si>
  <si>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</si>
  <si>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</si>
  <si>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</si>
  <si>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</si>
  <si>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</si>
  <si>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</si>
  <si>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</si>
  <si>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</si>
  <si>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</si>
  <si>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</si>
  <si>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</si>
  <si>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</si>
  <si>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</si>
  <si>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</si>
  <si>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</si>
  <si>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</si>
  <si>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</si>
  <si>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</si>
  <si>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</si>
  <si>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</si>
  <si>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</si>
  <si>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</si>
  <si>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</si>
  <si>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</si>
  <si>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</si>
  <si>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</si>
  <si>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</si>
  <si>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</si>
  <si>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</si>
  <si>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</si>
  <si>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</si>
  <si>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</si>
  <si>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</si>
  <si>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</si>
  <si>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</si>
  <si>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</si>
  <si>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</si>
  <si>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</si>
  <si>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</si>
  <si>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</si>
  <si>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</si>
  <si>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</si>
  <si>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</si>
  <si>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</si>
  <si>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</si>
  <si>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</si>
  <si>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</si>
  <si>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</si>
  <si>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</si>
  <si>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</si>
  <si>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</si>
  <si>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</si>
  <si>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</si>
  <si>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</si>
  <si>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</si>
  <si>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</si>
  <si>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</si>
  <si>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</si>
  <si>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</si>
  <si>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</si>
  <si>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</si>
  <si>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</si>
  <si>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</si>
  <si>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</si>
  <si>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</si>
  <si>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</si>
  <si>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</si>
  <si>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</si>
  <si>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</si>
  <si>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</si>
  <si>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</si>
  <si>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</si>
  <si>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</si>
  <si>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</si>
  <si>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</si>
  <si>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</si>
  <si>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</si>
  <si>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</si>
  <si>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</si>
  <si>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</si>
  <si>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</si>
  <si>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</si>
  <si>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</si>
  <si>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</si>
  <si>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</si>
  <si>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</si>
  <si>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</si>
  <si>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</si>
  <si>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</si>
  <si>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</si>
  <si>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</si>
  <si>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</si>
  <si>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</si>
  <si>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</si>
  <si>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</si>
  <si>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</si>
  <si>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</si>
  <si>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</si>
  <si>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</si>
  <si>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</si>
  <si>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</si>
  <si>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</si>
  <si>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</si>
  <si>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</si>
  <si>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</si>
  <si>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</si>
  <si>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</si>
  <si>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</si>
  <si>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</si>
  <si>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</si>
  <si>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</si>
  <si>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</si>
  <si>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</si>
  <si>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</si>
  <si>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</si>
  <si>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</si>
  <si>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</si>
  <si>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</si>
  <si>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</si>
  <si>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</si>
  <si>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</si>
  <si>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</si>
  <si>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</si>
  <si>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</si>
  <si>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</si>
  <si>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</si>
  <si>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</si>
  <si>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</si>
  <si>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</si>
  <si>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</si>
  <si>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</si>
  <si>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</si>
  <si>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</si>
  <si>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</si>
  <si>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</si>
  <si>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</si>
  <si>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</si>
  <si>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</si>
  <si>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</si>
  <si>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</si>
  <si>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</si>
  <si>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</si>
  <si>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</si>
  <si>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</si>
  <si>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</si>
  <si>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</si>
  <si>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</si>
  <si>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</si>
  <si>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</si>
  <si>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</si>
  <si>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</si>
  <si>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</si>
  <si>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</si>
  <si>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</si>
  <si>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</si>
  <si>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</si>
  <si>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</si>
  <si>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</si>
  <si>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</si>
  <si>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</si>
  <si>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</si>
  <si>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</si>
  <si>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</si>
  <si>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</si>
  <si>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</si>
  <si>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</si>
  <si>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</si>
  <si>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</si>
  <si>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</si>
  <si>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</si>
  <si>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</si>
  <si>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</si>
  <si>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</si>
  <si>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</si>
  <si>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</si>
  <si>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</si>
  <si>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</si>
  <si>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</si>
  <si>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</si>
  <si>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</si>
  <si>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</si>
  <si>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</si>
  <si>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</si>
  <si>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</si>
  <si>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</si>
  <si>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</si>
  <si>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</si>
  <si>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</si>
  <si>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</si>
  <si>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</si>
  <si>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</si>
  <si>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</si>
  <si>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</si>
  <si>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</si>
  <si>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</si>
  <si>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</si>
  <si>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</si>
  <si>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</si>
  <si>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</si>
  <si>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</si>
  <si>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</si>
  <si>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</si>
  <si>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</si>
  <si>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</si>
  <si>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</si>
  <si>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</si>
  <si>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</si>
  <si>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</si>
  <si>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</si>
  <si>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</si>
  <si>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</si>
  <si>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</si>
  <si>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</si>
  <si>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</si>
  <si>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</si>
  <si>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</si>
  <si>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</si>
  <si>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</si>
  <si>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</si>
  <si>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</si>
  <si>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</si>
  <si>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</si>
  <si>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</si>
  <si>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</si>
  <si>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</si>
  <si>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</si>
  <si>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</si>
  <si>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</si>
  <si>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</si>
  <si>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</si>
  <si>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</si>
  <si>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</si>
  <si>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</si>
  <si>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</si>
  <si>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</si>
  <si>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</si>
  <si>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</si>
  <si>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</si>
  <si>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</si>
  <si>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</si>
  <si>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</si>
  <si>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</si>
  <si>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</si>
  <si>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</si>
  <si>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</si>
  <si>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</si>
  <si>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</si>
  <si>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</si>
  <si>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</si>
  <si>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</si>
  <si>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</si>
  <si>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</si>
  <si>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</si>
  <si>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</si>
  <si>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</si>
  <si>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</si>
  <si>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</si>
  <si>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</si>
  <si>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</si>
  <si>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</si>
  <si>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</si>
  <si>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</si>
  <si>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</si>
  <si>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</si>
  <si>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</si>
  <si>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</si>
  <si>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</si>
  <si>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</si>
  <si>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</si>
  <si>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</si>
  <si>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</si>
  <si>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</si>
  <si>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</si>
  <si>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</si>
  <si>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</si>
  <si>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</si>
  <si>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</si>
  <si>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</si>
  <si>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</si>
  <si>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</si>
  <si>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</si>
  <si>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</si>
  <si>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</si>
  <si>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</si>
  <si>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</si>
  <si>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</si>
  <si>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</si>
  <si>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</si>
  <si>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</si>
  <si>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</si>
  <si>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</si>
  <si>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</si>
  <si>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</si>
  <si>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</si>
  <si>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</si>
  <si>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</si>
  <si>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</si>
  <si>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</si>
  <si>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</si>
  <si>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</si>
  <si>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</si>
  <si>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</si>
  <si>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</si>
  <si>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</si>
  <si>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</si>
  <si>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</si>
  <si>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</si>
  <si>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</si>
  <si>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</si>
  <si>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</si>
  <si>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</si>
  <si>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</si>
  <si>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</si>
  <si>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</si>
  <si>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</si>
  <si>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</si>
  <si>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</si>
  <si>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</si>
  <si>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</si>
  <si>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</si>
  <si>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</si>
  <si>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</si>
  <si>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</si>
  <si>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</si>
  <si>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</si>
  <si>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</si>
  <si>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</si>
  <si>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</si>
  <si>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</si>
  <si>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</si>
  <si>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</si>
  <si>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</si>
  <si>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</si>
  <si>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</si>
  <si>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</si>
  <si>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</si>
  <si>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</si>
  <si>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</si>
  <si>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</si>
  <si>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</si>
  <si>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</si>
  <si>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</si>
  <si>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</si>
  <si>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</si>
  <si>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</si>
  <si>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</si>
  <si>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</si>
  <si>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</si>
  <si>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</si>
  <si>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</si>
  <si>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</si>
  <si>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</si>
  <si>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</si>
  <si>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</si>
  <si>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</si>
  <si>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</si>
  <si>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</si>
  <si>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</si>
  <si>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</si>
  <si>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</si>
  <si>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</si>
  <si>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</si>
  <si>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</si>
  <si>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</si>
  <si>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</si>
  <si>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</si>
  <si>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</si>
  <si>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</si>
  <si>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</si>
  <si>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</si>
  <si>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</si>
  <si>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</si>
  <si>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</si>
  <si>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</si>
  <si>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</si>
  <si>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</si>
  <si>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</si>
  <si>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</si>
  <si>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</si>
  <si>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</si>
  <si>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</si>
  <si>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</si>
  <si>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</si>
  <si>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</si>
  <si>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</si>
  <si>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</si>
  <si>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</si>
  <si>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</si>
  <si>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</si>
  <si>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</si>
  <si>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</si>
  <si>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</si>
  <si>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</si>
  <si>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</si>
  <si>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</si>
  <si>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</si>
  <si>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</si>
  <si>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</si>
  <si>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</si>
  <si>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</si>
  <si>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</si>
  <si>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</si>
  <si>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</si>
  <si>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</si>
  <si>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</si>
  <si>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</si>
  <si>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</si>
  <si>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</si>
  <si>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</si>
  <si>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</si>
  <si>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</si>
  <si>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</si>
  <si>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</si>
  <si>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</si>
  <si>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</si>
  <si>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</si>
  <si>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</si>
  <si>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</si>
  <si>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</si>
  <si>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</si>
  <si>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</si>
  <si>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</si>
  <si>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</si>
  <si>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</si>
  <si>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</si>
  <si>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</si>
  <si>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</si>
  <si>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</si>
  <si>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</si>
  <si>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</si>
  <si>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</si>
  <si>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</si>
  <si>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</si>
  <si>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</si>
  <si>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</si>
  <si>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</si>
  <si>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</si>
  <si>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</si>
  <si>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</si>
  <si>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</si>
  <si>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</si>
  <si>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</si>
  <si>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</si>
  <si>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</si>
  <si>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</si>
  <si>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</si>
  <si>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</si>
  <si>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</si>
  <si>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</si>
  <si>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</si>
  <si>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</si>
  <si>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</si>
  <si>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</si>
  <si>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</si>
  <si>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</si>
  <si>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</si>
  <si>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</si>
  <si>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</si>
  <si>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</si>
  <si>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</si>
  <si>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</si>
  <si>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</si>
  <si>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</si>
  <si>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</si>
  <si>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</si>
  <si>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</si>
  <si>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</si>
  <si>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</si>
  <si>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</si>
  <si>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</si>
  <si>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</si>
  <si>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</si>
  <si>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</si>
  <si>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</si>
  <si>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</si>
  <si>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</si>
  <si>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</si>
  <si>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</si>
  <si>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</si>
  <si>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</si>
  <si>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</si>
  <si>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</si>
  <si>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</si>
  <si>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</si>
  <si>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</si>
  <si>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</si>
  <si>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</si>
  <si>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</si>
  <si>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</si>
  <si>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</si>
  <si>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</si>
  <si>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</si>
  <si>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</si>
  <si>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</si>
  <si>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</si>
  <si>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</si>
  <si>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</si>
  <si>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</si>
  <si>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</si>
  <si>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</si>
  <si>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</si>
  <si>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</si>
  <si>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</si>
  <si>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</si>
  <si>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</si>
  <si>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</si>
  <si>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</si>
  <si>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</si>
  <si>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</si>
  <si>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</si>
  <si>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</si>
  <si>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</si>
  <si>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</si>
  <si>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</si>
  <si>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</si>
  <si>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</si>
  <si>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</si>
  <si>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</si>
  <si>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</si>
  <si>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</si>
  <si>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</si>
  <si>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</si>
  <si>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</si>
  <si>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</si>
  <si>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</si>
  <si>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</si>
  <si>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</si>
  <si>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</si>
  <si>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</si>
  <si>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</si>
  <si>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</si>
  <si>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</si>
  <si>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</si>
  <si>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</si>
  <si>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</si>
  <si>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</si>
  <si>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</si>
  <si>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</si>
  <si>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</si>
  <si>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</si>
  <si>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</si>
  <si>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</si>
  <si>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</si>
  <si>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</si>
  <si>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</si>
  <si>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</si>
  <si>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</si>
  <si>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</si>
  <si>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</si>
  <si>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</si>
  <si>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</si>
  <si>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</si>
  <si>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</si>
  <si>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</si>
  <si>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</si>
  <si>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</si>
  <si>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</si>
  <si>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</si>
  <si>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</si>
  <si>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</si>
  <si>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</si>
  <si>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</si>
  <si>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</si>
  <si>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</si>
  <si>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</si>
  <si>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</si>
  <si>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</si>
  <si>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</si>
  <si>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</si>
  <si>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</si>
  <si>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</si>
  <si>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</si>
  <si>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</si>
  <si>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</si>
  <si>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</si>
  <si>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</si>
  <si>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</si>
  <si>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</si>
  <si>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</si>
  <si>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</si>
  <si>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</si>
  <si>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</si>
  <si>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</si>
  <si>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</si>
  <si>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</si>
  <si>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</si>
  <si>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</si>
  <si>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</si>
  <si>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</si>
  <si>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</si>
  <si>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</si>
  <si>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</si>
  <si>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</si>
  <si>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</si>
  <si>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</si>
  <si>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</si>
  <si>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</si>
  <si>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</si>
  <si>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</si>
  <si>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</si>
  <si>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</si>
  <si>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</si>
  <si>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</si>
  <si>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</si>
  <si>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</si>
  <si>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</si>
  <si>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</si>
  <si>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</si>
  <si>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</si>
  <si>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</si>
  <si>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</si>
  <si>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</si>
  <si>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</si>
  <si>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</si>
  <si>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</si>
  <si>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</si>
  <si>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</si>
  <si>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</si>
  <si>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</si>
  <si>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</si>
  <si>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</si>
  <si>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</si>
  <si>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</si>
  <si>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</si>
  <si>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</si>
  <si>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</si>
  <si>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</si>
  <si>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</si>
  <si>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</si>
  <si>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</si>
  <si>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</si>
  <si>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</si>
  <si>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</si>
  <si>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</si>
  <si>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</si>
  <si>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</si>
  <si>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</si>
  <si>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</si>
  <si>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</si>
  <si>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</si>
  <si>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</si>
  <si>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</si>
  <si>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</si>
  <si>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</si>
  <si>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</si>
  <si>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</si>
  <si>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</si>
  <si>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</si>
  <si>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</si>
  <si>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</si>
  <si>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</si>
  <si>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</si>
  <si>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</si>
  <si>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</si>
  <si>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</si>
  <si>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</si>
  <si>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</si>
  <si>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</si>
  <si>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</si>
  <si>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</si>
  <si>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</si>
  <si>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</si>
  <si>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</si>
  <si>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</si>
  <si>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</si>
  <si>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</si>
  <si>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</si>
  <si>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</si>
  <si>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</si>
  <si>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</si>
  <si>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</si>
  <si>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</si>
  <si>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</si>
  <si>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</si>
  <si>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</si>
  <si>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</si>
  <si>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</si>
  <si>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</si>
  <si>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</si>
  <si>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</si>
  <si>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</si>
  <si>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</si>
  <si>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</si>
  <si>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</si>
  <si>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</si>
  <si>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</si>
  <si>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</si>
  <si>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</si>
  <si>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</si>
  <si>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</si>
  <si>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</si>
  <si>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</si>
  <si>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</si>
  <si>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</si>
  <si>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</si>
  <si>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</si>
  <si>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</si>
  <si>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</si>
  <si>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</si>
  <si>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</si>
  <si>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</si>
  <si>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</si>
  <si>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</si>
  <si>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</si>
  <si>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</si>
  <si>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</si>
  <si>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</si>
  <si>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</si>
  <si>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</si>
  <si>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</si>
  <si>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</si>
  <si>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</si>
  <si>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</si>
  <si>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</si>
  <si>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</si>
  <si>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</si>
  <si>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</si>
  <si>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</si>
  <si>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</si>
  <si>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</si>
  <si>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</si>
  <si>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</si>
  <si>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</si>
  <si>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</si>
  <si>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</si>
  <si>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</si>
  <si>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</si>
  <si>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</si>
  <si>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</si>
  <si>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</si>
  <si>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</si>
  <si>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</si>
  <si>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</si>
  <si>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</si>
  <si>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</si>
  <si>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</si>
  <si>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</si>
  <si>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</si>
  <si>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</si>
  <si>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</si>
  <si>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</si>
  <si>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</si>
  <si>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</si>
  <si>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</si>
  <si>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</si>
  <si>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</si>
  <si>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</si>
  <si>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</si>
  <si>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</si>
  <si>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</si>
  <si>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</si>
  <si>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</si>
  <si>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</si>
  <si>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</si>
  <si>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</si>
  <si>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</si>
  <si>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</si>
  <si>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</si>
  <si>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</si>
  <si>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</si>
  <si>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</si>
  <si>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</si>
  <si>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</si>
  <si>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</si>
  <si>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</si>
  <si>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</si>
  <si>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</si>
  <si>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</si>
  <si>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</si>
  <si>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</si>
  <si>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</si>
  <si>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</si>
  <si>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</si>
  <si>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</si>
  <si>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</si>
  <si>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</si>
  <si>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</si>
  <si>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</si>
  <si>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</si>
  <si>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</si>
  <si>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</si>
  <si>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</si>
  <si>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</si>
  <si>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</si>
  <si>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</si>
  <si>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</si>
  <si>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</si>
  <si>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</si>
  <si>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</si>
  <si>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</si>
  <si>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</si>
  <si>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</si>
  <si>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</si>
  <si>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</si>
  <si>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</si>
  <si>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</si>
  <si>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</si>
  <si>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</si>
  <si>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</si>
  <si>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</si>
  <si>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</si>
  <si>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</si>
  <si>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</si>
  <si>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</si>
  <si>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</si>
  <si>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</si>
  <si>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</si>
  <si>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</si>
  <si>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</si>
  <si>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</si>
  <si>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</si>
  <si>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</si>
  <si>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</si>
  <si>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</si>
  <si>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</si>
  <si>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</si>
  <si>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</si>
  <si>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</si>
  <si>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</si>
  <si>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</si>
  <si>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</si>
  <si>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</si>
  <si>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</si>
  <si>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</si>
  <si>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</si>
  <si>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</si>
  <si>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</si>
  <si>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</si>
  <si>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</si>
  <si>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</si>
  <si>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</si>
  <si>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</si>
  <si>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</si>
  <si>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</si>
  <si>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</si>
  <si>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</si>
  <si>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</si>
  <si>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</si>
  <si>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</si>
  <si>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</si>
  <si>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</si>
  <si>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</si>
  <si>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</si>
  <si>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</si>
  <si>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</si>
  <si>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</si>
  <si>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</si>
  <si>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</si>
  <si>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</si>
  <si>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</si>
  <si>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</si>
  <si>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</si>
  <si>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</si>
  <si>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</si>
  <si>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</si>
  <si>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</si>
  <si>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</si>
  <si>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</si>
  <si>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</si>
  <si>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</si>
  <si>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</si>
  <si>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</si>
  <si>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</si>
  <si>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</si>
  <si>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</si>
  <si>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</si>
  <si>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</si>
  <si>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</si>
  <si>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</si>
  <si>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</si>
  <si>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</si>
  <si>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</si>
  <si>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</si>
  <si>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</si>
  <si>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</si>
  <si>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</si>
  <si>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</si>
  <si>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</si>
  <si>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</si>
  <si>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</si>
  <si>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</si>
  <si>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</si>
  <si>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</si>
  <si>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</si>
  <si>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</si>
  <si>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</si>
  <si>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</si>
  <si>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</si>
  <si>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</si>
  <si>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</si>
  <si>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</si>
  <si>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</si>
  <si>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</si>
  <si>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</si>
  <si>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</si>
  <si>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</si>
  <si>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</si>
  <si>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</si>
  <si>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</si>
  <si>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</si>
  <si>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</si>
  <si>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</si>
  <si>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</si>
  <si>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</si>
  <si>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</si>
  <si>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</si>
  <si>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</si>
  <si>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</si>
  <si>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</si>
  <si>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</si>
  <si>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</si>
  <si>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</si>
  <si>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</si>
  <si>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</si>
  <si>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</si>
  <si>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</si>
  <si>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</si>
  <si>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</si>
  <si>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</si>
  <si>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</si>
  <si>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</si>
  <si>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</si>
  <si>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</si>
  <si>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</si>
  <si>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</si>
  <si>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</si>
  <si>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</si>
  <si>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</si>
  <si>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</si>
  <si>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</si>
  <si>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</si>
  <si>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</si>
  <si>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</si>
  <si>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</si>
  <si>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</si>
  <si>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</si>
  <si>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</si>
  <si>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</si>
  <si>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</si>
  <si>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</si>
  <si>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</si>
  <si>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</si>
  <si>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</si>
  <si>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</si>
  <si>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</si>
  <si>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</si>
  <si>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</si>
  <si>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</si>
  <si>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</si>
  <si>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</si>
  <si>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</si>
  <si>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</si>
  <si>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</si>
  <si>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</si>
  <si>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</si>
  <si>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</si>
  <si>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</si>
  <si>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</si>
  <si>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</si>
  <si>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</si>
  <si>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</si>
  <si>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</si>
  <si>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</si>
  <si>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</si>
  <si>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</si>
  <si>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</si>
  <si>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</si>
  <si>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</si>
  <si>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</si>
  <si>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</si>
  <si>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</si>
  <si>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</si>
  <si>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</si>
  <si>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</si>
  <si>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</si>
  <si>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</si>
  <si>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</si>
  <si>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</si>
  <si>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</si>
  <si>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</si>
  <si>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</si>
  <si>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</si>
  <si>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</si>
  <si>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</si>
  <si>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</si>
  <si>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</si>
  <si>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</si>
  <si>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</si>
  <si>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</si>
  <si>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</si>
  <si>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</si>
  <si>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</si>
  <si>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</si>
  <si>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</si>
  <si>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</si>
  <si>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</si>
  <si>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</si>
  <si>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</si>
  <si>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</si>
  <si>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</si>
  <si>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</si>
  <si>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</si>
  <si>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</si>
  <si>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</si>
  <si>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</si>
  <si>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</si>
  <si>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</si>
  <si>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</si>
  <si>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</si>
  <si>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</si>
  <si>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</si>
  <si>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</si>
  <si>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</si>
  <si>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</si>
  <si>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</si>
  <si>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</si>
  <si>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</si>
  <si>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</si>
  <si>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</si>
  <si>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</si>
  <si>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</si>
  <si>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</si>
  <si>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</si>
  <si>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</si>
  <si>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</si>
  <si>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</si>
  <si>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</si>
  <si>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</si>
  <si>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</si>
  <si>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</si>
  <si>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</si>
  <si>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</si>
  <si>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</si>
  <si>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</si>
  <si>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</si>
  <si>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</si>
  <si>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</si>
  <si>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</si>
  <si>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</si>
  <si>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</si>
  <si>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</si>
  <si>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</si>
  <si>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</si>
  <si>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</si>
  <si>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</si>
  <si>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</si>
  <si>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</si>
  <si>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</si>
  <si>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</si>
  <si>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</si>
  <si>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</si>
  <si>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</si>
  <si>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</si>
  <si>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</si>
  <si>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</si>
  <si>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</si>
  <si>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</si>
  <si>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</si>
  <si>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</si>
  <si>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</si>
  <si>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</si>
  <si>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</si>
  <si>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</si>
  <si>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</si>
  <si>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</si>
  <si>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</si>
  <si>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</si>
  <si>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</si>
  <si>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</si>
  <si>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</si>
  <si>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</si>
  <si>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</si>
  <si>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</si>
  <si>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</si>
  <si>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</si>
  <si>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</si>
  <si>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</si>
  <si>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</si>
  <si>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</si>
  <si>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</si>
  <si>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</si>
  <si>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</si>
  <si>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</si>
  <si>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</si>
  <si>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</si>
  <si>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</si>
  <si>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</si>
  <si>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</si>
  <si>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</si>
  <si>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</si>
  <si>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</si>
  <si>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</si>
  <si>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</si>
  <si>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</si>
  <si>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</si>
  <si>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</si>
  <si>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</si>
  <si>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</si>
  <si>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</si>
  <si>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</si>
  <si>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</si>
  <si>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</si>
  <si>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</si>
  <si>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</si>
  <si>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</si>
  <si>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</si>
  <si>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</si>
  <si>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</si>
  <si>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</si>
  <si>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</si>
  <si>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</si>
  <si>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</si>
  <si>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</si>
  <si>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</si>
  <si>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</si>
  <si>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</si>
  <si>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</si>
  <si>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</si>
  <si>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</si>
  <si>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</si>
  <si>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</si>
  <si>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</si>
  <si>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</si>
  <si>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</si>
  <si>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</si>
  <si>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</si>
  <si>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</si>
  <si>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</si>
  <si>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</si>
  <si>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</si>
  <si>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</si>
  <si>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</si>
  <si>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</si>
  <si>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</si>
  <si>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</si>
  <si>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</si>
  <si>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</si>
  <si>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</si>
  <si>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</si>
  <si>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</si>
  <si>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</si>
  <si>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</si>
  <si>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</si>
  <si>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</si>
  <si>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</si>
  <si>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</si>
  <si>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</si>
  <si>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</si>
  <si>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</si>
  <si>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</si>
  <si>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</si>
  <si>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</si>
  <si>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</si>
  <si>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</si>
  <si>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</si>
  <si>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</si>
  <si>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</si>
  <si>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</si>
  <si>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</si>
  <si>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</si>
  <si>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</si>
  <si>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</si>
  <si>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</si>
  <si>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</si>
  <si>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</si>
  <si>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</si>
  <si>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</si>
  <si>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</si>
  <si>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</si>
  <si>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</si>
  <si>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</si>
  <si>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</si>
  <si>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</si>
  <si>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</si>
  <si>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</si>
  <si>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</si>
  <si>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</si>
  <si>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</si>
  <si>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</si>
  <si>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</si>
  <si>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</si>
  <si>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</si>
  <si>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</si>
  <si>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</si>
  <si>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</si>
  <si>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</si>
  <si>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</si>
  <si>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</si>
  <si>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</si>
  <si>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</si>
  <si>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</si>
  <si>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</si>
  <si>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</si>
  <si>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</si>
  <si>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</si>
  <si>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</si>
  <si>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</si>
  <si>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</si>
  <si>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</si>
  <si>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</si>
  <si>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</si>
  <si>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</si>
  <si>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</si>
  <si>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</si>
  <si>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</si>
  <si>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</si>
  <si>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</si>
  <si>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</si>
  <si>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</si>
  <si>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</si>
  <si>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</si>
  <si>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</si>
  <si>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</si>
  <si>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</si>
  <si>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</si>
  <si>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</si>
  <si>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</si>
  <si>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</si>
  <si>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</si>
  <si>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</si>
  <si>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</si>
  <si>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</si>
  <si>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</si>
  <si>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</si>
  <si>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</si>
  <si>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</si>
  <si>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</si>
  <si>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</si>
  <si>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</si>
  <si>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</si>
  <si>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</si>
  <si>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</si>
  <si>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</si>
  <si>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</si>
  <si>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</si>
  <si>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</si>
  <si>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</si>
  <si>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</si>
  <si>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</si>
  <si>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</si>
  <si>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</si>
  <si>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</si>
  <si>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</si>
  <si>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</si>
  <si>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</si>
  <si>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</si>
  <si>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</si>
  <si>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</si>
  <si>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</si>
  <si>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</si>
  <si>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</si>
  <si>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</si>
  <si>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</si>
  <si>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</si>
  <si>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</si>
  <si>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</si>
  <si>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</si>
  <si>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</si>
  <si>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</si>
  <si>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</si>
  <si>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</si>
  <si>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</si>
  <si>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</si>
  <si>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</si>
  <si>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</si>
  <si>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</si>
  <si>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</si>
  <si>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</si>
  <si>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</si>
  <si>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</si>
  <si>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</si>
  <si>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</si>
  <si>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</si>
  <si>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</si>
  <si>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</si>
  <si>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</si>
  <si>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</si>
  <si>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</si>
  <si>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</si>
  <si>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</si>
  <si>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</si>
  <si>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</si>
  <si>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</si>
  <si>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</si>
  <si>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</si>
  <si>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</si>
  <si>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</si>
  <si>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</si>
  <si>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</si>
  <si>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</si>
  <si>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</si>
  <si>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</si>
  <si>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</si>
  <si>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</si>
  <si>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</si>
  <si>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</si>
  <si>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</si>
  <si>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</si>
  <si>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</si>
  <si>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</si>
  <si>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</si>
  <si>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</si>
  <si>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</si>
  <si>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</si>
  <si>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</si>
  <si>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</si>
  <si>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</si>
  <si>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</si>
  <si>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</si>
  <si>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</si>
  <si>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</si>
  <si>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</si>
  <si>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</si>
  <si>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</si>
  <si>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</si>
  <si>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</si>
  <si>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</si>
  <si>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</si>
  <si>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</si>
  <si>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</si>
  <si>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</si>
  <si>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</si>
  <si>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</si>
  <si>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</si>
  <si>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</si>
  <si>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</si>
  <si>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</si>
  <si>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</si>
  <si>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</si>
  <si>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</si>
  <si>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</si>
  <si>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</si>
  <si>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</si>
  <si>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</si>
  <si>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</si>
  <si>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</si>
  <si>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</si>
  <si>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</si>
  <si>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</si>
  <si>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</si>
  <si>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</si>
  <si>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</si>
  <si>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</si>
  <si>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</si>
  <si>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</si>
  <si>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</si>
  <si>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</si>
  <si>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</si>
  <si>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</si>
  <si>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</si>
  <si>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</si>
  <si>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</si>
  <si>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</si>
  <si>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</si>
  <si>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</si>
  <si>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</si>
  <si>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</si>
  <si>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</si>
  <si>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</si>
  <si>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</si>
  <si>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</si>
  <si>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</si>
  <si>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</si>
  <si>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</si>
  <si>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</si>
  <si>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</si>
  <si>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</si>
  <si>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</si>
  <si>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</si>
  <si>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</si>
  <si>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</si>
  <si>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</si>
  <si>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</si>
  <si>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</si>
  <si>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</si>
  <si>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</si>
  <si>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</si>
  <si>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</si>
  <si>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</si>
  <si>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</si>
  <si>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</si>
  <si>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</si>
  <si>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</si>
  <si>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</si>
  <si>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</si>
  <si>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</si>
  <si>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</si>
  <si>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</si>
  <si>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</si>
  <si>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</si>
  <si>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</si>
  <si>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</si>
  <si>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</si>
  <si>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</si>
  <si>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</si>
  <si>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</si>
  <si>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</si>
  <si>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</si>
  <si>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</si>
  <si>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</si>
  <si>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</si>
  <si>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</si>
  <si>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</si>
  <si>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</si>
  <si>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</si>
  <si>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</si>
  <si>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</si>
  <si>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</si>
  <si>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</si>
  <si>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</si>
  <si>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</si>
  <si>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</si>
  <si>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</si>
  <si>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</si>
  <si>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</si>
  <si>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</si>
  <si>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</si>
  <si>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</si>
  <si>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</si>
  <si>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</si>
  <si>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</si>
  <si>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</si>
  <si>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</si>
  <si>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</si>
  <si>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</si>
  <si>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</si>
  <si>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</si>
  <si>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</si>
  <si>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</si>
  <si>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</si>
  <si>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</si>
  <si>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</si>
  <si>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</si>
  <si>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</si>
  <si>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</si>
  <si>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</si>
  <si>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</si>
  <si>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</si>
  <si>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</si>
  <si>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</si>
  <si>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</si>
  <si>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</si>
  <si>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</si>
  <si>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</si>
  <si>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</si>
  <si>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</si>
  <si>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</si>
  <si>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</si>
  <si>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</si>
  <si>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</si>
  <si>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</si>
  <si>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</si>
  <si>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</si>
  <si>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</si>
  <si>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</si>
  <si>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</si>
  <si>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</si>
  <si>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</si>
  <si>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</si>
  <si>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</si>
  <si>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</si>
  <si>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</si>
  <si>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</si>
  <si>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</si>
  <si>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</si>
  <si>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</si>
  <si>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</si>
  <si>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</si>
  <si>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</si>
  <si>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</si>
  <si>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</si>
  <si>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</si>
  <si>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</si>
  <si>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</si>
  <si>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</si>
  <si>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</si>
  <si>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</si>
  <si>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</si>
  <si>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</si>
  <si>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</si>
  <si>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</si>
  <si>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</si>
  <si>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</si>
  <si>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</si>
  <si>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</si>
  <si>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</si>
  <si>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</si>
  <si>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</si>
  <si>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</si>
  <si>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</si>
  <si>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</si>
  <si>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</si>
  <si>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</si>
  <si>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</si>
  <si>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</si>
  <si>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</si>
  <si>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</si>
  <si>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</si>
  <si>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</si>
  <si>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</si>
  <si>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</si>
  <si>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</si>
  <si>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</si>
  <si>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</si>
  <si>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</si>
  <si>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</si>
  <si>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</si>
  <si>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</si>
  <si>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</si>
  <si>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</si>
  <si>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</si>
  <si>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</si>
  <si>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</si>
  <si>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</si>
  <si>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</si>
  <si>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</si>
  <si>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</si>
  <si>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</si>
  <si>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</si>
  <si>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</si>
  <si>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</si>
  <si>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</si>
  <si>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</si>
  <si>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</si>
  <si>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</si>
  <si>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</si>
  <si>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</si>
  <si>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</si>
  <si>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</si>
  <si>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</si>
  <si>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</si>
  <si>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</si>
  <si>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</si>
  <si>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</si>
  <si>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</si>
  <si>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</si>
  <si>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</si>
  <si>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</si>
  <si>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</si>
  <si>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</si>
  <si>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</si>
  <si>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</si>
  <si>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</si>
  <si>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</si>
  <si>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</si>
  <si>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</si>
  <si>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</si>
  <si>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</si>
  <si>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</si>
  <si>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</si>
  <si>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</si>
  <si>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</si>
  <si>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</si>
  <si>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</si>
  <si>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</si>
  <si>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</si>
  <si>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</si>
  <si>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</si>
  <si>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</si>
  <si>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</si>
  <si>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</si>
  <si>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</si>
  <si>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</si>
  <si>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</si>
  <si>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</si>
  <si>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</si>
  <si>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</si>
  <si>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</si>
  <si>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</si>
  <si>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</si>
  <si>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</si>
  <si>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</si>
  <si>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</si>
  <si>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</si>
  <si>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</si>
  <si>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</si>
  <si>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</si>
  <si>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</si>
  <si>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</si>
  <si>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</si>
  <si>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</si>
  <si>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</si>
  <si>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</si>
  <si>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</si>
  <si>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</si>
  <si>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</si>
  <si>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</si>
  <si>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</si>
  <si>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</si>
  <si>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</si>
  <si>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</si>
  <si>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</si>
  <si>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</si>
  <si>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</si>
  <si>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</si>
  <si>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</si>
  <si>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</si>
  <si>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</si>
  <si>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</si>
  <si>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</si>
  <si>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</si>
  <si>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</si>
  <si>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</si>
  <si>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</si>
  <si>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</si>
  <si>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</si>
  <si>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</si>
  <si>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</si>
  <si>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</si>
  <si>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</si>
  <si>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</si>
  <si>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</si>
  <si>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</si>
  <si>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</si>
  <si>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</si>
  <si>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</si>
  <si>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</si>
  <si>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</si>
  <si>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</si>
  <si>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</si>
  <si>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</si>
  <si>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</si>
  <si>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</si>
  <si>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</si>
  <si>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</si>
  <si>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</si>
  <si>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</si>
  <si>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</si>
  <si>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</si>
  <si>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</si>
  <si>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</si>
  <si>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</si>
  <si>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</si>
  <si>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</si>
  <si>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</si>
  <si>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</si>
  <si>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</si>
  <si>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</si>
  <si>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</si>
  <si>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</si>
  <si>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</si>
  <si>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</si>
  <si>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</si>
  <si>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</si>
  <si>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</si>
  <si>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</si>
  <si>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</si>
  <si>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</si>
  <si>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</si>
  <si>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</si>
  <si>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</si>
  <si>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</si>
  <si>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</si>
  <si>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</si>
  <si>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</si>
  <si>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</si>
  <si>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</si>
  <si>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</si>
  <si>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</si>
  <si>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</si>
  <si>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</si>
  <si>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</si>
  <si>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</si>
  <si>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</si>
  <si>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</si>
  <si>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</si>
  <si>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</si>
  <si>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</si>
  <si>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</si>
  <si>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</si>
  <si>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</si>
  <si>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</si>
  <si>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</si>
  <si>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</si>
  <si>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</si>
  <si>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</si>
  <si>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</si>
  <si>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</si>
  <si>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</si>
  <si>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</si>
  <si>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</si>
  <si>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</si>
  <si>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</si>
  <si>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</si>
  <si>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</si>
  <si>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</si>
  <si>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</si>
  <si>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</si>
  <si>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</si>
  <si>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</si>
  <si>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</si>
  <si>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</si>
  <si>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</si>
  <si>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</si>
  <si>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</si>
  <si>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</si>
  <si>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</si>
  <si>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</si>
  <si>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</si>
  <si>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</si>
  <si>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</si>
  <si>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</si>
  <si>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</si>
  <si>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</si>
  <si>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</si>
  <si>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</si>
  <si>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</si>
  <si>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</si>
  <si>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</si>
  <si>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</si>
  <si>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</si>
  <si>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</si>
  <si>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</si>
  <si>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</si>
  <si>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</si>
  <si>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</si>
  <si>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</si>
  <si>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</si>
  <si>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</si>
  <si>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</si>
  <si>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</si>
  <si>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</si>
  <si>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</si>
  <si>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</si>
  <si>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</si>
  <si>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</si>
  <si>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</si>
  <si>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</si>
  <si>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</si>
  <si>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</si>
  <si>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</si>
  <si>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</si>
  <si>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</si>
  <si>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</si>
  <si>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</si>
  <si>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</si>
  <si>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</si>
  <si>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</si>
  <si>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</si>
  <si>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</si>
  <si>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</si>
  <si>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</si>
  <si>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</si>
  <si>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</si>
  <si>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</si>
  <si>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</si>
  <si>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</si>
  <si>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</si>
  <si>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</si>
  <si>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</si>
  <si>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</si>
  <si>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</si>
  <si>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</si>
  <si>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</si>
  <si>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</si>
  <si>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</si>
  <si>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</si>
  <si>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</si>
  <si>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</si>
  <si>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</si>
  <si>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</si>
  <si>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</si>
  <si>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</si>
  <si>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</si>
  <si>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</si>
  <si>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</si>
  <si>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</si>
  <si>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</si>
  <si>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</si>
  <si>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</si>
  <si>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</si>
  <si>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</si>
  <si>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</si>
  <si>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</si>
  <si>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</si>
  <si>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</si>
  <si>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</si>
  <si>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</si>
  <si>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</si>
  <si>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</si>
  <si>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</si>
  <si>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</si>
  <si>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</si>
  <si>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</si>
  <si>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</si>
  <si>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</si>
  <si>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</si>
  <si>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</si>
  <si>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</si>
  <si>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</si>
  <si>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</si>
  <si>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</si>
  <si>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</si>
  <si>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</si>
  <si>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</si>
  <si>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</si>
  <si>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</si>
  <si>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</si>
  <si>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</si>
  <si>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</si>
  <si>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</si>
  <si>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</si>
  <si>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</si>
  <si>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</si>
  <si>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</si>
  <si>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</si>
  <si>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</si>
  <si>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</si>
  <si>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</si>
  <si>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</si>
  <si>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</si>
  <si>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</si>
  <si>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</si>
  <si>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</si>
  <si>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</si>
  <si>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</si>
  <si>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</si>
  <si>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</si>
  <si>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</si>
  <si>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</si>
  <si>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</si>
  <si>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</si>
  <si>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</si>
  <si>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</si>
  <si>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</si>
  <si>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</si>
  <si>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</si>
  <si>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</si>
  <si>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</si>
  <si>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</si>
  <si>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</si>
  <si>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</si>
  <si>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</si>
  <si>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</si>
  <si>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</si>
  <si>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</si>
  <si>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</si>
  <si>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</si>
  <si>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</si>
  <si>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</si>
  <si>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</si>
  <si>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</si>
  <si>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</si>
  <si>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</si>
  <si>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</si>
  <si>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</si>
  <si>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</si>
  <si>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</si>
  <si>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</si>
  <si>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</si>
  <si>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</si>
  <si>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</si>
  <si>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</si>
  <si>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</si>
  <si>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</si>
  <si>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</si>
  <si>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</si>
  <si>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</si>
  <si>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</si>
  <si>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</si>
  <si>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</si>
  <si>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</si>
  <si>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</si>
  <si>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</si>
  <si>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</si>
  <si>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</si>
  <si>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</si>
  <si>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</si>
  <si>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</si>
  <si>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</si>
  <si>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</si>
  <si>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</si>
  <si>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</si>
  <si>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</si>
  <si>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</si>
  <si>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</si>
  <si>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</si>
  <si>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</si>
  <si>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</si>
  <si>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</si>
  <si>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</si>
  <si>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</si>
  <si>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</si>
  <si>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</si>
  <si>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</si>
  <si>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</si>
  <si>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</si>
  <si>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</si>
  <si>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</si>
  <si>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</si>
  <si>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</si>
  <si>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</si>
  <si>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</si>
  <si>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</si>
  <si>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</si>
  <si>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</si>
  <si>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</si>
  <si>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</si>
  <si>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</si>
  <si>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</si>
  <si>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</si>
  <si>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</si>
  <si>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</si>
  <si>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</si>
  <si>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</si>
  <si>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</si>
  <si>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</si>
  <si>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</si>
  <si>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</si>
  <si>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</si>
  <si>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</si>
  <si>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</si>
  <si>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</si>
  <si>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</si>
  <si>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</si>
  <si>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</si>
  <si>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</si>
  <si>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</si>
  <si>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</si>
  <si>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</si>
  <si>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</si>
  <si>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</si>
  <si>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</si>
  <si>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</si>
  <si>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</si>
  <si>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</si>
  <si>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</si>
  <si>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</si>
  <si>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</si>
  <si>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</si>
  <si>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</si>
  <si>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</si>
  <si>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</si>
  <si>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</si>
  <si>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</si>
  <si>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</si>
  <si>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</si>
  <si>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</si>
  <si>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</si>
  <si>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</si>
  <si>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</si>
  <si>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</si>
  <si>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</si>
  <si>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</si>
  <si>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</si>
  <si>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</si>
  <si>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</si>
  <si>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</si>
  <si>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</si>
  <si>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</si>
  <si>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</si>
  <si>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</si>
  <si>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</si>
  <si>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</si>
  <si>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</si>
  <si>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</si>
  <si>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</si>
  <si>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</si>
  <si>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</si>
  <si>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</si>
  <si>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</si>
  <si>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</si>
  <si>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</si>
  <si>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</si>
  <si>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</si>
  <si>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</si>
  <si>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</si>
  <si>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</si>
  <si>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</si>
  <si>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</si>
  <si>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</si>
  <si>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</si>
  <si>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</si>
  <si>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</si>
  <si>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</si>
  <si>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</si>
  <si>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</si>
  <si>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</si>
  <si>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</si>
  <si>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</si>
  <si>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</si>
  <si>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</si>
  <si>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</si>
  <si>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</si>
  <si>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</si>
  <si>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</si>
  <si>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</si>
  <si>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</si>
  <si>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</si>
  <si>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</si>
  <si>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</si>
  <si>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</si>
  <si>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</si>
  <si>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</si>
  <si>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</si>
  <si>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</si>
  <si>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</si>
  <si>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</si>
  <si>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</si>
  <si>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</si>
  <si>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</si>
  <si>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</si>
  <si>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</si>
  <si>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</si>
  <si>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</si>
  <si>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</si>
  <si>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</si>
  <si>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</si>
  <si>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</si>
  <si>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</si>
  <si>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</si>
  <si>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</si>
  <si>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</si>
  <si>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</si>
  <si>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</si>
  <si>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</si>
  <si>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</si>
  <si>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</si>
  <si>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</si>
  <si>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</si>
  <si>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</si>
  <si>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</si>
  <si>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</si>
  <si>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</si>
  <si>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</si>
  <si>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</si>
  <si>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</si>
  <si>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</si>
  <si>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</si>
  <si>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</si>
  <si>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</si>
  <si>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</si>
  <si>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</si>
  <si>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</si>
  <si>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</si>
  <si>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</si>
  <si>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</si>
  <si>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</si>
  <si>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</si>
  <si>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</si>
  <si>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</si>
  <si>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</si>
  <si>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</si>
  <si>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</si>
  <si>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</si>
  <si>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</si>
  <si>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</si>
  <si>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</si>
  <si>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</si>
  <si>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</si>
  <si>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</si>
  <si>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</si>
  <si>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</si>
  <si>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</si>
  <si>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</si>
  <si>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</si>
  <si>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</si>
  <si>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</si>
  <si>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</si>
  <si>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</si>
  <si>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</si>
  <si>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</si>
  <si>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</si>
  <si>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</si>
  <si>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</si>
  <si>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</si>
  <si>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</si>
  <si>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</si>
  <si>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</si>
  <si>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</si>
  <si>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</si>
  <si>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</si>
  <si>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</si>
  <si>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</si>
  <si>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</si>
  <si>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</si>
  <si>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</si>
  <si>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</si>
  <si>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</si>
  <si>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</si>
  <si>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</si>
  <si>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</si>
  <si>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</si>
  <si>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</si>
  <si>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</si>
  <si>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</si>
  <si>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</si>
  <si>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</si>
  <si>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</si>
  <si>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</si>
  <si>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</si>
  <si>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</si>
  <si>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</si>
  <si>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</si>
  <si>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</si>
  <si>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</si>
  <si>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</si>
  <si>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</si>
  <si>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</si>
  <si>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</si>
  <si>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</si>
  <si>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</si>
  <si>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</si>
  <si>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</si>
  <si>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</si>
  <si>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</si>
  <si>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</si>
  <si>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</si>
  <si>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</si>
  <si>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</si>
  <si>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</si>
  <si>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</si>
  <si>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</si>
  <si>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</si>
  <si>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</si>
  <si>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</si>
  <si>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</si>
  <si>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</si>
  <si>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</si>
  <si>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</si>
  <si>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</si>
  <si>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</si>
  <si>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</si>
  <si>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</si>
  <si>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</si>
  <si>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</si>
  <si>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</si>
  <si>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</si>
  <si>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</si>
  <si>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</si>
  <si>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</si>
  <si>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</si>
  <si>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</si>
  <si>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</si>
  <si>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</si>
  <si>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</si>
  <si>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</si>
  <si>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</si>
  <si>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</si>
  <si>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</si>
  <si>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</si>
  <si>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</si>
  <si>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</si>
  <si>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</si>
  <si>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</si>
  <si>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</si>
  <si>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</si>
  <si>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</si>
  <si>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</si>
  <si>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</si>
  <si>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</si>
  <si>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</si>
  <si>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</si>
  <si>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</si>
  <si>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</si>
  <si>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</si>
  <si>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</si>
  <si>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</si>
  <si>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</si>
  <si>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</si>
  <si>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</si>
  <si>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</si>
  <si>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</si>
  <si>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</si>
  <si>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</si>
  <si>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</si>
  <si>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</si>
  <si>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</si>
  <si>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</si>
  <si>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</si>
  <si>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</si>
  <si>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</si>
  <si>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</si>
  <si>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</si>
  <si>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</si>
  <si>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</si>
  <si>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</si>
  <si>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</si>
  <si>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</si>
  <si>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</si>
  <si>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</si>
  <si>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</si>
  <si>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</si>
  <si>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</si>
  <si>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</si>
  <si>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</si>
  <si>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</si>
  <si>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</si>
  <si>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</si>
  <si>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</si>
  <si>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</si>
  <si>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</si>
  <si>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</si>
  <si>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</si>
  <si>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</si>
  <si>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</si>
  <si>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</si>
  <si>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</si>
  <si>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</si>
  <si>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</si>
  <si>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</si>
  <si>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</si>
  <si>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</si>
  <si>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</si>
  <si>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</si>
  <si>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</si>
  <si>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</si>
  <si>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</si>
  <si>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</si>
  <si>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</si>
  <si>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</si>
  <si>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</si>
  <si>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</si>
  <si>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</si>
  <si>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</si>
  <si>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</si>
  <si>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</si>
  <si>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</si>
  <si>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</si>
  <si>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</si>
  <si>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</si>
  <si>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</si>
  <si>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</si>
  <si>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</si>
  <si>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</si>
  <si>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</si>
  <si>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</si>
  <si>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</si>
  <si>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</si>
  <si>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</si>
  <si>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</si>
  <si>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</si>
  <si>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</si>
  <si>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</si>
  <si>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</si>
  <si>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</si>
  <si>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</si>
  <si>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</si>
  <si>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</si>
  <si>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</si>
  <si>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</si>
  <si>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</si>
  <si>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</si>
  <si>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</si>
  <si>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</si>
  <si>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</si>
  <si>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</si>
  <si>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</si>
  <si>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</si>
  <si>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</si>
  <si>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</si>
  <si>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</si>
  <si>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</si>
  <si>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</si>
  <si>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</si>
  <si>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</si>
  <si>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</si>
  <si>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</si>
  <si>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</si>
  <si>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</si>
  <si>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</si>
  <si>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</si>
  <si>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</si>
  <si>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</si>
  <si>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</si>
  <si>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</si>
  <si>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</si>
  <si>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</si>
  <si>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</si>
  <si>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</si>
  <si>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</si>
  <si>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</si>
  <si>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</si>
  <si>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</si>
  <si>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</si>
  <si>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</si>
  <si>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</si>
  <si>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</si>
  <si>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</si>
  <si>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</si>
  <si>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</si>
  <si>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</si>
  <si>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</si>
  <si>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</si>
  <si>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</si>
  <si>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</si>
  <si>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</si>
  <si>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</si>
  <si>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</si>
  <si>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</si>
  <si>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</si>
  <si>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</si>
  <si>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</si>
  <si>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</si>
  <si>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</si>
  <si>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</si>
  <si>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</si>
  <si>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</si>
  <si>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</si>
  <si>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</si>
  <si>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</si>
  <si>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</si>
  <si>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</si>
  <si>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</si>
  <si>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</si>
  <si>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</si>
  <si>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</si>
  <si>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</si>
  <si>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</si>
  <si>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</si>
  <si>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</si>
  <si>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</si>
  <si>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</si>
  <si>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</si>
  <si>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</si>
  <si>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</si>
  <si>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</si>
  <si>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</si>
  <si>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</si>
  <si>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</si>
  <si>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</si>
  <si>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</si>
  <si>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</si>
  <si>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</si>
  <si>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</si>
  <si>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</si>
  <si>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</si>
  <si>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</si>
  <si>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</si>
  <si>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</si>
  <si>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</si>
  <si>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</si>
  <si>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</si>
  <si>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</si>
  <si>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</si>
  <si>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</si>
  <si>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</si>
  <si>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</si>
  <si>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</si>
  <si>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</si>
  <si>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</si>
  <si>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</si>
  <si>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</si>
  <si>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</si>
  <si>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</si>
  <si>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</si>
  <si>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</si>
  <si>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</si>
  <si>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</si>
  <si>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</si>
  <si>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</si>
  <si>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</si>
  <si>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</si>
  <si>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</si>
  <si>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</si>
  <si>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</si>
  <si>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</si>
  <si>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</si>
  <si>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</si>
  <si>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</si>
  <si>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</si>
  <si>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</si>
  <si>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</si>
  <si>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</si>
  <si>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</si>
  <si>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</si>
  <si>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</si>
  <si>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</si>
  <si>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</si>
  <si>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</si>
  <si>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</si>
  <si>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</si>
  <si>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</si>
  <si>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</si>
  <si>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</si>
  <si>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</si>
  <si>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</si>
  <si>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</si>
  <si>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</si>
  <si>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</si>
  <si>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</si>
  <si>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</si>
  <si>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</si>
  <si>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</si>
  <si>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</si>
  <si>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</si>
  <si>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</si>
  <si>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</si>
  <si>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</si>
  <si>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</si>
  <si>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</si>
  <si>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</si>
  <si>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</si>
  <si>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</si>
  <si>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</si>
  <si>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</si>
  <si>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</si>
  <si>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</si>
  <si>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</si>
  <si>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</si>
  <si>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</si>
  <si>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</si>
  <si>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</si>
  <si>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</si>
  <si>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</si>
  <si>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</si>
  <si>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</si>
  <si>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</si>
  <si>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</si>
  <si>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</si>
  <si>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</si>
  <si>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</si>
  <si>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</si>
  <si>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</si>
  <si>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</si>
  <si>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</si>
  <si>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</si>
  <si>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</si>
  <si>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</si>
  <si>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</si>
  <si>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</si>
  <si>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</si>
  <si>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</si>
  <si>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</si>
  <si>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</si>
  <si>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</si>
  <si>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</si>
  <si>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</si>
  <si>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</si>
  <si>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</si>
  <si>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</si>
  <si>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</si>
  <si>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</si>
  <si>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</si>
  <si>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</si>
  <si>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</si>
  <si>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</si>
  <si>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</si>
  <si>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</si>
  <si>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</si>
  <si>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</si>
  <si>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</si>
  <si>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</si>
  <si>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</si>
  <si>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</si>
  <si>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</si>
  <si>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</si>
  <si>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</si>
  <si>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</si>
  <si>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</si>
  <si>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</si>
  <si>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</si>
  <si>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</si>
  <si>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</si>
  <si>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</si>
  <si>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</si>
  <si>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</si>
  <si>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</si>
  <si>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</si>
  <si>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</si>
  <si>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</si>
  <si>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</si>
  <si>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</si>
  <si>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</si>
  <si>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</si>
  <si>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</si>
  <si>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</si>
  <si>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</si>
  <si>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</si>
  <si>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</si>
  <si>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</si>
  <si>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</si>
  <si>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</si>
  <si>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</si>
  <si>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</si>
  <si>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</si>
  <si>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</si>
  <si>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</si>
  <si>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</si>
  <si>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</si>
  <si>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</si>
  <si>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</si>
  <si>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</si>
  <si>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</si>
  <si>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</si>
  <si>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</si>
  <si>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</si>
  <si>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</si>
  <si>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</si>
  <si>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</si>
  <si>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</si>
  <si>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</si>
  <si>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</si>
  <si>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</si>
  <si>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</si>
  <si>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</si>
  <si>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</si>
  <si>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</si>
  <si>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</si>
  <si>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</si>
  <si>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</si>
  <si>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</si>
  <si>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</si>
  <si>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</si>
  <si>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</si>
  <si>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</si>
  <si>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</si>
  <si>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</si>
  <si>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</si>
  <si>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</si>
  <si>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</si>
  <si>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</si>
  <si>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</si>
  <si>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</si>
  <si>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</si>
  <si>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</si>
  <si>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</si>
  <si>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</si>
  <si>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</si>
  <si>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</si>
  <si>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</si>
  <si>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</si>
  <si>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</si>
  <si>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</si>
  <si>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</si>
  <si>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</si>
  <si>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</si>
  <si>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</si>
  <si>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</si>
  <si>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</si>
  <si>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</si>
  <si>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</si>
  <si>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</si>
  <si>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</si>
  <si>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</si>
  <si>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</si>
  <si>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</si>
  <si>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</si>
  <si>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</si>
  <si>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</si>
  <si>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</si>
  <si>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</si>
  <si>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</si>
  <si>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</si>
  <si>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</si>
  <si>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</si>
  <si>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</si>
  <si>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</si>
  <si>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</si>
  <si>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</si>
  <si>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</si>
  <si>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</si>
  <si>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</si>
  <si>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</si>
  <si>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</si>
  <si>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</si>
  <si>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</si>
  <si>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</si>
  <si>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</si>
  <si>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</si>
  <si>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</si>
  <si>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</si>
  <si>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</si>
  <si>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</si>
  <si>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</si>
  <si>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</si>
  <si>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</si>
  <si>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</si>
  <si>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</si>
  <si>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</si>
  <si>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</si>
  <si>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</si>
  <si>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</si>
  <si>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</si>
  <si>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</si>
  <si>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</si>
  <si>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</si>
  <si>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</si>
  <si>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</si>
  <si>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</si>
  <si>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</si>
  <si>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</si>
  <si>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</si>
  <si>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</si>
  <si>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</si>
  <si>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</si>
  <si>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</si>
  <si>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</si>
  <si>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</si>
  <si>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</si>
  <si>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</si>
  <si>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</si>
  <si>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</si>
  <si>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</si>
  <si>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</si>
  <si>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</si>
  <si>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</si>
  <si>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</si>
  <si>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</si>
  <si>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</si>
  <si>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</si>
  <si>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</si>
  <si>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</si>
  <si>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</si>
  <si>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</si>
  <si>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</si>
  <si>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</si>
  <si>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</si>
  <si>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</si>
  <si>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</si>
  <si>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</si>
  <si>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</si>
  <si>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</si>
  <si>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</si>
  <si>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</si>
  <si>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</si>
  <si>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</si>
  <si>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</si>
  <si>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</si>
  <si>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</si>
  <si>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</si>
  <si>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</si>
  <si>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</si>
  <si>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</si>
  <si>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</si>
  <si>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</si>
  <si>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</si>
  <si>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</si>
  <si>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</si>
  <si>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</si>
  <si>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</si>
  <si>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</si>
  <si>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</si>
  <si>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</si>
  <si>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</si>
  <si>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</si>
  <si>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</si>
  <si>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</si>
  <si>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</si>
  <si>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</si>
  <si>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</si>
  <si>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</si>
  <si>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</si>
  <si>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</si>
  <si>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</si>
  <si>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</si>
  <si>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</si>
  <si>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</si>
  <si>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</si>
  <si>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</si>
  <si>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</si>
  <si>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</si>
  <si>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</si>
  <si>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</si>
  <si>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</si>
  <si>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</si>
  <si>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</si>
  <si>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</si>
  <si>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</si>
  <si>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</si>
  <si>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</si>
  <si>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</si>
  <si>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</si>
  <si>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</si>
  <si>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</si>
  <si>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</si>
  <si>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</si>
  <si>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</si>
  <si>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</si>
  <si>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</si>
  <si>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</si>
  <si>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</si>
  <si>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</si>
  <si>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</si>
  <si>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</si>
  <si>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</si>
  <si>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</si>
  <si>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</si>
  <si>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</si>
  <si>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</si>
  <si>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</si>
  <si>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</si>
  <si>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</si>
  <si>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</si>
  <si>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</si>
  <si>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</si>
  <si>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</si>
  <si>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</si>
  <si>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</si>
  <si>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</si>
  <si>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</si>
  <si>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</si>
  <si>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</si>
  <si>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</si>
  <si>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</si>
  <si>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</si>
  <si>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</si>
  <si>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</si>
  <si>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</si>
  <si>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</si>
  <si>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</si>
  <si>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</si>
  <si>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</si>
  <si>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</si>
  <si>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</si>
  <si>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</si>
  <si>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</si>
  <si>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</si>
  <si>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</si>
  <si>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</si>
  <si>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</si>
  <si>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</si>
  <si>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</si>
  <si>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</si>
  <si>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</si>
  <si>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</si>
  <si>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</si>
  <si>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</si>
  <si>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</si>
  <si>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</si>
  <si>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</si>
  <si>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</si>
  <si>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</si>
  <si>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</si>
  <si>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</si>
  <si>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</si>
  <si>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</si>
  <si>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</si>
  <si>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</si>
  <si>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</si>
  <si>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</si>
  <si>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</si>
  <si>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</si>
  <si>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</si>
  <si>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</si>
  <si>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</si>
  <si>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</si>
  <si>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</si>
  <si>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</si>
  <si>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</si>
  <si>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</si>
  <si>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</si>
  <si>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</si>
  <si>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</si>
  <si>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</si>
  <si>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</si>
  <si>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</si>
  <si>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</si>
  <si>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</si>
  <si>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</si>
  <si>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</si>
  <si>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</si>
  <si>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</si>
  <si>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</si>
  <si>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</si>
  <si>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</si>
  <si>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</si>
  <si>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</si>
  <si>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</si>
  <si>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</si>
  <si>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</si>
  <si>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</si>
  <si>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</si>
  <si>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</si>
  <si>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</si>
  <si>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</si>
  <si>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</si>
  <si>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</si>
  <si>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</si>
  <si>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</si>
  <si>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</si>
  <si>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</si>
  <si>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</si>
  <si>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</si>
  <si>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</si>
  <si>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</si>
  <si>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</si>
  <si>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</si>
  <si>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</si>
  <si>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</si>
  <si>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</si>
  <si>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</si>
  <si>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</si>
  <si>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</si>
  <si>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</si>
  <si>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</si>
  <si>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</si>
  <si>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</si>
  <si>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</si>
  <si>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</si>
  <si>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</si>
  <si>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</si>
  <si>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</si>
  <si>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</si>
  <si>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</si>
  <si>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</si>
  <si>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</si>
  <si>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</si>
  <si>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</si>
  <si>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</si>
  <si>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</si>
  <si>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</si>
  <si>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</si>
  <si>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</si>
  <si>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</si>
  <si>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</si>
  <si>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</si>
  <si>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</si>
  <si>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</si>
  <si>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</si>
  <si>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</si>
  <si>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</si>
  <si>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</si>
  <si>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</si>
  <si>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</si>
  <si>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</si>
  <si>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</si>
  <si>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</si>
  <si>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</si>
  <si>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</si>
  <si>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</si>
  <si>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</si>
  <si>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</si>
  <si>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</si>
  <si>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</si>
  <si>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</si>
  <si>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</si>
  <si>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</si>
  <si>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</si>
  <si>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</si>
  <si>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</si>
  <si>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</si>
  <si>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</si>
  <si>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</si>
  <si>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</si>
  <si>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</si>
  <si>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</si>
  <si>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</si>
  <si>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</si>
  <si>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</si>
  <si>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</si>
  <si>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</si>
  <si>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</si>
  <si>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</si>
  <si>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</si>
  <si>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</si>
  <si>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</si>
  <si>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</si>
  <si>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</si>
  <si>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</si>
  <si>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</si>
  <si>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</si>
  <si>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</si>
  <si>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</si>
  <si>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</si>
  <si>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</si>
  <si>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</si>
  <si>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</si>
  <si>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</si>
  <si>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</si>
  <si>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</si>
  <si>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</si>
  <si>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</si>
  <si>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</si>
  <si>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</si>
  <si>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</si>
  <si>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</si>
  <si>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</si>
  <si>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</si>
  <si>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</si>
  <si>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</si>
  <si>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</si>
  <si>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</si>
  <si>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</si>
  <si>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</si>
  <si>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</si>
  <si>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</si>
  <si>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</si>
  <si>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</si>
  <si>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</si>
  <si>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</si>
  <si>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</si>
  <si>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</si>
  <si>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</si>
  <si>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</si>
  <si>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</si>
  <si>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</si>
  <si>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</si>
  <si>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</si>
  <si>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</si>
  <si>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</si>
  <si>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</si>
  <si>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</si>
  <si>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</si>
  <si>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</si>
  <si>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</si>
  <si>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</si>
  <si>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</si>
  <si>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</si>
  <si>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</si>
  <si>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</si>
  <si>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</si>
  <si>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</si>
  <si>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</si>
  <si>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</si>
  <si>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</si>
  <si>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</si>
  <si>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</si>
  <si>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</si>
  <si>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</si>
  <si>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</si>
  <si>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</si>
  <si>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</si>
  <si>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</si>
  <si>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</si>
  <si>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</si>
  <si>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</si>
  <si>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</si>
  <si>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</si>
  <si>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</si>
  <si>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</si>
  <si>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</si>
  <si>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</si>
  <si>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</si>
  <si>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</si>
  <si>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</si>
  <si>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</si>
  <si>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</si>
  <si>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</si>
  <si>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</si>
  <si>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</si>
  <si>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</si>
  <si>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</si>
  <si>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</si>
  <si>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</si>
  <si>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</si>
  <si>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</si>
  <si>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</si>
  <si>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</si>
  <si>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</si>
  <si>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</si>
  <si>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</si>
  <si>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</si>
  <si>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</si>
  <si>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</si>
  <si>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</si>
  <si>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</si>
  <si>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</si>
  <si>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</si>
  <si>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</si>
  <si>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</si>
  <si>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</si>
  <si>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</si>
  <si>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</si>
  <si>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</si>
  <si>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</si>
  <si>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</si>
  <si>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</si>
  <si>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</si>
  <si>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</si>
  <si>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</si>
  <si>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</si>
  <si>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</si>
  <si>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</si>
  <si>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</si>
  <si>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</si>
  <si>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</si>
  <si>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</si>
  <si>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</si>
  <si>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</si>
  <si>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</si>
  <si>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</si>
  <si>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</si>
  <si>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</si>
  <si>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</si>
  <si>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</si>
  <si>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</si>
  <si>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</si>
  <si>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</si>
  <si>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</si>
  <si>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</si>
  <si>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</si>
  <si>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</si>
  <si>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</si>
  <si>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</si>
  <si>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</si>
  <si>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</si>
  <si>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</si>
  <si>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</si>
  <si>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</si>
  <si>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</si>
  <si>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</si>
  <si>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</si>
  <si>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</si>
  <si>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</si>
  <si>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</si>
  <si>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</si>
  <si>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</si>
  <si>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</si>
  <si>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</si>
  <si>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</si>
  <si>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</si>
  <si>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</si>
  <si>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</si>
  <si>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</si>
  <si>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</si>
  <si>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</si>
  <si>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</si>
  <si>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</si>
  <si>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</si>
  <si>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</si>
  <si>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</si>
  <si>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</si>
  <si>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</si>
  <si>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</si>
  <si>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</si>
  <si>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</si>
  <si>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</si>
  <si>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</si>
  <si>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</si>
  <si>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</si>
  <si>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</si>
  <si>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</si>
  <si>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</si>
  <si>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</si>
  <si>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</si>
  <si>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</si>
  <si>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</si>
  <si>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</si>
  <si>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</si>
  <si>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</si>
  <si>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</si>
  <si>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</si>
  <si>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</si>
  <si>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</si>
  <si>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</si>
  <si>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</si>
  <si>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</si>
  <si>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</si>
  <si>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</si>
  <si>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</si>
  <si>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</si>
  <si>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</si>
  <si>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</si>
  <si>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</si>
  <si>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</si>
  <si>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</si>
  <si>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</si>
  <si>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</si>
  <si>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</si>
  <si>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</si>
  <si>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</si>
  <si>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</si>
  <si>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</si>
  <si>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</si>
  <si>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</si>
  <si>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</si>
  <si>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</si>
  <si>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</si>
  <si>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</si>
  <si>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</si>
  <si>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</si>
  <si>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</si>
  <si>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</si>
  <si>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</si>
  <si>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</si>
  <si>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</si>
  <si>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</si>
  <si>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</si>
  <si>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</si>
  <si>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</si>
  <si>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</si>
  <si>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</si>
  <si>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</si>
  <si>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</si>
  <si>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</si>
  <si>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</si>
  <si>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</si>
  <si>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</si>
  <si>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</si>
  <si>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</si>
  <si>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</si>
  <si>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</si>
  <si>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</si>
  <si>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</si>
  <si>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</si>
  <si>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</si>
  <si>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</si>
  <si>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</si>
  <si>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</si>
  <si>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</si>
  <si>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</si>
  <si>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</si>
  <si>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</si>
  <si>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</si>
  <si>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</si>
  <si>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</si>
  <si>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</si>
  <si>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</si>
  <si>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</si>
  <si>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</si>
  <si>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</si>
  <si>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</si>
  <si>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</si>
  <si>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</si>
  <si>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</si>
  <si>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</si>
  <si>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</si>
  <si>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</si>
  <si>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</si>
  <si>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</si>
  <si>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</si>
  <si>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</si>
  <si>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</si>
  <si>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</si>
  <si>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</si>
  <si>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</si>
  <si>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</si>
  <si>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</si>
  <si>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</si>
  <si>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</si>
  <si>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</si>
  <si>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</si>
  <si>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</si>
  <si>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</si>
  <si>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</si>
  <si>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</si>
  <si>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</si>
  <si>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</si>
  <si>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</si>
  <si>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</si>
  <si>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</si>
  <si>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</si>
  <si>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</si>
  <si>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</si>
  <si>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</si>
  <si>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</si>
  <si>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</si>
  <si>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</si>
  <si>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</si>
  <si>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</si>
  <si>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</si>
  <si>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</si>
  <si>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</si>
  <si>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</si>
  <si>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</si>
  <si>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</si>
  <si>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</si>
  <si>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</si>
  <si>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</si>
  <si>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</si>
  <si>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</si>
  <si>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</si>
  <si>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</si>
  <si>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</si>
  <si>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</si>
  <si>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</si>
  <si>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</si>
  <si>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</si>
  <si>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</si>
  <si>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</si>
  <si>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</si>
  <si>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</si>
  <si>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</si>
  <si>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</si>
  <si>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</si>
  <si>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</si>
  <si>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Use Trim in Name column.</t>
  </si>
  <si>
    <t>Checking the duplicate values in Customer ID.</t>
  </si>
  <si>
    <t>Using average for update missing year column</t>
  </si>
  <si>
    <t>Updated Sep in missing of month Column</t>
  </si>
  <si>
    <t>Encloding_Hospital</t>
  </si>
  <si>
    <t>Encloding_Citi Tier</t>
  </si>
  <si>
    <t>`</t>
  </si>
  <si>
    <t>Encoding Smoker</t>
  </si>
  <si>
    <t>Using Match for update missing value Smoke</t>
  </si>
  <si>
    <t>Using Match for update missing value Hospital tier</t>
  </si>
  <si>
    <t>Using Match for update missing value Citi tier</t>
  </si>
  <si>
    <t>Un Known</t>
  </si>
  <si>
    <t>Unknown</t>
  </si>
  <si>
    <t>Update Unknown for missing State ID</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</si>
  <si>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</si>
  <si>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</si>
  <si>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</si>
  <si>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</si>
  <si>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</si>
  <si>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</si>
  <si>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</si>
  <si>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</si>
  <si>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</si>
  <si>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</si>
  <si>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</si>
  <si>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</si>
  <si>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</si>
  <si>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</si>
  <si>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</si>
  <si>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</si>
  <si>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</si>
  <si>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</si>
  <si>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</si>
  <si>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</si>
  <si>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</si>
  <si>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</si>
  <si>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</si>
  <si>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</si>
  <si>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</si>
  <si>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</si>
  <si>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</si>
  <si>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</si>
  <si>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</si>
  <si>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</si>
  <si>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</si>
  <si>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</si>
  <si>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</si>
  <si>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</si>
  <si>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</si>
  <si>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</si>
  <si>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</si>
  <si>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</si>
  <si>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</si>
  <si>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</si>
  <si>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</si>
  <si>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</si>
  <si>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</si>
  <si>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</si>
  <si>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</si>
  <si>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</si>
  <si>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</si>
  <si>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</si>
  <si>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</si>
  <si>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</si>
  <si>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</si>
  <si>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</si>
  <si>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</si>
  <si>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</si>
  <si>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</si>
  <si>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</si>
  <si>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</si>
  <si>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</si>
  <si>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</si>
  <si>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</si>
  <si>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</si>
  <si>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</si>
  <si>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</si>
  <si>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</si>
  <si>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</si>
  <si>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</si>
  <si>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</si>
  <si>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</si>
  <si>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</si>
  <si>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</si>
  <si>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</si>
  <si>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</si>
  <si>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</si>
  <si>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</si>
  <si>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</si>
  <si>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</si>
  <si>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</si>
  <si>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</si>
  <si>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</si>
  <si>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</si>
  <si>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</si>
  <si>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</si>
  <si>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</si>
  <si>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</si>
  <si>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</si>
  <si>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</si>
  <si>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</si>
  <si>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</si>
  <si>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</si>
  <si>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</si>
  <si>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</si>
  <si>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</si>
  <si>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</si>
  <si>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</si>
  <si>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</si>
  <si>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</si>
  <si>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</si>
  <si>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</si>
  <si>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</si>
  <si>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</si>
  <si>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</si>
  <si>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</si>
  <si>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</si>
  <si>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</si>
  <si>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</si>
  <si>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</si>
  <si>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</si>
  <si>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</si>
  <si>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</si>
  <si>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</si>
  <si>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</si>
  <si>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</si>
  <si>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</si>
  <si>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</si>
  <si>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</si>
  <si>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</si>
  <si>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</si>
  <si>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</si>
  <si>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</si>
  <si>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</si>
  <si>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</si>
  <si>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</si>
  <si>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</si>
  <si>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</si>
  <si>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</si>
  <si>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</si>
  <si>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</si>
  <si>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</si>
  <si>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</si>
  <si>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</si>
  <si>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</si>
  <si>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</si>
  <si>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</si>
  <si>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</si>
  <si>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</si>
  <si>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</si>
  <si>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</si>
  <si>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</si>
  <si>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</si>
  <si>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</si>
  <si>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</si>
  <si>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</si>
  <si>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</si>
  <si>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</si>
  <si>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</si>
  <si>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</si>
  <si>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</si>
  <si>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</si>
  <si>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</si>
  <si>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</si>
  <si>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</si>
  <si>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</si>
  <si>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</si>
  <si>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</si>
  <si>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</si>
  <si>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</si>
  <si>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</si>
  <si>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</si>
  <si>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</si>
  <si>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</si>
  <si>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</si>
  <si>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</si>
  <si>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</si>
  <si>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</si>
  <si>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</si>
  <si>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</si>
  <si>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</si>
  <si>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</si>
  <si>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</si>
  <si>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</si>
  <si>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</si>
  <si>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</si>
  <si>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</si>
  <si>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</si>
  <si>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</si>
  <si>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</si>
  <si>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</si>
  <si>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</si>
  <si>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</si>
  <si>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</si>
  <si>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</si>
  <si>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</si>
  <si>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</si>
  <si>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</si>
  <si>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</si>
  <si>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</si>
  <si>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</si>
  <si>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</si>
  <si>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</si>
  <si>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</si>
  <si>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</si>
  <si>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</si>
  <si>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</si>
  <si>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</si>
  <si>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</si>
  <si>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</si>
  <si>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</si>
  <si>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</si>
  <si>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</si>
  <si>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</si>
  <si>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</si>
  <si>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</si>
  <si>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</si>
  <si>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</si>
  <si>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</si>
  <si>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</si>
  <si>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</si>
  <si>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</si>
  <si>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</si>
  <si>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</si>
  <si>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</si>
  <si>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</si>
  <si>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</si>
  <si>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</si>
  <si>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</si>
  <si>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</si>
  <si>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</si>
  <si>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</si>
  <si>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</si>
  <si>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</si>
  <si>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</si>
  <si>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</si>
  <si>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</si>
  <si>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</si>
  <si>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</si>
  <si>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</si>
  <si>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</si>
  <si>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</si>
  <si>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</si>
  <si>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</si>
  <si>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</si>
  <si>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</si>
  <si>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</si>
  <si>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</si>
  <si>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</si>
  <si>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</si>
  <si>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</si>
  <si>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</si>
  <si>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</si>
  <si>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</si>
  <si>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</si>
  <si>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</si>
  <si>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</si>
  <si>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</si>
  <si>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</si>
  <si>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</si>
  <si>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</si>
  <si>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</si>
  <si>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</si>
  <si>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</si>
  <si>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</si>
  <si>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</si>
  <si>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</si>
  <si>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</si>
  <si>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</si>
  <si>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</si>
  <si>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</si>
  <si>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</si>
  <si>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</si>
  <si>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</si>
  <si>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</si>
  <si>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</si>
  <si>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</si>
  <si>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</si>
  <si>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</si>
  <si>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</si>
  <si>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</si>
  <si>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</si>
  <si>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</si>
  <si>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</si>
  <si>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</si>
  <si>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</si>
  <si>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</si>
  <si>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</si>
  <si>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</si>
  <si>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</si>
  <si>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</si>
  <si>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</si>
  <si>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</si>
  <si>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</si>
  <si>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</si>
  <si>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</si>
  <si>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</si>
  <si>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</si>
  <si>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</si>
  <si>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</si>
  <si>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</si>
  <si>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</si>
  <si>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</si>
  <si>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</si>
  <si>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</si>
  <si>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</si>
  <si>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</si>
  <si>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</si>
  <si>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</si>
  <si>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</si>
  <si>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</si>
  <si>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</si>
  <si>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</si>
  <si>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</si>
  <si>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</si>
  <si>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</si>
  <si>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</si>
  <si>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</si>
  <si>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</si>
  <si>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</si>
  <si>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</si>
  <si>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</si>
  <si>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</si>
  <si>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</si>
  <si>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</si>
  <si>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</si>
  <si>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</si>
  <si>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</si>
  <si>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</si>
  <si>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</si>
  <si>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</si>
  <si>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</si>
  <si>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</si>
  <si>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</si>
  <si>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</si>
  <si>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</si>
  <si>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</si>
  <si>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</si>
  <si>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</si>
  <si>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</si>
  <si>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</si>
  <si>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</si>
  <si>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</si>
  <si>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</si>
  <si>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</si>
  <si>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</si>
  <si>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</si>
  <si>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</si>
  <si>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</si>
  <si>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</si>
  <si>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</si>
  <si>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</si>
  <si>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</si>
  <si>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</si>
  <si>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</si>
  <si>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</si>
  <si>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</si>
  <si>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</si>
  <si>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</si>
  <si>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</si>
  <si>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</si>
  <si>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</si>
  <si>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</si>
  <si>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</si>
  <si>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</si>
  <si>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</si>
  <si>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</si>
  <si>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</si>
  <si>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</si>
  <si>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</si>
  <si>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</si>
  <si>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</si>
  <si>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</si>
  <si>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</si>
  <si>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</si>
  <si>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</si>
  <si>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</si>
  <si>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</si>
  <si>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</si>
  <si>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</si>
  <si>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</si>
  <si>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</si>
  <si>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</si>
  <si>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</si>
  <si>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</si>
  <si>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</si>
  <si>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</si>
  <si>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</si>
  <si>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</si>
  <si>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</si>
  <si>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</si>
  <si>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</si>
  <si>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</si>
  <si>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</si>
  <si>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</si>
  <si>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</si>
  <si>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</si>
  <si>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</si>
  <si>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</si>
  <si>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</si>
  <si>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</si>
  <si>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</si>
  <si>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</si>
  <si>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</si>
  <si>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</si>
  <si>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</si>
  <si>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</si>
  <si>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</si>
  <si>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</si>
  <si>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</si>
  <si>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</si>
  <si>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</si>
  <si>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</si>
  <si>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</si>
  <si>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</si>
  <si>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</si>
  <si>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</si>
  <si>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</si>
  <si>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</si>
  <si>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</si>
  <si>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</si>
  <si>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</si>
  <si>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</si>
  <si>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</si>
  <si>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</si>
  <si>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</si>
  <si>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</si>
  <si>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</si>
  <si>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</si>
  <si>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</si>
  <si>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</si>
  <si>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</si>
  <si>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</si>
  <si>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</si>
  <si>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</si>
  <si>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</si>
  <si>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</si>
  <si>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</si>
  <si>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</si>
  <si>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</si>
  <si>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</si>
  <si>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</si>
  <si>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</si>
  <si>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</si>
  <si>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</si>
  <si>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</si>
  <si>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</si>
  <si>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</si>
  <si>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</si>
  <si>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</si>
  <si>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</si>
  <si>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</si>
  <si>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</si>
  <si>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</si>
  <si>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</si>
  <si>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</si>
  <si>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</si>
  <si>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</si>
  <si>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</si>
  <si>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</si>
  <si>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</si>
  <si>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</si>
  <si>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</si>
  <si>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</si>
  <si>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</si>
  <si>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</si>
  <si>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</si>
  <si>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</si>
  <si>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</si>
  <si>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</si>
  <si>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</si>
  <si>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</si>
  <si>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</si>
  <si>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</si>
  <si>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</si>
  <si>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</si>
  <si>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</si>
  <si>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</si>
  <si>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</si>
  <si>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</si>
  <si>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</si>
  <si>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</si>
  <si>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</si>
  <si>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</si>
  <si>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</si>
  <si>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</si>
  <si>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</si>
  <si>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</si>
  <si>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</si>
  <si>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</si>
  <si>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</si>
  <si>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</si>
  <si>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</si>
  <si>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</si>
  <si>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</si>
  <si>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</si>
  <si>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</si>
  <si>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</si>
  <si>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</si>
  <si>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</si>
  <si>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</si>
  <si>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</si>
  <si>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</si>
  <si>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</si>
  <si>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</si>
  <si>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</si>
  <si>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</si>
  <si>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</si>
  <si>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</si>
  <si>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</si>
  <si>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</si>
  <si>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</si>
  <si>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</si>
  <si>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</si>
  <si>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</si>
  <si>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</si>
  <si>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</si>
  <si>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</si>
  <si>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</si>
  <si>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</si>
  <si>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</si>
  <si>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</si>
  <si>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</si>
  <si>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</si>
  <si>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</si>
  <si>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</si>
  <si>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</si>
  <si>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</si>
  <si>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</si>
  <si>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</si>
  <si>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</si>
  <si>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</si>
  <si>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</si>
  <si>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</si>
  <si>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</si>
  <si>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</si>
  <si>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</si>
  <si>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</si>
  <si>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</si>
  <si>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</si>
  <si>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</si>
  <si>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</si>
  <si>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</si>
  <si>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</si>
  <si>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</si>
  <si>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</si>
  <si>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</si>
  <si>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</si>
  <si>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</si>
  <si>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</si>
  <si>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</si>
  <si>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</si>
  <si>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</si>
  <si>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</si>
  <si>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</si>
  <si>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</si>
  <si>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</si>
  <si>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</si>
  <si>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</si>
  <si>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</si>
  <si>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</si>
  <si>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</si>
  <si>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</si>
  <si>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</si>
  <si>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</si>
  <si>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</si>
  <si>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</si>
  <si>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</si>
  <si>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</si>
  <si>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</si>
  <si>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</si>
  <si>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</si>
  <si>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</si>
  <si>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</si>
  <si>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</si>
  <si>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</si>
  <si>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</si>
  <si>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</si>
  <si>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</si>
  <si>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</si>
  <si>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</si>
  <si>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</si>
  <si>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</si>
  <si>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</si>
  <si>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</si>
  <si>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</si>
  <si>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</si>
  <si>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</si>
  <si>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</si>
  <si>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</si>
  <si>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</si>
  <si>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</si>
  <si>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</si>
  <si>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</si>
  <si>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</si>
  <si>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</si>
  <si>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</si>
  <si>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</si>
  <si>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</si>
  <si>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</si>
  <si>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</si>
  <si>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</si>
  <si>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</si>
  <si>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</si>
  <si>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</si>
  <si>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</si>
  <si>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</si>
  <si>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</si>
  <si>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</si>
  <si>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</si>
  <si>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</si>
  <si>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</si>
  <si>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</si>
  <si>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</si>
  <si>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</si>
  <si>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</si>
  <si>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</si>
  <si>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</si>
  <si>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</si>
  <si>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</si>
  <si>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</si>
  <si>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</si>
  <si>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</si>
  <si>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</si>
  <si>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</si>
  <si>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</si>
  <si>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</si>
  <si>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</si>
  <si>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</si>
  <si>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</si>
  <si>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</si>
  <si>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</si>
  <si>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</si>
  <si>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</si>
  <si>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</si>
  <si>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</si>
  <si>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</si>
  <si>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</si>
  <si>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</si>
  <si>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</si>
  <si>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</si>
  <si>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</si>
  <si>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</si>
  <si>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</si>
  <si>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</si>
  <si>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</si>
  <si>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</si>
  <si>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</si>
  <si>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</si>
  <si>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</si>
  <si>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</si>
  <si>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</si>
  <si>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</si>
  <si>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</si>
  <si>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</si>
  <si>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</si>
  <si>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</si>
  <si>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</si>
  <si>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</si>
  <si>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</si>
  <si>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</si>
  <si>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</si>
  <si>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</si>
  <si>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</si>
  <si>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</si>
  <si>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</si>
  <si>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</si>
  <si>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</si>
  <si>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</si>
  <si>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</si>
  <si>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</si>
  <si>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</si>
  <si>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</si>
  <si>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</si>
  <si>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</si>
  <si>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</si>
  <si>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</si>
  <si>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</si>
  <si>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</si>
  <si>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</si>
  <si>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</si>
  <si>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</si>
  <si>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</si>
  <si>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</si>
  <si>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</si>
  <si>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</si>
  <si>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</si>
  <si>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</si>
  <si>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</si>
  <si>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</si>
  <si>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</si>
  <si>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</si>
  <si>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</si>
  <si>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</si>
  <si>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</si>
  <si>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</si>
  <si>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</si>
  <si>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</si>
  <si>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</si>
  <si>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</si>
  <si>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</si>
  <si>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</si>
  <si>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</si>
  <si>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</si>
  <si>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</si>
  <si>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</si>
  <si>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</si>
  <si>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</si>
  <si>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</si>
  <si>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</si>
  <si>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</si>
  <si>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</si>
  <si>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</si>
  <si>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</si>
  <si>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</si>
  <si>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</si>
  <si>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</si>
  <si>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</si>
  <si>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</si>
  <si>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</si>
  <si>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</si>
  <si>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</si>
  <si>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</si>
  <si>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</si>
  <si>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</si>
  <si>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</si>
  <si>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</si>
  <si>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</si>
  <si>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</si>
  <si>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</si>
  <si>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</si>
  <si>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</si>
  <si>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</si>
  <si>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</si>
  <si>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</si>
  <si>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</si>
  <si>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</si>
  <si>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</si>
  <si>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</si>
  <si>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</si>
  <si>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</si>
  <si>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</si>
  <si>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</si>
  <si>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</si>
  <si>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</si>
  <si>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</si>
  <si>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</si>
  <si>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</si>
  <si>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</si>
  <si>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</si>
  <si>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</si>
  <si>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</si>
  <si>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</si>
  <si>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</si>
  <si>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</si>
  <si>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</si>
  <si>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</si>
  <si>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</si>
  <si>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</si>
  <si>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</si>
  <si>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</si>
  <si>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</si>
  <si>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</si>
  <si>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</si>
  <si>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</si>
  <si>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</si>
  <si>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</si>
  <si>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</si>
  <si>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</si>
  <si>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</si>
  <si>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</si>
  <si>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</si>
  <si>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</si>
  <si>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</si>
  <si>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</si>
  <si>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</si>
  <si>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</si>
  <si>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</si>
  <si>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</si>
  <si>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</si>
  <si>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</si>
  <si>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</si>
  <si>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</si>
  <si>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</si>
  <si>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</si>
  <si>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</si>
  <si>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</si>
  <si>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</si>
  <si>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</si>
  <si>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</si>
  <si>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</si>
  <si>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</si>
  <si>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</si>
  <si>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</si>
  <si>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</si>
  <si>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</si>
  <si>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</si>
  <si>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</si>
  <si>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</si>
  <si>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</si>
  <si>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</si>
  <si>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</si>
  <si>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</si>
  <si>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</si>
  <si>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</si>
  <si>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</si>
  <si>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</si>
  <si>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</si>
  <si>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</si>
  <si>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</si>
  <si>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</si>
  <si>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</si>
  <si>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</si>
  <si>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</si>
  <si>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</si>
  <si>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</si>
  <si>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</si>
  <si>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</si>
  <si>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</si>
  <si>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</si>
  <si>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</si>
  <si>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</si>
  <si>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</si>
  <si>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</si>
  <si>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</si>
  <si>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</si>
  <si>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</si>
  <si>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</si>
  <si>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</si>
  <si>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</si>
  <si>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</si>
  <si>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</si>
  <si>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</si>
  <si>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</si>
  <si>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</si>
  <si>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</si>
  <si>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</si>
  <si>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</si>
  <si>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</si>
  <si>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</si>
  <si>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</si>
  <si>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</si>
  <si>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</si>
  <si>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</si>
  <si>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</si>
  <si>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</si>
  <si>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</si>
  <si>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</si>
  <si>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</si>
  <si>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</si>
  <si>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</si>
  <si>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</si>
  <si>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</si>
  <si>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</si>
  <si>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</si>
  <si>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</si>
  <si>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</si>
  <si>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</si>
  <si>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</si>
  <si>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</si>
  <si>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</si>
  <si>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</si>
  <si>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</si>
  <si>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</si>
  <si>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</si>
  <si>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</si>
  <si>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</si>
  <si>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</si>
  <si>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</si>
  <si>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</si>
  <si>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</si>
  <si>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</si>
  <si>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</si>
  <si>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</si>
  <si>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</si>
  <si>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</si>
  <si>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</si>
  <si>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</si>
  <si>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</si>
  <si>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</si>
  <si>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</si>
  <si>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</si>
  <si>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</si>
  <si>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</si>
  <si>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</si>
  <si>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</si>
  <si>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</si>
  <si>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</si>
  <si>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</si>
  <si>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</si>
  <si>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</si>
  <si>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</si>
  <si>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</si>
  <si>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</si>
  <si>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</si>
  <si>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</si>
  <si>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</si>
  <si>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</si>
  <si>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</si>
  <si>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</si>
  <si>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</si>
  <si>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</si>
  <si>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</si>
  <si>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</si>
  <si>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</si>
  <si>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</si>
  <si>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</si>
  <si>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</si>
  <si>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</si>
  <si>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</si>
  <si>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</si>
  <si>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</si>
  <si>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</si>
  <si>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</si>
  <si>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</si>
  <si>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</si>
  <si>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</si>
  <si>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</si>
  <si>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</si>
  <si>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</si>
  <si>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</si>
  <si>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</si>
  <si>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</si>
  <si>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</si>
  <si>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</si>
  <si>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</si>
  <si>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</si>
  <si>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</si>
  <si>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</si>
  <si>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</si>
  <si>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</si>
  <si>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</si>
  <si>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</si>
  <si>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</si>
  <si>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</si>
  <si>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</si>
  <si>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</si>
  <si>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</si>
  <si>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</si>
  <si>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</si>
  <si>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</si>
  <si>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</si>
  <si>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</si>
  <si>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</si>
  <si>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</si>
  <si>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</si>
  <si>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</si>
  <si>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</si>
  <si>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</si>
  <si>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</si>
  <si>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</si>
  <si>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</si>
  <si>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</si>
  <si>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</si>
  <si>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</si>
  <si>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</si>
  <si>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</si>
  <si>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</si>
  <si>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</si>
  <si>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</si>
  <si>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</si>
  <si>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</si>
  <si>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</si>
  <si>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</si>
  <si>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</si>
  <si>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</si>
  <si>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</si>
  <si>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</si>
  <si>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</si>
  <si>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</si>
  <si>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</si>
  <si>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</si>
  <si>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</si>
  <si>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</si>
  <si>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</si>
  <si>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</si>
  <si>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</si>
  <si>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</si>
  <si>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</si>
  <si>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</si>
  <si>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</si>
  <si>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</si>
  <si>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</si>
  <si>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</si>
  <si>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</si>
  <si>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</si>
  <si>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</si>
  <si>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</si>
  <si>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</si>
  <si>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</si>
  <si>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</si>
  <si>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</si>
  <si>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</si>
  <si>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</si>
  <si>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</si>
  <si>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</si>
  <si>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</si>
  <si>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</si>
  <si>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</si>
  <si>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</si>
  <si>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</si>
  <si>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</si>
  <si>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</si>
  <si>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</si>
  <si>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</si>
  <si>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</si>
  <si>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</si>
  <si>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</si>
  <si>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</si>
  <si>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</si>
  <si>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</si>
  <si>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</si>
  <si>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</si>
  <si>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</si>
  <si>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</si>
  <si>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</si>
  <si>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</si>
  <si>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</si>
  <si>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</si>
  <si>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</si>
  <si>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</si>
  <si>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</si>
  <si>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</si>
  <si>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</si>
  <si>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</si>
  <si>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</si>
  <si>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</si>
  <si>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</si>
  <si>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</si>
  <si>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</si>
  <si>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</si>
  <si>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</si>
  <si>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</si>
  <si>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</si>
  <si>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</si>
  <si>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</si>
  <si>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</si>
  <si>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</si>
  <si>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</si>
  <si>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</si>
  <si>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</si>
  <si>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</si>
  <si>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</si>
  <si>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</si>
  <si>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</si>
  <si>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</si>
  <si>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</si>
  <si>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</si>
  <si>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</si>
  <si>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</si>
  <si>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</si>
  <si>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</si>
  <si>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</si>
  <si>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</si>
  <si>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</si>
  <si>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</si>
  <si>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</si>
  <si>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</si>
  <si>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</si>
  <si>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</si>
  <si>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</si>
  <si>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</si>
  <si>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</si>
  <si>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</si>
  <si>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</si>
  <si>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</si>
  <si>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</si>
  <si>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</si>
  <si>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</si>
  <si>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</si>
  <si>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</si>
  <si>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</si>
  <si>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</si>
  <si>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</si>
  <si>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</si>
  <si>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</si>
  <si>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</si>
  <si>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</si>
  <si>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</si>
  <si>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</si>
  <si>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</si>
  <si>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</si>
  <si>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</si>
  <si>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</si>
  <si>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</si>
  <si>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</si>
  <si>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</si>
  <si>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</si>
  <si>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</si>
  <si>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</si>
  <si>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</si>
  <si>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</si>
  <si>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</si>
  <si>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</si>
  <si>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</si>
  <si>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</si>
  <si>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</si>
  <si>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</si>
  <si>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</si>
  <si>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</si>
  <si>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</si>
  <si>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</si>
  <si>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</si>
  <si>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</si>
  <si>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</si>
  <si>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</si>
  <si>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</si>
  <si>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</si>
  <si>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</si>
  <si>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</si>
  <si>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</si>
  <si>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</si>
  <si>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</si>
  <si>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</si>
  <si>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</si>
  <si>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</si>
  <si>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</si>
  <si>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</si>
  <si>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</si>
  <si>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</si>
  <si>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</si>
  <si>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</si>
  <si>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</si>
  <si>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</si>
  <si>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</si>
  <si>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</si>
  <si>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</si>
  <si>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</si>
  <si>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</si>
  <si>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</si>
  <si>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</si>
  <si>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</si>
  <si>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</si>
  <si>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</si>
  <si>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</si>
  <si>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</si>
  <si>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</si>
  <si>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</si>
  <si>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</si>
  <si>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</si>
  <si>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</si>
  <si>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</si>
  <si>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</si>
  <si>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</si>
  <si>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</si>
  <si>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</si>
  <si>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</si>
  <si>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</si>
  <si>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</si>
  <si>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</si>
  <si>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</si>
  <si>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</si>
  <si>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</si>
  <si>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</si>
  <si>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</si>
  <si>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</si>
  <si>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</si>
  <si>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</si>
  <si>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</si>
  <si>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</si>
  <si>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</si>
  <si>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</si>
  <si>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</si>
  <si>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</si>
  <si>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</si>
  <si>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</si>
  <si>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</si>
  <si>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</si>
  <si>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</si>
  <si>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</si>
  <si>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</si>
  <si>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</si>
  <si>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</si>
  <si>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</si>
  <si>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</si>
  <si>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</si>
  <si>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</si>
  <si>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</si>
  <si>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</si>
  <si>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</si>
  <si>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</si>
  <si>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</si>
  <si>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</si>
  <si>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</si>
  <si>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</si>
  <si>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</si>
  <si>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</si>
  <si>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</si>
  <si>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</si>
  <si>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</si>
  <si>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</si>
  <si>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</si>
  <si>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</si>
  <si>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</si>
  <si>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</si>
  <si>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</si>
  <si>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</si>
  <si>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</si>
  <si>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</si>
  <si>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</si>
  <si>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</si>
  <si>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</si>
  <si>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</si>
  <si>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</si>
  <si>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</si>
  <si>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</si>
  <si>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</si>
  <si>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</si>
  <si>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</si>
  <si>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</si>
  <si>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</si>
  <si>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</si>
  <si>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</si>
  <si>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</si>
  <si>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</si>
  <si>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</si>
  <si>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</si>
  <si>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</si>
  <si>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</si>
  <si>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</si>
  <si>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</si>
  <si>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</si>
  <si>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</si>
  <si>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</si>
  <si>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</si>
  <si>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</si>
  <si>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</si>
  <si>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</si>
  <si>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</si>
  <si>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</si>
  <si>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</si>
  <si>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</si>
  <si>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</si>
  <si>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</si>
  <si>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</si>
  <si>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</si>
  <si>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</si>
  <si>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</si>
  <si>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</si>
  <si>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</si>
  <si>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</si>
  <si>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</si>
  <si>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</si>
  <si>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</si>
  <si>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</si>
  <si>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</si>
  <si>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</si>
  <si>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</si>
  <si>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</si>
  <si>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</si>
  <si>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</si>
  <si>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</si>
  <si>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</si>
  <si>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</si>
  <si>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</si>
  <si>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</si>
  <si>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</si>
  <si>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</si>
  <si>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</si>
  <si>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</si>
  <si>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</si>
  <si>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</si>
  <si>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</si>
  <si>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</si>
  <si>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</si>
  <si>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</si>
  <si>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</si>
  <si>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</si>
  <si>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</si>
  <si>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</si>
  <si>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</si>
  <si>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</si>
  <si>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</si>
  <si>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</si>
  <si>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</si>
  <si>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</si>
  <si>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</si>
  <si>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</si>
  <si>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</si>
  <si>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</si>
  <si>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</si>
  <si>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</si>
  <si>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</si>
  <si>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</si>
  <si>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</si>
  <si>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</si>
  <si>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</si>
  <si>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</si>
  <si>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</si>
  <si>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</si>
  <si>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</si>
  <si>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</si>
  <si>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</si>
  <si>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</si>
  <si>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</si>
  <si>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</si>
  <si>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</si>
  <si>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</si>
  <si>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</si>
  <si>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</si>
  <si>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</si>
  <si>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</si>
  <si>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</si>
  <si>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</si>
  <si>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</si>
  <si>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</si>
  <si>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</si>
  <si>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</si>
  <si>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</si>
  <si>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</si>
  <si>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</si>
  <si>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</si>
  <si>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</si>
  <si>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</si>
  <si>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</si>
  <si>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</si>
  <si>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</si>
  <si>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</si>
  <si>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</si>
  <si>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</si>
  <si>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</si>
  <si>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</si>
  <si>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</si>
  <si>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</si>
  <si>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</si>
  <si>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</si>
  <si>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</si>
  <si>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</si>
  <si>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</si>
  <si>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</si>
  <si>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</si>
  <si>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</si>
  <si>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</si>
  <si>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</si>
  <si>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</si>
  <si>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</si>
  <si>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</si>
  <si>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</si>
  <si>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</si>
  <si>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</si>
  <si>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</si>
  <si>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</si>
  <si>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</si>
  <si>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</si>
  <si>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</si>
  <si>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</si>
  <si>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</si>
  <si>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</si>
  <si>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</si>
  <si>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</si>
  <si>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</si>
  <si>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</si>
  <si>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</si>
  <si>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</si>
  <si>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</si>
  <si>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</si>
  <si>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</si>
  <si>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</si>
  <si>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</si>
  <si>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</si>
  <si>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</si>
  <si>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</si>
  <si>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</si>
  <si>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</si>
  <si>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</si>
  <si>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</si>
  <si>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</si>
  <si>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</si>
  <si>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</si>
  <si>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</si>
  <si>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</si>
  <si>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</si>
  <si>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</si>
  <si>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</si>
  <si>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</si>
  <si>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</si>
  <si>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</si>
  <si>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</si>
  <si>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</si>
  <si>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</si>
  <si>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</si>
  <si>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</si>
  <si>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</si>
  <si>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</si>
  <si>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</si>
  <si>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</si>
  <si>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</si>
  <si>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</si>
  <si>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</si>
  <si>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</si>
  <si>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</si>
  <si>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</si>
  <si>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</si>
  <si>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</si>
  <si>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</si>
  <si>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</si>
  <si>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</si>
  <si>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</si>
  <si>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</si>
  <si>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</si>
  <si>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</si>
  <si>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</si>
  <si>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</si>
  <si>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</si>
  <si>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</si>
  <si>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</si>
  <si>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</si>
  <si>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</si>
  <si>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</si>
  <si>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</si>
  <si>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</si>
  <si>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</si>
  <si>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</si>
  <si>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</si>
  <si>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</si>
  <si>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</si>
  <si>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</si>
  <si>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</si>
  <si>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</si>
  <si>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</si>
  <si>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</si>
  <si>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</si>
  <si>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</si>
  <si>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</si>
  <si>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</si>
  <si>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</si>
  <si>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</si>
  <si>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</si>
  <si>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</si>
  <si>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</si>
  <si>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</si>
  <si>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</si>
  <si>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</si>
  <si>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</si>
  <si>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</si>
  <si>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</si>
  <si>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</si>
  <si>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</si>
  <si>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</si>
  <si>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</si>
  <si>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</si>
  <si>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</si>
  <si>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</si>
  <si>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</si>
  <si>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</si>
  <si>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</si>
  <si>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</si>
  <si>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</si>
  <si>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</si>
  <si>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</si>
  <si>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</si>
  <si>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</si>
  <si>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</si>
  <si>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</si>
  <si>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</si>
  <si>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</si>
  <si>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</si>
  <si>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</si>
  <si>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</si>
  <si>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</si>
  <si>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</si>
  <si>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</si>
  <si>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</si>
  <si>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</si>
  <si>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</si>
  <si>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</si>
  <si>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</si>
  <si>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</si>
  <si>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</si>
  <si>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</si>
  <si>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</si>
  <si>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</si>
  <si>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</si>
  <si>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</si>
  <si>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</si>
  <si>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</si>
  <si>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</si>
  <si>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</si>
  <si>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</si>
  <si>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</si>
  <si>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</si>
  <si>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</si>
  <si>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</si>
  <si>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</si>
  <si>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</si>
  <si>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</si>
  <si>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</si>
  <si>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</si>
  <si>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</si>
  <si>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</si>
  <si>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</si>
  <si>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</si>
  <si>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</si>
  <si>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</si>
  <si>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</si>
  <si>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</si>
  <si>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</si>
  <si>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</si>
  <si>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</si>
  <si>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</si>
  <si>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</si>
  <si>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</si>
  <si>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</si>
  <si>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</si>
  <si>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</si>
  <si>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</si>
  <si>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</si>
  <si>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</si>
  <si>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</si>
  <si>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</si>
  <si>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</si>
  <si>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</si>
  <si>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</si>
  <si>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</si>
  <si>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</si>
  <si>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</si>
  <si>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</si>
  <si>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</si>
  <si>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</si>
  <si>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</si>
  <si>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</si>
  <si>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</si>
  <si>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</si>
  <si>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</si>
  <si>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</si>
  <si>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</si>
  <si>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</si>
  <si>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</si>
  <si>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</si>
  <si>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</si>
  <si>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</si>
  <si>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</si>
  <si>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</si>
  <si>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</si>
  <si>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</si>
  <si>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</si>
  <si>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</si>
  <si>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</si>
  <si>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</si>
  <si>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</si>
  <si>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</si>
  <si>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</si>
  <si>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</si>
  <si>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</si>
  <si>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</si>
  <si>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</si>
  <si>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</si>
  <si>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</si>
  <si>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</si>
  <si>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</si>
  <si>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</si>
  <si>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</si>
  <si>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</si>
  <si>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</si>
  <si>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</si>
  <si>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</si>
  <si>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</si>
  <si>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</si>
  <si>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</si>
  <si>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</si>
  <si>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</si>
  <si>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</si>
  <si>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</si>
  <si>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</si>
  <si>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</si>
  <si>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</si>
  <si>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</si>
  <si>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</si>
  <si>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</si>
  <si>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</si>
  <si>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</si>
  <si>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</si>
  <si>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</si>
  <si>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</si>
  <si>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</si>
  <si>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</si>
  <si>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</si>
  <si>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</si>
  <si>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</si>
  <si>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</si>
  <si>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</si>
  <si>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</si>
  <si>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</si>
  <si>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</si>
  <si>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</si>
  <si>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</si>
  <si>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</si>
  <si>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</si>
  <si>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</si>
  <si>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</si>
  <si>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</si>
  <si>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</si>
  <si>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</si>
  <si>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</si>
  <si>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</si>
  <si>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</si>
  <si>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</si>
  <si>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</si>
  <si>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</si>
  <si>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</si>
  <si>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</si>
  <si>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</si>
  <si>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</si>
  <si>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</si>
  <si>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</si>
  <si>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</si>
  <si>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</si>
  <si>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</si>
  <si>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</si>
  <si>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</si>
  <si>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</si>
  <si>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</si>
  <si>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</si>
  <si>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</si>
  <si>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</si>
  <si>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</si>
  <si>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</si>
  <si>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</si>
  <si>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</si>
  <si>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</si>
  <si>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</si>
  <si>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</si>
  <si>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</si>
  <si>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</si>
  <si>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</si>
  <si>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</si>
  <si>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</si>
  <si>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</si>
  <si>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</si>
  <si>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</si>
  <si>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</si>
  <si>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</si>
  <si>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</si>
  <si>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</si>
  <si>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</si>
  <si>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</si>
  <si>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</si>
  <si>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</si>
  <si>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</si>
  <si>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</si>
  <si>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</si>
  <si>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</si>
  <si>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</si>
  <si>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</si>
  <si>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</si>
  <si>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</si>
  <si>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</si>
  <si>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</si>
  <si>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</si>
  <si>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</si>
  <si>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</si>
  <si>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</si>
  <si>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</si>
  <si>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</si>
  <si>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</si>
  <si>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</si>
  <si>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</si>
  <si>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</si>
  <si>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</si>
  <si>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</si>
  <si>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</si>
  <si>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</si>
  <si>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</si>
  <si>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</si>
  <si>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</si>
  <si>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</si>
  <si>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</si>
  <si>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</si>
  <si>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</si>
  <si>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</si>
  <si>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</si>
  <si>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</si>
  <si>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</si>
  <si>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</si>
  <si>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</si>
  <si>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</si>
  <si>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</si>
  <si>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</si>
  <si>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</si>
  <si>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</si>
  <si>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</si>
  <si>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</si>
  <si>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</si>
  <si>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</si>
  <si>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</si>
  <si>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</si>
  <si>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</si>
  <si>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</si>
  <si>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</si>
  <si>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</si>
  <si>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</si>
  <si>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</si>
  <si>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</si>
  <si>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</si>
  <si>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</si>
  <si>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</si>
  <si>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</si>
  <si>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</si>
  <si>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</si>
  <si>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</si>
  <si>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</si>
  <si>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</si>
  <si>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</si>
  <si>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</si>
  <si>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</si>
  <si>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</si>
  <si>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</si>
  <si>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</si>
  <si>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</si>
  <si>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</si>
  <si>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</si>
  <si>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</si>
  <si>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</si>
  <si>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</si>
  <si>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</si>
  <si>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</si>
  <si>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</si>
  <si>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</si>
  <si>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</si>
  <si>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</si>
  <si>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</si>
  <si>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</si>
  <si>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</si>
  <si>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</si>
  <si>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</si>
  <si>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</si>
  <si>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</si>
  <si>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</si>
  <si>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</si>
  <si>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</si>
  <si>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</si>
  <si>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</si>
  <si>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</si>
  <si>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</si>
  <si>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</si>
  <si>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</si>
  <si>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</si>
  <si>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</si>
  <si>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</si>
  <si>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</si>
  <si>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</si>
  <si>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</si>
  <si>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</si>
  <si>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</si>
  <si>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</si>
  <si>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</si>
  <si>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</si>
  <si>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</si>
  <si>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</si>
  <si>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</si>
  <si>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</si>
  <si>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</si>
  <si>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</si>
  <si>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</si>
  <si>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</si>
  <si>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</si>
  <si>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</si>
  <si>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</si>
  <si>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</si>
  <si>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</si>
  <si>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</si>
  <si>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</si>
  <si>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</si>
  <si>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</si>
  <si>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</si>
  <si>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</si>
  <si>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</si>
  <si>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</si>
  <si>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</si>
  <si>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</si>
  <si>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</si>
  <si>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</si>
  <si>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</si>
  <si>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</si>
  <si>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</si>
  <si>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</si>
  <si>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</si>
  <si>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</si>
  <si>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</si>
  <si>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</si>
  <si>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</si>
  <si>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</si>
  <si>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</si>
  <si>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</si>
  <si>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</si>
  <si>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</si>
  <si>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</si>
  <si>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</si>
  <si>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</si>
  <si>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</si>
  <si>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</si>
  <si>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</si>
  <si>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</si>
  <si>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</si>
  <si>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</si>
  <si>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</si>
  <si>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</si>
  <si>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</si>
  <si>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</si>
  <si>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</si>
  <si>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</si>
  <si>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</si>
  <si>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</si>
  <si>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</si>
  <si>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</si>
  <si>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</si>
  <si>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</si>
  <si>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</si>
  <si>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</si>
  <si>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</si>
  <si>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</si>
  <si>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</si>
  <si>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</si>
  <si>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</si>
  <si>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</si>
  <si>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</si>
  <si>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</si>
  <si>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</si>
  <si>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</si>
  <si>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</si>
  <si>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</si>
  <si>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</si>
  <si>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</si>
  <si>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</si>
  <si>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</si>
  <si>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</si>
  <si>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</si>
  <si>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</si>
  <si>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</si>
  <si>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</si>
  <si>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</si>
  <si>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</si>
  <si>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</si>
  <si>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</si>
  <si>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</si>
  <si>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</si>
  <si>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</si>
  <si>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</si>
  <si>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</si>
  <si>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</si>
  <si>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</si>
  <si>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</si>
  <si>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</si>
  <si>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</si>
  <si>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</si>
  <si>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</si>
  <si>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</si>
  <si>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</si>
  <si>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</si>
  <si>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</si>
  <si>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</si>
  <si>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</si>
  <si>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</si>
  <si>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</si>
  <si>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</si>
  <si>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</si>
  <si>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</si>
  <si>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</si>
  <si>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</si>
  <si>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</si>
  <si>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</si>
  <si>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</si>
  <si>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</si>
  <si>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</si>
  <si>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</si>
  <si>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</si>
  <si>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</si>
  <si>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</si>
  <si>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</si>
  <si>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</si>
  <si>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</si>
  <si>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</si>
  <si>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</si>
  <si>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</si>
  <si>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</si>
  <si>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</si>
  <si>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</si>
  <si>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</si>
  <si>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</si>
  <si>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</si>
  <si>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</si>
  <si>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</si>
  <si>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</si>
  <si>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</si>
  <si>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</si>
  <si>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</si>
  <si>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</si>
  <si>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</si>
  <si>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</si>
  <si>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</si>
  <si>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</si>
  <si>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</si>
  <si>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</si>
  <si>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</si>
  <si>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</si>
  <si>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</si>
  <si>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</si>
  <si>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</si>
  <si>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</si>
  <si>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</si>
  <si>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</si>
  <si>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</si>
  <si>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</si>
  <si>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</si>
  <si>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</si>
  <si>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</si>
  <si>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</si>
  <si>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</si>
  <si>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</si>
  <si>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</si>
  <si>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</si>
  <si>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</si>
  <si>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</si>
  <si>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</si>
  <si>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</si>
  <si>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</si>
  <si>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</si>
  <si>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</si>
  <si>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</si>
  <si>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</si>
  <si>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</si>
  <si>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</si>
  <si>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</si>
  <si>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</si>
  <si>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</si>
  <si>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</si>
  <si>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</si>
  <si>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</si>
  <si>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</si>
  <si>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</si>
  <si>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</si>
  <si>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</si>
  <si>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</si>
  <si>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</si>
  <si>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</si>
  <si>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</si>
  <si>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</si>
  <si>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</si>
  <si>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</si>
  <si>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</si>
  <si>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</si>
  <si>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</si>
  <si>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</si>
  <si>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</si>
  <si>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</si>
  <si>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</si>
  <si>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</si>
  <si>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</si>
  <si>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</si>
  <si>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</si>
  <si>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</si>
  <si>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</si>
  <si>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</si>
  <si>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</si>
  <si>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</si>
  <si>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</si>
  <si>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</si>
  <si>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</si>
  <si>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</si>
  <si>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</si>
  <si>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</si>
  <si>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</si>
  <si>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</si>
  <si>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</si>
  <si>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</si>
  <si>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</si>
  <si>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</si>
  <si>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</si>
  <si>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</si>
  <si>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</si>
  <si>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</si>
  <si>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</si>
  <si>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</si>
  <si>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</si>
  <si>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</si>
  <si>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</si>
  <si>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</si>
  <si>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</si>
  <si>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</si>
  <si>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</si>
  <si>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</si>
  <si>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</si>
  <si>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</si>
  <si>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</si>
  <si>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</si>
  <si>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</si>
  <si>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</si>
  <si>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</si>
  <si>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</si>
  <si>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</si>
  <si>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</si>
  <si>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</si>
  <si>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</si>
  <si>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</si>
  <si>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</si>
  <si>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</si>
  <si>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</si>
  <si>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</si>
  <si>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</si>
  <si>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</si>
  <si>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</si>
  <si>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</si>
  <si>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</si>
  <si>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</si>
  <si>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</si>
  <si>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</si>
  <si>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</si>
  <si>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</si>
  <si>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</si>
  <si>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</si>
  <si>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</si>
  <si>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</si>
  <si>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</si>
  <si>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</si>
  <si>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</si>
  <si>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</si>
  <si>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</si>
  <si>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</si>
  <si>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</si>
  <si>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</si>
  <si>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</si>
  <si>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</si>
  <si>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</si>
  <si>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</si>
  <si>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</si>
  <si>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</si>
  <si>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</si>
  <si>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</si>
  <si>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</si>
  <si>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</si>
  <si>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</si>
  <si>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</si>
  <si>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</si>
  <si>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</si>
  <si>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</si>
  <si>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</si>
  <si>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</si>
  <si>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</si>
  <si>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</si>
  <si>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</si>
  <si>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</si>
  <si>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</si>
  <si>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</si>
  <si>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</si>
  <si>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</si>
  <si>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</si>
  <si>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</si>
  <si>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</si>
  <si>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</si>
  <si>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</si>
  <si>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</si>
  <si>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</si>
  <si>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</si>
  <si>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</si>
  <si>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</si>
  <si>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</si>
  <si>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</si>
  <si>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</si>
  <si>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</si>
  <si>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</si>
  <si>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</si>
  <si>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</si>
  <si>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</si>
  <si>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</si>
  <si>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</si>
  <si>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</si>
  <si>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</si>
  <si>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</si>
  <si>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</si>
  <si>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</si>
  <si>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</si>
  <si>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</si>
  <si>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</si>
  <si>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</si>
  <si>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</si>
  <si>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</si>
  <si>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</si>
  <si>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</si>
  <si>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</si>
  <si>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</si>
  <si>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</si>
  <si>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</si>
  <si>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</si>
  <si>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</si>
  <si>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</si>
  <si>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</si>
  <si>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</si>
  <si>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</si>
  <si>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</si>
  <si>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</si>
  <si>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</si>
  <si>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</si>
  <si>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</si>
  <si>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</si>
  <si>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</si>
  <si>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</si>
  <si>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</si>
  <si>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</si>
  <si>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</si>
  <si>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</si>
  <si>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</si>
  <si>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</si>
  <si>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</si>
  <si>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</si>
  <si>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</si>
  <si>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</si>
  <si>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</si>
  <si>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</si>
  <si>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</si>
  <si>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</si>
  <si>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</si>
  <si>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</si>
  <si>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</si>
  <si>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</si>
  <si>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</si>
  <si>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</si>
  <si>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</si>
  <si>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</si>
  <si>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</si>
  <si>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</si>
  <si>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</si>
  <si>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</si>
  <si>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</si>
  <si>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</si>
  <si>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</si>
  <si>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</si>
  <si>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</si>
  <si>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</si>
  <si>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</si>
  <si>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</si>
  <si>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</si>
  <si>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</si>
  <si>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</si>
  <si>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</si>
  <si>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</si>
  <si>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</si>
  <si>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</si>
  <si>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</si>
  <si>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</si>
  <si>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</si>
  <si>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</si>
  <si>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</si>
  <si>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</si>
  <si>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</si>
  <si>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</si>
  <si>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</si>
  <si>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</si>
  <si>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</si>
  <si>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</si>
  <si>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</si>
  <si>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</si>
  <si>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</si>
  <si>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</si>
  <si>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</si>
  <si>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</si>
  <si>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</si>
  <si>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</si>
  <si>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</si>
  <si>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</si>
  <si>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</si>
  <si>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</si>
  <si>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</si>
  <si>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</si>
  <si>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</si>
  <si>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</si>
  <si>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</si>
  <si>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</si>
  <si>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</si>
  <si>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</si>
  <si>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</si>
  <si>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</si>
  <si>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</si>
  <si>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</si>
  <si>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</si>
  <si>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</si>
  <si>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</si>
  <si>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</si>
  <si>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</si>
  <si>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</si>
  <si>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</si>
  <si>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</si>
  <si>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</si>
  <si>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</si>
  <si>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</si>
  <si>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</si>
  <si>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</si>
  <si>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</si>
  <si>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</si>
  <si>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</si>
  <si>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</si>
  <si>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</si>
  <si>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</si>
  <si>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</si>
  <si>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</si>
  <si>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</si>
  <si>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</si>
  <si>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</si>
  <si>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</si>
  <si>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</si>
  <si>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</si>
  <si>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</si>
  <si>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</si>
  <si>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</si>
  <si>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</si>
  <si>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</si>
  <si>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</si>
  <si>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</si>
  <si>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</si>
  <si>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</si>
  <si>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</si>
  <si>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</si>
  <si>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</si>
  <si>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</si>
  <si>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</si>
  <si>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</si>
  <si>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</si>
  <si>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</si>
  <si>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</si>
  <si>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</si>
  <si>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</si>
  <si>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</si>
  <si>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</si>
  <si>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</si>
  <si>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</si>
  <si>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</si>
  <si>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</si>
  <si>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</si>
  <si>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</si>
  <si>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</si>
  <si>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</si>
  <si>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</si>
  <si>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</si>
  <si>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</si>
  <si>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</si>
  <si>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</si>
  <si>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</si>
  <si>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</si>
  <si>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</si>
  <si>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</si>
  <si>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</si>
  <si>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</si>
  <si>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</si>
  <si>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</si>
  <si>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</si>
  <si>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</si>
  <si>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</si>
  <si>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</si>
  <si>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</si>
  <si>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</si>
  <si>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</si>
  <si>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</si>
  <si>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</si>
  <si>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</si>
  <si>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</si>
  <si>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</si>
  <si>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</si>
  <si>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</si>
  <si>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</si>
  <si>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</si>
  <si>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</si>
  <si>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</si>
  <si>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</si>
  <si>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</si>
  <si>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</si>
  <si>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</si>
  <si>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</si>
  <si>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</si>
  <si>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</si>
  <si>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</si>
  <si>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</si>
  <si>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</si>
  <si>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</si>
  <si>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</si>
  <si>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</si>
  <si>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</si>
  <si>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</si>
  <si>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</si>
  <si>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</si>
  <si>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</si>
  <si>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</si>
  <si>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</si>
  <si>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</si>
  <si>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</si>
  <si>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</si>
  <si>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</si>
  <si>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</si>
  <si>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</si>
  <si>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</si>
  <si>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</si>
  <si>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</si>
  <si>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</si>
  <si>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</si>
  <si>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</si>
  <si>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</si>
  <si>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</si>
  <si>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</si>
  <si>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</si>
  <si>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</si>
  <si>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</si>
  <si>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</si>
  <si>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</si>
  <si>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</si>
  <si>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</si>
  <si>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</si>
  <si>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</si>
  <si>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</si>
  <si>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</si>
  <si>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</si>
  <si>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</si>
  <si>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</si>
  <si>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</si>
  <si>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</si>
  <si>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</si>
  <si>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</si>
  <si>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</si>
  <si>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</si>
  <si>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</si>
  <si>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</si>
  <si>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</si>
  <si>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</si>
  <si>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</si>
  <si>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</si>
  <si>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</si>
  <si>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</si>
  <si>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</si>
  <si>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</si>
  <si>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</si>
  <si>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</si>
  <si>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</si>
  <si>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</si>
  <si>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</si>
  <si>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</si>
  <si>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</si>
  <si>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</si>
  <si>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</si>
  <si>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</si>
  <si>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</si>
  <si>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</si>
  <si>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</si>
  <si>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</si>
  <si>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</si>
  <si>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</si>
  <si>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</si>
  <si>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</si>
  <si>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</si>
  <si>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</si>
  <si>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</si>
  <si>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</si>
  <si>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</si>
  <si>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</si>
  <si>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</si>
  <si>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</si>
  <si>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</si>
  <si>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</si>
  <si>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</si>
  <si>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</si>
  <si>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</si>
  <si>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</si>
  <si>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</si>
  <si>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</si>
  <si>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</si>
  <si>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</si>
  <si>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</si>
  <si>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</si>
  <si>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</si>
  <si>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</si>
  <si>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</si>
  <si>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</si>
  <si>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</si>
  <si>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</si>
  <si>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</si>
  <si>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</si>
  <si>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</si>
  <si>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</si>
  <si>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</si>
  <si>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</si>
  <si>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</si>
  <si>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</si>
  <si>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</si>
  <si>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</si>
  <si>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</si>
  <si>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</si>
  <si>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</si>
  <si>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</si>
  <si>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</si>
  <si>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</si>
  <si>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</si>
  <si>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</si>
  <si>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</si>
  <si>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</si>
  <si>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</si>
  <si>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</si>
  <si>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</si>
  <si>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</si>
  <si>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</si>
  <si>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</si>
  <si>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</si>
  <si>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</si>
  <si>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</si>
  <si>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</si>
  <si>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</si>
  <si>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</si>
  <si>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</si>
  <si>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</si>
  <si>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</si>
  <si>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</si>
  <si>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</si>
  <si>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</si>
  <si>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</si>
  <si>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</si>
  <si>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</si>
  <si>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</si>
  <si>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</si>
  <si>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</si>
  <si>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</si>
  <si>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</si>
  <si>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</si>
  <si>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</si>
  <si>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</si>
  <si>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</si>
  <si>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</si>
  <si>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</si>
  <si>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</si>
  <si>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</si>
  <si>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</si>
  <si>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</si>
  <si>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</si>
  <si>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</si>
  <si>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</si>
  <si>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</si>
  <si>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</si>
  <si>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</si>
  <si>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</si>
  <si>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</si>
  <si>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</si>
  <si>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</si>
  <si>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</si>
  <si>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</si>
  <si>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</si>
  <si>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</si>
  <si>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</si>
  <si>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</si>
  <si>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</si>
  <si>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</si>
  <si>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</si>
  <si>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</si>
  <si>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</si>
  <si>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</si>
  <si>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</si>
  <si>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</si>
  <si>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</si>
  <si>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</si>
  <si>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</si>
  <si>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</si>
  <si>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</si>
  <si>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</si>
  <si>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</si>
  <si>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</si>
  <si>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</si>
  <si>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</si>
  <si>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</si>
  <si>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</si>
  <si>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</si>
  <si>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</si>
  <si>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</si>
  <si>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</si>
  <si>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</si>
  <si>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</si>
  <si>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</si>
  <si>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</si>
  <si>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</si>
  <si>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</si>
  <si>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</si>
  <si>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</si>
  <si>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</si>
  <si>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</si>
  <si>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</si>
  <si>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</si>
  <si>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</si>
  <si>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</si>
  <si>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</si>
  <si>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</si>
  <si>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</si>
  <si>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</si>
  <si>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</si>
  <si>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</si>
  <si>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</si>
  <si>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</si>
  <si>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</si>
  <si>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</si>
  <si>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</si>
  <si>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</si>
  <si>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</si>
  <si>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</si>
  <si>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</si>
  <si>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</si>
  <si>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</si>
  <si>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</si>
  <si>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</si>
  <si>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</si>
  <si>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</si>
  <si>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</si>
  <si>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</si>
  <si>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</si>
  <si>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</si>
  <si>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</si>
  <si>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</si>
  <si>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</si>
  <si>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</si>
  <si>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</si>
  <si>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</si>
  <si>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</si>
  <si>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</si>
  <si>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</si>
  <si>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</si>
  <si>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</si>
  <si>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</si>
  <si>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</si>
  <si>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</si>
  <si>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</si>
  <si>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</si>
  <si>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</si>
  <si>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</si>
  <si>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</si>
  <si>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</si>
  <si>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</si>
  <si>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</si>
  <si>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</si>
  <si>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</si>
  <si>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</si>
  <si>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</si>
  <si>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</si>
  <si>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</si>
  <si>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</si>
  <si>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</si>
  <si>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</si>
  <si>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</si>
  <si>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</si>
  <si>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</si>
  <si>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</si>
  <si>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</si>
  <si>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</si>
  <si>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</si>
  <si>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</si>
  <si>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</si>
  <si>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</si>
  <si>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</si>
  <si>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</si>
  <si>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</si>
  <si>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</si>
  <si>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</si>
  <si>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</si>
  <si>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</si>
  <si>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</si>
  <si>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</si>
  <si>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</si>
  <si>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</si>
  <si>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</si>
  <si>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</si>
  <si>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</si>
  <si>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</si>
  <si>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</si>
  <si>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</si>
  <si>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</si>
  <si>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</si>
  <si>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</si>
  <si>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</si>
  <si>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</si>
  <si>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</si>
  <si>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</si>
  <si>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</si>
  <si>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</si>
  <si>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</si>
  <si>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</si>
  <si>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</si>
  <si>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</si>
  <si>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</si>
  <si>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</si>
  <si>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</si>
  <si>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</si>
  <si>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</si>
  <si>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</si>
  <si>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</si>
  <si>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</si>
  <si>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</si>
  <si>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</si>
  <si>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</si>
  <si>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</si>
  <si>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</si>
  <si>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</si>
  <si>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</si>
  <si>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</si>
  <si>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</si>
  <si>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</si>
  <si>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</si>
  <si>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</si>
  <si>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</si>
  <si>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</si>
  <si>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</si>
  <si>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</si>
  <si>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</si>
  <si>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</si>
  <si>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</si>
  <si>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</si>
  <si>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</si>
  <si>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</si>
  <si>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</si>
  <si>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</si>
  <si>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</si>
  <si>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</si>
  <si>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</si>
  <si>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</si>
  <si>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</si>
  <si>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</si>
  <si>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</si>
  <si>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</si>
  <si>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</si>
  <si>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</si>
  <si>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</si>
  <si>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</si>
  <si>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</si>
  <si>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</si>
  <si>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</si>
  <si>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</si>
  <si>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</si>
  <si>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</si>
  <si>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</si>
  <si>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</si>
  <si>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</si>
  <si>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</si>
  <si>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</si>
  <si>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</si>
  <si>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</si>
  <si>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</si>
  <si>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</si>
  <si>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</si>
  <si>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</si>
  <si>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</si>
  <si>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</si>
  <si>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</si>
  <si>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</si>
  <si>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</si>
  <si>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</si>
  <si>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</si>
  <si>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</si>
  <si>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</si>
  <si>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</si>
  <si>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</si>
  <si>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</si>
  <si>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</si>
  <si>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</si>
  <si>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</si>
  <si>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</si>
  <si>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</si>
  <si>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</si>
  <si>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</si>
  <si>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</si>
  <si>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</si>
  <si>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</si>
  <si>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</si>
  <si>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</si>
  <si>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</si>
  <si>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</si>
  <si>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</si>
  <si>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</si>
  <si>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</si>
  <si>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</si>
  <si>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</si>
  <si>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</si>
  <si>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</si>
  <si>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</si>
  <si>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</si>
  <si>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</si>
  <si>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</si>
  <si>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</si>
  <si>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</si>
  <si>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</si>
  <si>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</si>
  <si>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</si>
  <si>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</si>
  <si>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</si>
  <si>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</si>
  <si>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</si>
  <si>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</si>
  <si>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</si>
  <si>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</si>
  <si>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</si>
  <si>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</si>
  <si>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</si>
  <si>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</si>
  <si>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</si>
  <si>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</si>
  <si>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</si>
  <si>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</si>
  <si>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</si>
  <si>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</si>
  <si>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</si>
  <si>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</si>
  <si>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</si>
  <si>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</si>
  <si>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</si>
  <si>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</si>
  <si>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</si>
  <si>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</si>
  <si>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</si>
  <si>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</si>
  <si>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</si>
  <si>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</si>
  <si>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</si>
  <si>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</si>
  <si>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</si>
  <si>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</si>
  <si>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</si>
  <si>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</si>
  <si>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</si>
  <si>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</si>
  <si>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</si>
  <si>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</si>
  <si>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</si>
  <si>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</si>
  <si>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</si>
  <si>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</si>
  <si>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</si>
  <si>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</si>
  <si>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</si>
  <si>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</si>
  <si>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</si>
  <si>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</si>
  <si>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</si>
  <si>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</si>
  <si>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</si>
  <si>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</si>
  <si>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</si>
  <si>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</si>
  <si>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</si>
  <si>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</si>
  <si>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</si>
  <si>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</si>
  <si>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</si>
  <si>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</si>
  <si>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</si>
  <si>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</si>
  <si>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</si>
  <si>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</si>
  <si>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</si>
  <si>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</si>
  <si>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</si>
  <si>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</si>
  <si>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</si>
  <si>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</si>
  <si>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</si>
  <si>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</si>
  <si>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</si>
  <si>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</si>
  <si>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</si>
  <si>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</si>
  <si>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</si>
  <si>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</si>
  <si>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</si>
  <si>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</si>
  <si>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</si>
  <si>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</si>
  <si>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</si>
  <si>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</si>
  <si>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</si>
  <si>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</si>
  <si>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</si>
  <si>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</si>
  <si>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</si>
  <si>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</si>
  <si>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</si>
  <si>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</si>
  <si>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</si>
  <si>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</si>
  <si>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</si>
  <si>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</si>
  <si>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</si>
  <si>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</si>
  <si>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</si>
  <si>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</si>
  <si>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</si>
  <si>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</si>
  <si>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</si>
  <si>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</si>
  <si>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</si>
  <si>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</si>
  <si>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</si>
  <si>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</si>
  <si>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</si>
  <si>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</si>
  <si>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</si>
  <si>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</si>
  <si>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</si>
  <si>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</si>
  <si>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</si>
  <si>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</si>
  <si>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</si>
  <si>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</si>
  <si>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</si>
  <si>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</si>
  <si>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</si>
  <si>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</si>
  <si>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</si>
  <si>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</si>
  <si>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</si>
  <si>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</si>
  <si>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</si>
  <si>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</si>
  <si>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</si>
  <si>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</si>
  <si>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</si>
  <si>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</si>
  <si>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</si>
  <si>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</si>
  <si>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</si>
  <si>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</si>
  <si>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</si>
  <si>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</si>
  <si>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</si>
  <si>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</si>
  <si>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</si>
  <si>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</si>
  <si>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</si>
  <si>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</si>
  <si>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</si>
  <si>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</si>
  <si>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</si>
  <si>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</si>
  <si>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</si>
  <si>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</si>
  <si>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</si>
  <si>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</si>
  <si>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</si>
  <si>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</si>
  <si>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</si>
  <si>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</si>
  <si>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</si>
  <si>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</si>
  <si>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</si>
  <si>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</si>
  <si>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</si>
  <si>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</si>
  <si>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</si>
  <si>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</si>
  <si>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</si>
  <si>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</si>
  <si>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</si>
  <si>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</si>
  <si>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</si>
  <si>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</si>
  <si>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</si>
  <si>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</si>
  <si>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</si>
  <si>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</si>
  <si>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</si>
  <si>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</si>
  <si>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</si>
  <si>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</si>
  <si>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</si>
  <si>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</si>
  <si>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</si>
  <si>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</si>
  <si>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</si>
  <si>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</si>
  <si>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</si>
  <si>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</si>
  <si>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</si>
  <si>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</si>
  <si>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</si>
  <si>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</si>
  <si>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</si>
  <si>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</si>
  <si>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</si>
  <si>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</si>
  <si>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</si>
  <si>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</si>
  <si>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</si>
  <si>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</si>
  <si>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</si>
  <si>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</si>
  <si>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</si>
  <si>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</si>
  <si>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</si>
  <si>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</si>
  <si>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</si>
  <si>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</si>
  <si>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</si>
  <si>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</si>
  <si>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</si>
  <si>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</si>
  <si>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</si>
  <si>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</si>
  <si>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</si>
  <si>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</si>
  <si>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</si>
  <si>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</si>
  <si>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</si>
  <si>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</si>
  <si>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</si>
  <si>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</si>
  <si>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</si>
  <si>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</si>
  <si>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</si>
  <si>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</si>
  <si>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</si>
  <si>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</si>
  <si>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</si>
  <si>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</si>
  <si>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</si>
  <si>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</si>
  <si>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</si>
  <si>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</si>
  <si>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</si>
  <si>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</si>
  <si>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</si>
  <si>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</si>
  <si>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</si>
  <si>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</si>
  <si>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</si>
  <si>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</si>
  <si>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</si>
  <si>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</si>
  <si>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</si>
  <si>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</si>
  <si>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</si>
  <si>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</si>
  <si>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</si>
  <si>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</si>
  <si>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</si>
  <si>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</si>
  <si>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</si>
  <si>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</si>
  <si>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</si>
  <si>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</si>
  <si>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</si>
  <si>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</si>
  <si>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</si>
  <si>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</si>
  <si>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</si>
  <si>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</si>
  <si>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</si>
  <si>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</si>
  <si>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</si>
  <si>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</si>
  <si>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</si>
  <si>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</si>
  <si>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</si>
  <si>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</si>
  <si>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</si>
  <si>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</si>
  <si>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</si>
  <si>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</si>
  <si>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</si>
  <si>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</si>
  <si>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</si>
  <si>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</si>
  <si>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</si>
  <si>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</si>
  <si>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</si>
  <si>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</si>
  <si>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</si>
  <si>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</si>
  <si>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</si>
  <si>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</si>
  <si>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</si>
  <si>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</si>
  <si>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</si>
  <si>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</si>
  <si>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</si>
  <si>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</si>
  <si>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</si>
  <si>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</si>
  <si>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</si>
  <si>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</si>
  <si>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</si>
  <si>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</si>
  <si>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</si>
  <si>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</si>
  <si>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</si>
  <si>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</si>
  <si>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</si>
  <si>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</si>
  <si>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</si>
  <si>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</si>
  <si>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</si>
  <si>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</si>
  <si>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</si>
  <si>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</si>
  <si>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</si>
  <si>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</si>
  <si>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</si>
  <si>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</si>
  <si>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</si>
  <si>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</si>
  <si>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</si>
  <si>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</si>
  <si>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</si>
  <si>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</si>
  <si>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</si>
  <si>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</si>
  <si>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</si>
  <si>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</si>
  <si>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</si>
  <si>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</si>
  <si>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</si>
  <si>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</si>
  <si>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</si>
  <si>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</si>
  <si>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</si>
  <si>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</si>
  <si>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</si>
  <si>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</si>
  <si>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</si>
  <si>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</si>
  <si>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</si>
  <si>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</si>
  <si>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</si>
  <si>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</si>
  <si>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</si>
  <si>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</si>
  <si>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</si>
  <si>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</si>
  <si>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</si>
  <si>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</si>
  <si>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</si>
  <si>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</si>
  <si>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</si>
  <si>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</si>
  <si>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</si>
  <si>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</si>
  <si>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</si>
  <si>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</si>
  <si>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</si>
  <si>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</si>
  <si>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</si>
  <si>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</si>
  <si>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</si>
  <si>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</si>
  <si>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</si>
  <si>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</si>
  <si>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</si>
  <si>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</si>
  <si>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</si>
  <si>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</si>
  <si>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</si>
  <si>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</si>
  <si>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</si>
  <si>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</si>
  <si>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</si>
  <si>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</si>
  <si>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</si>
  <si>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</si>
  <si>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</si>
  <si>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</si>
  <si>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</si>
  <si>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</si>
  <si>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</si>
  <si>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</si>
  <si>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</si>
  <si>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</si>
  <si>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</si>
  <si>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</si>
  <si>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</si>
  <si>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</si>
  <si>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</si>
  <si>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</si>
  <si>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</si>
  <si>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</si>
  <si>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</si>
  <si>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</si>
  <si>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</si>
  <si>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</si>
  <si>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</si>
  <si>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</si>
  <si>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</si>
  <si>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</si>
  <si>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</si>
  <si>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</si>
  <si>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</si>
  <si>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</si>
  <si>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</si>
  <si>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</si>
  <si>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</si>
  <si>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</si>
  <si>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</si>
  <si>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</si>
  <si>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</si>
  <si>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</si>
  <si>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</si>
  <si>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</si>
  <si>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</si>
  <si>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</si>
  <si>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</si>
  <si>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</si>
  <si>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</si>
  <si>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</si>
  <si>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</si>
  <si>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</si>
  <si>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</si>
  <si>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</si>
  <si>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</si>
  <si>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</si>
  <si>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</si>
  <si>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</si>
  <si>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</si>
  <si>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</si>
  <si>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</si>
  <si>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</si>
  <si>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</si>
  <si>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</si>
  <si>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</si>
  <si>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</si>
  <si>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</si>
  <si>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</si>
  <si>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</si>
  <si>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</si>
  <si>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</si>
  <si>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</si>
  <si>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</si>
  <si>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</si>
  <si>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</si>
  <si>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</si>
  <si>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</si>
  <si>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</si>
  <si>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</si>
  <si>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</si>
  <si>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</si>
  <si>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</si>
  <si>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</si>
  <si>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</si>
  <si>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</si>
  <si>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</si>
  <si>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</si>
  <si>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</si>
  <si>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</si>
  <si>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</si>
  <si>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</si>
  <si>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</si>
  <si>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</si>
  <si>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</si>
  <si>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</si>
  <si>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</si>
  <si>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</si>
  <si>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</si>
  <si>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</si>
  <si>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</si>
  <si>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</si>
  <si>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</si>
  <si>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</si>
  <si>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</si>
  <si>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</si>
  <si>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</si>
  <si>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</si>
  <si>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</si>
  <si>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</si>
  <si>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</si>
  <si>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</si>
  <si>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</si>
  <si>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</si>
  <si>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</si>
  <si>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</si>
  <si>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</si>
  <si>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</si>
  <si>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</si>
  <si>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</si>
  <si>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</si>
  <si>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</si>
  <si>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</si>
  <si>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</si>
  <si>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</si>
  <si>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</si>
  <si>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</si>
  <si>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</si>
  <si>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</si>
  <si>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</si>
  <si>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</si>
  <si>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</si>
  <si>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</si>
  <si>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</si>
  <si>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</si>
  <si>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</si>
  <si>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</si>
  <si>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</si>
  <si>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</si>
  <si>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</si>
  <si>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</si>
  <si>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</si>
  <si>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</si>
  <si>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</si>
  <si>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</si>
  <si>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</si>
  <si>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</si>
  <si>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</si>
  <si>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</si>
  <si>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</si>
  <si>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</si>
  <si>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</si>
  <si>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</si>
  <si>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</si>
  <si>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</si>
  <si>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</si>
  <si>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</si>
  <si>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</si>
  <si>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</si>
  <si>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</si>
  <si>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</si>
  <si>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</si>
  <si>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</si>
  <si>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</si>
  <si>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</si>
  <si>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</si>
  <si>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</si>
  <si>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</si>
  <si>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</si>
  <si>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</si>
  <si>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</si>
  <si>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</si>
  <si>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</si>
  <si>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</si>
  <si>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</si>
  <si>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</si>
  <si>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</si>
  <si>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</si>
  <si>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</si>
  <si>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</si>
  <si>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</si>
  <si>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</si>
  <si>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</si>
  <si>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</si>
  <si>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</si>
  <si>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</si>
  <si>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</si>
  <si>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</si>
  <si>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</si>
  <si>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</si>
  <si>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</si>
  <si>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</si>
  <si>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</si>
  <si>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</si>
  <si>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</si>
  <si>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</si>
  <si>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</si>
  <si>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</si>
  <si>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</si>
  <si>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</si>
  <si>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</si>
  <si>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</si>
  <si>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</si>
  <si>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</si>
  <si>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</si>
  <si>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</si>
  <si>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</si>
  <si>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</si>
  <si>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</si>
  <si>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</si>
  <si>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</si>
  <si>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</si>
  <si>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</si>
  <si>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</si>
  <si>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</si>
  <si>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</si>
  <si>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</si>
  <si>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</si>
  <si>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</si>
  <si>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</si>
  <si>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</si>
  <si>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</si>
  <si>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</si>
  <si>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</si>
  <si>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</si>
  <si>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</si>
  <si>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</si>
  <si>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</si>
  <si>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</si>
  <si>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</si>
  <si>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</si>
  <si>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</si>
  <si>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</si>
  <si>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</si>
  <si>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</si>
  <si>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</si>
  <si>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</si>
  <si>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</si>
  <si>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</si>
  <si>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</si>
  <si>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</si>
  <si>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</si>
  <si>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</si>
  <si>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</si>
  <si>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</si>
  <si>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</si>
  <si>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</si>
  <si>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</si>
  <si>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</si>
  <si>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</si>
  <si>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</si>
  <si>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</si>
  <si>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</si>
  <si>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</si>
  <si>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</si>
  <si>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</si>
  <si>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</si>
  <si>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</si>
  <si>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</si>
  <si>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</si>
  <si>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</si>
  <si>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</si>
  <si>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</si>
  <si>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</si>
  <si>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</si>
  <si>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</si>
  <si>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</si>
  <si>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</si>
  <si>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</si>
  <si>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</si>
  <si>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</si>
  <si>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</si>
  <si>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</si>
  <si>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</si>
  <si>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</si>
  <si>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</si>
  <si>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</si>
  <si>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</si>
  <si>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</si>
  <si>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</si>
  <si>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</si>
  <si>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</si>
  <si>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</si>
  <si>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</si>
  <si>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</si>
  <si>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</si>
  <si>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</si>
  <si>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</si>
  <si>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</si>
  <si>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</si>
  <si>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</si>
  <si>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</si>
  <si>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</si>
  <si>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</si>
  <si>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</si>
  <si>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</si>
  <si>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</si>
  <si>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</si>
  <si>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</si>
  <si>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</si>
  <si>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</si>
  <si>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</si>
  <si>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</si>
  <si>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</si>
  <si>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</si>
  <si>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</si>
  <si>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</si>
  <si>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</si>
  <si>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</si>
  <si>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</si>
  <si>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</si>
  <si>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</si>
  <si>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</si>
  <si>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</si>
  <si>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</si>
  <si>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</si>
  <si>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</si>
  <si>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</si>
  <si>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</si>
  <si>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</si>
  <si>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</si>
  <si>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</si>
  <si>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</si>
  <si>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</si>
  <si>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</si>
  <si>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</si>
  <si>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</si>
  <si>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</si>
  <si>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</si>
  <si>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</si>
  <si>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</si>
  <si>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</si>
  <si>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</si>
  <si>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</si>
  <si>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</si>
  <si>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</si>
  <si>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</si>
  <si>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</si>
  <si>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</si>
  <si>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</si>
  <si>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</si>
  <si>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</si>
  <si>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</si>
  <si>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</si>
  <si>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</si>
  <si>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</si>
  <si>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</si>
  <si>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</si>
  <si>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</si>
  <si>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</si>
  <si>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</si>
  <si>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</si>
  <si>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</si>
  <si>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</si>
  <si>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</si>
  <si>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</si>
  <si>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</si>
  <si>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</si>
  <si>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</si>
  <si>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</si>
  <si>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</si>
  <si>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</si>
  <si>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</si>
  <si>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</si>
  <si>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</si>
  <si>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</si>
  <si>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</si>
  <si>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</si>
  <si>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</si>
  <si>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</si>
  <si>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</si>
  <si>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</si>
  <si>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</si>
  <si>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</si>
  <si>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</si>
  <si>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</si>
  <si>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</si>
  <si>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</si>
  <si>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</si>
  <si>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</si>
  <si>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</si>
  <si>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</si>
  <si>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</si>
  <si>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</si>
  <si>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</si>
  <si>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</si>
  <si>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</si>
  <si>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</si>
  <si>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</si>
  <si>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</si>
  <si>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</si>
  <si>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</si>
  <si>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</si>
  <si>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</si>
  <si>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</si>
  <si>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</si>
  <si>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</si>
  <si>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</si>
  <si>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</si>
  <si>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</si>
  <si>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</si>
  <si>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</si>
  <si>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</si>
  <si>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</si>
  <si>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</si>
  <si>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</si>
  <si>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</si>
  <si>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</si>
  <si>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</si>
  <si>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</si>
  <si>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</si>
  <si>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</si>
  <si>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</si>
  <si>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</si>
  <si>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</si>
  <si>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</si>
  <si>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</si>
  <si>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</si>
  <si>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</si>
  <si>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</si>
  <si>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</si>
  <si>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</si>
  <si>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</si>
  <si>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</si>
  <si>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</si>
  <si>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</si>
  <si>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</si>
  <si>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</si>
  <si>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</si>
  <si>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</si>
  <si>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</si>
  <si>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</si>
  <si>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</si>
  <si>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</si>
  <si>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</si>
  <si>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</si>
  <si>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</si>
  <si>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</si>
  <si>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</si>
  <si>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</si>
  <si>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</si>
  <si>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</si>
  <si>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</si>
  <si>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</si>
  <si>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</si>
  <si>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</si>
  <si>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</si>
  <si>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</si>
  <si>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</si>
  <si>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</si>
  <si>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</si>
  <si>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</si>
  <si>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</si>
  <si>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</si>
  <si>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</si>
  <si>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</si>
  <si>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</si>
  <si>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</si>
  <si>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</si>
  <si>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</si>
  <si>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</si>
  <si>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</si>
  <si>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</si>
  <si>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</si>
  <si>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</si>
  <si>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</si>
  <si>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</si>
  <si>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</si>
  <si>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</si>
  <si>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</si>
  <si>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</si>
  <si>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</si>
  <si>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</si>
  <si>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</si>
  <si>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</si>
  <si>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</si>
  <si>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</si>
  <si>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</si>
  <si>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</si>
  <si>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</si>
  <si>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</si>
  <si>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</si>
  <si>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</si>
  <si>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</si>
  <si>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</si>
  <si>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</si>
  <si>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</si>
  <si>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</si>
  <si>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</si>
  <si>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</si>
  <si>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</si>
  <si>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</si>
  <si>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</si>
  <si>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</si>
  <si>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</si>
  <si>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</si>
  <si>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</si>
  <si>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</si>
  <si>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</si>
  <si>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</si>
  <si>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</si>
  <si>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</si>
  <si>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</si>
  <si>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</si>
  <si>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</si>
  <si>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</si>
  <si>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</si>
  <si>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</si>
  <si>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</si>
  <si>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</si>
  <si>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</si>
  <si>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</si>
  <si>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</si>
  <si>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</si>
  <si>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</si>
  <si>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</si>
  <si>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</si>
  <si>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</si>
  <si>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</si>
  <si>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</si>
  <si>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</si>
  <si>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</si>
  <si>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</si>
  <si>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</si>
  <si>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</si>
  <si>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</si>
  <si>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</si>
  <si>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</si>
  <si>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</si>
  <si>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</si>
  <si>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</si>
  <si>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</si>
  <si>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</si>
  <si>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</si>
  <si>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</si>
  <si>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</si>
  <si>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</si>
  <si>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</si>
  <si>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</si>
  <si>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</si>
  <si>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</si>
  <si>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</si>
  <si>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</si>
  <si>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</si>
  <si>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</si>
  <si>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</si>
  <si>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</si>
  <si>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</si>
  <si>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</si>
  <si>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</si>
  <si>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</si>
  <si>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</si>
  <si>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</si>
  <si>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</si>
  <si>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</si>
  <si>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</si>
  <si>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</si>
  <si>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</si>
  <si>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</si>
  <si>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</si>
  <si>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</si>
  <si>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</si>
  <si>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</si>
  <si>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</si>
  <si>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</si>
  <si>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</si>
  <si>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</si>
  <si>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</si>
  <si>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</si>
  <si>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</si>
  <si>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</si>
  <si>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</si>
  <si>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Last Name</t>
  </si>
  <si>
    <t>First Name</t>
  </si>
  <si>
    <t>Using Delimiter to spilt the Name</t>
  </si>
  <si>
    <t>Update 0 value for no major surgery using replace function</t>
  </si>
  <si>
    <t>Convert Heart issue and smoker column using "Proper"</t>
  </si>
  <si>
    <t>Weight Status</t>
  </si>
  <si>
    <t>Create Weight Status Column using Ifs function</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</si>
  <si>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</si>
  <si>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</si>
  <si>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</si>
  <si>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</si>
  <si>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</si>
  <si>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</si>
  <si>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</si>
  <si>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</si>
  <si>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</si>
  <si>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</si>
  <si>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</si>
  <si>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</si>
  <si>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</si>
  <si>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</si>
  <si>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</si>
  <si>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</si>
  <si>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</si>
  <si>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</si>
  <si>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</si>
  <si>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</si>
  <si>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</si>
  <si>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</si>
  <si>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</si>
  <si>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</si>
  <si>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</si>
  <si>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</si>
  <si>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</si>
  <si>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</si>
  <si>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</si>
  <si>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</si>
  <si>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</si>
  <si>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</si>
  <si>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</si>
  <si>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</si>
  <si>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</si>
  <si>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</si>
  <si>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</si>
  <si>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</si>
  <si>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</si>
  <si>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</si>
  <si>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</si>
  <si>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</si>
  <si>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</si>
  <si>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</si>
  <si>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</si>
  <si>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</si>
  <si>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</si>
  <si>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</si>
  <si>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</si>
  <si>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</si>
  <si>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</si>
  <si>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</si>
  <si>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</si>
  <si>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</si>
  <si>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</si>
  <si>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</si>
  <si>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</si>
  <si>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</si>
  <si>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</si>
  <si>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</si>
  <si>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</si>
  <si>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</si>
  <si>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</si>
  <si>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</si>
  <si>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</si>
  <si>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</si>
  <si>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</si>
  <si>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</si>
  <si>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</si>
  <si>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</si>
  <si>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</si>
  <si>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</si>
  <si>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</si>
  <si>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</si>
  <si>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</si>
  <si>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</si>
  <si>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</si>
  <si>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</si>
  <si>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</si>
  <si>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</si>
  <si>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</si>
  <si>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</si>
  <si>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</si>
  <si>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</si>
  <si>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</si>
  <si>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</si>
  <si>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</si>
  <si>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</si>
  <si>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</si>
  <si>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</si>
  <si>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</si>
  <si>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</si>
  <si>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</si>
  <si>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</si>
  <si>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</si>
  <si>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</si>
  <si>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</si>
  <si>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</si>
  <si>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</si>
  <si>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</si>
  <si>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</si>
  <si>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</si>
  <si>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</si>
  <si>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</si>
  <si>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</si>
  <si>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</si>
  <si>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</si>
  <si>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</si>
  <si>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</si>
  <si>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</si>
  <si>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</si>
  <si>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</si>
  <si>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</si>
  <si>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</si>
  <si>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</si>
  <si>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</si>
  <si>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</si>
  <si>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</si>
  <si>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</si>
  <si>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</si>
  <si>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</si>
  <si>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</si>
  <si>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</si>
  <si>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</si>
  <si>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</si>
  <si>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</si>
  <si>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</si>
  <si>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</si>
  <si>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</si>
  <si>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</si>
  <si>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</si>
  <si>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</si>
  <si>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</si>
  <si>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</si>
  <si>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</si>
  <si>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</si>
  <si>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</si>
  <si>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</si>
  <si>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</si>
  <si>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</si>
  <si>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</si>
  <si>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</si>
  <si>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</si>
  <si>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</si>
  <si>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</si>
  <si>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</si>
  <si>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</si>
  <si>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</si>
  <si>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</si>
  <si>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</si>
  <si>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</si>
  <si>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</si>
  <si>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</si>
  <si>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</si>
  <si>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</si>
  <si>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</si>
  <si>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</si>
  <si>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</si>
  <si>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</si>
  <si>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</si>
  <si>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</si>
  <si>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</si>
  <si>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</si>
  <si>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</si>
  <si>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</si>
  <si>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</si>
  <si>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</si>
  <si>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</si>
  <si>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</si>
  <si>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</si>
  <si>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</si>
  <si>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</si>
  <si>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</si>
  <si>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</si>
  <si>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</si>
  <si>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</si>
  <si>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</si>
  <si>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</si>
  <si>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</si>
  <si>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</si>
  <si>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</si>
  <si>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</si>
  <si>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</si>
  <si>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</si>
  <si>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</si>
  <si>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</si>
  <si>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</si>
  <si>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</si>
  <si>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</si>
  <si>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</si>
  <si>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</si>
  <si>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</si>
  <si>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</si>
  <si>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</si>
  <si>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</si>
  <si>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</si>
  <si>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</si>
  <si>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</si>
  <si>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</si>
  <si>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</si>
  <si>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</si>
  <si>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</si>
  <si>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</si>
  <si>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</si>
  <si>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</si>
  <si>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</si>
  <si>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</si>
  <si>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</si>
  <si>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</si>
  <si>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</si>
  <si>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</si>
  <si>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</si>
  <si>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</si>
  <si>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</si>
  <si>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</si>
  <si>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</si>
  <si>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</si>
  <si>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</si>
  <si>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</si>
  <si>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</si>
  <si>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</si>
  <si>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</si>
  <si>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</si>
  <si>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</si>
  <si>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</si>
  <si>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</si>
  <si>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</si>
  <si>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</si>
  <si>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</si>
  <si>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</si>
  <si>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</si>
  <si>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</si>
  <si>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</si>
  <si>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</si>
  <si>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</si>
  <si>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</si>
  <si>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</si>
  <si>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</si>
  <si>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</si>
  <si>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</si>
  <si>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</si>
  <si>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</si>
  <si>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</si>
  <si>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</si>
  <si>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</si>
  <si>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</si>
  <si>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</si>
  <si>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</si>
  <si>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</si>
  <si>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</si>
  <si>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</si>
  <si>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</si>
  <si>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</si>
  <si>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</si>
  <si>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</si>
  <si>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</si>
  <si>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</si>
  <si>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</si>
  <si>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</si>
  <si>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</si>
  <si>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</si>
  <si>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</si>
  <si>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</si>
  <si>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</si>
  <si>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</si>
  <si>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</si>
  <si>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</si>
  <si>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</si>
  <si>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</si>
  <si>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</si>
  <si>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</si>
  <si>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</si>
  <si>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</si>
  <si>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</si>
  <si>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</si>
  <si>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</si>
  <si>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</si>
  <si>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</si>
  <si>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</si>
  <si>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</si>
  <si>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</si>
  <si>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</si>
  <si>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</si>
  <si>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</si>
  <si>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</si>
  <si>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</si>
  <si>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</si>
  <si>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</si>
  <si>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</si>
  <si>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</si>
  <si>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</si>
  <si>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</si>
  <si>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</si>
  <si>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</si>
  <si>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</si>
  <si>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</si>
  <si>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</si>
  <si>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</si>
  <si>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</si>
  <si>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</si>
  <si>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</si>
  <si>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</si>
  <si>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</si>
  <si>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</si>
  <si>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</si>
  <si>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</si>
  <si>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</si>
  <si>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</si>
  <si>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</si>
  <si>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</si>
  <si>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</si>
  <si>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</si>
  <si>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</si>
  <si>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</si>
  <si>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</si>
  <si>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</si>
  <si>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</si>
  <si>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</si>
  <si>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</si>
  <si>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</si>
  <si>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</si>
  <si>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</si>
  <si>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</si>
  <si>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</si>
  <si>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</si>
  <si>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</si>
  <si>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</si>
  <si>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</si>
  <si>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</si>
  <si>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</si>
  <si>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</si>
  <si>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</si>
  <si>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</si>
  <si>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</si>
  <si>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</si>
  <si>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</si>
  <si>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</si>
  <si>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</si>
  <si>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</si>
  <si>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</si>
  <si>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</si>
  <si>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</si>
  <si>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</si>
  <si>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</si>
  <si>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</si>
  <si>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</si>
  <si>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</si>
  <si>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</si>
  <si>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</si>
  <si>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</si>
  <si>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</si>
  <si>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</si>
  <si>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</si>
  <si>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</si>
  <si>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</si>
  <si>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</si>
  <si>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</si>
  <si>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</si>
  <si>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</si>
  <si>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</si>
  <si>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</si>
  <si>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</si>
  <si>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</si>
  <si>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</si>
  <si>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</si>
  <si>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</si>
  <si>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</si>
  <si>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</si>
  <si>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</si>
  <si>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</si>
  <si>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</si>
  <si>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</si>
  <si>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</si>
  <si>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</si>
  <si>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</si>
  <si>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</si>
  <si>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</si>
  <si>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</si>
  <si>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</si>
  <si>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</si>
  <si>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</si>
  <si>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</si>
  <si>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</si>
  <si>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</si>
  <si>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</si>
  <si>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</si>
  <si>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</si>
  <si>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</si>
  <si>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</si>
  <si>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</si>
  <si>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</si>
  <si>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</si>
  <si>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</si>
  <si>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</si>
  <si>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</si>
  <si>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</si>
  <si>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</si>
  <si>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</si>
  <si>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</si>
  <si>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</si>
  <si>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</si>
  <si>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</si>
  <si>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</si>
  <si>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</si>
  <si>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</si>
  <si>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</si>
  <si>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</si>
  <si>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</si>
  <si>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</si>
  <si>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</si>
  <si>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</si>
  <si>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</si>
  <si>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</si>
  <si>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</si>
  <si>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</si>
  <si>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</si>
  <si>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</si>
  <si>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</si>
  <si>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</si>
  <si>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</si>
  <si>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</si>
  <si>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</si>
  <si>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</si>
  <si>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</si>
  <si>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</si>
  <si>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</si>
  <si>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</si>
  <si>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</si>
  <si>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</si>
  <si>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</si>
  <si>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</si>
  <si>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</si>
  <si>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</si>
  <si>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</si>
  <si>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</si>
  <si>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</si>
  <si>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</si>
  <si>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</si>
  <si>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</si>
  <si>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</si>
  <si>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</si>
  <si>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</si>
  <si>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</si>
  <si>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</si>
  <si>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</si>
  <si>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</si>
  <si>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</si>
  <si>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</si>
  <si>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</si>
  <si>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</si>
  <si>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</si>
  <si>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</si>
  <si>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</si>
  <si>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</si>
  <si>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</si>
  <si>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</si>
  <si>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</si>
  <si>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</si>
  <si>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</si>
  <si>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</si>
  <si>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</si>
  <si>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</si>
  <si>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</si>
  <si>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</si>
  <si>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</si>
  <si>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</si>
  <si>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</si>
  <si>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</si>
  <si>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</si>
  <si>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</si>
  <si>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</si>
  <si>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</si>
  <si>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</si>
  <si>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</si>
  <si>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</si>
  <si>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</si>
  <si>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</si>
  <si>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</si>
  <si>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</si>
  <si>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</si>
  <si>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</si>
  <si>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</si>
  <si>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</si>
  <si>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</si>
  <si>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</si>
  <si>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</si>
  <si>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</si>
  <si>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</si>
  <si>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</si>
  <si>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</si>
  <si>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</si>
  <si>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</si>
  <si>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</si>
  <si>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</si>
  <si>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</si>
  <si>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</si>
  <si>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</si>
  <si>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</si>
  <si>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</si>
  <si>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</si>
  <si>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</si>
  <si>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</si>
  <si>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</si>
  <si>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</si>
  <si>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</si>
  <si>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</si>
  <si>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</si>
  <si>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</si>
  <si>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</si>
  <si>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</si>
  <si>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</si>
  <si>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</si>
  <si>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</si>
  <si>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</si>
  <si>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</si>
  <si>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</si>
  <si>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</si>
  <si>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</si>
  <si>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</si>
  <si>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</si>
  <si>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</si>
  <si>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</si>
  <si>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</si>
  <si>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</si>
  <si>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</si>
  <si>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</si>
  <si>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</si>
  <si>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</si>
  <si>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</si>
  <si>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</si>
  <si>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</si>
  <si>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</si>
  <si>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</si>
  <si>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</si>
  <si>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</si>
  <si>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</si>
  <si>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</si>
  <si>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</si>
  <si>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</si>
  <si>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</si>
  <si>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</si>
  <si>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</si>
  <si>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</si>
  <si>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</si>
  <si>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</si>
  <si>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</si>
  <si>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</si>
  <si>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</si>
  <si>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</si>
  <si>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</si>
  <si>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</si>
  <si>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</si>
  <si>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</si>
  <si>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</si>
  <si>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</si>
  <si>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</si>
  <si>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</si>
  <si>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</si>
  <si>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</si>
  <si>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</si>
  <si>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</si>
  <si>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</si>
  <si>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</si>
  <si>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</si>
  <si>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</si>
  <si>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</si>
  <si>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</si>
  <si>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</si>
  <si>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</si>
  <si>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</si>
  <si>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</si>
  <si>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</si>
  <si>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</si>
  <si>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</si>
  <si>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</si>
  <si>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</si>
  <si>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</si>
  <si>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</si>
  <si>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</si>
  <si>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</si>
  <si>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</si>
  <si>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</si>
  <si>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</si>
  <si>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</si>
  <si>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</si>
  <si>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</si>
  <si>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</si>
  <si>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</si>
  <si>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</si>
  <si>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</si>
  <si>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</si>
  <si>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</si>
  <si>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</si>
  <si>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</si>
  <si>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</si>
  <si>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</si>
  <si>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</si>
  <si>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</si>
  <si>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</si>
  <si>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</si>
  <si>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</si>
  <si>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</si>
  <si>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</si>
  <si>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</si>
  <si>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</si>
  <si>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</si>
  <si>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</si>
  <si>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</si>
  <si>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</si>
  <si>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</si>
  <si>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</si>
  <si>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</si>
  <si>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</si>
  <si>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</si>
  <si>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</si>
  <si>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</si>
  <si>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</si>
  <si>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</si>
  <si>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</si>
  <si>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</si>
  <si>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</si>
  <si>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</si>
  <si>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</si>
  <si>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</si>
  <si>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</si>
  <si>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</si>
  <si>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</si>
  <si>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</si>
  <si>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</si>
  <si>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</si>
  <si>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</si>
  <si>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</si>
  <si>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</si>
  <si>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</si>
  <si>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</si>
  <si>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</si>
  <si>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</si>
  <si>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</si>
  <si>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</si>
  <si>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</si>
  <si>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</si>
  <si>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</si>
  <si>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</si>
  <si>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</si>
  <si>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</si>
  <si>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</si>
  <si>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</si>
  <si>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</si>
  <si>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</si>
  <si>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</si>
  <si>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</si>
  <si>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</si>
  <si>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</si>
  <si>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</si>
  <si>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</si>
  <si>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</si>
  <si>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</si>
  <si>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</si>
  <si>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</si>
  <si>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</si>
  <si>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</si>
  <si>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</si>
  <si>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</si>
  <si>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</si>
  <si>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</si>
  <si>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</si>
  <si>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</si>
  <si>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</si>
  <si>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</si>
  <si>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</si>
  <si>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</si>
  <si>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</si>
  <si>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</si>
  <si>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</si>
  <si>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</si>
  <si>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</si>
  <si>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</si>
  <si>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</si>
  <si>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</si>
  <si>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</si>
  <si>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</si>
  <si>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</si>
  <si>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</si>
  <si>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</si>
  <si>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</si>
  <si>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</si>
  <si>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</si>
  <si>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</si>
  <si>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</si>
  <si>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</si>
  <si>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</si>
  <si>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</si>
  <si>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</si>
  <si>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</si>
  <si>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</si>
  <si>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</si>
  <si>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</si>
  <si>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</si>
  <si>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</si>
  <si>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</si>
  <si>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</si>
  <si>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</si>
  <si>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</si>
  <si>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</si>
  <si>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</si>
  <si>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</si>
  <si>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</si>
  <si>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</si>
  <si>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</si>
  <si>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</si>
  <si>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</si>
  <si>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</si>
  <si>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</si>
  <si>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</si>
  <si>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</si>
  <si>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</si>
  <si>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</si>
  <si>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</si>
  <si>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</si>
  <si>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</si>
  <si>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</si>
  <si>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</si>
  <si>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</si>
  <si>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</si>
  <si>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</si>
  <si>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</si>
  <si>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</si>
  <si>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</si>
  <si>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</si>
  <si>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</si>
  <si>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</si>
  <si>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</si>
  <si>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</si>
  <si>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</si>
  <si>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</si>
  <si>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</si>
  <si>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</si>
  <si>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</si>
  <si>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</si>
  <si>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</si>
  <si>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</si>
  <si>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</si>
  <si>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</si>
  <si>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</si>
  <si>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</si>
  <si>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</si>
  <si>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</si>
  <si>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</si>
  <si>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</si>
  <si>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</si>
  <si>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</si>
  <si>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</si>
  <si>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</si>
  <si>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</si>
  <si>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</si>
  <si>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</si>
  <si>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</si>
  <si>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</si>
  <si>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</si>
  <si>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</si>
  <si>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</si>
  <si>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</si>
  <si>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</si>
  <si>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</si>
  <si>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</si>
  <si>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</si>
  <si>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</si>
  <si>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</si>
  <si>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</si>
  <si>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</si>
  <si>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</si>
  <si>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</si>
  <si>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</si>
  <si>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</si>
  <si>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</si>
  <si>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</si>
  <si>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</si>
  <si>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</si>
  <si>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</si>
  <si>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</si>
  <si>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</si>
  <si>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</si>
  <si>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</si>
  <si>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</si>
  <si>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</si>
  <si>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</si>
  <si>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</si>
  <si>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</si>
  <si>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</si>
  <si>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</si>
  <si>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</si>
  <si>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</si>
  <si>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</si>
  <si>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</si>
  <si>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</si>
  <si>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</si>
  <si>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</si>
  <si>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</si>
  <si>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</si>
  <si>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</si>
  <si>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</si>
  <si>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</si>
  <si>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</si>
  <si>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</si>
  <si>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</si>
  <si>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</si>
  <si>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</si>
  <si>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</si>
  <si>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</si>
  <si>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</si>
  <si>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</si>
  <si>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</si>
  <si>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</si>
  <si>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</si>
  <si>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</si>
  <si>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</si>
  <si>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</si>
  <si>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</si>
  <si>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</si>
  <si>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</si>
  <si>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</si>
  <si>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</si>
  <si>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</si>
  <si>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</si>
  <si>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</si>
  <si>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</si>
  <si>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</si>
  <si>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</si>
  <si>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</si>
  <si>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</si>
  <si>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</si>
  <si>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</si>
  <si>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</si>
  <si>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</si>
  <si>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</si>
  <si>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</si>
  <si>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</si>
  <si>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</si>
  <si>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</si>
  <si>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</si>
  <si>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</si>
  <si>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</si>
  <si>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</si>
  <si>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</si>
  <si>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</si>
  <si>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</si>
  <si>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</si>
  <si>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</si>
  <si>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</si>
  <si>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</si>
  <si>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</si>
  <si>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</si>
  <si>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</si>
  <si>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</si>
  <si>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</si>
  <si>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</si>
  <si>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</si>
  <si>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</si>
  <si>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</si>
  <si>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</si>
  <si>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</si>
  <si>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</si>
  <si>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</si>
  <si>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</si>
  <si>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</si>
  <si>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</si>
  <si>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</si>
  <si>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</si>
  <si>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</si>
  <si>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</si>
  <si>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</si>
  <si>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</si>
  <si>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</si>
  <si>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</si>
  <si>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</si>
  <si>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</si>
  <si>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</si>
  <si>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</si>
  <si>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</si>
  <si>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</si>
  <si>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</si>
  <si>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</si>
  <si>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</si>
  <si>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</si>
  <si>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</si>
  <si>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</si>
  <si>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</si>
  <si>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</si>
  <si>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</si>
  <si>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</si>
  <si>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</si>
  <si>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</si>
  <si>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</si>
  <si>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</si>
  <si>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</si>
  <si>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</si>
  <si>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</si>
  <si>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</si>
  <si>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</si>
  <si>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</si>
  <si>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</si>
  <si>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</si>
  <si>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</si>
  <si>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</si>
  <si>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</si>
  <si>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</si>
  <si>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</si>
  <si>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</si>
  <si>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</si>
  <si>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</si>
  <si>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</si>
  <si>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</si>
  <si>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</si>
  <si>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</si>
  <si>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</si>
  <si>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</si>
  <si>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</si>
  <si>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</si>
  <si>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</si>
  <si>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</si>
  <si>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</si>
  <si>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</si>
  <si>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</si>
  <si>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</si>
  <si>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</si>
  <si>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</si>
  <si>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</si>
  <si>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</si>
  <si>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</si>
  <si>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</si>
  <si>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</si>
  <si>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</si>
  <si>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</si>
  <si>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</si>
  <si>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</si>
  <si>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</si>
  <si>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</si>
  <si>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</si>
  <si>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</si>
  <si>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</si>
  <si>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</si>
  <si>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</si>
  <si>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</si>
  <si>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</si>
  <si>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</si>
  <si>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</si>
  <si>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</si>
  <si>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</si>
  <si>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</si>
  <si>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</si>
  <si>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</si>
  <si>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</si>
  <si>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</si>
  <si>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</si>
  <si>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</si>
  <si>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</si>
  <si>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</si>
  <si>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</si>
  <si>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</si>
  <si>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</si>
  <si>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</si>
  <si>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</si>
  <si>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</si>
  <si>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</si>
  <si>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</si>
  <si>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</si>
  <si>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</si>
  <si>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</si>
  <si>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</si>
  <si>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</si>
  <si>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</si>
  <si>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</si>
  <si>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</si>
  <si>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</si>
  <si>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</si>
  <si>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</si>
  <si>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</si>
  <si>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</si>
  <si>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</si>
  <si>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</si>
  <si>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</si>
  <si>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</si>
  <si>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</si>
  <si>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</si>
  <si>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</si>
  <si>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</si>
  <si>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</si>
  <si>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</si>
  <si>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</si>
  <si>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</si>
  <si>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</si>
  <si>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</si>
  <si>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</si>
  <si>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</si>
  <si>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</si>
  <si>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</si>
  <si>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</si>
  <si>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</si>
  <si>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</si>
  <si>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</si>
  <si>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</si>
  <si>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</si>
  <si>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</si>
  <si>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</si>
  <si>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</si>
  <si>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</si>
  <si>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</si>
  <si>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</si>
  <si>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</si>
  <si>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</si>
  <si>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</si>
  <si>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</si>
  <si>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</si>
  <si>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</si>
  <si>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</si>
  <si>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</si>
  <si>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</si>
  <si>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</si>
  <si>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</si>
  <si>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</si>
  <si>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</si>
  <si>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</si>
  <si>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</si>
  <si>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</si>
  <si>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</si>
  <si>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</si>
  <si>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</si>
  <si>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</si>
  <si>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</si>
  <si>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</si>
  <si>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</si>
  <si>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</si>
  <si>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</si>
  <si>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</si>
  <si>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</si>
  <si>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</si>
  <si>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</si>
  <si>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</si>
  <si>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</si>
  <si>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</si>
  <si>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</si>
  <si>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</si>
  <si>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</si>
  <si>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</si>
  <si>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</si>
  <si>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</si>
  <si>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</si>
  <si>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</si>
  <si>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</si>
  <si>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</si>
  <si>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</si>
  <si>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</si>
  <si>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</si>
  <si>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</si>
  <si>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</si>
  <si>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</si>
  <si>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</si>
  <si>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</si>
  <si>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</si>
  <si>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</si>
  <si>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</si>
  <si>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</si>
  <si>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</si>
  <si>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</si>
  <si>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</si>
  <si>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</si>
  <si>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</si>
  <si>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</si>
  <si>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</si>
  <si>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</si>
  <si>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</si>
  <si>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</si>
  <si>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</si>
  <si>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</si>
  <si>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</si>
  <si>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</si>
  <si>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</si>
  <si>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</si>
  <si>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</si>
  <si>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</si>
  <si>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</si>
  <si>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</si>
  <si>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</si>
  <si>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</si>
  <si>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</si>
  <si>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</si>
  <si>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</si>
  <si>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</si>
  <si>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</si>
  <si>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</si>
  <si>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</si>
  <si>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</si>
  <si>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</si>
  <si>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</si>
  <si>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</si>
  <si>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</si>
  <si>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</si>
  <si>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</si>
  <si>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</si>
  <si>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</si>
  <si>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</si>
  <si>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</si>
  <si>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</si>
  <si>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</si>
  <si>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</si>
  <si>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</si>
  <si>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</si>
  <si>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</si>
  <si>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</si>
  <si>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</si>
  <si>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</si>
  <si>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</si>
  <si>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</si>
  <si>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</si>
  <si>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</si>
  <si>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</si>
  <si>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</si>
  <si>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</si>
  <si>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</si>
  <si>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</si>
  <si>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</si>
  <si>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</si>
  <si>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</si>
  <si>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</si>
  <si>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</si>
  <si>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</si>
  <si>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</si>
  <si>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</si>
  <si>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</si>
  <si>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</si>
  <si>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</si>
  <si>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</si>
  <si>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</si>
  <si>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</si>
  <si>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</si>
  <si>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</si>
  <si>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</si>
  <si>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</si>
  <si>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</si>
  <si>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</si>
  <si>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</si>
  <si>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</si>
  <si>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</si>
  <si>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</si>
  <si>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</si>
  <si>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</si>
  <si>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</si>
  <si>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</si>
  <si>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</si>
  <si>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</si>
  <si>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</si>
  <si>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</si>
  <si>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</si>
  <si>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</si>
  <si>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</si>
  <si>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</si>
  <si>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</si>
  <si>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</si>
  <si>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</si>
  <si>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</si>
  <si>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</si>
  <si>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</si>
  <si>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</si>
  <si>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</si>
  <si>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</si>
  <si>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</si>
  <si>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</si>
  <si>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</si>
  <si>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</si>
  <si>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</si>
  <si>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</si>
  <si>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</si>
  <si>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</si>
  <si>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</si>
  <si>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</si>
  <si>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</si>
  <si>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</si>
  <si>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</si>
  <si>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</si>
  <si>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</si>
  <si>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</si>
  <si>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</si>
  <si>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</si>
  <si>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</si>
  <si>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</si>
  <si>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</si>
  <si>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</si>
  <si>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</si>
  <si>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</si>
  <si>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</si>
  <si>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</si>
  <si>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</si>
  <si>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</si>
  <si>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</si>
  <si>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</si>
  <si>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</si>
  <si>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</si>
  <si>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</si>
  <si>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</si>
  <si>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</si>
  <si>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</si>
  <si>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</si>
  <si>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</si>
  <si>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</si>
  <si>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</si>
  <si>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</si>
  <si>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</si>
  <si>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</si>
  <si>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</si>
  <si>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</si>
  <si>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</si>
  <si>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</si>
  <si>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</si>
  <si>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</si>
  <si>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</si>
  <si>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</si>
  <si>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</si>
  <si>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</si>
  <si>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</si>
  <si>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</si>
  <si>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</si>
  <si>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</si>
  <si>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</si>
  <si>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</si>
  <si>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</si>
  <si>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</si>
  <si>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</si>
  <si>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</si>
  <si>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</si>
  <si>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</si>
  <si>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</si>
  <si>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</si>
  <si>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</si>
  <si>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</si>
  <si>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</si>
  <si>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</si>
  <si>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</si>
  <si>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</si>
  <si>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</si>
  <si>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</si>
  <si>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</si>
  <si>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</si>
  <si>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</si>
  <si>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</si>
  <si>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</si>
  <si>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</si>
  <si>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</si>
  <si>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</si>
  <si>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</si>
  <si>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</si>
  <si>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</si>
  <si>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</si>
  <si>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</si>
  <si>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</si>
  <si>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</si>
  <si>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</si>
  <si>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</si>
  <si>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</si>
  <si>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</si>
  <si>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</si>
  <si>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</si>
  <si>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</si>
  <si>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</si>
  <si>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</si>
  <si>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</si>
  <si>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</si>
  <si>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</si>
  <si>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</si>
  <si>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</si>
  <si>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</si>
  <si>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</si>
  <si>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</si>
  <si>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</si>
  <si>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</si>
  <si>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</si>
  <si>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</si>
  <si>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</si>
  <si>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</si>
  <si>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</si>
  <si>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</si>
  <si>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</si>
  <si>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</si>
  <si>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</si>
  <si>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</si>
  <si>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</si>
  <si>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</si>
  <si>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</si>
  <si>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</si>
  <si>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</si>
  <si>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</si>
  <si>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</si>
  <si>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</si>
  <si>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</si>
  <si>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</si>
  <si>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</si>
  <si>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</si>
  <si>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</si>
  <si>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</si>
  <si>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</si>
  <si>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</si>
  <si>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</si>
  <si>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</si>
  <si>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</si>
  <si>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</si>
  <si>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</si>
  <si>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</si>
  <si>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</si>
  <si>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</si>
  <si>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</si>
  <si>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</si>
  <si>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</si>
  <si>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</si>
  <si>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</si>
  <si>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</si>
  <si>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</si>
  <si>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</si>
  <si>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</si>
  <si>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</si>
  <si>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</si>
  <si>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</si>
  <si>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</si>
  <si>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</si>
  <si>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</si>
  <si>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</si>
  <si>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</si>
  <si>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</si>
  <si>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</si>
  <si>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</si>
  <si>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</si>
  <si>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</si>
  <si>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</si>
  <si>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</si>
  <si>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</si>
  <si>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</si>
  <si>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</si>
  <si>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</si>
  <si>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</si>
  <si>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</si>
  <si>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</si>
  <si>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</si>
  <si>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</si>
  <si>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</si>
  <si>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</si>
  <si>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</si>
  <si>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</si>
  <si>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</si>
  <si>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</si>
  <si>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</si>
  <si>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</si>
  <si>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</si>
  <si>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</si>
  <si>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</si>
  <si>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</si>
  <si>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</si>
  <si>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</si>
  <si>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</si>
  <si>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</si>
  <si>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</si>
  <si>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</si>
  <si>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</si>
  <si>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</si>
  <si>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</si>
  <si>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</si>
  <si>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</si>
  <si>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</si>
  <si>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</si>
  <si>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</si>
  <si>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</si>
  <si>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</si>
  <si>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</si>
  <si>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</si>
  <si>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</si>
  <si>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</si>
  <si>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</si>
  <si>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</si>
  <si>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</si>
  <si>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</si>
  <si>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</si>
  <si>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</si>
  <si>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</si>
  <si>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</si>
  <si>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</si>
  <si>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</si>
  <si>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</si>
  <si>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</si>
  <si>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</si>
  <si>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</si>
  <si>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</si>
  <si>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</si>
  <si>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</si>
  <si>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</si>
  <si>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</si>
  <si>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</si>
  <si>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</si>
  <si>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</si>
  <si>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</si>
  <si>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</si>
  <si>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</si>
  <si>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</si>
  <si>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</si>
  <si>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</si>
  <si>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</si>
  <si>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</si>
  <si>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</si>
  <si>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</si>
  <si>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</si>
  <si>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</si>
  <si>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</si>
  <si>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</si>
  <si>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</si>
  <si>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</si>
  <si>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</si>
  <si>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</si>
  <si>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</si>
  <si>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</si>
  <si>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</si>
  <si>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</si>
  <si>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</si>
  <si>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</si>
  <si>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</si>
  <si>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</si>
  <si>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</si>
  <si>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</si>
  <si>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</si>
  <si>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</si>
  <si>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</si>
  <si>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</si>
  <si>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</si>
  <si>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</si>
  <si>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</si>
  <si>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</si>
  <si>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</si>
  <si>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</si>
  <si>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</si>
  <si>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</si>
  <si>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</si>
  <si>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</si>
  <si>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</si>
  <si>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</si>
  <si>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</si>
  <si>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</si>
  <si>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</si>
  <si>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</si>
  <si>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</si>
  <si>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</si>
  <si>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</si>
  <si>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</si>
  <si>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</si>
  <si>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</si>
  <si>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</si>
  <si>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</si>
  <si>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</si>
  <si>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</si>
  <si>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</si>
  <si>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</si>
  <si>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</si>
  <si>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</si>
  <si>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</si>
  <si>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</si>
  <si>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</si>
  <si>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</si>
  <si>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</si>
  <si>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</si>
  <si>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</si>
  <si>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</si>
  <si>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</si>
  <si>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</si>
  <si>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</si>
  <si>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</si>
  <si>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</si>
  <si>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</si>
  <si>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</si>
  <si>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</si>
  <si>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</si>
  <si>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</si>
  <si>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</si>
  <si>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</si>
  <si>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</si>
  <si>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</si>
  <si>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</si>
  <si>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</si>
  <si>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</si>
  <si>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</si>
  <si>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</si>
  <si>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</si>
  <si>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</si>
  <si>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</si>
  <si>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</si>
  <si>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</si>
  <si>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</si>
  <si>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</si>
  <si>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</si>
  <si>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</si>
  <si>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</si>
  <si>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</si>
  <si>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</si>
  <si>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</si>
  <si>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</si>
  <si>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</si>
  <si>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</si>
  <si>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</si>
  <si>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</si>
  <si>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</si>
  <si>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</si>
  <si>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</si>
  <si>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</si>
  <si>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</si>
  <si>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</si>
  <si>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</si>
  <si>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</si>
  <si>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</si>
  <si>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</si>
  <si>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</si>
  <si>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</si>
  <si>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</si>
  <si>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</si>
  <si>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</si>
  <si>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</si>
  <si>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</si>
  <si>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</si>
  <si>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</si>
  <si>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</si>
  <si>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</si>
  <si>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</si>
  <si>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</si>
  <si>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</si>
  <si>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</si>
  <si>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</si>
  <si>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</si>
  <si>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</si>
  <si>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</si>
  <si>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</si>
  <si>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</si>
  <si>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</si>
  <si>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</si>
  <si>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</si>
  <si>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</si>
  <si>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</si>
  <si>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</si>
  <si>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</si>
  <si>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</si>
  <si>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</si>
  <si>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</si>
  <si>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</si>
  <si>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</si>
  <si>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</si>
  <si>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</si>
  <si>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</si>
  <si>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</si>
  <si>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</si>
  <si>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</si>
  <si>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</si>
  <si>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</si>
  <si>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</si>
  <si>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</si>
  <si>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</si>
  <si>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</si>
  <si>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</si>
  <si>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</si>
  <si>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</si>
  <si>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</si>
  <si>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</si>
  <si>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</si>
  <si>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</si>
  <si>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</si>
  <si>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</si>
  <si>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</si>
  <si>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</si>
  <si>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</si>
  <si>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</si>
  <si>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</si>
  <si>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</si>
  <si>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</si>
  <si>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</si>
  <si>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</si>
  <si>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</si>
  <si>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</si>
  <si>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</si>
  <si>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</si>
  <si>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</si>
  <si>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</si>
  <si>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</si>
  <si>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</si>
  <si>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</si>
  <si>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</si>
  <si>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</si>
  <si>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</si>
  <si>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</si>
  <si>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</si>
  <si>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</si>
  <si>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</si>
  <si>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</si>
  <si>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</si>
  <si>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</si>
  <si>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</si>
  <si>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</si>
  <si>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</si>
  <si>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</si>
  <si>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</si>
  <si>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</si>
  <si>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</si>
  <si>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</si>
  <si>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</si>
  <si>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</si>
  <si>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</si>
  <si>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</si>
  <si>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</si>
  <si>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</si>
  <si>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</si>
  <si>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</si>
  <si>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</si>
  <si>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</si>
  <si>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</si>
  <si>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</si>
  <si>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</si>
  <si>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</si>
  <si>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</si>
  <si>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</si>
  <si>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</si>
  <si>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</si>
  <si>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</si>
  <si>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</si>
  <si>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</si>
  <si>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</si>
  <si>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</si>
  <si>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</si>
  <si>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</si>
  <si>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</si>
  <si>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</si>
  <si>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</si>
  <si>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</si>
  <si>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</si>
  <si>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</si>
  <si>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</si>
  <si>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</si>
  <si>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</si>
  <si>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</si>
  <si>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</si>
  <si>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</si>
  <si>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</si>
  <si>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</si>
  <si>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</si>
  <si>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</si>
  <si>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</si>
  <si>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</si>
  <si>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</si>
  <si>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</si>
  <si>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</si>
  <si>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</si>
  <si>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</si>
  <si>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</si>
  <si>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</si>
  <si>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</si>
  <si>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</si>
  <si>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</si>
  <si>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</si>
  <si>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</si>
  <si>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</si>
  <si>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</si>
  <si>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</si>
  <si>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</si>
  <si>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</si>
  <si>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</si>
  <si>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</si>
  <si>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</si>
  <si>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</si>
  <si>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</si>
  <si>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</si>
  <si>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</si>
  <si>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</si>
  <si>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</si>
  <si>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</si>
  <si>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</si>
  <si>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</si>
  <si>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</si>
  <si>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</si>
  <si>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</si>
  <si>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</si>
  <si>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</si>
  <si>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</si>
  <si>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</si>
  <si>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</si>
  <si>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</si>
  <si>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</si>
  <si>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</si>
  <si>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</si>
  <si>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</si>
  <si>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</si>
  <si>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</si>
  <si>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</si>
  <si>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</si>
  <si>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</si>
  <si>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</si>
  <si>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</si>
  <si>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</si>
  <si>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</si>
  <si>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</si>
  <si>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</si>
  <si>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</si>
  <si>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</si>
  <si>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</si>
  <si>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</si>
  <si>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</si>
  <si>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</si>
  <si>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</si>
  <si>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</si>
  <si>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</si>
  <si>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</si>
  <si>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</si>
  <si>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</si>
  <si>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</si>
  <si>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</si>
  <si>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</si>
  <si>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</si>
  <si>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</si>
  <si>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</si>
  <si>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</si>
  <si>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</si>
  <si>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</si>
  <si>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</si>
  <si>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</si>
  <si>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</si>
  <si>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</si>
  <si>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</si>
  <si>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</si>
  <si>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</si>
  <si>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</si>
  <si>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</si>
  <si>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</si>
  <si>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</si>
  <si>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</si>
  <si>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</si>
  <si>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</si>
  <si>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</si>
  <si>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</si>
  <si>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</si>
  <si>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</si>
  <si>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</si>
  <si>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</si>
  <si>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</si>
  <si>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</si>
  <si>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</si>
  <si>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</si>
  <si>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</si>
  <si>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</si>
  <si>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</si>
  <si>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</si>
  <si>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</si>
  <si>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</si>
  <si>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</si>
  <si>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</si>
  <si>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</si>
  <si>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</si>
  <si>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</si>
  <si>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</si>
  <si>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</si>
  <si>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</si>
  <si>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</si>
  <si>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</si>
  <si>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</si>
  <si>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</si>
  <si>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</si>
  <si>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</si>
  <si>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</si>
  <si>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</si>
  <si>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</si>
  <si>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</si>
  <si>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</si>
  <si>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</si>
  <si>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</si>
  <si>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</si>
  <si>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</si>
  <si>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</si>
  <si>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</si>
  <si>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</si>
  <si>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</si>
  <si>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</si>
  <si>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</si>
  <si>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</si>
  <si>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</si>
  <si>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</si>
  <si>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</si>
  <si>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</si>
  <si>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</si>
  <si>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</si>
  <si>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</si>
  <si>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</si>
  <si>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</si>
  <si>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</si>
  <si>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</si>
  <si>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</si>
  <si>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</si>
  <si>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</si>
  <si>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</si>
  <si>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</si>
  <si>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</si>
  <si>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</si>
  <si>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</si>
  <si>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</si>
  <si>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</si>
  <si>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</si>
  <si>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</si>
  <si>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</si>
  <si>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</si>
  <si>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</si>
  <si>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</si>
  <si>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</si>
  <si>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</si>
  <si>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</si>
  <si>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</si>
  <si>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</si>
  <si>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</si>
  <si>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</si>
  <si>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</si>
  <si>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</si>
  <si>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</si>
  <si>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</si>
  <si>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</si>
  <si>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</si>
  <si>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</si>
  <si>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</si>
  <si>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</si>
  <si>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</si>
  <si>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</si>
  <si>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</si>
  <si>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</si>
  <si>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</si>
  <si>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</si>
  <si>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</si>
  <si>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</si>
  <si>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</si>
  <si>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</si>
  <si>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</si>
  <si>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</si>
  <si>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</si>
  <si>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</si>
  <si>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</si>
  <si>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</si>
  <si>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</si>
  <si>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</si>
  <si>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</si>
  <si>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</si>
  <si>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</si>
  <si>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</si>
  <si>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</si>
  <si>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</si>
  <si>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</si>
  <si>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</si>
  <si>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</si>
  <si>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</si>
  <si>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</si>
  <si>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</si>
  <si>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</si>
  <si>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</si>
  <si>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</si>
  <si>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</si>
  <si>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</si>
  <si>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</si>
  <si>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</si>
  <si>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</si>
  <si>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</si>
  <si>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</si>
  <si>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</si>
  <si>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</si>
  <si>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</si>
  <si>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</si>
  <si>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</si>
  <si>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</si>
  <si>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</si>
  <si>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</si>
  <si>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</si>
  <si>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</si>
  <si>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</si>
  <si>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</si>
  <si>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</si>
  <si>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</si>
  <si>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</si>
  <si>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</si>
  <si>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</si>
  <si>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</si>
  <si>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</si>
  <si>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</si>
  <si>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</si>
  <si>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</si>
  <si>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</si>
  <si>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</si>
  <si>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</si>
  <si>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</si>
  <si>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</si>
  <si>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</si>
  <si>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</si>
  <si>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</si>
  <si>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</si>
  <si>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</si>
  <si>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</si>
  <si>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</si>
  <si>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</si>
  <si>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</si>
  <si>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</si>
  <si>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</si>
  <si>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</si>
  <si>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</si>
  <si>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</si>
  <si>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</si>
  <si>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</si>
  <si>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</si>
  <si>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</si>
  <si>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</si>
  <si>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</si>
  <si>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</si>
  <si>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</si>
  <si>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</si>
  <si>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</si>
  <si>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</si>
  <si>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</si>
  <si>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</si>
  <si>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</si>
  <si>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</si>
  <si>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</si>
  <si>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</si>
  <si>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</si>
  <si>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</si>
  <si>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</si>
  <si>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</si>
  <si>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</si>
  <si>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</si>
  <si>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</si>
  <si>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</si>
  <si>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</si>
  <si>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</si>
  <si>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</si>
  <si>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</si>
  <si>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</si>
  <si>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</si>
  <si>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</si>
  <si>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</si>
  <si>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</si>
  <si>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</si>
  <si>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</si>
  <si>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</si>
  <si>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</si>
  <si>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</si>
  <si>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</si>
  <si>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</si>
  <si>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</si>
  <si>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</si>
  <si>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</si>
  <si>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</si>
  <si>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</si>
  <si>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</si>
  <si>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</si>
  <si>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</si>
  <si>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</si>
  <si>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</si>
  <si>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</si>
  <si>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</si>
  <si>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</si>
  <si>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</si>
  <si>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</si>
  <si>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</si>
  <si>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</si>
  <si>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</si>
  <si>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</si>
  <si>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</si>
  <si>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</si>
  <si>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</si>
  <si>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</si>
  <si>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</si>
  <si>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</si>
  <si>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</si>
  <si>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</si>
  <si>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</si>
  <si>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</si>
  <si>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</si>
  <si>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</si>
  <si>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</si>
  <si>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</si>
  <si>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</si>
  <si>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</si>
  <si>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</si>
  <si>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</si>
  <si>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</si>
  <si>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</si>
  <si>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</si>
  <si>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</si>
  <si>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</si>
  <si>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</si>
  <si>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</si>
  <si>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</si>
  <si>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</si>
  <si>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</si>
  <si>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</si>
  <si>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</si>
  <si>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</si>
  <si>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</si>
  <si>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</si>
  <si>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</si>
  <si>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</si>
  <si>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</si>
  <si>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</si>
  <si>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</si>
  <si>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</si>
  <si>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</si>
  <si>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</si>
  <si>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</si>
  <si>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</si>
  <si>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</si>
  <si>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</si>
  <si>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</si>
  <si>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</si>
  <si>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</si>
  <si>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</si>
  <si>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</si>
  <si>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</si>
  <si>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</si>
  <si>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</si>
  <si>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</si>
  <si>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</si>
  <si>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</si>
  <si>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</si>
  <si>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</si>
  <si>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</si>
  <si>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</si>
  <si>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</si>
  <si>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</si>
  <si>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</si>
  <si>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</si>
  <si>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</si>
  <si>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</si>
  <si>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</si>
  <si>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</si>
  <si>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</si>
  <si>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</si>
  <si>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</si>
  <si>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</si>
  <si>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</si>
  <si>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</si>
  <si>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</si>
  <si>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</si>
  <si>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</si>
  <si>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</si>
  <si>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</si>
  <si>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</si>
  <si>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</si>
  <si>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</si>
  <si>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</si>
  <si>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</si>
  <si>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</si>
  <si>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</si>
  <si>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</si>
  <si>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</si>
  <si>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</si>
  <si>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</si>
  <si>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</si>
  <si>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</si>
  <si>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</si>
  <si>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</si>
  <si>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</si>
  <si>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</si>
  <si>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</si>
  <si>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</si>
  <si>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</si>
  <si>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</si>
  <si>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</si>
  <si>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</si>
  <si>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</si>
  <si>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</si>
  <si>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</si>
  <si>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</si>
  <si>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</si>
  <si>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</si>
  <si>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</si>
  <si>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</si>
  <si>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</si>
  <si>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</si>
  <si>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</si>
  <si>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</si>
  <si>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Date of Birth’</t>
  </si>
  <si>
    <t>Date of Birth</t>
  </si>
  <si>
    <t>Convert currency in $</t>
  </si>
  <si>
    <t>UnKnown</t>
  </si>
  <si>
    <t>Row Labels</t>
  </si>
  <si>
    <t>Grand Total</t>
  </si>
  <si>
    <t>Count of smoker</t>
  </si>
  <si>
    <t>Normal Weight</t>
  </si>
  <si>
    <t>Obesity</t>
  </si>
  <si>
    <t>Over Weight</t>
  </si>
  <si>
    <t>Under Weight</t>
  </si>
  <si>
    <t>Sum of charges</t>
  </si>
  <si>
    <t>CANCER HISTORY DISTRIBUTION</t>
  </si>
  <si>
    <t>Total customers count</t>
  </si>
  <si>
    <t>Total hospitalisation count</t>
  </si>
  <si>
    <t>Total healthcare costs</t>
  </si>
  <si>
    <t>Average costs and medical metrics</t>
  </si>
  <si>
    <t>For Age</t>
  </si>
  <si>
    <t>Age</t>
  </si>
  <si>
    <t>Date of Birth - created using concatenate</t>
  </si>
  <si>
    <t>Age Calculated using Dateif()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</si>
</sst>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mmm\,\ yyyy"/>
    <numFmt numFmtId="165" formatCode="_-[$$-409]* #,##0.00_ ;_-[$$-409]* \-#,##0.00\ ;_-[$$-409]* &quot;-&quot;??_ ;_-@_ "/>
    <numFmt numFmtId="166" formatCode="_-[$$-45C]* #,##0.00_-;\-[$$-45C]* #,##0.00_-;_-[$$-45C]* &quot;-&quot;??_-;_-@_-"/>
    <numFmt numFmtId="167" formatCode="[$-14009]dd/mm/yyyy;@"/>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3" fontId="6" fillId="0" borderId="0" applyFont="0" applyFill="0" applyBorder="0" applyAlignment="0" applyProtection="0"/>
  </cellStyleXfs>
  <cellXfs count="37">
    <xf numFmtId="0" fontId="0" fillId="0" borderId="0" xfId="0"/>
    <xf numFmtId="0" fontId="0" fillId="0" borderId="0" xfId="0"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vertical="center"/>
    </xf>
    <xf numFmtId="0" fontId="0" fillId="0" borderId="1" xfId="0" applyBorder="1"/>
    <xf numFmtId="0" fontId="3" fillId="2" borderId="1" xfId="0" applyFont="1" applyFill="1" applyBorder="1" applyAlignment="1">
      <alignment horizontal="center" vertical="center"/>
    </xf>
    <xf numFmtId="0" fontId="0" fillId="0" borderId="1" xfId="0" applyBorder="1" applyAlignment="1">
      <alignment horizontal="center"/>
    </xf>
    <xf numFmtId="0" fontId="1" fillId="0" borderId="1" xfId="1" applyBorder="1" applyAlignment="1">
      <alignment horizontal="center"/>
    </xf>
    <xf numFmtId="164" fontId="5"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0" fillId="0" borderId="0" xfId="0" applyAlignment="1">
      <alignment horizont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5" fillId="5" borderId="0" xfId="0" applyFont="1" applyFill="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xf>
    <xf numFmtId="0" fontId="3" fillId="5" borderId="0" xfId="0" applyFont="1" applyFill="1" applyAlignment="1">
      <alignment horizontal="center" vertical="center"/>
    </xf>
    <xf numFmtId="14" fontId="0" fillId="0" borderId="0" xfId="0" applyNumberFormat="1"/>
    <xf numFmtId="165" fontId="2" fillId="5" borderId="1" xfId="0" applyNumberFormat="1" applyFont="1" applyFill="1" applyBorder="1" applyAlignment="1">
      <alignment horizontal="center" vertical="center"/>
    </xf>
    <xf numFmtId="165" fontId="0" fillId="0" borderId="1" xfId="0" applyNumberFormat="1" applyBorder="1" applyAlignment="1">
      <alignment horizontal="center"/>
    </xf>
    <xf numFmtId="165" fontId="0" fillId="0" borderId="0" xfId="0" applyNumberFormat="1"/>
    <xf numFmtId="166" fontId="2" fillId="5" borderId="1" xfId="0" applyNumberFormat="1" applyFont="1" applyFill="1" applyBorder="1" applyAlignment="1">
      <alignment horizontal="center" vertical="center"/>
    </xf>
    <xf numFmtId="166" fontId="0" fillId="0" borderId="0" xfId="0" applyNumberFormat="1"/>
    <xf numFmtId="166" fontId="0" fillId="0" borderId="1" xfId="0" applyNumberFormat="1" applyBorder="1" applyAlignment="1">
      <alignment horizontal="center"/>
    </xf>
    <xf numFmtId="167" fontId="0" fillId="0" borderId="1" xfId="0" applyNumberFormat="1" applyBorder="1" applyAlignment="1">
      <alignment horizontal="center"/>
    </xf>
    <xf numFmtId="0" fontId="0" fillId="0" borderId="0" xfId="0" pivotButton="1"/>
    <xf numFmtId="0" fontId="0" fillId="0" borderId="0" xfId="0" applyAlignment="1">
      <alignment horizontal="left"/>
    </xf>
    <xf numFmtId="0" fontId="8" fillId="0" borderId="0" xfId="0" applyFont="1"/>
    <xf numFmtId="0" fontId="7" fillId="0" borderId="1" xfId="0" applyFont="1" applyBorder="1"/>
    <xf numFmtId="0" fontId="7" fillId="0" borderId="1" xfId="0" applyFont="1" applyBorder="1" applyAlignment="1">
      <alignment horizontal="center"/>
    </xf>
    <xf numFmtId="0" fontId="0" fillId="5" borderId="1" xfId="0" applyFill="1" applyBorder="1"/>
    <xf numFmtId="166" fontId="0" fillId="5" borderId="1" xfId="2" applyNumberFormat="1" applyFont="1" applyFill="1" applyBorder="1"/>
    <xf numFmtId="2" fontId="0" fillId="5" borderId="1" xfId="0" applyNumberFormat="1" applyFill="1" applyBorder="1"/>
    <xf numFmtId="0" fontId="5" fillId="2" borderId="0" xfId="0" applyFont="1" applyFill="1" applyAlignment="1">
      <alignment horizontal="center"/>
    </xf>
    <xf numFmtId="14" fontId="0" fillId="0" borderId="1" xfId="0" applyNumberFormat="1" applyBorder="1"/>
    <xf numFmtId="15" fontId="0" fillId="0" borderId="1" xfId="0" applyNumberFormat="1" applyBorder="1"/>
  </cellXfs>
  <cellStyles count="3">
    <cellStyle name="Comma" xfId="2" builtinId="3"/>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C0-4887-AD1D-9B95A81D52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C0-4887-AD1D-9B95A81D52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4-12C0-4887-AD1D-9B95A81D522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Table!PivotTable2</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9580052493432"/>
          <c:y val="0.26801561752294778"/>
          <c:w val="0.63613604549431324"/>
          <c:h val="0.53774387576552929"/>
        </c:manualLayout>
      </c:layout>
      <c:barChart>
        <c:barDir val="col"/>
        <c:grouping val="clustered"/>
        <c:varyColors val="0"/>
        <c:ser>
          <c:idx val="0"/>
          <c:order val="0"/>
          <c:tx>
            <c:strRef>
              <c:f>'Pivot Table'!$B$13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Table'!$A$14:$A$18</c:f>
              <c:strCache>
                <c:ptCount val="4"/>
                <c:pt idx="0">
                  <c:v>Normal Weight</c:v>
                </c:pt>
                <c:pt idx="1">
                  <c:v>Obesity</c:v>
                </c:pt>
                <c:pt idx="2">
                  <c:v>Over Weight</c:v>
                </c:pt>
                <c:pt idx="3">
                  <c:v>Under Weight</c:v>
                </c:pt>
              </c:strCache>
            </c:strRef>
          </c:cat>
          <c:val>
            <c:numRef>
              <c:f>'Pivot Table'!$B$14:$B$18</c:f>
              <c:numCache>
                <c:formatCode>_-[$$-45C]* #,##0.00_-;\-[$$-45C]* #,##0.00_-;_-[$$-45C]* "-"??_-;_-@_-</c:formatCode>
                <c:ptCount val="4"/>
                <c:pt idx="0">
                  <c:v>4242121.9600000028</c:v>
                </c:pt>
                <c:pt idx="1">
                  <c:v>20307101.010000046</c:v>
                </c:pt>
                <c:pt idx="2">
                  <c:v>5828855.7600000016</c:v>
                </c:pt>
                <c:pt idx="3">
                  <c:v>1214279.8800000001</c:v>
                </c:pt>
              </c:numCache>
            </c:numRef>
          </c:val>
          <c:extLst>
            <c:ext xmlns:c16="http://schemas.microsoft.com/office/drawing/2014/chart" uri="{C3380CC4-5D6E-409C-BE32-E72D297353CC}">
              <c16:uniqueId val="{00000000-BD4F-4015-B1E5-6D739C67BCC8}"/>
            </c:ext>
          </c:extLst>
        </c:ser>
        <c:dLbls>
          <c:dLblPos val="outEnd"/>
          <c:showLegendKey val="0"/>
          <c:showVal val="1"/>
          <c:showCatName val="0"/>
          <c:showSerName val="0"/>
          <c:showPercent val="0"/>
          <c:showBubbleSize val="0"/>
        </c:dLbls>
        <c:gapWidth val="100"/>
        <c:overlap val="-24"/>
        <c:axId val="321589840"/>
        <c:axId val="437575904"/>
      </c:barChart>
      <c:catAx>
        <c:axId val="321589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575904"/>
        <c:crosses val="autoZero"/>
        <c:auto val="1"/>
        <c:lblAlgn val="ctr"/>
        <c:lblOffset val="100"/>
        <c:noMultiLvlLbl val="0"/>
      </c:catAx>
      <c:valAx>
        <c:axId val="437575904"/>
        <c:scaling>
          <c:orientation val="minMax"/>
        </c:scaling>
        <c:delete val="0"/>
        <c:axPos val="l"/>
        <c:numFmt formatCode="_-[$$-45C]* #,##0.00_-;\-[$$-45C]* #,##0.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58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3</xdr:row>
      <xdr:rowOff>68580</xdr:rowOff>
    </xdr:from>
    <xdr:to>
      <xdr:col>8</xdr:col>
      <xdr:colOff>15240</xdr:colOff>
      <xdr:row>18</xdr:row>
      <xdr:rowOff>45720</xdr:rowOff>
    </xdr:to>
    <xdr:graphicFrame macro="">
      <xdr:nvGraphicFramePr>
        <xdr:cNvPr id="2" name="Chart 1">
          <a:extLst>
            <a:ext uri="{FF2B5EF4-FFF2-40B4-BE49-F238E27FC236}">
              <a16:creationId xmlns:a16="http://schemas.microsoft.com/office/drawing/2014/main" id="{83B34686-6D02-4B71-8F0E-687CCD155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3</xdr:row>
      <xdr:rowOff>76200</xdr:rowOff>
    </xdr:from>
    <xdr:to>
      <xdr:col>16</xdr:col>
      <xdr:colOff>586740</xdr:colOff>
      <xdr:row>18</xdr:row>
      <xdr:rowOff>83820</xdr:rowOff>
    </xdr:to>
    <xdr:graphicFrame macro="">
      <xdr:nvGraphicFramePr>
        <xdr:cNvPr id="3" name="Chart 2">
          <a:extLst>
            <a:ext uri="{FF2B5EF4-FFF2-40B4-BE49-F238E27FC236}">
              <a16:creationId xmlns:a16="http://schemas.microsoft.com/office/drawing/2014/main" id="{956CBEA2-4EF9-40C7-9236-52BFA4805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60960</xdr:colOff>
      <xdr:row>9</xdr:row>
      <xdr:rowOff>121921</xdr:rowOff>
    </xdr:from>
    <xdr:to>
      <xdr:col>19</xdr:col>
      <xdr:colOff>670560</xdr:colOff>
      <xdr:row>17</xdr:row>
      <xdr:rowOff>38101</xdr:rowOff>
    </xdr:to>
    <mc:AlternateContent xmlns:mc="http://schemas.openxmlformats.org/markup-compatibility/2006" xmlns:a14="http://schemas.microsoft.com/office/drawing/2010/main">
      <mc:Choice Requires="a14">
        <xdr:graphicFrame macro="">
          <xdr:nvGraphicFramePr>
            <xdr:cNvPr id="4" name="Weight Status">
              <a:extLst>
                <a:ext uri="{FF2B5EF4-FFF2-40B4-BE49-F238E27FC236}">
                  <a16:creationId xmlns:a16="http://schemas.microsoft.com/office/drawing/2014/main" id="{6D339403-B848-C9BD-E7A6-A995962C730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424160" y="176784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1.606525578703" createdVersion="8" refreshedVersion="8" minRefreshableVersion="3" recordCount="2335" xr:uid="{D268FCB5-1FFB-4EA2-B745-095157B16A30}">
  <cacheSource type="worksheet">
    <worksheetSource ref="A1:N2336" sheet="Health Care"/>
  </cacheSource>
  <cacheFields count="14">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s v="Under Weight"/>
      </sharedItems>
    </cacheField>
    <cacheField name="Date of Birth" numFmtId="0">
      <sharedItems/>
    </cacheField>
    <cacheField name="charges" numFmtId="166">
      <sharedItems containsSemiMixedTypes="0" containsString="0" containsNumber="1" minValue="563.84" maxValue="63770.43"/>
    </cacheField>
    <cacheField name="Hospital tier" numFmtId="166">
      <sharedItems count="3">
        <s v="tier - 1"/>
        <s v="tier - 2"/>
        <s v="tier - 3"/>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pivotCacheId="1644808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s v="No"/>
    <s v="No"/>
    <x v="0"/>
    <n v="0"/>
    <s v="Yes"/>
    <x v="0"/>
    <s v="12-Oct-1968"/>
    <n v="63770.43"/>
    <x v="0"/>
    <s v="tier - 3"/>
    <s v="R1013"/>
  </r>
  <r>
    <x v="1"/>
    <s v="Lehner"/>
    <n v="30.36"/>
    <s v="No"/>
    <s v="No"/>
    <x v="0"/>
    <n v="0"/>
    <s v="Yes"/>
    <x v="0"/>
    <s v="8-Jun-1977"/>
    <n v="62592.87"/>
    <x v="1"/>
    <s v="tier - 3"/>
    <s v="R1013"/>
  </r>
  <r>
    <x v="2"/>
    <s v="Lu"/>
    <n v="34.484999999999999"/>
    <s v="Yes"/>
    <s v="No"/>
    <x v="0"/>
    <n v="2"/>
    <s v="Yes"/>
    <x v="0"/>
    <s v="11-Sep-1970"/>
    <n v="60021.4"/>
    <x v="0"/>
    <s v="tier - 1"/>
    <s v="R1012"/>
  </r>
  <r>
    <x v="3"/>
    <s v="Osborne"/>
    <n v="38.094999999999999"/>
    <s v="No"/>
    <s v="No"/>
    <x v="0"/>
    <n v="0"/>
    <s v="Yes"/>
    <x v="0"/>
    <s v="6-Jun-1991"/>
    <n v="58571.07"/>
    <x v="0"/>
    <s v="tier - 3"/>
    <s v="R1024"/>
  </r>
  <r>
    <x v="4"/>
    <s v="Kadala"/>
    <n v="35.53"/>
    <s v="No"/>
    <s v="No"/>
    <x v="0"/>
    <n v="0"/>
    <s v="Yes"/>
    <x v="0"/>
    <s v="19-Jun-1989"/>
    <n v="55135.4"/>
    <x v="0"/>
    <s v="tier - 2"/>
    <s v="R1012"/>
  </r>
  <r>
    <x v="5"/>
    <s v="Baker"/>
    <n v="32.799999999999997"/>
    <s v="No"/>
    <s v="No"/>
    <x v="0"/>
    <n v="0"/>
    <s v="Yes"/>
    <x v="0"/>
    <s v="4-Aug-1962"/>
    <n v="52590.83"/>
    <x v="0"/>
    <s v="tier - 3"/>
    <s v="R1011"/>
  </r>
  <r>
    <x v="6"/>
    <s v="Macpherson"/>
    <n v="36.4"/>
    <s v="No"/>
    <s v="No"/>
    <x v="0"/>
    <n v="0"/>
    <s v="Yes"/>
    <x v="0"/>
    <s v="27-Oct-1994"/>
    <n v="51194.559999999998"/>
    <x v="0"/>
    <s v="tier - 3"/>
    <s v="R1011"/>
  </r>
  <r>
    <x v="7"/>
    <s v="Hallman"/>
    <n v="36.96"/>
    <s v="No"/>
    <s v="No"/>
    <x v="0"/>
    <n v="3"/>
    <s v="Yes"/>
    <x v="0"/>
    <s v="27-Jun-1958"/>
    <n v="49577.66"/>
    <x v="1"/>
    <s v="tier - 2"/>
    <s v="R1013"/>
  </r>
  <r>
    <x v="8"/>
    <s v="Moran"/>
    <n v="41.14"/>
    <s v="Yes"/>
    <s v="No"/>
    <x v="1"/>
    <n v="1"/>
    <s v="Yes"/>
    <x v="0"/>
    <s v="4-Sep-1963"/>
    <n v="48970.25"/>
    <x v="0"/>
    <s v="tier - 2"/>
    <s v="R1013"/>
  </r>
  <r>
    <x v="9"/>
    <s v="Benner"/>
    <n v="38.06"/>
    <s v="No"/>
    <s v="No"/>
    <x v="0"/>
    <n v="0"/>
    <s v="Yes"/>
    <x v="0"/>
    <s v="29-Dec-1978"/>
    <n v="48885.14"/>
    <x v="0"/>
    <s v="tier - 2"/>
    <s v="R1013"/>
  </r>
  <r>
    <x v="10"/>
    <s v="Fierro Vargas"/>
    <n v="37.700000000000003"/>
    <s v="Yes"/>
    <s v="No"/>
    <x v="0"/>
    <n v="2"/>
    <s v="Yes"/>
    <x v="0"/>
    <s v="22-Jul-1959"/>
    <n v="48824.45"/>
    <x v="1"/>
    <s v="tier - 1"/>
    <s v="R1011"/>
  </r>
  <r>
    <x v="11"/>
    <s v="Franz"/>
    <n v="42.13"/>
    <s v="No"/>
    <s v="No"/>
    <x v="0"/>
    <n v="0"/>
    <s v="Yes"/>
    <x v="0"/>
    <s v="27-Oct-1965"/>
    <n v="48675.519999999997"/>
    <x v="0"/>
    <s v="tier - 2"/>
    <s v="R1013"/>
  </r>
  <r>
    <x v="12"/>
    <s v="Foster"/>
    <n v="40.92"/>
    <s v="No"/>
    <s v="No"/>
    <x v="0"/>
    <n v="0"/>
    <s v="Yes"/>
    <x v="0"/>
    <s v="11-Oct-1962"/>
    <n v="48673.56"/>
    <x v="0"/>
    <s v="tier - 2"/>
    <s v="R1013"/>
  </r>
  <r>
    <x v="13"/>
    <s v="Tenorio"/>
    <n v="40.564999999999998"/>
    <s v="No"/>
    <s v="No"/>
    <x v="0"/>
    <n v="0"/>
    <s v="Yes"/>
    <x v="0"/>
    <s v="1-Dec-1968"/>
    <n v="48549.18"/>
    <x v="0"/>
    <s v="tier - 3"/>
    <s v="R1016"/>
  </r>
  <r>
    <x v="14"/>
    <s v="Rios"/>
    <n v="36.384999999999998"/>
    <s v="Yes"/>
    <s v="No"/>
    <x v="0"/>
    <n v="2"/>
    <s v="Yes"/>
    <x v="0"/>
    <s v="21-Dec-1961"/>
    <n v="48517.56"/>
    <x v="0"/>
    <s v="tier - 3"/>
    <s v="R1024"/>
  </r>
  <r>
    <x v="15"/>
    <s v="Viau-Dupuis"/>
    <n v="39.9"/>
    <s v="No"/>
    <s v="No"/>
    <x v="0"/>
    <n v="0"/>
    <s v="Yes"/>
    <x v="0"/>
    <s v="27-Aug-1962"/>
    <n v="48173.36"/>
    <x v="0"/>
    <s v="tier - 3"/>
    <s v="R1011"/>
  </r>
  <r>
    <x v="16"/>
    <s v="Cronin"/>
    <n v="33.799999999999997"/>
    <s v="No"/>
    <s v="No"/>
    <x v="0"/>
    <n v="3"/>
    <s v="Yes"/>
    <x v="0"/>
    <s v="16-Nov-1958"/>
    <n v="47928.03"/>
    <x v="1"/>
    <s v="tier - 3"/>
    <s v="R1011"/>
  </r>
  <r>
    <x v="17"/>
    <s v="Noordstar"/>
    <n v="36.765000000000001"/>
    <s v="Yes"/>
    <s v="No"/>
    <x v="1"/>
    <n v="1"/>
    <s v="Yes"/>
    <x v="0"/>
    <s v="5-Aug-1963"/>
    <n v="47896.79"/>
    <x v="0"/>
    <s v="tier - 3"/>
    <s v="R1024"/>
  </r>
  <r>
    <x v="18"/>
    <s v="Boudalia"/>
    <n v="36.954999999999998"/>
    <s v="Yes"/>
    <s v="No"/>
    <x v="0"/>
    <n v="1"/>
    <s v="Yes"/>
    <x v="0"/>
    <s v="7-Nov-1964"/>
    <n v="47496.49"/>
    <x v="0"/>
    <s v="tier - 3"/>
    <s v="R1012"/>
  </r>
  <r>
    <x v="19"/>
    <s v="Flor"/>
    <n v="42.9"/>
    <s v="No"/>
    <s v="No"/>
    <x v="0"/>
    <n v="0"/>
    <s v="Yes"/>
    <x v="0"/>
    <s v="27-Sep-1971"/>
    <n v="47462.89"/>
    <x v="0"/>
    <s v="tier - 2"/>
    <s v="R1013"/>
  </r>
  <r>
    <x v="20"/>
    <s v="Fennon"/>
    <n v="36.299999999999997"/>
    <s v="Yes"/>
    <s v="No"/>
    <x v="0"/>
    <n v="2"/>
    <s v="Yes"/>
    <x v="0"/>
    <s v="13-Jun-1961"/>
    <n v="47403.88"/>
    <x v="0"/>
    <s v="tier - 3"/>
    <s v="R1011"/>
  </r>
  <r>
    <x v="21"/>
    <s v="Hribar"/>
    <n v="32.200000000000003"/>
    <s v="Yes"/>
    <s v="No"/>
    <x v="0"/>
    <n v="2"/>
    <s v="Yes"/>
    <x v="0"/>
    <s v="4-Oct-1959"/>
    <n v="47305.31"/>
    <x v="1"/>
    <s v="tier - 1"/>
    <s v="R1011"/>
  </r>
  <r>
    <x v="22"/>
    <s v="Tassello"/>
    <n v="31.3"/>
    <s v="No"/>
    <s v="No"/>
    <x v="0"/>
    <n v="3"/>
    <s v="Yes"/>
    <x v="0"/>
    <s v="3-Sep-1958"/>
    <n v="47291.06"/>
    <x v="1"/>
    <s v="tier - 1"/>
    <s v="R1011"/>
  </r>
  <r>
    <x v="23"/>
    <s v="Mauricette"/>
    <n v="41.8"/>
    <s v="Yes"/>
    <s v="No"/>
    <x v="0"/>
    <n v="2"/>
    <s v="Yes"/>
    <x v="0"/>
    <s v="28-Dec-1970"/>
    <n v="47269.85"/>
    <x v="0"/>
    <s v="tier - 2"/>
    <s v="R1013"/>
  </r>
  <r>
    <x v="24"/>
    <s v="Garcia"/>
    <n v="35.090000000000003"/>
    <s v="Yes"/>
    <s v="No"/>
    <x v="0"/>
    <n v="2"/>
    <s v="Yes"/>
    <x v="0"/>
    <s v="14-Jul-1959"/>
    <n v="47055.53"/>
    <x v="1"/>
    <s v="tier - 1"/>
    <s v="R1013"/>
  </r>
  <r>
    <x v="25"/>
    <s v="Airoldi"/>
    <n v="33.880000000000003"/>
    <s v="No"/>
    <s v="No"/>
    <x v="0"/>
    <n v="3"/>
    <s v="Yes"/>
    <x v="0"/>
    <s v="15-Sep-1958"/>
    <n v="46889.26"/>
    <x v="1"/>
    <s v="tier - 3"/>
    <s v="R1013"/>
  </r>
  <r>
    <x v="26"/>
    <s v="Cater-Cyker"/>
    <n v="30.875"/>
    <s v="No"/>
    <s v="No"/>
    <x v="0"/>
    <n v="0"/>
    <s v="Yes"/>
    <x v="0"/>
    <s v="17-Nov-1960"/>
    <n v="46718.16"/>
    <x v="0"/>
    <s v="tier - 1"/>
    <s v="R1012"/>
  </r>
  <r>
    <x v="27"/>
    <s v="Hamm"/>
    <n v="36.86"/>
    <s v="Yes"/>
    <s v="No"/>
    <x v="1"/>
    <n v="1"/>
    <s v="Yes"/>
    <x v="0"/>
    <s v="23-Jun-1969"/>
    <n v="46661.440000000002"/>
    <x v="0"/>
    <s v="tier - 3"/>
    <s v="R1012"/>
  </r>
  <r>
    <x v="28"/>
    <s v="Cox"/>
    <n v="35.86"/>
    <s v="Yes"/>
    <s v="No"/>
    <x v="0"/>
    <n v="2"/>
    <s v="Yes"/>
    <x v="0"/>
    <s v="8-Aug-1961"/>
    <n v="46599.11"/>
    <x v="0"/>
    <s v="tier - 1"/>
    <s v="R1013"/>
  </r>
  <r>
    <x v="29"/>
    <s v="Sachrajda"/>
    <n v="37.049999999999997"/>
    <s v="No"/>
    <s v="No"/>
    <x v="0"/>
    <n v="0"/>
    <s v="Yes"/>
    <x v="0"/>
    <s v="6-Dec-1971"/>
    <n v="46255.11"/>
    <x v="0"/>
    <s v="tier - 3"/>
    <s v="R1024"/>
  </r>
  <r>
    <x v="30"/>
    <s v="Gareri"/>
    <n v="43.89"/>
    <s v="No"/>
    <s v="No"/>
    <x v="0"/>
    <n v="0"/>
    <s v="Yes"/>
    <x v="0"/>
    <s v="17-Aug-1978"/>
    <n v="46200.99"/>
    <x v="0"/>
    <s v="tier - 1"/>
    <s v="R1013"/>
  </r>
  <r>
    <x v="31"/>
    <s v="Welch"/>
    <n v="42.35"/>
    <s v="Yes"/>
    <s v="No"/>
    <x v="0"/>
    <n v="0"/>
    <s v="Yes"/>
    <x v="0"/>
    <s v="2-Dec-1976"/>
    <n v="46151.12"/>
    <x v="0"/>
    <s v="tier - 3"/>
    <s v="R1013"/>
  </r>
  <r>
    <x v="32"/>
    <s v="Prindiville"/>
    <n v="31.35"/>
    <s v="No"/>
    <s v="No"/>
    <x v="0"/>
    <n v="0"/>
    <s v="Yes"/>
    <x v="0"/>
    <s v="4-Dec-1962"/>
    <n v="46130.53"/>
    <x v="0"/>
    <s v="tier - 1"/>
    <s v="R1012"/>
  </r>
  <r>
    <x v="33"/>
    <s v="Kincaid"/>
    <n v="47.6"/>
    <s v="Yes"/>
    <s v="No"/>
    <x v="0"/>
    <n v="0"/>
    <s v="Yes"/>
    <x v="0"/>
    <s v="30-Sep-1985"/>
    <n v="46113.51"/>
    <x v="1"/>
    <s v="tier - 3"/>
    <s v="R1011"/>
  </r>
  <r>
    <x v="34"/>
    <s v="Bruestle"/>
    <n v="46.2"/>
    <s v="No"/>
    <s v="No"/>
    <x v="1"/>
    <n v="1"/>
    <s v="Yes"/>
    <x v="0"/>
    <s v="12-Aug-1979"/>
    <n v="45863.21"/>
    <x v="1"/>
    <s v="tier - 1"/>
    <s v="R1013"/>
  </r>
  <r>
    <x v="35"/>
    <s v="Lachance"/>
    <n v="32.015000000000001"/>
    <s v="No"/>
    <s v="No"/>
    <x v="0"/>
    <n v="0"/>
    <s v="Yes"/>
    <x v="0"/>
    <s v="21-Dec-1960"/>
    <n v="45710.21"/>
    <x v="1"/>
    <s v="tier - 2"/>
    <s v="R1016"/>
  </r>
  <r>
    <x v="36"/>
    <s v="Eason"/>
    <n v="40.564999999999998"/>
    <s v="No"/>
    <s v="No"/>
    <x v="0"/>
    <n v="0"/>
    <s v="Yes"/>
    <x v="0"/>
    <s v="9-Aug-1974"/>
    <n v="45702.02"/>
    <x v="1"/>
    <s v="tier - 2"/>
    <s v="R1012"/>
  </r>
  <r>
    <x v="37"/>
    <s v="Grummon"/>
    <n v="32.450000000000003"/>
    <s v="No"/>
    <s v="No"/>
    <x v="0"/>
    <n v="0"/>
    <s v="Yes"/>
    <x v="0"/>
    <s v="17-Dec-1962"/>
    <n v="45008.959999999999"/>
    <x v="1"/>
    <s v="tier - 2"/>
    <s v="R1013"/>
  </r>
  <r>
    <x v="38"/>
    <s v="Vanwechel"/>
    <n v="34.96"/>
    <s v="No"/>
    <s v="No"/>
    <x v="0"/>
    <n v="0"/>
    <s v="Yes"/>
    <x v="0"/>
    <s v="13-Aug-1971"/>
    <n v="44641.2"/>
    <x v="1"/>
    <s v="tier - 3"/>
    <s v="R1024"/>
  </r>
  <r>
    <x v="39"/>
    <s v="Fisher"/>
    <n v="35.5"/>
    <s v="No"/>
    <s v="No"/>
    <x v="1"/>
    <n v="1"/>
    <s v="Yes"/>
    <x v="0"/>
    <s v="11-Oct-1993"/>
    <n v="44585.46"/>
    <x v="1"/>
    <s v="tier - 2"/>
    <s v="R1011"/>
  </r>
  <r>
    <x v="40"/>
    <s v="Jenkins"/>
    <n v="52.58"/>
    <s v="No"/>
    <s v="yes"/>
    <x v="0"/>
    <n v="1"/>
    <s v="Yes"/>
    <x v="0"/>
    <s v="2-Aug-2000"/>
    <n v="44501.4"/>
    <x v="1"/>
    <s v="tier - 3"/>
    <s v="R1013"/>
  </r>
  <r>
    <x v="41"/>
    <s v="Peters"/>
    <n v="35.200000000000003"/>
    <s v="Yes"/>
    <s v="No"/>
    <x v="0"/>
    <n v="0"/>
    <s v="Yes"/>
    <x v="0"/>
    <s v="14-Sep-1967"/>
    <n v="44423.8"/>
    <x v="1"/>
    <s v="tier - 3"/>
    <s v="R1013"/>
  </r>
  <r>
    <x v="42"/>
    <s v="Aha"/>
    <n v="38.06"/>
    <s v="No"/>
    <s v="No"/>
    <x v="0"/>
    <n v="0"/>
    <s v="Yes"/>
    <x v="0"/>
    <s v="29-Oct-1971"/>
    <n v="44400.41"/>
    <x v="1"/>
    <s v="tier - 2"/>
    <s v="R1013"/>
  </r>
  <r>
    <x v="43"/>
    <s v="McElwain"/>
    <n v="34.21"/>
    <s v="No"/>
    <s v="No"/>
    <x v="0"/>
    <n v="0"/>
    <s v="Yes"/>
    <x v="0"/>
    <s v="24-Nov-1968"/>
    <n v="44260.75"/>
    <x v="1"/>
    <s v="tier - 1"/>
    <s v="R1013"/>
  </r>
  <r>
    <x v="44"/>
    <s v="Januszewski"/>
    <n v="38.94"/>
    <s v="Yes"/>
    <s v="No"/>
    <x v="0"/>
    <n v="1"/>
    <s v="Yes"/>
    <x v="0"/>
    <s v="1-Jun-1975"/>
    <n v="44202.65"/>
    <x v="1"/>
    <s v="tier - 2"/>
    <s v="R1013"/>
  </r>
  <r>
    <x v="45"/>
    <s v="Rohne"/>
    <n v="30.21"/>
    <s v="Yes"/>
    <s v="No"/>
    <x v="0"/>
    <n v="1"/>
    <s v="Yes"/>
    <x v="0"/>
    <s v="16-Jul-1988"/>
    <n v="43943.88"/>
    <x v="1"/>
    <s v="tier - 1"/>
    <s v="R1012"/>
  </r>
  <r>
    <x v="46"/>
    <s v="O'Grady"/>
    <n v="33.630000000000003"/>
    <s v="Yes"/>
    <s v="No"/>
    <x v="0"/>
    <n v="2"/>
    <s v="Yes"/>
    <x v="0"/>
    <s v="5-Oct-1966"/>
    <n v="43921.18"/>
    <x v="1"/>
    <s v="tier - 2"/>
    <s v="R1012"/>
  </r>
  <r>
    <x v="47"/>
    <s v="Peters"/>
    <n v="40.369999999999997"/>
    <s v="No"/>
    <s v="No"/>
    <x v="0"/>
    <n v="0"/>
    <s v="Yes"/>
    <x v="0"/>
    <s v="10-Nov-1980"/>
    <n v="43896.38"/>
    <x v="1"/>
    <s v="tier - 1"/>
    <s v="R1013"/>
  </r>
  <r>
    <x v="48"/>
    <s v="De Simone"/>
    <n v="53.09"/>
    <s v="Yes"/>
    <s v="No"/>
    <x v="0"/>
    <n v="2"/>
    <s v="Yes"/>
    <x v="0"/>
    <s v="2-Jul-1966"/>
    <n v="43817.45"/>
    <x v="1"/>
    <s v="tier - 3"/>
    <s v="R1012"/>
  </r>
  <r>
    <x v="49"/>
    <s v="Beckett"/>
    <n v="31.79"/>
    <s v="Yes"/>
    <s v="No"/>
    <x v="0"/>
    <n v="2"/>
    <s v="Yes"/>
    <x v="0"/>
    <s v="25-Oct-1966"/>
    <n v="43813.87"/>
    <x v="1"/>
    <s v="tier - 2"/>
    <s v="R1013"/>
  </r>
  <r>
    <x v="50"/>
    <s v="Sobrilsky"/>
    <n v="41.895000000000003"/>
    <s v="Yes"/>
    <s v="No"/>
    <x v="0"/>
    <n v="1"/>
    <s v="Yes"/>
    <x v="0"/>
    <s v="29-Dec-1986"/>
    <n v="43753.34"/>
    <x v="1"/>
    <s v="tier - 1"/>
    <s v="R1015"/>
  </r>
  <r>
    <x v="51"/>
    <s v="Wang"/>
    <n v="31.16"/>
    <s v="No"/>
    <s v="No"/>
    <x v="0"/>
    <n v="0"/>
    <s v="Yes"/>
    <x v="0"/>
    <s v="22-Aug-1965"/>
    <n v="43578.94"/>
    <x v="1"/>
    <s v="tier - 2"/>
    <s v="R1012"/>
  </r>
  <r>
    <x v="52"/>
    <s v="Campa"/>
    <n v="34.104999999999997"/>
    <s v="Yes"/>
    <s v="No"/>
    <x v="1"/>
    <n v="1"/>
    <s v="Yes"/>
    <x v="0"/>
    <s v="3-Dec-1969"/>
    <n v="43254.42"/>
    <x v="1"/>
    <s v="tier - 2"/>
    <s v="R1016"/>
  </r>
  <r>
    <x v="53"/>
    <s v="Clifford"/>
    <n v="51.93"/>
    <s v="No"/>
    <s v="No"/>
    <x v="0"/>
    <n v="0"/>
    <s v="Yes"/>
    <x v="0"/>
    <s v="29-Nov-1965"/>
    <n v="43073.760000000002"/>
    <x v="1"/>
    <s v="tier - 2"/>
    <s v="R1011"/>
  </r>
  <r>
    <x v="54"/>
    <s v="Dalmata"/>
    <n v="38.950000000000003"/>
    <s v="No"/>
    <s v="No"/>
    <x v="0"/>
    <n v="0"/>
    <s v="Yes"/>
    <x v="0"/>
    <s v="4-Nov-1978"/>
    <n v="42983.46"/>
    <x v="0"/>
    <s v="tier - 2"/>
    <s v="R1012"/>
  </r>
  <r>
    <x v="55"/>
    <s v="Vishik"/>
    <n v="36.630000000000003"/>
    <s v="Yes"/>
    <s v="No"/>
    <x v="0"/>
    <n v="1"/>
    <s v="Yes"/>
    <x v="0"/>
    <s v="23-Oct-1975"/>
    <n v="42969.85"/>
    <x v="0"/>
    <s v="tier - 3"/>
    <s v="R1013"/>
  </r>
  <r>
    <x v="56"/>
    <s v="Schorr"/>
    <n v="34.200000000000003"/>
    <s v="No"/>
    <s v="No"/>
    <x v="0"/>
    <n v="2"/>
    <s v="Yes"/>
    <x v="0"/>
    <s v="10-Sep-1972"/>
    <n v="42856.84"/>
    <x v="0"/>
    <s v="tier - 1"/>
    <s v="R1011"/>
  </r>
  <r>
    <x v="57"/>
    <s v="Lusardi"/>
    <n v="50.63"/>
    <s v="No"/>
    <s v="No"/>
    <x v="0"/>
    <n v="0"/>
    <s v="Yes"/>
    <x v="0"/>
    <s v="29-Oct-1965"/>
    <n v="42764.12"/>
    <x v="0"/>
    <s v="tier - 2"/>
    <s v="R1011"/>
  </r>
  <r>
    <x v="58"/>
    <s v="Rayner"/>
    <n v="36.479999999999997"/>
    <s v="No"/>
    <s v="No"/>
    <x v="0"/>
    <n v="0"/>
    <s v="Yes"/>
    <x v="0"/>
    <s v="21-Oct-1977"/>
    <n v="42760.5"/>
    <x v="0"/>
    <s v="tier - 2"/>
    <s v="R1012"/>
  </r>
  <r>
    <x v="59"/>
    <s v="Voghel"/>
    <n v="54.82"/>
    <s v="No"/>
    <s v="No"/>
    <x v="0"/>
    <n v="0"/>
    <s v="Yes"/>
    <x v="0"/>
    <s v="3-Nov-1971"/>
    <n v="42644.2"/>
    <x v="0"/>
    <s v="tier - 3"/>
    <s v="R1011"/>
  </r>
  <r>
    <x v="60"/>
    <s v="Rieth"/>
    <n v="38.06"/>
    <s v="No"/>
    <s v="No"/>
    <x v="1"/>
    <n v="1"/>
    <s v="Yes"/>
    <x v="0"/>
    <s v="27-Dec-1979"/>
    <n v="42560.43"/>
    <x v="0"/>
    <s v="tier - 3"/>
    <s v="R1013"/>
  </r>
  <r>
    <x v="61"/>
    <s v="Gollotto"/>
    <n v="51.48"/>
    <s v="Yes"/>
    <s v="No"/>
    <x v="0"/>
    <n v="0"/>
    <s v="Yes"/>
    <x v="0"/>
    <s v="27-Jun-1967"/>
    <n v="42538.720000000001"/>
    <x v="0"/>
    <s v="tier - 3"/>
    <s v="R1011"/>
  </r>
  <r>
    <x v="62"/>
    <s v="Dunn"/>
    <n v="52.06"/>
    <s v="No"/>
    <s v="No"/>
    <x v="0"/>
    <n v="0"/>
    <s v="Yes"/>
    <x v="0"/>
    <s v="3-Aug-1968"/>
    <n v="42478.6"/>
    <x v="0"/>
    <s v="tier - 2"/>
    <s v="R1011"/>
  </r>
  <r>
    <x v="63"/>
    <s v="Blitzer"/>
    <n v="30.684999999999999"/>
    <s v="Yes"/>
    <s v="No"/>
    <x v="0"/>
    <n v="0"/>
    <s v="Yes"/>
    <x v="0"/>
    <s v="28-Jun-1967"/>
    <n v="42303.69"/>
    <x v="0"/>
    <s v="tier - 2"/>
    <s v="R1016"/>
  </r>
  <r>
    <x v="64"/>
    <s v="Smith"/>
    <n v="36.08"/>
    <s v="Yes"/>
    <s v="No"/>
    <x v="0"/>
    <n v="1"/>
    <s v="Yes"/>
    <x v="0"/>
    <s v="15-Aug-1975"/>
    <n v="42211.14"/>
    <x v="0"/>
    <s v="tier - 3"/>
    <s v="R1013"/>
  </r>
  <r>
    <x v="65"/>
    <s v="Hyland"/>
    <n v="54.99"/>
    <s v="No"/>
    <s v="No"/>
    <x v="0"/>
    <n v="2"/>
    <s v="Yes"/>
    <x v="0"/>
    <s v="18-Sep-1973"/>
    <n v="42188.15"/>
    <x v="0"/>
    <s v="tier - 1"/>
    <s v="R1011"/>
  </r>
  <r>
    <x v="66"/>
    <s v="Ducharme"/>
    <n v="35.97"/>
    <s v="No"/>
    <s v="No"/>
    <x v="1"/>
    <n v="1"/>
    <s v="Yes"/>
    <x v="0"/>
    <s v="3-Jul-1979"/>
    <n v="42124.52"/>
    <x v="0"/>
    <s v="tier - 1"/>
    <s v="R1013"/>
  </r>
  <r>
    <x v="67"/>
    <s v="Johnson"/>
    <n v="45.54"/>
    <s v="Yes"/>
    <s v="No"/>
    <x v="1"/>
    <n v="1"/>
    <s v="Yes"/>
    <x v="0"/>
    <s v="9-Dec-1997"/>
    <n v="42112.24"/>
    <x v="0"/>
    <s v="tier - 3"/>
    <s v="R1013"/>
  </r>
  <r>
    <x v="68"/>
    <s v="Mutz"/>
    <n v="35.53"/>
    <s v="Yes"/>
    <s v="No"/>
    <x v="0"/>
    <n v="0"/>
    <s v="Yes"/>
    <x v="0"/>
    <s v="28-Nov-1976"/>
    <n v="42111.66"/>
    <x v="0"/>
    <s v="tier - 1"/>
    <s v="R1024"/>
  </r>
  <r>
    <x v="69"/>
    <s v="Lee"/>
    <n v="30.8"/>
    <s v="No"/>
    <s v="No"/>
    <x v="0"/>
    <n v="0"/>
    <s v="Yes"/>
    <x v="0"/>
    <s v="19-Dec-1968"/>
    <n v="41999.519999999997"/>
    <x v="0"/>
    <s v="tier - 3"/>
    <s v="R1013"/>
  </r>
  <r>
    <x v="70"/>
    <s v="Turner"/>
    <n v="38.39"/>
    <s v="No"/>
    <s v="No"/>
    <x v="0"/>
    <n v="1"/>
    <s v="Yes"/>
    <x v="0"/>
    <s v="10-Nov-1984"/>
    <n v="41949.24"/>
    <x v="0"/>
    <s v="tier - 1"/>
    <s v="R1013"/>
  </r>
  <r>
    <x v="71"/>
    <s v="Rangel"/>
    <n v="32.299999999999997"/>
    <s v="No"/>
    <s v="No"/>
    <x v="0"/>
    <n v="2"/>
    <s v="Yes"/>
    <x v="0"/>
    <s v="8-Jun-1972"/>
    <n v="41919.1"/>
    <x v="0"/>
    <s v="tier - 1"/>
    <s v="R1016"/>
  </r>
  <r>
    <x v="72"/>
    <s v="Lacey"/>
    <n v="48.8"/>
    <s v="Yes"/>
    <s v="No"/>
    <x v="0"/>
    <n v="2"/>
    <s v="Yes"/>
    <x v="0"/>
    <s v="21-Sep-1966"/>
    <n v="41886.54"/>
    <x v="0"/>
    <s v="tier - 3"/>
    <s v="R1011"/>
  </r>
  <r>
    <x v="73"/>
    <s v="Stiger"/>
    <n v="45.5"/>
    <s v="No"/>
    <s v="No"/>
    <x v="0"/>
    <n v="0"/>
    <s v="Yes"/>
    <x v="0"/>
    <s v="22-Sep-1962"/>
    <n v="41794.629999999997"/>
    <x v="0"/>
    <s v="tier - 3"/>
    <s v="R1011"/>
  </r>
  <r>
    <x v="74"/>
    <s v="Caldwell"/>
    <n v="53.61"/>
    <s v="Yes"/>
    <s v="No"/>
    <x v="0"/>
    <n v="1"/>
    <s v="Yes"/>
    <x v="0"/>
    <s v="29-Sep-1975"/>
    <n v="41681.86"/>
    <x v="0"/>
    <s v="tier - 1"/>
    <s v="R1011"/>
  </r>
  <r>
    <x v="75"/>
    <s v="Marmillod"/>
    <n v="36.19"/>
    <s v="Yes"/>
    <s v="No"/>
    <x v="0"/>
    <n v="1"/>
    <s v="Yes"/>
    <x v="0"/>
    <s v="14-Nov-1975"/>
    <n v="41676.080000000002"/>
    <x v="0"/>
    <s v="tier - 2"/>
    <s v="R1013"/>
  </r>
  <r>
    <x v="76"/>
    <s v="Cloutier-Simons"/>
    <n v="34.6"/>
    <s v="Yes"/>
    <s v="No"/>
    <x v="0"/>
    <n v="0"/>
    <s v="Yes"/>
    <x v="0"/>
    <s v="29-Oct-1976"/>
    <n v="41661.599999999999"/>
    <x v="0"/>
    <s v="tier - 3"/>
    <s v="R1011"/>
  </r>
  <r>
    <x v="77"/>
    <s v="Vegas"/>
    <n v="54.12"/>
    <s v="No"/>
    <s v="No"/>
    <x v="0"/>
    <n v="0"/>
    <s v="Yes"/>
    <x v="0"/>
    <s v="24-Nov-1974"/>
    <n v="41636.199999999997"/>
    <x v="0"/>
    <s v="tier - 1"/>
    <s v="R1011"/>
  </r>
  <r>
    <x v="78"/>
    <s v="Cochran"/>
    <n v="48.82"/>
    <s v="Yes"/>
    <s v="No"/>
    <x v="0"/>
    <n v="0"/>
    <s v="Yes"/>
    <x v="0"/>
    <s v="22-Dec-1967"/>
    <n v="41505.15"/>
    <x v="0"/>
    <s v="tier - 2"/>
    <s v="R1011"/>
  </r>
  <r>
    <x v="79"/>
    <s v="Holtzapple"/>
    <n v="51.01"/>
    <s v="No"/>
    <s v="No"/>
    <x v="0"/>
    <n v="0"/>
    <s v="Yes"/>
    <x v="0"/>
    <s v="16-Oct-1971"/>
    <n v="41351.879999999997"/>
    <x v="0"/>
    <s v="tier - 2"/>
    <s v="R1011"/>
  </r>
  <r>
    <x v="80"/>
    <s v="Meyer"/>
    <n v="45.65"/>
    <s v="Yes"/>
    <s v="No"/>
    <x v="0"/>
    <n v="1"/>
    <s v="Yes"/>
    <x v="0"/>
    <s v="7-Oct-1964"/>
    <n v="41331.79"/>
    <x v="0"/>
    <s v="tier - 2"/>
    <s v="R1011"/>
  </r>
  <r>
    <x v="81"/>
    <s v="Brickley"/>
    <n v="52.9"/>
    <s v="No"/>
    <s v="No"/>
    <x v="0"/>
    <n v="0"/>
    <s v="Yes"/>
    <x v="0"/>
    <s v="27-Aug-1977"/>
    <n v="41271.5"/>
    <x v="0"/>
    <s v="tier - 2"/>
    <s v="R1011"/>
  </r>
  <r>
    <x v="82"/>
    <s v="Magee"/>
    <n v="45.41"/>
    <s v="Yes"/>
    <s v="No"/>
    <x v="0"/>
    <n v="1"/>
    <s v="Yes"/>
    <x v="0"/>
    <s v="6-Jun-1964"/>
    <n v="41250.39"/>
    <x v="0"/>
    <s v="tier - 3"/>
    <s v="R1011"/>
  </r>
  <r>
    <x v="83"/>
    <s v="Thoma"/>
    <n v="49.41"/>
    <s v="Yes"/>
    <s v="No"/>
    <x v="1"/>
    <n v="1"/>
    <s v="Yes"/>
    <x v="0"/>
    <s v="8-Aug-1969"/>
    <n v="41191.57"/>
    <x v="0"/>
    <s v="tier - 2"/>
    <s v="R1011"/>
  </r>
  <r>
    <x v="84"/>
    <s v="Heagy"/>
    <n v="31.824999999999999"/>
    <s v="No"/>
    <s v="No"/>
    <x v="0"/>
    <n v="2"/>
    <s v="Yes"/>
    <x v="0"/>
    <s v="6-Sep-1972"/>
    <n v="41097.160000000003"/>
    <x v="0"/>
    <s v="tier - 3"/>
    <s v="R1016"/>
  </r>
  <r>
    <x v="85"/>
    <s v="Regnier"/>
    <n v="51.28"/>
    <s v="No"/>
    <s v="No"/>
    <x v="0"/>
    <n v="2"/>
    <s v="Yes"/>
    <x v="0"/>
    <s v="12-Aug-1972"/>
    <n v="41055.29"/>
    <x v="0"/>
    <s v="tier - 2"/>
    <s v="R1011"/>
  </r>
  <r>
    <x v="86"/>
    <s v="Parendo"/>
    <n v="34.96"/>
    <s v="No"/>
    <s v="No"/>
    <x v="1"/>
    <n v="1"/>
    <s v="Yes"/>
    <x v="0"/>
    <s v="11-Oct-1979"/>
    <n v="41034.22"/>
    <x v="0"/>
    <s v="tier - 3"/>
    <s v="R1017"/>
  </r>
  <r>
    <x v="87"/>
    <s v="Schell"/>
    <n v="33.11"/>
    <s v="No"/>
    <s v="No"/>
    <x v="0"/>
    <n v="0"/>
    <s v="Yes"/>
    <x v="0"/>
    <s v="5-Jun-1974"/>
    <n v="40974.160000000003"/>
    <x v="0"/>
    <s v="tier - 2"/>
    <s v="R1013"/>
  </r>
  <r>
    <x v="88"/>
    <s v="Driscoll"/>
    <n v="54.74"/>
    <s v="Yes"/>
    <s v="No"/>
    <x v="1"/>
    <n v="1"/>
    <s v="Yes"/>
    <x v="0"/>
    <s v="8-Sep-1983"/>
    <n v="40961.29"/>
    <x v="0"/>
    <s v="tier - 2"/>
    <s v="R1011"/>
  </r>
  <r>
    <x v="89"/>
    <s v="Mitchell"/>
    <n v="32.56"/>
    <s v="No"/>
    <s v="No"/>
    <x v="1"/>
    <n v="1"/>
    <s v="Yes"/>
    <x v="0"/>
    <s v="16-Sep-1979"/>
    <n v="40941.29"/>
    <x v="0"/>
    <s v="tier - 2"/>
    <s v="R1013"/>
  </r>
  <r>
    <x v="90"/>
    <s v="Cutler"/>
    <n v="39.049999999999997"/>
    <s v="No"/>
    <s v="No"/>
    <x v="0"/>
    <n v="1"/>
    <s v="Yes"/>
    <x v="0"/>
    <s v="4-Aug-1992"/>
    <n v="40932.43"/>
    <x v="0"/>
    <s v="tier - 2"/>
    <s v="R1013"/>
  </r>
  <r>
    <x v="91"/>
    <s v="Derian"/>
    <n v="42.75"/>
    <s v="No"/>
    <s v="No"/>
    <x v="0"/>
    <n v="0"/>
    <s v="Yes"/>
    <x v="0"/>
    <s v="2-Jul-1999"/>
    <n v="40904.199999999997"/>
    <x v="0"/>
    <s v="tier - 1"/>
    <s v="R1024"/>
  </r>
  <r>
    <x v="92"/>
    <s v="Farina"/>
    <n v="50.58"/>
    <s v="No"/>
    <s v="No"/>
    <x v="0"/>
    <n v="2"/>
    <s v="Yes"/>
    <x v="0"/>
    <s v="10-Jun-1972"/>
    <n v="40817.85"/>
    <x v="0"/>
    <s v="tier - 3"/>
    <s v="R1011"/>
  </r>
  <r>
    <x v="93"/>
    <s v="Saunders"/>
    <n v="30.495000000000001"/>
    <s v="Yes"/>
    <s v="No"/>
    <x v="0"/>
    <n v="0"/>
    <s v="Yes"/>
    <x v="0"/>
    <s v="26-Dec-1976"/>
    <n v="40720.550000000003"/>
    <x v="0"/>
    <s v="tier - 3"/>
    <s v="R1012"/>
  </r>
  <r>
    <x v="94"/>
    <s v="Kratz"/>
    <n v="48.31"/>
    <s v="Yes"/>
    <s v="No"/>
    <x v="0"/>
    <n v="2"/>
    <s v="Yes"/>
    <x v="0"/>
    <s v="25-Sep-1970"/>
    <n v="40692.910000000003"/>
    <x v="0"/>
    <s v="tier - 1"/>
    <s v="R1011"/>
  </r>
  <r>
    <x v="95"/>
    <s v="Boland"/>
    <n v="48.99"/>
    <s v="Yes"/>
    <s v="No"/>
    <x v="0"/>
    <n v="1"/>
    <s v="Yes"/>
    <x v="0"/>
    <s v="10-Jul-1975"/>
    <n v="40590.550000000003"/>
    <x v="0"/>
    <s v="tier - 3"/>
    <s v="R1012"/>
  </r>
  <r>
    <x v="96"/>
    <s v="Van Hout"/>
    <n v="38.39"/>
    <s v="Yes"/>
    <s v="No"/>
    <x v="0"/>
    <n v="0"/>
    <s v="Yes"/>
    <x v="0"/>
    <s v="3-Nov-1985"/>
    <n v="40419.019999999997"/>
    <x v="0"/>
    <s v="tier - 2"/>
    <s v="R1013"/>
  </r>
  <r>
    <x v="97"/>
    <s v="Ramsey"/>
    <n v="44.34"/>
    <s v="Yes"/>
    <s v="No"/>
    <x v="0"/>
    <n v="2"/>
    <s v="Yes"/>
    <x v="0"/>
    <s v="12-Aug-1966"/>
    <n v="40373.74"/>
    <x v="0"/>
    <s v="tier - 3"/>
    <s v="R1011"/>
  </r>
  <r>
    <x v="98"/>
    <s v="Gage"/>
    <n v="41.51"/>
    <s v="No"/>
    <s v="No"/>
    <x v="0"/>
    <n v="0"/>
    <s v="Yes"/>
    <x v="0"/>
    <s v="4-Sep-1962"/>
    <n v="40309.93"/>
    <x v="0"/>
    <s v="tier - 3"/>
    <s v="R1011"/>
  </r>
  <r>
    <x v="99"/>
    <s v="Gollins"/>
    <n v="48.2"/>
    <s v="No"/>
    <s v="No"/>
    <x v="0"/>
    <n v="0"/>
    <s v="Yes"/>
    <x v="0"/>
    <s v="27-Jun-1977"/>
    <n v="40284.379999999997"/>
    <x v="0"/>
    <s v="tier - 3"/>
    <s v="R1012"/>
  </r>
  <r>
    <x v="100"/>
    <s v="Benestad"/>
    <n v="35.75"/>
    <s v="Yes"/>
    <s v="No"/>
    <x v="0"/>
    <n v="0"/>
    <s v="Yes"/>
    <x v="0"/>
    <s v="4-Oct-1981"/>
    <n v="40273.65"/>
    <x v="0"/>
    <s v="tier - 3"/>
    <s v="R1013"/>
  </r>
  <r>
    <x v="101"/>
    <s v="Aviv"/>
    <n v="53.81"/>
    <s v="Yes"/>
    <s v="No"/>
    <x v="0"/>
    <n v="0"/>
    <s v="Yes"/>
    <x v="0"/>
    <s v="28-Jul-1981"/>
    <n v="40208.559999999998"/>
    <x v="0"/>
    <s v="tier - 2"/>
    <s v="R1011"/>
  </r>
  <r>
    <x v="102"/>
    <s v="Burns"/>
    <n v="49.48"/>
    <s v="No"/>
    <s v="No"/>
    <x v="1"/>
    <n v="1"/>
    <s v="Yes"/>
    <x v="0"/>
    <s v="18-Aug-1979"/>
    <n v="40204.83"/>
    <x v="0"/>
    <s v="tier - 3"/>
    <s v="R1012"/>
  </r>
  <r>
    <x v="103"/>
    <s v="Maldonado"/>
    <n v="34.1"/>
    <s v="Yes"/>
    <s v="No"/>
    <x v="0"/>
    <n v="0"/>
    <s v="Yes"/>
    <x v="0"/>
    <s v="21-Oct-1985"/>
    <n v="40182.25"/>
    <x v="0"/>
    <s v="tier - 2"/>
    <s v="R1011"/>
  </r>
  <r>
    <x v="104"/>
    <s v="Yitref"/>
    <n v="35.299999999999997"/>
    <s v="Yes"/>
    <s v="No"/>
    <x v="1"/>
    <n v="1"/>
    <s v="Yes"/>
    <x v="0"/>
    <s v="14-Oct-1983"/>
    <n v="40103.89"/>
    <x v="0"/>
    <s v="tier - 2"/>
    <s v="R1011"/>
  </r>
  <r>
    <x v="105"/>
    <s v="Loudon-Brown"/>
    <n v="43.83"/>
    <s v="Yes"/>
    <s v="No"/>
    <x v="0"/>
    <n v="2"/>
    <s v="Yes"/>
    <x v="0"/>
    <s v="12-Aug-1966"/>
    <n v="40069.440000000002"/>
    <x v="0"/>
    <s v="tier - 3"/>
    <s v="R1011"/>
  </r>
  <r>
    <x v="106"/>
    <s v="Sugathadasa"/>
    <n v="50.07"/>
    <s v="No"/>
    <s v="No"/>
    <x v="0"/>
    <n v="0"/>
    <s v="Yes"/>
    <x v="0"/>
    <s v="20-Dec-1978"/>
    <n v="40054.730000000003"/>
    <x v="0"/>
    <s v="tier - 3"/>
    <s v="R1011"/>
  </r>
  <r>
    <x v="107"/>
    <s v="Ganley"/>
    <n v="32.774999999999999"/>
    <s v="No"/>
    <s v="No"/>
    <x v="0"/>
    <n v="0"/>
    <s v="Yes"/>
    <x v="0"/>
    <s v="25-Dec-1982"/>
    <n v="40003.33"/>
    <x v="0"/>
    <s v="tier - 1"/>
    <s v="R1012"/>
  </r>
  <r>
    <x v="108"/>
    <s v="Potter"/>
    <n v="34.104999999999997"/>
    <s v="No"/>
    <s v="No"/>
    <x v="0"/>
    <n v="1"/>
    <s v="Yes"/>
    <x v="0"/>
    <s v="8-Aug-1987"/>
    <n v="39983.43"/>
    <x v="1"/>
    <s v="tier - 3"/>
    <s v="R1012"/>
  </r>
  <r>
    <x v="109"/>
    <s v="Rasmussen"/>
    <n v="48.93"/>
    <s v="Yes"/>
    <s v="No"/>
    <x v="0"/>
    <n v="1"/>
    <s v="Yes"/>
    <x v="0"/>
    <s v="2-Dec-1975"/>
    <n v="39963.120000000003"/>
    <x v="1"/>
    <s v="tier - 2"/>
    <s v="R1011"/>
  </r>
  <r>
    <x v="110"/>
    <s v="Robinson"/>
    <n v="37.07"/>
    <s v="Yes"/>
    <s v="No"/>
    <x v="0"/>
    <n v="0"/>
    <s v="Yes"/>
    <x v="0"/>
    <s v="22-Aug-1985"/>
    <n v="39871.699999999997"/>
    <x v="0"/>
    <s v="tier - 2"/>
    <s v="R1013"/>
  </r>
  <r>
    <x v="111"/>
    <s v="Antonopoulos"/>
    <n v="51.51"/>
    <s v="Yes"/>
    <s v="No"/>
    <x v="1"/>
    <n v="1"/>
    <s v="Yes"/>
    <x v="0"/>
    <s v="1-Jun-1983"/>
    <n v="39865.699999999997"/>
    <x v="1"/>
    <s v="tier - 2"/>
    <s v="R1011"/>
  </r>
  <r>
    <x v="112"/>
    <s v="Groner"/>
    <n v="34.799999999999997"/>
    <s v="Yes"/>
    <s v="No"/>
    <x v="0"/>
    <n v="0"/>
    <s v="Yes"/>
    <x v="0"/>
    <s v="17-Jul-1985"/>
    <n v="39836.519999999997"/>
    <x v="1"/>
    <s v="tier - 1"/>
    <s v="R1011"/>
  </r>
  <r>
    <x v="113"/>
    <s v="Zywicki"/>
    <n v="36.67"/>
    <s v="No"/>
    <s v="No"/>
    <x v="0"/>
    <n v="1"/>
    <s v="Yes"/>
    <x v="0"/>
    <s v="24-Jul-1987"/>
    <n v="39774.28"/>
    <x v="0"/>
    <s v="tier - 1"/>
    <s v="R1014"/>
  </r>
  <r>
    <x v="114"/>
    <s v="Cardinal"/>
    <n v="30.9"/>
    <s v="No"/>
    <s v="No"/>
    <x v="0"/>
    <n v="2"/>
    <s v="Yes"/>
    <x v="0"/>
    <s v="17-Dec-1973"/>
    <n v="39727.61"/>
    <x v="0"/>
    <s v="tier - 2"/>
    <s v="R1011"/>
  </r>
  <r>
    <x v="115"/>
    <s v="Alleman"/>
    <n v="30.495000000000001"/>
    <s v="No"/>
    <s v="No"/>
    <x v="0"/>
    <n v="0"/>
    <s v="Yes"/>
    <x v="0"/>
    <s v="12-Aug-1977"/>
    <n v="39725.519999999997"/>
    <x v="1"/>
    <s v="tier - 1"/>
    <s v="R1012"/>
  </r>
  <r>
    <x v="116"/>
    <s v="Stroffolino"/>
    <n v="44.88"/>
    <s v="No"/>
    <s v="No"/>
    <x v="1"/>
    <n v="1"/>
    <s v="Yes"/>
    <x v="0"/>
    <s v="16-Jul-2003"/>
    <n v="39722.75"/>
    <x v="0"/>
    <s v="tier - 1"/>
    <s v="R1013"/>
  </r>
  <r>
    <x v="117"/>
    <s v="Clubb"/>
    <n v="44.32"/>
    <s v="No"/>
    <s v="No"/>
    <x v="0"/>
    <n v="0"/>
    <s v="Yes"/>
    <x v="0"/>
    <s v="29-Sep-1968"/>
    <n v="39721.93"/>
    <x v="1"/>
    <s v="tier - 2"/>
    <s v="R1011"/>
  </r>
  <r>
    <x v="118"/>
    <s v="McGoogan"/>
    <n v="46.39"/>
    <s v="No"/>
    <s v="No"/>
    <x v="0"/>
    <n v="0"/>
    <s v="Yes"/>
    <x v="0"/>
    <s v="17-Dec-1977"/>
    <n v="39670.44"/>
    <x v="1"/>
    <s v="tier - 1"/>
    <s v="R1012"/>
  </r>
  <r>
    <x v="119"/>
    <s v="Keflezighi"/>
    <n v="42.13"/>
    <s v="Yes"/>
    <s v="No"/>
    <x v="0"/>
    <n v="1"/>
    <s v="Yes"/>
    <x v="0"/>
    <s v="7-Aug-1995"/>
    <n v="39611.760000000002"/>
    <x v="0"/>
    <s v="tier - 3"/>
    <s v="R1013"/>
  </r>
  <r>
    <x v="120"/>
    <s v="Syed"/>
    <n v="30.78"/>
    <s v="Yes"/>
    <s v="No"/>
    <x v="0"/>
    <n v="0"/>
    <s v="Yes"/>
    <x v="0"/>
    <s v="5-Jul-1981"/>
    <n v="39597.410000000003"/>
    <x v="0"/>
    <s v="tier - 2"/>
    <s v="R1017"/>
  </r>
  <r>
    <x v="121"/>
    <s v="Segal"/>
    <n v="31.35"/>
    <s v="No"/>
    <s v="No"/>
    <x v="0"/>
    <n v="0"/>
    <s v="Yes"/>
    <x v="0"/>
    <s v="12-Jul-1978"/>
    <n v="39556.49"/>
    <x v="0"/>
    <s v="tier - 2"/>
    <s v="R1015"/>
  </r>
  <r>
    <x v="122"/>
    <s v="Defranco"/>
    <n v="41.46"/>
    <s v="Yes"/>
    <s v="No"/>
    <x v="0"/>
    <n v="2"/>
    <s v="Yes"/>
    <x v="0"/>
    <s v="24-Jun-1966"/>
    <n v="39396.86"/>
    <x v="1"/>
    <s v="tier - 2"/>
    <s v="R1011"/>
  </r>
  <r>
    <x v="123"/>
    <s v="Kells"/>
    <n v="48"/>
    <s v="No"/>
    <s v="No"/>
    <x v="0"/>
    <n v="0"/>
    <s v="Yes"/>
    <x v="0"/>
    <s v="5-Aug-1978"/>
    <n v="39352.6"/>
    <x v="1"/>
    <s v="tier - 3"/>
    <s v="R1011"/>
  </r>
  <r>
    <x v="124"/>
    <s v="Lawton"/>
    <n v="49.13"/>
    <s v="No"/>
    <s v="No"/>
    <x v="0"/>
    <n v="0"/>
    <s v="Yes"/>
    <x v="0"/>
    <s v="16-Aug-1982"/>
    <n v="39315.279999999999"/>
    <x v="1"/>
    <s v="tier - 3"/>
    <s v="R1011"/>
  </r>
  <r>
    <x v="125"/>
    <s v="Bejar"/>
    <n v="37.799999999999997"/>
    <s v="No"/>
    <s v="No"/>
    <x v="0"/>
    <n v="1"/>
    <s v="Yes"/>
    <x v="0"/>
    <s v="30-Nov-1992"/>
    <n v="39241.440000000002"/>
    <x v="0"/>
    <s v="tier - 3"/>
    <s v="R1011"/>
  </r>
  <r>
    <x v="126"/>
    <s v="Navarro Castro"/>
    <n v="38.299999999999997"/>
    <s v="No"/>
    <s v="No"/>
    <x v="0"/>
    <n v="0"/>
    <s v="Yes"/>
    <x v="0"/>
    <s v="7-Jul-1962"/>
    <n v="39221.120000000003"/>
    <x v="1"/>
    <s v="tier - 1"/>
    <s v="R1011"/>
  </r>
  <r>
    <x v="127"/>
    <s v="Tice"/>
    <n v="32.774999999999999"/>
    <s v="No"/>
    <s v="No"/>
    <x v="0"/>
    <n v="0"/>
    <s v="Yes"/>
    <x v="0"/>
    <s v="4-Aug-1982"/>
    <n v="39125.33"/>
    <x v="0"/>
    <s v="tier - 1"/>
    <s v="R1016"/>
  </r>
  <r>
    <x v="128"/>
    <s v="Wolf"/>
    <n v="34.200000000000003"/>
    <s v="Yes"/>
    <s v="No"/>
    <x v="0"/>
    <n v="0"/>
    <s v="Yes"/>
    <x v="0"/>
    <s v="20-Sep-1985"/>
    <n v="39047.29"/>
    <x v="0"/>
    <s v="tier - 3"/>
    <s v="R1017"/>
  </r>
  <r>
    <x v="129"/>
    <s v="Oppedal"/>
    <n v="30.2"/>
    <s v="No"/>
    <s v="No"/>
    <x v="0"/>
    <n v="0"/>
    <s v="Yes"/>
    <x v="0"/>
    <s v="12-Oct-1978"/>
    <n v="38998.550000000003"/>
    <x v="0"/>
    <s v="tier - 1"/>
    <s v="R1011"/>
  </r>
  <r>
    <x v="130"/>
    <s v="Wright"/>
    <n v="48.32"/>
    <s v="No"/>
    <s v="No"/>
    <x v="0"/>
    <n v="0"/>
    <s v="Yes"/>
    <x v="0"/>
    <s v="24-Sep-1980"/>
    <n v="38947.43"/>
    <x v="1"/>
    <s v="tier - 3"/>
    <s v="R1011"/>
  </r>
  <r>
    <x v="131"/>
    <s v="Ellis"/>
    <n v="44.86"/>
    <s v="Yes"/>
    <s v="No"/>
    <x v="0"/>
    <n v="0"/>
    <s v="Yes"/>
    <x v="0"/>
    <s v="15-Dec-1976"/>
    <n v="38932.559999999998"/>
    <x v="1"/>
    <s v="tier - 3"/>
    <s v="R1011"/>
  </r>
  <r>
    <x v="132"/>
    <s v="Taormina"/>
    <n v="52.15"/>
    <s v="No"/>
    <s v="No"/>
    <x v="0"/>
    <n v="1"/>
    <s v="Yes"/>
    <x v="0"/>
    <s v="16-Jun-1987"/>
    <n v="38924.04"/>
    <x v="1"/>
    <s v="tier - 2"/>
    <s v="R1011"/>
  </r>
  <r>
    <x v="133"/>
    <s v="Lynch"/>
    <n v="41.12"/>
    <s v="Yes"/>
    <s v="No"/>
    <x v="0"/>
    <n v="0"/>
    <s v="Yes"/>
    <x v="0"/>
    <s v="30-Jul-1967"/>
    <n v="38893.360000000001"/>
    <x v="0"/>
    <s v="tier - 2"/>
    <s v="R1011"/>
  </r>
  <r>
    <x v="134"/>
    <s v="Tavella"/>
    <n v="38.39"/>
    <s v="Yes"/>
    <s v="No"/>
    <x v="0"/>
    <n v="1"/>
    <s v="Yes"/>
    <x v="0"/>
    <s v="6-Jun-1964"/>
    <n v="38869.25"/>
    <x v="1"/>
    <s v="tier - 2"/>
    <s v="R1011"/>
  </r>
  <r>
    <x v="135"/>
    <s v="Neufeld"/>
    <n v="46.85"/>
    <s v="No"/>
    <s v="No"/>
    <x v="1"/>
    <n v="1"/>
    <s v="Yes"/>
    <x v="0"/>
    <s v="3-Dec-1979"/>
    <n v="38836.980000000003"/>
    <x v="1"/>
    <s v="tier - 1"/>
    <s v="R1011"/>
  </r>
  <r>
    <x v="136"/>
    <s v="Walhovd"/>
    <n v="42.24"/>
    <s v="No"/>
    <s v="yes"/>
    <x v="0"/>
    <n v="1"/>
    <s v="Yes"/>
    <x v="0"/>
    <s v="5-Dec-2004"/>
    <n v="38792.69"/>
    <x v="1"/>
    <s v="tier - 2"/>
    <s v="R1013"/>
  </r>
  <r>
    <x v="137"/>
    <s v="Washburn"/>
    <n v="34.39"/>
    <s v="No"/>
    <s v="No"/>
    <x v="0"/>
    <n v="0"/>
    <s v="Yes"/>
    <x v="0"/>
    <s v="8-Nov-1991"/>
    <n v="38746.36"/>
    <x v="0"/>
    <s v="tier - 2"/>
    <s v="R1012"/>
  </r>
  <r>
    <x v="138"/>
    <s v="Mroz"/>
    <n v="42.89"/>
    <s v="Yes"/>
    <s v="No"/>
    <x v="0"/>
    <n v="0"/>
    <s v="Yes"/>
    <x v="0"/>
    <s v="15-Jun-1976"/>
    <n v="38740.120000000003"/>
    <x v="1"/>
    <s v="tier - 2"/>
    <s v="R1012"/>
  </r>
  <r>
    <x v="139"/>
    <s v="Canaday"/>
    <n v="36.299999999999997"/>
    <s v="No"/>
    <s v="No"/>
    <x v="0"/>
    <n v="0"/>
    <s v="Yes"/>
    <x v="0"/>
    <s v="2-Nov-1991"/>
    <n v="38711"/>
    <x v="1"/>
    <s v="tier - 2"/>
    <s v="R1011"/>
  </r>
  <r>
    <x v="140"/>
    <s v="Atkins"/>
    <n v="35.200000000000003"/>
    <s v="Yes"/>
    <s v="No"/>
    <x v="0"/>
    <n v="1"/>
    <s v="Yes"/>
    <x v="0"/>
    <s v="20-Jul-1986"/>
    <n v="38709.18"/>
    <x v="0"/>
    <s v="tier - 3"/>
    <s v="R1013"/>
  </r>
  <r>
    <x v="141"/>
    <s v="Kropelnicki"/>
    <n v="53.62"/>
    <s v="No"/>
    <s v="No"/>
    <x v="0"/>
    <n v="0"/>
    <s v="Yes"/>
    <x v="0"/>
    <s v="13-Jul-1990"/>
    <n v="38652.089999999997"/>
    <x v="1"/>
    <s v="tier - 2"/>
    <s v="R1011"/>
  </r>
  <r>
    <x v="142"/>
    <s v="Braund"/>
    <n v="36.67"/>
    <s v="No"/>
    <s v="No"/>
    <x v="0"/>
    <n v="0"/>
    <s v="Yes"/>
    <x v="0"/>
    <s v="12-Nov-1999"/>
    <n v="38511.629999999997"/>
    <x v="1"/>
    <s v="tier - 2"/>
    <s v="R1024"/>
  </r>
  <r>
    <x v="143"/>
    <s v="Anderson"/>
    <n v="33.4"/>
    <s v="Yes"/>
    <s v="No"/>
    <x v="0"/>
    <n v="1"/>
    <s v="Yes"/>
    <x v="0"/>
    <s v="21-Jun-1986"/>
    <n v="38415.47"/>
    <x v="0"/>
    <s v="tier - 2"/>
    <s v="R1011"/>
  </r>
  <r>
    <x v="144"/>
    <s v="Bilbrey"/>
    <n v="42.71"/>
    <s v="No"/>
    <s v="No"/>
    <x v="0"/>
    <n v="0"/>
    <s v="Yes"/>
    <x v="0"/>
    <s v="23-Dec-1971"/>
    <n v="38405.26"/>
    <x v="1"/>
    <s v="tier - 1"/>
    <s v="R1011"/>
  </r>
  <r>
    <x v="145"/>
    <s v="Curtis"/>
    <n v="41.52"/>
    <s v="Yes"/>
    <s v="No"/>
    <x v="0"/>
    <n v="2"/>
    <s v="Yes"/>
    <x v="0"/>
    <s v="22-Aug-1970"/>
    <n v="38389.79"/>
    <x v="1"/>
    <s v="tier - 3"/>
    <s v="R1011"/>
  </r>
  <r>
    <x v="146"/>
    <s v="Meyer"/>
    <n v="39.4"/>
    <s v="No"/>
    <s v="No"/>
    <x v="0"/>
    <n v="0"/>
    <s v="Yes"/>
    <x v="0"/>
    <s v="17-Sep-2002"/>
    <n v="38344.57"/>
    <x v="0"/>
    <s v="tier - 3"/>
    <s v="R1011"/>
  </r>
  <r>
    <x v="147"/>
    <s v="Bardeesy"/>
    <n v="46.45"/>
    <s v="No"/>
    <s v="No"/>
    <x v="0"/>
    <n v="0"/>
    <s v="Yes"/>
    <x v="0"/>
    <s v="12-Jun-1980"/>
    <n v="38313.129999999997"/>
    <x v="0"/>
    <s v="tier - 3"/>
    <s v="R1011"/>
  </r>
  <r>
    <x v="148"/>
    <s v="Shanahan"/>
    <n v="35.75"/>
    <s v="No"/>
    <s v="No"/>
    <x v="0"/>
    <n v="0"/>
    <s v="Yes"/>
    <x v="0"/>
    <s v="30-Oct-1989"/>
    <n v="38282.75"/>
    <x v="0"/>
    <s v="tier - 2"/>
    <s v="R1013"/>
  </r>
  <r>
    <x v="149"/>
    <s v="Sutter"/>
    <n v="26.07"/>
    <s v="No"/>
    <s v="No"/>
    <x v="0"/>
    <n v="0"/>
    <s v="Yes"/>
    <x v="1"/>
    <s v="16-Aug-1980"/>
    <n v="38245.589999999997"/>
    <x v="0"/>
    <s v="tier - 2"/>
    <s v="R1013"/>
  </r>
  <r>
    <x v="150"/>
    <s v="Yesian"/>
    <n v="36.54"/>
    <s v="Yes"/>
    <s v="No"/>
    <x v="0"/>
    <n v="1"/>
    <s v="Yes"/>
    <x v="0"/>
    <s v="16-Jun-1964"/>
    <n v="38241.74"/>
    <x v="1"/>
    <s v="tier - 3"/>
    <s v="R1011"/>
  </r>
  <r>
    <x v="151"/>
    <s v="Meers"/>
    <n v="51.64"/>
    <s v="No"/>
    <s v="No"/>
    <x v="0"/>
    <n v="0"/>
    <s v="Yes"/>
    <x v="0"/>
    <s v="8-Sep-1989"/>
    <n v="38237.339999999997"/>
    <x v="1"/>
    <s v="tier - 3"/>
    <s v="R1011"/>
  </r>
  <r>
    <x v="152"/>
    <s v="Conlon"/>
    <n v="42.83"/>
    <s v="No"/>
    <s v="No"/>
    <x v="0"/>
    <n v="2"/>
    <s v="Yes"/>
    <x v="0"/>
    <s v="19-Nov-1972"/>
    <n v="38189.1"/>
    <x v="1"/>
    <s v="tier - 2"/>
    <s v="R1011"/>
  </r>
  <r>
    <x v="153"/>
    <s v="Arnstein"/>
    <n v="40.15"/>
    <s v="No"/>
    <s v="No"/>
    <x v="0"/>
    <n v="1"/>
    <s v="Yes"/>
    <x v="0"/>
    <s v="29-Jul-1998"/>
    <n v="38126.25"/>
    <x v="0"/>
    <s v="tier - 3"/>
    <s v="R1013"/>
  </r>
  <r>
    <x v="154"/>
    <s v="Jurek"/>
    <n v="27.8"/>
    <s v="No"/>
    <s v="No"/>
    <x v="1"/>
    <n v="1"/>
    <s v="Yes"/>
    <x v="1"/>
    <s v="9-Sep-1979"/>
    <n v="37829.72"/>
    <x v="0"/>
    <s v="tier - 2"/>
    <s v="R1011"/>
  </r>
  <r>
    <x v="155"/>
    <s v="Thill"/>
    <n v="45.81"/>
    <s v="Yes"/>
    <s v="No"/>
    <x v="1"/>
    <n v="1"/>
    <s v="Yes"/>
    <x v="0"/>
    <s v="26-Jul-1983"/>
    <n v="37800.980000000003"/>
    <x v="1"/>
    <s v="tier - 2"/>
    <s v="R1011"/>
  </r>
  <r>
    <x v="156"/>
    <s v="Glaz"/>
    <n v="34.43"/>
    <s v="Yes"/>
    <s v="No"/>
    <x v="0"/>
    <n v="1"/>
    <s v="Yes"/>
    <x v="0"/>
    <s v="15-Aug-1986"/>
    <n v="37742.58"/>
    <x v="0"/>
    <s v="tier - 1"/>
    <s v="R1013"/>
  </r>
  <r>
    <x v="157"/>
    <s v="Sampson"/>
    <n v="41.33"/>
    <s v="Yes"/>
    <s v="No"/>
    <x v="0"/>
    <n v="0"/>
    <s v="Yes"/>
    <x v="0"/>
    <s v="18-Sep-1976"/>
    <n v="37735.199999999997"/>
    <x v="1"/>
    <s v="tier - 2"/>
    <s v="R1011"/>
  </r>
  <r>
    <x v="158"/>
    <s v="Duliba"/>
    <n v="31.92"/>
    <s v="Yes"/>
    <s v="No"/>
    <x v="0"/>
    <n v="1"/>
    <s v="Yes"/>
    <x v="0"/>
    <s v="10-Oct-1988"/>
    <n v="37701.879999999997"/>
    <x v="1"/>
    <s v="tier - 3"/>
    <s v="R1023"/>
  </r>
  <r>
    <x v="159"/>
    <s v="Tanguay"/>
    <n v="39.799999999999997"/>
    <s v="Yes"/>
    <s v="No"/>
    <x v="0"/>
    <n v="2"/>
    <s v="Yes"/>
    <x v="0"/>
    <s v="28-Oct-1970"/>
    <n v="37675.06"/>
    <x v="1"/>
    <s v="tier - 3"/>
    <s v="R1011"/>
  </r>
  <r>
    <x v="160"/>
    <s v="McClelland"/>
    <n v="42.82"/>
    <s v="No"/>
    <s v="No"/>
    <x v="0"/>
    <n v="0"/>
    <s v="Yes"/>
    <x v="0"/>
    <s v="20-Jun-1982"/>
    <n v="37650.74"/>
    <x v="1"/>
    <s v="tier - 2"/>
    <s v="R1012"/>
  </r>
  <r>
    <x v="161"/>
    <s v="Gorman"/>
    <n v="33.630000000000003"/>
    <s v="No"/>
    <s v="No"/>
    <x v="0"/>
    <n v="0"/>
    <s v="Yes"/>
    <x v="0"/>
    <s v="16-Nov-1990"/>
    <n v="37607.53"/>
    <x v="0"/>
    <s v="tier - 2"/>
    <s v="R1019"/>
  </r>
  <r>
    <x v="162"/>
    <s v="Nishimura"/>
    <n v="37.07"/>
    <s v="No"/>
    <s v="yes"/>
    <x v="0"/>
    <n v="1"/>
    <s v="Yes"/>
    <x v="0"/>
    <s v="12-Oct-2000"/>
    <n v="37484.449999999997"/>
    <x v="0"/>
    <s v="tier - 1"/>
    <s v="R1013"/>
  </r>
  <r>
    <x v="163"/>
    <s v="Brimble"/>
    <n v="35.625"/>
    <s v="No"/>
    <s v="No"/>
    <x v="0"/>
    <n v="0"/>
    <s v="Yes"/>
    <x v="0"/>
    <s v="27-Sep-2002"/>
    <n v="37465.339999999997"/>
    <x v="0"/>
    <s v="tier - 2"/>
    <s v="R1012"/>
  </r>
  <r>
    <x v="164"/>
    <s v="Trenk"/>
    <n v="42.69"/>
    <s v="No"/>
    <s v="No"/>
    <x v="1"/>
    <n v="1"/>
    <s v="Yes"/>
    <x v="0"/>
    <s v="3-Aug-1979"/>
    <n v="37425.94"/>
    <x v="1"/>
    <s v="tier - 1"/>
    <s v="R1011"/>
  </r>
  <r>
    <x v="165"/>
    <s v="Wittmann"/>
    <n v="37.869999999999997"/>
    <s v="Yes"/>
    <s v="No"/>
    <x v="1"/>
    <n v="1"/>
    <s v="Yes"/>
    <x v="0"/>
    <s v="30-Oct-1969"/>
    <n v="37277.269999999997"/>
    <x v="0"/>
    <s v="tier - 3"/>
    <s v="R1011"/>
  </r>
  <r>
    <x v="166"/>
    <s v="Tremblay"/>
    <n v="40.61"/>
    <s v="Yes"/>
    <s v="No"/>
    <x v="0"/>
    <n v="1"/>
    <s v="Yes"/>
    <x v="0"/>
    <s v="9-Nov-1975"/>
    <n v="37272.339999999997"/>
    <x v="1"/>
    <s v="tier - 3"/>
    <s v="R1011"/>
  </r>
  <r>
    <x v="167"/>
    <s v="Scofield"/>
    <n v="30.78"/>
    <s v="Yes"/>
    <s v="No"/>
    <x v="0"/>
    <n v="0"/>
    <s v="Yes"/>
    <x v="0"/>
    <s v="17-Nov-1985"/>
    <n v="37270.15"/>
    <x v="1"/>
    <s v="tier - 1"/>
    <s v="R1024"/>
  </r>
  <r>
    <x v="168"/>
    <s v="Yost"/>
    <n v="49.49"/>
    <s v="No"/>
    <s v="No"/>
    <x v="0"/>
    <n v="0"/>
    <s v="Yes"/>
    <x v="0"/>
    <s v="17-Oct-1990"/>
    <n v="37251.22"/>
    <x v="1"/>
    <s v="tier - 2"/>
    <s v="R1011"/>
  </r>
  <r>
    <x v="169"/>
    <s v="Torphy"/>
    <n v="37.619999999999997"/>
    <s v="Yes"/>
    <s v="yes"/>
    <x v="0"/>
    <n v="2"/>
    <s v="Yes"/>
    <x v="0"/>
    <s v="5-Sep-2000"/>
    <n v="37165.160000000003"/>
    <x v="0"/>
    <s v="tier - 3"/>
    <s v="Unknown"/>
  </r>
  <r>
    <x v="170"/>
    <s v="Busby"/>
    <n v="36.08"/>
    <s v="Yes"/>
    <s v="No"/>
    <x v="0"/>
    <n v="1"/>
    <s v="Yes"/>
    <x v="0"/>
    <s v="30-Oct-1995"/>
    <n v="37133.9"/>
    <x v="1"/>
    <s v="tier - 2"/>
    <s v="R1013"/>
  </r>
  <r>
    <x v="171"/>
    <s v="Nguyen"/>
    <n v="33.5"/>
    <s v="No"/>
    <s v="No"/>
    <x v="0"/>
    <n v="0"/>
    <s v="Yes"/>
    <x v="0"/>
    <s v="10-Jun-1989"/>
    <n v="37079.370000000003"/>
    <x v="1"/>
    <s v="tier - 3"/>
    <s v="R1011"/>
  </r>
  <r>
    <x v="172"/>
    <s v="Hanley"/>
    <n v="47.46"/>
    <s v="Yes"/>
    <s v="No"/>
    <x v="0"/>
    <n v="1"/>
    <s v="Yes"/>
    <x v="0"/>
    <s v="17-Dec-1988"/>
    <n v="37076.370000000003"/>
    <x v="1"/>
    <s v="tier - 1"/>
    <s v="R1011"/>
  </r>
  <r>
    <x v="173"/>
    <s v="Scheer"/>
    <n v="49.24"/>
    <s v="No"/>
    <s v="No"/>
    <x v="0"/>
    <n v="0"/>
    <s v="Yes"/>
    <x v="0"/>
    <s v="1-Nov-1991"/>
    <n v="37040.879999999997"/>
    <x v="1"/>
    <s v="tier - 2"/>
    <s v="R1011"/>
  </r>
  <r>
    <x v="174"/>
    <s v="Rankin"/>
    <n v="54.4"/>
    <s v="No"/>
    <s v="No"/>
    <x v="0"/>
    <n v="1"/>
    <s v="Yes"/>
    <x v="0"/>
    <s v="13-Sep-1992"/>
    <n v="36976.449999999997"/>
    <x v="1"/>
    <s v="tier - 3"/>
    <s v="R1011"/>
  </r>
  <r>
    <x v="175"/>
    <s v="Ricardi"/>
    <n v="35.53"/>
    <s v="No"/>
    <s v="No"/>
    <x v="0"/>
    <n v="1"/>
    <s v="Yes"/>
    <x v="0"/>
    <s v="25-Aug-1992"/>
    <n v="36950.26"/>
    <x v="0"/>
    <s v="tier - 1"/>
    <s v="R1013"/>
  </r>
  <r>
    <x v="176"/>
    <s v="Karkos"/>
    <n v="39.729999999999997"/>
    <s v="No"/>
    <s v="No"/>
    <x v="0"/>
    <n v="0"/>
    <s v="Yes"/>
    <x v="0"/>
    <s v="13-Aug-1977"/>
    <n v="36935.64"/>
    <x v="1"/>
    <s v="tier - 1"/>
    <s v="R1011"/>
  </r>
  <r>
    <x v="177"/>
    <s v="Price-Dierksen"/>
    <n v="35.68"/>
    <s v="No"/>
    <s v="No"/>
    <x v="0"/>
    <n v="0"/>
    <s v="Yes"/>
    <x v="0"/>
    <s v="22-Oct-1968"/>
    <n v="36922.61"/>
    <x v="1"/>
    <s v="tier - 1"/>
    <s v="R1011"/>
  </r>
  <r>
    <x v="178"/>
    <s v="Knispel"/>
    <n v="48.86"/>
    <s v="No"/>
    <s v="No"/>
    <x v="0"/>
    <n v="0"/>
    <s v="Yes"/>
    <x v="0"/>
    <s v="10-Jun-1991"/>
    <n v="36911.99"/>
    <x v="1"/>
    <s v="tier - 2"/>
    <s v="R1011"/>
  </r>
  <r>
    <x v="179"/>
    <s v="King"/>
    <n v="34.799999999999997"/>
    <s v="Yes"/>
    <s v="No"/>
    <x v="1"/>
    <n v="1"/>
    <s v="No"/>
    <x v="0"/>
    <s v="24-Jul-1963"/>
    <n v="36910.61"/>
    <x v="1"/>
    <s v="tier - 2"/>
    <s v="R1011"/>
  </r>
  <r>
    <x v="180"/>
    <s v="Samuelson"/>
    <n v="32.49"/>
    <s v="No"/>
    <s v="No"/>
    <x v="1"/>
    <n v="1"/>
    <s v="Yes"/>
    <x v="0"/>
    <s v="21-Jun-2003"/>
    <n v="36898.730000000003"/>
    <x v="1"/>
    <s v="tier - 1"/>
    <s v="R1012"/>
  </r>
  <r>
    <x v="181"/>
    <s v="Fredsall"/>
    <n v="39"/>
    <s v="No"/>
    <s v="No"/>
    <x v="0"/>
    <n v="2"/>
    <s v="Yes"/>
    <x v="0"/>
    <s v="5-Dec-1972"/>
    <n v="36889.99"/>
    <x v="0"/>
    <s v="tier - 3"/>
    <s v="R1011"/>
  </r>
  <r>
    <x v="182"/>
    <s v="Eggleston"/>
    <n v="35.299999999999997"/>
    <s v="No"/>
    <s v="No"/>
    <x v="0"/>
    <n v="1"/>
    <s v="Yes"/>
    <x v="0"/>
    <s v="4-Jul-1992"/>
    <n v="36837.47"/>
    <x v="1"/>
    <s v="tier - 3"/>
    <s v="R1011"/>
  </r>
  <r>
    <x v="183"/>
    <s v="Palombaro"/>
    <n v="33.42"/>
    <s v="No"/>
    <s v="No"/>
    <x v="0"/>
    <n v="0"/>
    <s v="Yes"/>
    <x v="0"/>
    <s v="28-Dec-1965"/>
    <n v="36795.29"/>
    <x v="1"/>
    <s v="tier - 1"/>
    <s v="R1011"/>
  </r>
  <r>
    <x v="184"/>
    <s v="Silva"/>
    <n v="37.18"/>
    <s v="Yes"/>
    <s v="No"/>
    <x v="0"/>
    <n v="2"/>
    <s v="Yes"/>
    <x v="0"/>
    <s v="14-Jul-1970"/>
    <n v="36786.370000000003"/>
    <x v="0"/>
    <s v="tier - 1"/>
    <s v="R1011"/>
  </r>
  <r>
    <x v="185"/>
    <s v="Bugala"/>
    <n v="33.33"/>
    <s v="Yes"/>
    <s v="No"/>
    <x v="0"/>
    <n v="2"/>
    <s v="No"/>
    <x v="0"/>
    <s v="29-Jul-1961"/>
    <n v="36580.28"/>
    <x v="1"/>
    <s v="tier - 2"/>
    <s v="R1013"/>
  </r>
  <r>
    <x v="186"/>
    <s v="Dublin"/>
    <n v="53.21"/>
    <s v="No"/>
    <s v="No"/>
    <x v="0"/>
    <n v="1"/>
    <s v="Yes"/>
    <x v="0"/>
    <s v="9-Oct-1992"/>
    <n v="36572.800000000003"/>
    <x v="0"/>
    <s v="tier - 2"/>
    <s v="R1011"/>
  </r>
  <r>
    <x v="187"/>
    <s v="Cleland"/>
    <n v="38.729999999999997"/>
    <s v="No"/>
    <s v="No"/>
    <x v="0"/>
    <n v="2"/>
    <s v="Yes"/>
    <x v="0"/>
    <s v="9-Aug-1973"/>
    <n v="36541.550000000003"/>
    <x v="1"/>
    <s v="tier - 3"/>
    <s v="R1011"/>
  </r>
  <r>
    <x v="188"/>
    <s v="Evans"/>
    <n v="29.73"/>
    <s v="No"/>
    <s v="No"/>
    <x v="0"/>
    <n v="0"/>
    <s v="Yes"/>
    <x v="1"/>
    <s v="19-Nov-1962"/>
    <n v="36445.550000000003"/>
    <x v="1"/>
    <s v="tier - 2"/>
    <s v="R1011"/>
  </r>
  <r>
    <x v="189"/>
    <s v="Boyd"/>
    <n v="34.700000000000003"/>
    <s v="No"/>
    <s v="No"/>
    <x v="1"/>
    <n v="1"/>
    <s v="Yes"/>
    <x v="0"/>
    <s v="9-Dec-2003"/>
    <n v="36397.58"/>
    <x v="1"/>
    <s v="tier - 3"/>
    <s v="R1011"/>
  </r>
  <r>
    <x v="190"/>
    <s v="Roulier"/>
    <n v="38.28"/>
    <s v="Yes"/>
    <s v="No"/>
    <x v="0"/>
    <n v="1"/>
    <s v="Yes"/>
    <x v="0"/>
    <s v="5-Jun-1975"/>
    <n v="36350.71"/>
    <x v="0"/>
    <s v="tier - 2"/>
    <s v="R1011"/>
  </r>
  <r>
    <x v="191"/>
    <s v="Mullins"/>
    <n v="33.57"/>
    <s v="Yes"/>
    <s v="No"/>
    <x v="0"/>
    <n v="0"/>
    <s v="Yes"/>
    <x v="0"/>
    <s v="18-Oct-1967"/>
    <n v="36332.449999999997"/>
    <x v="0"/>
    <s v="tier - 3"/>
    <s v="R1011"/>
  </r>
  <r>
    <x v="192"/>
    <s v="Hofmann"/>
    <n v="52.06"/>
    <s v="No"/>
    <s v="No"/>
    <x v="0"/>
    <n v="1"/>
    <s v="Yes"/>
    <x v="0"/>
    <s v="16-Jun-1992"/>
    <n v="36314.050000000003"/>
    <x v="1"/>
    <s v="tier - 2"/>
    <s v="R1011"/>
  </r>
  <r>
    <x v="193"/>
    <s v="Garcia Garcia"/>
    <n v="38.17"/>
    <s v="No"/>
    <s v="yes"/>
    <x v="0"/>
    <n v="1"/>
    <s v="Yes"/>
    <x v="0"/>
    <s v="25-Dec-2004"/>
    <n v="36307.800000000003"/>
    <x v="0"/>
    <s v="tier - 2"/>
    <s v="R1013"/>
  </r>
  <r>
    <x v="194"/>
    <s v="Klecker"/>
    <n v="36.954999999999998"/>
    <s v="No"/>
    <s v="No"/>
    <x v="1"/>
    <n v="1"/>
    <s v="Yes"/>
    <x v="0"/>
    <s v="5-Sep-2003"/>
    <n v="36219.410000000003"/>
    <x v="0"/>
    <s v="tier - 1"/>
    <s v="R1012"/>
  </r>
  <r>
    <x v="195"/>
    <s v="Cancre"/>
    <n v="34.4"/>
    <s v="No"/>
    <s v="No"/>
    <x v="1"/>
    <n v="1"/>
    <s v="Yes"/>
    <x v="0"/>
    <s v="28-Dec-1993"/>
    <n v="36197.699999999997"/>
    <x v="0"/>
    <s v="tier - 3"/>
    <s v="R1011"/>
  </r>
  <r>
    <x v="196"/>
    <s v="Denucci"/>
    <n v="31.73"/>
    <s v="No"/>
    <s v="No"/>
    <x v="0"/>
    <n v="0"/>
    <s v="Yes"/>
    <x v="0"/>
    <s v="1-Oct-1999"/>
    <n v="36189.1"/>
    <x v="0"/>
    <s v="tier - 3"/>
    <s v="R1016"/>
  </r>
  <r>
    <x v="197"/>
    <s v="Saldana"/>
    <n v="36.64"/>
    <s v="No"/>
    <s v="No"/>
    <x v="0"/>
    <n v="0"/>
    <s v="Yes"/>
    <x v="0"/>
    <s v="6-Dec-1974"/>
    <n v="36182.870000000003"/>
    <x v="1"/>
    <s v="tier - 3"/>
    <s v="R1012"/>
  </r>
  <r>
    <x v="198"/>
    <s v="Weinberg"/>
    <n v="36.85"/>
    <s v="No"/>
    <s v="yes"/>
    <x v="0"/>
    <n v="1"/>
    <s v="Yes"/>
    <x v="0"/>
    <s v="30-Aug-2004"/>
    <n v="36149.480000000003"/>
    <x v="1"/>
    <s v="tier - 2"/>
    <s v="R1013"/>
  </r>
  <r>
    <x v="199"/>
    <s v="Walsh"/>
    <n v="33.33"/>
    <s v="Yes"/>
    <s v="No"/>
    <x v="1"/>
    <n v="1"/>
    <s v="Yes"/>
    <x v="0"/>
    <s v="12-Jun-1997"/>
    <n v="36124.57"/>
    <x v="0"/>
    <s v="tier - 3"/>
    <s v="R1013"/>
  </r>
  <r>
    <x v="200"/>
    <s v="Pasten"/>
    <n v="39.14"/>
    <s v="No"/>
    <s v="No"/>
    <x v="1"/>
    <n v="1"/>
    <s v="Yes"/>
    <x v="0"/>
    <s v="4-Nov-1979"/>
    <n v="36090.49"/>
    <x v="1"/>
    <s v="tier - 2"/>
    <s v="R1011"/>
  </r>
  <r>
    <x v="201"/>
    <s v="LaBelle"/>
    <n v="32.9"/>
    <s v="Yes"/>
    <s v="No"/>
    <x v="0"/>
    <n v="0"/>
    <s v="Yes"/>
    <x v="0"/>
    <s v="20-Aug-1996"/>
    <n v="36085.22"/>
    <x v="0"/>
    <s v="tier - 1"/>
    <s v="R1011"/>
  </r>
  <r>
    <x v="202"/>
    <s v="Guzman"/>
    <n v="29.78"/>
    <s v="Yes"/>
    <s v="No"/>
    <x v="1"/>
    <n v="1"/>
    <s v="Yes"/>
    <x v="1"/>
    <s v="22-Jul-1963"/>
    <n v="36074.339999999997"/>
    <x v="1"/>
    <s v="tier - 1"/>
    <s v="R1011"/>
  </r>
  <r>
    <x v="203"/>
    <s v="Turnbull"/>
    <n v="32.78"/>
    <s v="No"/>
    <s v="No"/>
    <x v="0"/>
    <n v="0"/>
    <s v="Yes"/>
    <x v="0"/>
    <s v="4-Sep-1999"/>
    <n v="36021.01"/>
    <x v="1"/>
    <s v="tier - 3"/>
    <s v="R1013"/>
  </r>
  <r>
    <x v="204"/>
    <s v="Aguero"/>
    <n v="41.65"/>
    <s v="Yes"/>
    <s v="No"/>
    <x v="0"/>
    <n v="0"/>
    <s v="Yes"/>
    <x v="0"/>
    <s v="22-Nov-1981"/>
    <n v="35952.65"/>
    <x v="0"/>
    <s v="tier - 3"/>
    <s v="R1011"/>
  </r>
  <r>
    <x v="205"/>
    <s v="Woodward"/>
    <n v="50.79"/>
    <s v="No"/>
    <s v="No"/>
    <x v="0"/>
    <n v="1"/>
    <s v="Yes"/>
    <x v="0"/>
    <s v="18-Jun-1992"/>
    <n v="35883.269999999997"/>
    <x v="1"/>
    <s v="tier - 1"/>
    <s v="R1011"/>
  </r>
  <r>
    <x v="206"/>
    <s v="McElroy"/>
    <n v="35.43"/>
    <s v="Yes"/>
    <s v="No"/>
    <x v="0"/>
    <n v="0"/>
    <s v="Yes"/>
    <x v="0"/>
    <s v="4-Oct-1976"/>
    <n v="35733.96"/>
    <x v="1"/>
    <s v="tier - 2"/>
    <s v="R1011"/>
  </r>
  <r>
    <x v="207"/>
    <s v="Lopez"/>
    <n v="35.25"/>
    <s v="No"/>
    <s v="No"/>
    <x v="0"/>
    <n v="0"/>
    <s v="Yes"/>
    <x v="0"/>
    <s v="15-Jul-1974"/>
    <n v="35711.39"/>
    <x v="1"/>
    <s v="tier - 3"/>
    <s v="R1012"/>
  </r>
  <r>
    <x v="208"/>
    <s v="Cardosi"/>
    <n v="36.85"/>
    <s v="No"/>
    <s v="No"/>
    <x v="0"/>
    <n v="0"/>
    <s v="Yes"/>
    <x v="0"/>
    <s v="19-Dec-1978"/>
    <n v="35701.9"/>
    <x v="1"/>
    <s v="tier - 1"/>
    <s v="R1011"/>
  </r>
  <r>
    <x v="209"/>
    <s v="Looney"/>
    <n v="31.02"/>
    <s v="No"/>
    <s v="yes"/>
    <x v="0"/>
    <n v="1"/>
    <s v="Yes"/>
    <x v="0"/>
    <s v="17-Dec-2000"/>
    <n v="35595.589999999997"/>
    <x v="1"/>
    <s v="tier - 3"/>
    <s v="R1013"/>
  </r>
  <r>
    <x v="210"/>
    <s v="Zyryanov"/>
    <n v="35.6"/>
    <s v="Yes"/>
    <s v="yes"/>
    <x v="0"/>
    <n v="2"/>
    <s v="Yes"/>
    <x v="0"/>
    <s v="19-Nov-2000"/>
    <n v="35585.58"/>
    <x v="1"/>
    <s v="tier - 3"/>
    <s v="R1011"/>
  </r>
  <r>
    <x v="211"/>
    <s v="Gavin"/>
    <n v="34.39"/>
    <s v="No"/>
    <s v="No"/>
    <x v="0"/>
    <n v="0"/>
    <s v="Yes"/>
    <x v="0"/>
    <s v="10-Aug-1971"/>
    <n v="35583.17"/>
    <x v="0"/>
    <s v="tier - 3"/>
    <s v="R1011"/>
  </r>
  <r>
    <x v="212"/>
    <s v="Littlefield"/>
    <n v="29.06"/>
    <s v="Yes"/>
    <s v="No"/>
    <x v="0"/>
    <n v="1"/>
    <s v="Yes"/>
    <x v="1"/>
    <s v="29-Aug-1964"/>
    <n v="35573.26"/>
    <x v="1"/>
    <s v="tier - 1"/>
    <s v="R1011"/>
  </r>
  <r>
    <x v="213"/>
    <s v="Shearer"/>
    <n v="35.799999999999997"/>
    <s v="No"/>
    <s v="No"/>
    <x v="0"/>
    <n v="2"/>
    <s v="Yes"/>
    <x v="0"/>
    <s v="27-Oct-1973"/>
    <n v="35547.72"/>
    <x v="0"/>
    <s v="tier - 1"/>
    <s v="R1011"/>
  </r>
  <r>
    <x v="214"/>
    <s v="Armstrong"/>
    <n v="49.8"/>
    <s v="No"/>
    <s v="No"/>
    <x v="0"/>
    <n v="1"/>
    <s v="Yes"/>
    <x v="0"/>
    <s v="13-Sep-1992"/>
    <n v="35547.47"/>
    <x v="1"/>
    <s v="tier - 3"/>
    <s v="R1011"/>
  </r>
  <r>
    <x v="215"/>
    <s v="Warriner"/>
    <n v="35.71"/>
    <s v="No"/>
    <s v="No"/>
    <x v="0"/>
    <n v="2"/>
    <s v="Yes"/>
    <x v="0"/>
    <s v="16-Dec-1973"/>
    <n v="35517.19"/>
    <x v="1"/>
    <s v="tier - 2"/>
    <s v="R1011"/>
  </r>
  <r>
    <x v="216"/>
    <s v="White"/>
    <n v="30.8"/>
    <s v="Yes"/>
    <s v="No"/>
    <x v="0"/>
    <n v="1"/>
    <s v="Yes"/>
    <x v="0"/>
    <s v="20-Nov-1988"/>
    <n v="35491.64"/>
    <x v="0"/>
    <s v="tier - 2"/>
    <s v="R1011"/>
  </r>
  <r>
    <x v="217"/>
    <s v="Cordaro"/>
    <n v="33.69"/>
    <s v="No"/>
    <s v="No"/>
    <x v="0"/>
    <n v="0"/>
    <s v="Yes"/>
    <x v="0"/>
    <s v="22-Sep-1971"/>
    <n v="35345.730000000003"/>
    <x v="1"/>
    <s v="tier - 3"/>
    <s v="R1011"/>
  </r>
  <r>
    <x v="218"/>
    <s v="Hamilton"/>
    <n v="42.27"/>
    <s v="Yes"/>
    <s v="No"/>
    <x v="0"/>
    <n v="1"/>
    <s v="Yes"/>
    <x v="0"/>
    <s v="19-Sep-1988"/>
    <n v="35315.96"/>
    <x v="1"/>
    <s v="tier - 1"/>
    <s v="R1011"/>
  </r>
  <r>
    <x v="219"/>
    <s v="Meyer"/>
    <n v="53.25"/>
    <s v="Yes"/>
    <s v="No"/>
    <x v="1"/>
    <n v="1"/>
    <s v="Yes"/>
    <x v="0"/>
    <s v="9-Jul-1997"/>
    <n v="35302.089999999997"/>
    <x v="0"/>
    <s v="tier - 2"/>
    <s v="R1011"/>
  </r>
  <r>
    <x v="220"/>
    <s v="Duke"/>
    <n v="26.8"/>
    <s v="Yes"/>
    <s v="No"/>
    <x v="0"/>
    <n v="0"/>
    <s v="No"/>
    <x v="1"/>
    <s v="30-Dec-1967"/>
    <n v="35160.129999999997"/>
    <x v="1"/>
    <s v="tier - 2"/>
    <s v="R1011"/>
  </r>
  <r>
    <x v="221"/>
    <s v="Malatesta"/>
    <n v="28.5"/>
    <s v="No"/>
    <s v="No"/>
    <x v="0"/>
    <n v="1"/>
    <s v="Yes"/>
    <x v="1"/>
    <s v="22-Dec-1998"/>
    <n v="35147.53"/>
    <x v="0"/>
    <s v="tier - 1"/>
    <s v="R1016"/>
  </r>
  <r>
    <x v="222"/>
    <s v="Hinrichsen"/>
    <n v="22.895"/>
    <s v="No"/>
    <s v="No"/>
    <x v="0"/>
    <n v="0"/>
    <s v="Yes"/>
    <x v="2"/>
    <s v="29-Jun-1977"/>
    <n v="35069.370000000003"/>
    <x v="0"/>
    <s v="tier - 1"/>
    <s v="R1017"/>
  </r>
  <r>
    <x v="223"/>
    <s v="Lucan"/>
    <n v="34.06"/>
    <s v="Yes"/>
    <s v="No"/>
    <x v="0"/>
    <n v="1"/>
    <s v="Yes"/>
    <x v="0"/>
    <s v="29-Aug-1975"/>
    <n v="35050.620000000003"/>
    <x v="1"/>
    <s v="tier - 1"/>
    <s v="R1011"/>
  </r>
  <r>
    <x v="224"/>
    <s v="Koch"/>
    <n v="36.409999999999997"/>
    <s v="No"/>
    <s v="No"/>
    <x v="0"/>
    <n v="0"/>
    <s v="Yes"/>
    <x v="0"/>
    <s v="5-Jul-1982"/>
    <n v="35000.730000000003"/>
    <x v="1"/>
    <s v="tier - 3"/>
    <s v="R1011"/>
  </r>
  <r>
    <x v="225"/>
    <s v="Smith"/>
    <n v="52.3"/>
    <s v="Yes"/>
    <s v="No"/>
    <x v="1"/>
    <n v="1"/>
    <s v="Yes"/>
    <x v="0"/>
    <s v="22-Aug-1997"/>
    <n v="34979.86"/>
    <x v="1"/>
    <s v="tier - 2"/>
    <s v="R1011"/>
  </r>
  <r>
    <x v="226"/>
    <s v="O'Connor"/>
    <n v="52.66"/>
    <s v="No"/>
    <s v="No"/>
    <x v="0"/>
    <n v="1"/>
    <s v="Yes"/>
    <x v="0"/>
    <s v="22-Aug-1998"/>
    <n v="34976.42"/>
    <x v="1"/>
    <s v="tier - 1"/>
    <s v="R1011"/>
  </r>
  <r>
    <x v="227"/>
    <s v="Kampwerth"/>
    <n v="29.57"/>
    <s v="Yes"/>
    <s v="No"/>
    <x v="0"/>
    <n v="0"/>
    <s v="Yes"/>
    <x v="1"/>
    <s v="7-Oct-1967"/>
    <n v="34975.68"/>
    <x v="1"/>
    <s v="tier - 2"/>
    <s v="R1011"/>
  </r>
  <r>
    <x v="228"/>
    <s v="Federoff"/>
    <n v="36.99"/>
    <s v="Yes"/>
    <s v="No"/>
    <x v="1"/>
    <n v="1"/>
    <s v="Yes"/>
    <x v="0"/>
    <s v="29-Jul-1983"/>
    <n v="34940.61"/>
    <x v="1"/>
    <s v="tier - 3"/>
    <s v="R1011"/>
  </r>
  <r>
    <x v="229"/>
    <s v="Goya"/>
    <n v="31.4"/>
    <s v="Yes"/>
    <s v="No"/>
    <x v="0"/>
    <n v="1"/>
    <s v="Yes"/>
    <x v="0"/>
    <s v="17-Oct-1995"/>
    <n v="34838.870000000003"/>
    <x v="1"/>
    <s v="tier - 3"/>
    <s v="R1011"/>
  </r>
  <r>
    <x v="230"/>
    <s v="Hodges"/>
    <n v="34.9"/>
    <s v="No"/>
    <s v="No"/>
    <x v="1"/>
    <n v="1"/>
    <s v="Yes"/>
    <x v="0"/>
    <s v="17-Sep-2003"/>
    <n v="34828.65"/>
    <x v="0"/>
    <s v="tier - 3"/>
    <s v="R1011"/>
  </r>
  <r>
    <x v="231"/>
    <s v="Erickson"/>
    <n v="31.13"/>
    <s v="Yes"/>
    <s v="No"/>
    <x v="0"/>
    <n v="1"/>
    <s v="Yes"/>
    <x v="0"/>
    <s v="27-Dec-1995"/>
    <n v="34806.47"/>
    <x v="0"/>
    <s v="tier - 2"/>
    <s v="R1013"/>
  </r>
  <r>
    <x v="232"/>
    <s v="Welleck"/>
    <n v="34.799999999999997"/>
    <s v="No"/>
    <s v="No"/>
    <x v="1"/>
    <n v="1"/>
    <s v="Yes"/>
    <x v="0"/>
    <s v="3-Jul-2003"/>
    <n v="34779.620000000003"/>
    <x v="0"/>
    <s v="tier - 2"/>
    <s v="R1011"/>
  </r>
  <r>
    <x v="233"/>
    <s v="Polen"/>
    <n v="31.68"/>
    <s v="No"/>
    <s v="No"/>
    <x v="0"/>
    <n v="0"/>
    <s v="Yes"/>
    <x v="0"/>
    <s v="7-Jul-1994"/>
    <n v="34672.15"/>
    <x v="0"/>
    <s v="tier - 3"/>
    <s v="R1013"/>
  </r>
  <r>
    <x v="234"/>
    <s v="Lynch"/>
    <n v="33.534999999999997"/>
    <s v="No"/>
    <s v="yes"/>
    <x v="0"/>
    <n v="1"/>
    <s v="Yes"/>
    <x v="0"/>
    <s v="9-Oct-2004"/>
    <n v="34617.839999999997"/>
    <x v="0"/>
    <s v="tier - 3"/>
    <s v="R1016"/>
  </r>
  <r>
    <x v="235"/>
    <s v="Hufstader"/>
    <n v="31.92"/>
    <s v="Yes"/>
    <s v="No"/>
    <x v="0"/>
    <n v="0"/>
    <s v="Yes"/>
    <x v="0"/>
    <s v="25-Nov-1976"/>
    <n v="34543.39"/>
    <x v="1"/>
    <s v="tier - 3"/>
    <s v="R1011"/>
  </r>
  <r>
    <x v="236"/>
    <s v="Doak"/>
    <n v="32.700000000000003"/>
    <s v="No"/>
    <s v="No"/>
    <x v="0"/>
    <n v="1"/>
    <s v="Yes"/>
    <x v="0"/>
    <s v="24-Jun-1998"/>
    <n v="34472.839999999997"/>
    <x v="0"/>
    <s v="tier - 3"/>
    <s v="R1011"/>
  </r>
  <r>
    <x v="237"/>
    <s v="Noya"/>
    <n v="41.25"/>
    <s v="No"/>
    <s v="No"/>
    <x v="0"/>
    <n v="0"/>
    <s v="Yes"/>
    <x v="0"/>
    <s v="24-Sep-1990"/>
    <n v="34456.269999999997"/>
    <x v="0"/>
    <s v="tier - 2"/>
    <s v="R1011"/>
  </r>
  <r>
    <x v="238"/>
    <s v="Heninger"/>
    <n v="33.11"/>
    <s v="No"/>
    <s v="No"/>
    <x v="1"/>
    <n v="1"/>
    <s v="Yes"/>
    <x v="0"/>
    <s v="5-Oct-2003"/>
    <n v="34439.86"/>
    <x v="1"/>
    <s v="tier - 1"/>
    <s v="R1013"/>
  </r>
  <r>
    <x v="239"/>
    <s v="Richardson"/>
    <n v="36.159999999999997"/>
    <s v="No"/>
    <s v="No"/>
    <x v="0"/>
    <n v="1"/>
    <s v="Yes"/>
    <x v="0"/>
    <s v="1-Oct-1984"/>
    <n v="34402.22"/>
    <x v="1"/>
    <s v="tier - 3"/>
    <s v="R1011"/>
  </r>
  <r>
    <x v="240"/>
    <s v="Deucher"/>
    <n v="33.72"/>
    <s v="Yes"/>
    <s v="No"/>
    <x v="1"/>
    <n v="1"/>
    <s v="Yes"/>
    <x v="0"/>
    <s v="2-Oct-1983"/>
    <n v="34307.22"/>
    <x v="1"/>
    <s v="tier - 2"/>
    <s v="R1012"/>
  </r>
  <r>
    <x v="241"/>
    <s v="Wilson"/>
    <n v="37.74"/>
    <s v="Yes"/>
    <s v="No"/>
    <x v="0"/>
    <n v="1"/>
    <s v="Yes"/>
    <x v="0"/>
    <s v="11-Oct-1986"/>
    <n v="34293.120000000003"/>
    <x v="0"/>
    <s v="tier - 2"/>
    <s v="R1011"/>
  </r>
  <r>
    <x v="242"/>
    <s v="Hall"/>
    <n v="48.75"/>
    <s v="Yes"/>
    <s v="No"/>
    <x v="0"/>
    <n v="1"/>
    <s v="Yes"/>
    <x v="0"/>
    <s v="30-Oct-1995"/>
    <n v="34289.43"/>
    <x v="0"/>
    <s v="tier - 1"/>
    <s v="R1011"/>
  </r>
  <r>
    <x v="243"/>
    <s v="Reed"/>
    <n v="31.065000000000001"/>
    <s v="No"/>
    <s v="No"/>
    <x v="0"/>
    <n v="1"/>
    <s v="Yes"/>
    <x v="0"/>
    <s v="11-Jun-1998"/>
    <n v="34254.050000000003"/>
    <x v="0"/>
    <s v="tier - 3"/>
    <s v="R1019"/>
  </r>
  <r>
    <x v="244"/>
    <s v="Frome"/>
    <n v="23.55"/>
    <s v="No"/>
    <s v="No"/>
    <x v="0"/>
    <n v="0"/>
    <s v="Yes"/>
    <x v="2"/>
    <s v="5-Jul-1962"/>
    <n v="34218.019999999997"/>
    <x v="0"/>
    <s v="tier - 1"/>
    <s v="R1011"/>
  </r>
  <r>
    <x v="245"/>
    <s v="Creasy"/>
    <n v="30.18"/>
    <s v="Yes"/>
    <s v="No"/>
    <x v="0"/>
    <n v="1"/>
    <s v="Yes"/>
    <x v="0"/>
    <s v="21-Jul-1975"/>
    <n v="34210.33"/>
    <x v="1"/>
    <s v="tier - 1"/>
    <s v="R1012"/>
  </r>
  <r>
    <x v="246"/>
    <s v="Latimer"/>
    <n v="29.94"/>
    <s v="No"/>
    <s v="No"/>
    <x v="0"/>
    <n v="0"/>
    <s v="Yes"/>
    <x v="1"/>
    <s v="25-Aug-1971"/>
    <n v="34205.07"/>
    <x v="1"/>
    <s v="tier - 2"/>
    <s v="R1011"/>
  </r>
  <r>
    <x v="247"/>
    <s v="Wei"/>
    <n v="31.4"/>
    <s v="No"/>
    <s v="No"/>
    <x v="0"/>
    <n v="0"/>
    <s v="Yes"/>
    <x v="0"/>
    <s v="6-Nov-1999"/>
    <n v="34166.269999999997"/>
    <x v="1"/>
    <s v="tier - 3"/>
    <s v="R1011"/>
  </r>
  <r>
    <x v="248"/>
    <s v="Hayes"/>
    <n v="53.06"/>
    <s v="No"/>
    <s v="No"/>
    <x v="0"/>
    <n v="0"/>
    <s v="Yes"/>
    <x v="0"/>
    <s v="26-Dec-2002"/>
    <n v="34084.68"/>
    <x v="1"/>
    <s v="tier - 3"/>
    <s v="R1011"/>
  </r>
  <r>
    <x v="249"/>
    <s v="Velardo"/>
    <n v="30.25"/>
    <s v="No"/>
    <s v="No"/>
    <x v="0"/>
    <n v="2"/>
    <s v="Yes"/>
    <x v="0"/>
    <s v="26-Jul-1972"/>
    <n v="34053.360000000001"/>
    <x v="1"/>
    <s v="tier - 2"/>
    <s v="R1011"/>
  </r>
  <r>
    <x v="250"/>
    <s v="Kastes"/>
    <n v="46.68"/>
    <s v="No"/>
    <s v="No"/>
    <x v="0"/>
    <n v="0"/>
    <s v="Yes"/>
    <x v="0"/>
    <s v="25-Sep-1994"/>
    <n v="33975.47"/>
    <x v="1"/>
    <s v="tier - 2"/>
    <s v="R1011"/>
  </r>
  <r>
    <x v="251"/>
    <s v="Escorcia"/>
    <n v="30.4"/>
    <s v="No"/>
    <s v="yes"/>
    <x v="0"/>
    <n v="2"/>
    <s v="Yes"/>
    <x v="0"/>
    <s v="27-Dec-2000"/>
    <n v="33907.550000000003"/>
    <x v="1"/>
    <s v="tier - 2"/>
    <s v="R1012"/>
  </r>
  <r>
    <x v="252"/>
    <s v="Larscheid"/>
    <n v="30.2"/>
    <s v="Yes"/>
    <s v="No"/>
    <x v="1"/>
    <n v="1"/>
    <s v="Yes"/>
    <x v="0"/>
    <s v="9-Aug-1997"/>
    <n v="33900.65"/>
    <x v="1"/>
    <s v="tier - 3"/>
    <s v="R1011"/>
  </r>
  <r>
    <x v="253"/>
    <s v="O'Bannon"/>
    <n v="51.18"/>
    <s v="Yes"/>
    <s v="yes"/>
    <x v="0"/>
    <n v="2"/>
    <s v="Yes"/>
    <x v="0"/>
    <s v="26-Oct-2000"/>
    <n v="33829.39"/>
    <x v="1"/>
    <s v="tier - 3"/>
    <s v="R1011"/>
  </r>
  <r>
    <x v="254"/>
    <s v="Ridgway"/>
    <n v="22.18"/>
    <s v="No"/>
    <s v="No"/>
    <x v="0"/>
    <n v="0"/>
    <s v="Yes"/>
    <x v="2"/>
    <s v="11-Dec-1962"/>
    <n v="33753.32"/>
    <x v="0"/>
    <s v="tier - 3"/>
    <s v="R1011"/>
  </r>
  <r>
    <x v="255"/>
    <s v="Black"/>
    <n v="31.92"/>
    <s v="No"/>
    <s v="No"/>
    <x v="1"/>
    <n v="1"/>
    <s v="Yes"/>
    <x v="0"/>
    <s v="12-Sep-2003"/>
    <n v="33750.29"/>
    <x v="0"/>
    <s v="tier - 3"/>
    <s v="R1012"/>
  </r>
  <r>
    <x v="256"/>
    <s v="Canton"/>
    <n v="31.73"/>
    <s v="No"/>
    <s v="yes"/>
    <x v="0"/>
    <n v="1"/>
    <s v="Yes"/>
    <x v="0"/>
    <s v="1-Nov-2004"/>
    <n v="33732.69"/>
    <x v="0"/>
    <s v="tier - 1"/>
    <s v="R1017"/>
  </r>
  <r>
    <x v="257"/>
    <s v="Fine"/>
    <n v="45.52"/>
    <s v="No"/>
    <s v="No"/>
    <x v="1"/>
    <n v="1"/>
    <s v="Yes"/>
    <x v="0"/>
    <s v="28-Nov-1993"/>
    <n v="33707.550000000003"/>
    <x v="1"/>
    <s v="tier - 2"/>
    <s v="R1011"/>
  </r>
  <r>
    <x v="258"/>
    <s v="Bui"/>
    <n v="52.81"/>
    <s v="No"/>
    <s v="No"/>
    <x v="1"/>
    <n v="1"/>
    <s v="Yes"/>
    <x v="0"/>
    <s v="9-Sep-2003"/>
    <n v="33611.71"/>
    <x v="0"/>
    <s v="tier - 2"/>
    <s v="R1011"/>
  </r>
  <r>
    <x v="259"/>
    <s v="Riepma"/>
    <n v="33.58"/>
    <s v="No"/>
    <s v="No"/>
    <x v="0"/>
    <n v="1"/>
    <s v="Yes"/>
    <x v="0"/>
    <s v="22-Jul-1984"/>
    <n v="33527.1"/>
    <x v="1"/>
    <s v="tier - 3"/>
    <s v="R1011"/>
  </r>
  <r>
    <x v="260"/>
    <s v="Inman"/>
    <n v="30.684999999999999"/>
    <s v="No"/>
    <s v="No"/>
    <x v="0"/>
    <n v="0"/>
    <s v="Yes"/>
    <x v="0"/>
    <s v="25-Aug-2002"/>
    <n v="33475.82"/>
    <x v="0"/>
    <s v="tier - 1"/>
    <s v="R1018"/>
  </r>
  <r>
    <x v="261"/>
    <s v="Kruzel"/>
    <n v="37.524999999999999"/>
    <s v="Yes"/>
    <s v="No"/>
    <x v="0"/>
    <n v="2"/>
    <s v="No"/>
    <x v="0"/>
    <s v="18-Jun-1970"/>
    <n v="33471.97"/>
    <x v="1"/>
    <s v="tier - 2"/>
    <s v="R1012"/>
  </r>
  <r>
    <x v="262"/>
    <s v="Lindsay"/>
    <n v="34.5"/>
    <s v="Yes"/>
    <s v="No"/>
    <x v="0"/>
    <n v="0"/>
    <s v="Yes"/>
    <x v="0"/>
    <s v="7-Dec-1985"/>
    <n v="33450.99"/>
    <x v="1"/>
    <s v="tier - 2"/>
    <s v="R1011"/>
  </r>
  <r>
    <x v="263"/>
    <s v="Land"/>
    <n v="28.16"/>
    <s v="No"/>
    <s v="No"/>
    <x v="0"/>
    <n v="2"/>
    <s v="Yes"/>
    <x v="1"/>
    <s v="5-Sep-1972"/>
    <n v="33344.449999999997"/>
    <x v="1"/>
    <s v="tier - 3"/>
    <s v="R1011"/>
  </r>
  <r>
    <x v="264"/>
    <s v="Brecher"/>
    <n v="30.02"/>
    <s v="No"/>
    <s v="No"/>
    <x v="1"/>
    <n v="1"/>
    <s v="Yes"/>
    <x v="0"/>
    <s v="28-Nov-2003"/>
    <n v="33307.550000000003"/>
    <x v="1"/>
    <s v="tier - 3"/>
    <s v="R1012"/>
  </r>
  <r>
    <x v="265"/>
    <s v="Debolt"/>
    <n v="37.82"/>
    <s v="No"/>
    <s v="No"/>
    <x v="0"/>
    <n v="0"/>
    <s v="Yes"/>
    <x v="0"/>
    <s v="12-Oct-1990"/>
    <n v="33292.83"/>
    <x v="1"/>
    <s v="tier - 1"/>
    <s v="R1011"/>
  </r>
  <r>
    <x v="266"/>
    <s v="Oswalt"/>
    <n v="33.14"/>
    <s v="Yes"/>
    <s v="No"/>
    <x v="0"/>
    <n v="0"/>
    <s v="Yes"/>
    <x v="0"/>
    <s v="15-Jul-1985"/>
    <n v="33121"/>
    <x v="1"/>
    <s v="tier - 1"/>
    <s v="R1011"/>
  </r>
  <r>
    <x v="267"/>
    <s v="Boyd"/>
    <n v="25.14"/>
    <s v="Yes"/>
    <s v="No"/>
    <x v="1"/>
    <n v="1"/>
    <s v="Yes"/>
    <x v="1"/>
    <s v="30-Oct-1969"/>
    <n v="33090.660000000003"/>
    <x v="1"/>
    <s v="tier - 2"/>
    <s v="R1011"/>
  </r>
  <r>
    <x v="268"/>
    <s v="Bulewich"/>
    <n v="20.18"/>
    <s v="No"/>
    <s v="No"/>
    <x v="0"/>
    <n v="0"/>
    <s v="Yes"/>
    <x v="2"/>
    <s v="1-Jul-1962"/>
    <n v="33074.94"/>
    <x v="0"/>
    <s v="tier - 2"/>
    <s v="R1011"/>
  </r>
  <r>
    <x v="269"/>
    <s v="Fukuda"/>
    <n v="44.36"/>
    <s v="No"/>
    <s v="No"/>
    <x v="0"/>
    <n v="0"/>
    <s v="Yes"/>
    <x v="0"/>
    <s v="28-Jul-1994"/>
    <n v="33057.230000000003"/>
    <x v="0"/>
    <s v="tier - 2"/>
    <s v="R1011"/>
  </r>
  <r>
    <x v="270"/>
    <s v="Phillips"/>
    <n v="23.82"/>
    <s v="Yes"/>
    <s v="No"/>
    <x v="0"/>
    <n v="0"/>
    <s v="Yes"/>
    <x v="2"/>
    <s v="10-Jul-1967"/>
    <n v="33025.32"/>
    <x v="1"/>
    <s v="tier - 3"/>
    <s v="R1011"/>
  </r>
  <r>
    <x v="271"/>
    <s v="Maddison"/>
    <n v="45"/>
    <s v="Yes"/>
    <s v="No"/>
    <x v="0"/>
    <n v="1"/>
    <s v="Yes"/>
    <x v="0"/>
    <s v="8-Jul-1995"/>
    <n v="33017.46"/>
    <x v="0"/>
    <s v="tier - 1"/>
    <s v="R1011"/>
  </r>
  <r>
    <x v="272"/>
    <s v="Lockwood"/>
    <n v="26.62"/>
    <s v="No"/>
    <s v="No"/>
    <x v="0"/>
    <n v="0"/>
    <s v="Yes"/>
    <x v="1"/>
    <s v="24-Aug-1971"/>
    <n v="32947.629999999997"/>
    <x v="1"/>
    <s v="tier - 1"/>
    <s v="R1011"/>
  </r>
  <r>
    <x v="273"/>
    <s v="Defilippi"/>
    <n v="32.67"/>
    <s v="Yes"/>
    <s v="No"/>
    <x v="0"/>
    <n v="0"/>
    <s v="Yes"/>
    <x v="0"/>
    <s v="17-Nov-1981"/>
    <n v="32906.69"/>
    <x v="1"/>
    <s v="tier - 3"/>
    <s v="R1011"/>
  </r>
  <r>
    <x v="274"/>
    <s v="Jackson"/>
    <n v="44.44"/>
    <s v="Yes"/>
    <s v="No"/>
    <x v="0"/>
    <n v="1"/>
    <s v="Yes"/>
    <x v="0"/>
    <s v="4-Dec-1995"/>
    <n v="32827.51"/>
    <x v="0"/>
    <s v="tier - 2"/>
    <s v="R1011"/>
  </r>
  <r>
    <x v="275"/>
    <s v="Ozahowski"/>
    <n v="28.31"/>
    <s v="No"/>
    <s v="No"/>
    <x v="0"/>
    <n v="0"/>
    <s v="Yes"/>
    <x v="1"/>
    <s v="12-Dec-1980"/>
    <n v="32787.46"/>
    <x v="0"/>
    <s v="tier - 3"/>
    <s v="R1012"/>
  </r>
  <r>
    <x v="276"/>
    <s v="Guthals"/>
    <n v="25.05"/>
    <s v="No"/>
    <s v="No"/>
    <x v="0"/>
    <n v="2"/>
    <s v="Yes"/>
    <x v="1"/>
    <s v="7-Nov-1972"/>
    <n v="32765.33"/>
    <x v="1"/>
    <s v="tier - 2"/>
    <s v="R1012"/>
  </r>
  <r>
    <x v="277"/>
    <s v="Yates"/>
    <n v="28.34"/>
    <s v="No"/>
    <s v="No"/>
    <x v="0"/>
    <n v="0"/>
    <s v="Yes"/>
    <x v="1"/>
    <s v="6-Dec-1974"/>
    <n v="32760.48"/>
    <x v="0"/>
    <s v="tier - 1"/>
    <s v="R1011"/>
  </r>
  <r>
    <x v="278"/>
    <s v="Samuelson"/>
    <n v="17.765000000000001"/>
    <s v="No"/>
    <s v="No"/>
    <x v="0"/>
    <n v="0"/>
    <s v="Yes"/>
    <x v="3"/>
    <s v="9-Jul-1990"/>
    <n v="32734.19"/>
    <x v="1"/>
    <s v="tier - 1"/>
    <s v="R1012"/>
  </r>
  <r>
    <x v="279"/>
    <s v="Lemos"/>
    <n v="36.119999999999997"/>
    <s v="No"/>
    <s v="No"/>
    <x v="0"/>
    <n v="0"/>
    <s v="Yes"/>
    <x v="0"/>
    <s v="30-Sep-1990"/>
    <n v="32716.2"/>
    <x v="0"/>
    <s v="tier - 2"/>
    <s v="R1011"/>
  </r>
  <r>
    <x v="280"/>
    <s v="Seynders"/>
    <n v="23.19"/>
    <s v="No"/>
    <s v="No"/>
    <x v="0"/>
    <n v="0"/>
    <s v="Yes"/>
    <x v="2"/>
    <s v="1-Nov-1968"/>
    <n v="32686.080000000002"/>
    <x v="1"/>
    <s v="tier - 3"/>
    <s v="R1011"/>
  </r>
  <r>
    <x v="281"/>
    <s v="Saunders"/>
    <n v="35.99"/>
    <s v="No"/>
    <s v="No"/>
    <x v="0"/>
    <n v="0"/>
    <s v="Yes"/>
    <x v="0"/>
    <s v="13-Jul-1990"/>
    <n v="32672.11"/>
    <x v="0"/>
    <s v="tier - 1"/>
    <s v="R1011"/>
  </r>
  <r>
    <x v="282"/>
    <s v="Walker"/>
    <n v="30.25"/>
    <s v="No"/>
    <s v="No"/>
    <x v="1"/>
    <n v="1"/>
    <s v="Yes"/>
    <x v="0"/>
    <s v="8-Oct-2003"/>
    <n v="32548.34"/>
    <x v="0"/>
    <s v="tier - 2"/>
    <s v="R1013"/>
  </r>
  <r>
    <x v="283"/>
    <s v="Lam"/>
    <n v="26.24"/>
    <s v="Yes"/>
    <s v="No"/>
    <x v="0"/>
    <n v="0"/>
    <s v="Yes"/>
    <x v="1"/>
    <s v="19-Sep-1976"/>
    <n v="32485.46"/>
    <x v="1"/>
    <s v="tier - 1"/>
    <s v="R1011"/>
  </r>
  <r>
    <x v="284"/>
    <s v="Sweigart"/>
    <n v="31.36"/>
    <s v="Yes"/>
    <s v="No"/>
    <x v="0"/>
    <n v="0"/>
    <s v="Yes"/>
    <x v="0"/>
    <s v="27-Sep-1981"/>
    <n v="32462.35"/>
    <x v="1"/>
    <s v="tier - 2"/>
    <s v="R1011"/>
  </r>
  <r>
    <x v="285"/>
    <s v="Sieczkowski"/>
    <n v="25.69"/>
    <s v="Yes"/>
    <s v="No"/>
    <x v="0"/>
    <n v="0"/>
    <s v="Yes"/>
    <x v="1"/>
    <s v="9-Aug-1976"/>
    <n v="32430.22"/>
    <x v="1"/>
    <s v="tier - 3"/>
    <s v="R1011"/>
  </r>
  <r>
    <x v="286"/>
    <s v="Jurgens"/>
    <n v="25.46"/>
    <s v="No"/>
    <s v="No"/>
    <x v="0"/>
    <n v="2"/>
    <s v="Yes"/>
    <x v="1"/>
    <s v="19-Oct-1972"/>
    <n v="32428.63"/>
    <x v="1"/>
    <s v="tier - 2"/>
    <s v="R1011"/>
  </r>
  <r>
    <x v="287"/>
    <s v="Hackman"/>
    <n v="31.83"/>
    <s v="Yes"/>
    <s v="No"/>
    <x v="0"/>
    <n v="1"/>
    <s v="Yes"/>
    <x v="0"/>
    <s v="2-Dec-1986"/>
    <n v="32288.49"/>
    <x v="1"/>
    <s v="tier - 2"/>
    <s v="R1011"/>
  </r>
  <r>
    <x v="288"/>
    <s v="Klarich"/>
    <n v="24.43"/>
    <s v="Yes"/>
    <s v="No"/>
    <x v="0"/>
    <n v="1"/>
    <s v="Yes"/>
    <x v="2"/>
    <s v="17-Dec-1975"/>
    <n v="32259.96"/>
    <x v="1"/>
    <s v="tier - 3"/>
    <s v="R1012"/>
  </r>
  <r>
    <x v="289"/>
    <s v="Schulten"/>
    <n v="41.9"/>
    <s v="No"/>
    <s v="No"/>
    <x v="0"/>
    <n v="0"/>
    <s v="Yes"/>
    <x v="0"/>
    <s v="8-Sep-1994"/>
    <n v="32222.81"/>
    <x v="1"/>
    <s v="tier - 1"/>
    <s v="R1011"/>
  </r>
  <r>
    <x v="290"/>
    <s v="Fagerstrom"/>
    <n v="22.88"/>
    <s v="Yes"/>
    <s v="No"/>
    <x v="1"/>
    <n v="1"/>
    <s v="Yes"/>
    <x v="2"/>
    <s v="11-Sep-1969"/>
    <n v="32192.76"/>
    <x v="0"/>
    <s v="tier - 2"/>
    <s v="R1011"/>
  </r>
  <r>
    <x v="291"/>
    <s v="Bien"/>
    <n v="29.734999999999999"/>
    <s v="No"/>
    <s v="No"/>
    <x v="0"/>
    <n v="0"/>
    <s v="No"/>
    <x v="1"/>
    <s v="10-Nov-1978"/>
    <n v="32108.66"/>
    <x v="0"/>
    <s v="tier - 3"/>
    <s v="R1017"/>
  </r>
  <r>
    <x v="292"/>
    <s v="Hess"/>
    <n v="40.74"/>
    <s v="No"/>
    <s v="No"/>
    <x v="1"/>
    <n v="1"/>
    <s v="Yes"/>
    <x v="0"/>
    <s v="13-Sep-1993"/>
    <n v="32086.21"/>
    <x v="0"/>
    <s v="tier - 3"/>
    <s v="R1011"/>
  </r>
  <r>
    <x v="293"/>
    <s v="Shaw"/>
    <n v="24.14"/>
    <s v="No"/>
    <s v="No"/>
    <x v="0"/>
    <n v="2"/>
    <s v="Yes"/>
    <x v="2"/>
    <s v="21-Sep-1972"/>
    <n v="31980.89"/>
    <x v="1"/>
    <s v="tier - 1"/>
    <s v="R1011"/>
  </r>
  <r>
    <x v="294"/>
    <s v="Williams"/>
    <n v="25.15"/>
    <s v="Yes"/>
    <s v="No"/>
    <x v="0"/>
    <n v="1"/>
    <s v="Yes"/>
    <x v="1"/>
    <s v="25-Sep-1975"/>
    <n v="31897.1"/>
    <x v="1"/>
    <s v="tier - 3"/>
    <s v="R1011"/>
  </r>
  <r>
    <x v="295"/>
    <s v="Menzies"/>
    <n v="28.71"/>
    <s v="No"/>
    <s v="No"/>
    <x v="0"/>
    <n v="1"/>
    <s v="Yes"/>
    <x v="1"/>
    <s v="10-Sep-1984"/>
    <n v="31743.919999999998"/>
    <x v="1"/>
    <s v="tier - 1"/>
    <s v="R1011"/>
  </r>
  <r>
    <x v="296"/>
    <s v="Buehler"/>
    <n v="23"/>
    <s v="No"/>
    <s v="No"/>
    <x v="0"/>
    <n v="0"/>
    <s v="Yes"/>
    <x v="2"/>
    <s v="14-Oct-1977"/>
    <n v="31736.7"/>
    <x v="1"/>
    <s v="tier - 2"/>
    <s v="R1012"/>
  </r>
  <r>
    <x v="297"/>
    <s v="Degen"/>
    <n v="36.86"/>
    <s v="No"/>
    <s v="No"/>
    <x v="0"/>
    <n v="0"/>
    <s v="No"/>
    <x v="0"/>
    <s v="13-Dec-1960"/>
    <n v="31620"/>
    <x v="1"/>
    <s v="tier - 1"/>
    <s v="R1024"/>
  </r>
  <r>
    <x v="298"/>
    <s v="Arsenault"/>
    <n v="24.25"/>
    <s v="Yes"/>
    <s v="No"/>
    <x v="0"/>
    <n v="1"/>
    <s v="Yes"/>
    <x v="2"/>
    <s v="29-Oct-1975"/>
    <n v="31591.82"/>
    <x v="1"/>
    <s v="tier - 1"/>
    <s v="R1011"/>
  </r>
  <r>
    <x v="299"/>
    <s v="Hoff"/>
    <n v="23.85"/>
    <s v="No"/>
    <s v="No"/>
    <x v="0"/>
    <n v="0"/>
    <s v="Yes"/>
    <x v="2"/>
    <s v="8-Oct-1974"/>
    <n v="31368.81"/>
    <x v="1"/>
    <s v="tier - 3"/>
    <s v="R1011"/>
  </r>
  <r>
    <x v="300"/>
    <s v="Hall"/>
    <n v="40.020000000000003"/>
    <s v="Yes"/>
    <s v="No"/>
    <x v="0"/>
    <n v="1"/>
    <s v="Yes"/>
    <x v="0"/>
    <s v="27-Sep-1995"/>
    <n v="31328.27"/>
    <x v="1"/>
    <s v="tier - 2"/>
    <s v="R1011"/>
  </r>
  <r>
    <x v="301"/>
    <s v="Ashley"/>
    <n v="19.170000000000002"/>
    <s v="No"/>
    <s v="No"/>
    <x v="0"/>
    <n v="0"/>
    <s v="Yes"/>
    <x v="2"/>
    <s v="9-Jul-1968"/>
    <n v="31322.53"/>
    <x v="1"/>
    <s v="tier - 1"/>
    <s v="R1011"/>
  </r>
  <r>
    <x v="302"/>
    <s v="Rindahl"/>
    <n v="43.53"/>
    <s v="Yes"/>
    <s v="yes"/>
    <x v="0"/>
    <n v="2"/>
    <s v="Yes"/>
    <x v="0"/>
    <s v="22-Jul-2000"/>
    <n v="31234.560000000001"/>
    <x v="0"/>
    <s v="tier - 1"/>
    <s v="R1011"/>
  </r>
  <r>
    <x v="303"/>
    <s v="Clark"/>
    <n v="46.06"/>
    <s v="No"/>
    <s v="yes"/>
    <x v="0"/>
    <n v="1"/>
    <s v="Yes"/>
    <x v="0"/>
    <s v="9-Nov-2004"/>
    <n v="31196.61"/>
    <x v="1"/>
    <s v="tier - 1"/>
    <s v="R1011"/>
  </r>
  <r>
    <x v="304"/>
    <s v="Irish"/>
    <n v="29.92"/>
    <s v="Yes"/>
    <s v="No"/>
    <x v="0"/>
    <n v="2"/>
    <s v="Yes"/>
    <x v="1"/>
    <s v="9-Sep-1961"/>
    <n v="30942.19"/>
    <x v="1"/>
    <s v="tier - 2"/>
    <s v="R1013"/>
  </r>
  <r>
    <x v="305"/>
    <s v="Richardson"/>
    <n v="28.46"/>
    <s v="Yes"/>
    <s v="No"/>
    <x v="0"/>
    <n v="1"/>
    <s v="Yes"/>
    <x v="1"/>
    <s v="5-Sep-1988"/>
    <n v="30763.01"/>
    <x v="1"/>
    <s v="tier - 1"/>
    <s v="R1011"/>
  </r>
  <r>
    <x v="306"/>
    <s v="Dewitt"/>
    <n v="24.56"/>
    <s v="Yes"/>
    <s v="No"/>
    <x v="1"/>
    <n v="1"/>
    <s v="Yes"/>
    <x v="2"/>
    <s v="21-Dec-1983"/>
    <n v="30724.44"/>
    <x v="1"/>
    <s v="tier - 3"/>
    <s v="R1011"/>
  </r>
  <r>
    <x v="307"/>
    <s v="Hickman"/>
    <n v="41.19"/>
    <s v="No"/>
    <s v="No"/>
    <x v="0"/>
    <n v="0"/>
    <s v="Yes"/>
    <x v="0"/>
    <s v="21-Sep-1999"/>
    <n v="30697.71"/>
    <x v="0"/>
    <s v="tier - 2"/>
    <s v="R1011"/>
  </r>
  <r>
    <x v="308"/>
    <s v="Gonzalez"/>
    <n v="18.63"/>
    <s v="Yes"/>
    <s v="No"/>
    <x v="0"/>
    <n v="2"/>
    <s v="Yes"/>
    <x v="2"/>
    <s v="11-Nov-1970"/>
    <n v="30625.65"/>
    <x v="1"/>
    <s v="tier - 3"/>
    <s v="R1011"/>
  </r>
  <r>
    <x v="309"/>
    <s v="Difani"/>
    <n v="26.26"/>
    <s v="Yes"/>
    <s v="No"/>
    <x v="0"/>
    <n v="1"/>
    <s v="Yes"/>
    <x v="1"/>
    <s v="10-Aug-1986"/>
    <n v="30530.5"/>
    <x v="1"/>
    <s v="tier - 1"/>
    <s v="R1011"/>
  </r>
  <r>
    <x v="310"/>
    <s v="Turner"/>
    <n v="22.37"/>
    <s v="Yes"/>
    <s v="No"/>
    <x v="1"/>
    <n v="1"/>
    <s v="Yes"/>
    <x v="2"/>
    <s v="3-Sep-1983"/>
    <n v="30457.37"/>
    <x v="1"/>
    <s v="tier - 1"/>
    <s v="R1012"/>
  </r>
  <r>
    <x v="311"/>
    <s v="Widmann"/>
    <n v="39.619999999999997"/>
    <s v="No"/>
    <s v="No"/>
    <x v="0"/>
    <n v="1"/>
    <s v="Yes"/>
    <x v="0"/>
    <s v="28-Oct-1998"/>
    <n v="30422.03"/>
    <x v="1"/>
    <s v="tier - 3"/>
    <s v="R1011"/>
  </r>
  <r>
    <x v="312"/>
    <s v="Tunney"/>
    <n v="18.329999999999998"/>
    <s v="Yes"/>
    <s v="No"/>
    <x v="0"/>
    <n v="0"/>
    <s v="Yes"/>
    <x v="3"/>
    <s v="3-Sep-1976"/>
    <n v="30409.53"/>
    <x v="1"/>
    <s v="tier - 3"/>
    <s v="R1012"/>
  </r>
  <r>
    <x v="313"/>
    <s v="San Juan"/>
    <n v="17.11"/>
    <s v="Yes"/>
    <s v="No"/>
    <x v="1"/>
    <n v="1"/>
    <s v="Yes"/>
    <x v="3"/>
    <s v="30-Jul-1969"/>
    <n v="30366.93"/>
    <x v="1"/>
    <s v="tier - 2"/>
    <s v="R1011"/>
  </r>
  <r>
    <x v="314"/>
    <s v="Croll"/>
    <n v="43.5"/>
    <s v="No"/>
    <s v="yes"/>
    <x v="0"/>
    <n v="1"/>
    <s v="Yes"/>
    <x v="0"/>
    <s v="1-Jun-2004"/>
    <n v="30328.27"/>
    <x v="1"/>
    <s v="tier - 2"/>
    <s v="R1011"/>
  </r>
  <r>
    <x v="315"/>
    <s v="Rolfes"/>
    <n v="25.364999999999998"/>
    <s v="No"/>
    <s v="No"/>
    <x v="0"/>
    <n v="2"/>
    <s v="No"/>
    <x v="1"/>
    <s v="24-Jul-1972"/>
    <n v="30284.639999999999"/>
    <x v="0"/>
    <s v="tier - 1"/>
    <s v="R1012"/>
  </r>
  <r>
    <x v="316"/>
    <s v="Hinkle"/>
    <n v="28.594999999999999"/>
    <s v="No"/>
    <s v="No"/>
    <x v="0"/>
    <n v="0"/>
    <s v="No"/>
    <x v="1"/>
    <s v="15-Sep-1962"/>
    <n v="30260"/>
    <x v="0"/>
    <s v="tier - 1"/>
    <s v="R1014"/>
  </r>
  <r>
    <x v="317"/>
    <s v="Leuchanka"/>
    <n v="29.83"/>
    <s v="Yes"/>
    <s v="No"/>
    <x v="1"/>
    <n v="1"/>
    <s v="Yes"/>
    <x v="1"/>
    <s v="13-Sep-1963"/>
    <n v="30184.94"/>
    <x v="0"/>
    <s v="tier - 1"/>
    <s v="R1014"/>
  </r>
  <r>
    <x v="318"/>
    <s v="Ayr"/>
    <n v="24.7"/>
    <s v="No"/>
    <s v="No"/>
    <x v="0"/>
    <n v="3"/>
    <s v="No"/>
    <x v="2"/>
    <s v="11-Aug-1958"/>
    <n v="30166.62"/>
    <x v="0"/>
    <s v="tier - 3"/>
    <s v="R1012"/>
  </r>
  <r>
    <x v="319"/>
    <s v="Siegel"/>
    <n v="17.940000000000001"/>
    <s v="No"/>
    <s v="No"/>
    <x v="0"/>
    <n v="0"/>
    <s v="Yes"/>
    <x v="3"/>
    <s v="25-Dec-1971"/>
    <n v="30134.75"/>
    <x v="1"/>
    <s v="tier - 3"/>
    <s v="R1011"/>
  </r>
  <r>
    <x v="320"/>
    <s v="Penrose"/>
    <n v="21.08"/>
    <s v="No"/>
    <s v="No"/>
    <x v="1"/>
    <n v="1"/>
    <s v="Yes"/>
    <x v="2"/>
    <s v="2-Sep-1979"/>
    <n v="30095.97"/>
    <x v="1"/>
    <s v="tier - 3"/>
    <s v="R1011"/>
  </r>
  <r>
    <x v="321"/>
    <s v="Schuler"/>
    <n v="37.715000000000003"/>
    <s v="Yes"/>
    <s v="No"/>
    <x v="0"/>
    <n v="0"/>
    <s v="No"/>
    <x v="0"/>
    <s v="16-Jun-1967"/>
    <n v="30063.58"/>
    <x v="0"/>
    <s v="tier - 1"/>
    <s v="R1012"/>
  </r>
  <r>
    <x v="322"/>
    <s v="Walker"/>
    <n v="22.39"/>
    <s v="Yes"/>
    <s v="No"/>
    <x v="0"/>
    <n v="0"/>
    <s v="Yes"/>
    <x v="2"/>
    <s v="4-Aug-1981"/>
    <n v="30026.87"/>
    <x v="1"/>
    <s v="tier - 3"/>
    <s v="R1012"/>
  </r>
  <r>
    <x v="323"/>
    <s v="Stange"/>
    <n v="28.78"/>
    <s v="No"/>
    <s v="No"/>
    <x v="0"/>
    <n v="0"/>
    <s v="Yes"/>
    <x v="1"/>
    <s v="5-Oct-1991"/>
    <n v="29969.67"/>
    <x v="0"/>
    <s v="tier - 1"/>
    <s v="R1011"/>
  </r>
  <r>
    <x v="324"/>
    <s v="Roy"/>
    <n v="18.329999999999998"/>
    <s v="Yes"/>
    <s v="No"/>
    <x v="0"/>
    <n v="0"/>
    <s v="Yes"/>
    <x v="3"/>
    <s v="12-Jun-1976"/>
    <n v="29933.75"/>
    <x v="0"/>
    <s v="tier - 1"/>
    <s v="R1011"/>
  </r>
  <r>
    <x v="325"/>
    <s v="Potere"/>
    <n v="26.39"/>
    <s v="Yes"/>
    <s v="No"/>
    <x v="0"/>
    <n v="1"/>
    <s v="Yes"/>
    <x v="1"/>
    <s v="30-Dec-1988"/>
    <n v="29929.56"/>
    <x v="0"/>
    <s v="tier - 1"/>
    <s v="R1011"/>
  </r>
  <r>
    <x v="326"/>
    <s v="Podgurski"/>
    <n v="19.260000000000002"/>
    <s v="Yes"/>
    <s v="No"/>
    <x v="0"/>
    <n v="1"/>
    <s v="Yes"/>
    <x v="2"/>
    <s v="19-Aug-1975"/>
    <n v="29899.25"/>
    <x v="0"/>
    <s v="tier - 3"/>
    <s v="R1011"/>
  </r>
  <r>
    <x v="327"/>
    <s v="Diamond"/>
    <n v="26.92"/>
    <s v="No"/>
    <s v="No"/>
    <x v="0"/>
    <n v="0"/>
    <s v="Yes"/>
    <x v="1"/>
    <s v="30-Dec-1989"/>
    <n v="29852.48"/>
    <x v="0"/>
    <s v="tier - 3"/>
    <s v="R1011"/>
  </r>
  <r>
    <x v="328"/>
    <s v="Sallade"/>
    <n v="19.73"/>
    <s v="No"/>
    <s v="No"/>
    <x v="0"/>
    <n v="0"/>
    <s v="Yes"/>
    <x v="2"/>
    <s v="29-Oct-1982"/>
    <n v="29818.76"/>
    <x v="0"/>
    <s v="tier - 1"/>
    <s v="R1012"/>
  </r>
  <r>
    <x v="329"/>
    <s v="Zhang"/>
    <n v="23.56"/>
    <s v="Yes"/>
    <s v="No"/>
    <x v="0"/>
    <n v="0"/>
    <s v="Yes"/>
    <x v="2"/>
    <s v="13-Aug-1981"/>
    <n v="29816.639999999999"/>
    <x v="0"/>
    <s v="tier - 2"/>
    <s v="R1011"/>
  </r>
  <r>
    <x v="330"/>
    <s v="Chatfield"/>
    <n v="37.67"/>
    <s v="No"/>
    <s v="No"/>
    <x v="0"/>
    <n v="1"/>
    <s v="Yes"/>
    <x v="0"/>
    <s v="20-Jun-1998"/>
    <n v="29760.6"/>
    <x v="0"/>
    <s v="tier - 2"/>
    <s v="R1011"/>
  </r>
  <r>
    <x v="331"/>
    <s v="Bruns"/>
    <n v="18.73"/>
    <s v="No"/>
    <s v="No"/>
    <x v="0"/>
    <n v="2"/>
    <s v="Yes"/>
    <x v="2"/>
    <s v="23-Aug-1973"/>
    <n v="29757.69"/>
    <x v="0"/>
    <s v="tier - 3"/>
    <s v="R1011"/>
  </r>
  <r>
    <x v="332"/>
    <s v="Yochum"/>
    <n v="33.090000000000003"/>
    <s v="No"/>
    <s v="No"/>
    <x v="1"/>
    <n v="1"/>
    <s v="Yes"/>
    <x v="0"/>
    <s v="27-Jul-1993"/>
    <n v="29622.69"/>
    <x v="0"/>
    <s v="tier - 1"/>
    <s v="R1011"/>
  </r>
  <r>
    <x v="333"/>
    <s v="Freeburn"/>
    <n v="18.329999999999998"/>
    <s v="Yes"/>
    <s v="No"/>
    <x v="0"/>
    <n v="1"/>
    <s v="Yes"/>
    <x v="3"/>
    <s v="3-Nov-1975"/>
    <n v="29583.8"/>
    <x v="0"/>
    <s v="tier - 1"/>
    <s v="R1011"/>
  </r>
  <r>
    <x v="334"/>
    <s v="Spencer"/>
    <n v="27.74"/>
    <s v="Yes"/>
    <s v="No"/>
    <x v="0"/>
    <n v="2"/>
    <s v="Yes"/>
    <x v="1"/>
    <s v="20-Oct-1959"/>
    <n v="29523.17"/>
    <x v="0"/>
    <s v="tier - 2"/>
    <s v="R1024"/>
  </r>
  <r>
    <x v="335"/>
    <s v="Jarosik"/>
    <n v="24.2"/>
    <s v="No"/>
    <s v="No"/>
    <x v="0"/>
    <n v="1"/>
    <s v="Yes"/>
    <x v="2"/>
    <s v="16-Jul-1987"/>
    <n v="29443.59"/>
    <x v="0"/>
    <s v="tier - 1"/>
    <s v="R1011"/>
  </r>
  <r>
    <x v="336"/>
    <s v="Heinzen"/>
    <n v="22.03"/>
    <s v="Yes"/>
    <s v="No"/>
    <x v="0"/>
    <n v="0"/>
    <s v="Yes"/>
    <x v="2"/>
    <s v="7-Nov-1985"/>
    <n v="29352.560000000001"/>
    <x v="0"/>
    <s v="tier - 1"/>
    <s v="R1011"/>
  </r>
  <r>
    <x v="337"/>
    <s v="Kelley"/>
    <n v="26.885000000000002"/>
    <s v="No"/>
    <s v="No"/>
    <x v="0"/>
    <n v="3"/>
    <s v="Yes"/>
    <x v="1"/>
    <s v="5-Jun-1958"/>
    <n v="29330.98"/>
    <x v="0"/>
    <s v="tier - 2"/>
    <s v="R1012"/>
  </r>
  <r>
    <x v="338"/>
    <s v="Thacker"/>
    <n v="16.36"/>
    <s v="No"/>
    <s v="No"/>
    <x v="0"/>
    <n v="0"/>
    <s v="Yes"/>
    <x v="3"/>
    <s v="21-Jul-1978"/>
    <n v="29227.599999999999"/>
    <x v="0"/>
    <s v="tier - 3"/>
    <s v="R1012"/>
  </r>
  <r>
    <x v="339"/>
    <s v="Jeseritz"/>
    <n v="32.299999999999997"/>
    <s v="Yes"/>
    <s v="No"/>
    <x v="1"/>
    <n v="1"/>
    <s v="No"/>
    <x v="0"/>
    <s v="9-Jul-1969"/>
    <n v="29186.48"/>
    <x v="0"/>
    <s v="tier - 3"/>
    <s v="R1024"/>
  </r>
  <r>
    <x v="340"/>
    <s v="Hohman"/>
    <n v="16.05"/>
    <s v="Yes"/>
    <s v="No"/>
    <x v="0"/>
    <n v="0"/>
    <s v="Yes"/>
    <x v="3"/>
    <s v="8-Nov-1976"/>
    <n v="29160.39"/>
    <x v="0"/>
    <s v="tier - 2"/>
    <s v="R1011"/>
  </r>
  <r>
    <x v="341"/>
    <s v="Hill"/>
    <n v="29.07"/>
    <s v="Yes"/>
    <s v="No"/>
    <x v="0"/>
    <n v="2"/>
    <s v="Yes"/>
    <x v="1"/>
    <s v="24-Dec-1961"/>
    <n v="29141.360000000001"/>
    <x v="0"/>
    <s v="tier - 3"/>
    <s v="R1012"/>
  </r>
  <r>
    <x v="342"/>
    <s v="Kuepfer"/>
    <n v="17.43"/>
    <s v="No"/>
    <s v="No"/>
    <x v="0"/>
    <n v="0"/>
    <s v="Yes"/>
    <x v="3"/>
    <s v="29-Nov-1978"/>
    <n v="29114.77"/>
    <x v="0"/>
    <s v="tier - 1"/>
    <s v="R1011"/>
  </r>
  <r>
    <x v="343"/>
    <s v="Kaczmarek"/>
    <n v="19.329999999999998"/>
    <s v="No"/>
    <s v="No"/>
    <x v="0"/>
    <n v="0"/>
    <s v="Yes"/>
    <x v="2"/>
    <s v="14-Jul-1980"/>
    <n v="29114.21"/>
    <x v="0"/>
    <s v="tier - 3"/>
    <s v="R1011"/>
  </r>
  <r>
    <x v="344"/>
    <s v="Pitt"/>
    <n v="30.52"/>
    <s v="No"/>
    <s v="No"/>
    <x v="0"/>
    <n v="1"/>
    <s v="Yes"/>
    <x v="0"/>
    <s v="7-Jul-1992"/>
    <n v="29007.82"/>
    <x v="0"/>
    <s v="tier - 3"/>
    <s v="R1011"/>
  </r>
  <r>
    <x v="345"/>
    <s v="Lorton"/>
    <n v="39.21"/>
    <s v="No"/>
    <s v="No"/>
    <x v="1"/>
    <n v="1"/>
    <s v="Yes"/>
    <x v="0"/>
    <s v="1-Sep-2003"/>
    <n v="28998.68"/>
    <x v="0"/>
    <s v="tier - 3"/>
    <s v="R1011"/>
  </r>
  <r>
    <x v="346"/>
    <s v="Castaneda"/>
    <n v="26.98"/>
    <s v="Yes"/>
    <s v="No"/>
    <x v="0"/>
    <n v="2"/>
    <s v="Yes"/>
    <x v="1"/>
    <s v="5-Dec-1959"/>
    <n v="28950.47"/>
    <x v="0"/>
    <s v="tier - 1"/>
    <s v="R1012"/>
  </r>
  <r>
    <x v="347"/>
    <s v="Cherop"/>
    <n v="25.84"/>
    <s v="No"/>
    <s v="No"/>
    <x v="0"/>
    <n v="0"/>
    <s v="No"/>
    <x v="1"/>
    <s v="25-Jul-1962"/>
    <n v="28923.14"/>
    <x v="0"/>
    <s v="tier - 1"/>
    <s v="R1012"/>
  </r>
  <r>
    <x v="348"/>
    <s v="Howell"/>
    <n v="28.31"/>
    <s v="Yes"/>
    <s v="No"/>
    <x v="0"/>
    <n v="2"/>
    <s v="Yes"/>
    <x v="1"/>
    <s v="3-Aug-1961"/>
    <n v="28868.66"/>
    <x v="0"/>
    <s v="tier - 2"/>
    <s v="R1012"/>
  </r>
  <r>
    <x v="349"/>
    <s v="Palmer"/>
    <n v="23.94"/>
    <s v="No"/>
    <s v="No"/>
    <x v="0"/>
    <n v="0"/>
    <s v="Yes"/>
    <x v="2"/>
    <s v="5-Dec-1990"/>
    <n v="28716.14"/>
    <x v="0"/>
    <s v="tier - 3"/>
    <s v="R1011"/>
  </r>
  <r>
    <x v="350"/>
    <s v="Olson"/>
    <n v="20.03"/>
    <s v="Yes"/>
    <s v="No"/>
    <x v="0"/>
    <n v="0"/>
    <s v="Yes"/>
    <x v="2"/>
    <s v="27-Sep-1985"/>
    <n v="28542.86"/>
    <x v="0"/>
    <s v="tier - 3"/>
    <s v="R1011"/>
  </r>
  <r>
    <x v="351"/>
    <s v="Waldron"/>
    <n v="41.42"/>
    <s v="No"/>
    <s v="No"/>
    <x v="0"/>
    <n v="0"/>
    <s v="No"/>
    <x v="0"/>
    <s v="11-Dec-1982"/>
    <n v="28476.73"/>
    <x v="0"/>
    <s v="tier - 2"/>
    <s v="R1012"/>
  </r>
  <r>
    <x v="352"/>
    <s v="Meyer"/>
    <n v="36.67"/>
    <s v="No"/>
    <s v="No"/>
    <x v="0"/>
    <n v="0"/>
    <s v="No"/>
    <x v="0"/>
    <s v="16-Sep-1974"/>
    <n v="28468.92"/>
    <x v="0"/>
    <s v="tier - 1"/>
    <s v="R1012"/>
  </r>
  <r>
    <x v="353"/>
    <s v="Stack"/>
    <n v="27.645"/>
    <s v="No"/>
    <s v="No"/>
    <x v="0"/>
    <n v="0"/>
    <s v="No"/>
    <x v="1"/>
    <s v="2-Dec-1977"/>
    <n v="28340.19"/>
    <x v="0"/>
    <s v="tier - 2"/>
    <s v="R1012"/>
  </r>
  <r>
    <x v="354"/>
    <s v="Sanchez Y Torres"/>
    <n v="22.72"/>
    <s v="No"/>
    <s v="No"/>
    <x v="0"/>
    <n v="0"/>
    <s v="Yes"/>
    <x v="2"/>
    <s v="24-Dec-1990"/>
    <n v="28302.33"/>
    <x v="0"/>
    <s v="tier - 2"/>
    <s v="R1011"/>
  </r>
  <r>
    <x v="355"/>
    <s v="Daniels"/>
    <n v="36.520000000000003"/>
    <s v="Yes"/>
    <s v="No"/>
    <x v="1"/>
    <n v="1"/>
    <s v="No"/>
    <x v="0"/>
    <s v="25-Nov-1963"/>
    <n v="28287.9"/>
    <x v="0"/>
    <s v="tier - 1"/>
    <s v="R1013"/>
  </r>
  <r>
    <x v="356"/>
    <s v="Pepp"/>
    <n v="33.96"/>
    <s v="No"/>
    <s v="No"/>
    <x v="0"/>
    <n v="0"/>
    <s v="Yes"/>
    <x v="0"/>
    <s v="6-Sep-1999"/>
    <n v="28245.34"/>
    <x v="0"/>
    <s v="tier - 3"/>
    <s v="R1011"/>
  </r>
  <r>
    <x v="357"/>
    <s v="Buechler"/>
    <n v="26.695"/>
    <s v="No"/>
    <s v="No"/>
    <x v="0"/>
    <n v="0"/>
    <s v="Yes"/>
    <x v="1"/>
    <s v="22-Nov-1960"/>
    <n v="28101.33"/>
    <x v="0"/>
    <s v="tier - 2"/>
    <s v="R1019"/>
  </r>
  <r>
    <x v="358"/>
    <s v="Buenting"/>
    <n v="18.45"/>
    <s v="Yes"/>
    <s v="No"/>
    <x v="0"/>
    <n v="0"/>
    <s v="Yes"/>
    <x v="3"/>
    <s v="29-Nov-1985"/>
    <n v="28006.94"/>
    <x v="0"/>
    <s v="tier - 2"/>
    <s v="R1011"/>
  </r>
  <r>
    <x v="359"/>
    <s v="Evans"/>
    <n v="33.18"/>
    <s v="No"/>
    <s v="No"/>
    <x v="0"/>
    <n v="0"/>
    <s v="Yes"/>
    <x v="0"/>
    <s v="21-Dec-1999"/>
    <n v="27980.77"/>
    <x v="0"/>
    <s v="tier - 1"/>
    <s v="R1011"/>
  </r>
  <r>
    <x v="360"/>
    <s v="Arcand"/>
    <n v="36.1"/>
    <s v="Yes"/>
    <s v="No"/>
    <x v="0"/>
    <n v="2"/>
    <s v="No"/>
    <x v="0"/>
    <s v="28-Jul-1961"/>
    <n v="27941.29"/>
    <x v="0"/>
    <s v="tier - 3"/>
    <s v="R1011"/>
  </r>
  <r>
    <x v="361"/>
    <s v="Kesack"/>
    <n v="22.77"/>
    <s v="No"/>
    <s v="No"/>
    <x v="0"/>
    <n v="0"/>
    <s v="Yes"/>
    <x v="2"/>
    <s v="4-Jun-1991"/>
    <n v="27931.11"/>
    <x v="0"/>
    <s v="tier - 3"/>
    <s v="R1011"/>
  </r>
  <r>
    <x v="362"/>
    <s v="Post"/>
    <n v="21.24"/>
    <s v="No"/>
    <s v="No"/>
    <x v="0"/>
    <n v="0"/>
    <s v="Yes"/>
    <x v="2"/>
    <s v="21-Nov-1989"/>
    <n v="27925.86"/>
    <x v="0"/>
    <s v="tier - 2"/>
    <s v="R1011"/>
  </r>
  <r>
    <x v="363"/>
    <s v="Dunne"/>
    <n v="17.600000000000001"/>
    <s v="Yes"/>
    <s v="No"/>
    <x v="0"/>
    <n v="0"/>
    <s v="Yes"/>
    <x v="3"/>
    <s v="4-Dec-1985"/>
    <n v="27849.94"/>
    <x v="0"/>
    <s v="tier - 1"/>
    <s v="R1011"/>
  </r>
  <r>
    <x v="364"/>
    <s v="Kilel"/>
    <n v="26.29"/>
    <s v="No"/>
    <s v="No"/>
    <x v="0"/>
    <n v="0"/>
    <s v="Yes"/>
    <x v="1"/>
    <s v="6-Jul-1960"/>
    <n v="27808.73"/>
    <x v="0"/>
    <s v="tier - 1"/>
    <s v="R1013"/>
  </r>
  <r>
    <x v="365"/>
    <s v="Nicholson"/>
    <n v="35.31"/>
    <s v="No"/>
    <s v="No"/>
    <x v="0"/>
    <n v="0"/>
    <s v="No"/>
    <x v="0"/>
    <s v="6-Dec-2002"/>
    <n v="27724.29"/>
    <x v="0"/>
    <s v="tier - 3"/>
    <s v="R1013"/>
  </r>
  <r>
    <x v="366"/>
    <s v="Susmann"/>
    <n v="27.04"/>
    <s v="No"/>
    <s v="No"/>
    <x v="0"/>
    <n v="1"/>
    <s v="Yes"/>
    <x v="1"/>
    <s v="3-Jul-1992"/>
    <n v="27696.11"/>
    <x v="0"/>
    <s v="tier - 2"/>
    <s v="R1011"/>
  </r>
  <r>
    <x v="367"/>
    <s v="Harsh"/>
    <n v="30.23"/>
    <s v="Yes"/>
    <s v="No"/>
    <x v="1"/>
    <n v="1"/>
    <s v="Yes"/>
    <x v="0"/>
    <s v="7-Oct-1997"/>
    <n v="27625.17"/>
    <x v="0"/>
    <s v="tier - 1"/>
    <s v="R1011"/>
  </r>
  <r>
    <x v="368"/>
    <s v="Pocasangre"/>
    <n v="30.6"/>
    <s v="Yes"/>
    <s v="No"/>
    <x v="1"/>
    <n v="1"/>
    <s v="Yes"/>
    <x v="0"/>
    <s v="9-Sep-1997"/>
    <n v="27619.360000000001"/>
    <x v="1"/>
    <s v="tier - 3"/>
    <s v="R1011"/>
  </r>
  <r>
    <x v="369"/>
    <s v="Martinez Lopez"/>
    <n v="26.8"/>
    <s v="No"/>
    <s v="No"/>
    <x v="0"/>
    <n v="1"/>
    <s v="Yes"/>
    <x v="1"/>
    <s v="11-Jun-1992"/>
    <n v="27614.71"/>
    <x v="1"/>
    <s v="tier - 3"/>
    <s v="R1011"/>
  </r>
  <r>
    <x v="370"/>
    <s v="Riegel"/>
    <n v="16.86"/>
    <s v="Yes"/>
    <s v="No"/>
    <x v="0"/>
    <n v="0"/>
    <s v="Yes"/>
    <x v="3"/>
    <s v="6-Nov-1985"/>
    <n v="27598.93"/>
    <x v="1"/>
    <s v="tier - 1"/>
    <s v="R1011"/>
  </r>
  <r>
    <x v="371"/>
    <s v="Monson"/>
    <n v="16.3"/>
    <s v="No"/>
    <s v="No"/>
    <x v="0"/>
    <n v="1"/>
    <s v="Yes"/>
    <x v="3"/>
    <s v="22-Jul-1984"/>
    <n v="27534.53"/>
    <x v="1"/>
    <s v="tier - 2"/>
    <s v="R1011"/>
  </r>
  <r>
    <x v="372"/>
    <s v="Klubben"/>
    <n v="29.81"/>
    <s v="No"/>
    <s v="No"/>
    <x v="0"/>
    <n v="0"/>
    <s v="Yes"/>
    <x v="1"/>
    <s v="19-Oct-1965"/>
    <n v="27533.91"/>
    <x v="1"/>
    <s v="tier - 3"/>
    <s v="R1013"/>
  </r>
  <r>
    <x v="373"/>
    <s v="Mascaro"/>
    <n v="16.329999999999998"/>
    <s v="Yes"/>
    <s v="No"/>
    <x v="0"/>
    <n v="0"/>
    <s v="Yes"/>
    <x v="3"/>
    <s v="3-Oct-1981"/>
    <n v="27495.59"/>
    <x v="1"/>
    <s v="tier - 1"/>
    <s v="R1011"/>
  </r>
  <r>
    <x v="374"/>
    <s v="Norvell"/>
    <n v="16.37"/>
    <s v="Yes"/>
    <s v="No"/>
    <x v="0"/>
    <n v="0"/>
    <s v="Yes"/>
    <x v="3"/>
    <s v="5-Dec-1985"/>
    <n v="27432.73"/>
    <x v="1"/>
    <s v="tier - 1"/>
    <s v="R1011"/>
  </r>
  <r>
    <x v="375"/>
    <s v="Ornelas"/>
    <n v="22.42"/>
    <s v="Yes"/>
    <s v="No"/>
    <x v="0"/>
    <n v="1"/>
    <s v="No"/>
    <x v="2"/>
    <s v="15-Sep-1988"/>
    <n v="27375.9"/>
    <x v="1"/>
    <s v="tier - 3"/>
    <s v="R1015"/>
  </r>
  <r>
    <x v="376"/>
    <s v="Fitzpatrick"/>
    <n v="31.35"/>
    <s v="Yes"/>
    <s v="No"/>
    <x v="1"/>
    <n v="1"/>
    <s v="No"/>
    <x v="0"/>
    <s v="16-Oct-1969"/>
    <n v="27346.04"/>
    <x v="1"/>
    <s v="tier - 2"/>
    <s v="R1013"/>
  </r>
  <r>
    <x v="377"/>
    <s v="Bloomquist"/>
    <n v="31.9"/>
    <s v="No"/>
    <s v="No"/>
    <x v="0"/>
    <n v="0"/>
    <s v="No"/>
    <x v="0"/>
    <s v="6-Jun-1968"/>
    <n v="27322.73"/>
    <x v="1"/>
    <s v="tier - 2"/>
    <s v="R1013"/>
  </r>
  <r>
    <x v="378"/>
    <s v="Wick"/>
    <n v="30.6"/>
    <s v="No"/>
    <s v="No"/>
    <x v="0"/>
    <n v="0"/>
    <s v="Yes"/>
    <x v="0"/>
    <s v="2-Dec-1999"/>
    <n v="27236.959999999999"/>
    <x v="1"/>
    <s v="tier - 1"/>
    <s v="R1011"/>
  </r>
  <r>
    <x v="379"/>
    <s v="Zappala"/>
    <n v="28.975000000000001"/>
    <s v="No"/>
    <s v="No"/>
    <x v="0"/>
    <n v="0"/>
    <s v="Yes"/>
    <x v="1"/>
    <s v="21-Dec-1965"/>
    <n v="27218.44"/>
    <x v="1"/>
    <s v="tier - 1"/>
    <s v="R1017"/>
  </r>
  <r>
    <x v="380"/>
    <s v="Earle"/>
    <n v="24.86"/>
    <s v="Yes"/>
    <s v="No"/>
    <x v="0"/>
    <n v="2"/>
    <s v="No"/>
    <x v="2"/>
    <s v="2-Oct-1970"/>
    <n v="27117.99"/>
    <x v="1"/>
    <s v="tier - 2"/>
    <s v="R1013"/>
  </r>
  <r>
    <x v="381"/>
    <s v="Majewski"/>
    <n v="19.54"/>
    <s v="No"/>
    <s v="No"/>
    <x v="0"/>
    <n v="0"/>
    <s v="Yes"/>
    <x v="2"/>
    <s v="13-Dec-1990"/>
    <n v="27092.38"/>
    <x v="1"/>
    <s v="tier - 3"/>
    <s v="R1011"/>
  </r>
  <r>
    <x v="382"/>
    <s v="Apfelbaum"/>
    <n v="26.74"/>
    <s v="No"/>
    <s v="No"/>
    <x v="0"/>
    <n v="0"/>
    <s v="Yes"/>
    <x v="1"/>
    <s v="2-Jul-1994"/>
    <n v="27080.639999999999"/>
    <x v="1"/>
    <s v="tier - 2"/>
    <s v="R1011"/>
  </r>
  <r>
    <x v="383"/>
    <s v="Graham"/>
    <n v="22.99"/>
    <s v="No"/>
    <s v="No"/>
    <x v="0"/>
    <n v="3"/>
    <s v="Yes"/>
    <x v="2"/>
    <s v="30-Jun-1958"/>
    <n v="27037.91"/>
    <x v="1"/>
    <s v="tier - 2"/>
    <s v="R1013"/>
  </r>
  <r>
    <x v="384"/>
    <s v="Whitacre"/>
    <n v="31.46"/>
    <s v="No"/>
    <s v="No"/>
    <x v="0"/>
    <n v="0"/>
    <s v="No"/>
    <x v="0"/>
    <s v="9-Jul-1960"/>
    <n v="27000.98"/>
    <x v="1"/>
    <s v="tier - 2"/>
    <s v="R1013"/>
  </r>
  <r>
    <x v="385"/>
    <s v="Wegener"/>
    <n v="30.86"/>
    <s v="No"/>
    <s v="yes"/>
    <x v="0"/>
    <n v="2"/>
    <s v="Yes"/>
    <x v="0"/>
    <s v="9-Nov-2000"/>
    <n v="26936.98"/>
    <x v="1"/>
    <s v="tier - 3"/>
    <s v="R1011"/>
  </r>
  <r>
    <x v="386"/>
    <s v="Collie"/>
    <n v="31.96"/>
    <s v="No"/>
    <s v="No"/>
    <x v="0"/>
    <n v="0"/>
    <s v="Yes"/>
    <x v="0"/>
    <s v="17-Jun-2002"/>
    <n v="26927.69"/>
    <x v="1"/>
    <s v="tier - 2"/>
    <s v="R1011"/>
  </r>
  <r>
    <x v="387"/>
    <s v="Murphy"/>
    <n v="23.76"/>
    <s v="No"/>
    <s v="No"/>
    <x v="0"/>
    <n v="3"/>
    <s v="Yes"/>
    <x v="2"/>
    <s v="25-Dec-1958"/>
    <n v="26926.51"/>
    <x v="1"/>
    <s v="tier - 1"/>
    <s v="R1013"/>
  </r>
  <r>
    <x v="388"/>
    <s v="Butters"/>
    <n v="19.38"/>
    <s v="No"/>
    <s v="No"/>
    <x v="0"/>
    <n v="0"/>
    <s v="Yes"/>
    <x v="2"/>
    <s v="22-Aug-1991"/>
    <n v="26912.560000000001"/>
    <x v="1"/>
    <s v="tier - 2"/>
    <s v="R1011"/>
  </r>
  <r>
    <x v="389"/>
    <s v="Cook"/>
    <n v="16.21"/>
    <s v="Yes"/>
    <s v="No"/>
    <x v="0"/>
    <n v="1"/>
    <s v="Yes"/>
    <x v="3"/>
    <s v="22-Jul-1988"/>
    <n v="26607.89"/>
    <x v="1"/>
    <s v="tier - 1"/>
    <s v="R1011"/>
  </r>
  <r>
    <x v="390"/>
    <s v="Breen"/>
    <n v="32.54"/>
    <s v="No"/>
    <s v="yes"/>
    <x v="0"/>
    <n v="1"/>
    <s v="Yes"/>
    <x v="0"/>
    <s v="5-Sep-2004"/>
    <n v="26479.4"/>
    <x v="1"/>
    <s v="tier - 2"/>
    <s v="R1011"/>
  </r>
  <r>
    <x v="391"/>
    <s v="Fitzsimons"/>
    <n v="36.765000000000001"/>
    <s v="Yes"/>
    <s v="No"/>
    <x v="0"/>
    <n v="2"/>
    <s v="No"/>
    <x v="0"/>
    <s v="27-Aug-1970"/>
    <n v="26467.1"/>
    <x v="1"/>
    <s v="tier - 3"/>
    <s v="R1012"/>
  </r>
  <r>
    <x v="392"/>
    <s v="Houle"/>
    <n v="35.909999999999997"/>
    <s v="No"/>
    <s v="No"/>
    <x v="0"/>
    <n v="0"/>
    <s v="No"/>
    <x v="0"/>
    <s v="21-Sep-1974"/>
    <n v="26392.26"/>
    <x v="1"/>
    <s v="tier - 2"/>
    <s v="R1024"/>
  </r>
  <r>
    <x v="393"/>
    <s v="Woodward"/>
    <n v="32.06"/>
    <s v="No"/>
    <s v="yes"/>
    <x v="0"/>
    <n v="1"/>
    <s v="Yes"/>
    <x v="0"/>
    <s v="5-Dec-2004"/>
    <n v="26316.59"/>
    <x v="1"/>
    <s v="tier - 3"/>
    <s v="R1011"/>
  </r>
  <r>
    <x v="394"/>
    <s v="Ray"/>
    <n v="24.1"/>
    <s v="Yes"/>
    <s v="No"/>
    <x v="0"/>
    <n v="1"/>
    <s v="No"/>
    <x v="2"/>
    <s v="4-Jun-1975"/>
    <n v="26236.58"/>
    <x v="1"/>
    <s v="tier - 1"/>
    <s v="R1011"/>
  </r>
  <r>
    <x v="395"/>
    <s v="Jennings"/>
    <n v="27.1"/>
    <s v="No"/>
    <s v="No"/>
    <x v="0"/>
    <n v="2"/>
    <s v="No"/>
    <x v="1"/>
    <s v="7-Jul-1973"/>
    <n v="26140.36"/>
    <x v="1"/>
    <s v="tier - 3"/>
    <s v="R1011"/>
  </r>
  <r>
    <x v="396"/>
    <s v="Fuller"/>
    <n v="24.42"/>
    <s v="No"/>
    <s v="No"/>
    <x v="0"/>
    <n v="0"/>
    <s v="Yes"/>
    <x v="2"/>
    <s v="11-Oct-2002"/>
    <n v="26125.67"/>
    <x v="1"/>
    <s v="tier - 1"/>
    <s v="R1013"/>
  </r>
  <r>
    <x v="397"/>
    <s v="Lovisek"/>
    <n v="26.695"/>
    <s v="Yes"/>
    <s v="No"/>
    <x v="0"/>
    <n v="2"/>
    <s v="Yes"/>
    <x v="1"/>
    <s v="9-Jul-1966"/>
    <n v="26109.33"/>
    <x v="1"/>
    <s v="tier - 3"/>
    <s v="R1012"/>
  </r>
  <r>
    <x v="398"/>
    <s v="Painter"/>
    <n v="27.79"/>
    <s v="Yes"/>
    <s v="yes"/>
    <x v="0"/>
    <n v="1"/>
    <s v="Yes"/>
    <x v="1"/>
    <s v="26-Dec-2000"/>
    <n v="26026.97"/>
    <x v="1"/>
    <s v="tier - 3"/>
    <s v="R1011"/>
  </r>
  <r>
    <x v="399"/>
    <s v="Edwards"/>
    <n v="32.68"/>
    <s v="Yes"/>
    <s v="No"/>
    <x v="0"/>
    <n v="0"/>
    <s v="No"/>
    <x v="0"/>
    <s v="5-Jun-2001"/>
    <n v="26018.95"/>
    <x v="1"/>
    <s v="tier - 2"/>
    <s v="R1012"/>
  </r>
  <r>
    <x v="400"/>
    <s v="Liebl"/>
    <n v="26.4"/>
    <s v="Yes"/>
    <s v="No"/>
    <x v="0"/>
    <n v="2"/>
    <s v="No"/>
    <x v="1"/>
    <s v="3-Dec-1970"/>
    <n v="25992.82"/>
    <x v="1"/>
    <s v="tier - 2"/>
    <s v="R1013"/>
  </r>
  <r>
    <x v="401"/>
    <s v="Kasabian-Larson"/>
    <n v="23.655000000000001"/>
    <s v="Yes"/>
    <s v="No"/>
    <x v="1"/>
    <n v="1"/>
    <s v="Yes"/>
    <x v="2"/>
    <s v="21-Aug-1963"/>
    <n v="25678.78"/>
    <x v="1"/>
    <s v="tier - 3"/>
    <s v="R1012"/>
  </r>
  <r>
    <x v="402"/>
    <s v="Creamer"/>
    <n v="27.36"/>
    <s v="No"/>
    <s v="No"/>
    <x v="0"/>
    <n v="2"/>
    <s v="No"/>
    <x v="1"/>
    <s v="17-Jul-1972"/>
    <n v="25656.58"/>
    <x v="1"/>
    <s v="tier - 3"/>
    <s v="R1024"/>
  </r>
  <r>
    <x v="403"/>
    <s v="Kimbel"/>
    <n v="27.82"/>
    <s v="Yes"/>
    <s v="No"/>
    <x v="0"/>
    <n v="0"/>
    <s v="Yes"/>
    <x v="1"/>
    <s v="2-Aug-2001"/>
    <n v="25648.98"/>
    <x v="1"/>
    <s v="tier - 1"/>
    <s v="R1011"/>
  </r>
  <r>
    <x v="404"/>
    <s v="Livensparger"/>
    <n v="25.46"/>
    <s v="No"/>
    <s v="No"/>
    <x v="0"/>
    <n v="0"/>
    <s v="No"/>
    <x v="1"/>
    <s v="11-Dec-1968"/>
    <n v="25517.11"/>
    <x v="1"/>
    <s v="tier - 3"/>
    <s v="R1017"/>
  </r>
  <r>
    <x v="405"/>
    <s v="Grange"/>
    <n v="25.1"/>
    <s v="No"/>
    <s v="No"/>
    <x v="0"/>
    <n v="0"/>
    <s v="Yes"/>
    <x v="1"/>
    <s v="22-Aug-1968"/>
    <n v="25382.3"/>
    <x v="1"/>
    <s v="tier - 2"/>
    <s v="R1011"/>
  </r>
  <r>
    <x v="406"/>
    <s v="Nunlist"/>
    <n v="32.11"/>
    <s v="No"/>
    <s v="No"/>
    <x v="0"/>
    <n v="2"/>
    <s v="No"/>
    <x v="0"/>
    <s v="26-Sep-1972"/>
    <n v="25333.33"/>
    <x v="1"/>
    <s v="tier - 2"/>
    <s v="R1017"/>
  </r>
  <r>
    <x v="407"/>
    <s v="Cutter"/>
    <n v="29.8"/>
    <s v="Yes"/>
    <s v="No"/>
    <x v="0"/>
    <n v="1"/>
    <s v="Yes"/>
    <x v="1"/>
    <s v="14-Dec-1975"/>
    <n v="25309.49"/>
    <x v="1"/>
    <s v="tier - 1"/>
    <s v="R1011"/>
  </r>
  <r>
    <x v="408"/>
    <s v="Martin"/>
    <n v="24.01"/>
    <s v="No"/>
    <s v="No"/>
    <x v="0"/>
    <n v="1"/>
    <s v="Yes"/>
    <x v="2"/>
    <s v="24-Nov-1998"/>
    <n v="25127.22"/>
    <x v="1"/>
    <s v="tier - 3"/>
    <s v="R1011"/>
  </r>
  <r>
    <x v="409"/>
    <s v="Cooney"/>
    <n v="23.21"/>
    <s v="No"/>
    <s v="No"/>
    <x v="0"/>
    <n v="1"/>
    <s v="No"/>
    <x v="2"/>
    <s v="14-Jun-1998"/>
    <n v="25081.77"/>
    <x v="1"/>
    <s v="tier - 2"/>
    <s v="R1013"/>
  </r>
  <r>
    <x v="410"/>
    <s v="Bier"/>
    <n v="21.2"/>
    <s v="Yes"/>
    <s v="No"/>
    <x v="0"/>
    <n v="1"/>
    <s v="Yes"/>
    <x v="2"/>
    <s v="4-Dec-1995"/>
    <n v="25075.97"/>
    <x v="1"/>
    <s v="tier - 2"/>
    <s v="R1011"/>
  </r>
  <r>
    <x v="411"/>
    <s v="Muskopf"/>
    <n v="28.215"/>
    <s v="Yes"/>
    <s v="No"/>
    <x v="0"/>
    <n v="1"/>
    <s v="Yes"/>
    <x v="1"/>
    <s v="14-Nov-1975"/>
    <n v="24915.22"/>
    <x v="1"/>
    <s v="tier - 3"/>
    <s v="R1012"/>
  </r>
  <r>
    <x v="412"/>
    <s v="Sirak"/>
    <n v="38.094999999999999"/>
    <s v="No"/>
    <s v="No"/>
    <x v="0"/>
    <n v="1"/>
    <s v="No"/>
    <x v="0"/>
    <s v="14-Jun-1987"/>
    <n v="24915.05"/>
    <x v="1"/>
    <s v="tier - 1"/>
    <s v="R1024"/>
  </r>
  <r>
    <x v="413"/>
    <s v="Nelsen"/>
    <n v="22.61"/>
    <s v="Yes"/>
    <s v="No"/>
    <x v="1"/>
    <n v="1"/>
    <s v="Yes"/>
    <x v="2"/>
    <s v="23-Jul-1969"/>
    <n v="24873.38"/>
    <x v="1"/>
    <s v="tier - 1"/>
    <s v="R1024"/>
  </r>
  <r>
    <x v="414"/>
    <s v="Schallner"/>
    <n v="24.32"/>
    <s v="Yes"/>
    <s v="No"/>
    <x v="0"/>
    <n v="2"/>
    <s v="Yes"/>
    <x v="2"/>
    <s v="26-Nov-1970"/>
    <n v="24869.84"/>
    <x v="1"/>
    <s v="tier - 2"/>
    <s v="R1016"/>
  </r>
  <r>
    <x v="415"/>
    <s v="Dunlap"/>
    <n v="20.96"/>
    <s v="Yes"/>
    <s v="No"/>
    <x v="0"/>
    <n v="1"/>
    <s v="Yes"/>
    <x v="2"/>
    <s v="10-Jun-1995"/>
    <n v="24863.25"/>
    <x v="1"/>
    <s v="tier - 3"/>
    <s v="R1011"/>
  </r>
  <r>
    <x v="416"/>
    <s v="Messing"/>
    <n v="19.68"/>
    <s v="No"/>
    <s v="No"/>
    <x v="0"/>
    <n v="0"/>
    <s v="Yes"/>
    <x v="2"/>
    <s v="9-Sep-1994"/>
    <n v="24817.25"/>
    <x v="1"/>
    <s v="tier - 2"/>
    <s v="R1011"/>
  </r>
  <r>
    <x v="417"/>
    <s v="Bondell"/>
    <n v="18.100000000000001"/>
    <s v="No"/>
    <s v="No"/>
    <x v="0"/>
    <n v="1"/>
    <s v="Yes"/>
    <x v="3"/>
    <s v="11-Oct-1992"/>
    <n v="24795.040000000001"/>
    <x v="1"/>
    <s v="tier - 3"/>
    <s v="R1011"/>
  </r>
  <r>
    <x v="418"/>
    <s v="Gaughan"/>
    <n v="29.64"/>
    <s v="Yes"/>
    <s v="No"/>
    <x v="0"/>
    <n v="0"/>
    <s v="No"/>
    <x v="1"/>
    <s v="28-Aug-1996"/>
    <n v="24671.66"/>
    <x v="1"/>
    <s v="tier - 1"/>
    <s v="R1024"/>
  </r>
  <r>
    <x v="419"/>
    <s v="Gruman"/>
    <n v="25.3"/>
    <s v="Yes"/>
    <s v="No"/>
    <x v="0"/>
    <n v="2"/>
    <s v="Yes"/>
    <x v="1"/>
    <s v="12-Jun-1970"/>
    <n v="24667.42"/>
    <x v="1"/>
    <s v="tier - 3"/>
    <s v="R1013"/>
  </r>
  <r>
    <x v="420"/>
    <s v="Whitlow"/>
    <n v="27.6"/>
    <s v="Yes"/>
    <s v="No"/>
    <x v="0"/>
    <n v="0"/>
    <s v="No"/>
    <x v="1"/>
    <s v="12-Oct-1976"/>
    <n v="24603.05"/>
    <x v="1"/>
    <s v="tier - 2"/>
    <s v="R1011"/>
  </r>
  <r>
    <x v="421"/>
    <s v="Robinson"/>
    <n v="27.645"/>
    <s v="Yes"/>
    <s v="No"/>
    <x v="0"/>
    <n v="1"/>
    <s v="Yes"/>
    <x v="1"/>
    <s v="13-Jun-1975"/>
    <n v="24535.7"/>
    <x v="1"/>
    <s v="tier - 2"/>
    <s v="R1012"/>
  </r>
  <r>
    <x v="422"/>
    <s v="Sabo"/>
    <n v="27.6"/>
    <s v="No"/>
    <s v="No"/>
    <x v="0"/>
    <n v="2"/>
    <s v="Yes"/>
    <x v="1"/>
    <s v="14-Sep-1972"/>
    <n v="24520.26"/>
    <x v="1"/>
    <s v="tier - 3"/>
    <s v="R1011"/>
  </r>
  <r>
    <x v="423"/>
    <s v="Nazarian"/>
    <n v="25.08"/>
    <s v="Yes"/>
    <s v="No"/>
    <x v="0"/>
    <n v="2"/>
    <s v="No"/>
    <x v="1"/>
    <s v="21-Oct-1961"/>
    <n v="24513.09"/>
    <x v="1"/>
    <s v="tier - 2"/>
    <s v="R1013"/>
  </r>
  <r>
    <x v="424"/>
    <s v="Lerma"/>
    <n v="30.02"/>
    <s v="No"/>
    <s v="No"/>
    <x v="0"/>
    <n v="0"/>
    <s v="No"/>
    <x v="0"/>
    <s v="6-Jul-1968"/>
    <n v="24476.48"/>
    <x v="1"/>
    <s v="tier - 2"/>
    <s v="R1012"/>
  </r>
  <r>
    <x v="425"/>
    <s v="Dahl"/>
    <n v="27.36"/>
    <s v="Yes"/>
    <s v="No"/>
    <x v="0"/>
    <n v="2"/>
    <s v="Yes"/>
    <x v="1"/>
    <s v="30-Nov-1970"/>
    <n v="24393.62"/>
    <x v="1"/>
    <s v="tier - 3"/>
    <s v="R1012"/>
  </r>
  <r>
    <x v="426"/>
    <s v="Surtees"/>
    <n v="22.2"/>
    <s v="No"/>
    <s v="No"/>
    <x v="0"/>
    <n v="0"/>
    <s v="Yes"/>
    <x v="2"/>
    <s v="7-Oct-1999"/>
    <n v="24387.74"/>
    <x v="1"/>
    <s v="tier - 1"/>
    <s v="R1011"/>
  </r>
  <r>
    <x v="427"/>
    <s v="Spetner"/>
    <n v="25.71"/>
    <s v="No"/>
    <s v="yes"/>
    <x v="0"/>
    <n v="1"/>
    <s v="Yes"/>
    <x v="1"/>
    <s v="3-Aug-2004"/>
    <n v="24294.02"/>
    <x v="1"/>
    <s v="tier - 1"/>
    <s v="R1011"/>
  </r>
  <r>
    <x v="428"/>
    <s v="Brandon"/>
    <n v="41.91"/>
    <s v="Yes"/>
    <s v="No"/>
    <x v="0"/>
    <n v="1"/>
    <s v="No"/>
    <x v="0"/>
    <s v="16-Dec-1964"/>
    <n v="24227.34"/>
    <x v="1"/>
    <s v="tier - 1"/>
    <s v="R1013"/>
  </r>
  <r>
    <x v="429"/>
    <s v="Eley"/>
    <n v="25.85"/>
    <s v="No"/>
    <s v="No"/>
    <x v="0"/>
    <n v="0"/>
    <s v="Yes"/>
    <x v="1"/>
    <s v="10-Sep-1974"/>
    <n v="24180.93"/>
    <x v="1"/>
    <s v="tier - 1"/>
    <s v="R1013"/>
  </r>
  <r>
    <x v="430"/>
    <s v="Sedicum"/>
    <n v="23.844999999999999"/>
    <s v="No"/>
    <s v="No"/>
    <x v="0"/>
    <n v="2"/>
    <s v="Yes"/>
    <x v="2"/>
    <s v="13-Jun-1973"/>
    <n v="24106.91"/>
    <x v="1"/>
    <s v="tier - 2"/>
    <s v="R1024"/>
  </r>
  <r>
    <x v="431"/>
    <s v="Markle"/>
    <n v="30.59"/>
    <s v="No"/>
    <s v="No"/>
    <x v="1"/>
    <n v="1"/>
    <s v="No"/>
    <x v="0"/>
    <s v="30-Dec-2003"/>
    <n v="24059.68"/>
    <x v="1"/>
    <s v="tier - 2"/>
    <s v="R1012"/>
  </r>
  <r>
    <x v="432"/>
    <s v="Kunz"/>
    <n v="24.795000000000002"/>
    <s v="No"/>
    <s v="No"/>
    <x v="0"/>
    <n v="0"/>
    <s v="Yes"/>
    <x v="2"/>
    <s v="10-Jul-1971"/>
    <n v="23967.38"/>
    <x v="1"/>
    <s v="tier - 2"/>
    <s v="R1012"/>
  </r>
  <r>
    <x v="433"/>
    <s v="Wimert"/>
    <n v="24.13"/>
    <s v="Yes"/>
    <s v="No"/>
    <x v="0"/>
    <n v="2"/>
    <s v="Yes"/>
    <x v="2"/>
    <s v="8-Aug-1970"/>
    <n v="23887.66"/>
    <x v="1"/>
    <s v="tier - 3"/>
    <s v="R1012"/>
  </r>
  <r>
    <x v="434"/>
    <s v="Peterson"/>
    <n v="25.84"/>
    <s v="No"/>
    <s v="No"/>
    <x v="0"/>
    <n v="2"/>
    <s v="Yes"/>
    <x v="1"/>
    <s v="27-Jun-1973"/>
    <n v="23807.24"/>
    <x v="1"/>
    <s v="tier - 3"/>
    <s v="R1012"/>
  </r>
  <r>
    <x v="435"/>
    <s v="Mercier"/>
    <n v="28"/>
    <s v="No"/>
    <s v="No"/>
    <x v="0"/>
    <n v="0"/>
    <s v="Yes"/>
    <x v="1"/>
    <s v="2-Jun-1974"/>
    <n v="23568.27"/>
    <x v="1"/>
    <s v="tier - 2"/>
    <s v="R1011"/>
  </r>
  <r>
    <x v="436"/>
    <s v="Laurie"/>
    <n v="34.1"/>
    <s v="Yes"/>
    <s v="No"/>
    <x v="1"/>
    <n v="1"/>
    <s v="No"/>
    <x v="0"/>
    <s v="26-Aug-1983"/>
    <n v="23563.02"/>
    <x v="1"/>
    <s v="tier - 2"/>
    <s v="R1013"/>
  </r>
  <r>
    <x v="437"/>
    <s v="Sekaquaptewa"/>
    <n v="26.125"/>
    <s v="Yes"/>
    <s v="No"/>
    <x v="0"/>
    <n v="1"/>
    <s v="Yes"/>
    <x v="1"/>
    <s v="13-Nov-1975"/>
    <n v="23401.31"/>
    <x v="1"/>
    <s v="tier - 3"/>
    <s v="R1024"/>
  </r>
  <r>
    <x v="438"/>
    <s v="Frash"/>
    <n v="25.6"/>
    <s v="No"/>
    <s v="No"/>
    <x v="0"/>
    <n v="2"/>
    <s v="Yes"/>
    <x v="1"/>
    <s v="22-Oct-1973"/>
    <n v="23306.55"/>
    <x v="1"/>
    <s v="tier - 2"/>
    <s v="R1011"/>
  </r>
  <r>
    <x v="439"/>
    <s v="Bukowski"/>
    <n v="24.32"/>
    <s v="No"/>
    <s v="No"/>
    <x v="0"/>
    <n v="0"/>
    <s v="No"/>
    <x v="2"/>
    <s v="3-Oct-1994"/>
    <n v="23288.93"/>
    <x v="1"/>
    <s v="tier - 3"/>
    <s v="R1024"/>
  </r>
  <r>
    <x v="440"/>
    <s v="Sandahl"/>
    <n v="22.88"/>
    <s v="Yes"/>
    <s v="No"/>
    <x v="1"/>
    <n v="1"/>
    <s v="Yes"/>
    <x v="2"/>
    <s v="14-Nov-1969"/>
    <n v="23244.79"/>
    <x v="1"/>
    <s v="tier - 3"/>
    <s v="R1013"/>
  </r>
  <r>
    <x v="441"/>
    <s v="Speight"/>
    <n v="24.984999999999999"/>
    <s v="Yes"/>
    <s v="No"/>
    <x v="1"/>
    <n v="1"/>
    <s v="No"/>
    <x v="1"/>
    <s v="7-Aug-1997"/>
    <n v="23241.47"/>
    <x v="1"/>
    <s v="tier - 3"/>
    <s v="R1018"/>
  </r>
  <r>
    <x v="442"/>
    <s v="Lee"/>
    <n v="33.1"/>
    <s v="No"/>
    <s v="No"/>
    <x v="1"/>
    <n v="1"/>
    <s v="No"/>
    <x v="0"/>
    <s v="14-Dec-2003"/>
    <n v="23082.959999999999"/>
    <x v="1"/>
    <s v="tier - 2"/>
    <s v="R1011"/>
  </r>
  <r>
    <x v="443"/>
    <s v="Nielsen"/>
    <n v="27.83"/>
    <s v="Yes"/>
    <s v="No"/>
    <x v="0"/>
    <n v="1"/>
    <s v="Yes"/>
    <x v="1"/>
    <s v="9-Sep-1975"/>
    <n v="23065.42"/>
    <x v="1"/>
    <s v="tier - 2"/>
    <s v="R1013"/>
  </r>
  <r>
    <x v="444"/>
    <s v="Zirdok"/>
    <n v="30.875"/>
    <s v="Yes"/>
    <s v="No"/>
    <x v="0"/>
    <n v="2"/>
    <s v="No"/>
    <x v="0"/>
    <s v="9-Nov-1970"/>
    <n v="23045.57"/>
    <x v="1"/>
    <s v="tier - 2"/>
    <s v="R1024"/>
  </r>
  <r>
    <x v="445"/>
    <s v="Crudale"/>
    <n v="27.265000000000001"/>
    <s v="No"/>
    <s v="No"/>
    <x v="1"/>
    <n v="1"/>
    <s v="No"/>
    <x v="1"/>
    <s v="25-Jul-2003"/>
    <n v="22493.66"/>
    <x v="1"/>
    <s v="tier - 1"/>
    <s v="R1012"/>
  </r>
  <r>
    <x v="446"/>
    <s v="Koopmans"/>
    <n v="26.7"/>
    <s v="No"/>
    <s v="No"/>
    <x v="1"/>
    <n v="1"/>
    <s v="Yes"/>
    <x v="1"/>
    <s v="14-Nov-1979"/>
    <n v="22478.6"/>
    <x v="2"/>
    <s v="tier - 2"/>
    <s v="R1011"/>
  </r>
  <r>
    <x v="447"/>
    <s v="Milani"/>
    <n v="29.925000000000001"/>
    <s v="Yes"/>
    <s v="No"/>
    <x v="1"/>
    <n v="1"/>
    <s v="Yes"/>
    <x v="1"/>
    <s v="21-Dec-1983"/>
    <n v="22462.04"/>
    <x v="2"/>
    <s v="tier - 1"/>
    <s v="R1019"/>
  </r>
  <r>
    <x v="448"/>
    <s v="Kelly"/>
    <n v="19.95"/>
    <s v="Yes"/>
    <s v="No"/>
    <x v="0"/>
    <n v="2"/>
    <s v="Yes"/>
    <x v="2"/>
    <s v="18-Aug-1966"/>
    <n v="22412.65"/>
    <x v="2"/>
    <s v="tier - 3"/>
    <s v="R1014"/>
  </r>
  <r>
    <x v="449"/>
    <s v="Finelli"/>
    <n v="24.225000000000001"/>
    <s v="No"/>
    <s v="No"/>
    <x v="0"/>
    <n v="0"/>
    <s v="No"/>
    <x v="2"/>
    <s v="26-Aug-1999"/>
    <n v="22395.74"/>
    <x v="2"/>
    <s v="tier - 2"/>
    <s v="R1024"/>
  </r>
  <r>
    <x v="450"/>
    <s v="Palmer"/>
    <n v="28.12"/>
    <s v="No"/>
    <s v="No"/>
    <x v="0"/>
    <n v="0"/>
    <s v="Yes"/>
    <x v="1"/>
    <s v="27-Dec-1982"/>
    <n v="22331.57"/>
    <x v="1"/>
    <s v="tier - 3"/>
    <s v="R1024"/>
  </r>
  <r>
    <x v="451"/>
    <s v="Wang"/>
    <n v="23.21"/>
    <s v="No"/>
    <s v="No"/>
    <x v="0"/>
    <n v="0"/>
    <s v="Yes"/>
    <x v="2"/>
    <s v="16-Jun-1971"/>
    <n v="22218.11"/>
    <x v="1"/>
    <s v="tier - 3"/>
    <s v="R1013"/>
  </r>
  <r>
    <x v="452"/>
    <s v="Beasley"/>
    <n v="23.98"/>
    <s v="No"/>
    <s v="No"/>
    <x v="0"/>
    <n v="0"/>
    <s v="No"/>
    <x v="2"/>
    <s v="24-Aug-1965"/>
    <n v="22192.44"/>
    <x v="2"/>
    <s v="tier - 1"/>
    <s v="R1013"/>
  </r>
  <r>
    <x v="453"/>
    <s v="Bedbury"/>
    <n v="30"/>
    <s v="No"/>
    <s v="No"/>
    <x v="0"/>
    <n v="0"/>
    <s v="Yes"/>
    <x v="1"/>
    <s v="12-Sep-1980"/>
    <n v="22144.03"/>
    <x v="1"/>
    <s v="tier - 2"/>
    <s v="R1011"/>
  </r>
  <r>
    <x v="454"/>
    <s v="Stemberger"/>
    <n v="17.350000000000001"/>
    <s v="Yes"/>
    <s v="No"/>
    <x v="0"/>
    <n v="0"/>
    <s v="Yes"/>
    <x v="3"/>
    <s v="28-Aug-2001"/>
    <n v="22097.62"/>
    <x v="2"/>
    <s v="tier - 1"/>
    <s v="R1011"/>
  </r>
  <r>
    <x v="455"/>
    <s v="Chebet"/>
    <n v="22.704999999999998"/>
    <s v="No"/>
    <s v="No"/>
    <x v="0"/>
    <n v="0"/>
    <s v="No"/>
    <x v="2"/>
    <s v="14-Oct-1989"/>
    <n v="21984.47"/>
    <x v="2"/>
    <s v="tier - 1"/>
    <s v="R1012"/>
  </r>
  <r>
    <x v="456"/>
    <s v="Muir"/>
    <n v="25.41"/>
    <s v="Yes"/>
    <s v="No"/>
    <x v="0"/>
    <n v="1"/>
    <s v="Yes"/>
    <x v="1"/>
    <s v="19-Dec-1975"/>
    <n v="21978.68"/>
    <x v="2"/>
    <s v="tier - 3"/>
    <s v="R1013"/>
  </r>
  <r>
    <x v="457"/>
    <s v="Yang"/>
    <n v="18.23"/>
    <s v="No"/>
    <s v="No"/>
    <x v="1"/>
    <n v="1"/>
    <s v="Yes"/>
    <x v="3"/>
    <s v="28-Sep-2003"/>
    <n v="21882.400000000001"/>
    <x v="1"/>
    <s v="tier - 1"/>
    <s v="R1011"/>
  </r>
  <r>
    <x v="458"/>
    <s v="Gravel"/>
    <n v="24.7"/>
    <s v="No"/>
    <s v="No"/>
    <x v="1"/>
    <n v="1"/>
    <s v="Yes"/>
    <x v="2"/>
    <s v="17-Aug-1979"/>
    <n v="21880.82"/>
    <x v="2"/>
    <s v="tier - 1"/>
    <s v="R1012"/>
  </r>
  <r>
    <x v="459"/>
    <s v="Smith"/>
    <n v="37.4"/>
    <s v="Yes"/>
    <s v="No"/>
    <x v="1"/>
    <n v="1"/>
    <s v="No"/>
    <x v="0"/>
    <s v="27-Aug-1963"/>
    <n v="21797"/>
    <x v="2"/>
    <s v="tier - 1"/>
    <s v="R1011"/>
  </r>
  <r>
    <x v="460"/>
    <s v="Williams"/>
    <n v="26.885000000000002"/>
    <s v="No"/>
    <s v="No"/>
    <x v="1"/>
    <n v="1"/>
    <s v="Yes"/>
    <x v="1"/>
    <s v="28-Sep-1979"/>
    <n v="21774.32"/>
    <x v="2"/>
    <s v="tier - 2"/>
    <s v="R1012"/>
  </r>
  <r>
    <x v="461"/>
    <s v="Meyer"/>
    <n v="25.27"/>
    <s v="No"/>
    <s v="No"/>
    <x v="1"/>
    <n v="1"/>
    <s v="Yes"/>
    <x v="1"/>
    <s v="20-Sep-1979"/>
    <n v="21771.34"/>
    <x v="2"/>
    <s v="tier - 1"/>
    <s v="R1024"/>
  </r>
  <r>
    <x v="462"/>
    <s v="Jamieson"/>
    <n v="23.655000000000001"/>
    <s v="Yes"/>
    <s v="No"/>
    <x v="0"/>
    <n v="0"/>
    <s v="Yes"/>
    <x v="2"/>
    <s v="18-Jul-1976"/>
    <n v="21677.279999999999"/>
    <x v="2"/>
    <s v="tier - 1"/>
    <s v="R1012"/>
  </r>
  <r>
    <x v="463"/>
    <s v="Dufeal"/>
    <n v="55.05"/>
    <s v="No"/>
    <s v="No"/>
    <x v="0"/>
    <n v="0"/>
    <s v="No"/>
    <x v="0"/>
    <s v="16-Nov-1962"/>
    <n v="21661.16"/>
    <x v="1"/>
    <s v="tier - 2"/>
    <s v="R1012"/>
  </r>
  <r>
    <x v="464"/>
    <s v="Sansonetti"/>
    <n v="24.89"/>
    <s v="Yes"/>
    <s v="No"/>
    <x v="1"/>
    <n v="1"/>
    <s v="Yes"/>
    <x v="2"/>
    <s v="25-Dec-1983"/>
    <n v="21659.93"/>
    <x v="2"/>
    <s v="tier - 3"/>
    <s v="R1024"/>
  </r>
  <r>
    <x v="465"/>
    <s v="Koneazny"/>
    <n v="18.715"/>
    <s v="No"/>
    <s v="No"/>
    <x v="0"/>
    <n v="0"/>
    <s v="No"/>
    <x v="2"/>
    <s v="12-Jun-1999"/>
    <n v="21595.38"/>
    <x v="1"/>
    <s v="tier - 3"/>
    <s v="R1012"/>
  </r>
  <r>
    <x v="466"/>
    <s v="Johnson"/>
    <n v="28.12"/>
    <s v="No"/>
    <s v="No"/>
    <x v="0"/>
    <n v="0"/>
    <s v="Yes"/>
    <x v="1"/>
    <s v="21-Nov-1990"/>
    <n v="21472.48"/>
    <x v="1"/>
    <s v="tier - 2"/>
    <s v="R1012"/>
  </r>
  <r>
    <x v="467"/>
    <s v="Glasson"/>
    <n v="26.6"/>
    <s v="No"/>
    <s v="No"/>
    <x v="0"/>
    <n v="0"/>
    <s v="Yes"/>
    <x v="1"/>
    <s v="4-Sep-1980"/>
    <n v="21348.71"/>
    <x v="1"/>
    <s v="tier - 1"/>
    <s v="R1012"/>
  </r>
  <r>
    <x v="468"/>
    <s v="Canitz"/>
    <n v="30.114999999999998"/>
    <s v="No"/>
    <s v="yes"/>
    <x v="0"/>
    <n v="1"/>
    <s v="No"/>
    <x v="0"/>
    <s v="4-Aug-2004"/>
    <n v="21344.85"/>
    <x v="2"/>
    <s v="tier - 1"/>
    <s v="R1024"/>
  </r>
  <r>
    <x v="469"/>
    <s v="Li"/>
    <n v="24.605"/>
    <s v="No"/>
    <s v="No"/>
    <x v="0"/>
    <n v="0"/>
    <s v="Yes"/>
    <x v="2"/>
    <s v="10-Dec-1980"/>
    <n v="21259.38"/>
    <x v="2"/>
    <s v="tier - 3"/>
    <s v="R1019"/>
  </r>
  <r>
    <x v="470"/>
    <s v="Parsons"/>
    <n v="29.6"/>
    <s v="No"/>
    <s v="No"/>
    <x v="0"/>
    <n v="0"/>
    <s v="No"/>
    <x v="1"/>
    <s v="3-Sep-1974"/>
    <n v="21232.18"/>
    <x v="2"/>
    <s v="tier - 2"/>
    <s v="R1011"/>
  </r>
  <r>
    <x v="471"/>
    <s v="Raulli"/>
    <n v="24.42"/>
    <s v="No"/>
    <s v="No"/>
    <x v="0"/>
    <n v="0"/>
    <s v="Yes"/>
    <x v="2"/>
    <s v="14-Oct-1974"/>
    <n v="21223.68"/>
    <x v="2"/>
    <s v="tier - 2"/>
    <s v="R1013"/>
  </r>
  <r>
    <x v="472"/>
    <s v="Frome"/>
    <n v="20.9"/>
    <s v="Yes"/>
    <s v="No"/>
    <x v="1"/>
    <n v="1"/>
    <s v="Yes"/>
    <x v="2"/>
    <s v="26-Aug-1969"/>
    <n v="21195.82"/>
    <x v="2"/>
    <s v="tier - 1"/>
    <s v="R1013"/>
  </r>
  <r>
    <x v="473"/>
    <s v="Sevcik"/>
    <n v="22.895"/>
    <s v="No"/>
    <s v="No"/>
    <x v="0"/>
    <n v="0"/>
    <s v="Yes"/>
    <x v="2"/>
    <s v="23-Nov-1977"/>
    <n v="21098.55"/>
    <x v="2"/>
    <s v="tier - 3"/>
    <s v="R1012"/>
  </r>
  <r>
    <x v="474"/>
    <s v="Narang"/>
    <n v="28.3"/>
    <s v="Yes"/>
    <s v="No"/>
    <x v="1"/>
    <n v="1"/>
    <s v="Yes"/>
    <x v="1"/>
    <s v="2-Jul-1983"/>
    <n v="21082.16"/>
    <x v="2"/>
    <s v="tier - 2"/>
    <s v="R1011"/>
  </r>
  <r>
    <x v="475"/>
    <s v="Royston"/>
    <n v="54.3"/>
    <s v="Yes"/>
    <s v="No"/>
    <x v="0"/>
    <n v="1"/>
    <s v="No"/>
    <x v="0"/>
    <s v="19-Nov-1964"/>
    <n v="20893.060000000001"/>
    <x v="1"/>
    <s v="tier - 3"/>
    <s v="R1012"/>
  </r>
  <r>
    <x v="476"/>
    <s v="Tieri"/>
    <n v="33.344999999999999"/>
    <s v="Yes"/>
    <s v="No"/>
    <x v="0"/>
    <n v="1"/>
    <s v="No"/>
    <x v="0"/>
    <s v="8-Dec-1975"/>
    <n v="20878.78"/>
    <x v="1"/>
    <s v="tier - 1"/>
    <s v="R1024"/>
  </r>
  <r>
    <x v="477"/>
    <s v="Whitney"/>
    <n v="33"/>
    <s v="Yes"/>
    <s v="No"/>
    <x v="0"/>
    <n v="0"/>
    <s v="No"/>
    <x v="0"/>
    <s v="8-Sep-1967"/>
    <n v="20781.490000000002"/>
    <x v="1"/>
    <s v="tier - 3"/>
    <s v="R1013"/>
  </r>
  <r>
    <x v="478"/>
    <s v="Wandzilak"/>
    <n v="28.024999999999999"/>
    <s v="Yes"/>
    <s v="No"/>
    <x v="0"/>
    <n v="1"/>
    <s v="Yes"/>
    <x v="1"/>
    <s v="4-Aug-1986"/>
    <n v="20773.63"/>
    <x v="1"/>
    <s v="tier - 3"/>
    <s v="R1017"/>
  </r>
  <r>
    <x v="479"/>
    <s v="Valenzona"/>
    <n v="28.69"/>
    <s v="No"/>
    <s v="No"/>
    <x v="0"/>
    <n v="1"/>
    <s v="Yes"/>
    <x v="1"/>
    <s v="14-Sep-1992"/>
    <n v="20745.990000000002"/>
    <x v="2"/>
    <s v="tier - 1"/>
    <s v="R1012"/>
  </r>
  <r>
    <x v="480"/>
    <s v="Young"/>
    <n v="40.28"/>
    <s v="No"/>
    <s v="No"/>
    <x v="0"/>
    <n v="0"/>
    <s v="No"/>
    <x v="0"/>
    <s v="1-Aug-1965"/>
    <n v="20709.02"/>
    <x v="2"/>
    <s v="tier - 2"/>
    <s v="R1019"/>
  </r>
  <r>
    <x v="481"/>
    <s v="Richards"/>
    <n v="37.299999999999997"/>
    <s v="Yes"/>
    <s v="No"/>
    <x v="0"/>
    <n v="0"/>
    <s v="No"/>
    <x v="0"/>
    <s v="17-Dec-1967"/>
    <n v="20630.28"/>
    <x v="1"/>
    <s v="tier - 3"/>
    <s v="R1011"/>
  </r>
  <r>
    <x v="482"/>
    <s v="Alexson"/>
    <n v="54.47"/>
    <s v="Yes"/>
    <s v="No"/>
    <x v="0"/>
    <n v="2"/>
    <s v="No"/>
    <x v="0"/>
    <s v="9-Jul-1966"/>
    <n v="20568.32"/>
    <x v="2"/>
    <s v="tier - 2"/>
    <s v="R1012"/>
  </r>
  <r>
    <x v="483"/>
    <s v="Wright"/>
    <n v="38.06"/>
    <s v="Yes"/>
    <s v="No"/>
    <x v="1"/>
    <n v="1"/>
    <s v="No"/>
    <x v="0"/>
    <s v="13-Oct-1969"/>
    <n v="20463"/>
    <x v="1"/>
    <s v="tier - 2"/>
    <s v="R1013"/>
  </r>
  <r>
    <x v="484"/>
    <s v="McKenna"/>
    <n v="51.47"/>
    <s v="No"/>
    <s v="No"/>
    <x v="0"/>
    <n v="0"/>
    <s v="No"/>
    <x v="0"/>
    <s v="18-Oct-1962"/>
    <n v="20446.849999999999"/>
    <x v="1"/>
    <s v="tier - 1"/>
    <s v="R1012"/>
  </r>
  <r>
    <x v="485"/>
    <s v="Sallade"/>
    <n v="29.8"/>
    <s v="Yes"/>
    <s v="No"/>
    <x v="0"/>
    <n v="0"/>
    <s v="No"/>
    <x v="1"/>
    <s v="12-Jul-1985"/>
    <n v="20420.599999999999"/>
    <x v="2"/>
    <s v="tier - 2"/>
    <s v="R1011"/>
  </r>
  <r>
    <x v="486"/>
    <s v="Argall"/>
    <n v="49.77"/>
    <s v="No"/>
    <s v="No"/>
    <x v="0"/>
    <n v="0"/>
    <s v="No"/>
    <x v="0"/>
    <s v="2-Jul-1962"/>
    <n v="20354.5"/>
    <x v="2"/>
    <s v="tier - 2"/>
    <s v="R1026"/>
  </r>
  <r>
    <x v="487"/>
    <s v="Patchell"/>
    <n v="25.555"/>
    <s v="Yes"/>
    <s v="No"/>
    <x v="0"/>
    <n v="0"/>
    <s v="Yes"/>
    <x v="1"/>
    <s v="17-Sep-1985"/>
    <n v="20296.86"/>
    <x v="2"/>
    <s v="tier - 1"/>
    <s v="R1024"/>
  </r>
  <r>
    <x v="488"/>
    <s v="Catoggio"/>
    <n v="29.64"/>
    <s v="No"/>
    <s v="No"/>
    <x v="1"/>
    <n v="1"/>
    <s v="No"/>
    <x v="1"/>
    <s v="7-Sep-1993"/>
    <n v="20277.810000000001"/>
    <x v="2"/>
    <s v="tier - 3"/>
    <s v="R1016"/>
  </r>
  <r>
    <x v="489"/>
    <s v="Adams"/>
    <n v="53.93"/>
    <s v="Yes"/>
    <s v="No"/>
    <x v="0"/>
    <n v="2"/>
    <s v="No"/>
    <x v="0"/>
    <s v="22-Aug-1966"/>
    <n v="20253.84"/>
    <x v="1"/>
    <s v="tier - 3"/>
    <s v="R1012"/>
  </r>
  <r>
    <x v="490"/>
    <s v="Windt"/>
    <n v="28.024999999999999"/>
    <s v="No"/>
    <s v="No"/>
    <x v="0"/>
    <n v="1"/>
    <s v="Yes"/>
    <x v="1"/>
    <s v="17-Oct-1987"/>
    <n v="20234.849999999999"/>
    <x v="1"/>
    <s v="tier - 3"/>
    <s v="R1012"/>
  </r>
  <r>
    <x v="491"/>
    <s v="Ryan"/>
    <n v="27.5"/>
    <s v="No"/>
    <s v="No"/>
    <x v="0"/>
    <n v="0"/>
    <s v="No"/>
    <x v="1"/>
    <s v="8-Jun-1994"/>
    <n v="20177.669999999998"/>
    <x v="1"/>
    <s v="tier - 1"/>
    <s v="R1011"/>
  </r>
  <r>
    <x v="492"/>
    <s v="Marion"/>
    <n v="21.8"/>
    <s v="No"/>
    <s v="No"/>
    <x v="0"/>
    <n v="0"/>
    <s v="Yes"/>
    <x v="2"/>
    <s v="9-Jul-2002"/>
    <n v="20167.34"/>
    <x v="2"/>
    <s v="tier - 3"/>
    <s v="R1011"/>
  </r>
  <r>
    <x v="493"/>
    <s v="Raffetto"/>
    <n v="26.41"/>
    <s v="Yes"/>
    <s v="No"/>
    <x v="1"/>
    <n v="1"/>
    <s v="Yes"/>
    <x v="1"/>
    <s v="6-Oct-1983"/>
    <n v="20149.32"/>
    <x v="1"/>
    <s v="tier - 1"/>
    <s v="R1016"/>
  </r>
  <r>
    <x v="494"/>
    <s v="Young"/>
    <n v="27.835000000000001"/>
    <s v="Yes"/>
    <s v="No"/>
    <x v="0"/>
    <n v="1"/>
    <s v="Yes"/>
    <x v="1"/>
    <s v="25-Jul-1988"/>
    <n v="20009.63"/>
    <x v="1"/>
    <s v="tier - 1"/>
    <s v="R1012"/>
  </r>
  <r>
    <x v="495"/>
    <s v="Oehlke"/>
    <n v="51.74"/>
    <s v="Yes"/>
    <s v="No"/>
    <x v="0"/>
    <n v="2"/>
    <s v="No"/>
    <x v="0"/>
    <s v="10-Aug-1966"/>
    <n v="19995.29"/>
    <x v="0"/>
    <s v="tier - 3"/>
    <s v="R1026"/>
  </r>
  <r>
    <x v="496"/>
    <s v="Sudol"/>
    <n v="23.37"/>
    <s v="No"/>
    <s v="No"/>
    <x v="0"/>
    <n v="0"/>
    <s v="Yes"/>
    <x v="2"/>
    <s v="9-Oct-1980"/>
    <n v="19964.75"/>
    <x v="0"/>
    <s v="tier - 2"/>
    <s v="R1024"/>
  </r>
  <r>
    <x v="497"/>
    <s v="Van Es"/>
    <n v="29.7"/>
    <s v="Yes"/>
    <s v="No"/>
    <x v="1"/>
    <n v="1"/>
    <s v="Yes"/>
    <x v="1"/>
    <s v="18-Oct-1997"/>
    <n v="19933.46"/>
    <x v="0"/>
    <s v="tier - 3"/>
    <s v="R1011"/>
  </r>
  <r>
    <x v="498"/>
    <s v="Dolge"/>
    <n v="20.045000000000002"/>
    <s v="No"/>
    <s v="No"/>
    <x v="1"/>
    <n v="1"/>
    <s v="Yes"/>
    <x v="2"/>
    <s v="30-Oct-1979"/>
    <n v="19798.05"/>
    <x v="0"/>
    <s v="tier - 1"/>
    <s v="R1024"/>
  </r>
  <r>
    <x v="499"/>
    <s v="Marlier"/>
    <n v="27.83"/>
    <s v="No"/>
    <s v="No"/>
    <x v="0"/>
    <n v="2"/>
    <s v="No"/>
    <x v="1"/>
    <s v="14-Jun-1972"/>
    <n v="19749.38"/>
    <x v="0"/>
    <s v="tier - 3"/>
    <s v="R1013"/>
  </r>
  <r>
    <x v="500"/>
    <s v="Girard"/>
    <n v="28.93"/>
    <s v="No"/>
    <s v="No"/>
    <x v="0"/>
    <n v="0"/>
    <s v="Yes"/>
    <x v="1"/>
    <s v="8-Aug-1990"/>
    <n v="19719.689999999999"/>
    <x v="0"/>
    <s v="tier - 2"/>
    <s v="R1013"/>
  </r>
  <r>
    <x v="501"/>
    <s v="Lee"/>
    <n v="33.82"/>
    <s v="No"/>
    <s v="No"/>
    <x v="0"/>
    <n v="0"/>
    <s v="No"/>
    <x v="0"/>
    <s v="27-Aug-1994"/>
    <n v="19673.34"/>
    <x v="0"/>
    <s v="tier - 2"/>
    <s v="R1012"/>
  </r>
  <r>
    <x v="502"/>
    <s v="Hubbard"/>
    <n v="20.234999999999999"/>
    <s v="No"/>
    <s v="No"/>
    <x v="0"/>
    <n v="0"/>
    <s v="Yes"/>
    <x v="2"/>
    <s v="24-Sep-1978"/>
    <n v="19594.810000000001"/>
    <x v="0"/>
    <s v="tier - 1"/>
    <s v="R1024"/>
  </r>
  <r>
    <x v="503"/>
    <s v="Koester"/>
    <n v="49.2"/>
    <s v="Yes"/>
    <s v="No"/>
    <x v="1"/>
    <n v="1"/>
    <s v="No"/>
    <x v="0"/>
    <s v="14-Jul-1963"/>
    <n v="19551.34"/>
    <x v="0"/>
    <s v="tier - 3"/>
    <s v="R1012"/>
  </r>
  <r>
    <x v="504"/>
    <s v="Matthews"/>
    <n v="26.4"/>
    <s v="Yes"/>
    <s v="No"/>
    <x v="0"/>
    <n v="0"/>
    <s v="Yes"/>
    <x v="1"/>
    <s v="17-Sep-1985"/>
    <n v="19539.240000000002"/>
    <x v="0"/>
    <s v="tier - 1"/>
    <s v="R1013"/>
  </r>
  <r>
    <x v="505"/>
    <s v="Rubinich"/>
    <n v="28.38"/>
    <s v="No"/>
    <s v="No"/>
    <x v="0"/>
    <n v="1"/>
    <s v="Yes"/>
    <x v="1"/>
    <s v="19-Aug-1992"/>
    <n v="19521.97"/>
    <x v="0"/>
    <s v="tier - 2"/>
    <s v="R1013"/>
  </r>
  <r>
    <x v="506"/>
    <s v="Alban"/>
    <n v="24.64"/>
    <s v="No"/>
    <s v="No"/>
    <x v="0"/>
    <n v="0"/>
    <s v="Yes"/>
    <x v="2"/>
    <s v="8-Nov-1980"/>
    <n v="19515.54"/>
    <x v="0"/>
    <s v="tier - 1"/>
    <s v="R1013"/>
  </r>
  <r>
    <x v="507"/>
    <s v="Corcoran"/>
    <n v="39.71"/>
    <s v="No"/>
    <s v="No"/>
    <x v="0"/>
    <n v="1"/>
    <s v="No"/>
    <x v="0"/>
    <s v="30-Nov-1987"/>
    <n v="19496.72"/>
    <x v="0"/>
    <s v="tier - 3"/>
    <s v="R1019"/>
  </r>
  <r>
    <x v="508"/>
    <s v="Sargent"/>
    <n v="22.22"/>
    <s v="No"/>
    <s v="No"/>
    <x v="0"/>
    <n v="0"/>
    <s v="Yes"/>
    <x v="2"/>
    <s v="15-Dec-1982"/>
    <n v="19444.27"/>
    <x v="0"/>
    <s v="tier - 1"/>
    <s v="R1013"/>
  </r>
  <r>
    <x v="509"/>
    <s v="Watson"/>
    <n v="33.344999999999999"/>
    <s v="No"/>
    <s v="No"/>
    <x v="1"/>
    <n v="1"/>
    <s v="No"/>
    <x v="0"/>
    <s v="6-Sep-1993"/>
    <n v="19442.349999999999"/>
    <x v="0"/>
    <s v="tier - 3"/>
    <s v="R1012"/>
  </r>
  <r>
    <x v="510"/>
    <s v="Esponda"/>
    <n v="24.42"/>
    <s v="No"/>
    <s v="No"/>
    <x v="0"/>
    <n v="1"/>
    <s v="Yes"/>
    <x v="2"/>
    <s v="30-Jun-1987"/>
    <n v="19362"/>
    <x v="0"/>
    <s v="tier - 3"/>
    <s v="R1013"/>
  </r>
  <r>
    <x v="511"/>
    <s v="Krall"/>
    <n v="29.81"/>
    <s v="No"/>
    <s v="No"/>
    <x v="0"/>
    <n v="0"/>
    <s v="Yes"/>
    <x v="1"/>
    <s v="24-Aug-1991"/>
    <n v="19350.37"/>
    <x v="0"/>
    <s v="tier - 3"/>
    <s v="R1013"/>
  </r>
  <r>
    <x v="512"/>
    <s v="Poskin"/>
    <n v="51.18"/>
    <s v="Yes"/>
    <s v="No"/>
    <x v="0"/>
    <n v="2"/>
    <s v="No"/>
    <x v="0"/>
    <s v="15-Nov-1966"/>
    <n v="19321.060000000001"/>
    <x v="0"/>
    <s v="tier - 1"/>
    <s v="R1012"/>
  </r>
  <r>
    <x v="513"/>
    <s v="Halfmann"/>
    <n v="51.37"/>
    <s v="Yes"/>
    <s v="No"/>
    <x v="0"/>
    <n v="0"/>
    <s v="No"/>
    <x v="0"/>
    <s v="29-Jul-1967"/>
    <n v="19259.96"/>
    <x v="0"/>
    <s v="tier - 1"/>
    <s v="R1012"/>
  </r>
  <r>
    <x v="514"/>
    <s v="Klapper"/>
    <n v="36.19"/>
    <s v="Yes"/>
    <s v="No"/>
    <x v="0"/>
    <n v="0"/>
    <s v="No"/>
    <x v="0"/>
    <s v="28-Dec-1985"/>
    <n v="19214.71"/>
    <x v="0"/>
    <s v="tier - 3"/>
    <s v="R1013"/>
  </r>
  <r>
    <x v="515"/>
    <s v="George"/>
    <n v="25.9"/>
    <s v="No"/>
    <s v="No"/>
    <x v="0"/>
    <n v="0"/>
    <s v="Yes"/>
    <x v="1"/>
    <s v="16-Sep-1991"/>
    <n v="19199.939999999999"/>
    <x v="0"/>
    <s v="tier - 3"/>
    <s v="R1011"/>
  </r>
  <r>
    <x v="516"/>
    <s v="Hicks"/>
    <n v="35.72"/>
    <s v="No"/>
    <s v="No"/>
    <x v="1"/>
    <n v="1"/>
    <s v="No"/>
    <x v="0"/>
    <s v="2-Jul-1979"/>
    <n v="19144.580000000002"/>
    <x v="0"/>
    <s v="tier - 1"/>
    <s v="R1024"/>
  </r>
  <r>
    <x v="517"/>
    <s v="Lockyer"/>
    <n v="27.94"/>
    <s v="No"/>
    <s v="No"/>
    <x v="1"/>
    <n v="1"/>
    <s v="Yes"/>
    <x v="1"/>
    <s v="28-Sep-1993"/>
    <n v="19107.78"/>
    <x v="0"/>
    <s v="tier - 2"/>
    <s v="R1013"/>
  </r>
  <r>
    <x v="518"/>
    <s v="Byrnes"/>
    <n v="27.1"/>
    <s v="No"/>
    <s v="No"/>
    <x v="0"/>
    <n v="0"/>
    <s v="Yes"/>
    <x v="1"/>
    <s v="5-Jun-1989"/>
    <n v="19040.88"/>
    <x v="0"/>
    <s v="tier - 3"/>
    <s v="R1011"/>
  </r>
  <r>
    <x v="519"/>
    <s v="Norris"/>
    <n v="18.3"/>
    <s v="Yes"/>
    <s v="No"/>
    <x v="1"/>
    <n v="1"/>
    <s v="Yes"/>
    <x v="3"/>
    <s v="19-Dec-1983"/>
    <n v="19023.259999999998"/>
    <x v="0"/>
    <s v="tier - 3"/>
    <s v="R1011"/>
  </r>
  <r>
    <x v="520"/>
    <s v="Darda"/>
    <n v="25.3"/>
    <s v="Yes"/>
    <s v="No"/>
    <x v="0"/>
    <n v="1"/>
    <s v="Yes"/>
    <x v="1"/>
    <s v="24-Oct-1988"/>
    <n v="18972.5"/>
    <x v="0"/>
    <s v="tier - 3"/>
    <s v="R1013"/>
  </r>
  <r>
    <x v="521"/>
    <s v="Otstot"/>
    <n v="38.83"/>
    <s v="No"/>
    <s v="No"/>
    <x v="0"/>
    <n v="1"/>
    <s v="No"/>
    <x v="0"/>
    <s v="30-Nov-1992"/>
    <n v="18963.169999999998"/>
    <x v="0"/>
    <s v="tier - 1"/>
    <s v="R1013"/>
  </r>
  <r>
    <x v="522"/>
    <s v="Bowley"/>
    <n v="27.6"/>
    <s v="No"/>
    <s v="No"/>
    <x v="0"/>
    <n v="1"/>
    <s v="No"/>
    <x v="1"/>
    <s v="6-Aug-1998"/>
    <n v="18955.22"/>
    <x v="0"/>
    <s v="tier - 3"/>
    <s v="R1011"/>
  </r>
  <r>
    <x v="523"/>
    <s v="Rogers"/>
    <n v="46.4"/>
    <s v="Yes"/>
    <s v="No"/>
    <x v="1"/>
    <n v="1"/>
    <s v="No"/>
    <x v="0"/>
    <s v="20-Oct-1963"/>
    <n v="18954.560000000001"/>
    <x v="0"/>
    <s v="tier - 1"/>
    <s v="R1026"/>
  </r>
  <r>
    <x v="524"/>
    <s v="Mclaughlin"/>
    <n v="51.92"/>
    <s v="Yes"/>
    <s v="No"/>
    <x v="1"/>
    <n v="1"/>
    <s v="No"/>
    <x v="0"/>
    <s v="3-Aug-1969"/>
    <n v="18932.810000000001"/>
    <x v="0"/>
    <s v="tier - 3"/>
    <s v="R1012"/>
  </r>
  <r>
    <x v="525"/>
    <s v="Ziegler"/>
    <n v="32.395000000000003"/>
    <s v="Yes"/>
    <s v="No"/>
    <x v="0"/>
    <n v="1"/>
    <s v="No"/>
    <x v="0"/>
    <s v="27-Sep-1995"/>
    <n v="18903.490000000002"/>
    <x v="0"/>
    <s v="tier - 2"/>
    <s v="R1024"/>
  </r>
  <r>
    <x v="526"/>
    <s v="Hughey"/>
    <n v="46.19"/>
    <s v="Yes"/>
    <s v="No"/>
    <x v="1"/>
    <n v="1"/>
    <s v="No"/>
    <x v="0"/>
    <s v="6-Dec-1963"/>
    <n v="18883.330000000002"/>
    <x v="0"/>
    <s v="tier - 1"/>
    <s v="R1026"/>
  </r>
  <r>
    <x v="527"/>
    <s v="Knast"/>
    <n v="27.93"/>
    <s v="No"/>
    <s v="No"/>
    <x v="1"/>
    <n v="1"/>
    <s v="No"/>
    <x v="1"/>
    <s v="24-Jul-2003"/>
    <n v="18838.7"/>
    <x v="0"/>
    <s v="tier - 3"/>
    <s v="R1012"/>
  </r>
  <r>
    <x v="528"/>
    <s v="Stob"/>
    <n v="45.62"/>
    <s v="No"/>
    <s v="No"/>
    <x v="0"/>
    <n v="0"/>
    <s v="No"/>
    <x v="0"/>
    <s v="18-Dec-1962"/>
    <n v="18815.53"/>
    <x v="0"/>
    <s v="tier - 1"/>
    <s v="R1023"/>
  </r>
  <r>
    <x v="529"/>
    <s v="Jensen"/>
    <n v="35.31"/>
    <s v="No"/>
    <s v="No"/>
    <x v="1"/>
    <n v="1"/>
    <s v="No"/>
    <x v="0"/>
    <s v="15-Oct-1979"/>
    <n v="18806.150000000001"/>
    <x v="0"/>
    <s v="tier - 2"/>
    <s v="R1013"/>
  </r>
  <r>
    <x v="530"/>
    <s v="Mutter"/>
    <n v="30.4"/>
    <s v="Yes"/>
    <s v="No"/>
    <x v="0"/>
    <n v="1"/>
    <s v="No"/>
    <x v="0"/>
    <s v="28-Nov-1995"/>
    <n v="18804.75"/>
    <x v="0"/>
    <s v="tier - 1"/>
    <s v="R1012"/>
  </r>
  <r>
    <x v="531"/>
    <s v="Ahern"/>
    <n v="20.13"/>
    <s v="No"/>
    <s v="No"/>
    <x v="1"/>
    <n v="1"/>
    <s v="Yes"/>
    <x v="2"/>
    <s v="19-Nov-1979"/>
    <n v="18767.740000000002"/>
    <x v="0"/>
    <s v="tier - 1"/>
    <s v="R1013"/>
  </r>
  <r>
    <x v="532"/>
    <s v="Chviruk"/>
    <n v="23.655000000000001"/>
    <s v="No"/>
    <s v="No"/>
    <x v="0"/>
    <n v="1"/>
    <s v="Yes"/>
    <x v="2"/>
    <s v="27-Dec-1992"/>
    <n v="18765.88"/>
    <x v="0"/>
    <s v="tier - 2"/>
    <s v="R1012"/>
  </r>
  <r>
    <x v="533"/>
    <s v="Meehan"/>
    <n v="49.05"/>
    <s v="Yes"/>
    <s v="No"/>
    <x v="0"/>
    <n v="0"/>
    <s v="No"/>
    <x v="0"/>
    <s v="30-Aug-1967"/>
    <n v="18694.689999999999"/>
    <x v="0"/>
    <s v="tier - 1"/>
    <s v="R1023"/>
  </r>
  <r>
    <x v="534"/>
    <s v="Gammon"/>
    <n v="51.94"/>
    <s v="Yes"/>
    <s v="No"/>
    <x v="0"/>
    <n v="2"/>
    <s v="No"/>
    <x v="0"/>
    <s v="17-Oct-1970"/>
    <n v="18682.740000000002"/>
    <x v="0"/>
    <s v="tier - 3"/>
    <s v="R1012"/>
  </r>
  <r>
    <x v="535"/>
    <s v="Lee"/>
    <n v="29.83"/>
    <s v="No"/>
    <s v="No"/>
    <x v="0"/>
    <n v="1"/>
    <s v="Yes"/>
    <x v="1"/>
    <s v="23-Sep-1998"/>
    <n v="18648.419999999998"/>
    <x v="0"/>
    <s v="tier - 1"/>
    <s v="R1019"/>
  </r>
  <r>
    <x v="536"/>
    <s v="Franco"/>
    <n v="22.6"/>
    <s v="Yes"/>
    <s v="No"/>
    <x v="0"/>
    <n v="1"/>
    <s v="Yes"/>
    <x v="2"/>
    <s v="12-Aug-1986"/>
    <n v="18608.259999999998"/>
    <x v="0"/>
    <s v="tier - 3"/>
    <s v="R1011"/>
  </r>
  <r>
    <x v="537"/>
    <s v="Patterson"/>
    <n v="46.69"/>
    <s v="Yes"/>
    <s v="No"/>
    <x v="0"/>
    <n v="1"/>
    <s v="No"/>
    <x v="0"/>
    <s v="26-Sep-1964"/>
    <n v="18443.11"/>
    <x v="0"/>
    <s v="tier - 2"/>
    <s v="R1012"/>
  </r>
  <r>
    <x v="538"/>
    <s v="Valdes"/>
    <n v="28.49"/>
    <s v="No"/>
    <s v="No"/>
    <x v="0"/>
    <n v="0"/>
    <s v="Yes"/>
    <x v="1"/>
    <s v="15-Dec-1999"/>
    <n v="18328.240000000002"/>
    <x v="0"/>
    <s v="tier - 2"/>
    <s v="R1013"/>
  </r>
  <r>
    <x v="539"/>
    <s v="Craig"/>
    <n v="28.5"/>
    <s v="Yes"/>
    <s v="No"/>
    <x v="0"/>
    <n v="1"/>
    <s v="Yes"/>
    <x v="1"/>
    <s v="4-Jul-1995"/>
    <n v="18310.740000000002"/>
    <x v="0"/>
    <s v="tier - 3"/>
    <s v="R1012"/>
  </r>
  <r>
    <x v="540"/>
    <s v="Whipple"/>
    <n v="24.4"/>
    <s v="No"/>
    <s v="No"/>
    <x v="0"/>
    <n v="1"/>
    <s v="Yes"/>
    <x v="2"/>
    <s v="25-Dec-1992"/>
    <n v="18259.22"/>
    <x v="0"/>
    <s v="tier - 3"/>
    <s v="R1011"/>
  </r>
  <r>
    <x v="541"/>
    <s v="Marton"/>
    <n v="29.15"/>
    <s v="Yes"/>
    <s v="No"/>
    <x v="0"/>
    <n v="1"/>
    <s v="Yes"/>
    <x v="1"/>
    <s v="3-Aug-1995"/>
    <n v="18246.5"/>
    <x v="0"/>
    <s v="tier - 1"/>
    <s v="R1013"/>
  </r>
  <r>
    <x v="542"/>
    <s v="Hildebrandt"/>
    <n v="27.28"/>
    <s v="No"/>
    <s v="yes"/>
    <x v="0"/>
    <n v="1"/>
    <s v="Yes"/>
    <x v="1"/>
    <s v="10-Sep-2004"/>
    <n v="18223.45"/>
    <x v="0"/>
    <s v="tier - 3"/>
    <s v="R1013"/>
  </r>
  <r>
    <x v="543"/>
    <s v="Biggs"/>
    <n v="32.229999999999997"/>
    <s v="Yes"/>
    <s v="No"/>
    <x v="1"/>
    <n v="1"/>
    <s v="No"/>
    <x v="0"/>
    <s v="15-Jun-1997"/>
    <n v="18218.16"/>
    <x v="0"/>
    <s v="tier - 1"/>
    <s v="R1013"/>
  </r>
  <r>
    <x v="544"/>
    <s v="Shigezumi"/>
    <n v="44.2"/>
    <s v="Yes"/>
    <s v="No"/>
    <x v="1"/>
    <n v="1"/>
    <s v="No"/>
    <x v="0"/>
    <s v="4-Jul-1963"/>
    <n v="18208.34"/>
    <x v="0"/>
    <s v="tier - 2"/>
    <s v="R1026"/>
  </r>
  <r>
    <x v="545"/>
    <s v="Meineke"/>
    <n v="29.734999999999999"/>
    <s v="No"/>
    <s v="No"/>
    <x v="1"/>
    <n v="1"/>
    <s v="No"/>
    <x v="1"/>
    <s v="12-Jul-1993"/>
    <n v="18157.88"/>
    <x v="0"/>
    <s v="tier - 1"/>
    <s v="R1012"/>
  </r>
  <r>
    <x v="546"/>
    <s v="Ludington"/>
    <n v="28.31"/>
    <s v="No"/>
    <s v="No"/>
    <x v="0"/>
    <n v="0"/>
    <s v="Yes"/>
    <x v="1"/>
    <s v="24-Oct-1999"/>
    <n v="18033.97"/>
    <x v="0"/>
    <s v="tier - 1"/>
    <s v="R1012"/>
  </r>
  <r>
    <x v="547"/>
    <s v="Perrich"/>
    <n v="46.62"/>
    <s v="No"/>
    <s v="No"/>
    <x v="0"/>
    <n v="0"/>
    <s v="No"/>
    <x v="0"/>
    <s v="17-Oct-1965"/>
    <n v="18031.189999999999"/>
    <x v="0"/>
    <s v="tier - 2"/>
    <s v="R1012"/>
  </r>
  <r>
    <x v="548"/>
    <s v="Cervantes"/>
    <n v="51.75"/>
    <s v="Yes"/>
    <s v="No"/>
    <x v="0"/>
    <n v="1"/>
    <s v="No"/>
    <x v="0"/>
    <s v="27-Jun-1975"/>
    <n v="18031.16"/>
    <x v="0"/>
    <s v="tier - 3"/>
    <s v="R1023"/>
  </r>
  <r>
    <x v="549"/>
    <s v="Andrews"/>
    <n v="25.7"/>
    <s v="Yes"/>
    <s v="No"/>
    <x v="0"/>
    <n v="0"/>
    <s v="Yes"/>
    <x v="1"/>
    <s v="28-Sep-2001"/>
    <n v="17942.11"/>
    <x v="0"/>
    <s v="tier - 2"/>
    <s v="R1011"/>
  </r>
  <r>
    <x v="550"/>
    <s v="Ruvalcaba"/>
    <n v="31.79"/>
    <s v="No"/>
    <s v="No"/>
    <x v="0"/>
    <n v="0"/>
    <s v="No"/>
    <x v="0"/>
    <s v="17-Oct-1977"/>
    <n v="17929.3"/>
    <x v="0"/>
    <s v="tier - 2"/>
    <s v="R1013"/>
  </r>
  <r>
    <x v="551"/>
    <s v="King"/>
    <n v="24.795000000000002"/>
    <s v="No"/>
    <s v="No"/>
    <x v="0"/>
    <n v="0"/>
    <s v="Yes"/>
    <x v="2"/>
    <s v="4-Dec-1989"/>
    <n v="17904.53"/>
    <x v="0"/>
    <s v="tier - 2"/>
    <s v="R1017"/>
  </r>
  <r>
    <x v="552"/>
    <s v="Stone"/>
    <n v="53.98"/>
    <s v="No"/>
    <s v="No"/>
    <x v="1"/>
    <n v="1"/>
    <s v="No"/>
    <x v="0"/>
    <s v="12-Nov-1979"/>
    <n v="17882.669999999998"/>
    <x v="0"/>
    <s v="tier - 3"/>
    <s v="R1012"/>
  </r>
  <r>
    <x v="553"/>
    <s v="Campbell"/>
    <n v="41.325000000000003"/>
    <s v="Yes"/>
    <s v="No"/>
    <x v="1"/>
    <n v="1"/>
    <s v="No"/>
    <x v="0"/>
    <s v="26-Aug-1997"/>
    <n v="17878.900000000001"/>
    <x v="0"/>
    <s v="tier - 2"/>
    <s v="R1024"/>
  </r>
  <r>
    <x v="554"/>
    <s v="Asher"/>
    <n v="51.65"/>
    <s v="Yes"/>
    <s v="No"/>
    <x v="0"/>
    <n v="0"/>
    <s v="No"/>
    <x v="0"/>
    <s v="12-Dec-1976"/>
    <n v="17862.919999999998"/>
    <x v="0"/>
    <s v="tier - 2"/>
    <s v="R1012"/>
  </r>
  <r>
    <x v="555"/>
    <s v="Mazzotta"/>
    <n v="44.52"/>
    <s v="Yes"/>
    <s v="No"/>
    <x v="1"/>
    <n v="1"/>
    <s v="No"/>
    <x v="0"/>
    <s v="8-Dec-1963"/>
    <n v="17832.599999999999"/>
    <x v="0"/>
    <s v="tier - 2"/>
    <s v="R1012"/>
  </r>
  <r>
    <x v="556"/>
    <s v="Huttl"/>
    <n v="53.29"/>
    <s v="No"/>
    <s v="No"/>
    <x v="1"/>
    <n v="1"/>
    <s v="No"/>
    <x v="0"/>
    <s v="10-Oct-1979"/>
    <n v="17779.939999999999"/>
    <x v="0"/>
    <s v="tier - 2"/>
    <s v="R1012"/>
  </r>
  <r>
    <x v="557"/>
    <s v="Ferron"/>
    <n v="46.63"/>
    <s v="Yes"/>
    <s v="No"/>
    <x v="0"/>
    <n v="2"/>
    <s v="No"/>
    <x v="0"/>
    <s v="21-Jun-1966"/>
    <n v="17777.73"/>
    <x v="0"/>
    <s v="tier - 3"/>
    <s v="R1012"/>
  </r>
  <r>
    <x v="558"/>
    <s v="Colarusso"/>
    <n v="28.88"/>
    <s v="No"/>
    <s v="No"/>
    <x v="1"/>
    <n v="1"/>
    <s v="Yes"/>
    <x v="1"/>
    <s v="14-Jul-2003"/>
    <n v="17748.509999999998"/>
    <x v="0"/>
    <s v="tier - 1"/>
    <s v="R1012"/>
  </r>
  <r>
    <x v="559"/>
    <s v="Pearlman"/>
    <n v="23.98"/>
    <s v="No"/>
    <s v="No"/>
    <x v="0"/>
    <n v="0"/>
    <s v="No"/>
    <x v="2"/>
    <s v="1-Jul-1994"/>
    <n v="17663.14"/>
    <x v="0"/>
    <s v="tier - 3"/>
    <s v="R1013"/>
  </r>
  <r>
    <x v="560"/>
    <s v="O'Mara"/>
    <n v="23.65"/>
    <s v="No"/>
    <s v="No"/>
    <x v="0"/>
    <n v="0"/>
    <s v="No"/>
    <x v="2"/>
    <s v="25-Oct-1990"/>
    <n v="17626.240000000002"/>
    <x v="0"/>
    <s v="tier - 3"/>
    <s v="R1013"/>
  </r>
  <r>
    <x v="561"/>
    <s v="Niska"/>
    <n v="49.09"/>
    <s v="Yes"/>
    <s v="No"/>
    <x v="0"/>
    <n v="2"/>
    <s v="No"/>
    <x v="0"/>
    <s v="26-Jul-1970"/>
    <n v="17584.72"/>
    <x v="0"/>
    <s v="tier - 3"/>
    <s v="R1012"/>
  </r>
  <r>
    <x v="562"/>
    <s v="Schlich"/>
    <n v="28.024999999999999"/>
    <s v="No"/>
    <s v="No"/>
    <x v="0"/>
    <n v="0"/>
    <s v="Yes"/>
    <x v="1"/>
    <s v="25-Aug-2002"/>
    <n v="17560.38"/>
    <x v="0"/>
    <s v="tier - 1"/>
    <s v="R1012"/>
  </r>
  <r>
    <x v="563"/>
    <s v="Zidek"/>
    <n v="43.32"/>
    <s v="Yes"/>
    <s v="No"/>
    <x v="1"/>
    <n v="1"/>
    <s v="No"/>
    <x v="0"/>
    <s v="16-Nov-1963"/>
    <n v="17556.88"/>
    <x v="0"/>
    <s v="tier - 2"/>
    <s v="R1012"/>
  </r>
  <r>
    <x v="564"/>
    <s v="Ellgass"/>
    <n v="45.92"/>
    <s v="No"/>
    <s v="No"/>
    <x v="0"/>
    <n v="0"/>
    <s v="No"/>
    <x v="0"/>
    <s v="12-Jul-1968"/>
    <n v="17507.47"/>
    <x v="0"/>
    <s v="tier - 1"/>
    <s v="R1026"/>
  </r>
  <r>
    <x v="565"/>
    <s v="Lowe"/>
    <n v="44.03"/>
    <s v="No"/>
    <s v="No"/>
    <x v="0"/>
    <n v="0"/>
    <s v="No"/>
    <x v="0"/>
    <s v="16-Jun-1965"/>
    <n v="17505.650000000001"/>
    <x v="0"/>
    <s v="tier - 2"/>
    <s v="R1023"/>
  </r>
  <r>
    <x v="566"/>
    <s v="Malone"/>
    <n v="24.6"/>
    <s v="No"/>
    <s v="No"/>
    <x v="0"/>
    <n v="0"/>
    <s v="Yes"/>
    <x v="2"/>
    <s v="29-Dec-1990"/>
    <n v="17496.310000000001"/>
    <x v="0"/>
    <s v="tier - 2"/>
    <s v="R1011"/>
  </r>
  <r>
    <x v="567"/>
    <s v="Dumke"/>
    <n v="49.15"/>
    <s v="No"/>
    <s v="No"/>
    <x v="0"/>
    <n v="0"/>
    <s v="No"/>
    <x v="0"/>
    <s v="8-Jun-1971"/>
    <n v="17479.53"/>
    <x v="0"/>
    <s v="tier - 1"/>
    <s v="R1012"/>
  </r>
  <r>
    <x v="568"/>
    <s v="Strong"/>
    <n v="28.31"/>
    <s v="No"/>
    <s v="No"/>
    <x v="1"/>
    <n v="1"/>
    <s v="Yes"/>
    <x v="1"/>
    <s v="2-Nov-2003"/>
    <n v="17468.98"/>
    <x v="1"/>
    <s v="tier - 1"/>
    <s v="R1012"/>
  </r>
  <r>
    <x v="569"/>
    <s v="Ferguson"/>
    <n v="22.99"/>
    <s v="No"/>
    <s v="No"/>
    <x v="0"/>
    <n v="1"/>
    <s v="Yes"/>
    <x v="2"/>
    <s v="18-Oct-1992"/>
    <n v="17361.77"/>
    <x v="1"/>
    <s v="tier - 1"/>
    <s v="R1012"/>
  </r>
  <r>
    <x v="570"/>
    <s v="Klein"/>
    <n v="29.07"/>
    <s v="No"/>
    <s v="No"/>
    <x v="1"/>
    <n v="1"/>
    <s v="Yes"/>
    <x v="1"/>
    <s v="1-Nov-2003"/>
    <n v="17352.68"/>
    <x v="1"/>
    <s v="tier - 3"/>
    <s v="R1012"/>
  </r>
  <r>
    <x v="571"/>
    <s v="Eusebio"/>
    <n v="42.02"/>
    <s v="Yes"/>
    <s v="No"/>
    <x v="1"/>
    <n v="1"/>
    <s v="No"/>
    <x v="0"/>
    <s v="12-Jul-1963"/>
    <n v="17337.580000000002"/>
    <x v="1"/>
    <s v="tier - 3"/>
    <s v="R1023"/>
  </r>
  <r>
    <x v="572"/>
    <s v="Szolosi"/>
    <n v="49.07"/>
    <s v="Yes"/>
    <s v="No"/>
    <x v="0"/>
    <n v="1"/>
    <s v="No"/>
    <x v="0"/>
    <s v="25-Aug-1975"/>
    <n v="17253.43"/>
    <x v="1"/>
    <s v="tier - 3"/>
    <s v="R1026"/>
  </r>
  <r>
    <x v="573"/>
    <s v="Butler"/>
    <n v="19.8"/>
    <s v="No"/>
    <s v="No"/>
    <x v="0"/>
    <n v="0"/>
    <s v="Yes"/>
    <x v="2"/>
    <s v="22-Oct-1982"/>
    <n v="17179.52"/>
    <x v="1"/>
    <s v="tier - 1"/>
    <s v="R1013"/>
  </r>
  <r>
    <x v="574"/>
    <s v="Fukuchi"/>
    <n v="27.36"/>
    <s v="No"/>
    <s v="yes"/>
    <x v="0"/>
    <n v="1"/>
    <s v="Yes"/>
    <x v="1"/>
    <s v="18-Aug-2004"/>
    <n v="17178.68"/>
    <x v="1"/>
    <s v="tier - 2"/>
    <s v="R1019"/>
  </r>
  <r>
    <x v="575"/>
    <s v="Drucker"/>
    <n v="42.95"/>
    <s v="Yes"/>
    <s v="No"/>
    <x v="0"/>
    <n v="1"/>
    <s v="No"/>
    <x v="0"/>
    <s v="7-Jun-1964"/>
    <n v="17174.52"/>
    <x v="1"/>
    <s v="tier - 2"/>
    <s v="R1012"/>
  </r>
  <r>
    <x v="576"/>
    <s v="Aziz"/>
    <n v="42.66"/>
    <s v="No"/>
    <s v="No"/>
    <x v="0"/>
    <n v="0"/>
    <s v="No"/>
    <x v="0"/>
    <s v="16-Sep-1965"/>
    <n v="17172.27"/>
    <x v="1"/>
    <s v="tier - 2"/>
    <s v="R1026"/>
  </r>
  <r>
    <x v="577"/>
    <s v="Pak"/>
    <n v="33.630000000000003"/>
    <s v="No"/>
    <s v="No"/>
    <x v="0"/>
    <n v="1"/>
    <s v="No"/>
    <x v="0"/>
    <s v="3-Jun-1998"/>
    <n v="17128.43"/>
    <x v="1"/>
    <s v="tier - 3"/>
    <s v="R1016"/>
  </r>
  <r>
    <x v="578"/>
    <s v="Kieta"/>
    <n v="26.84"/>
    <s v="No"/>
    <s v="No"/>
    <x v="0"/>
    <n v="0"/>
    <s v="Yes"/>
    <x v="1"/>
    <s v="28-Jun-2002"/>
    <n v="17085.27"/>
    <x v="1"/>
    <s v="tier - 3"/>
    <s v="R1013"/>
  </r>
  <r>
    <x v="579"/>
    <s v="Velez"/>
    <n v="28.3"/>
    <s v="No"/>
    <s v="No"/>
    <x v="1"/>
    <n v="1"/>
    <s v="Yes"/>
    <x v="1"/>
    <s v="26-Dec-2003"/>
    <n v="17081.080000000002"/>
    <x v="1"/>
    <s v="tier - 2"/>
    <s v="R1011"/>
  </r>
  <r>
    <x v="580"/>
    <s v="Bussiere"/>
    <n v="27.06"/>
    <s v="Yes"/>
    <s v="No"/>
    <x v="0"/>
    <n v="0"/>
    <s v="Yes"/>
    <x v="1"/>
    <s v="10-Jun-1996"/>
    <n v="17043.34"/>
    <x v="1"/>
    <s v="tier - 3"/>
    <s v="R1013"/>
  </r>
  <r>
    <x v="581"/>
    <s v="McCartney"/>
    <n v="47.13"/>
    <s v="No"/>
    <s v="No"/>
    <x v="0"/>
    <n v="0"/>
    <s v="No"/>
    <x v="0"/>
    <s v="22-Aug-1971"/>
    <n v="17016.009999999998"/>
    <x v="1"/>
    <s v="tier - 2"/>
    <s v="R1023"/>
  </r>
  <r>
    <x v="582"/>
    <s v="Bambauer"/>
    <n v="51.72"/>
    <s v="No"/>
    <s v="No"/>
    <x v="0"/>
    <n v="0"/>
    <s v="No"/>
    <x v="0"/>
    <s v="16-Jul-1980"/>
    <n v="16990.55"/>
    <x v="1"/>
    <s v="tier - 3"/>
    <s v="R1012"/>
  </r>
  <r>
    <x v="583"/>
    <s v="Mertz"/>
    <n v="48.59"/>
    <s v="No"/>
    <s v="No"/>
    <x v="0"/>
    <n v="0"/>
    <s v="No"/>
    <x v="0"/>
    <s v="25-Aug-1977"/>
    <n v="16921.09"/>
    <x v="1"/>
    <s v="tier - 3"/>
    <s v="R1023"/>
  </r>
  <r>
    <x v="584"/>
    <s v="Mason"/>
    <n v="45.18"/>
    <s v="No"/>
    <s v="No"/>
    <x v="0"/>
    <n v="0"/>
    <s v="No"/>
    <x v="0"/>
    <s v="21-Oct-1968"/>
    <n v="16903.5"/>
    <x v="1"/>
    <s v="tier - 3"/>
    <s v="R1012"/>
  </r>
  <r>
    <x v="585"/>
    <s v="Rotich"/>
    <n v="27.9"/>
    <s v="No"/>
    <s v="No"/>
    <x v="1"/>
    <n v="1"/>
    <s v="Yes"/>
    <x v="1"/>
    <s v="10-Sep-2003"/>
    <n v="16884.919999999998"/>
    <x v="1"/>
    <s v="tier - 2"/>
    <s v="R1011"/>
  </r>
  <r>
    <x v="586"/>
    <s v="Fetzer"/>
    <n v="51.33"/>
    <s v="No"/>
    <s v="No"/>
    <x v="0"/>
    <n v="0"/>
    <s v="No"/>
    <x v="0"/>
    <s v="8-Aug-1974"/>
    <n v="16841.32"/>
    <x v="1"/>
    <s v="tier - 3"/>
    <s v="R1011"/>
  </r>
  <r>
    <x v="587"/>
    <s v="Mattis"/>
    <n v="30.59"/>
    <s v="Yes"/>
    <s v="No"/>
    <x v="0"/>
    <n v="1"/>
    <s v="No"/>
    <x v="0"/>
    <s v="19-Oct-1995"/>
    <n v="16796.41"/>
    <x v="1"/>
    <s v="tier - 3"/>
    <s v="R1024"/>
  </r>
  <r>
    <x v="588"/>
    <s v="Cochran"/>
    <n v="39.229999999999997"/>
    <s v="No"/>
    <s v="No"/>
    <x v="0"/>
    <n v="0"/>
    <s v="No"/>
    <x v="0"/>
    <s v="29-Jul-1962"/>
    <n v="16779.400000000001"/>
    <x v="1"/>
    <s v="tier - 2"/>
    <s v="R1026"/>
  </r>
  <r>
    <x v="589"/>
    <s v="Balinsky"/>
    <n v="19.094999999999999"/>
    <s v="No"/>
    <s v="No"/>
    <x v="0"/>
    <n v="0"/>
    <s v="Yes"/>
    <x v="2"/>
    <s v="23-Sep-1989"/>
    <n v="16776.3"/>
    <x v="1"/>
    <s v="tier - 2"/>
    <s v="R1024"/>
  </r>
  <r>
    <x v="590"/>
    <s v="Reilly"/>
    <n v="49.72"/>
    <s v="No"/>
    <s v="No"/>
    <x v="0"/>
    <n v="0"/>
    <s v="No"/>
    <x v="0"/>
    <s v="28-Aug-1974"/>
    <n v="16770.990000000002"/>
    <x v="1"/>
    <s v="tier - 1"/>
    <s v="R1012"/>
  </r>
  <r>
    <x v="591"/>
    <s v="Johnson"/>
    <n v="21.754999999999999"/>
    <s v="No"/>
    <s v="No"/>
    <x v="1"/>
    <n v="1"/>
    <s v="Yes"/>
    <x v="2"/>
    <s v="5-Nov-1993"/>
    <n v="16657.72"/>
    <x v="1"/>
    <s v="tier - 1"/>
    <s v="R1024"/>
  </r>
  <r>
    <x v="592"/>
    <s v="Petry"/>
    <n v="48.39"/>
    <s v="No"/>
    <s v="No"/>
    <x v="0"/>
    <n v="0"/>
    <s v="No"/>
    <x v="0"/>
    <s v="25-Sep-1977"/>
    <n v="16631.61"/>
    <x v="1"/>
    <s v="tier - 1"/>
    <s v="R1012"/>
  </r>
  <r>
    <x v="593"/>
    <s v="Laleman"/>
    <n v="47.15"/>
    <s v="Yes"/>
    <s v="No"/>
    <x v="0"/>
    <n v="1"/>
    <s v="No"/>
    <x v="0"/>
    <s v="24-Jul-1975"/>
    <n v="16602.18"/>
    <x v="1"/>
    <s v="tier - 1"/>
    <s v="R1026"/>
  </r>
  <r>
    <x v="594"/>
    <s v="Colby"/>
    <n v="47.59"/>
    <s v="Yes"/>
    <s v="No"/>
    <x v="0"/>
    <n v="2"/>
    <s v="No"/>
    <x v="0"/>
    <s v="10-Jul-1970"/>
    <n v="16600.16"/>
    <x v="1"/>
    <s v="tier - 2"/>
    <s v="R1011"/>
  </r>
  <r>
    <x v="595"/>
    <s v="Wathke"/>
    <n v="39.81"/>
    <s v="Yes"/>
    <s v="No"/>
    <x v="1"/>
    <n v="1"/>
    <s v="No"/>
    <x v="0"/>
    <s v="25-Jun-1963"/>
    <n v="16587.96"/>
    <x v="1"/>
    <s v="tier - 2"/>
    <s v="R1023"/>
  </r>
  <r>
    <x v="596"/>
    <s v="Daly"/>
    <n v="31.02"/>
    <s v="Yes"/>
    <s v="No"/>
    <x v="0"/>
    <n v="0"/>
    <s v="No"/>
    <x v="0"/>
    <s v="25-Jun-2001"/>
    <n v="16586.5"/>
    <x v="1"/>
    <s v="tier - 1"/>
    <s v="R1013"/>
  </r>
  <r>
    <x v="597"/>
    <s v="Dillon"/>
    <n v="24.75"/>
    <s v="Yes"/>
    <s v="No"/>
    <x v="0"/>
    <n v="1"/>
    <s v="Yes"/>
    <x v="2"/>
    <s v="23-Dec-1995"/>
    <n v="16577.78"/>
    <x v="1"/>
    <s v="tier - 1"/>
    <s v="R1013"/>
  </r>
  <r>
    <x v="598"/>
    <s v="Pontes"/>
    <n v="30.114999999999998"/>
    <s v="No"/>
    <s v="No"/>
    <x v="0"/>
    <n v="3"/>
    <s v="No"/>
    <x v="0"/>
    <s v="10-Oct-1958"/>
    <n v="16455.71"/>
    <x v="1"/>
    <s v="tier - 2"/>
    <s v="R1012"/>
  </r>
  <r>
    <x v="599"/>
    <s v="Spies"/>
    <n v="26.03"/>
    <s v="No"/>
    <s v="No"/>
    <x v="1"/>
    <n v="1"/>
    <s v="Yes"/>
    <x v="1"/>
    <s v="20-Dec-2003"/>
    <n v="16450.89"/>
    <x v="1"/>
    <s v="tier - 1"/>
    <s v="R1012"/>
  </r>
  <r>
    <x v="600"/>
    <s v="Greig"/>
    <n v="20.045000000000002"/>
    <s v="Yes"/>
    <s v="No"/>
    <x v="0"/>
    <n v="1"/>
    <s v="Yes"/>
    <x v="2"/>
    <s v="28-Sep-1995"/>
    <n v="16420.490000000002"/>
    <x v="1"/>
    <s v="tier - 3"/>
    <s v="R1012"/>
  </r>
  <r>
    <x v="601"/>
    <s v="Scott"/>
    <n v="40.24"/>
    <s v="No"/>
    <s v="No"/>
    <x v="0"/>
    <n v="0"/>
    <s v="No"/>
    <x v="0"/>
    <s v="5-Dec-1965"/>
    <n v="16351.42"/>
    <x v="1"/>
    <s v="tier - 3"/>
    <s v="R1026"/>
  </r>
  <r>
    <x v="602"/>
    <s v="Erlandson"/>
    <n v="43.15"/>
    <s v="Yes"/>
    <s v="No"/>
    <x v="1"/>
    <n v="1"/>
    <s v="No"/>
    <x v="0"/>
    <s v="8-Aug-1969"/>
    <n v="16311.05"/>
    <x v="1"/>
    <s v="tier - 3"/>
    <s v="R1026"/>
  </r>
  <r>
    <x v="603"/>
    <s v="Autrey"/>
    <n v="27.7"/>
    <s v="No"/>
    <s v="No"/>
    <x v="1"/>
    <n v="1"/>
    <s v="Yes"/>
    <x v="1"/>
    <s v="24-Aug-2003"/>
    <n v="16297.85"/>
    <x v="1"/>
    <s v="tier - 3"/>
    <s v="R1011"/>
  </r>
  <r>
    <x v="604"/>
    <s v="Alleman"/>
    <n v="45.68"/>
    <s v="No"/>
    <s v="No"/>
    <x v="0"/>
    <n v="2"/>
    <s v="No"/>
    <x v="0"/>
    <s v="30-Jul-1972"/>
    <n v="16267.32"/>
    <x v="1"/>
    <s v="tier - 2"/>
    <s v="R1023"/>
  </r>
  <r>
    <x v="605"/>
    <s v="Michalski"/>
    <n v="27.3"/>
    <s v="No"/>
    <s v="No"/>
    <x v="0"/>
    <n v="0"/>
    <s v="Yes"/>
    <x v="1"/>
    <s v="8-Sep-2002"/>
    <n v="16232.85"/>
    <x v="1"/>
    <s v="tier - 1"/>
    <s v="R1011"/>
  </r>
  <r>
    <x v="606"/>
    <s v="Grillo"/>
    <n v="54.45"/>
    <s v="Yes"/>
    <s v="No"/>
    <x v="0"/>
    <n v="1"/>
    <s v="No"/>
    <x v="0"/>
    <s v="21-Aug-1988"/>
    <n v="16205.88"/>
    <x v="1"/>
    <s v="tier - 1"/>
    <s v="R1012"/>
  </r>
  <r>
    <x v="607"/>
    <s v="Coronado"/>
    <n v="54.43"/>
    <s v="Yes"/>
    <s v="No"/>
    <x v="0"/>
    <n v="1"/>
    <s v="No"/>
    <x v="0"/>
    <s v="6-Aug-1988"/>
    <n v="16199.1"/>
    <x v="1"/>
    <s v="tier - 2"/>
    <s v="R1012"/>
  </r>
  <r>
    <x v="608"/>
    <s v="Dewine"/>
    <n v="48.01"/>
    <s v="No"/>
    <s v="No"/>
    <x v="0"/>
    <n v="0"/>
    <s v="No"/>
    <x v="0"/>
    <s v="11-Sep-1974"/>
    <n v="16190.97"/>
    <x v="1"/>
    <s v="tier - 3"/>
    <s v="R1012"/>
  </r>
  <r>
    <x v="609"/>
    <s v="Carman"/>
    <n v="48.32"/>
    <s v="No"/>
    <s v="No"/>
    <x v="0"/>
    <n v="0"/>
    <s v="No"/>
    <x v="0"/>
    <s v="6-Jul-1982"/>
    <n v="16152.04"/>
    <x v="1"/>
    <s v="tier - 1"/>
    <s v="R1026"/>
  </r>
  <r>
    <x v="610"/>
    <s v="Neems"/>
    <n v="22.895"/>
    <s v="No"/>
    <s v="No"/>
    <x v="1"/>
    <n v="1"/>
    <s v="Yes"/>
    <x v="2"/>
    <s v="12-Dec-1993"/>
    <n v="16138.76"/>
    <x v="1"/>
    <s v="tier - 3"/>
    <s v="R1017"/>
  </r>
  <r>
    <x v="611"/>
    <s v="Pesyna"/>
    <n v="54.85"/>
    <s v="No"/>
    <s v="No"/>
    <x v="0"/>
    <n v="1"/>
    <s v="No"/>
    <x v="0"/>
    <s v="6-Oct-1987"/>
    <n v="16122.65"/>
    <x v="1"/>
    <s v="tier - 1"/>
    <s v="R1011"/>
  </r>
  <r>
    <x v="612"/>
    <s v="Meling"/>
    <n v="21.85"/>
    <s v="No"/>
    <s v="No"/>
    <x v="1"/>
    <n v="1"/>
    <s v="Yes"/>
    <x v="2"/>
    <s v="8-Aug-1993"/>
    <n v="16115.3"/>
    <x v="1"/>
    <s v="tier - 1"/>
    <s v="R1024"/>
  </r>
  <r>
    <x v="613"/>
    <s v="Widlowski"/>
    <n v="51.86"/>
    <s v="Yes"/>
    <s v="No"/>
    <x v="0"/>
    <n v="0"/>
    <s v="No"/>
    <x v="0"/>
    <s v="27-Aug-1985"/>
    <n v="16097.94"/>
    <x v="1"/>
    <s v="tier - 3"/>
    <s v="R1012"/>
  </r>
  <r>
    <x v="614"/>
    <s v="Nadar"/>
    <n v="39.049999999999997"/>
    <s v="No"/>
    <s v="No"/>
    <x v="0"/>
    <n v="3"/>
    <s v="No"/>
    <x v="0"/>
    <s v="21-Jun-1958"/>
    <n v="16085.13"/>
    <x v="1"/>
    <s v="tier - 2"/>
    <s v="R1013"/>
  </r>
  <r>
    <x v="615"/>
    <s v="Turner"/>
    <n v="31.824999999999999"/>
    <s v="No"/>
    <s v="No"/>
    <x v="0"/>
    <n v="3"/>
    <s v="No"/>
    <x v="0"/>
    <s v="22-Oct-1958"/>
    <n v="16069.08"/>
    <x v="1"/>
    <s v="tier - 2"/>
    <s v="R1024"/>
  </r>
  <r>
    <x v="616"/>
    <s v="Walker"/>
    <n v="46.43"/>
    <s v="No"/>
    <s v="No"/>
    <x v="0"/>
    <n v="0"/>
    <s v="No"/>
    <x v="0"/>
    <s v="16-Sep-1978"/>
    <n v="16062.89"/>
    <x v="1"/>
    <s v="tier - 2"/>
    <s v="R1026"/>
  </r>
  <r>
    <x v="617"/>
    <s v="Leedham"/>
    <n v="53.63"/>
    <s v="Yes"/>
    <s v="No"/>
    <x v="0"/>
    <n v="1"/>
    <s v="No"/>
    <x v="0"/>
    <s v="5-Dec-1988"/>
    <n v="16059.06"/>
    <x v="1"/>
    <s v="tier - 3"/>
    <s v="R1012"/>
  </r>
  <r>
    <x v="618"/>
    <s v="Haglund"/>
    <n v="48.7"/>
    <s v="No"/>
    <s v="No"/>
    <x v="0"/>
    <n v="0"/>
    <s v="No"/>
    <x v="0"/>
    <s v="19-Sep-1980"/>
    <n v="15966.19"/>
    <x v="1"/>
    <s v="tier - 2"/>
    <s v="R1012"/>
  </r>
  <r>
    <x v="619"/>
    <s v="Mills"/>
    <n v="48.81"/>
    <s v="No"/>
    <s v="No"/>
    <x v="0"/>
    <n v="0"/>
    <s v="No"/>
    <x v="0"/>
    <s v="24-Jul-1982"/>
    <n v="15965.29"/>
    <x v="1"/>
    <s v="tier - 1"/>
    <s v="R1012"/>
  </r>
  <r>
    <x v="620"/>
    <s v="Drnjevich"/>
    <n v="47.53"/>
    <s v="No"/>
    <s v="No"/>
    <x v="0"/>
    <n v="0"/>
    <s v="No"/>
    <x v="0"/>
    <s v="12-Oct-1980"/>
    <n v="15922.29"/>
    <x v="1"/>
    <s v="tier - 3"/>
    <s v="R1026"/>
  </r>
  <r>
    <x v="621"/>
    <s v="Clay"/>
    <n v="36.85"/>
    <s v="No"/>
    <s v="No"/>
    <x v="0"/>
    <n v="0"/>
    <s v="No"/>
    <x v="0"/>
    <s v="25-Dec-1962"/>
    <n v="15840.81"/>
    <x v="1"/>
    <s v="tier - 1"/>
    <s v="R1022"/>
  </r>
  <r>
    <x v="622"/>
    <s v="Marbury"/>
    <n v="29.3"/>
    <s v="No"/>
    <s v="No"/>
    <x v="0"/>
    <n v="0"/>
    <s v="No"/>
    <x v="1"/>
    <s v="11-Nov-1982"/>
    <n v="15828.82"/>
    <x v="1"/>
    <s v="tier - 3"/>
    <s v="R1011"/>
  </r>
  <r>
    <x v="623"/>
    <s v="Coon"/>
    <n v="19.3"/>
    <s v="No"/>
    <s v="No"/>
    <x v="0"/>
    <n v="1"/>
    <s v="Yes"/>
    <x v="2"/>
    <s v="26-Jun-1984"/>
    <n v="15820.7"/>
    <x v="1"/>
    <s v="tier - 3"/>
    <s v="R1011"/>
  </r>
  <r>
    <x v="624"/>
    <s v="Vanttinen"/>
    <n v="24.13"/>
    <s v="Yes"/>
    <s v="No"/>
    <x v="1"/>
    <n v="1"/>
    <s v="Yes"/>
    <x v="2"/>
    <s v="9-Oct-1997"/>
    <n v="15817.99"/>
    <x v="1"/>
    <s v="tier - 2"/>
    <s v="R1012"/>
  </r>
  <r>
    <x v="625"/>
    <s v="Garges"/>
    <n v="46.7"/>
    <s v="No"/>
    <s v="No"/>
    <x v="0"/>
    <n v="0"/>
    <s v="No"/>
    <x v="0"/>
    <s v="29-Aug-1974"/>
    <n v="15746.62"/>
    <x v="1"/>
    <s v="tier - 1"/>
    <s v="R1012"/>
  </r>
  <r>
    <x v="626"/>
    <s v="Rivel"/>
    <n v="45.27"/>
    <s v="Yes"/>
    <s v="No"/>
    <x v="0"/>
    <n v="0"/>
    <s v="No"/>
    <x v="0"/>
    <s v="20-Sep-1976"/>
    <n v="15698.86"/>
    <x v="1"/>
    <s v="tier - 2"/>
    <s v="R1012"/>
  </r>
  <r>
    <x v="627"/>
    <s v="Lawson"/>
    <n v="44.29"/>
    <s v="No"/>
    <s v="No"/>
    <x v="0"/>
    <n v="2"/>
    <s v="No"/>
    <x v="0"/>
    <s v="26-Jun-1973"/>
    <n v="15670.3"/>
    <x v="1"/>
    <s v="tier - 2"/>
    <s v="R1026"/>
  </r>
  <r>
    <x v="628"/>
    <s v="Cale"/>
    <n v="54.59"/>
    <s v="Yes"/>
    <s v="No"/>
    <x v="0"/>
    <n v="1"/>
    <s v="No"/>
    <x v="0"/>
    <s v="22-Dec-1988"/>
    <n v="15646.28"/>
    <x v="1"/>
    <s v="tier - 2"/>
    <s v="R1011"/>
  </r>
  <r>
    <x v="629"/>
    <s v="Phillips"/>
    <n v="32.965000000000003"/>
    <s v="No"/>
    <s v="No"/>
    <x v="0"/>
    <n v="0"/>
    <s v="No"/>
    <x v="0"/>
    <s v="6-Jun-1960"/>
    <n v="15612.19"/>
    <x v="1"/>
    <s v="tier - 2"/>
    <s v="R1012"/>
  </r>
  <r>
    <x v="630"/>
    <s v="Stewart"/>
    <n v="38.049999999999997"/>
    <s v="No"/>
    <s v="No"/>
    <x v="0"/>
    <n v="0"/>
    <s v="No"/>
    <x v="0"/>
    <s v="28-Oct-1965"/>
    <n v="15608.58"/>
    <x v="1"/>
    <s v="tier - 2"/>
    <s v="R1026"/>
  </r>
  <r>
    <x v="631"/>
    <s v="Drotz"/>
    <n v="46.14"/>
    <s v="No"/>
    <s v="No"/>
    <x v="0"/>
    <n v="0"/>
    <s v="No"/>
    <x v="0"/>
    <s v="30-Jul-1974"/>
    <n v="15556.67"/>
    <x v="1"/>
    <s v="tier - 2"/>
    <s v="R1012"/>
  </r>
  <r>
    <x v="632"/>
    <s v="Mutai"/>
    <n v="41.325000000000003"/>
    <s v="Yes"/>
    <s v="No"/>
    <x v="0"/>
    <n v="2"/>
    <s v="No"/>
    <x v="0"/>
    <s v="2-Oct-1959"/>
    <n v="15555.19"/>
    <x v="1"/>
    <s v="tier - 3"/>
    <s v="R1012"/>
  </r>
  <r>
    <x v="633"/>
    <s v="Lovlien"/>
    <n v="44.64"/>
    <s v="No"/>
    <s v="No"/>
    <x v="0"/>
    <n v="0"/>
    <s v="No"/>
    <x v="0"/>
    <s v="28-Jun-1974"/>
    <n v="15532.16"/>
    <x v="1"/>
    <s v="tier - 2"/>
    <s v="R1026"/>
  </r>
  <r>
    <x v="634"/>
    <s v="Bruns"/>
    <n v="25.175000000000001"/>
    <s v="No"/>
    <s v="yes"/>
    <x v="0"/>
    <n v="1"/>
    <s v="No"/>
    <x v="1"/>
    <s v="17-Jul-2004"/>
    <n v="15518.18"/>
    <x v="1"/>
    <s v="tier - 3"/>
    <s v="R1015"/>
  </r>
  <r>
    <x v="635"/>
    <s v="Stoney"/>
    <n v="43.11"/>
    <s v="Yes"/>
    <s v="No"/>
    <x v="0"/>
    <n v="0"/>
    <s v="No"/>
    <x v="0"/>
    <s v="20-Jul-1976"/>
    <n v="15450.48"/>
    <x v="1"/>
    <s v="tier - 1"/>
    <s v="R1026"/>
  </r>
  <r>
    <x v="636"/>
    <s v="Markert"/>
    <n v="53.32"/>
    <s v="No"/>
    <s v="No"/>
    <x v="0"/>
    <n v="0"/>
    <s v="No"/>
    <x v="0"/>
    <s v="25-Oct-1990"/>
    <n v="15440.2"/>
    <x v="1"/>
    <s v="tier - 1"/>
    <s v="R1012"/>
  </r>
  <r>
    <x v="637"/>
    <s v="McLucas"/>
    <n v="38.04"/>
    <s v="Yes"/>
    <s v="No"/>
    <x v="0"/>
    <n v="1"/>
    <s v="No"/>
    <x v="0"/>
    <s v="4-Sep-1964"/>
    <n v="15377.77"/>
    <x v="1"/>
    <s v="tier - 2"/>
    <s v="R1012"/>
  </r>
  <r>
    <x v="638"/>
    <s v="Erwin"/>
    <n v="37.9"/>
    <s v="No"/>
    <s v="No"/>
    <x v="0"/>
    <n v="0"/>
    <s v="No"/>
    <x v="0"/>
    <s v="6-Sep-1962"/>
    <n v="15368.22"/>
    <x v="1"/>
    <s v="tier - 2"/>
    <s v="R1011"/>
  </r>
  <r>
    <x v="639"/>
    <s v="Osborne"/>
    <n v="39.6"/>
    <s v="No"/>
    <s v="No"/>
    <x v="0"/>
    <n v="0"/>
    <s v="No"/>
    <x v="0"/>
    <s v="18-Jul-1968"/>
    <n v="15363.77"/>
    <x v="1"/>
    <s v="tier - 1"/>
    <s v="R1026"/>
  </r>
  <r>
    <x v="640"/>
    <s v="Otsuka"/>
    <n v="50.92"/>
    <s v="Yes"/>
    <s v="No"/>
    <x v="0"/>
    <n v="1"/>
    <s v="No"/>
    <x v="0"/>
    <s v="17-Dec-1988"/>
    <n v="15361.5"/>
    <x v="1"/>
    <s v="tier - 3"/>
    <s v="R1023"/>
  </r>
  <r>
    <x v="641"/>
    <s v="Smith"/>
    <n v="21.85"/>
    <s v="Yes"/>
    <s v="No"/>
    <x v="0"/>
    <n v="0"/>
    <s v="Yes"/>
    <x v="2"/>
    <s v="14-Jul-2001"/>
    <n v="15359.1"/>
    <x v="1"/>
    <s v="tier - 3"/>
    <s v="R1024"/>
  </r>
  <r>
    <x v="642"/>
    <s v="Myers"/>
    <n v="36.08"/>
    <s v="Yes"/>
    <s v="No"/>
    <x v="1"/>
    <n v="1"/>
    <s v="No"/>
    <x v="0"/>
    <s v="13-Dec-1963"/>
    <n v="15322.77"/>
    <x v="1"/>
    <s v="tier - 3"/>
    <s v="R1021"/>
  </r>
  <r>
    <x v="643"/>
    <s v="Cote"/>
    <n v="40.44"/>
    <s v="Yes"/>
    <s v="No"/>
    <x v="1"/>
    <n v="1"/>
    <s v="No"/>
    <x v="0"/>
    <s v="16-Sep-1969"/>
    <n v="15260.52"/>
    <x v="1"/>
    <s v="tier - 2"/>
    <s v="R1023"/>
  </r>
  <r>
    <x v="644"/>
    <s v="Ehrhardt"/>
    <n v="38.094999999999999"/>
    <s v="No"/>
    <s v="No"/>
    <x v="0"/>
    <n v="0"/>
    <s v="No"/>
    <x v="0"/>
    <s v="25-Jul-1960"/>
    <n v="15230.32"/>
    <x v="1"/>
    <s v="tier - 2"/>
    <s v="R1024"/>
  </r>
  <r>
    <x v="645"/>
    <s v="Petersen"/>
    <n v="44.95"/>
    <s v="No"/>
    <s v="No"/>
    <x v="0"/>
    <n v="0"/>
    <s v="No"/>
    <x v="0"/>
    <s v="23-Nov-1978"/>
    <n v="15207.92"/>
    <x v="1"/>
    <s v="tier - 1"/>
    <s v="R1012"/>
  </r>
  <r>
    <x v="646"/>
    <s v="Ertel"/>
    <n v="35.54"/>
    <s v="No"/>
    <s v="No"/>
    <x v="0"/>
    <n v="0"/>
    <s v="No"/>
    <x v="0"/>
    <s v="17-Jun-1962"/>
    <n v="15174.81"/>
    <x v="1"/>
    <s v="tier - 1"/>
    <s v="R1012"/>
  </r>
  <r>
    <x v="647"/>
    <s v="Lanza"/>
    <n v="39.799999999999997"/>
    <s v="Yes"/>
    <s v="No"/>
    <x v="0"/>
    <n v="2"/>
    <s v="No"/>
    <x v="0"/>
    <s v="3-Dec-1959"/>
    <n v="15170.07"/>
    <x v="1"/>
    <s v="tier - 3"/>
    <s v="R1011"/>
  </r>
  <r>
    <x v="648"/>
    <s v="Picklesimer"/>
    <n v="33.659999999999997"/>
    <s v="Yes"/>
    <s v="No"/>
    <x v="0"/>
    <n v="2"/>
    <s v="No"/>
    <x v="0"/>
    <s v="4-Jun-1959"/>
    <n v="15161.53"/>
    <x v="1"/>
    <s v="tier - 1"/>
    <s v="R1013"/>
  </r>
  <r>
    <x v="649"/>
    <s v="Giles"/>
    <n v="35.5"/>
    <s v="No"/>
    <s v="No"/>
    <x v="0"/>
    <n v="0"/>
    <s v="No"/>
    <x v="0"/>
    <s v="25-Oct-1962"/>
    <n v="15161.25"/>
    <x v="1"/>
    <s v="tier - 2"/>
    <s v="R1012"/>
  </r>
  <r>
    <x v="650"/>
    <s v="Harmon"/>
    <n v="41.63"/>
    <s v="No"/>
    <s v="No"/>
    <x v="0"/>
    <n v="0"/>
    <s v="No"/>
    <x v="0"/>
    <s v="25-Nov-1971"/>
    <n v="15150.44"/>
    <x v="1"/>
    <s v="tier - 1"/>
    <s v="R1023"/>
  </r>
  <r>
    <x v="651"/>
    <s v="Pennings"/>
    <n v="46.49"/>
    <s v="No"/>
    <s v="No"/>
    <x v="0"/>
    <n v="0"/>
    <s v="No"/>
    <x v="0"/>
    <s v="5-Sep-1978"/>
    <n v="15123.19"/>
    <x v="1"/>
    <s v="tier - 1"/>
    <s v="R1011"/>
  </r>
  <r>
    <x v="652"/>
    <s v="Tseronis"/>
    <n v="43.29"/>
    <s v="No"/>
    <s v="No"/>
    <x v="0"/>
    <n v="2"/>
    <s v="No"/>
    <x v="0"/>
    <s v="7-Nov-1972"/>
    <n v="15103.69"/>
    <x v="1"/>
    <s v="tier - 1"/>
    <s v="R1012"/>
  </r>
  <r>
    <x v="653"/>
    <s v="Aliff"/>
    <n v="43.08"/>
    <s v="Yes"/>
    <s v="No"/>
    <x v="0"/>
    <n v="1"/>
    <s v="No"/>
    <x v="0"/>
    <s v="26-Oct-1975"/>
    <n v="15090.35"/>
    <x v="1"/>
    <s v="tier - 1"/>
    <s v="R1023"/>
  </r>
  <r>
    <x v="654"/>
    <s v="Willenberg"/>
    <n v="39.07"/>
    <s v="No"/>
    <s v="No"/>
    <x v="0"/>
    <n v="0"/>
    <s v="No"/>
    <x v="0"/>
    <s v="12-Jun-1968"/>
    <n v="15052.68"/>
    <x v="1"/>
    <s v="tier - 2"/>
    <s v="R1022"/>
  </r>
  <r>
    <x v="655"/>
    <s v="Millett"/>
    <n v="41.3"/>
    <s v="No"/>
    <s v="No"/>
    <x v="0"/>
    <n v="0"/>
    <s v="No"/>
    <x v="0"/>
    <s v="15-Aug-1971"/>
    <n v="15038.51"/>
    <x v="1"/>
    <s v="tier - 3"/>
    <s v="R1023"/>
  </r>
  <r>
    <x v="656"/>
    <s v="Haley"/>
    <n v="42.95"/>
    <s v="Yes"/>
    <s v="No"/>
    <x v="0"/>
    <n v="2"/>
    <s v="No"/>
    <x v="0"/>
    <s v="11-Sep-1970"/>
    <n v="15026.3"/>
    <x v="1"/>
    <s v="tier - 3"/>
    <s v="R1011"/>
  </r>
  <r>
    <x v="657"/>
    <s v="Ackerman"/>
    <n v="46.96"/>
    <s v="No"/>
    <s v="No"/>
    <x v="1"/>
    <n v="1"/>
    <s v="No"/>
    <x v="0"/>
    <s v="25-Nov-1979"/>
    <n v="15025.76"/>
    <x v="1"/>
    <s v="tier - 1"/>
    <s v="R1011"/>
  </r>
  <r>
    <x v="658"/>
    <s v="Valdez"/>
    <n v="30.495000000000001"/>
    <s v="No"/>
    <s v="No"/>
    <x v="0"/>
    <n v="0"/>
    <s v="No"/>
    <x v="0"/>
    <s v="8-Aug-1960"/>
    <n v="15019.76"/>
    <x v="1"/>
    <s v="tier - 2"/>
    <s v="R1012"/>
  </r>
  <r>
    <x v="659"/>
    <s v="Michaud"/>
    <n v="17.954999999999998"/>
    <s v="Yes"/>
    <s v="No"/>
    <x v="0"/>
    <n v="1"/>
    <s v="Yes"/>
    <x v="3"/>
    <s v="2-Aug-1995"/>
    <n v="15006.58"/>
    <x v="1"/>
    <s v="tier - 2"/>
    <s v="R1024"/>
  </r>
  <r>
    <x v="660"/>
    <s v="Gunnink"/>
    <n v="25.6"/>
    <s v="No"/>
    <s v="No"/>
    <x v="0"/>
    <n v="3"/>
    <s v="No"/>
    <x v="1"/>
    <s v="29-Jul-1958"/>
    <n v="14988.43"/>
    <x v="1"/>
    <s v="tier - 3"/>
    <s v="R1011"/>
  </r>
  <r>
    <x v="661"/>
    <s v="Knight"/>
    <n v="34.21"/>
    <s v="No"/>
    <s v="No"/>
    <x v="0"/>
    <n v="0"/>
    <s v="No"/>
    <x v="0"/>
    <s v="29-Nov-1962"/>
    <n v="14945.34"/>
    <x v="1"/>
    <s v="tier - 1"/>
    <s v="R1021"/>
  </r>
  <r>
    <x v="662"/>
    <s v="Grosscup"/>
    <n v="39.74"/>
    <s v="No"/>
    <s v="No"/>
    <x v="0"/>
    <n v="0"/>
    <s v="No"/>
    <x v="0"/>
    <s v="8-Nov-1968"/>
    <n v="14926.97"/>
    <x v="1"/>
    <s v="tier - 2"/>
    <s v="R1012"/>
  </r>
  <r>
    <x v="663"/>
    <s v="Koniuch"/>
    <n v="49.53"/>
    <s v="Yes"/>
    <s v="No"/>
    <x v="0"/>
    <n v="0"/>
    <s v="No"/>
    <x v="0"/>
    <s v="4-Jul-1981"/>
    <n v="14908.27"/>
    <x v="1"/>
    <s v="tier - 1"/>
    <s v="R1011"/>
  </r>
  <r>
    <x v="664"/>
    <s v="Heitzman"/>
    <n v="39.33"/>
    <s v="No"/>
    <s v="No"/>
    <x v="0"/>
    <n v="3"/>
    <s v="No"/>
    <x v="0"/>
    <s v="17-Oct-1958"/>
    <n v="14901.52"/>
    <x v="1"/>
    <s v="tier - 2"/>
    <s v="R1024"/>
  </r>
  <r>
    <x v="665"/>
    <s v="Tatton"/>
    <n v="39.979999999999997"/>
    <s v="Yes"/>
    <s v="No"/>
    <x v="0"/>
    <n v="2"/>
    <s v="No"/>
    <x v="0"/>
    <s v="11-Nov-1970"/>
    <n v="14847.63"/>
    <x v="1"/>
    <s v="tier - 2"/>
    <s v="R1023"/>
  </r>
  <r>
    <x v="666"/>
    <s v="Flanagan"/>
    <n v="46.51"/>
    <s v="Yes"/>
    <s v="No"/>
    <x v="0"/>
    <n v="0"/>
    <s v="No"/>
    <x v="0"/>
    <s v="5-Jun-1981"/>
    <n v="14843.96"/>
    <x v="1"/>
    <s v="tier - 3"/>
    <s v="R1026"/>
  </r>
  <r>
    <x v="667"/>
    <s v="Funk"/>
    <n v="43.58"/>
    <s v="No"/>
    <s v="No"/>
    <x v="1"/>
    <n v="1"/>
    <s v="No"/>
    <x v="0"/>
    <s v="18-Oct-1979"/>
    <n v="14839.34"/>
    <x v="1"/>
    <s v="tier - 3"/>
    <s v="R1026"/>
  </r>
  <r>
    <x v="668"/>
    <s v="Davenport"/>
    <n v="42.28"/>
    <s v="Yes"/>
    <s v="No"/>
    <x v="0"/>
    <n v="1"/>
    <s v="No"/>
    <x v="0"/>
    <s v="10-Dec-1975"/>
    <n v="14819"/>
    <x v="1"/>
    <s v="tier - 3"/>
    <s v="R1023"/>
  </r>
  <r>
    <x v="669"/>
    <s v="Nicholson"/>
    <n v="35.520000000000003"/>
    <s v="No"/>
    <s v="No"/>
    <x v="0"/>
    <n v="0"/>
    <s v="No"/>
    <x v="0"/>
    <s v="27-Jul-1965"/>
    <n v="14750.42"/>
    <x v="1"/>
    <s v="tier - 2"/>
    <s v="R1026"/>
  </r>
  <r>
    <x v="670"/>
    <s v="Lindbloom"/>
    <n v="33.6"/>
    <s v="No"/>
    <s v="No"/>
    <x v="0"/>
    <n v="0"/>
    <s v="No"/>
    <x v="0"/>
    <s v="29-Jul-1962"/>
    <n v="14738.43"/>
    <x v="1"/>
    <s v="tier - 3"/>
    <s v="R1021"/>
  </r>
  <r>
    <x v="671"/>
    <s v="Wijayaratne"/>
    <n v="22.42"/>
    <s v="No"/>
    <s v="No"/>
    <x v="0"/>
    <n v="0"/>
    <s v="Yes"/>
    <x v="2"/>
    <s v="24-Sep-2002"/>
    <n v="14711.74"/>
    <x v="1"/>
    <s v="tier - 2"/>
    <s v="R1012"/>
  </r>
  <r>
    <x v="672"/>
    <s v="Ainsworth"/>
    <n v="46.86"/>
    <s v="No"/>
    <s v="No"/>
    <x v="0"/>
    <n v="0"/>
    <s v="No"/>
    <x v="0"/>
    <s v="4-Sep-1982"/>
    <n v="14696.77"/>
    <x v="1"/>
    <s v="tier - 2"/>
    <s v="R1011"/>
  </r>
  <r>
    <x v="673"/>
    <s v="Gayagoy"/>
    <n v="32.965000000000003"/>
    <s v="No"/>
    <s v="No"/>
    <x v="0"/>
    <n v="3"/>
    <s v="No"/>
    <x v="0"/>
    <s v="23-Jul-1958"/>
    <n v="14692.67"/>
    <x v="1"/>
    <s v="tier - 1"/>
    <s v="R1012"/>
  </r>
  <r>
    <x v="674"/>
    <s v="Fitzmaurice"/>
    <n v="39.340000000000003"/>
    <s v="Yes"/>
    <s v="No"/>
    <x v="1"/>
    <n v="1"/>
    <s v="No"/>
    <x v="0"/>
    <s v="20-Oct-1969"/>
    <n v="14665.75"/>
    <x v="1"/>
    <s v="tier - 1"/>
    <s v="R1012"/>
  </r>
  <r>
    <x v="675"/>
    <s v="Rodriguez"/>
    <n v="47"/>
    <s v="Yes"/>
    <s v="No"/>
    <x v="0"/>
    <n v="0"/>
    <s v="No"/>
    <x v="0"/>
    <s v="13-Nov-1981"/>
    <n v="14657.2"/>
    <x v="1"/>
    <s v="tier - 1"/>
    <s v="R1012"/>
  </r>
  <r>
    <x v="676"/>
    <s v="Tsoucas"/>
    <n v="36.71"/>
    <s v="Yes"/>
    <s v="No"/>
    <x v="0"/>
    <n v="0"/>
    <s v="No"/>
    <x v="0"/>
    <s v="1-Sep-1967"/>
    <n v="14640.35"/>
    <x v="1"/>
    <s v="tier - 3"/>
    <s v="R1026"/>
  </r>
  <r>
    <x v="677"/>
    <s v="Muhly"/>
    <n v="53.48"/>
    <s v="No"/>
    <s v="No"/>
    <x v="0"/>
    <n v="0"/>
    <s v="No"/>
    <x v="0"/>
    <s v="21-Aug-1991"/>
    <n v="14630.52"/>
    <x v="1"/>
    <s v="tier - 3"/>
    <s v="R1011"/>
  </r>
  <r>
    <x v="678"/>
    <s v="Lund"/>
    <n v="35.5"/>
    <s v="No"/>
    <s v="No"/>
    <x v="0"/>
    <n v="0"/>
    <s v="No"/>
    <x v="0"/>
    <s v="8-Nov-1965"/>
    <n v="14612.33"/>
    <x v="1"/>
    <s v="tier - 3"/>
    <s v="R1021"/>
  </r>
  <r>
    <x v="679"/>
    <s v="Battaglino"/>
    <n v="36.979999999999997"/>
    <s v="Yes"/>
    <s v="No"/>
    <x v="0"/>
    <n v="0"/>
    <s v="No"/>
    <x v="0"/>
    <s v="18-Jul-1967"/>
    <n v="14600.62"/>
    <x v="1"/>
    <s v="tier - 3"/>
    <s v="R1022"/>
  </r>
  <r>
    <x v="680"/>
    <s v="Pena"/>
    <n v="32.395000000000003"/>
    <s v="Yes"/>
    <s v="No"/>
    <x v="1"/>
    <n v="1"/>
    <s v="No"/>
    <x v="0"/>
    <s v="14-Oct-1963"/>
    <n v="14590.63"/>
    <x v="1"/>
    <s v="tier - 1"/>
    <s v="R1024"/>
  </r>
  <r>
    <x v="681"/>
    <s v="Thomason"/>
    <n v="32.729999999999997"/>
    <s v="No"/>
    <s v="No"/>
    <x v="0"/>
    <n v="0"/>
    <s v="No"/>
    <x v="0"/>
    <s v="3-Dec-1962"/>
    <n v="14574.64"/>
    <x v="1"/>
    <s v="tier - 1"/>
    <s v="R1025"/>
  </r>
  <r>
    <x v="682"/>
    <s v="Hancox"/>
    <n v="20.52"/>
    <s v="No"/>
    <s v="No"/>
    <x v="0"/>
    <n v="1"/>
    <s v="Yes"/>
    <x v="2"/>
    <s v="12-Sep-1998"/>
    <n v="14571.89"/>
    <x v="1"/>
    <s v="tier - 1"/>
    <s v="R1024"/>
  </r>
  <r>
    <x v="683"/>
    <s v="Canarecci"/>
    <n v="51.72"/>
    <s v="No"/>
    <s v="No"/>
    <x v="0"/>
    <n v="0"/>
    <s v="No"/>
    <x v="0"/>
    <s v="14-Jul-1989"/>
    <n v="14547.26"/>
    <x v="1"/>
    <s v="tier - 3"/>
    <s v="R1011"/>
  </r>
  <r>
    <x v="684"/>
    <s v="Toupin"/>
    <n v="50.2"/>
    <s v="No"/>
    <s v="No"/>
    <x v="0"/>
    <n v="0"/>
    <s v="No"/>
    <x v="0"/>
    <s v="22-Jul-1989"/>
    <n v="14507.46"/>
    <x v="1"/>
    <s v="tier - 3"/>
    <s v="R1012"/>
  </r>
  <r>
    <x v="685"/>
    <s v="Mulley"/>
    <n v="25.52"/>
    <s v="No"/>
    <s v="No"/>
    <x v="1"/>
    <n v="1"/>
    <s v="No"/>
    <x v="1"/>
    <s v="20-Oct-1979"/>
    <n v="14478.33"/>
    <x v="1"/>
    <s v="tier - 2"/>
    <s v="R1013"/>
  </r>
  <r>
    <x v="686"/>
    <s v="Parry"/>
    <n v="35.200000000000003"/>
    <s v="Yes"/>
    <s v="No"/>
    <x v="0"/>
    <n v="2"/>
    <s v="No"/>
    <x v="0"/>
    <s v="20-Nov-1959"/>
    <n v="14474.68"/>
    <x v="1"/>
    <s v="tier - 2"/>
    <s v="R1013"/>
  </r>
  <r>
    <x v="687"/>
    <s v="Mason Cox"/>
    <n v="41.26"/>
    <s v="Yes"/>
    <s v="No"/>
    <x v="0"/>
    <n v="0"/>
    <s v="No"/>
    <x v="0"/>
    <s v="27-Nov-1976"/>
    <n v="14470.01"/>
    <x v="1"/>
    <s v="tier - 3"/>
    <s v="R1012"/>
  </r>
  <r>
    <x v="688"/>
    <s v="Thompson"/>
    <n v="17.195"/>
    <s v="Yes"/>
    <s v="No"/>
    <x v="0"/>
    <n v="0"/>
    <s v="Yes"/>
    <x v="3"/>
    <s v="10-Nov-1996"/>
    <n v="14455.64"/>
    <x v="1"/>
    <s v="tier - 3"/>
    <s v="R1024"/>
  </r>
  <r>
    <x v="689"/>
    <s v="Nelson"/>
    <n v="23.085000000000001"/>
    <s v="Yes"/>
    <s v="No"/>
    <x v="0"/>
    <n v="2"/>
    <s v="No"/>
    <x v="2"/>
    <s v="3-Aug-1959"/>
    <n v="14451.84"/>
    <x v="1"/>
    <s v="tier - 3"/>
    <s v="R1023"/>
  </r>
  <r>
    <x v="690"/>
    <s v="Forte"/>
    <n v="21.66"/>
    <s v="Yes"/>
    <s v="No"/>
    <x v="0"/>
    <n v="2"/>
    <s v="No"/>
    <x v="2"/>
    <s v="29-Jun-1959"/>
    <n v="14449.85"/>
    <x v="1"/>
    <s v="tier - 1"/>
    <s v="R1024"/>
  </r>
  <r>
    <x v="691"/>
    <s v="Corona Iturriaga"/>
    <n v="36.47"/>
    <s v="Yes"/>
    <s v="No"/>
    <x v="0"/>
    <n v="0"/>
    <s v="No"/>
    <x v="0"/>
    <s v="4-Nov-1967"/>
    <n v="14427.63"/>
    <x v="1"/>
    <s v="tier - 2"/>
    <s v="R1021"/>
  </r>
  <r>
    <x v="692"/>
    <s v="McCollum"/>
    <n v="36.08"/>
    <s v="Yes"/>
    <s v="No"/>
    <x v="0"/>
    <n v="0"/>
    <s v="No"/>
    <x v="0"/>
    <s v="15-Aug-1967"/>
    <n v="14426.66"/>
    <x v="1"/>
    <s v="tier - 2"/>
    <s v="R1026"/>
  </r>
  <r>
    <x v="693"/>
    <s v="Hevner"/>
    <n v="23.18"/>
    <s v="No"/>
    <s v="No"/>
    <x v="0"/>
    <n v="0"/>
    <s v="No"/>
    <x v="2"/>
    <s v="10-Aug-1999"/>
    <n v="14426.07"/>
    <x v="1"/>
    <s v="tier - 1"/>
    <s v="R1012"/>
  </r>
  <r>
    <x v="694"/>
    <s v="Looi"/>
    <n v="39.159999999999997"/>
    <s v="No"/>
    <s v="No"/>
    <x v="0"/>
    <n v="3"/>
    <s v="No"/>
    <x v="0"/>
    <s v="20-Sep-1958"/>
    <n v="14418.28"/>
    <x v="1"/>
    <s v="tier - 3"/>
    <s v="R1013"/>
  </r>
  <r>
    <x v="695"/>
    <s v="Power"/>
    <n v="38.19"/>
    <s v="No"/>
    <s v="No"/>
    <x v="0"/>
    <n v="3"/>
    <s v="No"/>
    <x v="0"/>
    <s v="29-Jul-1958"/>
    <n v="14410.93"/>
    <x v="1"/>
    <s v="tier - 2"/>
    <s v="R1016"/>
  </r>
  <r>
    <x v="696"/>
    <s v="Routon"/>
    <n v="26.41"/>
    <s v="No"/>
    <s v="No"/>
    <x v="0"/>
    <n v="3"/>
    <s v="No"/>
    <x v="1"/>
    <s v="14-Sep-1958"/>
    <n v="14394.56"/>
    <x v="1"/>
    <s v="tier - 1"/>
    <s v="R1018"/>
  </r>
  <r>
    <x v="697"/>
    <s v="Dochelli"/>
    <n v="28.785"/>
    <s v="No"/>
    <s v="No"/>
    <x v="0"/>
    <n v="0"/>
    <s v="No"/>
    <x v="1"/>
    <s v="22-Jun-1965"/>
    <n v="14394.4"/>
    <x v="1"/>
    <s v="tier - 3"/>
    <s v="R1024"/>
  </r>
  <r>
    <x v="698"/>
    <s v="Gillespie"/>
    <n v="26.695"/>
    <s v="Yes"/>
    <s v="No"/>
    <x v="1"/>
    <n v="1"/>
    <s v="No"/>
    <x v="1"/>
    <s v="16-Jul-1963"/>
    <n v="14382.71"/>
    <x v="1"/>
    <s v="tier - 2"/>
    <s v="R1012"/>
  </r>
  <r>
    <x v="699"/>
    <s v="Oskvig"/>
    <n v="32.799999999999997"/>
    <s v="Yes"/>
    <s v="No"/>
    <x v="0"/>
    <n v="1"/>
    <s v="No"/>
    <x v="0"/>
    <s v="16-Nov-1988"/>
    <n v="14358.36"/>
    <x v="1"/>
    <s v="tier - 2"/>
    <s v="R1011"/>
  </r>
  <r>
    <x v="700"/>
    <s v="Holland-Stergar"/>
    <n v="35.869999999999997"/>
    <s v="Yes"/>
    <s v="No"/>
    <x v="0"/>
    <n v="0"/>
    <s v="No"/>
    <x v="0"/>
    <s v="10-Oct-1967"/>
    <n v="14355.43"/>
    <x v="1"/>
    <s v="tier - 1"/>
    <s v="R1026"/>
  </r>
  <r>
    <x v="701"/>
    <s v="Arai"/>
    <n v="21.66"/>
    <s v="Yes"/>
    <s v="No"/>
    <x v="0"/>
    <n v="2"/>
    <s v="No"/>
    <x v="2"/>
    <s v="24-Dec-1959"/>
    <n v="14349.85"/>
    <x v="1"/>
    <s v="tier - 2"/>
    <s v="R1012"/>
  </r>
  <r>
    <x v="702"/>
    <s v="Olausson"/>
    <n v="37.72"/>
    <s v="Yes"/>
    <s v="No"/>
    <x v="1"/>
    <n v="1"/>
    <s v="No"/>
    <x v="0"/>
    <s v="26-Sep-1969"/>
    <n v="14337.91"/>
    <x v="1"/>
    <s v="tier - 3"/>
    <s v="R1022"/>
  </r>
  <r>
    <x v="703"/>
    <s v="Wagner"/>
    <n v="39.700000000000003"/>
    <s v="No"/>
    <s v="No"/>
    <x v="0"/>
    <n v="3"/>
    <s v="No"/>
    <x v="0"/>
    <s v="10-Jul-1958"/>
    <n v="14319.03"/>
    <x v="1"/>
    <s v="tier - 2"/>
    <s v="R1011"/>
  </r>
  <r>
    <x v="704"/>
    <s v="Delong"/>
    <n v="35.97"/>
    <s v="No"/>
    <s v="No"/>
    <x v="0"/>
    <n v="3"/>
    <s v="No"/>
    <x v="0"/>
    <s v="15-Oct-1958"/>
    <n v="14313.85"/>
    <x v="1"/>
    <s v="tier - 3"/>
    <s v="R1013"/>
  </r>
  <r>
    <x v="705"/>
    <s v="Mehech"/>
    <n v="37.85"/>
    <s v="No"/>
    <s v="No"/>
    <x v="0"/>
    <n v="0"/>
    <s v="No"/>
    <x v="0"/>
    <s v="15-Dec-1968"/>
    <n v="14285.9"/>
    <x v="1"/>
    <s v="tier - 3"/>
    <s v="R1012"/>
  </r>
  <r>
    <x v="706"/>
    <s v="Machiela"/>
    <n v="21.66"/>
    <s v="No"/>
    <s v="yes"/>
    <x v="0"/>
    <n v="1"/>
    <s v="Yes"/>
    <x v="2"/>
    <s v="6-Sep-2004"/>
    <n v="14283.46"/>
    <x v="1"/>
    <s v="tier - 2"/>
    <s v="R1024"/>
  </r>
  <r>
    <x v="707"/>
    <s v="Young"/>
    <n v="39.369999999999997"/>
    <s v="No"/>
    <s v="No"/>
    <x v="0"/>
    <n v="2"/>
    <s v="No"/>
    <x v="0"/>
    <s v="13-Jul-1972"/>
    <n v="14258.33"/>
    <x v="1"/>
    <s v="tier - 2"/>
    <s v="R1026"/>
  </r>
  <r>
    <x v="708"/>
    <s v="Dupere"/>
    <n v="40.880000000000003"/>
    <s v="No"/>
    <s v="No"/>
    <x v="0"/>
    <n v="0"/>
    <s v="No"/>
    <x v="0"/>
    <s v="26-Dec-1974"/>
    <n v="14256.79"/>
    <x v="1"/>
    <s v="tier - 2"/>
    <s v="R1026"/>
  </r>
  <r>
    <x v="709"/>
    <s v="Iandolo"/>
    <n v="26.22"/>
    <s v="Yes"/>
    <s v="No"/>
    <x v="0"/>
    <n v="2"/>
    <s v="No"/>
    <x v="1"/>
    <s v="8-Nov-1959"/>
    <n v="14256.19"/>
    <x v="1"/>
    <s v="tier - 3"/>
    <s v="R1012"/>
  </r>
  <r>
    <x v="710"/>
    <s v="Ito"/>
    <n v="25.08"/>
    <s v="Yes"/>
    <s v="No"/>
    <x v="0"/>
    <n v="2"/>
    <s v="No"/>
    <x v="1"/>
    <s v="10-Oct-1959"/>
    <n v="14254.61"/>
    <x v="1"/>
    <s v="tier - 1"/>
    <s v="R1012"/>
  </r>
  <r>
    <x v="711"/>
    <s v="Barry"/>
    <n v="39.1"/>
    <s v="Yes"/>
    <s v="No"/>
    <x v="0"/>
    <n v="2"/>
    <s v="No"/>
    <x v="0"/>
    <s v="25-Sep-1961"/>
    <n v="14235.07"/>
    <x v="1"/>
    <s v="tier - 1"/>
    <s v="R1011"/>
  </r>
  <r>
    <x v="712"/>
    <s v="Boyce"/>
    <n v="37.905000000000001"/>
    <s v="No"/>
    <s v="No"/>
    <x v="0"/>
    <n v="3"/>
    <s v="No"/>
    <x v="0"/>
    <s v="21-Sep-1958"/>
    <n v="14210.54"/>
    <x v="1"/>
    <s v="tier - 2"/>
    <s v="R1012"/>
  </r>
  <r>
    <x v="713"/>
    <s v="Lin"/>
    <n v="43.35"/>
    <s v="Yes"/>
    <s v="No"/>
    <x v="1"/>
    <n v="1"/>
    <s v="No"/>
    <x v="0"/>
    <s v="17-Nov-1983"/>
    <n v="14209.4"/>
    <x v="1"/>
    <s v="tier - 1"/>
    <s v="R1026"/>
  </r>
  <r>
    <x v="714"/>
    <s v="Smith"/>
    <n v="36.15"/>
    <s v="No"/>
    <s v="No"/>
    <x v="0"/>
    <n v="0"/>
    <s v="No"/>
    <x v="0"/>
    <s v="25-Dec-1968"/>
    <n v="14193.55"/>
    <x v="1"/>
    <s v="tier - 1"/>
    <s v="R1026"/>
  </r>
  <r>
    <x v="715"/>
    <s v="Nalven"/>
    <n v="44.98"/>
    <s v="No"/>
    <s v="No"/>
    <x v="0"/>
    <n v="1"/>
    <s v="No"/>
    <x v="0"/>
    <s v="7-Jul-1984"/>
    <n v="14152.46"/>
    <x v="1"/>
    <s v="tier - 1"/>
    <s v="R1012"/>
  </r>
  <r>
    <x v="716"/>
    <s v="Bourgeois"/>
    <n v="38.28"/>
    <s v="No"/>
    <s v="yes"/>
    <x v="0"/>
    <n v="1"/>
    <s v="No"/>
    <x v="0"/>
    <s v="6-Jul-2004"/>
    <n v="14133.04"/>
    <x v="1"/>
    <s v="tier - 3"/>
    <s v="R1013"/>
  </r>
  <r>
    <x v="717"/>
    <s v="Orloff"/>
    <n v="32.299999999999997"/>
    <s v="Yes"/>
    <s v="No"/>
    <x v="0"/>
    <n v="2"/>
    <s v="No"/>
    <x v="0"/>
    <s v="14-Jun-1961"/>
    <n v="14119.62"/>
    <x v="1"/>
    <s v="tier - 1"/>
    <s v="R1012"/>
  </r>
  <r>
    <x v="718"/>
    <s v="Ramirez"/>
    <n v="39.51"/>
    <s v="Yes"/>
    <s v="No"/>
    <x v="0"/>
    <n v="0"/>
    <s v="No"/>
    <x v="0"/>
    <s v="26-Sep-1976"/>
    <n v="14098.07"/>
    <x v="1"/>
    <s v="tier - 3"/>
    <s v="R1023"/>
  </r>
  <r>
    <x v="719"/>
    <s v="Fouquet"/>
    <n v="50.46"/>
    <s v="No"/>
    <s v="No"/>
    <x v="0"/>
    <n v="0"/>
    <s v="No"/>
    <x v="0"/>
    <s v="12-Sep-1991"/>
    <n v="14081.93"/>
    <x v="1"/>
    <s v="tier - 3"/>
    <s v="R1012"/>
  </r>
  <r>
    <x v="720"/>
    <s v="McPhillips"/>
    <n v="31.73"/>
    <s v="No"/>
    <s v="No"/>
    <x v="0"/>
    <n v="0"/>
    <s v="No"/>
    <x v="0"/>
    <s v="8-Nov-1960"/>
    <n v="14043.48"/>
    <x v="1"/>
    <s v="tier - 3"/>
    <s v="R1024"/>
  </r>
  <r>
    <x v="721"/>
    <s v="Burgin"/>
    <n v="32.1"/>
    <s v="Yes"/>
    <s v="No"/>
    <x v="1"/>
    <n v="1"/>
    <s v="No"/>
    <x v="0"/>
    <s v="8-Jul-1963"/>
    <n v="14007.22"/>
    <x v="1"/>
    <s v="tier - 3"/>
    <s v="R1011"/>
  </r>
  <r>
    <x v="722"/>
    <s v="Roberts"/>
    <n v="27.83"/>
    <s v="Yes"/>
    <s v="No"/>
    <x v="1"/>
    <n v="1"/>
    <s v="No"/>
    <x v="1"/>
    <s v="6-Jul-1963"/>
    <n v="14001.29"/>
    <x v="1"/>
    <s v="tier - 2"/>
    <s v="R1013"/>
  </r>
  <r>
    <x v="723"/>
    <s v="Nemec"/>
    <n v="27.72"/>
    <s v="Yes"/>
    <s v="No"/>
    <x v="1"/>
    <n v="1"/>
    <s v="No"/>
    <x v="1"/>
    <s v="23-Dec-1963"/>
    <n v="14001.13"/>
    <x v="1"/>
    <s v="tier - 1"/>
    <s v="R1013"/>
  </r>
  <r>
    <x v="724"/>
    <s v="Appman"/>
    <n v="36.765000000000001"/>
    <s v="Yes"/>
    <s v="No"/>
    <x v="0"/>
    <n v="2"/>
    <s v="No"/>
    <x v="0"/>
    <s v="6-Sep-1959"/>
    <n v="13981.85"/>
    <x v="1"/>
    <s v="tier - 1"/>
    <s v="R1016"/>
  </r>
  <r>
    <x v="725"/>
    <s v="Driscoll"/>
    <n v="48.36"/>
    <s v="No"/>
    <s v="No"/>
    <x v="0"/>
    <n v="0"/>
    <s v="No"/>
    <x v="0"/>
    <s v="13-Jul-1990"/>
    <n v="13979.45"/>
    <x v="1"/>
    <s v="tier - 1"/>
    <s v="R1023"/>
  </r>
  <r>
    <x v="726"/>
    <s v="Glotzbach"/>
    <n v="31.445"/>
    <s v="Yes"/>
    <s v="No"/>
    <x v="0"/>
    <n v="2"/>
    <s v="No"/>
    <x v="0"/>
    <s v="29-Aug-1959"/>
    <n v="13974.46"/>
    <x v="1"/>
    <s v="tier - 2"/>
    <s v="R1019"/>
  </r>
  <r>
    <x v="727"/>
    <s v="Tenforde"/>
    <n v="27.55"/>
    <s v="No"/>
    <s v="No"/>
    <x v="0"/>
    <n v="0"/>
    <s v="No"/>
    <x v="1"/>
    <s v="18-Jun-1960"/>
    <n v="13937.67"/>
    <x v="1"/>
    <s v="tier - 1"/>
    <s v="R1012"/>
  </r>
  <r>
    <x v="728"/>
    <s v="Ramirez"/>
    <n v="33.11"/>
    <s v="No"/>
    <s v="No"/>
    <x v="0"/>
    <n v="0"/>
    <s v="No"/>
    <x v="0"/>
    <s v="27-Jul-1962"/>
    <n v="13919.82"/>
    <x v="1"/>
    <s v="tier - 2"/>
    <s v="R1013"/>
  </r>
  <r>
    <x v="729"/>
    <s v="Stanley Torres"/>
    <n v="36.85"/>
    <s v="Yes"/>
    <s v="No"/>
    <x v="0"/>
    <n v="2"/>
    <s v="No"/>
    <x v="0"/>
    <s v="7-Jul-1959"/>
    <n v="13887.97"/>
    <x v="1"/>
    <s v="tier - 2"/>
    <s v="R1013"/>
  </r>
  <r>
    <x v="730"/>
    <s v="Vandongen"/>
    <n v="36.299999999999997"/>
    <s v="Yes"/>
    <s v="No"/>
    <x v="0"/>
    <n v="2"/>
    <s v="No"/>
    <x v="0"/>
    <s v="29-Dec-1959"/>
    <n v="13887.2"/>
    <x v="1"/>
    <s v="tier - 3"/>
    <s v="R1013"/>
  </r>
  <r>
    <x v="731"/>
    <s v="Liebald"/>
    <n v="45.34"/>
    <s v="Yes"/>
    <s v="No"/>
    <x v="0"/>
    <n v="0"/>
    <s v="No"/>
    <x v="0"/>
    <s v="25-Sep-1985"/>
    <n v="13886.4"/>
    <x v="1"/>
    <s v="tier - 2"/>
    <s v="R1012"/>
  </r>
  <r>
    <x v="732"/>
    <s v="Holte"/>
    <n v="31.8"/>
    <s v="Yes"/>
    <s v="No"/>
    <x v="0"/>
    <n v="2"/>
    <s v="No"/>
    <x v="0"/>
    <s v="5-Oct-1959"/>
    <n v="13880.95"/>
    <x v="1"/>
    <s v="tier - 2"/>
    <s v="R1011"/>
  </r>
  <r>
    <x v="733"/>
    <s v="Johnson"/>
    <n v="41.02"/>
    <s v="No"/>
    <s v="No"/>
    <x v="0"/>
    <n v="0"/>
    <s v="No"/>
    <x v="0"/>
    <s v="19-Dec-1978"/>
    <n v="13874.89"/>
    <x v="1"/>
    <s v="tier - 1"/>
    <s v="R1012"/>
  </r>
  <r>
    <x v="734"/>
    <s v="Bartlett"/>
    <n v="32.68"/>
    <s v="No"/>
    <s v="No"/>
    <x v="0"/>
    <n v="0"/>
    <s v="No"/>
    <x v="0"/>
    <s v="21-Jul-1960"/>
    <n v="13844.8"/>
    <x v="1"/>
    <s v="tier - 2"/>
    <s v="R1012"/>
  </r>
  <r>
    <x v="735"/>
    <s v="Bergman"/>
    <n v="21.7"/>
    <s v="No"/>
    <s v="No"/>
    <x v="1"/>
    <n v="1"/>
    <s v="Yes"/>
    <x v="2"/>
    <s v="7-Jun-2003"/>
    <n v="13844.51"/>
    <x v="1"/>
    <s v="tier - 1"/>
    <s v="R1011"/>
  </r>
  <r>
    <x v="736"/>
    <s v="Aitken"/>
    <n v="40.479999999999997"/>
    <s v="No"/>
    <s v="No"/>
    <x v="0"/>
    <n v="3"/>
    <s v="No"/>
    <x v="0"/>
    <s v="10-Dec-1958"/>
    <n v="13831.12"/>
    <x v="2"/>
    <s v="tier - 1"/>
    <s v="R1013"/>
  </r>
  <r>
    <x v="737"/>
    <s v="Berger"/>
    <n v="34.5"/>
    <s v="No"/>
    <s v="No"/>
    <x v="0"/>
    <n v="3"/>
    <s v="No"/>
    <x v="0"/>
    <s v="25-Nov-1958"/>
    <n v="13822.8"/>
    <x v="2"/>
    <s v="tier - 3"/>
    <s v="R1011"/>
  </r>
  <r>
    <x v="738"/>
    <s v="Richey"/>
    <n v="45.9"/>
    <s v="Yes"/>
    <s v="No"/>
    <x v="0"/>
    <n v="1"/>
    <s v="No"/>
    <x v="0"/>
    <s v="8-Dec-1986"/>
    <n v="13819.49"/>
    <x v="2"/>
    <s v="tier - 2"/>
    <s v="R1012"/>
  </r>
  <r>
    <x v="739"/>
    <s v="Trotter"/>
    <n v="33.479999999999997"/>
    <s v="Yes"/>
    <s v="No"/>
    <x v="0"/>
    <n v="2"/>
    <s v="No"/>
    <x v="0"/>
    <s v="10-Nov-1966"/>
    <n v="13801.61"/>
    <x v="2"/>
    <s v="tier - 3"/>
    <s v="R1026"/>
  </r>
  <r>
    <x v="740"/>
    <s v="Chavez"/>
    <n v="28.31"/>
    <s v="Yes"/>
    <s v="No"/>
    <x v="0"/>
    <n v="2"/>
    <s v="No"/>
    <x v="1"/>
    <s v="6-Aug-1959"/>
    <n v="13770.1"/>
    <x v="2"/>
    <s v="tier - 1"/>
    <s v="R1012"/>
  </r>
  <r>
    <x v="741"/>
    <s v="Orifice"/>
    <n v="21.565000000000001"/>
    <s v="No"/>
    <s v="yes"/>
    <x v="0"/>
    <n v="1"/>
    <s v="Yes"/>
    <x v="2"/>
    <s v="16-Jul-2004"/>
    <n v="13747.87"/>
    <x v="2"/>
    <s v="tier - 2"/>
    <s v="R1018"/>
  </r>
  <r>
    <x v="742"/>
    <s v="Farkash"/>
    <n v="35.590000000000003"/>
    <s v="Yes"/>
    <s v="No"/>
    <x v="1"/>
    <n v="1"/>
    <s v="No"/>
    <x v="0"/>
    <s v="23-Oct-1969"/>
    <n v="13746.74"/>
    <x v="2"/>
    <s v="tier - 2"/>
    <s v="R1026"/>
  </r>
  <r>
    <x v="743"/>
    <s v="Hribar"/>
    <n v="43.44"/>
    <s v="Yes"/>
    <s v="No"/>
    <x v="0"/>
    <n v="0"/>
    <s v="No"/>
    <x v="0"/>
    <s v="29-Aug-1985"/>
    <n v="13726.21"/>
    <x v="2"/>
    <s v="tier - 3"/>
    <s v="R1026"/>
  </r>
  <r>
    <x v="744"/>
    <s v="Crawford"/>
    <n v="21.754999999999999"/>
    <s v="Yes"/>
    <s v="No"/>
    <x v="0"/>
    <n v="0"/>
    <s v="No"/>
    <x v="2"/>
    <s v="2-Aug-1981"/>
    <n v="13725.47"/>
    <x v="2"/>
    <s v="tier - 2"/>
    <s v="R1024"/>
  </r>
  <r>
    <x v="745"/>
    <s v="Sittlington"/>
    <n v="44.55"/>
    <s v="Yes"/>
    <s v="No"/>
    <x v="0"/>
    <n v="1"/>
    <s v="No"/>
    <x v="0"/>
    <s v="24-Nov-1986"/>
    <n v="13714.55"/>
    <x v="2"/>
    <s v="tier - 2"/>
    <s v="R1023"/>
  </r>
  <r>
    <x v="746"/>
    <s v="Silbert"/>
    <n v="43.32"/>
    <s v="Yes"/>
    <s v="No"/>
    <x v="0"/>
    <n v="0"/>
    <s v="No"/>
    <x v="0"/>
    <s v="14-Sep-1985"/>
    <n v="13685.51"/>
    <x v="2"/>
    <s v="tier - 1"/>
    <s v="R1026"/>
  </r>
  <r>
    <x v="747"/>
    <s v="Carrique"/>
    <n v="31.23"/>
    <s v="Yes"/>
    <s v="No"/>
    <x v="1"/>
    <n v="1"/>
    <s v="No"/>
    <x v="0"/>
    <s v="4-Aug-1963"/>
    <n v="13677.68"/>
    <x v="2"/>
    <s v="tier - 2"/>
    <s v="R1021"/>
  </r>
  <r>
    <x v="748"/>
    <s v="Kosla"/>
    <n v="42.81"/>
    <s v="No"/>
    <s v="No"/>
    <x v="0"/>
    <n v="1"/>
    <s v="No"/>
    <x v="0"/>
    <s v="20-Jul-1984"/>
    <n v="13638.06"/>
    <x v="2"/>
    <s v="tier - 3"/>
    <s v="R1023"/>
  </r>
  <r>
    <x v="749"/>
    <s v="Parker"/>
    <n v="35.909999999999997"/>
    <s v="Yes"/>
    <s v="No"/>
    <x v="0"/>
    <n v="2"/>
    <s v="No"/>
    <x v="0"/>
    <s v="24-Dec-1961"/>
    <n v="13635.64"/>
    <x v="2"/>
    <s v="tier - 3"/>
    <s v="R1024"/>
  </r>
  <r>
    <x v="750"/>
    <s v="Horton"/>
    <n v="36.65"/>
    <s v="Yes"/>
    <s v="No"/>
    <x v="1"/>
    <n v="1"/>
    <s v="No"/>
    <x v="0"/>
    <s v="26-Jul-1969"/>
    <n v="13622.01"/>
    <x v="2"/>
    <s v="tier - 3"/>
    <s v="R1012"/>
  </r>
  <r>
    <x v="751"/>
    <s v="Boller"/>
    <n v="22.04"/>
    <s v="Yes"/>
    <s v="No"/>
    <x v="0"/>
    <n v="2"/>
    <s v="No"/>
    <x v="2"/>
    <s v="18-Nov-1961"/>
    <n v="13616.36"/>
    <x v="2"/>
    <s v="tier - 3"/>
    <s v="R1024"/>
  </r>
  <r>
    <x v="752"/>
    <s v="Olaru"/>
    <n v="31.824999999999999"/>
    <s v="Yes"/>
    <s v="No"/>
    <x v="0"/>
    <n v="1"/>
    <s v="No"/>
    <x v="0"/>
    <s v="10-Sep-1964"/>
    <n v="13607.37"/>
    <x v="2"/>
    <s v="tier - 1"/>
    <s v="R1024"/>
  </r>
  <r>
    <x v="753"/>
    <s v="Prescott"/>
    <n v="53.58"/>
    <s v="No"/>
    <s v="No"/>
    <x v="0"/>
    <n v="1"/>
    <s v="No"/>
    <x v="0"/>
    <s v="14-Aug-1992"/>
    <n v="13588.17"/>
    <x v="2"/>
    <s v="tier - 1"/>
    <s v="R1012"/>
  </r>
  <r>
    <x v="754"/>
    <s v="Hines"/>
    <n v="34.299999999999997"/>
    <s v="No"/>
    <s v="No"/>
    <x v="0"/>
    <n v="0"/>
    <s v="No"/>
    <x v="0"/>
    <s v="15-Jul-1968"/>
    <n v="13566.04"/>
    <x v="2"/>
    <s v="tier - 3"/>
    <s v="R1026"/>
  </r>
  <r>
    <x v="755"/>
    <s v="Blanton"/>
    <n v="32.11"/>
    <s v="No"/>
    <s v="No"/>
    <x v="0"/>
    <n v="0"/>
    <s v="No"/>
    <x v="0"/>
    <s v="11-Jul-1960"/>
    <n v="13555"/>
    <x v="2"/>
    <s v="tier - 3"/>
    <s v="R1017"/>
  </r>
  <r>
    <x v="756"/>
    <s v="Bustamante"/>
    <n v="31.78"/>
    <s v="Yes"/>
    <s v="No"/>
    <x v="1"/>
    <n v="1"/>
    <s v="No"/>
    <x v="0"/>
    <s v="14-Oct-1963"/>
    <n v="13511.28"/>
    <x v="2"/>
    <s v="tier - 1"/>
    <s v="R1012"/>
  </r>
  <r>
    <x v="757"/>
    <s v="McCann"/>
    <n v="46.89"/>
    <s v="No"/>
    <s v="No"/>
    <x v="0"/>
    <n v="0"/>
    <s v="No"/>
    <x v="0"/>
    <s v="30-Aug-1990"/>
    <n v="13480.83"/>
    <x v="2"/>
    <s v="tier - 2"/>
    <s v="R1023"/>
  </r>
  <r>
    <x v="758"/>
    <s v="Schmole"/>
    <n v="39.35"/>
    <s v="Yes"/>
    <s v="No"/>
    <x v="0"/>
    <n v="1"/>
    <s v="No"/>
    <x v="0"/>
    <s v="7-Aug-1975"/>
    <n v="13472.19"/>
    <x v="2"/>
    <s v="tier - 2"/>
    <s v="R1012"/>
  </r>
  <r>
    <x v="759"/>
    <s v="Barber"/>
    <n v="39.200000000000003"/>
    <s v="No"/>
    <s v="No"/>
    <x v="0"/>
    <n v="0"/>
    <s v="No"/>
    <x v="0"/>
    <s v="24-Jul-1960"/>
    <n v="13470.86"/>
    <x v="2"/>
    <s v="tier - 3"/>
    <s v="R1011"/>
  </r>
  <r>
    <x v="760"/>
    <s v="Reichmann"/>
    <n v="39.159999999999997"/>
    <s v="No"/>
    <s v="No"/>
    <x v="0"/>
    <n v="0"/>
    <s v="No"/>
    <x v="0"/>
    <s v="28-Jul-1960"/>
    <n v="13470.8"/>
    <x v="2"/>
    <s v="tier - 2"/>
    <s v="R1013"/>
  </r>
  <r>
    <x v="761"/>
    <s v="Cavatorta"/>
    <n v="44.1"/>
    <s v="Yes"/>
    <s v="No"/>
    <x v="0"/>
    <n v="0"/>
    <s v="No"/>
    <x v="0"/>
    <s v="19-Aug-1985"/>
    <n v="13465.8"/>
    <x v="2"/>
    <s v="tier - 1"/>
    <s v="R1012"/>
  </r>
  <r>
    <x v="762"/>
    <s v="Yaeger"/>
    <n v="33.200000000000003"/>
    <s v="No"/>
    <s v="No"/>
    <x v="0"/>
    <n v="0"/>
    <s v="No"/>
    <x v="0"/>
    <s v="16-Dec-1960"/>
    <n v="13462.52"/>
    <x v="2"/>
    <s v="tier - 2"/>
    <s v="R1011"/>
  </r>
  <r>
    <x v="763"/>
    <s v="Hughes"/>
    <n v="29.92"/>
    <s v="No"/>
    <s v="No"/>
    <x v="0"/>
    <n v="0"/>
    <s v="No"/>
    <x v="1"/>
    <s v="11-Jul-1960"/>
    <n v="13457.96"/>
    <x v="2"/>
    <s v="tier - 1"/>
    <s v="R1013"/>
  </r>
  <r>
    <x v="764"/>
    <s v="Donahue"/>
    <n v="25"/>
    <s v="No"/>
    <s v="No"/>
    <x v="0"/>
    <n v="0"/>
    <s v="No"/>
    <x v="1"/>
    <s v="13-Aug-1960"/>
    <n v="13451.12"/>
    <x v="2"/>
    <s v="tier - 1"/>
    <s v="R1011"/>
  </r>
  <r>
    <x v="765"/>
    <s v="Greenwell"/>
    <n v="38.869999999999997"/>
    <s v="Yes"/>
    <s v="No"/>
    <x v="0"/>
    <n v="1"/>
    <s v="No"/>
    <x v="0"/>
    <s v="29-Jun-1975"/>
    <n v="13440.7"/>
    <x v="2"/>
    <s v="tier - 2"/>
    <s v="R1012"/>
  </r>
  <r>
    <x v="766"/>
    <s v="Steele"/>
    <n v="32.299999999999997"/>
    <s v="Yes"/>
    <s v="No"/>
    <x v="0"/>
    <n v="2"/>
    <s v="No"/>
    <x v="0"/>
    <s v="14-Nov-1966"/>
    <n v="13430.27"/>
    <x v="2"/>
    <s v="tier - 3"/>
    <s v="R1024"/>
  </r>
  <r>
    <x v="767"/>
    <s v="Gunter"/>
    <n v="31.16"/>
    <s v="Yes"/>
    <s v="No"/>
    <x v="0"/>
    <n v="2"/>
    <s v="No"/>
    <x v="0"/>
    <s v="3-Nov-1961"/>
    <n v="13429.04"/>
    <x v="2"/>
    <s v="tier - 3"/>
    <s v="R1012"/>
  </r>
  <r>
    <x v="768"/>
    <s v="McDonough"/>
    <n v="54.59"/>
    <s v="No"/>
    <s v="No"/>
    <x v="0"/>
    <n v="0"/>
    <s v="No"/>
    <x v="0"/>
    <s v="17-Jun-1994"/>
    <n v="13417.05"/>
    <x v="2"/>
    <s v="tier - 3"/>
    <s v="R1012"/>
  </r>
  <r>
    <x v="769"/>
    <s v="Sweetland"/>
    <n v="21.09"/>
    <s v="Yes"/>
    <s v="No"/>
    <x v="0"/>
    <n v="2"/>
    <s v="No"/>
    <x v="2"/>
    <s v="22-Jul-1961"/>
    <n v="13415.04"/>
    <x v="2"/>
    <s v="tier - 2"/>
    <s v="R1012"/>
  </r>
  <r>
    <x v="770"/>
    <s v="Hammersmith"/>
    <n v="52.41"/>
    <s v="No"/>
    <s v="No"/>
    <x v="0"/>
    <n v="1"/>
    <s v="No"/>
    <x v="0"/>
    <s v="19-Dec-1992"/>
    <n v="13412.97"/>
    <x v="2"/>
    <s v="tier - 3"/>
    <s v="R1023"/>
  </r>
  <r>
    <x v="771"/>
    <s v="French"/>
    <n v="41.47"/>
    <s v="Yes"/>
    <s v="No"/>
    <x v="0"/>
    <n v="2"/>
    <s v="No"/>
    <x v="0"/>
    <s v="20-Dec-1959"/>
    <n v="13405.39"/>
    <x v="2"/>
    <s v="tier - 3"/>
    <s v="R1013"/>
  </r>
  <r>
    <x v="772"/>
    <s v="Garbe"/>
    <n v="33.1"/>
    <s v="Yes"/>
    <s v="No"/>
    <x v="0"/>
    <n v="2"/>
    <s v="No"/>
    <x v="0"/>
    <s v="25-Nov-1959"/>
    <n v="13393.76"/>
    <x v="2"/>
    <s v="tier - 1"/>
    <s v="R1011"/>
  </r>
  <r>
    <x v="773"/>
    <s v="Duncan"/>
    <n v="30.8"/>
    <s v="Yes"/>
    <s v="No"/>
    <x v="0"/>
    <n v="2"/>
    <s v="No"/>
    <x v="0"/>
    <s v="9-Dec-1959"/>
    <n v="13390.56"/>
    <x v="2"/>
    <s v="tier - 3"/>
    <s v="R1011"/>
  </r>
  <r>
    <x v="774"/>
    <s v="Wallace"/>
    <n v="42.06"/>
    <s v="No"/>
    <s v="No"/>
    <x v="0"/>
    <n v="1"/>
    <s v="No"/>
    <x v="0"/>
    <s v="6-Jun-1984"/>
    <n v="13383.67"/>
    <x v="2"/>
    <s v="tier - 2"/>
    <s v="R1023"/>
  </r>
  <r>
    <x v="775"/>
    <s v="Tillman"/>
    <n v="39.270000000000003"/>
    <s v="No"/>
    <s v="No"/>
    <x v="1"/>
    <n v="1"/>
    <s v="No"/>
    <x v="0"/>
    <s v="30-Sep-1979"/>
    <n v="13377.41"/>
    <x v="2"/>
    <s v="tier - 3"/>
    <s v="R1026"/>
  </r>
  <r>
    <x v="776"/>
    <s v="Lee"/>
    <n v="30.71"/>
    <s v="Yes"/>
    <s v="No"/>
    <x v="0"/>
    <n v="1"/>
    <s v="No"/>
    <x v="0"/>
    <s v="24-Sep-1964"/>
    <n v="13375.76"/>
    <x v="2"/>
    <s v="tier - 2"/>
    <s v="R1025"/>
  </r>
  <r>
    <x v="777"/>
    <s v="Taylor"/>
    <n v="47.19"/>
    <s v="No"/>
    <s v="No"/>
    <x v="0"/>
    <n v="0"/>
    <s v="No"/>
    <x v="0"/>
    <s v="2-Oct-1990"/>
    <n v="13360.94"/>
    <x v="2"/>
    <s v="tier - 1"/>
    <s v="R1012"/>
  </r>
  <r>
    <x v="778"/>
    <s v="McSween"/>
    <n v="30.02"/>
    <s v="No"/>
    <s v="No"/>
    <x v="0"/>
    <n v="0"/>
    <s v="No"/>
    <x v="0"/>
    <s v="11-Nov-1960"/>
    <n v="13352.1"/>
    <x v="2"/>
    <s v="tier - 1"/>
    <s v="R1012"/>
  </r>
  <r>
    <x v="779"/>
    <s v="Schubert"/>
    <n v="37.909999999999997"/>
    <s v="Yes"/>
    <s v="No"/>
    <x v="0"/>
    <n v="0"/>
    <s v="No"/>
    <x v="0"/>
    <s v="23-Aug-1976"/>
    <n v="13333.71"/>
    <x v="2"/>
    <s v="tier - 2"/>
    <s v="R1012"/>
  </r>
  <r>
    <x v="780"/>
    <s v="Lalanne"/>
    <n v="54.61"/>
    <s v="No"/>
    <s v="No"/>
    <x v="0"/>
    <n v="0"/>
    <s v="No"/>
    <x v="0"/>
    <s v="1-Jul-1994"/>
    <n v="13292.52"/>
    <x v="2"/>
    <s v="tier - 3"/>
    <s v="R1012"/>
  </r>
  <r>
    <x v="781"/>
    <s v="Flanagan"/>
    <n v="36.005000000000003"/>
    <s v="No"/>
    <s v="No"/>
    <x v="0"/>
    <n v="0"/>
    <s v="No"/>
    <x v="0"/>
    <s v="11-Oct-1962"/>
    <n v="13228.85"/>
    <x v="2"/>
    <s v="tier - 3"/>
    <s v="R1023"/>
  </r>
  <r>
    <x v="782"/>
    <s v="Arellano"/>
    <n v="28.7"/>
    <s v="No"/>
    <s v="No"/>
    <x v="0"/>
    <n v="0"/>
    <s v="No"/>
    <x v="1"/>
    <s v="24-Nov-1962"/>
    <n v="13224.69"/>
    <x v="2"/>
    <s v="tier - 2"/>
    <s v="R1011"/>
  </r>
  <r>
    <x v="783"/>
    <s v="Charette"/>
    <n v="34.295000000000002"/>
    <s v="No"/>
    <s v="No"/>
    <x v="0"/>
    <n v="0"/>
    <s v="No"/>
    <x v="0"/>
    <s v="13-Nov-1965"/>
    <n v="13224.06"/>
    <x v="2"/>
    <s v="tier - 3"/>
    <s v="R1024"/>
  </r>
  <r>
    <x v="784"/>
    <s v="Pena Reyes"/>
    <n v="27.55"/>
    <s v="No"/>
    <s v="No"/>
    <x v="0"/>
    <n v="0"/>
    <s v="No"/>
    <x v="1"/>
    <s v="7-Dec-1962"/>
    <n v="13217.09"/>
    <x v="2"/>
    <s v="tier - 1"/>
    <s v="R1024"/>
  </r>
  <r>
    <x v="785"/>
    <s v="Broderick"/>
    <n v="40.700000000000003"/>
    <s v="No"/>
    <s v="No"/>
    <x v="0"/>
    <n v="0"/>
    <s v="No"/>
    <x v="0"/>
    <s v="15-Oct-1982"/>
    <n v="13214.43"/>
    <x v="2"/>
    <s v="tier - 2"/>
    <s v="R1012"/>
  </r>
  <r>
    <x v="786"/>
    <s v="Summers"/>
    <n v="18.335000000000001"/>
    <s v="No"/>
    <s v="No"/>
    <x v="0"/>
    <n v="0"/>
    <s v="No"/>
    <x v="3"/>
    <s v="5-Aug-1962"/>
    <n v="13204.29"/>
    <x v="2"/>
    <s v="tier - 1"/>
    <s v="R1024"/>
  </r>
  <r>
    <x v="787"/>
    <s v="Fisher"/>
    <n v="33.914999999999999"/>
    <s v="Yes"/>
    <s v="No"/>
    <x v="0"/>
    <n v="2"/>
    <s v="No"/>
    <x v="0"/>
    <s v="6-Dec-1961"/>
    <n v="13143.86"/>
    <x v="2"/>
    <s v="tier - 2"/>
    <s v="R1016"/>
  </r>
  <r>
    <x v="788"/>
    <s v="Zhou"/>
    <n v="33.534999999999997"/>
    <s v="Yes"/>
    <s v="No"/>
    <x v="0"/>
    <n v="2"/>
    <s v="No"/>
    <x v="0"/>
    <s v="6-Dec-1961"/>
    <n v="13143.34"/>
    <x v="2"/>
    <s v="tier - 2"/>
    <s v="R1020"/>
  </r>
  <r>
    <x v="789"/>
    <s v="Clarke-Ames"/>
    <n v="23.655000000000001"/>
    <s v="Yes"/>
    <s v="No"/>
    <x v="0"/>
    <n v="2"/>
    <s v="No"/>
    <x v="2"/>
    <s v="7-Sep-1961"/>
    <n v="13129.6"/>
    <x v="2"/>
    <s v="tier - 2"/>
    <s v="R1017"/>
  </r>
  <r>
    <x v="790"/>
    <s v="Staton"/>
    <n v="28"/>
    <s v="No"/>
    <s v="No"/>
    <x v="0"/>
    <n v="0"/>
    <s v="No"/>
    <x v="1"/>
    <s v="16-Aug-1999"/>
    <n v="13126.68"/>
    <x v="2"/>
    <s v="tier - 3"/>
    <s v="R1011"/>
  </r>
  <r>
    <x v="791"/>
    <s v="Forster"/>
    <n v="30.23"/>
    <s v="Yes"/>
    <s v="No"/>
    <x v="1"/>
    <n v="1"/>
    <s v="No"/>
    <x v="0"/>
    <s v="14-Sep-1963"/>
    <n v="13116.84"/>
    <x v="2"/>
    <s v="tier - 1"/>
    <s v="R1012"/>
  </r>
  <r>
    <x v="792"/>
    <s v="Monaghan"/>
    <n v="51.14"/>
    <s v="No"/>
    <s v="No"/>
    <x v="0"/>
    <n v="1"/>
    <s v="No"/>
    <x v="0"/>
    <s v="12-Aug-1992"/>
    <n v="13113.51"/>
    <x v="2"/>
    <s v="tier - 2"/>
    <s v="R1026"/>
  </r>
  <r>
    <x v="793"/>
    <s v="Kawamoto"/>
    <n v="24.32"/>
    <s v="No"/>
    <s v="No"/>
    <x v="0"/>
    <n v="0"/>
    <s v="No"/>
    <x v="2"/>
    <s v="2-Aug-1962"/>
    <n v="13112.6"/>
    <x v="2"/>
    <s v="tier - 3"/>
    <s v="R1012"/>
  </r>
  <r>
    <x v="794"/>
    <s v="Dicharry"/>
    <n v="38.06"/>
    <s v="No"/>
    <s v="No"/>
    <x v="0"/>
    <n v="0"/>
    <s v="No"/>
    <x v="0"/>
    <s v="30-Oct-1971"/>
    <n v="13110.79"/>
    <x v="2"/>
    <s v="tier - 2"/>
    <s v="R1011"/>
  </r>
  <r>
    <x v="795"/>
    <s v="Berry"/>
    <n v="37.700000000000003"/>
    <s v="No"/>
    <s v="No"/>
    <x v="0"/>
    <n v="0"/>
    <s v="No"/>
    <x v="0"/>
    <s v="17-Jul-1978"/>
    <n v="13101.74"/>
    <x v="2"/>
    <s v="tier - 2"/>
    <s v="R1026"/>
  </r>
  <r>
    <x v="796"/>
    <s v="Porfirio"/>
    <n v="44"/>
    <s v="Yes"/>
    <s v="No"/>
    <x v="0"/>
    <n v="2"/>
    <s v="No"/>
    <x v="0"/>
    <s v="6-Nov-1961"/>
    <n v="13063.88"/>
    <x v="2"/>
    <s v="tier - 2"/>
    <s v="R1011"/>
  </r>
  <r>
    <x v="797"/>
    <s v="Thind"/>
    <n v="41.45"/>
    <s v="Yes"/>
    <s v="No"/>
    <x v="0"/>
    <n v="0"/>
    <s v="No"/>
    <x v="0"/>
    <s v="26-Oct-1985"/>
    <n v="13051.22"/>
    <x v="2"/>
    <s v="tier - 1"/>
    <s v="R1026"/>
  </r>
  <r>
    <x v="798"/>
    <s v="Ryan"/>
    <n v="25.364999999999998"/>
    <s v="Yes"/>
    <s v="No"/>
    <x v="0"/>
    <n v="0"/>
    <s v="No"/>
    <x v="1"/>
    <s v="6-Aug-1967"/>
    <n v="13047.33"/>
    <x v="2"/>
    <s v="tier - 3"/>
    <s v="R1024"/>
  </r>
  <r>
    <x v="799"/>
    <s v="Horn"/>
    <n v="34.56"/>
    <s v="Yes"/>
    <s v="No"/>
    <x v="1"/>
    <n v="1"/>
    <s v="No"/>
    <x v="0"/>
    <s v="23-Sep-1969"/>
    <n v="13044.41"/>
    <x v="2"/>
    <s v="tier - 1"/>
    <s v="R1012"/>
  </r>
  <r>
    <x v="800"/>
    <s v="Sabadosa"/>
    <n v="28.2"/>
    <s v="Yes"/>
    <s v="No"/>
    <x v="0"/>
    <n v="2"/>
    <s v="No"/>
    <x v="1"/>
    <s v="9-Nov-1961"/>
    <n v="13041.92"/>
    <x v="2"/>
    <s v="tier - 1"/>
    <s v="R1011"/>
  </r>
  <r>
    <x v="801"/>
    <s v="Casady"/>
    <n v="30.43"/>
    <s v="No"/>
    <s v="No"/>
    <x v="0"/>
    <n v="0"/>
    <s v="No"/>
    <x v="0"/>
    <s v="4-Nov-1965"/>
    <n v="13023.93"/>
    <x v="2"/>
    <s v="tier - 2"/>
    <s v="R1025"/>
  </r>
  <r>
    <x v="802"/>
    <s v="Phillips"/>
    <n v="32.395000000000003"/>
    <s v="Yes"/>
    <s v="No"/>
    <x v="0"/>
    <n v="1"/>
    <s v="No"/>
    <x v="0"/>
    <s v="23-Sep-1964"/>
    <n v="13019.16"/>
    <x v="2"/>
    <s v="tier - 1"/>
    <s v="R1024"/>
  </r>
  <r>
    <x v="803"/>
    <s v="Ahokas"/>
    <n v="24.035"/>
    <s v="No"/>
    <s v="No"/>
    <x v="0"/>
    <n v="0"/>
    <s v="No"/>
    <x v="2"/>
    <s v="20-Jul-1962"/>
    <n v="13012.21"/>
    <x v="2"/>
    <s v="tier - 1"/>
    <s v="R1012"/>
  </r>
  <r>
    <x v="804"/>
    <s v="Hebert"/>
    <n v="37.119999999999997"/>
    <s v="No"/>
    <s v="No"/>
    <x v="0"/>
    <n v="2"/>
    <s v="No"/>
    <x v="0"/>
    <s v="27-Sep-1972"/>
    <n v="13010.86"/>
    <x v="2"/>
    <s v="tier - 2"/>
    <s v="R1012"/>
  </r>
  <r>
    <x v="805"/>
    <s v="Fair"/>
    <n v="34.840000000000003"/>
    <s v="Yes"/>
    <s v="No"/>
    <x v="1"/>
    <n v="1"/>
    <s v="No"/>
    <x v="0"/>
    <s v="13-Dec-1969"/>
    <n v="13008.07"/>
    <x v="2"/>
    <s v="tier - 3"/>
    <s v="R1012"/>
  </r>
  <r>
    <x v="806"/>
    <s v="Swenson"/>
    <n v="29.53"/>
    <s v="No"/>
    <s v="No"/>
    <x v="0"/>
    <n v="0"/>
    <s v="No"/>
    <x v="1"/>
    <s v="24-Jun-1962"/>
    <n v="13004.95"/>
    <x v="2"/>
    <s v="tier - 1"/>
    <s v="R1012"/>
  </r>
  <r>
    <x v="807"/>
    <s v="Revenis"/>
    <n v="42.51"/>
    <s v="Yes"/>
    <s v="No"/>
    <x v="0"/>
    <n v="0"/>
    <s v="No"/>
    <x v="0"/>
    <s v="30-Oct-1981"/>
    <n v="13002.91"/>
    <x v="2"/>
    <s v="tier - 1"/>
    <s v="R1012"/>
  </r>
  <r>
    <x v="808"/>
    <s v="Engnes"/>
    <n v="38.14"/>
    <s v="No"/>
    <s v="No"/>
    <x v="1"/>
    <n v="1"/>
    <s v="No"/>
    <x v="0"/>
    <s v="27-Nov-1979"/>
    <n v="12994.12"/>
    <x v="2"/>
    <s v="tier - 2"/>
    <s v="R1026"/>
  </r>
  <r>
    <x v="809"/>
    <s v="Wiltse"/>
    <n v="39.93"/>
    <s v="No"/>
    <s v="No"/>
    <x v="0"/>
    <n v="0"/>
    <s v="No"/>
    <x v="0"/>
    <s v="28-Nov-1960"/>
    <n v="12982.87"/>
    <x v="2"/>
    <s v="tier - 1"/>
    <s v="R1013"/>
  </r>
  <r>
    <x v="810"/>
    <s v="Fernandez"/>
    <n v="38.83"/>
    <s v="No"/>
    <s v="No"/>
    <x v="0"/>
    <n v="0"/>
    <s v="No"/>
    <x v="0"/>
    <s v="23-Sep-1960"/>
    <n v="12981.35"/>
    <x v="2"/>
    <s v="tier - 3"/>
    <s v="R1013"/>
  </r>
  <r>
    <x v="811"/>
    <s v="Edwards"/>
    <n v="37.4"/>
    <s v="No"/>
    <s v="No"/>
    <x v="0"/>
    <n v="0"/>
    <s v="No"/>
    <x v="0"/>
    <s v="22-Jun-1960"/>
    <n v="12979.36"/>
    <x v="2"/>
    <s v="tier - 1"/>
    <s v="R1011"/>
  </r>
  <r>
    <x v="812"/>
    <s v="Pinney"/>
    <n v="21.4"/>
    <s v="No"/>
    <s v="No"/>
    <x v="0"/>
    <n v="0"/>
    <s v="No"/>
    <x v="2"/>
    <s v="4-Nov-1960"/>
    <n v="12957.12"/>
    <x v="2"/>
    <s v="tier - 1"/>
    <s v="R1011"/>
  </r>
  <r>
    <x v="813"/>
    <s v="Levy"/>
    <n v="38.380000000000003"/>
    <s v="Yes"/>
    <s v="No"/>
    <x v="0"/>
    <n v="2"/>
    <s v="No"/>
    <x v="0"/>
    <s v="20-Aug-1961"/>
    <n v="12950.07"/>
    <x v="2"/>
    <s v="tier - 1"/>
    <s v="R1012"/>
  </r>
  <r>
    <x v="814"/>
    <s v="Takeda"/>
    <n v="33.659999999999997"/>
    <s v="Yes"/>
    <s v="No"/>
    <x v="0"/>
    <n v="2"/>
    <s v="No"/>
    <x v="0"/>
    <s v="22-Dec-1966"/>
    <n v="12949.16"/>
    <x v="2"/>
    <s v="tier - 3"/>
    <s v="R1013"/>
  </r>
  <r>
    <x v="815"/>
    <s v="Burke"/>
    <n v="31.79"/>
    <s v="Yes"/>
    <s v="No"/>
    <x v="1"/>
    <n v="1"/>
    <s v="No"/>
    <x v="0"/>
    <s v="14-Aug-1963"/>
    <n v="12928.79"/>
    <x v="2"/>
    <s v="tier - 2"/>
    <s v="R1013"/>
  </r>
  <r>
    <x v="816"/>
    <s v="Duarte"/>
    <n v="29.7"/>
    <s v="Yes"/>
    <s v="No"/>
    <x v="1"/>
    <n v="1"/>
    <s v="No"/>
    <x v="1"/>
    <s v="1-Sep-1963"/>
    <n v="12925.89"/>
    <x v="2"/>
    <s v="tier - 2"/>
    <s v="R1013"/>
  </r>
  <r>
    <x v="817"/>
    <s v="Clark"/>
    <n v="25.46"/>
    <s v="Yes"/>
    <s v="No"/>
    <x v="1"/>
    <n v="1"/>
    <s v="No"/>
    <x v="1"/>
    <s v="16-Aug-1963"/>
    <n v="12913.99"/>
    <x v="2"/>
    <s v="tier - 2"/>
    <s v="R1016"/>
  </r>
  <r>
    <x v="818"/>
    <s v="Nice"/>
    <n v="39.14"/>
    <s v="No"/>
    <s v="yes"/>
    <x v="0"/>
    <n v="1"/>
    <s v="No"/>
    <x v="0"/>
    <s v="9-Jul-2004"/>
    <n v="12890.06"/>
    <x v="2"/>
    <s v="tier - 1"/>
    <s v="R1019"/>
  </r>
  <r>
    <x v="819"/>
    <s v="Windler"/>
    <n v="41.2"/>
    <s v="No"/>
    <s v="No"/>
    <x v="0"/>
    <n v="1"/>
    <s v="No"/>
    <x v="0"/>
    <s v="6-Aug-1984"/>
    <n v="12870.31"/>
    <x v="2"/>
    <s v="tier - 3"/>
    <s v="R1012"/>
  </r>
  <r>
    <x v="820"/>
    <s v="Jones"/>
    <n v="28.81"/>
    <s v="Yes"/>
    <s v="No"/>
    <x v="1"/>
    <n v="1"/>
    <s v="No"/>
    <x v="1"/>
    <s v="27-Sep-1963"/>
    <n v="12856.84"/>
    <x v="2"/>
    <s v="tier - 3"/>
    <s v="R1021"/>
  </r>
  <r>
    <x v="821"/>
    <s v="Stevenson"/>
    <n v="37.409999999999997"/>
    <s v="No"/>
    <s v="No"/>
    <x v="0"/>
    <n v="2"/>
    <s v="No"/>
    <x v="0"/>
    <s v="22-Sep-1973"/>
    <n v="12852.37"/>
    <x v="2"/>
    <s v="tier - 1"/>
    <s v="R1012"/>
  </r>
  <r>
    <x v="822"/>
    <s v="Humphrey"/>
    <n v="52.54"/>
    <s v="No"/>
    <s v="No"/>
    <x v="1"/>
    <n v="1"/>
    <s v="No"/>
    <x v="0"/>
    <s v="27-Sep-1993"/>
    <n v="12847.24"/>
    <x v="2"/>
    <s v="tier - 2"/>
    <s v="R1012"/>
  </r>
  <r>
    <x v="823"/>
    <s v="Nelson"/>
    <n v="17.29"/>
    <s v="No"/>
    <s v="yes"/>
    <x v="0"/>
    <n v="1"/>
    <s v="Yes"/>
    <x v="3"/>
    <s v="9-Nov-2004"/>
    <n v="12829.46"/>
    <x v="2"/>
    <s v="tier - 3"/>
    <s v="R1016"/>
  </r>
  <r>
    <x v="824"/>
    <s v="Payne"/>
    <n v="31.74"/>
    <s v="Yes"/>
    <s v="No"/>
    <x v="0"/>
    <n v="0"/>
    <s v="No"/>
    <x v="0"/>
    <s v="25-Sep-1967"/>
    <n v="12823.25"/>
    <x v="2"/>
    <s v="tier - 3"/>
    <s v="R1021"/>
  </r>
  <r>
    <x v="825"/>
    <s v="Hails"/>
    <n v="26.504999999999999"/>
    <s v="Yes"/>
    <s v="No"/>
    <x v="1"/>
    <n v="1"/>
    <s v="No"/>
    <x v="1"/>
    <s v="20-Jul-1963"/>
    <n v="12815.44"/>
    <x v="2"/>
    <s v="tier - 3"/>
    <s v="R1024"/>
  </r>
  <r>
    <x v="826"/>
    <s v="Proctor"/>
    <n v="36.479999999999997"/>
    <s v="No"/>
    <s v="No"/>
    <x v="0"/>
    <n v="0"/>
    <s v="No"/>
    <x v="0"/>
    <s v="24-Jul-1978"/>
    <n v="12797.21"/>
    <x v="2"/>
    <s v="tier - 1"/>
    <s v="R1024"/>
  </r>
  <r>
    <x v="827"/>
    <s v="Ryan"/>
    <n v="39.159999999999997"/>
    <s v="Yes"/>
    <s v="No"/>
    <x v="1"/>
    <n v="1"/>
    <s v="No"/>
    <x v="0"/>
    <s v="29-Oct-1983"/>
    <n v="12788.18"/>
    <x v="2"/>
    <s v="tier - 1"/>
    <s v="R1026"/>
  </r>
  <r>
    <x v="828"/>
    <s v="Watson"/>
    <n v="28.22"/>
    <s v="Yes"/>
    <s v="No"/>
    <x v="1"/>
    <n v="1"/>
    <s v="No"/>
    <x v="1"/>
    <s v="5-Dec-1963"/>
    <n v="12788.03"/>
    <x v="2"/>
    <s v="tier - 3"/>
    <s v="R1025"/>
  </r>
  <r>
    <x v="829"/>
    <s v="Gresh"/>
    <n v="35"/>
    <s v="No"/>
    <s v="No"/>
    <x v="0"/>
    <n v="2"/>
    <s v="No"/>
    <x v="0"/>
    <s v="7-Oct-1972"/>
    <n v="12776.05"/>
    <x v="2"/>
    <s v="tier - 3"/>
    <s v="R1026"/>
  </r>
  <r>
    <x v="830"/>
    <s v="Anis"/>
    <n v="36.24"/>
    <s v="Yes"/>
    <s v="No"/>
    <x v="0"/>
    <n v="1"/>
    <s v="No"/>
    <x v="0"/>
    <s v="25-Sep-1975"/>
    <n v="12770.27"/>
    <x v="2"/>
    <s v="tier - 3"/>
    <s v="R1021"/>
  </r>
  <r>
    <x v="831"/>
    <s v="Swartz"/>
    <n v="36.954999999999998"/>
    <s v="No"/>
    <s v="No"/>
    <x v="0"/>
    <n v="0"/>
    <s v="No"/>
    <x v="0"/>
    <s v="1-Oct-1962"/>
    <n v="12741.17"/>
    <x v="2"/>
    <s v="tier - 1"/>
    <s v="R1017"/>
  </r>
  <r>
    <x v="832"/>
    <s v="Schluneker"/>
    <n v="29.64"/>
    <s v="No"/>
    <s v="No"/>
    <x v="0"/>
    <n v="0"/>
    <s v="No"/>
    <x v="1"/>
    <s v="2-Sep-1962"/>
    <n v="12731"/>
    <x v="2"/>
    <s v="tier - 3"/>
    <s v="R1016"/>
  </r>
  <r>
    <x v="833"/>
    <s v="Bellemare"/>
    <n v="42.74"/>
    <s v="Yes"/>
    <s v="No"/>
    <x v="0"/>
    <n v="1"/>
    <s v="No"/>
    <x v="0"/>
    <s v="17-Jul-1988"/>
    <n v="12718.21"/>
    <x v="2"/>
    <s v="tier - 1"/>
    <s v="R1026"/>
  </r>
  <r>
    <x v="834"/>
    <s v="Vitalo"/>
    <n v="36.130000000000003"/>
    <s v="Yes"/>
    <s v="No"/>
    <x v="0"/>
    <n v="2"/>
    <s v="No"/>
    <x v="0"/>
    <s v="8-Jul-1970"/>
    <n v="12713"/>
    <x v="2"/>
    <s v="tier - 1"/>
    <s v="R1011"/>
  </r>
  <r>
    <x v="835"/>
    <s v="Hamilton"/>
    <n v="31.55"/>
    <s v="Yes"/>
    <s v="No"/>
    <x v="0"/>
    <n v="1"/>
    <s v="No"/>
    <x v="0"/>
    <s v="28-Nov-1964"/>
    <n v="12700.63"/>
    <x v="2"/>
    <s v="tier - 3"/>
    <s v="R1011"/>
  </r>
  <r>
    <x v="836"/>
    <s v="Marshall"/>
    <n v="52.75"/>
    <s v="No"/>
    <s v="No"/>
    <x v="0"/>
    <n v="1"/>
    <s v="No"/>
    <x v="0"/>
    <s v="7-Jul-1992"/>
    <n v="12699.56"/>
    <x v="2"/>
    <s v="tier - 2"/>
    <s v="R1011"/>
  </r>
  <r>
    <x v="837"/>
    <s v="Cale"/>
    <n v="36.67"/>
    <s v="No"/>
    <s v="No"/>
    <x v="0"/>
    <n v="0"/>
    <s v="No"/>
    <x v="0"/>
    <s v="24-Sep-1974"/>
    <n v="12697.48"/>
    <x v="2"/>
    <s v="tier - 3"/>
    <s v="R1021"/>
  </r>
  <r>
    <x v="838"/>
    <s v="Pittaway"/>
    <n v="38.06"/>
    <s v="No"/>
    <s v="No"/>
    <x v="0"/>
    <n v="0"/>
    <s v="No"/>
    <x v="0"/>
    <s v="27-Aug-1962"/>
    <n v="12648.7"/>
    <x v="2"/>
    <s v="tier - 2"/>
    <s v="R1013"/>
  </r>
  <r>
    <x v="839"/>
    <s v="Bill"/>
    <n v="38"/>
    <s v="No"/>
    <s v="No"/>
    <x v="0"/>
    <n v="0"/>
    <s v="No"/>
    <x v="0"/>
    <s v="14-Sep-1965"/>
    <n v="12646.21"/>
    <x v="2"/>
    <s v="tier - 2"/>
    <s v="R1011"/>
  </r>
  <r>
    <x v="840"/>
    <s v="Antrim"/>
    <n v="35.1"/>
    <s v="No"/>
    <s v="No"/>
    <x v="0"/>
    <n v="0"/>
    <s v="No"/>
    <x v="0"/>
    <s v="11-Jul-1962"/>
    <n v="12644.59"/>
    <x v="2"/>
    <s v="tier - 2"/>
    <s v="R1011"/>
  </r>
  <r>
    <x v="841"/>
    <s v="Doolittle-Crider"/>
    <n v="33.82"/>
    <s v="Yes"/>
    <s v="No"/>
    <x v="0"/>
    <n v="2"/>
    <s v="No"/>
    <x v="0"/>
    <s v="17-Dec-1966"/>
    <n v="12643.38"/>
    <x v="2"/>
    <s v="tier - 1"/>
    <s v="R1012"/>
  </r>
  <r>
    <x v="842"/>
    <s v="Ruhlman"/>
    <n v="37.43"/>
    <s v="No"/>
    <s v="No"/>
    <x v="0"/>
    <n v="2"/>
    <s v="No"/>
    <x v="0"/>
    <s v="5-Sep-1972"/>
    <n v="12640.24"/>
    <x v="2"/>
    <s v="tier - 1"/>
    <s v="R1011"/>
  </r>
  <r>
    <x v="843"/>
    <s v="Anderson"/>
    <n v="30.5"/>
    <s v="No"/>
    <s v="No"/>
    <x v="0"/>
    <n v="0"/>
    <s v="No"/>
    <x v="0"/>
    <s v="22-Jul-1962"/>
    <n v="12638.2"/>
    <x v="2"/>
    <s v="tier - 1"/>
    <s v="R1011"/>
  </r>
  <r>
    <x v="844"/>
    <s v="Uchiyama"/>
    <n v="24.53"/>
    <s v="No"/>
    <s v="No"/>
    <x v="0"/>
    <n v="0"/>
    <s v="No"/>
    <x v="2"/>
    <s v="22-Nov-1962"/>
    <n v="12629.9"/>
    <x v="2"/>
    <s v="tier - 3"/>
    <s v="R1013"/>
  </r>
  <r>
    <x v="845"/>
    <s v="Desota"/>
    <n v="25.74"/>
    <s v="No"/>
    <s v="No"/>
    <x v="0"/>
    <n v="0"/>
    <s v="No"/>
    <x v="1"/>
    <s v="4-Oct-1965"/>
    <n v="12629.17"/>
    <x v="2"/>
    <s v="tier - 1"/>
    <s v="R1013"/>
  </r>
  <r>
    <x v="846"/>
    <s v="Edmonds"/>
    <n v="34.08"/>
    <s v="Yes"/>
    <s v="No"/>
    <x v="0"/>
    <n v="2"/>
    <s v="No"/>
    <x v="0"/>
    <s v="28-Dec-1970"/>
    <n v="12624.74"/>
    <x v="2"/>
    <s v="tier - 1"/>
    <s v="R1012"/>
  </r>
  <r>
    <x v="847"/>
    <s v="Otto"/>
    <n v="31.35"/>
    <s v="Yes"/>
    <s v="No"/>
    <x v="1"/>
    <n v="1"/>
    <s v="No"/>
    <x v="0"/>
    <s v="19-Aug-1963"/>
    <n v="12622.18"/>
    <x v="2"/>
    <s v="tier - 1"/>
    <s v="R1012"/>
  </r>
  <r>
    <x v="848"/>
    <s v="Kurt"/>
    <n v="26.79"/>
    <s v="No"/>
    <s v="No"/>
    <x v="0"/>
    <n v="1"/>
    <s v="No"/>
    <x v="1"/>
    <s v="18-Nov-1998"/>
    <n v="12609.89"/>
    <x v="2"/>
    <s v="tier - 3"/>
    <s v="R1012"/>
  </r>
  <r>
    <x v="849"/>
    <s v="Duhaime"/>
    <n v="42.78"/>
    <s v="Yes"/>
    <s v="No"/>
    <x v="0"/>
    <n v="1"/>
    <s v="No"/>
    <x v="0"/>
    <s v="11-Aug-1988"/>
    <n v="12600.46"/>
    <x v="2"/>
    <s v="tier - 1"/>
    <s v="R1023"/>
  </r>
  <r>
    <x v="850"/>
    <s v="Swann"/>
    <n v="46.75"/>
    <s v="Yes"/>
    <s v="No"/>
    <x v="0"/>
    <n v="2"/>
    <s v="No"/>
    <x v="0"/>
    <s v="18-Jun-1970"/>
    <n v="12592.53"/>
    <x v="2"/>
    <s v="tier - 2"/>
    <s v="R1013"/>
  </r>
  <r>
    <x v="851"/>
    <s v="Burton"/>
    <n v="32.15"/>
    <s v="Yes"/>
    <s v="No"/>
    <x v="1"/>
    <n v="1"/>
    <s v="No"/>
    <x v="0"/>
    <s v="26-Nov-1969"/>
    <n v="12579.92"/>
    <x v="2"/>
    <s v="tier - 1"/>
    <s v="R1025"/>
  </r>
  <r>
    <x v="852"/>
    <s v="Ricardi"/>
    <n v="43.4"/>
    <s v="Yes"/>
    <s v="No"/>
    <x v="0"/>
    <n v="2"/>
    <s v="No"/>
    <x v="0"/>
    <s v="28-Nov-1961"/>
    <n v="12574.05"/>
    <x v="2"/>
    <s v="tier - 1"/>
    <s v="R1011"/>
  </r>
  <r>
    <x v="853"/>
    <s v="Joslyn"/>
    <n v="31.57"/>
    <s v="Yes"/>
    <s v="No"/>
    <x v="0"/>
    <n v="2"/>
    <s v="No"/>
    <x v="0"/>
    <s v="28-Nov-1961"/>
    <n v="12557.61"/>
    <x v="2"/>
    <s v="tier - 3"/>
    <s v="R1013"/>
  </r>
  <r>
    <x v="854"/>
    <s v="Bennie"/>
    <n v="24.32"/>
    <s v="No"/>
    <s v="No"/>
    <x v="0"/>
    <n v="0"/>
    <s v="No"/>
    <x v="2"/>
    <s v="16-Oct-1962"/>
    <n v="12523.6"/>
    <x v="2"/>
    <s v="tier - 3"/>
    <s v="R1012"/>
  </r>
  <r>
    <x v="855"/>
    <s v="Kanyane"/>
    <n v="31.07"/>
    <s v="Yes"/>
    <s v="No"/>
    <x v="0"/>
    <n v="2"/>
    <s v="No"/>
    <x v="0"/>
    <s v="12-Jul-1966"/>
    <n v="12499.88"/>
    <x v="2"/>
    <s v="tier - 2"/>
    <s v="R1012"/>
  </r>
  <r>
    <x v="856"/>
    <s v="McFadden"/>
    <n v="35.814999999999998"/>
    <s v="No"/>
    <s v="No"/>
    <x v="0"/>
    <n v="0"/>
    <s v="No"/>
    <x v="0"/>
    <s v="3-Dec-1968"/>
    <n v="12495.29"/>
    <x v="2"/>
    <s v="tier - 3"/>
    <s v="R1012"/>
  </r>
  <r>
    <x v="857"/>
    <s v="Connolly"/>
    <n v="40.81"/>
    <s v="Yes"/>
    <s v="No"/>
    <x v="0"/>
    <n v="0"/>
    <s v="No"/>
    <x v="0"/>
    <s v="1-Sep-1967"/>
    <n v="12485.8"/>
    <x v="2"/>
    <s v="tier - 3"/>
    <s v="R1013"/>
  </r>
  <r>
    <x v="858"/>
    <s v="Merino"/>
    <n v="24.605"/>
    <s v="No"/>
    <s v="No"/>
    <x v="0"/>
    <n v="0"/>
    <s v="No"/>
    <x v="2"/>
    <s v="12-Nov-1968"/>
    <n v="12479.71"/>
    <x v="2"/>
    <s v="tier - 3"/>
    <s v="R1012"/>
  </r>
  <r>
    <x v="859"/>
    <s v="Baird"/>
    <n v="21.47"/>
    <s v="No"/>
    <s v="No"/>
    <x v="0"/>
    <n v="0"/>
    <s v="No"/>
    <x v="2"/>
    <s v="26-Nov-1968"/>
    <n v="12475.35"/>
    <x v="2"/>
    <s v="tier - 1"/>
    <s v="R1012"/>
  </r>
  <r>
    <x v="860"/>
    <s v="Locatelli"/>
    <n v="52.89"/>
    <s v="Yes"/>
    <s v="No"/>
    <x v="0"/>
    <n v="1"/>
    <s v="No"/>
    <x v="0"/>
    <s v="9-Aug-1995"/>
    <n v="12452.25"/>
    <x v="2"/>
    <s v="tier - 3"/>
    <s v="R1012"/>
  </r>
  <r>
    <x v="861"/>
    <s v="Brake"/>
    <n v="32.965000000000003"/>
    <s v="Yes"/>
    <s v="No"/>
    <x v="0"/>
    <n v="1"/>
    <s v="No"/>
    <x v="0"/>
    <s v="4-Aug-1964"/>
    <n v="12430.95"/>
    <x v="2"/>
    <s v="tier - 3"/>
    <s v="R1024"/>
  </r>
  <r>
    <x v="862"/>
    <s v="Jacobs"/>
    <n v="36.799999999999997"/>
    <s v="No"/>
    <s v="No"/>
    <x v="1"/>
    <n v="1"/>
    <s v="No"/>
    <x v="0"/>
    <s v="14-Jul-1979"/>
    <n v="12408.29"/>
    <x v="2"/>
    <s v="tier - 1"/>
    <s v="R1022"/>
  </r>
  <r>
    <x v="863"/>
    <s v="Vaught"/>
    <n v="34.299999999999997"/>
    <s v="No"/>
    <s v="No"/>
    <x v="0"/>
    <n v="2"/>
    <s v="No"/>
    <x v="0"/>
    <s v="21-Aug-1972"/>
    <n v="12407.3"/>
    <x v="2"/>
    <s v="tier - 2"/>
    <s v="R1021"/>
  </r>
  <r>
    <x v="864"/>
    <s v="Monteleone"/>
    <n v="35.244999999999997"/>
    <s v="No"/>
    <s v="No"/>
    <x v="0"/>
    <n v="0"/>
    <s v="No"/>
    <x v="0"/>
    <s v="29-Dec-1989"/>
    <n v="12404.88"/>
    <x v="2"/>
    <s v="tier - 3"/>
    <s v="R1016"/>
  </r>
  <r>
    <x v="865"/>
    <s v="Verdugo"/>
    <n v="26.23"/>
    <s v="No"/>
    <s v="No"/>
    <x v="0"/>
    <n v="0"/>
    <s v="No"/>
    <x v="1"/>
    <s v="26-Sep-1962"/>
    <n v="12369.89"/>
    <x v="2"/>
    <s v="tier - 2"/>
    <s v="R1024"/>
  </r>
  <r>
    <x v="866"/>
    <s v="Sellers"/>
    <n v="36.1"/>
    <s v="Yes"/>
    <s v="No"/>
    <x v="0"/>
    <n v="2"/>
    <s v="No"/>
    <x v="0"/>
    <s v="29-Dec-1966"/>
    <n v="12363.55"/>
    <x v="2"/>
    <s v="tier - 3"/>
    <s v="R1011"/>
  </r>
  <r>
    <x v="867"/>
    <s v="Bowman"/>
    <n v="37.1"/>
    <s v="Yes"/>
    <s v="No"/>
    <x v="1"/>
    <n v="1"/>
    <s v="No"/>
    <x v="0"/>
    <s v="22-Sep-1963"/>
    <n v="12347.17"/>
    <x v="2"/>
    <s v="tier - 3"/>
    <s v="R1011"/>
  </r>
  <r>
    <x v="868"/>
    <s v="Marley"/>
    <n v="27.5"/>
    <s v="Yes"/>
    <s v="No"/>
    <x v="1"/>
    <n v="1"/>
    <s v="No"/>
    <x v="1"/>
    <s v="2-Aug-1963"/>
    <n v="12333.83"/>
    <x v="2"/>
    <s v="tier - 2"/>
    <s v="R1011"/>
  </r>
  <r>
    <x v="869"/>
    <s v="Grey"/>
    <n v="24.7"/>
    <s v="Yes"/>
    <s v="No"/>
    <x v="1"/>
    <n v="1"/>
    <s v="No"/>
    <x v="2"/>
    <s v="29-Aug-1963"/>
    <n v="12323.94"/>
    <x v="2"/>
    <s v="tier - 3"/>
    <s v="R1017"/>
  </r>
  <r>
    <x v="870"/>
    <s v="O'Rourke"/>
    <n v="26.78"/>
    <s v="Yes"/>
    <s v="No"/>
    <x v="1"/>
    <n v="1"/>
    <s v="No"/>
    <x v="1"/>
    <s v="28-Oct-1963"/>
    <n v="12299.59"/>
    <x v="2"/>
    <s v="tier - 1"/>
    <s v="R1025"/>
  </r>
  <r>
    <x v="871"/>
    <s v="Fatehali"/>
    <n v="45.8"/>
    <s v="No"/>
    <s v="No"/>
    <x v="0"/>
    <n v="0"/>
    <s v="No"/>
    <x v="0"/>
    <s v="29-Oct-1990"/>
    <n v="12282.38"/>
    <x v="2"/>
    <s v="tier - 1"/>
    <s v="R1011"/>
  </r>
  <r>
    <x v="872"/>
    <s v="Piza-Taylor"/>
    <n v="29"/>
    <s v="Yes"/>
    <s v="No"/>
    <x v="0"/>
    <n v="2"/>
    <s v="No"/>
    <x v="1"/>
    <s v="16-Nov-1966"/>
    <n v="12282.03"/>
    <x v="2"/>
    <s v="tier - 1"/>
    <s v="R1025"/>
  </r>
  <r>
    <x v="873"/>
    <s v="Cavanaugh"/>
    <n v="33.534999999999997"/>
    <s v="Yes"/>
    <s v="No"/>
    <x v="0"/>
    <n v="0"/>
    <s v="No"/>
    <x v="0"/>
    <s v="28-Aug-1967"/>
    <n v="12269.69"/>
    <x v="2"/>
    <s v="tier - 2"/>
    <s v="R1012"/>
  </r>
  <r>
    <x v="874"/>
    <s v="Amako"/>
    <n v="32.774999999999999"/>
    <s v="Yes"/>
    <s v="No"/>
    <x v="0"/>
    <n v="0"/>
    <s v="No"/>
    <x v="0"/>
    <s v="30-Dec-1967"/>
    <n v="12268.63"/>
    <x v="2"/>
    <s v="tier - 1"/>
    <s v="R1012"/>
  </r>
  <r>
    <x v="875"/>
    <s v="Musa"/>
    <n v="37.51"/>
    <s v="Yes"/>
    <s v="No"/>
    <x v="0"/>
    <n v="2"/>
    <s v="No"/>
    <x v="0"/>
    <s v="6-Dec-1966"/>
    <n v="12265.51"/>
    <x v="2"/>
    <s v="tier - 3"/>
    <s v="R1013"/>
  </r>
  <r>
    <x v="876"/>
    <s v="Phillippi"/>
    <n v="39.86"/>
    <s v="Yes"/>
    <s v="No"/>
    <x v="0"/>
    <n v="1"/>
    <s v="No"/>
    <x v="0"/>
    <s v="13-Aug-1986"/>
    <n v="12255.04"/>
    <x v="2"/>
    <s v="tier - 2"/>
    <s v="R1026"/>
  </r>
  <r>
    <x v="877"/>
    <s v="Hoskins"/>
    <n v="42.13"/>
    <s v="No"/>
    <s v="No"/>
    <x v="0"/>
    <n v="0"/>
    <s v="No"/>
    <x v="0"/>
    <s v="23-Nov-1989"/>
    <n v="12254.44"/>
    <x v="2"/>
    <s v="tier - 3"/>
    <s v="R1026"/>
  </r>
  <r>
    <x v="878"/>
    <s v="Imbalzano Zegar"/>
    <n v="35.99"/>
    <s v="No"/>
    <s v="No"/>
    <x v="0"/>
    <n v="0"/>
    <s v="No"/>
    <x v="0"/>
    <s v="23-Jun-1974"/>
    <n v="12245.17"/>
    <x v="2"/>
    <s v="tier - 1"/>
    <s v="R1012"/>
  </r>
  <r>
    <x v="879"/>
    <s v="Triedman"/>
    <n v="35.200000000000003"/>
    <s v="Yes"/>
    <s v="No"/>
    <x v="1"/>
    <n v="1"/>
    <s v="No"/>
    <x v="0"/>
    <s v="17-Jul-1963"/>
    <n v="12244.53"/>
    <x v="2"/>
    <s v="tier - 1"/>
    <s v="R1013"/>
  </r>
  <r>
    <x v="880"/>
    <s v="Lovuolo"/>
    <n v="29.91"/>
    <s v="Yes"/>
    <s v="No"/>
    <x v="0"/>
    <n v="2"/>
    <s v="No"/>
    <x v="1"/>
    <s v="29-Jul-1966"/>
    <n v="12237.73"/>
    <x v="2"/>
    <s v="tier - 3"/>
    <s v="R1012"/>
  </r>
  <r>
    <x v="881"/>
    <s v="Chung"/>
    <n v="36.479999999999997"/>
    <s v="Yes"/>
    <s v="No"/>
    <x v="0"/>
    <n v="1"/>
    <s v="No"/>
    <x v="0"/>
    <s v="15-Oct-1964"/>
    <n v="12235.84"/>
    <x v="2"/>
    <s v="tier - 3"/>
    <s v="R1012"/>
  </r>
  <r>
    <x v="882"/>
    <s v="Newsom"/>
    <n v="27.5"/>
    <s v="Yes"/>
    <s v="No"/>
    <x v="1"/>
    <n v="1"/>
    <s v="No"/>
    <x v="1"/>
    <s v="19-Jul-1963"/>
    <n v="12233.83"/>
    <x v="2"/>
    <s v="tier - 1"/>
    <s v="R1011"/>
  </r>
  <r>
    <x v="883"/>
    <s v="Harrington"/>
    <n v="33.44"/>
    <s v="Yes"/>
    <s v="No"/>
    <x v="0"/>
    <n v="1"/>
    <s v="No"/>
    <x v="0"/>
    <s v="24-Jun-1964"/>
    <n v="12231.61"/>
    <x v="2"/>
    <s v="tier - 3"/>
    <s v="R1012"/>
  </r>
  <r>
    <x v="884"/>
    <s v="Hoffman"/>
    <n v="28.215"/>
    <s v="Yes"/>
    <s v="No"/>
    <x v="0"/>
    <n v="1"/>
    <s v="No"/>
    <x v="1"/>
    <s v="2-Jul-1964"/>
    <n v="12224.35"/>
    <x v="2"/>
    <s v="tier - 1"/>
    <s v="R1012"/>
  </r>
  <r>
    <x v="885"/>
    <s v="Van Vugt"/>
    <n v="27.17"/>
    <s v="Yes"/>
    <s v="No"/>
    <x v="0"/>
    <n v="1"/>
    <s v="No"/>
    <x v="1"/>
    <s v="20-Jul-1964"/>
    <n v="12222.9"/>
    <x v="2"/>
    <s v="tier - 2"/>
    <s v="R1012"/>
  </r>
  <r>
    <x v="886"/>
    <s v="Feehley"/>
    <n v="35.380000000000003"/>
    <s v="No"/>
    <s v="No"/>
    <x v="0"/>
    <n v="0"/>
    <s v="No"/>
    <x v="0"/>
    <s v="14-Aug-1977"/>
    <n v="12218.7"/>
    <x v="2"/>
    <s v="tier - 1"/>
    <s v="R1012"/>
  </r>
  <r>
    <x v="887"/>
    <s v="Ashworth"/>
    <n v="43.48"/>
    <s v="No"/>
    <s v="No"/>
    <x v="0"/>
    <n v="0"/>
    <s v="No"/>
    <x v="0"/>
    <s v="29-Aug-1991"/>
    <n v="12198.64"/>
    <x v="2"/>
    <s v="tier - 3"/>
    <s v="R1026"/>
  </r>
  <r>
    <x v="888"/>
    <s v="Hansen"/>
    <n v="41.73"/>
    <s v="No"/>
    <s v="No"/>
    <x v="0"/>
    <n v="1"/>
    <s v="No"/>
    <x v="0"/>
    <s v="5-Oct-1987"/>
    <n v="12148.2"/>
    <x v="2"/>
    <s v="tier - 3"/>
    <s v="R1012"/>
  </r>
  <r>
    <x v="889"/>
    <s v="Czyz"/>
    <n v="28.9"/>
    <s v="No"/>
    <s v="No"/>
    <x v="0"/>
    <n v="0"/>
    <s v="No"/>
    <x v="1"/>
    <s v="15-Sep-1962"/>
    <n v="12146.97"/>
    <x v="2"/>
    <s v="tier - 3"/>
    <s v="R1011"/>
  </r>
  <r>
    <x v="890"/>
    <s v="Bauder"/>
    <n v="25.74"/>
    <s v="No"/>
    <s v="No"/>
    <x v="0"/>
    <n v="0"/>
    <s v="No"/>
    <x v="1"/>
    <s v="4-Nov-1962"/>
    <n v="12142.58"/>
    <x v="2"/>
    <s v="tier - 2"/>
    <s v="R1013"/>
  </r>
  <r>
    <x v="891"/>
    <s v="Mendoza"/>
    <n v="36.06"/>
    <s v="No"/>
    <s v="No"/>
    <x v="0"/>
    <n v="0"/>
    <s v="No"/>
    <x v="0"/>
    <s v="16-Sep-1974"/>
    <n v="12137.6"/>
    <x v="2"/>
    <s v="tier - 3"/>
    <s v="R1012"/>
  </r>
  <r>
    <x v="892"/>
    <s v="Glass"/>
    <n v="43.28"/>
    <s v="No"/>
    <s v="No"/>
    <x v="0"/>
    <n v="0"/>
    <s v="No"/>
    <x v="0"/>
    <s v="6-Nov-1991"/>
    <n v="12130.8"/>
    <x v="2"/>
    <s v="tier - 3"/>
    <s v="R1026"/>
  </r>
  <r>
    <x v="893"/>
    <s v="Butcher"/>
    <n v="28.785"/>
    <s v="Yes"/>
    <s v="No"/>
    <x v="1"/>
    <n v="1"/>
    <s v="No"/>
    <x v="1"/>
    <s v="4-Jun-1963"/>
    <n v="12129.61"/>
    <x v="2"/>
    <s v="tier - 1"/>
    <s v="R1012"/>
  </r>
  <r>
    <x v="894"/>
    <s v="Traiser"/>
    <n v="25.46"/>
    <s v="Yes"/>
    <s v="No"/>
    <x v="1"/>
    <n v="1"/>
    <s v="No"/>
    <x v="1"/>
    <s v="20-Jul-1963"/>
    <n v="12124.99"/>
    <x v="2"/>
    <s v="tier - 1"/>
    <s v="R1012"/>
  </r>
  <r>
    <x v="895"/>
    <s v="Mudy-Mader"/>
    <n v="30.8"/>
    <s v="No"/>
    <s v="No"/>
    <x v="0"/>
    <n v="0"/>
    <s v="No"/>
    <x v="0"/>
    <s v="25-Oct-1968"/>
    <n v="12105.32"/>
    <x v="2"/>
    <s v="tier - 3"/>
    <s v="R1011"/>
  </r>
  <r>
    <x v="896"/>
    <s v="Rogers"/>
    <n v="28.88"/>
    <s v="No"/>
    <s v="No"/>
    <x v="0"/>
    <n v="0"/>
    <s v="No"/>
    <x v="1"/>
    <s v="9-Dec-1968"/>
    <n v="12096.65"/>
    <x v="2"/>
    <s v="tier - 1"/>
    <s v="R1024"/>
  </r>
  <r>
    <x v="897"/>
    <s v="Woo"/>
    <n v="23"/>
    <s v="No"/>
    <s v="No"/>
    <x v="0"/>
    <n v="0"/>
    <s v="No"/>
    <x v="2"/>
    <s v="21-Jun-1968"/>
    <n v="12094.48"/>
    <x v="2"/>
    <s v="tier - 3"/>
    <s v="R1011"/>
  </r>
  <r>
    <x v="898"/>
    <s v="Walsh"/>
    <n v="38.25"/>
    <s v="No"/>
    <s v="No"/>
    <x v="0"/>
    <n v="1"/>
    <s v="No"/>
    <x v="0"/>
    <s v="2-Sep-1984"/>
    <n v="12091.34"/>
    <x v="2"/>
    <s v="tier - 2"/>
    <s v="R1022"/>
  </r>
  <r>
    <x v="899"/>
    <s v="White"/>
    <n v="39.25"/>
    <s v="Yes"/>
    <s v="No"/>
    <x v="0"/>
    <n v="1"/>
    <s v="No"/>
    <x v="0"/>
    <s v="7-Sep-1986"/>
    <n v="12048.13"/>
    <x v="2"/>
    <s v="tier - 2"/>
    <s v="R1026"/>
  </r>
  <r>
    <x v="900"/>
    <s v="Sheppard"/>
    <n v="26.6"/>
    <s v="Yes"/>
    <s v="No"/>
    <x v="0"/>
    <n v="2"/>
    <s v="No"/>
    <x v="1"/>
    <s v="24-Nov-1966"/>
    <n v="12044.34"/>
    <x v="2"/>
    <s v="tier - 1"/>
    <s v="R1012"/>
  </r>
  <r>
    <x v="901"/>
    <s v="Doran"/>
    <n v="35.700000000000003"/>
    <s v="No"/>
    <s v="No"/>
    <x v="1"/>
    <n v="1"/>
    <s v="No"/>
    <x v="0"/>
    <s v="16-Oct-1979"/>
    <n v="12035.18"/>
    <x v="2"/>
    <s v="tier - 3"/>
    <s v="R1021"/>
  </r>
  <r>
    <x v="902"/>
    <s v="Labrosse"/>
    <n v="20.100000000000001"/>
    <s v="No"/>
    <s v="No"/>
    <x v="0"/>
    <n v="0"/>
    <s v="No"/>
    <x v="2"/>
    <s v="29-Oct-1965"/>
    <n v="12032.33"/>
    <x v="2"/>
    <s v="tier - 1"/>
    <s v="R1011"/>
  </r>
  <r>
    <x v="903"/>
    <s v="Thomas"/>
    <n v="22.23"/>
    <s v="No"/>
    <s v="No"/>
    <x v="0"/>
    <n v="0"/>
    <s v="No"/>
    <x v="2"/>
    <s v="9-Jun-1965"/>
    <n v="12029.29"/>
    <x v="2"/>
    <s v="tier - 2"/>
    <s v="R1024"/>
  </r>
  <r>
    <x v="904"/>
    <s v="Lesniak"/>
    <n v="36.47"/>
    <s v="No"/>
    <s v="No"/>
    <x v="0"/>
    <n v="0"/>
    <s v="No"/>
    <x v="0"/>
    <s v="17-Oct-1982"/>
    <n v="12001.29"/>
    <x v="2"/>
    <s v="tier - 3"/>
    <s v="R1021"/>
  </r>
  <r>
    <x v="905"/>
    <s v="Prowse"/>
    <n v="49.64"/>
    <s v="No"/>
    <s v="No"/>
    <x v="1"/>
    <n v="1"/>
    <s v="No"/>
    <x v="0"/>
    <s v="12-Dec-1993"/>
    <n v="11994.89"/>
    <x v="2"/>
    <s v="tier - 2"/>
    <s v="R1012"/>
  </r>
  <r>
    <x v="906"/>
    <s v="Seigel"/>
    <n v="36.799999999999997"/>
    <s v="Yes"/>
    <s v="No"/>
    <x v="1"/>
    <n v="1"/>
    <s v="No"/>
    <x v="0"/>
    <s v="4-Jul-1983"/>
    <n v="11987.68"/>
    <x v="2"/>
    <s v="tier - 2"/>
    <s v="R1026"/>
  </r>
  <r>
    <x v="907"/>
    <s v="Blas"/>
    <n v="33.880000000000003"/>
    <s v="Yes"/>
    <s v="No"/>
    <x v="0"/>
    <n v="0"/>
    <s v="No"/>
    <x v="0"/>
    <s v="22-Dec-1967"/>
    <n v="11987.17"/>
    <x v="2"/>
    <s v="tier - 3"/>
    <s v="R1013"/>
  </r>
  <r>
    <x v="908"/>
    <s v="Simpson"/>
    <n v="32.01"/>
    <s v="Yes"/>
    <s v="No"/>
    <x v="0"/>
    <n v="1"/>
    <s v="No"/>
    <x v="0"/>
    <s v="29-Sep-1964"/>
    <n v="11946.63"/>
    <x v="2"/>
    <s v="tier - 2"/>
    <s v="R1013"/>
  </r>
  <r>
    <x v="909"/>
    <s v="Gierman"/>
    <n v="33.630000000000003"/>
    <s v="No"/>
    <s v="No"/>
    <x v="0"/>
    <n v="0"/>
    <s v="No"/>
    <x v="0"/>
    <s v="1-Nov-1965"/>
    <n v="11945.13"/>
    <x v="2"/>
    <s v="tier - 2"/>
    <s v="R1012"/>
  </r>
  <r>
    <x v="910"/>
    <s v="Jeuland"/>
    <n v="34.865000000000002"/>
    <s v="Yes"/>
    <s v="No"/>
    <x v="0"/>
    <n v="1"/>
    <s v="No"/>
    <x v="0"/>
    <s v="25-Dec-1964"/>
    <n v="11944.59"/>
    <x v="2"/>
    <s v="tier - 2"/>
    <s v="R1016"/>
  </r>
  <r>
    <x v="911"/>
    <s v="Chorney"/>
    <n v="43.11"/>
    <s v="No"/>
    <s v="No"/>
    <x v="0"/>
    <n v="0"/>
    <s v="No"/>
    <x v="0"/>
    <s v="19-Oct-1991"/>
    <n v="11941.83"/>
    <x v="2"/>
    <s v="tier - 1"/>
    <s v="R1023"/>
  </r>
  <r>
    <x v="912"/>
    <s v="Rook"/>
    <n v="30.305"/>
    <s v="Yes"/>
    <s v="No"/>
    <x v="0"/>
    <n v="1"/>
    <s v="No"/>
    <x v="0"/>
    <s v="2-Aug-1964"/>
    <n v="11938.26"/>
    <x v="2"/>
    <s v="tier - 3"/>
    <s v="R1019"/>
  </r>
  <r>
    <x v="913"/>
    <s v="Wright"/>
    <n v="25.175000000000001"/>
    <s v="Yes"/>
    <s v="No"/>
    <x v="0"/>
    <n v="1"/>
    <s v="No"/>
    <x v="1"/>
    <s v="20-Dec-1964"/>
    <n v="11931.13"/>
    <x v="2"/>
    <s v="tier - 1"/>
    <s v="R1019"/>
  </r>
  <r>
    <x v="914"/>
    <s v="Chin"/>
    <n v="26.8"/>
    <s v="Yes"/>
    <s v="No"/>
    <x v="0"/>
    <n v="1"/>
    <s v="No"/>
    <x v="1"/>
    <s v="19-Nov-1964"/>
    <n v="11918.2"/>
    <x v="2"/>
    <s v="tier - 1"/>
    <s v="R1021"/>
  </r>
  <r>
    <x v="915"/>
    <s v="White"/>
    <n v="21.78"/>
    <s v="No"/>
    <s v="yes"/>
    <x v="0"/>
    <n v="1"/>
    <s v="No"/>
    <x v="2"/>
    <s v="2-Jun-2004"/>
    <n v="11884.05"/>
    <x v="2"/>
    <s v="tier - 3"/>
    <s v="R1013"/>
  </r>
  <r>
    <x v="916"/>
    <s v="Savage"/>
    <n v="30.14"/>
    <s v="Yes"/>
    <s v="No"/>
    <x v="0"/>
    <n v="0"/>
    <s v="No"/>
    <x v="0"/>
    <s v="29-Oct-1967"/>
    <n v="11881.97"/>
    <x v="2"/>
    <s v="tier - 1"/>
    <s v="R1013"/>
  </r>
  <r>
    <x v="917"/>
    <s v="Hitchings"/>
    <n v="29.7"/>
    <s v="Yes"/>
    <s v="No"/>
    <x v="0"/>
    <n v="0"/>
    <s v="No"/>
    <x v="1"/>
    <s v="14-Jul-1967"/>
    <n v="11881.36"/>
    <x v="2"/>
    <s v="tier - 2"/>
    <s v="R1011"/>
  </r>
  <r>
    <x v="918"/>
    <s v="Truitt"/>
    <n v="32.395000000000003"/>
    <s v="Yes"/>
    <s v="No"/>
    <x v="0"/>
    <n v="0"/>
    <s v="No"/>
    <x v="0"/>
    <s v="24-Aug-1967"/>
    <n v="11879.1"/>
    <x v="2"/>
    <s v="tier - 3"/>
    <s v="R1024"/>
  </r>
  <r>
    <x v="919"/>
    <s v="Chang"/>
    <n v="36.64"/>
    <s v="No"/>
    <s v="No"/>
    <x v="0"/>
    <n v="0"/>
    <s v="No"/>
    <x v="0"/>
    <s v="7-Jul-1974"/>
    <n v="11858.56"/>
    <x v="2"/>
    <s v="tier - 3"/>
    <s v="R1011"/>
  </r>
  <r>
    <x v="920"/>
    <s v="Frey"/>
    <n v="39.049999999999997"/>
    <s v="Yes"/>
    <s v="No"/>
    <x v="0"/>
    <n v="1"/>
    <s v="No"/>
    <x v="0"/>
    <s v="29-Sep-1964"/>
    <n v="11856.41"/>
    <x v="2"/>
    <s v="tier - 2"/>
    <s v="R1013"/>
  </r>
  <r>
    <x v="921"/>
    <s v="Krishna"/>
    <n v="33.1"/>
    <s v="Yes"/>
    <s v="No"/>
    <x v="0"/>
    <n v="1"/>
    <s v="No"/>
    <x v="0"/>
    <s v="27-Jun-1964"/>
    <n v="11848.14"/>
    <x v="2"/>
    <s v="tier - 2"/>
    <s v="R1011"/>
  </r>
  <r>
    <x v="922"/>
    <s v="Maher"/>
    <n v="31.824999999999999"/>
    <s v="No"/>
    <s v="No"/>
    <x v="0"/>
    <n v="0"/>
    <s v="No"/>
    <x v="0"/>
    <s v="10-Nov-1965"/>
    <n v="11842.62"/>
    <x v="2"/>
    <s v="tier - 3"/>
    <s v="R1012"/>
  </r>
  <r>
    <x v="923"/>
    <s v="Boivin"/>
    <n v="29"/>
    <s v="Yes"/>
    <s v="No"/>
    <x v="0"/>
    <n v="1"/>
    <s v="No"/>
    <x v="1"/>
    <s v="11-Jul-1964"/>
    <n v="11842.44"/>
    <x v="2"/>
    <s v="tier - 2"/>
    <s v="R1011"/>
  </r>
  <r>
    <x v="924"/>
    <s v="McAlister"/>
    <n v="30.495000000000001"/>
    <s v="No"/>
    <s v="No"/>
    <x v="0"/>
    <n v="0"/>
    <s v="No"/>
    <x v="0"/>
    <s v="25-Sep-1965"/>
    <n v="11840.78"/>
    <x v="2"/>
    <s v="tier - 2"/>
    <s v="R1012"/>
  </r>
  <r>
    <x v="925"/>
    <s v="Akhmedova"/>
    <n v="25.2"/>
    <s v="Yes"/>
    <s v="No"/>
    <x v="0"/>
    <n v="1"/>
    <s v="No"/>
    <x v="1"/>
    <s v="11-Sep-1964"/>
    <n v="11837.16"/>
    <x v="2"/>
    <s v="tier - 3"/>
    <s v="R1011"/>
  </r>
  <r>
    <x v="926"/>
    <s v="Tucker"/>
    <n v="22.77"/>
    <s v="Yes"/>
    <s v="No"/>
    <x v="0"/>
    <n v="1"/>
    <s v="No"/>
    <x v="2"/>
    <s v="27-Jun-1964"/>
    <n v="11833.78"/>
    <x v="2"/>
    <s v="tier - 3"/>
    <s v="R1013"/>
  </r>
  <r>
    <x v="927"/>
    <s v="Gramelspacher"/>
    <n v="23.18"/>
    <s v="No"/>
    <s v="No"/>
    <x v="0"/>
    <n v="0"/>
    <s v="No"/>
    <x v="2"/>
    <s v="3-Oct-1965"/>
    <n v="11830.61"/>
    <x v="2"/>
    <s v="tier - 1"/>
    <s v="R1012"/>
  </r>
  <r>
    <x v="928"/>
    <s v="Goldsmith"/>
    <n v="35.409999999999997"/>
    <s v="No"/>
    <s v="No"/>
    <x v="0"/>
    <n v="0"/>
    <s v="No"/>
    <x v="0"/>
    <s v="20-Nov-1982"/>
    <n v="11773.06"/>
    <x v="2"/>
    <s v="tier - 3"/>
    <s v="R1026"/>
  </r>
  <r>
    <x v="929"/>
    <s v="Tranter"/>
    <n v="32.11"/>
    <s v="Yes"/>
    <s v="No"/>
    <x v="0"/>
    <n v="2"/>
    <s v="No"/>
    <x v="0"/>
    <s v="25-Jul-1966"/>
    <n v="11763"/>
    <x v="2"/>
    <s v="tier - 3"/>
    <s v="R1016"/>
  </r>
  <r>
    <x v="930"/>
    <s v="Tu"/>
    <n v="34.479999999999997"/>
    <s v="No"/>
    <s v="No"/>
    <x v="1"/>
    <n v="1"/>
    <s v="No"/>
    <x v="0"/>
    <s v="6-Nov-1979"/>
    <n v="11752.68"/>
    <x v="2"/>
    <s v="tier - 1"/>
    <s v="R1026"/>
  </r>
  <r>
    <x v="931"/>
    <s v="Kaczka"/>
    <n v="34.39"/>
    <s v="Yes"/>
    <s v="No"/>
    <x v="0"/>
    <n v="1"/>
    <s v="No"/>
    <x v="0"/>
    <s v="2-Dec-1964"/>
    <n v="11743.93"/>
    <x v="2"/>
    <s v="tier - 1"/>
    <s v="R1012"/>
  </r>
  <r>
    <x v="932"/>
    <s v="Hunter"/>
    <n v="26.4"/>
    <s v="Yes"/>
    <s v="No"/>
    <x v="1"/>
    <n v="1"/>
    <s v="No"/>
    <x v="1"/>
    <s v="9-Jun-1963"/>
    <n v="11743.3"/>
    <x v="2"/>
    <s v="tier - 3"/>
    <s v="R1013"/>
  </r>
  <r>
    <x v="933"/>
    <s v="Moran"/>
    <n v="28.1"/>
    <s v="Yes"/>
    <s v="No"/>
    <x v="1"/>
    <n v="1"/>
    <s v="No"/>
    <x v="1"/>
    <s v="12-Nov-1969"/>
    <n v="11741.73"/>
    <x v="2"/>
    <s v="tier - 1"/>
    <s v="R1011"/>
  </r>
  <r>
    <x v="934"/>
    <s v="Ashby"/>
    <n v="27"/>
    <s v="Yes"/>
    <s v="No"/>
    <x v="0"/>
    <n v="1"/>
    <s v="No"/>
    <x v="1"/>
    <s v="5-Sep-1988"/>
    <n v="11737.85"/>
    <x v="2"/>
    <s v="tier - 1"/>
    <s v="R1011"/>
  </r>
  <r>
    <x v="935"/>
    <s v="Ausen"/>
    <n v="28.594999999999999"/>
    <s v="Yes"/>
    <s v="No"/>
    <x v="0"/>
    <n v="1"/>
    <s v="No"/>
    <x v="1"/>
    <s v="9-Nov-1964"/>
    <n v="11735.88"/>
    <x v="2"/>
    <s v="tier - 1"/>
    <s v="R1012"/>
  </r>
  <r>
    <x v="936"/>
    <s v="Savage"/>
    <n v="36.799999999999997"/>
    <s v="No"/>
    <s v="No"/>
    <x v="0"/>
    <n v="1"/>
    <s v="No"/>
    <x v="0"/>
    <s v="26-Nov-1984"/>
    <n v="11730.82"/>
    <x v="2"/>
    <s v="tier - 3"/>
    <s v="R1026"/>
  </r>
  <r>
    <x v="937"/>
    <s v="O'Leary"/>
    <n v="23.75"/>
    <s v="Yes"/>
    <s v="No"/>
    <x v="1"/>
    <n v="1"/>
    <s v="No"/>
    <x v="2"/>
    <s v="12-Oct-1969"/>
    <n v="11729.68"/>
    <x v="2"/>
    <s v="tier - 1"/>
    <s v="R1024"/>
  </r>
  <r>
    <x v="938"/>
    <s v="Scoville"/>
    <n v="35.619999999999997"/>
    <s v="No"/>
    <s v="No"/>
    <x v="0"/>
    <n v="0"/>
    <s v="No"/>
    <x v="0"/>
    <s v="21-Oct-1982"/>
    <n v="11712.97"/>
    <x v="2"/>
    <s v="tier - 2"/>
    <s v="R1021"/>
  </r>
  <r>
    <x v="939"/>
    <s v="Kaus"/>
    <n v="30.69"/>
    <s v="Yes"/>
    <s v="No"/>
    <x v="0"/>
    <n v="2"/>
    <s v="No"/>
    <x v="0"/>
    <s v="1-Dec-1970"/>
    <n v="11696.52"/>
    <x v="2"/>
    <s v="tier - 1"/>
    <s v="R1021"/>
  </r>
  <r>
    <x v="940"/>
    <s v="Rainey"/>
    <n v="35.799999999999997"/>
    <s v="Yes"/>
    <s v="No"/>
    <x v="0"/>
    <n v="2"/>
    <s v="No"/>
    <x v="0"/>
    <s v="9-Nov-1966"/>
    <n v="11674.13"/>
    <x v="2"/>
    <s v="tier - 1"/>
    <s v="R1011"/>
  </r>
  <r>
    <x v="941"/>
    <s v="Rasch"/>
    <n v="28.785"/>
    <s v="Yes"/>
    <s v="No"/>
    <x v="0"/>
    <n v="2"/>
    <s v="No"/>
    <x v="1"/>
    <s v="23-Aug-1966"/>
    <n v="11658.38"/>
    <x v="2"/>
    <s v="tier - 3"/>
    <s v="R1024"/>
  </r>
  <r>
    <x v="942"/>
    <s v="Plunkett"/>
    <n v="28.594999999999999"/>
    <s v="Yes"/>
    <s v="No"/>
    <x v="0"/>
    <n v="2"/>
    <s v="No"/>
    <x v="1"/>
    <s v="6-Jul-1966"/>
    <n v="11658.12"/>
    <x v="2"/>
    <s v="tier - 1"/>
    <s v="R1024"/>
  </r>
  <r>
    <x v="943"/>
    <s v="Murphy"/>
    <n v="48.75"/>
    <s v="No"/>
    <s v="No"/>
    <x v="0"/>
    <n v="0"/>
    <s v="No"/>
    <x v="0"/>
    <s v="20-Jul-1994"/>
    <n v="11657.81"/>
    <x v="2"/>
    <s v="tier - 2"/>
    <s v="R1023"/>
  </r>
  <r>
    <x v="944"/>
    <s v="Gusmer"/>
    <n v="28.31"/>
    <s v="Yes"/>
    <s v="No"/>
    <x v="0"/>
    <n v="2"/>
    <s v="No"/>
    <x v="1"/>
    <s v="4-Oct-1966"/>
    <n v="11657.72"/>
    <x v="2"/>
    <s v="tier - 2"/>
    <s v="R1024"/>
  </r>
  <r>
    <x v="945"/>
    <s v="Loftus"/>
    <n v="38.39"/>
    <s v="Yes"/>
    <s v="No"/>
    <x v="0"/>
    <n v="1"/>
    <s v="No"/>
    <x v="0"/>
    <s v="17-Jul-1986"/>
    <n v="11625.11"/>
    <x v="2"/>
    <s v="tier - 3"/>
    <s v="R1022"/>
  </r>
  <r>
    <x v="946"/>
    <s v="Scott"/>
    <n v="25.87"/>
    <s v="Yes"/>
    <s v="No"/>
    <x v="0"/>
    <n v="1"/>
    <s v="No"/>
    <x v="1"/>
    <s v="20-Jun-1964"/>
    <n v="11602.75"/>
    <x v="2"/>
    <s v="tier - 1"/>
    <s v="R1020"/>
  </r>
  <r>
    <x v="947"/>
    <s v="Alvarez"/>
    <n v="43.7"/>
    <s v="No"/>
    <s v="No"/>
    <x v="0"/>
    <n v="0"/>
    <s v="No"/>
    <x v="0"/>
    <s v="6-Nov-1965"/>
    <n v="11576.13"/>
    <x v="2"/>
    <s v="tier - 3"/>
    <s v="R1011"/>
  </r>
  <r>
    <x v="948"/>
    <s v="Petersson"/>
    <n v="40.945"/>
    <s v="No"/>
    <s v="No"/>
    <x v="0"/>
    <n v="0"/>
    <s v="No"/>
    <x v="0"/>
    <s v="25-Dec-1965"/>
    <n v="11566.3"/>
    <x v="2"/>
    <s v="tier - 3"/>
    <s v="R1016"/>
  </r>
  <r>
    <x v="949"/>
    <s v="Liaw"/>
    <n v="27.94"/>
    <s v="No"/>
    <s v="No"/>
    <x v="0"/>
    <n v="0"/>
    <s v="No"/>
    <x v="1"/>
    <s v="27-Oct-1965"/>
    <n v="11554.22"/>
    <x v="2"/>
    <s v="tier - 1"/>
    <s v="R1013"/>
  </r>
  <r>
    <x v="950"/>
    <s v="Tripaldi"/>
    <n v="31.9"/>
    <s v="No"/>
    <s v="No"/>
    <x v="0"/>
    <n v="2"/>
    <s v="No"/>
    <x v="0"/>
    <s v="23-Jul-1973"/>
    <n v="11552.9"/>
    <x v="2"/>
    <s v="tier - 2"/>
    <s v="R1011"/>
  </r>
  <r>
    <x v="951"/>
    <s v="Kelley"/>
    <n v="31.64"/>
    <s v="No"/>
    <s v="No"/>
    <x v="0"/>
    <n v="0"/>
    <s v="No"/>
    <x v="0"/>
    <s v="1-Dec-1971"/>
    <n v="11540.25"/>
    <x v="2"/>
    <s v="tier - 1"/>
    <s v="R1012"/>
  </r>
  <r>
    <x v="952"/>
    <s v="Endara"/>
    <n v="46.7"/>
    <s v="No"/>
    <s v="No"/>
    <x v="0"/>
    <n v="0"/>
    <s v="No"/>
    <x v="0"/>
    <s v="14-Nov-1968"/>
    <n v="11538.42"/>
    <x v="2"/>
    <s v="tier - 1"/>
    <s v="R1011"/>
  </r>
  <r>
    <x v="953"/>
    <s v="Valle"/>
    <n v="18.335000000000001"/>
    <s v="No"/>
    <s v="No"/>
    <x v="0"/>
    <n v="0"/>
    <s v="No"/>
    <x v="3"/>
    <s v="3-Oct-1965"/>
    <n v="11534.87"/>
    <x v="2"/>
    <s v="tier - 1"/>
    <s v="R1017"/>
  </r>
  <r>
    <x v="954"/>
    <s v="Germain"/>
    <n v="31.24"/>
    <s v="Yes"/>
    <s v="No"/>
    <x v="0"/>
    <n v="2"/>
    <s v="No"/>
    <x v="0"/>
    <s v="23-Jul-1970"/>
    <n v="11530.12"/>
    <x v="2"/>
    <s v="tier - 1"/>
    <s v="R1012"/>
  </r>
  <r>
    <x v="955"/>
    <s v="Finecey"/>
    <n v="39.22"/>
    <s v="Yes"/>
    <s v="No"/>
    <x v="0"/>
    <n v="1"/>
    <s v="No"/>
    <x v="0"/>
    <s v="12-Jun-1988"/>
    <n v="11524.25"/>
    <x v="2"/>
    <s v="tier - 1"/>
    <s v="R1026"/>
  </r>
  <r>
    <x v="956"/>
    <s v="Mendoza"/>
    <n v="24.414999999999999"/>
    <s v="No"/>
    <s v="No"/>
    <x v="0"/>
    <n v="0"/>
    <s v="No"/>
    <x v="2"/>
    <s v="19-Dec-1971"/>
    <n v="11520.1"/>
    <x v="2"/>
    <s v="tier - 1"/>
    <s v="R1012"/>
  </r>
  <r>
    <x v="957"/>
    <s v="Roe"/>
    <n v="32.299999999999997"/>
    <s v="No"/>
    <s v="No"/>
    <x v="0"/>
    <n v="0"/>
    <s v="No"/>
    <x v="0"/>
    <s v="24-Jun-1968"/>
    <n v="11512.41"/>
    <x v="2"/>
    <s v="tier - 1"/>
    <s v="R1024"/>
  </r>
  <r>
    <x v="958"/>
    <s v="Webb"/>
    <n v="39.94"/>
    <s v="No"/>
    <s v="No"/>
    <x v="0"/>
    <n v="0"/>
    <s v="No"/>
    <x v="0"/>
    <s v="6-Oct-1989"/>
    <n v="11511.61"/>
    <x v="2"/>
    <s v="tier - 3"/>
    <s v="R1026"/>
  </r>
  <r>
    <x v="959"/>
    <s v="Stocker"/>
    <n v="30"/>
    <s v="Yes"/>
    <s v="No"/>
    <x v="1"/>
    <n v="1"/>
    <s v="No"/>
    <x v="1"/>
    <s v="11-Aug-1969"/>
    <n v="11497.69"/>
    <x v="2"/>
    <s v="tier - 1"/>
    <s v="R1012"/>
  </r>
  <r>
    <x v="960"/>
    <s v="Jacobson"/>
    <n v="35.340000000000003"/>
    <s v="Yes"/>
    <s v="No"/>
    <x v="1"/>
    <n v="1"/>
    <s v="No"/>
    <x v="0"/>
    <s v="7-Jun-1983"/>
    <n v="11492.46"/>
    <x v="2"/>
    <s v="tier - 3"/>
    <s v="R1026"/>
  </r>
  <r>
    <x v="961"/>
    <s v="Shaw"/>
    <n v="32.204999999999998"/>
    <s v="Yes"/>
    <s v="No"/>
    <x v="0"/>
    <n v="2"/>
    <s v="No"/>
    <x v="0"/>
    <s v="13-Oct-1970"/>
    <n v="11488.32"/>
    <x v="2"/>
    <s v="tier - 1"/>
    <s v="R1014"/>
  </r>
  <r>
    <x v="962"/>
    <s v="Goodwin"/>
    <n v="33.880000000000003"/>
    <s v="No"/>
    <s v="yes"/>
    <x v="0"/>
    <n v="1"/>
    <s v="No"/>
    <x v="0"/>
    <s v="10-Sep-2004"/>
    <n v="11482.63"/>
    <x v="2"/>
    <s v="tier - 2"/>
    <s v="R1013"/>
  </r>
  <r>
    <x v="963"/>
    <s v="Brock"/>
    <n v="26.63"/>
    <s v="Yes"/>
    <s v="No"/>
    <x v="0"/>
    <n v="2"/>
    <s v="No"/>
    <x v="1"/>
    <s v="7-Sep-1966"/>
    <n v="11478.14"/>
    <x v="2"/>
    <s v="tier - 2"/>
    <s v="R1025"/>
  </r>
  <r>
    <x v="964"/>
    <s v="Papp"/>
    <n v="28.7"/>
    <s v="No"/>
    <s v="No"/>
    <x v="0"/>
    <n v="0"/>
    <s v="No"/>
    <x v="1"/>
    <s v="23-Jun-1965"/>
    <n v="11455.28"/>
    <x v="2"/>
    <s v="tier - 2"/>
    <s v="R1011"/>
  </r>
  <r>
    <x v="965"/>
    <s v="Siragusa"/>
    <n v="25.65"/>
    <s v="Yes"/>
    <s v="No"/>
    <x v="0"/>
    <n v="2"/>
    <s v="No"/>
    <x v="1"/>
    <s v="14-Jun-1966"/>
    <n v="11454.02"/>
    <x v="2"/>
    <s v="tier - 1"/>
    <s v="R1012"/>
  </r>
  <r>
    <x v="966"/>
    <s v="Pizarro"/>
    <n v="36.384999999999998"/>
    <s v="No"/>
    <s v="No"/>
    <x v="0"/>
    <n v="0"/>
    <s v="No"/>
    <x v="0"/>
    <s v="12-Sep-1971"/>
    <n v="11436.74"/>
    <x v="2"/>
    <s v="tier - 3"/>
    <s v="R1012"/>
  </r>
  <r>
    <x v="967"/>
    <s v="Strange"/>
    <n v="34.69"/>
    <s v="No"/>
    <s v="No"/>
    <x v="0"/>
    <n v="0"/>
    <s v="No"/>
    <x v="0"/>
    <s v="17-Jul-1980"/>
    <n v="11435.74"/>
    <x v="2"/>
    <s v="tier - 3"/>
    <s v="R1021"/>
  </r>
  <r>
    <x v="968"/>
    <s v="Eidinger"/>
    <n v="37.68"/>
    <s v="Yes"/>
    <s v="No"/>
    <x v="0"/>
    <n v="0"/>
    <s v="No"/>
    <x v="0"/>
    <s v="9-Jun-1985"/>
    <n v="11419.49"/>
    <x v="2"/>
    <s v="tier - 1"/>
    <s v="R1012"/>
  </r>
  <r>
    <x v="969"/>
    <s v="Ginsburg"/>
    <n v="35.49"/>
    <s v="Yes"/>
    <s v="No"/>
    <x v="1"/>
    <n v="1"/>
    <s v="No"/>
    <x v="0"/>
    <s v="23-Oct-1983"/>
    <n v="11412.02"/>
    <x v="2"/>
    <s v="tier - 1"/>
    <s v="R1021"/>
  </r>
  <r>
    <x v="970"/>
    <s v="Truex"/>
    <n v="44.7"/>
    <s v="Yes"/>
    <s v="No"/>
    <x v="0"/>
    <n v="2"/>
    <s v="No"/>
    <x v="0"/>
    <s v="7-Oct-1970"/>
    <n v="11411.69"/>
    <x v="2"/>
    <s v="tier - 2"/>
    <s v="R1011"/>
  </r>
  <r>
    <x v="971"/>
    <s v="Higgins"/>
    <n v="38.380000000000003"/>
    <s v="Yes"/>
    <s v="No"/>
    <x v="0"/>
    <n v="2"/>
    <s v="No"/>
    <x v="0"/>
    <s v="2-Oct-1970"/>
    <n v="11396.9"/>
    <x v="2"/>
    <s v="tier - 3"/>
    <s v="R1024"/>
  </r>
  <r>
    <x v="972"/>
    <s v="McCurdy"/>
    <n v="35.244999999999997"/>
    <s v="Yes"/>
    <s v="No"/>
    <x v="0"/>
    <n v="0"/>
    <s v="No"/>
    <x v="0"/>
    <s v="19-Dec-1967"/>
    <n v="11394.07"/>
    <x v="2"/>
    <s v="tier - 1"/>
    <s v="R1018"/>
  </r>
  <r>
    <x v="973"/>
    <s v="Hughes"/>
    <n v="49.84"/>
    <s v="Yes"/>
    <s v="No"/>
    <x v="1"/>
    <n v="1"/>
    <s v="No"/>
    <x v="0"/>
    <s v="28-Jul-1997"/>
    <n v="11388.27"/>
    <x v="2"/>
    <s v="tier - 2"/>
    <s v="R1026"/>
  </r>
  <r>
    <x v="974"/>
    <s v="Varner"/>
    <n v="49.06"/>
    <s v="Yes"/>
    <s v="No"/>
    <x v="0"/>
    <n v="1"/>
    <s v="No"/>
    <x v="0"/>
    <s v="13-Jun-1964"/>
    <n v="11381.33"/>
    <x v="2"/>
    <s v="tier - 2"/>
    <s v="R1013"/>
  </r>
  <r>
    <x v="975"/>
    <s v="Dahmen"/>
    <n v="30.88"/>
    <s v="No"/>
    <s v="No"/>
    <x v="0"/>
    <n v="2"/>
    <s v="No"/>
    <x v="0"/>
    <s v="6-Dec-1972"/>
    <n v="11378.57"/>
    <x v="2"/>
    <s v="tier - 2"/>
    <s v="R1025"/>
  </r>
  <r>
    <x v="976"/>
    <s v="Young"/>
    <n v="33.35"/>
    <s v="No"/>
    <s v="No"/>
    <x v="1"/>
    <n v="1"/>
    <s v="No"/>
    <x v="0"/>
    <s v="7-Jun-1979"/>
    <n v="11369.39"/>
    <x v="2"/>
    <s v="tier - 1"/>
    <s v="R1026"/>
  </r>
  <r>
    <x v="977"/>
    <s v="Fraser"/>
    <n v="38"/>
    <s v="Yes"/>
    <s v="No"/>
    <x v="0"/>
    <n v="1"/>
    <s v="No"/>
    <x v="0"/>
    <s v="13-Dec-1964"/>
    <n v="11365.95"/>
    <x v="2"/>
    <s v="tier - 2"/>
    <s v="R1011"/>
  </r>
  <r>
    <x v="978"/>
    <s v="Deeg"/>
    <n v="36.08"/>
    <s v="Yes"/>
    <s v="No"/>
    <x v="0"/>
    <n v="1"/>
    <s v="No"/>
    <x v="0"/>
    <s v="3-Jul-1964"/>
    <n v="11363.28"/>
    <x v="2"/>
    <s v="tier - 1"/>
    <s v="R1013"/>
  </r>
  <r>
    <x v="979"/>
    <s v="Robertson"/>
    <n v="35.700000000000003"/>
    <s v="Yes"/>
    <s v="No"/>
    <x v="0"/>
    <n v="1"/>
    <s v="No"/>
    <x v="0"/>
    <s v="4-Jul-1964"/>
    <n v="11362.76"/>
    <x v="2"/>
    <s v="tier - 1"/>
    <s v="R1011"/>
  </r>
  <r>
    <x v="980"/>
    <s v="Peck"/>
    <n v="34.01"/>
    <s v="No"/>
    <s v="No"/>
    <x v="0"/>
    <n v="0"/>
    <s v="No"/>
    <x v="0"/>
    <s v="26-Sep-1965"/>
    <n v="11356.66"/>
    <x v="2"/>
    <s v="tier - 3"/>
    <s v="R1012"/>
  </r>
  <r>
    <x v="981"/>
    <s v="Burger"/>
    <n v="31.54"/>
    <s v="No"/>
    <s v="No"/>
    <x v="0"/>
    <n v="0"/>
    <s v="No"/>
    <x v="0"/>
    <s v="29-Nov-1965"/>
    <n v="11353.23"/>
    <x v="2"/>
    <s v="tier - 1"/>
    <s v="R1012"/>
  </r>
  <r>
    <x v="982"/>
    <s v="Blain"/>
    <n v="23.3"/>
    <s v="Yes"/>
    <s v="No"/>
    <x v="0"/>
    <n v="1"/>
    <s v="No"/>
    <x v="2"/>
    <s v="12-Jul-1964"/>
    <n v="11345.52"/>
    <x v="2"/>
    <s v="tier - 3"/>
    <s v="R1011"/>
  </r>
  <r>
    <x v="983"/>
    <s v="Winters"/>
    <n v="27.75"/>
    <s v="No"/>
    <s v="No"/>
    <x v="0"/>
    <n v="0"/>
    <s v="No"/>
    <x v="1"/>
    <s v="2-Nov-1968"/>
    <n v="11344.32"/>
    <x v="2"/>
    <s v="tier - 2"/>
    <s v="R1025"/>
  </r>
  <r>
    <x v="984"/>
    <s v="McCue"/>
    <n v="42.46"/>
    <s v="No"/>
    <s v="No"/>
    <x v="0"/>
    <n v="0"/>
    <s v="No"/>
    <x v="0"/>
    <s v="19-Aug-1989"/>
    <n v="11326.71"/>
    <x v="2"/>
    <s v="tier - 3"/>
    <s v="R1013"/>
  </r>
  <r>
    <x v="985"/>
    <s v="Webster"/>
    <n v="54.47"/>
    <s v="No"/>
    <s v="No"/>
    <x v="0"/>
    <n v="0"/>
    <s v="No"/>
    <x v="0"/>
    <s v="20-Sep-2002"/>
    <n v="11321.49"/>
    <x v="2"/>
    <s v="tier - 3"/>
    <s v="R1012"/>
  </r>
  <r>
    <x v="986"/>
    <s v="Anderson"/>
    <n v="24.93"/>
    <s v="Yes"/>
    <s v="No"/>
    <x v="1"/>
    <n v="1"/>
    <s v="No"/>
    <x v="1"/>
    <s v="11-Jul-1963"/>
    <n v="11319.12"/>
    <x v="2"/>
    <s v="tier - 1"/>
    <s v="R1012"/>
  </r>
  <r>
    <x v="987"/>
    <s v="Chiappone"/>
    <n v="48.12"/>
    <s v="Yes"/>
    <s v="No"/>
    <x v="0"/>
    <n v="1"/>
    <s v="No"/>
    <x v="0"/>
    <s v="10-Dec-1995"/>
    <n v="11318.57"/>
    <x v="2"/>
    <s v="tier - 2"/>
    <s v="R1026"/>
  </r>
  <r>
    <x v="988"/>
    <s v="Opie"/>
    <n v="24.91"/>
    <s v="Yes"/>
    <s v="No"/>
    <x v="1"/>
    <n v="1"/>
    <s v="No"/>
    <x v="1"/>
    <s v="22-Nov-1963"/>
    <n v="11312.33"/>
    <x v="2"/>
    <s v="tier - 3"/>
    <s v="R1012"/>
  </r>
  <r>
    <x v="989"/>
    <s v="Donnelly"/>
    <n v="27.645"/>
    <s v="No"/>
    <s v="No"/>
    <x v="0"/>
    <n v="0"/>
    <s v="No"/>
    <x v="1"/>
    <s v="6-Oct-1968"/>
    <n v="11305.93"/>
    <x v="2"/>
    <s v="tier - 1"/>
    <s v="R1012"/>
  </r>
  <r>
    <x v="990"/>
    <s v="Rall"/>
    <n v="33.700000000000003"/>
    <s v="No"/>
    <s v="No"/>
    <x v="0"/>
    <n v="2"/>
    <s v="No"/>
    <x v="0"/>
    <s v="25-Sep-1972"/>
    <n v="11299.34"/>
    <x v="2"/>
    <s v="tier - 2"/>
    <s v="R1011"/>
  </r>
  <r>
    <x v="991"/>
    <s v="Mitchell"/>
    <n v="38.93"/>
    <s v="Yes"/>
    <s v="No"/>
    <x v="0"/>
    <n v="1"/>
    <s v="No"/>
    <x v="0"/>
    <s v="14-Nov-1988"/>
    <n v="11294.57"/>
    <x v="2"/>
    <s v="tier - 1"/>
    <s v="R1022"/>
  </r>
  <r>
    <x v="992"/>
    <s v="Chen"/>
    <n v="32.774999999999999"/>
    <s v="Yes"/>
    <s v="No"/>
    <x v="0"/>
    <n v="2"/>
    <s v="No"/>
    <x v="0"/>
    <s v="22-Jun-1970"/>
    <n v="11289.11"/>
    <x v="2"/>
    <s v="tier - 1"/>
    <s v="R1012"/>
  </r>
  <r>
    <x v="993"/>
    <s v="Tufaro"/>
    <n v="29.83"/>
    <s v="Yes"/>
    <s v="No"/>
    <x v="0"/>
    <n v="0"/>
    <s v="No"/>
    <x v="1"/>
    <s v="14-Jun-1967"/>
    <n v="11286.54"/>
    <x v="2"/>
    <s v="tier - 3"/>
    <s v="R1024"/>
  </r>
  <r>
    <x v="994"/>
    <s v="Peters"/>
    <n v="28.31"/>
    <s v="No"/>
    <s v="yes"/>
    <x v="0"/>
    <n v="1"/>
    <s v="No"/>
    <x v="1"/>
    <s v="4-Oct-2004"/>
    <n v="11272.33"/>
    <x v="2"/>
    <s v="tier - 2"/>
    <s v="R1019"/>
  </r>
  <r>
    <x v="995"/>
    <s v="Susedik"/>
    <n v="29.79"/>
    <s v="No"/>
    <s v="No"/>
    <x v="0"/>
    <n v="0"/>
    <s v="No"/>
    <x v="1"/>
    <s v="26-Dec-1971"/>
    <n v="11265.71"/>
    <x v="2"/>
    <s v="tier - 1"/>
    <s v="R1025"/>
  </r>
  <r>
    <x v="996"/>
    <s v="Garcia"/>
    <n v="36.6"/>
    <s v="Yes"/>
    <s v="No"/>
    <x v="1"/>
    <n v="1"/>
    <s v="No"/>
    <x v="0"/>
    <s v="11-Oct-1969"/>
    <n v="11264.54"/>
    <x v="2"/>
    <s v="tier - 2"/>
    <s v="R1011"/>
  </r>
  <r>
    <x v="997"/>
    <s v="Deady"/>
    <n v="35.93"/>
    <s v="Yes"/>
    <s v="No"/>
    <x v="0"/>
    <n v="0"/>
    <s v="No"/>
    <x v="0"/>
    <s v="2-Oct-1981"/>
    <n v="11255.29"/>
    <x v="2"/>
    <s v="tier - 1"/>
    <s v="R1026"/>
  </r>
  <r>
    <x v="998"/>
    <s v="Campbell"/>
    <n v="28.6"/>
    <s v="Yes"/>
    <s v="No"/>
    <x v="1"/>
    <n v="1"/>
    <s v="No"/>
    <x v="1"/>
    <s v="20-Aug-1969"/>
    <n v="11253.42"/>
    <x v="2"/>
    <s v="tier - 1"/>
    <s v="R1011"/>
  </r>
  <r>
    <x v="999"/>
    <s v="Schaefer"/>
    <n v="39.17"/>
    <s v="No"/>
    <s v="No"/>
    <x v="0"/>
    <n v="0"/>
    <s v="No"/>
    <x v="0"/>
    <s v="17-Dec-1989"/>
    <n v="11250.43"/>
    <x v="2"/>
    <s v="tier - 2"/>
    <s v="R1026"/>
  </r>
  <r>
    <x v="1000"/>
    <s v="D'Alessandro"/>
    <n v="26.41"/>
    <s v="Yes"/>
    <s v="No"/>
    <x v="1"/>
    <n v="1"/>
    <s v="No"/>
    <x v="1"/>
    <s v="30-Dec-1969"/>
    <n v="11244.38"/>
    <x v="2"/>
    <s v="tier - 1"/>
    <s v="R1016"/>
  </r>
  <r>
    <x v="1001"/>
    <s v="Wyss"/>
    <n v="30.63"/>
    <s v="Yes"/>
    <s v="No"/>
    <x v="0"/>
    <n v="0"/>
    <s v="No"/>
    <x v="0"/>
    <s v="28-Jun-1976"/>
    <n v="11217.35"/>
    <x v="2"/>
    <s v="tier - 2"/>
    <s v="R1025"/>
  </r>
  <r>
    <x v="1002"/>
    <s v="Rose"/>
    <n v="31.73"/>
    <s v="Yes"/>
    <s v="No"/>
    <x v="0"/>
    <n v="2"/>
    <s v="No"/>
    <x v="0"/>
    <s v="14-Jun-1970"/>
    <n v="11187.66"/>
    <x v="2"/>
    <s v="tier - 2"/>
    <s v="R1012"/>
  </r>
  <r>
    <x v="1003"/>
    <s v="Hopper"/>
    <n v="30.7"/>
    <s v="No"/>
    <s v="No"/>
    <x v="0"/>
    <n v="2"/>
    <s v="No"/>
    <x v="0"/>
    <s v="3-Sep-1972"/>
    <n v="11186.2"/>
    <x v="2"/>
    <s v="tier - 2"/>
    <s v="R1021"/>
  </r>
  <r>
    <x v="1004"/>
    <s v="Finneran"/>
    <n v="25.934999999999999"/>
    <s v="Yes"/>
    <s v="No"/>
    <x v="0"/>
    <n v="2"/>
    <s v="No"/>
    <x v="1"/>
    <s v="6-Aug-1966"/>
    <n v="11165.42"/>
    <x v="2"/>
    <s v="tier - 1"/>
    <s v="R1016"/>
  </r>
  <r>
    <x v="1005"/>
    <s v="Basham"/>
    <n v="35.9"/>
    <s v="Yes"/>
    <s v="No"/>
    <x v="1"/>
    <n v="1"/>
    <s v="No"/>
    <x v="0"/>
    <s v="25-Jun-1969"/>
    <n v="11163.57"/>
    <x v="2"/>
    <s v="tier - 2"/>
    <s v="R1011"/>
  </r>
  <r>
    <x v="1006"/>
    <s v="Inman"/>
    <n v="26.7"/>
    <s v="Yes"/>
    <s v="No"/>
    <x v="1"/>
    <n v="1"/>
    <s v="No"/>
    <x v="1"/>
    <s v="30-Nov-1969"/>
    <n v="11150.78"/>
    <x v="2"/>
    <s v="tier - 2"/>
    <s v="R1011"/>
  </r>
  <r>
    <x v="1007"/>
    <s v="Oscal"/>
    <n v="33.71"/>
    <s v="No"/>
    <s v="No"/>
    <x v="0"/>
    <n v="0"/>
    <s v="No"/>
    <x v="0"/>
    <s v="20-Aug-1980"/>
    <n v="11103.33"/>
    <x v="2"/>
    <s v="tier - 1"/>
    <s v="R1021"/>
  </r>
  <r>
    <x v="1008"/>
    <s v="Craft"/>
    <n v="41.91"/>
    <s v="Yes"/>
    <s v="No"/>
    <x v="0"/>
    <n v="2"/>
    <s v="No"/>
    <x v="0"/>
    <s v="5-Jul-1966"/>
    <n v="11093.62"/>
    <x v="2"/>
    <s v="tier - 1"/>
    <s v="R1013"/>
  </r>
  <r>
    <x v="1009"/>
    <s v="Kebede"/>
    <n v="39.82"/>
    <s v="Yes"/>
    <s v="No"/>
    <x v="0"/>
    <n v="2"/>
    <s v="No"/>
    <x v="0"/>
    <s v="9-Sep-1966"/>
    <n v="11090.72"/>
    <x v="2"/>
    <s v="tier - 1"/>
    <s v="R1013"/>
  </r>
  <r>
    <x v="1010"/>
    <s v="Strobel"/>
    <n v="28.12"/>
    <s v="No"/>
    <s v="No"/>
    <x v="0"/>
    <n v="2"/>
    <s v="No"/>
    <x v="1"/>
    <s v="7-Oct-1972"/>
    <n v="11085.59"/>
    <x v="2"/>
    <s v="tier - 2"/>
    <s v="R1012"/>
  </r>
  <r>
    <x v="1011"/>
    <s v="Dalton"/>
    <n v="26.98"/>
    <s v="Yes"/>
    <s v="No"/>
    <x v="0"/>
    <n v="0"/>
    <s v="No"/>
    <x v="1"/>
    <s v="4-Sep-1967"/>
    <n v="11082.58"/>
    <x v="2"/>
    <s v="tier - 2"/>
    <s v="R1012"/>
  </r>
  <r>
    <x v="1012"/>
    <s v="Morimoto"/>
    <n v="27.2"/>
    <s v="Yes"/>
    <s v="No"/>
    <x v="0"/>
    <n v="2"/>
    <s v="No"/>
    <x v="1"/>
    <s v="20-Nov-1966"/>
    <n v="11073.18"/>
    <x v="2"/>
    <s v="tier - 3"/>
    <s v="R1011"/>
  </r>
  <r>
    <x v="1013"/>
    <s v="Manlove"/>
    <n v="25.3"/>
    <s v="Yes"/>
    <s v="No"/>
    <x v="0"/>
    <n v="2"/>
    <s v="No"/>
    <x v="1"/>
    <s v="7-Nov-1966"/>
    <n v="11070.54"/>
    <x v="2"/>
    <s v="tier - 3"/>
    <s v="R1011"/>
  </r>
  <r>
    <x v="1014"/>
    <s v="Madzik"/>
    <n v="30.25"/>
    <s v="No"/>
    <s v="No"/>
    <x v="0"/>
    <n v="0"/>
    <s v="No"/>
    <x v="0"/>
    <s v="9-Nov-1971"/>
    <n v="11068.77"/>
    <x v="2"/>
    <s v="tier - 2"/>
    <s v="R1012"/>
  </r>
  <r>
    <x v="1015"/>
    <s v="Hobson"/>
    <n v="54"/>
    <s v="Yes"/>
    <s v="yes"/>
    <x v="0"/>
    <n v="2"/>
    <s v="No"/>
    <x v="0"/>
    <s v="18-Sep-2000"/>
    <n v="11068.7"/>
    <x v="2"/>
    <s v="tier - 1"/>
    <s v="R1011"/>
  </r>
  <r>
    <x v="1016"/>
    <s v="Reyes"/>
    <n v="51.86"/>
    <s v="Yes"/>
    <s v="No"/>
    <x v="0"/>
    <n v="0"/>
    <s v="No"/>
    <x v="0"/>
    <s v="17-Dec-2001"/>
    <n v="11046.02"/>
    <x v="2"/>
    <s v="tier - 1"/>
    <s v="R1026"/>
  </r>
  <r>
    <x v="1017"/>
    <s v="Tierney"/>
    <n v="31.39"/>
    <s v="No"/>
    <s v="No"/>
    <x v="0"/>
    <n v="0"/>
    <s v="No"/>
    <x v="0"/>
    <s v="30-Aug-1974"/>
    <n v="11037.85"/>
    <x v="2"/>
    <s v="tier - 2"/>
    <s v="R1025"/>
  </r>
  <r>
    <x v="1018"/>
    <s v="Gabris"/>
    <n v="39.97"/>
    <s v="No"/>
    <s v="No"/>
    <x v="0"/>
    <n v="0"/>
    <s v="No"/>
    <x v="0"/>
    <s v="25-Oct-1989"/>
    <n v="11037.51"/>
    <x v="2"/>
    <s v="tier - 1"/>
    <s v="R1012"/>
  </r>
  <r>
    <x v="1019"/>
    <s v="Howard"/>
    <n v="41.23"/>
    <s v="No"/>
    <s v="No"/>
    <x v="0"/>
    <n v="0"/>
    <s v="No"/>
    <x v="0"/>
    <s v="10-Dec-1974"/>
    <n v="11033.66"/>
    <x v="2"/>
    <s v="tier - 3"/>
    <s v="R1012"/>
  </r>
  <r>
    <x v="1020"/>
    <s v="Kallay"/>
    <n v="49.45"/>
    <s v="Yes"/>
    <s v="No"/>
    <x v="0"/>
    <n v="0"/>
    <s v="No"/>
    <x v="0"/>
    <s v="21-Jul-1996"/>
    <n v="11028.56"/>
    <x v="2"/>
    <s v="tier - 3"/>
    <s v="R1012"/>
  </r>
  <r>
    <x v="1021"/>
    <s v="Leguizamo"/>
    <n v="41.04"/>
    <s v="No"/>
    <s v="No"/>
    <x v="0"/>
    <n v="0"/>
    <s v="No"/>
    <x v="0"/>
    <s v="26-Jun-1991"/>
    <n v="11018.05"/>
    <x v="2"/>
    <s v="tier - 2"/>
    <s v="R1012"/>
  </r>
  <r>
    <x v="1022"/>
    <s v="Escartin"/>
    <n v="27.93"/>
    <s v="No"/>
    <s v="No"/>
    <x v="0"/>
    <n v="0"/>
    <s v="No"/>
    <x v="1"/>
    <s v="15-Dec-1974"/>
    <n v="11015.17"/>
    <x v="2"/>
    <s v="tier - 1"/>
    <s v="R1012"/>
  </r>
  <r>
    <x v="1023"/>
    <s v="Chorey"/>
    <n v="21.01"/>
    <s v="No"/>
    <s v="No"/>
    <x v="0"/>
    <n v="0"/>
    <s v="No"/>
    <x v="2"/>
    <s v="24-Oct-1968"/>
    <n v="11013.71"/>
    <x v="2"/>
    <s v="tier - 1"/>
    <s v="R1013"/>
  </r>
  <r>
    <x v="1024"/>
    <s v="McVay"/>
    <n v="52.37"/>
    <s v="Yes"/>
    <s v="yes"/>
    <x v="0"/>
    <n v="2"/>
    <s v="No"/>
    <x v="0"/>
    <s v="17-Sep-2000"/>
    <n v="10991.58"/>
    <x v="2"/>
    <s v="tier - 3"/>
    <s v="R1012"/>
  </r>
  <r>
    <x v="1025"/>
    <s v="Vinson"/>
    <n v="40.369999999999997"/>
    <s v="No"/>
    <s v="No"/>
    <x v="0"/>
    <n v="0"/>
    <s v="No"/>
    <x v="0"/>
    <s v="18-Dec-1965"/>
    <n v="10982.5"/>
    <x v="2"/>
    <s v="tier - 3"/>
    <s v="R1013"/>
  </r>
  <r>
    <x v="1026"/>
    <s v="Astrike-Davis"/>
    <n v="41.47"/>
    <s v="No"/>
    <s v="No"/>
    <x v="0"/>
    <n v="2"/>
    <s v="No"/>
    <x v="0"/>
    <s v="21-Oct-1973"/>
    <n v="10977.21"/>
    <x v="2"/>
    <s v="tier - 1"/>
    <s v="R1013"/>
  </r>
  <r>
    <x v="1027"/>
    <s v="Harder"/>
    <n v="33.725000000000001"/>
    <s v="Yes"/>
    <s v="No"/>
    <x v="0"/>
    <n v="2"/>
    <s v="No"/>
    <x v="0"/>
    <s v="9-Jul-1966"/>
    <n v="10976.25"/>
    <x v="2"/>
    <s v="tier - 2"/>
    <s v="R1012"/>
  </r>
  <r>
    <x v="1028"/>
    <s v="Bell"/>
    <n v="28.1"/>
    <s v="No"/>
    <s v="No"/>
    <x v="0"/>
    <n v="0"/>
    <s v="No"/>
    <x v="1"/>
    <s v="19-Jun-1965"/>
    <n v="10965.45"/>
    <x v="2"/>
    <s v="tier - 2"/>
    <s v="R1011"/>
  </r>
  <r>
    <x v="1029"/>
    <s v="Dawes"/>
    <n v="37.43"/>
    <s v="Yes"/>
    <s v="No"/>
    <x v="1"/>
    <n v="1"/>
    <s v="No"/>
    <x v="0"/>
    <s v="14-Aug-1969"/>
    <n v="10959.69"/>
    <x v="2"/>
    <s v="tier - 3"/>
    <s v="R1012"/>
  </r>
  <r>
    <x v="1030"/>
    <s v="Larios"/>
    <n v="23.7"/>
    <s v="No"/>
    <s v="No"/>
    <x v="0"/>
    <n v="0"/>
    <s v="No"/>
    <x v="2"/>
    <s v="4-Dec-1965"/>
    <n v="10959.33"/>
    <x v="2"/>
    <s v="tier - 3"/>
    <s v="R1011"/>
  </r>
  <r>
    <x v="1031"/>
    <s v="Yaremczuk"/>
    <n v="24.795000000000002"/>
    <s v="Yes"/>
    <s v="No"/>
    <x v="1"/>
    <n v="1"/>
    <s v="No"/>
    <x v="2"/>
    <s v="10-Nov-1969"/>
    <n v="10942.13"/>
    <x v="2"/>
    <s v="tier - 3"/>
    <s v="R1012"/>
  </r>
  <r>
    <x v="1032"/>
    <s v="Knight"/>
    <n v="31.9"/>
    <s v="No"/>
    <s v="No"/>
    <x v="0"/>
    <n v="0"/>
    <s v="No"/>
    <x v="0"/>
    <s v="12-Nov-1968"/>
    <n v="10928.85"/>
    <x v="2"/>
    <s v="tier - 3"/>
    <s v="R1013"/>
  </r>
  <r>
    <x v="1033"/>
    <s v="Eversman"/>
    <n v="32.68"/>
    <s v="No"/>
    <s v="No"/>
    <x v="0"/>
    <n v="0"/>
    <s v="No"/>
    <x v="0"/>
    <s v="13-Nov-1968"/>
    <n v="10923.93"/>
    <x v="2"/>
    <s v="tier - 1"/>
    <s v="R1024"/>
  </r>
  <r>
    <x v="1034"/>
    <s v="Hickory"/>
    <n v="47.13"/>
    <s v="No"/>
    <s v="No"/>
    <x v="0"/>
    <n v="0"/>
    <s v="No"/>
    <x v="0"/>
    <s v="6-Sep-1994"/>
    <n v="10886.66"/>
    <x v="2"/>
    <s v="tier - 3"/>
    <s v="R1012"/>
  </r>
  <r>
    <x v="1035"/>
    <s v="Mooney"/>
    <n v="36.67"/>
    <s v="No"/>
    <s v="No"/>
    <x v="0"/>
    <n v="0"/>
    <s v="No"/>
    <x v="0"/>
    <s v="20-Dec-1971"/>
    <n v="10848.13"/>
    <x v="2"/>
    <s v="tier - 3"/>
    <s v="R1012"/>
  </r>
  <r>
    <x v="1036"/>
    <s v="Craighead"/>
    <n v="33.630000000000003"/>
    <s v="No"/>
    <s v="No"/>
    <x v="0"/>
    <n v="0"/>
    <s v="No"/>
    <x v="0"/>
    <s v="28-Jul-1968"/>
    <n v="10825.25"/>
    <x v="2"/>
    <s v="tier - 3"/>
    <s v="R1012"/>
  </r>
  <r>
    <x v="1037"/>
    <s v="Gardner"/>
    <n v="32.67"/>
    <s v="Yes"/>
    <s v="No"/>
    <x v="0"/>
    <n v="0"/>
    <s v="No"/>
    <x v="0"/>
    <s v="2-Oct-1967"/>
    <n v="10807.49"/>
    <x v="2"/>
    <s v="tier - 2"/>
    <s v="R1013"/>
  </r>
  <r>
    <x v="1038"/>
    <s v="Lohrenz"/>
    <n v="33.299999999999997"/>
    <s v="Yes"/>
    <s v="No"/>
    <x v="0"/>
    <n v="2"/>
    <s v="No"/>
    <x v="0"/>
    <s v="18-Dec-1970"/>
    <n v="10806.84"/>
    <x v="2"/>
    <s v="tier - 2"/>
    <s v="R1011"/>
  </r>
  <r>
    <x v="1039"/>
    <s v="Demise"/>
    <n v="30.78"/>
    <s v="Yes"/>
    <s v="No"/>
    <x v="0"/>
    <n v="2"/>
    <s v="No"/>
    <x v="0"/>
    <s v="28-Oct-1970"/>
    <n v="10797.34"/>
    <x v="2"/>
    <s v="tier - 2"/>
    <s v="R1023"/>
  </r>
  <r>
    <x v="1040"/>
    <s v="Nelson"/>
    <n v="28.975000000000001"/>
    <s v="Yes"/>
    <s v="No"/>
    <x v="0"/>
    <n v="0"/>
    <s v="No"/>
    <x v="1"/>
    <s v="23-Oct-1967"/>
    <n v="10796.35"/>
    <x v="2"/>
    <s v="tier - 1"/>
    <s v="R1019"/>
  </r>
  <r>
    <x v="1041"/>
    <s v="Guitard"/>
    <n v="33.4"/>
    <s v="No"/>
    <s v="No"/>
    <x v="0"/>
    <n v="0"/>
    <s v="No"/>
    <x v="0"/>
    <s v="24-Dec-1999"/>
    <n v="10795.94"/>
    <x v="2"/>
    <s v="tier - 1"/>
    <s v="R1011"/>
  </r>
  <r>
    <x v="1042"/>
    <s v="Navas"/>
    <n v="21.5"/>
    <s v="Yes"/>
    <s v="No"/>
    <x v="0"/>
    <n v="0"/>
    <s v="No"/>
    <x v="2"/>
    <s v="11-Nov-1967"/>
    <n v="10791.96"/>
    <x v="2"/>
    <s v="tier - 2"/>
    <s v="R1011"/>
  </r>
  <r>
    <x v="1043"/>
    <s v="Ptucha"/>
    <n v="38.14"/>
    <s v="No"/>
    <s v="No"/>
    <x v="0"/>
    <n v="0"/>
    <s v="No"/>
    <x v="0"/>
    <s v="25-Nov-1989"/>
    <n v="10769.75"/>
    <x v="2"/>
    <s v="tier - 2"/>
    <s v="R1022"/>
  </r>
  <r>
    <x v="1044"/>
    <s v="Kirouac"/>
    <n v="35.42"/>
    <s v="Yes"/>
    <s v="No"/>
    <x v="0"/>
    <n v="1"/>
    <s v="No"/>
    <x v="0"/>
    <s v="29-Aug-1986"/>
    <n v="10749.02"/>
    <x v="2"/>
    <s v="tier - 1"/>
    <s v="R1026"/>
  </r>
  <r>
    <x v="1045"/>
    <s v="Toews"/>
    <n v="35.625"/>
    <s v="No"/>
    <s v="No"/>
    <x v="0"/>
    <n v="0"/>
    <s v="No"/>
    <x v="0"/>
    <s v="9-Dec-1974"/>
    <n v="10736.87"/>
    <x v="2"/>
    <s v="tier - 1"/>
    <s v="R1016"/>
  </r>
  <r>
    <x v="1046"/>
    <s v="Perry"/>
    <n v="45.51"/>
    <s v="No"/>
    <s v="No"/>
    <x v="0"/>
    <n v="1"/>
    <s v="No"/>
    <x v="0"/>
    <s v="25-Jun-1992"/>
    <n v="10719.57"/>
    <x v="2"/>
    <s v="tier - 1"/>
    <s v="R1012"/>
  </r>
  <r>
    <x v="1047"/>
    <s v="Kretz"/>
    <n v="37.1"/>
    <s v="Yes"/>
    <s v="No"/>
    <x v="0"/>
    <n v="0"/>
    <s v="No"/>
    <x v="0"/>
    <s v="5-Oct-1967"/>
    <n v="10713.64"/>
    <x v="2"/>
    <s v="tier - 3"/>
    <s v="R1011"/>
  </r>
  <r>
    <x v="1048"/>
    <s v="Hempel"/>
    <n v="30.5"/>
    <s v="Yes"/>
    <s v="No"/>
    <x v="0"/>
    <n v="0"/>
    <s v="No"/>
    <x v="0"/>
    <s v="30-Jul-1967"/>
    <n v="10704.47"/>
    <x v="2"/>
    <s v="tier - 2"/>
    <s v="R1011"/>
  </r>
  <r>
    <x v="1049"/>
    <s v="McBroom"/>
    <n v="28.16"/>
    <s v="No"/>
    <s v="No"/>
    <x v="0"/>
    <n v="2"/>
    <s v="No"/>
    <x v="1"/>
    <s v="24-Oct-1972"/>
    <n v="10702.64"/>
    <x v="2"/>
    <s v="tier - 3"/>
    <s v="R1013"/>
  </r>
  <r>
    <x v="1050"/>
    <s v="Yoo"/>
    <n v="29.1"/>
    <s v="Yes"/>
    <s v="No"/>
    <x v="0"/>
    <n v="0"/>
    <s v="No"/>
    <x v="1"/>
    <s v="30-Sep-1976"/>
    <n v="10698.38"/>
    <x v="2"/>
    <s v="tier - 1"/>
    <s v="R1025"/>
  </r>
  <r>
    <x v="1051"/>
    <s v="Rand"/>
    <n v="30.22"/>
    <s v="No"/>
    <s v="No"/>
    <x v="0"/>
    <n v="0"/>
    <s v="No"/>
    <x v="0"/>
    <s v="2-Aug-1977"/>
    <n v="10690.11"/>
    <x v="2"/>
    <s v="tier - 2"/>
    <s v="R1021"/>
  </r>
  <r>
    <x v="1052"/>
    <s v="Wolfe"/>
    <n v="24.29"/>
    <s v="No"/>
    <s v="No"/>
    <x v="0"/>
    <n v="0"/>
    <s v="No"/>
    <x v="2"/>
    <s v="7-Sep-1962"/>
    <n v="10676.83"/>
    <x v="2"/>
    <s v="tier - 3"/>
    <s v="R1013"/>
  </r>
  <r>
    <x v="1053"/>
    <s v="Vance"/>
    <n v="29.39"/>
    <s v="Yes"/>
    <s v="No"/>
    <x v="0"/>
    <n v="0"/>
    <s v="No"/>
    <x v="1"/>
    <s v="22-Nov-1976"/>
    <n v="10665.44"/>
    <x v="2"/>
    <s v="tier - 2"/>
    <s v="R1021"/>
  </r>
  <r>
    <x v="1054"/>
    <s v="Burnett"/>
    <n v="25.66"/>
    <s v="Yes"/>
    <s v="No"/>
    <x v="0"/>
    <n v="1"/>
    <s v="No"/>
    <x v="1"/>
    <s v="8-Aug-1964"/>
    <n v="10627.81"/>
    <x v="2"/>
    <s v="tier - 3"/>
    <s v="R1013"/>
  </r>
  <r>
    <x v="1055"/>
    <s v="Clason"/>
    <n v="39.11"/>
    <s v="No"/>
    <s v="No"/>
    <x v="0"/>
    <n v="0"/>
    <s v="No"/>
    <x v="0"/>
    <s v="6-Jul-1990"/>
    <n v="10620.26"/>
    <x v="2"/>
    <s v="tier - 3"/>
    <s v="R1012"/>
  </r>
  <r>
    <x v="1056"/>
    <s v="Donnelly"/>
    <n v="43.78"/>
    <s v="No"/>
    <s v="No"/>
    <x v="0"/>
    <n v="1"/>
    <s v="No"/>
    <x v="0"/>
    <s v="23-Jul-1992"/>
    <n v="10617.04"/>
    <x v="2"/>
    <s v="tier - 3"/>
    <s v="R1026"/>
  </r>
  <r>
    <x v="1057"/>
    <s v="Pietz"/>
    <n v="24.35"/>
    <s v="No"/>
    <s v="No"/>
    <x v="0"/>
    <n v="0"/>
    <s v="No"/>
    <x v="2"/>
    <s v="27-Jun-1965"/>
    <n v="10608.67"/>
    <x v="2"/>
    <s v="tier - 3"/>
    <s v="R1012"/>
  </r>
  <r>
    <x v="1058"/>
    <s v="Tegenkamp"/>
    <n v="40.299999999999997"/>
    <s v="Yes"/>
    <s v="No"/>
    <x v="0"/>
    <n v="2"/>
    <s v="No"/>
    <x v="0"/>
    <s v="2-Jul-1966"/>
    <n v="10602.39"/>
    <x v="2"/>
    <s v="tier - 3"/>
    <s v="R1011"/>
  </r>
  <r>
    <x v="1059"/>
    <s v="Dover"/>
    <n v="32.774999999999999"/>
    <s v="Yes"/>
    <s v="No"/>
    <x v="0"/>
    <n v="0"/>
    <s v="No"/>
    <x v="0"/>
    <s v="23-Jun-1967"/>
    <n v="10601.63"/>
    <x v="2"/>
    <s v="tier - 2"/>
    <s v="R1012"/>
  </r>
  <r>
    <x v="1060"/>
    <s v="Dockemeyer"/>
    <n v="39.6"/>
    <s v="Yes"/>
    <s v="No"/>
    <x v="0"/>
    <n v="2"/>
    <s v="No"/>
    <x v="0"/>
    <s v="20-Jul-1966"/>
    <n v="10601.41"/>
    <x v="2"/>
    <s v="tier - 2"/>
    <s v="R1011"/>
  </r>
  <r>
    <x v="1061"/>
    <s v="Steele"/>
    <n v="30.97"/>
    <s v="No"/>
    <s v="No"/>
    <x v="0"/>
    <n v="2"/>
    <s v="No"/>
    <x v="0"/>
    <s v="14-Dec-1972"/>
    <n v="10600.55"/>
    <x v="2"/>
    <s v="tier - 1"/>
    <s v="R1012"/>
  </r>
  <r>
    <x v="1062"/>
    <s v="Harel"/>
    <n v="27.645"/>
    <s v="Yes"/>
    <s v="No"/>
    <x v="0"/>
    <n v="0"/>
    <s v="No"/>
    <x v="1"/>
    <s v="29-Nov-1967"/>
    <n v="10594.5"/>
    <x v="2"/>
    <s v="tier - 1"/>
    <s v="R1012"/>
  </r>
  <r>
    <x v="1063"/>
    <s v="Aguila"/>
    <n v="34.43"/>
    <s v="Yes"/>
    <s v="No"/>
    <x v="0"/>
    <n v="2"/>
    <s v="No"/>
    <x v="0"/>
    <s v="3-Nov-1966"/>
    <n v="10594.23"/>
    <x v="2"/>
    <s v="tier - 3"/>
    <s v="R1013"/>
  </r>
  <r>
    <x v="1064"/>
    <s v="Vallejo Sarmiento"/>
    <n v="39.6"/>
    <s v="Yes"/>
    <s v="No"/>
    <x v="1"/>
    <n v="1"/>
    <s v="No"/>
    <x v="0"/>
    <s v="25-Dec-1969"/>
    <n v="10579.71"/>
    <x v="2"/>
    <s v="tier - 3"/>
    <s v="R1013"/>
  </r>
  <r>
    <x v="1065"/>
    <s v="Beisheim"/>
    <n v="22.1"/>
    <s v="Yes"/>
    <s v="No"/>
    <x v="0"/>
    <n v="2"/>
    <s v="No"/>
    <x v="2"/>
    <s v="11-Dec-1966"/>
    <n v="10577.09"/>
    <x v="2"/>
    <s v="tier - 3"/>
    <s v="R1011"/>
  </r>
  <r>
    <x v="1066"/>
    <s v="Lenhoff"/>
    <n v="33.25"/>
    <s v="Yes"/>
    <s v="No"/>
    <x v="1"/>
    <n v="1"/>
    <s v="No"/>
    <x v="0"/>
    <s v="17-Jul-1969"/>
    <n v="10564.88"/>
    <x v="2"/>
    <s v="tier - 1"/>
    <s v="R1024"/>
  </r>
  <r>
    <x v="1067"/>
    <s v="Wehrwein"/>
    <n v="33.33"/>
    <s v="No"/>
    <s v="No"/>
    <x v="0"/>
    <n v="0"/>
    <s v="No"/>
    <x v="0"/>
    <s v="29-Jun-1971"/>
    <n v="10560.49"/>
    <x v="2"/>
    <s v="tier - 2"/>
    <s v="R1013"/>
  </r>
  <r>
    <x v="1068"/>
    <s v="Wallace"/>
    <n v="30.5"/>
    <s v="No"/>
    <s v="No"/>
    <x v="0"/>
    <n v="0"/>
    <s v="No"/>
    <x v="0"/>
    <s v="26-Sep-1971"/>
    <n v="10546.48"/>
    <x v="2"/>
    <s v="tier - 3"/>
    <s v="R1011"/>
  </r>
  <r>
    <x v="1069"/>
    <s v="Markowitz"/>
    <n v="30.3"/>
    <s v="No"/>
    <s v="No"/>
    <x v="0"/>
    <n v="0"/>
    <s v="No"/>
    <x v="0"/>
    <s v="25-Oct-1977"/>
    <n v="10495.6"/>
    <x v="2"/>
    <s v="tier - 1"/>
    <s v="R1012"/>
  </r>
  <r>
    <x v="1070"/>
    <s v="Vos"/>
    <n v="26.22"/>
    <s v="No"/>
    <s v="No"/>
    <x v="0"/>
    <n v="2"/>
    <s v="No"/>
    <x v="1"/>
    <s v="19-Oct-1972"/>
    <n v="10493.95"/>
    <x v="2"/>
    <s v="tier - 1"/>
    <s v="R1012"/>
  </r>
  <r>
    <x v="1071"/>
    <s v="McLeod"/>
    <n v="29.99"/>
    <s v="No"/>
    <s v="No"/>
    <x v="0"/>
    <n v="0"/>
    <s v="No"/>
    <x v="1"/>
    <s v="21-Aug-1978"/>
    <n v="10486.55"/>
    <x v="2"/>
    <s v="tier - 3"/>
    <s v="R1025"/>
  </r>
  <r>
    <x v="1072"/>
    <s v="Balcom"/>
    <n v="36.380000000000003"/>
    <s v="No"/>
    <s v="No"/>
    <x v="0"/>
    <n v="1"/>
    <s v="No"/>
    <x v="0"/>
    <s v="28-Jun-1987"/>
    <n v="10464.83"/>
    <x v="2"/>
    <s v="tier - 1"/>
    <s v="R1012"/>
  </r>
  <r>
    <x v="1073"/>
    <s v="Dirth"/>
    <n v="31.16"/>
    <s v="Yes"/>
    <s v="No"/>
    <x v="1"/>
    <n v="1"/>
    <s v="No"/>
    <x v="0"/>
    <s v="22-Sep-1969"/>
    <n v="10461.98"/>
    <x v="2"/>
    <s v="tier - 1"/>
    <s v="R1012"/>
  </r>
  <r>
    <x v="1074"/>
    <s v="Inglish"/>
    <n v="25.55"/>
    <s v="Yes"/>
    <s v="No"/>
    <x v="0"/>
    <n v="1"/>
    <s v="No"/>
    <x v="1"/>
    <s v="27-Jul-1964"/>
    <n v="10459.19"/>
    <x v="2"/>
    <s v="tier - 1"/>
    <s v="R1013"/>
  </r>
  <r>
    <x v="1075"/>
    <s v="Matthews"/>
    <n v="28.77"/>
    <s v="Yes"/>
    <s v="No"/>
    <x v="0"/>
    <n v="0"/>
    <s v="No"/>
    <x v="1"/>
    <s v="3-Aug-1976"/>
    <n v="10455.14"/>
    <x v="2"/>
    <s v="tier - 2"/>
    <s v="R1021"/>
  </r>
  <r>
    <x v="1076"/>
    <s v="Massa-Musiak"/>
    <n v="23.14"/>
    <s v="Yes"/>
    <s v="No"/>
    <x v="0"/>
    <n v="1"/>
    <s v="No"/>
    <x v="2"/>
    <s v="14-Oct-1964"/>
    <n v="10455.1"/>
    <x v="2"/>
    <s v="tier - 1"/>
    <s v="R1012"/>
  </r>
  <r>
    <x v="1077"/>
    <s v="Bailey"/>
    <n v="39.6"/>
    <s v="No"/>
    <s v="No"/>
    <x v="0"/>
    <n v="0"/>
    <s v="No"/>
    <x v="0"/>
    <s v="8-Nov-1968"/>
    <n v="10450.549999999999"/>
    <x v="2"/>
    <s v="tier - 1"/>
    <s v="R1011"/>
  </r>
  <r>
    <x v="1078"/>
    <s v="Jacoby"/>
    <n v="29.2"/>
    <s v="No"/>
    <s v="No"/>
    <x v="0"/>
    <n v="0"/>
    <s v="No"/>
    <x v="1"/>
    <s v="29-Aug-1968"/>
    <n v="10436.1"/>
    <x v="2"/>
    <s v="tier - 3"/>
    <s v="R1011"/>
  </r>
  <r>
    <x v="1079"/>
    <s v="Crimmings"/>
    <n v="32.774999999999999"/>
    <s v="No"/>
    <s v="No"/>
    <x v="0"/>
    <n v="0"/>
    <s v="No"/>
    <x v="0"/>
    <s v="23-Aug-1968"/>
    <n v="10435.07"/>
    <x v="2"/>
    <s v="tier - 1"/>
    <s v="R1016"/>
  </r>
  <r>
    <x v="1080"/>
    <s v="Crane"/>
    <n v="24.035"/>
    <s v="No"/>
    <s v="No"/>
    <x v="0"/>
    <n v="0"/>
    <s v="No"/>
    <x v="2"/>
    <s v="27-Dec-1968"/>
    <n v="10422.92"/>
    <x v="2"/>
    <s v="tier - 1"/>
    <s v="R1017"/>
  </r>
  <r>
    <x v="1081"/>
    <s v="Swartzfager"/>
    <n v="30.55"/>
    <s v="No"/>
    <s v="No"/>
    <x v="1"/>
    <n v="1"/>
    <s v="No"/>
    <x v="0"/>
    <s v="25-Nov-1979"/>
    <n v="10419.65"/>
    <x v="2"/>
    <s v="tier - 2"/>
    <s v="R1025"/>
  </r>
  <r>
    <x v="1082"/>
    <s v="Clevenger"/>
    <n v="28.81"/>
    <s v="No"/>
    <s v="No"/>
    <x v="0"/>
    <n v="2"/>
    <s v="No"/>
    <x v="1"/>
    <s v="11-Oct-1973"/>
    <n v="10419.59"/>
    <x v="2"/>
    <s v="tier - 2"/>
    <s v="R1025"/>
  </r>
  <r>
    <x v="1083"/>
    <s v="Reichardt"/>
    <n v="31.66"/>
    <s v="No"/>
    <s v="No"/>
    <x v="0"/>
    <n v="0"/>
    <s v="No"/>
    <x v="0"/>
    <s v="24-Oct-1980"/>
    <n v="10407.98"/>
    <x v="2"/>
    <s v="tier - 1"/>
    <s v="R1021"/>
  </r>
  <r>
    <x v="1084"/>
    <s v="Morton"/>
    <n v="28.215"/>
    <s v="Yes"/>
    <s v="No"/>
    <x v="0"/>
    <n v="1"/>
    <s v="No"/>
    <x v="1"/>
    <s v="5-Jun-1975"/>
    <n v="10407.09"/>
    <x v="2"/>
    <s v="tier - 1"/>
    <s v="R1015"/>
  </r>
  <r>
    <x v="1085"/>
    <s v="Sunstrum"/>
    <n v="26.12"/>
    <s v="Yes"/>
    <s v="No"/>
    <x v="1"/>
    <n v="1"/>
    <s v="No"/>
    <x v="1"/>
    <s v="7-Jul-1969"/>
    <n v="10403.27"/>
    <x v="2"/>
    <s v="tier - 2"/>
    <s v="R1020"/>
  </r>
  <r>
    <x v="1086"/>
    <s v="Frownfelter"/>
    <n v="36.630000000000003"/>
    <s v="No"/>
    <s v="No"/>
    <x v="0"/>
    <n v="2"/>
    <s v="No"/>
    <x v="0"/>
    <s v="19-Sep-1973"/>
    <n v="10381.48"/>
    <x v="2"/>
    <s v="tier - 3"/>
    <s v="R1013"/>
  </r>
  <r>
    <x v="1087"/>
    <s v="Richter"/>
    <n v="33.344999999999999"/>
    <s v="No"/>
    <s v="No"/>
    <x v="0"/>
    <n v="2"/>
    <s v="No"/>
    <x v="0"/>
    <s v="29-Sep-1973"/>
    <n v="10370.91"/>
    <x v="2"/>
    <s v="tier - 3"/>
    <s v="R1024"/>
  </r>
  <r>
    <x v="1088"/>
    <s v="England"/>
    <n v="27.11"/>
    <s v="No"/>
    <s v="No"/>
    <x v="0"/>
    <n v="0"/>
    <s v="No"/>
    <x v="1"/>
    <s v="6-Sep-1971"/>
    <n v="10356.67"/>
    <x v="2"/>
    <s v="tier - 1"/>
    <s v="R1025"/>
  </r>
  <r>
    <x v="1089"/>
    <s v="McLean"/>
    <n v="26.6"/>
    <s v="Yes"/>
    <s v="No"/>
    <x v="1"/>
    <n v="1"/>
    <s v="No"/>
    <x v="1"/>
    <s v="17-Jun-1969"/>
    <n v="10355.64"/>
    <x v="2"/>
    <s v="tier - 1"/>
    <s v="R1012"/>
  </r>
  <r>
    <x v="1090"/>
    <s v="Gardner"/>
    <n v="30.41"/>
    <s v="No"/>
    <s v="No"/>
    <x v="0"/>
    <n v="0"/>
    <s v="No"/>
    <x v="0"/>
    <s v="29-Sep-1974"/>
    <n v="10352.48"/>
    <x v="2"/>
    <s v="tier - 1"/>
    <s v="R1012"/>
  </r>
  <r>
    <x v="1091"/>
    <s v="Lane"/>
    <n v="28.98"/>
    <s v="No"/>
    <s v="No"/>
    <x v="0"/>
    <n v="2"/>
    <s v="No"/>
    <x v="1"/>
    <s v="8-Aug-1973"/>
    <n v="10345.93"/>
    <x v="2"/>
    <s v="tier - 2"/>
    <s v="R1021"/>
  </r>
  <r>
    <x v="1092"/>
    <s v="Vonachen"/>
    <n v="31.24"/>
    <s v="No"/>
    <s v="No"/>
    <x v="0"/>
    <n v="0"/>
    <s v="No"/>
    <x v="0"/>
    <s v="19-Jul-1968"/>
    <n v="10338.93"/>
    <x v="2"/>
    <s v="tier - 1"/>
    <s v="R1013"/>
  </r>
  <r>
    <x v="1093"/>
    <s v="Smith"/>
    <n v="31.54"/>
    <s v="No"/>
    <s v="No"/>
    <x v="0"/>
    <n v="0"/>
    <s v="No"/>
    <x v="0"/>
    <s v="21-Jul-1982"/>
    <n v="10329.06"/>
    <x v="2"/>
    <s v="tier - 1"/>
    <s v="R1021"/>
  </r>
  <r>
    <x v="1094"/>
    <s v="Kidwell"/>
    <n v="38.6"/>
    <s v="Yes"/>
    <s v="No"/>
    <x v="0"/>
    <n v="2"/>
    <s v="No"/>
    <x v="0"/>
    <s v="1-Dec-1970"/>
    <n v="10325.209999999999"/>
    <x v="2"/>
    <s v="tier - 3"/>
    <s v="R1011"/>
  </r>
  <r>
    <x v="1095"/>
    <s v="Betancourth"/>
    <n v="37.950000000000003"/>
    <s v="No"/>
    <s v="No"/>
    <x v="0"/>
    <n v="0"/>
    <s v="No"/>
    <x v="0"/>
    <s v="21-Aug-1991"/>
    <n v="10322.9"/>
    <x v="2"/>
    <s v="tier - 1"/>
    <s v="R1026"/>
  </r>
  <r>
    <x v="1096"/>
    <s v="Henstrom"/>
    <n v="38.97"/>
    <s v="No"/>
    <s v="No"/>
    <x v="0"/>
    <n v="0"/>
    <s v="No"/>
    <x v="0"/>
    <s v="17-Nov-1991"/>
    <n v="10315.91"/>
    <x v="2"/>
    <s v="tier - 2"/>
    <s v="R1012"/>
  </r>
  <r>
    <x v="1097"/>
    <s v="Pereira"/>
    <n v="21.2"/>
    <s v="No"/>
    <s v="No"/>
    <x v="0"/>
    <n v="0"/>
    <s v="No"/>
    <x v="2"/>
    <s v="12-Jul-1962"/>
    <n v="10310.780000000001"/>
    <x v="2"/>
    <s v="tier - 3"/>
    <s v="R1012"/>
  </r>
  <r>
    <x v="1098"/>
    <s v="Black"/>
    <n v="23.96"/>
    <s v="Yes"/>
    <s v="No"/>
    <x v="1"/>
    <n v="1"/>
    <s v="No"/>
    <x v="2"/>
    <s v="24-Sep-1963"/>
    <n v="10308.040000000001"/>
    <x v="2"/>
    <s v="tier - 1"/>
    <s v="R1013"/>
  </r>
  <r>
    <x v="1099"/>
    <s v="Brown"/>
    <n v="35.93"/>
    <s v="Yes"/>
    <s v="No"/>
    <x v="0"/>
    <n v="1"/>
    <s v="No"/>
    <x v="0"/>
    <s v="14-Sep-1988"/>
    <n v="10276.99"/>
    <x v="2"/>
    <s v="tier - 1"/>
    <s v="R1021"/>
  </r>
  <r>
    <x v="1100"/>
    <s v="Reasoner"/>
    <n v="26.11"/>
    <s v="Yes"/>
    <s v="No"/>
    <x v="0"/>
    <n v="2"/>
    <s v="No"/>
    <x v="1"/>
    <s v="21-Jun-1970"/>
    <n v="10274.33"/>
    <x v="2"/>
    <s v="tier - 1"/>
    <s v="R1024"/>
  </r>
  <r>
    <x v="1101"/>
    <s v="Wandzilak"/>
    <n v="32.299999999999997"/>
    <s v="No"/>
    <s v="No"/>
    <x v="0"/>
    <n v="2"/>
    <s v="No"/>
    <x v="0"/>
    <s v="27-Nov-1973"/>
    <n v="10269.459999999999"/>
    <x v="2"/>
    <s v="tier - 3"/>
    <s v="R1012"/>
  </r>
  <r>
    <x v="1102"/>
    <s v="Carver"/>
    <n v="28.69"/>
    <s v="No"/>
    <s v="No"/>
    <x v="0"/>
    <n v="2"/>
    <s v="No"/>
    <x v="1"/>
    <s v="5-Sep-1973"/>
    <n v="10264.44"/>
    <x v="2"/>
    <s v="tier - 2"/>
    <s v="R1012"/>
  </r>
  <r>
    <x v="1103"/>
    <s v="Borror"/>
    <n v="31.28"/>
    <s v="Yes"/>
    <s v="No"/>
    <x v="0"/>
    <n v="1"/>
    <s v="No"/>
    <x v="0"/>
    <s v="15-Aug-1975"/>
    <n v="10259.129999999999"/>
    <x v="2"/>
    <s v="tier - 2"/>
    <s v="R1011"/>
  </r>
  <r>
    <x v="1104"/>
    <s v="Saad"/>
    <n v="30.21"/>
    <s v="No"/>
    <s v="No"/>
    <x v="0"/>
    <n v="0"/>
    <s v="No"/>
    <x v="0"/>
    <s v="23-Sep-1968"/>
    <n v="10231.5"/>
    <x v="2"/>
    <s v="tier - 1"/>
    <s v="R1012"/>
  </r>
  <r>
    <x v="1105"/>
    <s v="Paul"/>
    <n v="38.28"/>
    <s v="Yes"/>
    <s v="No"/>
    <x v="0"/>
    <n v="0"/>
    <s v="No"/>
    <x v="0"/>
    <s v="28-Jun-1967"/>
    <n v="10226.280000000001"/>
    <x v="2"/>
    <s v="tier - 3"/>
    <s v="R1013"/>
  </r>
  <r>
    <x v="1106"/>
    <s v="Trail"/>
    <n v="29.9"/>
    <s v="Yes"/>
    <s v="No"/>
    <x v="0"/>
    <n v="0"/>
    <s v="No"/>
    <x v="1"/>
    <s v="26-Sep-1967"/>
    <n v="10214.64"/>
    <x v="2"/>
    <s v="tier - 2"/>
    <s v="R1011"/>
  </r>
  <r>
    <x v="1107"/>
    <s v="Benton"/>
    <n v="23.18"/>
    <s v="Yes"/>
    <s v="No"/>
    <x v="0"/>
    <n v="2"/>
    <s v="No"/>
    <x v="2"/>
    <s v="24-Dec-1970"/>
    <n v="10197.77"/>
    <x v="2"/>
    <s v="tier - 1"/>
    <s v="R1024"/>
  </r>
  <r>
    <x v="1108"/>
    <s v="Bauman"/>
    <n v="33.020000000000003"/>
    <s v="Yes"/>
    <s v="No"/>
    <x v="0"/>
    <n v="0"/>
    <s v="No"/>
    <x v="0"/>
    <s v="16-Oct-1985"/>
    <n v="10191.82"/>
    <x v="2"/>
    <s v="tier - 2"/>
    <s v="R1026"/>
  </r>
  <r>
    <x v="1109"/>
    <s v="Bakula"/>
    <n v="27.29"/>
    <s v="No"/>
    <s v="No"/>
    <x v="0"/>
    <n v="2"/>
    <s v="No"/>
    <x v="1"/>
    <s v="10-Jul-1972"/>
    <n v="10160.870000000001"/>
    <x v="2"/>
    <s v="tier - 3"/>
    <s v="R1025"/>
  </r>
  <r>
    <x v="1110"/>
    <s v="Edwards"/>
    <n v="23.18"/>
    <s v="No"/>
    <s v="No"/>
    <x v="0"/>
    <n v="2"/>
    <s v="No"/>
    <x v="2"/>
    <s v="13-Oct-1973"/>
    <n v="10156.780000000001"/>
    <x v="2"/>
    <s v="tier - 2"/>
    <s v="R1012"/>
  </r>
  <r>
    <x v="1111"/>
    <s v="Davis"/>
    <n v="32.659999999999997"/>
    <s v="Yes"/>
    <s v="No"/>
    <x v="0"/>
    <n v="0"/>
    <s v="No"/>
    <x v="0"/>
    <s v="12-Jun-1981"/>
    <n v="10146.129999999999"/>
    <x v="2"/>
    <s v="tier - 1"/>
    <s v="R1025"/>
  </r>
  <r>
    <x v="1112"/>
    <s v="Weiler"/>
    <n v="30.78"/>
    <s v="No"/>
    <s v="No"/>
    <x v="0"/>
    <n v="0"/>
    <s v="No"/>
    <x v="0"/>
    <s v="30-Dec-1974"/>
    <n v="10141.14"/>
    <x v="2"/>
    <s v="tier - 1"/>
    <s v="R1016"/>
  </r>
  <r>
    <x v="1113"/>
    <s v="Schaaf"/>
    <n v="47.2"/>
    <s v="Yes"/>
    <s v="No"/>
    <x v="1"/>
    <n v="1"/>
    <s v="No"/>
    <x v="0"/>
    <s v="5-Sep-1997"/>
    <n v="10139.84"/>
    <x v="2"/>
    <s v="tier - 2"/>
    <s v="R1012"/>
  </r>
  <r>
    <x v="1114"/>
    <s v="Sack"/>
    <n v="31.6"/>
    <s v="No"/>
    <s v="No"/>
    <x v="0"/>
    <n v="2"/>
    <s v="No"/>
    <x v="0"/>
    <s v="16-Nov-1972"/>
    <n v="10118.42"/>
    <x v="2"/>
    <s v="tier - 3"/>
    <s v="R1011"/>
  </r>
  <r>
    <x v="1115"/>
    <s v="Chenard"/>
    <n v="33.914999999999999"/>
    <s v="Yes"/>
    <s v="No"/>
    <x v="0"/>
    <n v="1"/>
    <s v="No"/>
    <x v="0"/>
    <s v="2-Jul-1975"/>
    <n v="10115.01"/>
    <x v="2"/>
    <s v="tier - 3"/>
    <s v="R1012"/>
  </r>
  <r>
    <x v="1116"/>
    <s v="Williamson"/>
    <n v="23.54"/>
    <s v="No"/>
    <s v="No"/>
    <x v="0"/>
    <n v="2"/>
    <s v="No"/>
    <x v="2"/>
    <s v="8-Aug-1972"/>
    <n v="10107.219999999999"/>
    <x v="2"/>
    <s v="tier - 1"/>
    <s v="R1013"/>
  </r>
  <r>
    <x v="1117"/>
    <s v="Dollas"/>
    <n v="27.074999999999999"/>
    <s v="No"/>
    <s v="No"/>
    <x v="0"/>
    <n v="2"/>
    <s v="No"/>
    <x v="1"/>
    <s v="19-Oct-1972"/>
    <n v="10106.129999999999"/>
    <x v="2"/>
    <s v="tier - 1"/>
    <s v="R1024"/>
  </r>
  <r>
    <x v="1118"/>
    <s v="Sprague"/>
    <n v="25.8"/>
    <s v="Yes"/>
    <s v="No"/>
    <x v="0"/>
    <n v="0"/>
    <s v="No"/>
    <x v="1"/>
    <s v="19-Dec-1976"/>
    <n v="10096.969999999999"/>
    <x v="2"/>
    <s v="tier - 2"/>
    <s v="R1011"/>
  </r>
  <r>
    <x v="1119"/>
    <s v="Michell"/>
    <n v="36.1"/>
    <s v="Yes"/>
    <s v="No"/>
    <x v="1"/>
    <n v="1"/>
    <s v="No"/>
    <x v="0"/>
    <s v="3-Jul-1969"/>
    <n v="10085.85"/>
    <x v="2"/>
    <s v="tier - 3"/>
    <s v="R1011"/>
  </r>
  <r>
    <x v="1120"/>
    <s v="Datwyler"/>
    <n v="30.495000000000001"/>
    <s v="Yes"/>
    <s v="No"/>
    <x v="1"/>
    <n v="1"/>
    <s v="No"/>
    <x v="0"/>
    <s v="27-Oct-1969"/>
    <n v="10072.06"/>
    <x v="2"/>
    <s v="tier - 1"/>
    <s v="R1017"/>
  </r>
  <r>
    <x v="1121"/>
    <s v="Mead"/>
    <n v="21.4"/>
    <s v="Yes"/>
    <s v="No"/>
    <x v="1"/>
    <n v="1"/>
    <s v="No"/>
    <x v="2"/>
    <s v="22-Aug-1969"/>
    <n v="10065.41"/>
    <x v="2"/>
    <s v="tier - 2"/>
    <s v="R1011"/>
  </r>
  <r>
    <x v="1122"/>
    <s v="Kennedy"/>
    <n v="32.299999999999997"/>
    <s v="No"/>
    <s v="No"/>
    <x v="0"/>
    <n v="0"/>
    <s v="No"/>
    <x v="0"/>
    <s v="30-Aug-1974"/>
    <n v="10043.25"/>
    <x v="2"/>
    <s v="tier - 2"/>
    <s v="R1024"/>
  </r>
  <r>
    <x v="1123"/>
    <s v="Czech"/>
    <n v="29.78"/>
    <s v="No"/>
    <s v="No"/>
    <x v="1"/>
    <n v="1"/>
    <s v="No"/>
    <x v="1"/>
    <s v="28-Dec-1979"/>
    <n v="10027.15"/>
    <x v="2"/>
    <s v="tier - 1"/>
    <s v="R1021"/>
  </r>
  <r>
    <x v="1124"/>
    <s v="O'Brien"/>
    <n v="34.76"/>
    <s v="Yes"/>
    <s v="No"/>
    <x v="0"/>
    <n v="1"/>
    <s v="No"/>
    <x v="0"/>
    <s v="3-Jul-1988"/>
    <n v="10011.44"/>
    <x v="2"/>
    <s v="tier - 3"/>
    <s v="R1026"/>
  </r>
  <r>
    <x v="1125"/>
    <s v="Bachman"/>
    <n v="18.335000000000001"/>
    <s v="Yes"/>
    <s v="No"/>
    <x v="0"/>
    <n v="2"/>
    <s v="No"/>
    <x v="3"/>
    <s v="11-Aug-1970"/>
    <n v="9991.0400000000009"/>
    <x v="1"/>
    <s v="tier - 3"/>
    <s v="R1012"/>
  </r>
  <r>
    <x v="1126"/>
    <s v="Bednar"/>
    <n v="32.299999999999997"/>
    <s v="No"/>
    <s v="No"/>
    <x v="0"/>
    <n v="0"/>
    <s v="No"/>
    <x v="0"/>
    <s v="6-Oct-1971"/>
    <n v="9964.06"/>
    <x v="1"/>
    <s v="tier - 2"/>
    <s v="R1019"/>
  </r>
  <r>
    <x v="1127"/>
    <s v="Daye"/>
    <n v="27.74"/>
    <s v="No"/>
    <s v="No"/>
    <x v="0"/>
    <n v="0"/>
    <s v="No"/>
    <x v="1"/>
    <s v="26-Dec-1971"/>
    <n v="9957.7199999999993"/>
    <x v="1"/>
    <s v="tier - 3"/>
    <s v="R1018"/>
  </r>
  <r>
    <x v="1128"/>
    <s v="Clarke"/>
    <n v="24"/>
    <s v="Yes"/>
    <s v="No"/>
    <x v="0"/>
    <n v="1"/>
    <s v="No"/>
    <x v="2"/>
    <s v="11-Sep-1964"/>
    <n v="9933.44"/>
    <x v="2"/>
    <s v="tier - 3"/>
    <s v="R1013"/>
  </r>
  <r>
    <x v="1129"/>
    <s v="Koren"/>
    <n v="31.78"/>
    <s v="Yes"/>
    <s v="No"/>
    <x v="1"/>
    <n v="1"/>
    <s v="No"/>
    <x v="0"/>
    <s v="3-Dec-1983"/>
    <n v="9931.9599999999991"/>
    <x v="1"/>
    <s v="tier - 2"/>
    <s v="R1012"/>
  </r>
  <r>
    <x v="1130"/>
    <s v="Kuramoto"/>
    <n v="32.25"/>
    <s v="Yes"/>
    <s v="No"/>
    <x v="0"/>
    <n v="0"/>
    <s v="No"/>
    <x v="0"/>
    <s v="19-Aug-1985"/>
    <n v="9930.64"/>
    <x v="1"/>
    <s v="tier - 3"/>
    <s v="R1025"/>
  </r>
  <r>
    <x v="1131"/>
    <s v="Lynn"/>
    <n v="30.114999999999998"/>
    <s v="No"/>
    <s v="No"/>
    <x v="0"/>
    <n v="2"/>
    <s v="No"/>
    <x v="0"/>
    <s v="14-Sep-1972"/>
    <n v="9910.36"/>
    <x v="1"/>
    <s v="tier - 3"/>
    <s v="R1012"/>
  </r>
  <r>
    <x v="1132"/>
    <s v="Dierksen"/>
    <n v="22.41"/>
    <s v="No"/>
    <s v="No"/>
    <x v="0"/>
    <n v="0"/>
    <s v="No"/>
    <x v="2"/>
    <s v="17-Aug-1962"/>
    <n v="9907.83"/>
    <x v="2"/>
    <s v="tier - 2"/>
    <s v="R1013"/>
  </r>
  <r>
    <x v="1133"/>
    <s v="Zoeller"/>
    <n v="45.72"/>
    <s v="Yes"/>
    <s v="No"/>
    <x v="0"/>
    <n v="0"/>
    <s v="No"/>
    <x v="0"/>
    <s v="8-Jul-1996"/>
    <n v="9894.69"/>
    <x v="1"/>
    <s v="tier - 3"/>
    <s v="R1012"/>
  </r>
  <r>
    <x v="1134"/>
    <s v="Flesch"/>
    <n v="25"/>
    <s v="Yes"/>
    <s v="No"/>
    <x v="0"/>
    <n v="2"/>
    <s v="No"/>
    <x v="1"/>
    <s v="5-Nov-1966"/>
    <n v="9890.23"/>
    <x v="2"/>
    <s v="tier - 3"/>
    <s v="R1013"/>
  </r>
  <r>
    <x v="1135"/>
    <s v="Maltby"/>
    <n v="39.5"/>
    <s v="No"/>
    <s v="No"/>
    <x v="0"/>
    <n v="0"/>
    <s v="No"/>
    <x v="0"/>
    <s v="8-Nov-1971"/>
    <n v="9880.07"/>
    <x v="1"/>
    <s v="tier - 3"/>
    <s v="R1011"/>
  </r>
  <r>
    <x v="1136"/>
    <s v="Custance"/>
    <n v="37.729999999999997"/>
    <s v="No"/>
    <s v="No"/>
    <x v="0"/>
    <n v="0"/>
    <s v="No"/>
    <x v="0"/>
    <s v="3-Oct-1971"/>
    <n v="9877.61"/>
    <x v="1"/>
    <s v="tier - 1"/>
    <s v="R1013"/>
  </r>
  <r>
    <x v="1137"/>
    <s v="Choi"/>
    <n v="40.659999999999997"/>
    <s v="No"/>
    <s v="No"/>
    <x v="0"/>
    <n v="0"/>
    <s v="No"/>
    <x v="0"/>
    <s v="3-Jul-1971"/>
    <n v="9875.68"/>
    <x v="1"/>
    <s v="tier - 3"/>
    <s v="R1024"/>
  </r>
  <r>
    <x v="1138"/>
    <s v="Barnett"/>
    <n v="34.200000000000003"/>
    <s v="No"/>
    <s v="No"/>
    <x v="0"/>
    <n v="0"/>
    <s v="No"/>
    <x v="0"/>
    <s v="22-Dec-1971"/>
    <n v="9872.7000000000007"/>
    <x v="1"/>
    <s v="tier - 2"/>
    <s v="R1011"/>
  </r>
  <r>
    <x v="1139"/>
    <s v="Proulx"/>
    <n v="46.51"/>
    <s v="No"/>
    <s v="No"/>
    <x v="0"/>
    <n v="1"/>
    <s v="No"/>
    <x v="0"/>
    <s v="6-Jul-1998"/>
    <n v="9870.59"/>
    <x v="1"/>
    <s v="tier - 2"/>
    <s v="R1023"/>
  </r>
  <r>
    <x v="1140"/>
    <s v="Hamilton"/>
    <n v="28.88"/>
    <s v="Yes"/>
    <s v="No"/>
    <x v="1"/>
    <n v="1"/>
    <s v="No"/>
    <x v="1"/>
    <s v="13-Aug-1969"/>
    <n v="9869.81"/>
    <x v="2"/>
    <s v="tier - 3"/>
    <s v="R1012"/>
  </r>
  <r>
    <x v="1141"/>
    <s v="Lundine"/>
    <n v="33.914999999999999"/>
    <s v="No"/>
    <s v="No"/>
    <x v="0"/>
    <n v="0"/>
    <s v="No"/>
    <x v="0"/>
    <s v="9-Nov-1971"/>
    <n v="9866.2999999999993"/>
    <x v="1"/>
    <s v="tier - 3"/>
    <s v="R1024"/>
  </r>
  <r>
    <x v="1142"/>
    <s v="Paullin"/>
    <n v="24.32"/>
    <s v="Yes"/>
    <s v="No"/>
    <x v="1"/>
    <n v="1"/>
    <s v="No"/>
    <x v="2"/>
    <s v="20-Oct-1969"/>
    <n v="9863.4699999999993"/>
    <x v="2"/>
    <s v="tier - 3"/>
    <s v="R1012"/>
  </r>
  <r>
    <x v="1143"/>
    <s v="Delucia"/>
    <n v="25.8"/>
    <s v="No"/>
    <s v="No"/>
    <x v="0"/>
    <n v="0"/>
    <s v="No"/>
    <x v="1"/>
    <s v="17-Jul-1971"/>
    <n v="9861.0300000000007"/>
    <x v="1"/>
    <s v="tier - 2"/>
    <s v="R1011"/>
  </r>
  <r>
    <x v="1144"/>
    <s v="Valentine"/>
    <n v="21.56"/>
    <s v="No"/>
    <s v="No"/>
    <x v="0"/>
    <n v="0"/>
    <s v="No"/>
    <x v="2"/>
    <s v="23-Oct-1971"/>
    <n v="9855.1299999999992"/>
    <x v="1"/>
    <s v="tier - 3"/>
    <s v="R1013"/>
  </r>
  <r>
    <x v="1145"/>
    <s v="Mohara"/>
    <n v="31.6"/>
    <s v="No"/>
    <s v="No"/>
    <x v="0"/>
    <n v="0"/>
    <s v="No"/>
    <x v="0"/>
    <s v="4-Nov-1968"/>
    <n v="9850.43"/>
    <x v="2"/>
    <s v="tier - 3"/>
    <s v="R1011"/>
  </r>
  <r>
    <x v="1146"/>
    <s v="Fairbrother"/>
    <n v="42.93"/>
    <s v="No"/>
    <s v="No"/>
    <x v="0"/>
    <n v="1"/>
    <s v="No"/>
    <x v="0"/>
    <s v="13-Aug-1992"/>
    <n v="9844.4500000000007"/>
    <x v="1"/>
    <s v="tier - 1"/>
    <s v="R1012"/>
  </r>
  <r>
    <x v="1147"/>
    <s v="Fagan"/>
    <n v="26.72"/>
    <s v="No"/>
    <s v="No"/>
    <x v="0"/>
    <n v="2"/>
    <s v="No"/>
    <x v="1"/>
    <s v="26-Sep-1972"/>
    <n v="9836.2099999999991"/>
    <x v="1"/>
    <s v="tier - 3"/>
    <s v="R1021"/>
  </r>
  <r>
    <x v="1148"/>
    <s v="Toth"/>
    <n v="26.67"/>
    <s v="No"/>
    <s v="No"/>
    <x v="0"/>
    <n v="2"/>
    <s v="No"/>
    <x v="1"/>
    <s v="28-Jun-1972"/>
    <n v="9819.25"/>
    <x v="1"/>
    <s v="tier - 2"/>
    <s v="R1021"/>
  </r>
  <r>
    <x v="1149"/>
    <s v="Guinn"/>
    <n v="42.68"/>
    <s v="No"/>
    <s v="No"/>
    <x v="0"/>
    <n v="2"/>
    <s v="No"/>
    <x v="0"/>
    <s v="17-Sep-1973"/>
    <n v="9800.89"/>
    <x v="1"/>
    <s v="tier - 1"/>
    <s v="R1013"/>
  </r>
  <r>
    <x v="1150"/>
    <s v="Rogers"/>
    <n v="24.31"/>
    <s v="No"/>
    <s v="No"/>
    <x v="0"/>
    <n v="0"/>
    <s v="No"/>
    <x v="2"/>
    <s v="7-Jun-1977"/>
    <n v="9788.8700000000008"/>
    <x v="2"/>
    <s v="tier - 2"/>
    <s v="R1013"/>
  </r>
  <r>
    <x v="1151"/>
    <s v="Diviney"/>
    <n v="44.75"/>
    <s v="Yes"/>
    <s v="No"/>
    <x v="0"/>
    <n v="0"/>
    <s v="No"/>
    <x v="0"/>
    <s v="8-Aug-1996"/>
    <n v="9787.32"/>
    <x v="1"/>
    <s v="tier - 3"/>
    <s v="R1023"/>
  </r>
  <r>
    <x v="1152"/>
    <s v="Marlatt"/>
    <n v="30.78"/>
    <s v="No"/>
    <s v="No"/>
    <x v="0"/>
    <n v="2"/>
    <s v="No"/>
    <x v="0"/>
    <s v="7-Jul-1973"/>
    <n v="9778.35"/>
    <x v="1"/>
    <s v="tier - 2"/>
    <s v="R1024"/>
  </r>
  <r>
    <x v="1153"/>
    <s v="Ohler"/>
    <n v="21.86"/>
    <s v="No"/>
    <s v="No"/>
    <x v="0"/>
    <n v="0"/>
    <s v="No"/>
    <x v="2"/>
    <s v="5-Sep-1965"/>
    <n v="9764.08"/>
    <x v="2"/>
    <s v="tier - 1"/>
    <s v="R1012"/>
  </r>
  <r>
    <x v="1154"/>
    <s v="Mossler"/>
    <n v="49.09"/>
    <s v="Yes"/>
    <s v="No"/>
    <x v="0"/>
    <n v="0"/>
    <s v="No"/>
    <x v="0"/>
    <s v="14-Jul-2001"/>
    <n v="9753.49"/>
    <x v="1"/>
    <s v="tier - 2"/>
    <s v="R1012"/>
  </r>
  <r>
    <x v="1155"/>
    <s v="Segall"/>
    <n v="47.74"/>
    <s v="Yes"/>
    <s v="No"/>
    <x v="0"/>
    <n v="2"/>
    <s v="No"/>
    <x v="0"/>
    <s v="4-Jul-1970"/>
    <n v="9748.91"/>
    <x v="1"/>
    <s v="tier - 1"/>
    <s v="R1013"/>
  </r>
  <r>
    <x v="1156"/>
    <s v="Sprieser"/>
    <n v="30.2"/>
    <s v="Yes"/>
    <s v="No"/>
    <x v="0"/>
    <n v="2"/>
    <s v="No"/>
    <x v="0"/>
    <s v="18-Aug-1970"/>
    <n v="9724.5300000000007"/>
    <x v="2"/>
    <s v="tier - 1"/>
    <s v="R1011"/>
  </r>
  <r>
    <x v="1157"/>
    <s v="Blanco"/>
    <n v="33.25"/>
    <s v="Yes"/>
    <s v="No"/>
    <x v="0"/>
    <n v="2"/>
    <s v="No"/>
    <x v="0"/>
    <s v="12-Sep-1970"/>
    <n v="9722.77"/>
    <x v="2"/>
    <s v="tier - 1"/>
    <s v="R1016"/>
  </r>
  <r>
    <x v="1158"/>
    <s v="Sheptock"/>
    <n v="26.6"/>
    <s v="Yes"/>
    <s v="No"/>
    <x v="0"/>
    <n v="1"/>
    <s v="No"/>
    <x v="1"/>
    <s v="27-Jun-1975"/>
    <n v="9715.84"/>
    <x v="1"/>
    <s v="tier - 1"/>
    <s v="R1024"/>
  </r>
  <r>
    <x v="1159"/>
    <s v="Chruniak"/>
    <n v="26.35"/>
    <s v="No"/>
    <s v="No"/>
    <x v="0"/>
    <n v="2"/>
    <s v="No"/>
    <x v="1"/>
    <s v="10-Jul-1972"/>
    <n v="9710.7099999999991"/>
    <x v="1"/>
    <s v="tier - 1"/>
    <s v="R1021"/>
  </r>
  <r>
    <x v="1160"/>
    <s v="Miller"/>
    <n v="39.994999999999997"/>
    <s v="No"/>
    <s v="No"/>
    <x v="0"/>
    <n v="0"/>
    <s v="No"/>
    <x v="0"/>
    <s v="19-Sep-1977"/>
    <n v="9704.67"/>
    <x v="1"/>
    <s v="tier - 3"/>
    <s v="R1024"/>
  </r>
  <r>
    <x v="1161"/>
    <s v="Theis"/>
    <n v="22.92"/>
    <s v="Yes"/>
    <s v="No"/>
    <x v="0"/>
    <n v="1"/>
    <s v="No"/>
    <x v="2"/>
    <s v="7-Nov-1964"/>
    <n v="9698.42"/>
    <x v="2"/>
    <s v="tier - 3"/>
    <s v="R1013"/>
  </r>
  <r>
    <x v="1162"/>
    <s v="Sadler"/>
    <n v="24.78"/>
    <s v="Yes"/>
    <s v="No"/>
    <x v="0"/>
    <n v="2"/>
    <s v="No"/>
    <x v="2"/>
    <s v="16-Sep-1966"/>
    <n v="9684.2900000000009"/>
    <x v="2"/>
    <s v="tier - 2"/>
    <s v="R1013"/>
  </r>
  <r>
    <x v="1163"/>
    <s v="Auger"/>
    <n v="34.07"/>
    <s v="Yes"/>
    <s v="No"/>
    <x v="0"/>
    <n v="0"/>
    <s v="No"/>
    <x v="0"/>
    <s v="8-Aug-1981"/>
    <n v="9664.34"/>
    <x v="1"/>
    <s v="tier - 3"/>
    <s v="R1011"/>
  </r>
  <r>
    <x v="1164"/>
    <s v="Steadman"/>
    <n v="30.14"/>
    <s v="No"/>
    <s v="No"/>
    <x v="0"/>
    <n v="0"/>
    <s v="No"/>
    <x v="0"/>
    <s v="8-Jul-1974"/>
    <n v="9653.81"/>
    <x v="1"/>
    <s v="tier - 2"/>
    <s v="R1011"/>
  </r>
  <r>
    <x v="1165"/>
    <s v="McCarron"/>
    <n v="18.05"/>
    <s v="No"/>
    <s v="No"/>
    <x v="0"/>
    <n v="0"/>
    <s v="No"/>
    <x v="3"/>
    <s v="19-Jul-1971"/>
    <n v="9644.25"/>
    <x v="1"/>
    <s v="tier - 1"/>
    <s v="R1012"/>
  </r>
  <r>
    <x v="1166"/>
    <s v="Roecker"/>
    <n v="37.4"/>
    <s v="Yes"/>
    <s v="No"/>
    <x v="0"/>
    <n v="2"/>
    <s v="No"/>
    <x v="0"/>
    <s v="30-Sep-1970"/>
    <n v="9634.5400000000009"/>
    <x v="1"/>
    <s v="tier - 2"/>
    <s v="R1011"/>
  </r>
  <r>
    <x v="1167"/>
    <s v="Giumarra"/>
    <n v="25.75"/>
    <s v="No"/>
    <s v="No"/>
    <x v="0"/>
    <n v="0"/>
    <s v="No"/>
    <x v="1"/>
    <s v="22-Jun-1968"/>
    <n v="9630.91"/>
    <x v="2"/>
    <s v="tier - 2"/>
    <s v="R1013"/>
  </r>
  <r>
    <x v="1168"/>
    <s v="Peters"/>
    <n v="32.299999999999997"/>
    <s v="No"/>
    <s v="No"/>
    <x v="0"/>
    <n v="2"/>
    <s v="No"/>
    <x v="0"/>
    <s v="23-Oct-1972"/>
    <n v="9630.4"/>
    <x v="1"/>
    <s v="tier - 2"/>
    <s v="R1011"/>
  </r>
  <r>
    <x v="1169"/>
    <s v="Bower"/>
    <n v="28.61"/>
    <s v="No"/>
    <s v="No"/>
    <x v="1"/>
    <n v="1"/>
    <s v="No"/>
    <x v="1"/>
    <s v="19-Dec-1979"/>
    <n v="9630.2999999999993"/>
    <x v="1"/>
    <s v="tier - 2"/>
    <s v="R1021"/>
  </r>
  <r>
    <x v="1170"/>
    <s v="Chen"/>
    <n v="45.41"/>
    <s v="No"/>
    <s v="No"/>
    <x v="0"/>
    <n v="1"/>
    <s v="No"/>
    <x v="0"/>
    <s v="23-Jun-1998"/>
    <n v="9628.7900000000009"/>
    <x v="1"/>
    <s v="tier - 2"/>
    <s v="R1026"/>
  </r>
  <r>
    <x v="1171"/>
    <s v="Capriccioso"/>
    <n v="31.2"/>
    <s v="Yes"/>
    <s v="No"/>
    <x v="0"/>
    <n v="2"/>
    <s v="No"/>
    <x v="0"/>
    <s v="16-Dec-1970"/>
    <n v="9625.92"/>
    <x v="1"/>
    <s v="tier - 3"/>
    <s v="R1011"/>
  </r>
  <r>
    <x v="1172"/>
    <s v="Starbuck"/>
    <n v="29.83"/>
    <s v="Yes"/>
    <s v="No"/>
    <x v="0"/>
    <n v="1"/>
    <s v="No"/>
    <x v="1"/>
    <s v="29-Oct-1975"/>
    <n v="9620.33"/>
    <x v="2"/>
    <s v="tier - 3"/>
    <s v="R1012"/>
  </r>
  <r>
    <x v="1173"/>
    <s v="McMahon"/>
    <n v="29.06"/>
    <s v="No"/>
    <s v="No"/>
    <x v="0"/>
    <n v="0"/>
    <s v="No"/>
    <x v="1"/>
    <s v="29-Aug-1982"/>
    <n v="9619.18"/>
    <x v="1"/>
    <s v="tier - 1"/>
    <s v="R1025"/>
  </r>
  <r>
    <x v="1174"/>
    <s v="Rissell"/>
    <n v="27.454999999999998"/>
    <s v="No"/>
    <s v="No"/>
    <x v="0"/>
    <n v="2"/>
    <s v="No"/>
    <x v="1"/>
    <s v="27-Dec-1972"/>
    <n v="9617.66"/>
    <x v="2"/>
    <s v="tier - 3"/>
    <s v="R1016"/>
  </r>
  <r>
    <x v="1175"/>
    <s v="Kromroy"/>
    <n v="23.01"/>
    <s v="Yes"/>
    <s v="No"/>
    <x v="0"/>
    <n v="1"/>
    <s v="No"/>
    <x v="2"/>
    <s v="15-Dec-1964"/>
    <n v="9597.6299999999992"/>
    <x v="2"/>
    <s v="tier - 3"/>
    <s v="R1013"/>
  </r>
  <r>
    <x v="1176"/>
    <s v="Manfredi"/>
    <n v="31.39"/>
    <s v="Yes"/>
    <s v="No"/>
    <x v="0"/>
    <n v="0"/>
    <s v="No"/>
    <x v="0"/>
    <s v="18-Oct-1981"/>
    <n v="9584.0400000000009"/>
    <x v="1"/>
    <s v="tier - 1"/>
    <s v="R1021"/>
  </r>
  <r>
    <x v="1177"/>
    <s v="Manwaring"/>
    <n v="34.770000000000003"/>
    <s v="No"/>
    <s v="No"/>
    <x v="0"/>
    <n v="2"/>
    <s v="No"/>
    <x v="0"/>
    <s v="28-Nov-1973"/>
    <n v="9583.89"/>
    <x v="1"/>
    <s v="tier - 3"/>
    <s v="R1012"/>
  </r>
  <r>
    <x v="1178"/>
    <s v="Tomaszewski"/>
    <n v="24.48"/>
    <s v="Yes"/>
    <s v="No"/>
    <x v="0"/>
    <n v="2"/>
    <s v="No"/>
    <x v="2"/>
    <s v="4-Dec-1966"/>
    <n v="9582.5400000000009"/>
    <x v="2"/>
    <s v="tier - 2"/>
    <s v="R1013"/>
  </r>
  <r>
    <x v="1179"/>
    <s v="Gannon"/>
    <n v="22.61"/>
    <s v="No"/>
    <s v="No"/>
    <x v="0"/>
    <n v="2"/>
    <s v="No"/>
    <x v="2"/>
    <s v="1-Dec-1973"/>
    <n v="9566.99"/>
    <x v="1"/>
    <s v="tier - 1"/>
    <s v="R1012"/>
  </r>
  <r>
    <x v="1180"/>
    <s v="Frye"/>
    <n v="34.299999999999997"/>
    <s v="No"/>
    <s v="No"/>
    <x v="0"/>
    <n v="0"/>
    <s v="No"/>
    <x v="0"/>
    <s v="14-Aug-1974"/>
    <n v="9563.0300000000007"/>
    <x v="2"/>
    <s v="tier - 1"/>
    <s v="R1011"/>
  </r>
  <r>
    <x v="1181"/>
    <s v="Jenkins"/>
    <n v="46.09"/>
    <s v="No"/>
    <s v="No"/>
    <x v="0"/>
    <n v="2"/>
    <s v="No"/>
    <x v="0"/>
    <s v="22-Sep-1972"/>
    <n v="9549.57"/>
    <x v="1"/>
    <s v="tier - 1"/>
    <s v="R1013"/>
  </r>
  <r>
    <x v="1182"/>
    <s v="Currier"/>
    <n v="44.744999999999997"/>
    <s v="No"/>
    <s v="No"/>
    <x v="0"/>
    <n v="2"/>
    <s v="No"/>
    <x v="0"/>
    <s v="22-Sep-1972"/>
    <n v="9541.7000000000007"/>
    <x v="1"/>
    <s v="tier - 1"/>
    <s v="R1024"/>
  </r>
  <r>
    <x v="1183"/>
    <s v="Whittendale"/>
    <n v="26.33"/>
    <s v="Yes"/>
    <s v="No"/>
    <x v="0"/>
    <n v="1"/>
    <s v="No"/>
    <x v="1"/>
    <s v="28-Jul-1975"/>
    <n v="9540.17"/>
    <x v="1"/>
    <s v="tier - 2"/>
    <s v="R1024"/>
  </r>
  <r>
    <x v="1184"/>
    <s v="Rixe"/>
    <n v="26.6"/>
    <s v="No"/>
    <s v="No"/>
    <x v="0"/>
    <n v="2"/>
    <s v="No"/>
    <x v="1"/>
    <s v="21-Dec-1973"/>
    <n v="9538.65"/>
    <x v="1"/>
    <s v="tier - 3"/>
    <s v="R1021"/>
  </r>
  <r>
    <x v="1185"/>
    <s v="Ballon-Landa"/>
    <n v="27.5"/>
    <s v="No"/>
    <s v="No"/>
    <x v="0"/>
    <n v="0"/>
    <s v="No"/>
    <x v="1"/>
    <s v="29-Nov-1971"/>
    <n v="9528.9"/>
    <x v="1"/>
    <s v="tier - 2"/>
    <s v="R1011"/>
  </r>
  <r>
    <x v="1186"/>
    <s v="Zaferos"/>
    <n v="41.55"/>
    <s v="No"/>
    <s v="No"/>
    <x v="0"/>
    <n v="1"/>
    <s v="No"/>
    <x v="0"/>
    <s v="22-Aug-1992"/>
    <n v="9507.68"/>
    <x v="1"/>
    <s v="tier - 1"/>
    <s v="R1012"/>
  </r>
  <r>
    <x v="1187"/>
    <s v="Jackson"/>
    <n v="41.47"/>
    <s v="Yes"/>
    <s v="No"/>
    <x v="1"/>
    <n v="1"/>
    <s v="No"/>
    <x v="0"/>
    <s v="24-Aug-1969"/>
    <n v="9504.31"/>
    <x v="2"/>
    <s v="tier - 2"/>
    <s v="R1013"/>
  </r>
  <r>
    <x v="1188"/>
    <s v="Evans Marke"/>
    <n v="24.795000000000002"/>
    <s v="Yes"/>
    <s v="No"/>
    <x v="0"/>
    <n v="0"/>
    <s v="No"/>
    <x v="2"/>
    <s v="28-Nov-1976"/>
    <n v="9500.57"/>
    <x v="1"/>
    <s v="tier - 3"/>
    <s v="R1017"/>
  </r>
  <r>
    <x v="1189"/>
    <s v="Samland"/>
    <n v="29.48"/>
    <s v="Yes"/>
    <s v="No"/>
    <x v="1"/>
    <n v="1"/>
    <s v="No"/>
    <x v="1"/>
    <s v="4-Jun-1969"/>
    <n v="9487.64"/>
    <x v="1"/>
    <s v="tier - 2"/>
    <s v="R1013"/>
  </r>
  <r>
    <x v="1190"/>
    <s v="Shapiro"/>
    <n v="28.09"/>
    <s v="No"/>
    <s v="No"/>
    <x v="1"/>
    <n v="1"/>
    <s v="No"/>
    <x v="1"/>
    <s v="17-Jul-1979"/>
    <n v="9453.92"/>
    <x v="1"/>
    <s v="tier - 2"/>
    <s v="R1021"/>
  </r>
  <r>
    <x v="1191"/>
    <s v="Snitzer"/>
    <n v="32.729999999999997"/>
    <s v="No"/>
    <s v="No"/>
    <x v="0"/>
    <n v="1"/>
    <s v="No"/>
    <x v="0"/>
    <s v="14-Nov-1987"/>
    <n v="9448.42"/>
    <x v="1"/>
    <s v="tier - 3"/>
    <s v="R1021"/>
  </r>
  <r>
    <x v="1192"/>
    <s v="Herra Arroyo"/>
    <n v="27.36"/>
    <s v="No"/>
    <s v="No"/>
    <x v="0"/>
    <n v="0"/>
    <s v="No"/>
    <x v="1"/>
    <s v="8-Jun-1974"/>
    <n v="9447.3799999999992"/>
    <x v="1"/>
    <s v="tier - 3"/>
    <s v="R1024"/>
  </r>
  <r>
    <x v="1193"/>
    <s v="Watters"/>
    <n v="27.265000000000001"/>
    <s v="No"/>
    <s v="No"/>
    <x v="0"/>
    <n v="0"/>
    <s v="No"/>
    <x v="1"/>
    <s v="27-Nov-1974"/>
    <n v="9447.25"/>
    <x v="1"/>
    <s v="tier - 1"/>
    <s v="R1024"/>
  </r>
  <r>
    <x v="1194"/>
    <s v="Steele-Belkin"/>
    <n v="48.07"/>
    <s v="Yes"/>
    <s v="No"/>
    <x v="0"/>
    <n v="0"/>
    <s v="No"/>
    <x v="0"/>
    <s v="3-Nov-1976"/>
    <n v="9432.93"/>
    <x v="1"/>
    <s v="tier - 1"/>
    <s v="R1024"/>
  </r>
  <r>
    <x v="1195"/>
    <s v="Christensen"/>
    <n v="30.8"/>
    <s v="Yes"/>
    <s v="No"/>
    <x v="0"/>
    <n v="0"/>
    <s v="No"/>
    <x v="0"/>
    <s v="30-Oct-1976"/>
    <n v="9414.92"/>
    <x v="1"/>
    <s v="tier - 2"/>
    <s v="R1011"/>
  </r>
  <r>
    <x v="1196"/>
    <s v="Hodge"/>
    <n v="32.299999999999997"/>
    <s v="Yes"/>
    <s v="No"/>
    <x v="0"/>
    <n v="0"/>
    <s v="No"/>
    <x v="0"/>
    <s v="17-Oct-1976"/>
    <n v="9411.01"/>
    <x v="1"/>
    <s v="tier - 3"/>
    <s v="R1024"/>
  </r>
  <r>
    <x v="1197"/>
    <s v="Rusterholz"/>
    <n v="39.700000000000003"/>
    <s v="No"/>
    <s v="No"/>
    <x v="0"/>
    <n v="0"/>
    <s v="No"/>
    <x v="0"/>
    <s v="20-Oct-1971"/>
    <n v="9391.35"/>
    <x v="2"/>
    <s v="tier - 3"/>
    <s v="R1011"/>
  </r>
  <r>
    <x v="1198"/>
    <s v="Lafrance"/>
    <n v="35.97"/>
    <s v="No"/>
    <s v="No"/>
    <x v="0"/>
    <n v="0"/>
    <s v="No"/>
    <x v="0"/>
    <s v="29-Dec-1971"/>
    <n v="9386.16"/>
    <x v="2"/>
    <s v="tier - 2"/>
    <s v="R1013"/>
  </r>
  <r>
    <x v="1199"/>
    <s v="Hallis"/>
    <n v="25.86"/>
    <s v="Yes"/>
    <s v="No"/>
    <x v="0"/>
    <n v="1"/>
    <s v="No"/>
    <x v="1"/>
    <s v="2-Dec-1975"/>
    <n v="9380.75"/>
    <x v="1"/>
    <s v="tier - 2"/>
    <s v="R1024"/>
  </r>
  <r>
    <x v="1200"/>
    <s v="Marshall"/>
    <n v="30.03"/>
    <s v="No"/>
    <s v="No"/>
    <x v="0"/>
    <n v="0"/>
    <s v="No"/>
    <x v="0"/>
    <s v="26-Nov-1971"/>
    <n v="9377.9"/>
    <x v="1"/>
    <s v="tier - 1"/>
    <s v="R1013"/>
  </r>
  <r>
    <x v="1201"/>
    <s v="Salowitz"/>
    <n v="25.76"/>
    <s v="Yes"/>
    <s v="No"/>
    <x v="1"/>
    <n v="1"/>
    <s v="No"/>
    <x v="1"/>
    <s v="24-Nov-1969"/>
    <n v="9377.4500000000007"/>
    <x v="1"/>
    <s v="tier - 3"/>
    <s v="R1013"/>
  </r>
  <r>
    <x v="1202"/>
    <s v="Blake"/>
    <n v="22.42"/>
    <s v="No"/>
    <s v="No"/>
    <x v="0"/>
    <n v="0"/>
    <s v="No"/>
    <x v="2"/>
    <s v="8-Oct-1971"/>
    <n v="9361.33"/>
    <x v="2"/>
    <s v="tier - 1"/>
    <s v="R1016"/>
  </r>
  <r>
    <x v="1203"/>
    <s v="Langerak"/>
    <n v="33.18"/>
    <s v="Yes"/>
    <s v="No"/>
    <x v="0"/>
    <n v="1"/>
    <s v="No"/>
    <x v="0"/>
    <s v="1-Jul-1988"/>
    <n v="9344.2000000000007"/>
    <x v="1"/>
    <s v="tier - 1"/>
    <s v="R1021"/>
  </r>
  <r>
    <x v="1204"/>
    <s v="Bonilla"/>
    <n v="43.04"/>
    <s v="Yes"/>
    <s v="No"/>
    <x v="0"/>
    <n v="0"/>
    <s v="No"/>
    <x v="0"/>
    <s v="12-Oct-1996"/>
    <n v="9338.61"/>
    <x v="1"/>
    <s v="tier - 1"/>
    <s v="R1026"/>
  </r>
  <r>
    <x v="1205"/>
    <s v="Ciabattoni"/>
    <n v="34.15"/>
    <s v="Yes"/>
    <s v="No"/>
    <x v="0"/>
    <n v="1"/>
    <s v="No"/>
    <x v="0"/>
    <s v="9-Jul-1988"/>
    <n v="9320.26"/>
    <x v="1"/>
    <s v="tier - 1"/>
    <s v="R1012"/>
  </r>
  <r>
    <x v="1206"/>
    <s v="Escanero Palmer"/>
    <n v="25.78"/>
    <s v="No"/>
    <s v="No"/>
    <x v="0"/>
    <n v="0"/>
    <s v="No"/>
    <x v="1"/>
    <s v="12-Oct-1977"/>
    <n v="9315.41"/>
    <x v="1"/>
    <s v="tier - 1"/>
    <s v="R1024"/>
  </r>
  <r>
    <x v="1207"/>
    <s v="Lowe"/>
    <n v="21.02"/>
    <s v="Yes"/>
    <s v="No"/>
    <x v="1"/>
    <n v="1"/>
    <s v="No"/>
    <x v="2"/>
    <s v="8-Jun-1963"/>
    <n v="9310.81"/>
    <x v="2"/>
    <s v="tier - 1"/>
    <s v="R1013"/>
  </r>
  <r>
    <x v="1208"/>
    <s v="Osmark"/>
    <n v="37.51"/>
    <s v="No"/>
    <s v="No"/>
    <x v="0"/>
    <n v="2"/>
    <s v="No"/>
    <x v="0"/>
    <s v="16-Oct-1973"/>
    <n v="9304.7000000000007"/>
    <x v="2"/>
    <s v="tier - 3"/>
    <s v="R1013"/>
  </r>
  <r>
    <x v="1209"/>
    <s v="Lawson"/>
    <n v="25.745000000000001"/>
    <s v="Yes"/>
    <s v="No"/>
    <x v="0"/>
    <n v="0"/>
    <s v="No"/>
    <x v="1"/>
    <s v="3-Nov-1976"/>
    <n v="9301.89"/>
    <x v="1"/>
    <s v="tier - 1"/>
    <s v="R1012"/>
  </r>
  <r>
    <x v="1210"/>
    <s v="Warwick"/>
    <n v="31.35"/>
    <s v="No"/>
    <s v="No"/>
    <x v="0"/>
    <n v="2"/>
    <s v="No"/>
    <x v="0"/>
    <s v="18-Sep-1973"/>
    <n v="9290.14"/>
    <x v="2"/>
    <s v="tier - 3"/>
    <s v="R1016"/>
  </r>
  <r>
    <x v="1211"/>
    <s v="Magnuson"/>
    <n v="29.83"/>
    <s v="No"/>
    <s v="No"/>
    <x v="0"/>
    <n v="2"/>
    <s v="No"/>
    <x v="1"/>
    <s v="16-Oct-1973"/>
    <n v="9288.0300000000007"/>
    <x v="1"/>
    <s v="tier - 3"/>
    <s v="R1018"/>
  </r>
  <r>
    <x v="1212"/>
    <s v="Marsh"/>
    <n v="25.49"/>
    <s v="Yes"/>
    <s v="No"/>
    <x v="1"/>
    <n v="1"/>
    <s v="No"/>
    <x v="1"/>
    <s v="26-Nov-1969"/>
    <n v="9285.8700000000008"/>
    <x v="1"/>
    <s v="tier - 3"/>
    <s v="R1013"/>
  </r>
  <r>
    <x v="1213"/>
    <s v="Kari"/>
    <n v="34.1"/>
    <s v="No"/>
    <s v="No"/>
    <x v="0"/>
    <n v="0"/>
    <s v="No"/>
    <x v="0"/>
    <s v="2-Jul-1971"/>
    <n v="9283.56"/>
    <x v="1"/>
    <s v="tier - 3"/>
    <s v="R1013"/>
  </r>
  <r>
    <x v="1214"/>
    <s v="Standiford"/>
    <n v="25.84"/>
    <s v="No"/>
    <s v="No"/>
    <x v="0"/>
    <n v="2"/>
    <s v="No"/>
    <x v="1"/>
    <s v="27-Oct-1973"/>
    <n v="9282.48"/>
    <x v="2"/>
    <s v="tier - 2"/>
    <s v="R1016"/>
  </r>
  <r>
    <x v="1215"/>
    <s v="Sherwin"/>
    <n v="20.6"/>
    <s v="No"/>
    <s v="No"/>
    <x v="0"/>
    <n v="0"/>
    <s v="No"/>
    <x v="2"/>
    <s v="6-Aug-1971"/>
    <n v="9264.7999999999993"/>
    <x v="1"/>
    <s v="tier - 1"/>
    <s v="R1011"/>
  </r>
  <r>
    <x v="1216"/>
    <s v="Parker"/>
    <n v="28.88"/>
    <s v="No"/>
    <s v="No"/>
    <x v="0"/>
    <n v="0"/>
    <s v="No"/>
    <x v="1"/>
    <s v="21-Aug-1974"/>
    <n v="9249.5"/>
    <x v="1"/>
    <s v="tier - 1"/>
    <s v="R1012"/>
  </r>
  <r>
    <x v="1217"/>
    <s v="Blekeli"/>
    <n v="28.24"/>
    <s v="No"/>
    <s v="No"/>
    <x v="0"/>
    <n v="0"/>
    <s v="No"/>
    <x v="1"/>
    <s v="5-Oct-1980"/>
    <n v="9247.94"/>
    <x v="1"/>
    <s v="tier - 1"/>
    <s v="R1021"/>
  </r>
  <r>
    <x v="1218"/>
    <s v="Vangampleare"/>
    <n v="25.46"/>
    <s v="Yes"/>
    <s v="No"/>
    <x v="0"/>
    <n v="1"/>
    <s v="No"/>
    <x v="1"/>
    <s v="6-Dec-1975"/>
    <n v="9225.26"/>
    <x v="2"/>
    <s v="tier - 3"/>
    <s v="R1015"/>
  </r>
  <r>
    <x v="1219"/>
    <s v="Hiatt"/>
    <n v="29.64"/>
    <s v="Yes"/>
    <s v="No"/>
    <x v="0"/>
    <n v="0"/>
    <s v="No"/>
    <x v="1"/>
    <s v="5-Dec-1981"/>
    <n v="9222.4"/>
    <x v="1"/>
    <s v="tier - 3"/>
    <s v="R1019"/>
  </r>
  <r>
    <x v="1220"/>
    <s v="Tadesse"/>
    <n v="31.27"/>
    <s v="Yes"/>
    <s v="No"/>
    <x v="0"/>
    <n v="1"/>
    <s v="No"/>
    <x v="0"/>
    <s v="25-Dec-1986"/>
    <n v="9210.06"/>
    <x v="1"/>
    <s v="tier - 3"/>
    <s v="R1021"/>
  </r>
  <r>
    <x v="1221"/>
    <s v="Jaswell"/>
    <n v="19.95"/>
    <s v="Yes"/>
    <s v="No"/>
    <x v="0"/>
    <n v="0"/>
    <s v="No"/>
    <x v="2"/>
    <s v="10-Sep-1976"/>
    <n v="9193.84"/>
    <x v="1"/>
    <s v="tier - 1"/>
    <s v="R1012"/>
  </r>
  <r>
    <x v="1222"/>
    <s v="Phillips-Cook"/>
    <n v="21.3"/>
    <s v="No"/>
    <s v="No"/>
    <x v="0"/>
    <n v="2"/>
    <s v="No"/>
    <x v="2"/>
    <s v="25-Dec-1973"/>
    <n v="9182.17"/>
    <x v="1"/>
    <s v="tier - 3"/>
    <s v="R1011"/>
  </r>
  <r>
    <x v="1223"/>
    <s v="Clark"/>
    <n v="31.635000000000002"/>
    <s v="No"/>
    <s v="No"/>
    <x v="0"/>
    <n v="0"/>
    <s v="No"/>
    <x v="0"/>
    <s v="29-Dec-1971"/>
    <n v="9174.14"/>
    <x v="2"/>
    <s v="tier - 1"/>
    <s v="R1012"/>
  </r>
  <r>
    <x v="1224"/>
    <s v="Wang"/>
    <n v="23.9"/>
    <s v="Yes"/>
    <s v="No"/>
    <x v="0"/>
    <n v="2"/>
    <s v="No"/>
    <x v="2"/>
    <s v="24-Oct-1970"/>
    <n v="9171.75"/>
    <x v="1"/>
    <s v="tier - 2"/>
    <s v="R1012"/>
  </r>
  <r>
    <x v="1225"/>
    <s v="Desruisseaux"/>
    <n v="34.15"/>
    <s v="No"/>
    <s v="No"/>
    <x v="0"/>
    <n v="0"/>
    <s v="No"/>
    <x v="0"/>
    <s v="23-Aug-1990"/>
    <n v="9159.51"/>
    <x v="1"/>
    <s v="tier - 2"/>
    <s v="R1021"/>
  </r>
  <r>
    <x v="1226"/>
    <s v="Ripp"/>
    <n v="28.71"/>
    <s v="No"/>
    <s v="No"/>
    <x v="0"/>
    <n v="0"/>
    <s v="No"/>
    <x v="1"/>
    <s v="8-Dec-1982"/>
    <n v="9147.5"/>
    <x v="1"/>
    <s v="tier - 1"/>
    <s v="R1012"/>
  </r>
  <r>
    <x v="1227"/>
    <s v="Harris"/>
    <n v="36.700000000000003"/>
    <s v="Yes"/>
    <s v="No"/>
    <x v="0"/>
    <n v="2"/>
    <s v="No"/>
    <x v="0"/>
    <s v="18-Oct-1970"/>
    <n v="9144.57"/>
    <x v="2"/>
    <s v="tier - 2"/>
    <s v="R1011"/>
  </r>
  <r>
    <x v="1228"/>
    <s v="Shafer"/>
    <n v="34.1"/>
    <s v="Yes"/>
    <s v="No"/>
    <x v="0"/>
    <n v="2"/>
    <s v="No"/>
    <x v="0"/>
    <s v="12-Aug-1970"/>
    <n v="9140.9500000000007"/>
    <x v="2"/>
    <s v="tier - 3"/>
    <s v="R1013"/>
  </r>
  <r>
    <x v="1229"/>
    <s v="Hemesath"/>
    <n v="25.7"/>
    <s v="No"/>
    <s v="No"/>
    <x v="0"/>
    <n v="0"/>
    <s v="No"/>
    <x v="1"/>
    <s v="2-Dec-1977"/>
    <n v="9101.7999999999993"/>
    <x v="1"/>
    <s v="tier - 1"/>
    <s v="R1011"/>
  </r>
  <r>
    <x v="1230"/>
    <s v="Vinci"/>
    <n v="21.68"/>
    <s v="No"/>
    <s v="No"/>
    <x v="0"/>
    <n v="0"/>
    <s v="No"/>
    <x v="2"/>
    <s v="9-Nov-1965"/>
    <n v="9095.94"/>
    <x v="2"/>
    <s v="tier - 1"/>
    <s v="R1011"/>
  </r>
  <r>
    <x v="1231"/>
    <s v="Diamond-Husmann"/>
    <n v="25.175000000000001"/>
    <s v="No"/>
    <s v="No"/>
    <x v="0"/>
    <n v="0"/>
    <s v="No"/>
    <x v="1"/>
    <s v="4-Nov-1977"/>
    <n v="9095.07"/>
    <x v="1"/>
    <s v="tier - 2"/>
    <s v="R1024"/>
  </r>
  <r>
    <x v="1232"/>
    <s v="Soto"/>
    <n v="44.77"/>
    <s v="No"/>
    <s v="No"/>
    <x v="0"/>
    <n v="2"/>
    <s v="No"/>
    <x v="0"/>
    <s v="2-Dec-1972"/>
    <n v="9058.73"/>
    <x v="2"/>
    <s v="tier - 2"/>
    <s v="R1013"/>
  </r>
  <r>
    <x v="1233"/>
    <s v="Howard"/>
    <n v="37.07"/>
    <s v="No"/>
    <s v="No"/>
    <x v="0"/>
    <n v="2"/>
    <s v="No"/>
    <x v="0"/>
    <s v="7-Dec-1972"/>
    <n v="9048.0300000000007"/>
    <x v="1"/>
    <s v="tier - 2"/>
    <s v="R1013"/>
  </r>
  <r>
    <x v="1234"/>
    <s v="Patrick"/>
    <n v="39.799999999999997"/>
    <s v="No"/>
    <s v="No"/>
    <x v="1"/>
    <n v="1"/>
    <s v="No"/>
    <x v="0"/>
    <s v="1-Dec-1993"/>
    <n v="9010.2000000000007"/>
    <x v="1"/>
    <s v="tier - 3"/>
    <s v="R1026"/>
  </r>
  <r>
    <x v="1235"/>
    <s v="Dacko"/>
    <n v="26.36"/>
    <s v="No"/>
    <s v="No"/>
    <x v="1"/>
    <n v="1"/>
    <s v="No"/>
    <x v="1"/>
    <s v="16-Dec-1979"/>
    <n v="8998.43"/>
    <x v="1"/>
    <s v="tier - 1"/>
    <s v="R1025"/>
  </r>
  <r>
    <x v="1236"/>
    <s v="Glassey"/>
    <n v="29.925000000000001"/>
    <s v="No"/>
    <s v="No"/>
    <x v="0"/>
    <n v="2"/>
    <s v="No"/>
    <x v="1"/>
    <s v="11-Oct-1973"/>
    <n v="8988.16"/>
    <x v="1"/>
    <s v="tier - 1"/>
    <s v="R1012"/>
  </r>
  <r>
    <x v="1237"/>
    <s v="Frechette"/>
    <n v="37.29"/>
    <s v="No"/>
    <s v="No"/>
    <x v="0"/>
    <n v="0"/>
    <s v="No"/>
    <x v="0"/>
    <s v="21-Jul-1974"/>
    <n v="8978.19"/>
    <x v="1"/>
    <s v="tier - 2"/>
    <s v="R1013"/>
  </r>
  <r>
    <x v="1238"/>
    <s v="Benitez"/>
    <n v="30.2"/>
    <s v="No"/>
    <s v="No"/>
    <x v="0"/>
    <n v="0"/>
    <s v="No"/>
    <x v="0"/>
    <s v="8-Sep-1974"/>
    <n v="8968.33"/>
    <x v="2"/>
    <s v="tier - 2"/>
    <s v="R1011"/>
  </r>
  <r>
    <x v="1239"/>
    <s v="Gauthier"/>
    <n v="24.225000000000001"/>
    <s v="Yes"/>
    <s v="No"/>
    <x v="1"/>
    <n v="1"/>
    <s v="No"/>
    <x v="2"/>
    <s v="15-Jul-1983"/>
    <n v="8965.7999999999993"/>
    <x v="1"/>
    <s v="tier - 3"/>
    <s v="R1012"/>
  </r>
  <r>
    <x v="1240"/>
    <s v="Fazioli"/>
    <n v="31.445"/>
    <s v="No"/>
    <s v="No"/>
    <x v="0"/>
    <n v="0"/>
    <s v="No"/>
    <x v="0"/>
    <s v="17-Aug-1974"/>
    <n v="8964.06"/>
    <x v="2"/>
    <s v="tier - 2"/>
    <s v="R1016"/>
  </r>
  <r>
    <x v="1241"/>
    <s v="Chorney"/>
    <n v="38.880000000000003"/>
    <s v="No"/>
    <s v="No"/>
    <x v="0"/>
    <n v="1"/>
    <s v="No"/>
    <x v="0"/>
    <s v="27-Sep-1992"/>
    <n v="8954.99"/>
    <x v="1"/>
    <s v="tier - 3"/>
    <s v="R1026"/>
  </r>
  <r>
    <x v="1242"/>
    <s v="Dannenhauer"/>
    <n v="43.89"/>
    <s v="Yes"/>
    <s v="No"/>
    <x v="0"/>
    <n v="0"/>
    <s v="No"/>
    <x v="0"/>
    <s v="25-Dec-1976"/>
    <n v="8944.1200000000008"/>
    <x v="2"/>
    <s v="tier - 2"/>
    <s v="R1013"/>
  </r>
  <r>
    <x v="1243"/>
    <s v="McComb"/>
    <n v="25.6"/>
    <s v="No"/>
    <s v="No"/>
    <x v="0"/>
    <n v="2"/>
    <s v="No"/>
    <x v="1"/>
    <s v="6-Jun-1972"/>
    <n v="8932.08"/>
    <x v="1"/>
    <s v="tier - 1"/>
    <s v="R1011"/>
  </r>
  <r>
    <x v="1244"/>
    <s v="Blake"/>
    <n v="29.545000000000002"/>
    <s v="Yes"/>
    <s v="No"/>
    <x v="0"/>
    <n v="1"/>
    <s v="No"/>
    <x v="1"/>
    <s v="7-Jul-1975"/>
    <n v="8930.93"/>
    <x v="1"/>
    <s v="tier - 2"/>
    <s v="R1012"/>
  </r>
  <r>
    <x v="1245"/>
    <s v="Sambasivam"/>
    <n v="23.25"/>
    <s v="Yes"/>
    <s v="No"/>
    <x v="0"/>
    <n v="0"/>
    <s v="No"/>
    <x v="2"/>
    <s v="6-Sep-1967"/>
    <n v="8908.4699999999993"/>
    <x v="2"/>
    <s v="tier - 2"/>
    <s v="R1013"/>
  </r>
  <r>
    <x v="1246"/>
    <s v="Maina"/>
    <n v="43.95"/>
    <s v="Yes"/>
    <s v="No"/>
    <x v="1"/>
    <n v="1"/>
    <s v="No"/>
    <x v="0"/>
    <s v="28-Nov-1997"/>
    <n v="8906.14"/>
    <x v="1"/>
    <s v="tier - 2"/>
    <s v="R1012"/>
  </r>
  <r>
    <x v="1247"/>
    <s v="Keshian"/>
    <n v="21.85"/>
    <s v="No"/>
    <s v="No"/>
    <x v="0"/>
    <n v="0"/>
    <s v="No"/>
    <x v="2"/>
    <s v="16-Dec-1978"/>
    <n v="8891.14"/>
    <x v="1"/>
    <s v="tier - 3"/>
    <s v="R1017"/>
  </r>
  <r>
    <x v="1248"/>
    <s v="Maas"/>
    <n v="25.73"/>
    <s v="No"/>
    <s v="No"/>
    <x v="0"/>
    <n v="2"/>
    <s v="No"/>
    <x v="1"/>
    <s v="9-Sep-1973"/>
    <n v="8890.59"/>
    <x v="1"/>
    <s v="tier - 3"/>
    <s v="R1012"/>
  </r>
  <r>
    <x v="1249"/>
    <s v="Sinasac"/>
    <n v="32.229999999999997"/>
    <s v="No"/>
    <s v="No"/>
    <x v="0"/>
    <n v="0"/>
    <s v="No"/>
    <x v="0"/>
    <s v="18-Jun-1974"/>
    <n v="8871.15"/>
    <x v="1"/>
    <s v="tier - 3"/>
    <s v="R1013"/>
  </r>
  <r>
    <x v="1250"/>
    <s v="Van De Kamp"/>
    <n v="32.204999999999998"/>
    <s v="No"/>
    <s v="No"/>
    <x v="0"/>
    <n v="2"/>
    <s v="No"/>
    <x v="0"/>
    <s v="22-Nov-1972"/>
    <n v="8835.26"/>
    <x v="2"/>
    <s v="tier - 2"/>
    <s v="R1012"/>
  </r>
  <r>
    <x v="1251"/>
    <s v="Ruffo"/>
    <n v="26.41"/>
    <s v="No"/>
    <s v="No"/>
    <x v="0"/>
    <n v="2"/>
    <s v="No"/>
    <x v="1"/>
    <s v="14-Nov-1972"/>
    <n v="8827.2099999999991"/>
    <x v="2"/>
    <s v="tier - 1"/>
    <s v="R1012"/>
  </r>
  <r>
    <x v="1252"/>
    <s v="Long"/>
    <n v="30.2"/>
    <s v="Yes"/>
    <s v="No"/>
    <x v="0"/>
    <n v="0"/>
    <s v="No"/>
    <x v="0"/>
    <s v="14-Jul-1976"/>
    <n v="8825.09"/>
    <x v="1"/>
    <s v="tier - 3"/>
    <s v="R1011"/>
  </r>
  <r>
    <x v="1253"/>
    <s v="Rohde"/>
    <n v="31.26"/>
    <s v="Yes"/>
    <s v="No"/>
    <x v="0"/>
    <n v="1"/>
    <s v="No"/>
    <x v="0"/>
    <s v="22-Aug-1988"/>
    <n v="8824.27"/>
    <x v="1"/>
    <s v="tier - 1"/>
    <s v="R1025"/>
  </r>
  <r>
    <x v="1254"/>
    <s v="Bonzi"/>
    <n v="33.725000000000001"/>
    <s v="Yes"/>
    <s v="No"/>
    <x v="0"/>
    <n v="0"/>
    <s v="No"/>
    <x v="0"/>
    <s v="19-Oct-1976"/>
    <n v="8823.99"/>
    <x v="1"/>
    <s v="tier - 3"/>
    <s v="R1024"/>
  </r>
  <r>
    <x v="1255"/>
    <s v="Moore"/>
    <n v="28.9"/>
    <s v="Yes"/>
    <s v="No"/>
    <x v="0"/>
    <n v="0"/>
    <s v="No"/>
    <x v="1"/>
    <s v="14-Jun-1976"/>
    <n v="8823.2800000000007"/>
    <x v="1"/>
    <s v="tier - 1"/>
    <s v="R1011"/>
  </r>
  <r>
    <x v="1256"/>
    <s v="McGrane"/>
    <n v="45.69"/>
    <s v="Yes"/>
    <s v="No"/>
    <x v="0"/>
    <n v="0"/>
    <s v="No"/>
    <x v="0"/>
    <s v="7-Nov-2001"/>
    <n v="8821.8799999999992"/>
    <x v="1"/>
    <s v="tier - 3"/>
    <s v="R1023"/>
  </r>
  <r>
    <x v="1257"/>
    <s v="Stepnowski"/>
    <n v="21.03"/>
    <s v="No"/>
    <s v="No"/>
    <x v="0"/>
    <n v="0"/>
    <s v="No"/>
    <x v="2"/>
    <s v="29-Aug-1965"/>
    <n v="8800.49"/>
    <x v="2"/>
    <s v="tier - 2"/>
    <s v="R1013"/>
  </r>
  <r>
    <x v="1258"/>
    <s v="Merkle"/>
    <n v="37"/>
    <s v="No"/>
    <s v="No"/>
    <x v="0"/>
    <n v="0"/>
    <s v="No"/>
    <x v="0"/>
    <s v="18-Jun-1971"/>
    <n v="8798.59"/>
    <x v="1"/>
    <s v="tier - 1"/>
    <s v="R1011"/>
  </r>
  <r>
    <x v="1259"/>
    <s v="Schaefer"/>
    <n v="25.4"/>
    <s v="No"/>
    <s v="No"/>
    <x v="0"/>
    <n v="0"/>
    <s v="No"/>
    <x v="1"/>
    <s v="23-Aug-1971"/>
    <n v="8782.4699999999993"/>
    <x v="1"/>
    <s v="tier - 3"/>
    <s v="R1011"/>
  </r>
  <r>
    <x v="1260"/>
    <s v="Vigneron"/>
    <n v="32.299999999999997"/>
    <s v="No"/>
    <s v="No"/>
    <x v="0"/>
    <n v="0"/>
    <s v="No"/>
    <x v="0"/>
    <s v="6-Sep-1974"/>
    <n v="8765.25"/>
    <x v="1"/>
    <s v="tier - 3"/>
    <s v="R1012"/>
  </r>
  <r>
    <x v="1261"/>
    <s v="Mucci"/>
    <n v="23.94"/>
    <s v="Yes"/>
    <s v="No"/>
    <x v="1"/>
    <n v="1"/>
    <s v="No"/>
    <x v="2"/>
    <s v="9-Sep-1969"/>
    <n v="8760.1200000000008"/>
    <x v="1"/>
    <s v="tier - 1"/>
    <s v="R1013"/>
  </r>
  <r>
    <x v="1262"/>
    <s v="MacDonald"/>
    <n v="46.4"/>
    <s v="No"/>
    <s v="No"/>
    <x v="0"/>
    <n v="0"/>
    <s v="No"/>
    <x v="0"/>
    <s v="23-Aug-1999"/>
    <n v="8747.68"/>
    <x v="1"/>
    <s v="tier - 3"/>
    <s v="R1011"/>
  </r>
  <r>
    <x v="1263"/>
    <s v="Deng"/>
    <n v="40.375"/>
    <s v="Yes"/>
    <s v="No"/>
    <x v="0"/>
    <n v="0"/>
    <s v="No"/>
    <x v="0"/>
    <s v="17-Jun-1976"/>
    <n v="8733.23"/>
    <x v="1"/>
    <s v="tier - 3"/>
    <s v="R1012"/>
  </r>
  <r>
    <x v="1264"/>
    <s v="De Mata"/>
    <n v="28.7"/>
    <s v="No"/>
    <s v="No"/>
    <x v="0"/>
    <n v="2"/>
    <s v="No"/>
    <x v="1"/>
    <s v="25-Jun-1973"/>
    <n v="8703.4599999999991"/>
    <x v="2"/>
    <s v="tier - 3"/>
    <s v="R1011"/>
  </r>
  <r>
    <x v="1265"/>
    <s v="Strickland"/>
    <n v="26.63"/>
    <s v="No"/>
    <s v="No"/>
    <x v="0"/>
    <n v="0"/>
    <s v="No"/>
    <x v="1"/>
    <s v="28-Oct-1980"/>
    <n v="8701.84"/>
    <x v="1"/>
    <s v="tier - 3"/>
    <s v="R1021"/>
  </r>
  <r>
    <x v="1266"/>
    <s v="Cheney"/>
    <n v="22.515000000000001"/>
    <s v="No"/>
    <s v="No"/>
    <x v="0"/>
    <n v="2"/>
    <s v="No"/>
    <x v="2"/>
    <s v="11-Oct-1973"/>
    <n v="8688.86"/>
    <x v="1"/>
    <s v="tier - 1"/>
    <s v="R1017"/>
  </r>
  <r>
    <x v="1267"/>
    <s v="Godoy"/>
    <n v="36.575000000000003"/>
    <s v="No"/>
    <s v="No"/>
    <x v="0"/>
    <n v="0"/>
    <s v="No"/>
    <x v="0"/>
    <s v="16-Aug-1974"/>
    <n v="8671.19"/>
    <x v="1"/>
    <s v="tier - 1"/>
    <s v="R1012"/>
  </r>
  <r>
    <x v="1268"/>
    <s v="Rider"/>
    <n v="23.66"/>
    <s v="Yes"/>
    <s v="No"/>
    <x v="1"/>
    <n v="1"/>
    <s v="No"/>
    <x v="2"/>
    <s v="10-Aug-1969"/>
    <n v="8665.14"/>
    <x v="1"/>
    <s v="tier - 3"/>
    <s v="R1013"/>
  </r>
  <r>
    <x v="1269"/>
    <s v="Evans"/>
    <n v="18.62"/>
    <s v="No"/>
    <s v="No"/>
    <x v="0"/>
    <n v="0"/>
    <s v="No"/>
    <x v="2"/>
    <s v="21-Oct-1965"/>
    <n v="8665.09"/>
    <x v="2"/>
    <s v="tier - 2"/>
    <s v="R1012"/>
  </r>
  <r>
    <x v="1270"/>
    <s v="Anderson"/>
    <n v="19.190000000000001"/>
    <s v="Yes"/>
    <s v="No"/>
    <x v="0"/>
    <n v="1"/>
    <s v="No"/>
    <x v="2"/>
    <s v="3-Aug-1975"/>
    <n v="8627.5400000000009"/>
    <x v="1"/>
    <s v="tier - 2"/>
    <s v="R1017"/>
  </r>
  <r>
    <x v="1271"/>
    <s v="Walters"/>
    <n v="27.5"/>
    <s v="No"/>
    <s v="No"/>
    <x v="0"/>
    <n v="0"/>
    <s v="No"/>
    <x v="1"/>
    <s v="2-Sep-1977"/>
    <n v="8615.2999999999993"/>
    <x v="1"/>
    <s v="tier - 3"/>
    <s v="R1011"/>
  </r>
  <r>
    <x v="1272"/>
    <s v="Leboeuf"/>
    <n v="27.36"/>
    <s v="No"/>
    <s v="No"/>
    <x v="1"/>
    <n v="1"/>
    <s v="No"/>
    <x v="1"/>
    <s v="17-Jul-1979"/>
    <n v="8606.2199999999993"/>
    <x v="0"/>
    <s v="tier - 2"/>
    <s v="R1014"/>
  </r>
  <r>
    <x v="1273"/>
    <s v="Scheibel"/>
    <n v="20.350000000000001"/>
    <s v="No"/>
    <s v="No"/>
    <x v="0"/>
    <n v="0"/>
    <s v="No"/>
    <x v="2"/>
    <s v="15-Oct-1977"/>
    <n v="8605.36"/>
    <x v="1"/>
    <s v="tier - 2"/>
    <s v="R1013"/>
  </r>
  <r>
    <x v="1274"/>
    <s v="Ritter"/>
    <n v="24.035"/>
    <s v="No"/>
    <s v="No"/>
    <x v="0"/>
    <n v="0"/>
    <s v="No"/>
    <x v="2"/>
    <s v="12-Nov-1977"/>
    <n v="8604.48"/>
    <x v="2"/>
    <s v="tier - 2"/>
    <s v="R1016"/>
  </r>
  <r>
    <x v="1275"/>
    <s v="Deeg"/>
    <n v="23.56"/>
    <s v="No"/>
    <s v="No"/>
    <x v="0"/>
    <n v="0"/>
    <s v="No"/>
    <x v="2"/>
    <s v="24-Sep-1977"/>
    <n v="8603.82"/>
    <x v="1"/>
    <s v="tier - 1"/>
    <s v="R1019"/>
  </r>
  <r>
    <x v="1276"/>
    <s v="Pretot"/>
    <n v="27.17"/>
    <s v="No"/>
    <s v="No"/>
    <x v="0"/>
    <n v="2"/>
    <s v="No"/>
    <x v="1"/>
    <s v="11-Jul-1973"/>
    <n v="8601.33"/>
    <x v="1"/>
    <s v="tier - 1"/>
    <s v="R1013"/>
  </r>
  <r>
    <x v="1277"/>
    <s v="Willsey"/>
    <n v="34.32"/>
    <s v="Yes"/>
    <s v="No"/>
    <x v="1"/>
    <n v="1"/>
    <s v="No"/>
    <x v="0"/>
    <s v="25-Jul-1983"/>
    <n v="8596.83"/>
    <x v="1"/>
    <s v="tier - 3"/>
    <s v="R1013"/>
  </r>
  <r>
    <x v="1278"/>
    <s v="Roach"/>
    <n v="23.87"/>
    <s v="Yes"/>
    <s v="No"/>
    <x v="1"/>
    <n v="1"/>
    <s v="No"/>
    <x v="2"/>
    <s v="30-Dec-1983"/>
    <n v="8582.2999999999993"/>
    <x v="1"/>
    <s v="tier - 1"/>
    <s v="R1013"/>
  </r>
  <r>
    <x v="1279"/>
    <s v="Jacobsen"/>
    <n v="30.15"/>
    <s v="No"/>
    <s v="No"/>
    <x v="0"/>
    <n v="1"/>
    <s v="No"/>
    <x v="0"/>
    <s v="11-Nov-1987"/>
    <n v="8573.2999999999993"/>
    <x v="1"/>
    <s v="tier - 2"/>
    <s v="R1021"/>
  </r>
  <r>
    <x v="1280"/>
    <s v="O'Hora"/>
    <n v="26.36"/>
    <s v="No"/>
    <s v="No"/>
    <x v="0"/>
    <n v="0"/>
    <s v="No"/>
    <x v="1"/>
    <s v="6-Dec-1982"/>
    <n v="8572.0400000000009"/>
    <x v="1"/>
    <s v="tier - 2"/>
    <s v="R1021"/>
  </r>
  <r>
    <x v="1281"/>
    <s v="Amato"/>
    <n v="45.32"/>
    <s v="Yes"/>
    <s v="No"/>
    <x v="0"/>
    <n v="1"/>
    <s v="No"/>
    <x v="0"/>
    <s v="26-Sep-1975"/>
    <n v="8569.86"/>
    <x v="1"/>
    <s v="tier - 3"/>
    <s v="R1013"/>
  </r>
  <r>
    <x v="1282"/>
    <s v="Reed"/>
    <n v="31.93"/>
    <s v="Yes"/>
    <s v="No"/>
    <x v="0"/>
    <n v="1"/>
    <s v="No"/>
    <x v="0"/>
    <s v="21-Sep-1988"/>
    <n v="8567.25"/>
    <x v="1"/>
    <s v="tier - 1"/>
    <s v="R1012"/>
  </r>
  <r>
    <x v="1283"/>
    <s v="Wegner"/>
    <n v="36"/>
    <s v="Yes"/>
    <s v="No"/>
    <x v="0"/>
    <n v="1"/>
    <s v="No"/>
    <x v="0"/>
    <s v="21-Aug-1975"/>
    <n v="8556.91"/>
    <x v="1"/>
    <s v="tier - 1"/>
    <s v="R1011"/>
  </r>
  <r>
    <x v="1284"/>
    <s v="Bokun"/>
    <n v="32"/>
    <s v="Yes"/>
    <s v="No"/>
    <x v="0"/>
    <n v="1"/>
    <s v="No"/>
    <x v="0"/>
    <s v="6-Aug-1975"/>
    <n v="8551.35"/>
    <x v="1"/>
    <s v="tier - 2"/>
    <s v="R1011"/>
  </r>
  <r>
    <x v="1285"/>
    <s v="Ainsley"/>
    <n v="29.37"/>
    <s v="Yes"/>
    <s v="No"/>
    <x v="0"/>
    <n v="1"/>
    <s v="No"/>
    <x v="1"/>
    <s v="12-Dec-1983"/>
    <n v="8547.69"/>
    <x v="1"/>
    <s v="tier - 1"/>
    <s v="R1013"/>
  </r>
  <r>
    <x v="1286"/>
    <s v="Foster"/>
    <n v="23.6"/>
    <s v="Yes"/>
    <s v="No"/>
    <x v="0"/>
    <n v="1"/>
    <s v="No"/>
    <x v="2"/>
    <s v="6-Nov-1975"/>
    <n v="8539.67"/>
    <x v="1"/>
    <s v="tier - 3"/>
    <s v="R1011"/>
  </r>
  <r>
    <x v="1287"/>
    <s v="Overpeck"/>
    <n v="33.155000000000001"/>
    <s v="Yes"/>
    <s v="No"/>
    <x v="0"/>
    <n v="0"/>
    <s v="No"/>
    <x v="0"/>
    <s v="27-Dec-1981"/>
    <n v="8538.2900000000009"/>
    <x v="1"/>
    <s v="tier - 3"/>
    <s v="R1024"/>
  </r>
  <r>
    <x v="1288"/>
    <s v="Levine"/>
    <n v="24.32"/>
    <s v="Yes"/>
    <s v="No"/>
    <x v="0"/>
    <n v="1"/>
    <s v="No"/>
    <x v="2"/>
    <s v="24-Jul-1983"/>
    <n v="8534.67"/>
    <x v="1"/>
    <s v="tier - 3"/>
    <s v="R1024"/>
  </r>
  <r>
    <x v="1289"/>
    <s v="Jean"/>
    <n v="36.299999999999997"/>
    <s v="No"/>
    <s v="No"/>
    <x v="0"/>
    <n v="0"/>
    <s v="No"/>
    <x v="0"/>
    <s v="26-Jul-1977"/>
    <n v="8527.5300000000007"/>
    <x v="1"/>
    <s v="tier - 2"/>
    <s v="R1013"/>
  </r>
  <r>
    <x v="1290"/>
    <s v="Wild"/>
    <n v="34.4"/>
    <s v="No"/>
    <s v="No"/>
    <x v="1"/>
    <n v="1"/>
    <s v="No"/>
    <x v="0"/>
    <s v="13-Aug-1979"/>
    <n v="8522"/>
    <x v="1"/>
    <s v="tier - 2"/>
    <s v="R1011"/>
  </r>
  <r>
    <x v="1291"/>
    <s v="Tabor"/>
    <n v="30.9"/>
    <s v="No"/>
    <s v="No"/>
    <x v="0"/>
    <n v="0"/>
    <s v="No"/>
    <x v="0"/>
    <s v="29-Dec-1977"/>
    <n v="8520.0300000000007"/>
    <x v="1"/>
    <s v="tier - 3"/>
    <s v="R1011"/>
  </r>
  <r>
    <x v="1292"/>
    <s v="Steffen"/>
    <n v="28.6"/>
    <s v="No"/>
    <s v="No"/>
    <x v="0"/>
    <n v="0"/>
    <s v="No"/>
    <x v="1"/>
    <s v="21-Jun-1977"/>
    <n v="8516.83"/>
    <x v="1"/>
    <s v="tier - 1"/>
    <s v="R1013"/>
  </r>
  <r>
    <x v="1293"/>
    <s v="Tadich"/>
    <n v="27.83"/>
    <s v="No"/>
    <s v="No"/>
    <x v="0"/>
    <n v="0"/>
    <s v="No"/>
    <x v="1"/>
    <s v="26-Dec-1977"/>
    <n v="8515.76"/>
    <x v="1"/>
    <s v="tier - 2"/>
    <s v="R1013"/>
  </r>
  <r>
    <x v="1294"/>
    <s v="Christenson"/>
    <n v="39.64"/>
    <s v="No"/>
    <s v="No"/>
    <x v="1"/>
    <n v="1"/>
    <s v="No"/>
    <x v="0"/>
    <s v="10-Nov-1993"/>
    <n v="8471.65"/>
    <x v="1"/>
    <s v="tier - 1"/>
    <s v="R1012"/>
  </r>
  <r>
    <x v="1295"/>
    <s v="Shell"/>
    <n v="38.479999999999997"/>
    <s v="No"/>
    <s v="No"/>
    <x v="0"/>
    <n v="1"/>
    <s v="No"/>
    <x v="0"/>
    <s v="9-Sep-1992"/>
    <n v="8466.35"/>
    <x v="1"/>
    <s v="tier - 2"/>
    <s v="R1012"/>
  </r>
  <r>
    <x v="1296"/>
    <s v="Rao"/>
    <n v="36.200000000000003"/>
    <s v="No"/>
    <s v="No"/>
    <x v="0"/>
    <n v="2"/>
    <s v="No"/>
    <x v="0"/>
    <s v="26-Dec-1972"/>
    <n v="8457.82"/>
    <x v="1"/>
    <s v="tier - 3"/>
    <s v="R1011"/>
  </r>
  <r>
    <x v="1297"/>
    <s v="Myers"/>
    <n v="27.13"/>
    <s v="No"/>
    <s v="No"/>
    <x v="0"/>
    <n v="1"/>
    <s v="No"/>
    <x v="1"/>
    <s v="19-Jun-1984"/>
    <n v="8450.82"/>
    <x v="1"/>
    <s v="tier - 2"/>
    <s v="R1025"/>
  </r>
  <r>
    <x v="1298"/>
    <s v="McLean"/>
    <n v="20.75"/>
    <s v="Yes"/>
    <s v="No"/>
    <x v="0"/>
    <n v="2"/>
    <s v="No"/>
    <x v="2"/>
    <s v="12-Jun-1966"/>
    <n v="8448.66"/>
    <x v="2"/>
    <s v="tier - 1"/>
    <s v="R1013"/>
  </r>
  <r>
    <x v="1299"/>
    <s v="Gomez"/>
    <n v="26.6"/>
    <s v="No"/>
    <s v="No"/>
    <x v="0"/>
    <n v="2"/>
    <s v="No"/>
    <x v="1"/>
    <s v="4-Sep-1972"/>
    <n v="8444.4699999999993"/>
    <x v="2"/>
    <s v="tier - 1"/>
    <s v="R1011"/>
  </r>
  <r>
    <x v="1300"/>
    <s v="Hemingway"/>
    <n v="25.3"/>
    <s v="No"/>
    <s v="No"/>
    <x v="0"/>
    <n v="2"/>
    <s v="No"/>
    <x v="1"/>
    <s v="9-Sep-1972"/>
    <n v="8442.67"/>
    <x v="1"/>
    <s v="tier - 3"/>
    <s v="R1013"/>
  </r>
  <r>
    <x v="1301"/>
    <s v="Pett"/>
    <n v="18.84"/>
    <s v="Yes"/>
    <s v="No"/>
    <x v="1"/>
    <n v="1"/>
    <s v="No"/>
    <x v="2"/>
    <s v="24-Sep-1963"/>
    <n v="8440.0499999999993"/>
    <x v="2"/>
    <s v="tier - 2"/>
    <s v="R1013"/>
  </r>
  <r>
    <x v="1302"/>
    <s v="Meingast"/>
    <n v="19.57"/>
    <s v="Yes"/>
    <s v="No"/>
    <x v="0"/>
    <n v="1"/>
    <s v="No"/>
    <x v="2"/>
    <s v="28-Sep-1975"/>
    <n v="8428.07"/>
    <x v="2"/>
    <s v="tier - 2"/>
    <s v="R1012"/>
  </r>
  <r>
    <x v="1303"/>
    <s v="McCarthy"/>
    <n v="30.495000000000001"/>
    <s v="No"/>
    <s v="No"/>
    <x v="0"/>
    <n v="0"/>
    <s v="No"/>
    <x v="0"/>
    <s v="4-Sep-1977"/>
    <n v="8413.4599999999991"/>
    <x v="2"/>
    <s v="tier - 1"/>
    <s v="R1012"/>
  </r>
  <r>
    <x v="1304"/>
    <s v="Boyle"/>
    <n v="30.114999999999998"/>
    <s v="No"/>
    <s v="No"/>
    <x v="1"/>
    <n v="1"/>
    <s v="No"/>
    <x v="0"/>
    <s v="11-Jun-1979"/>
    <n v="8410.0499999999993"/>
    <x v="1"/>
    <s v="tier - 2"/>
    <s v="R1012"/>
  </r>
  <r>
    <x v="1305"/>
    <s v="Gundersen"/>
    <n v="24.78"/>
    <s v="No"/>
    <s v="No"/>
    <x v="0"/>
    <n v="0"/>
    <s v="No"/>
    <x v="2"/>
    <s v="18-Sep-1971"/>
    <n v="8400.01"/>
    <x v="1"/>
    <s v="tier - 3"/>
    <s v="R1013"/>
  </r>
  <r>
    <x v="1306"/>
    <s v="Wolswinkel"/>
    <n v="24.77"/>
    <s v="No"/>
    <s v="No"/>
    <x v="0"/>
    <n v="0"/>
    <s v="No"/>
    <x v="2"/>
    <s v="4-Sep-1971"/>
    <n v="8396.6200000000008"/>
    <x v="1"/>
    <s v="tier - 3"/>
    <s v="R1013"/>
  </r>
  <r>
    <x v="1307"/>
    <s v="Bomberger"/>
    <n v="16.579999999999998"/>
    <s v="Yes"/>
    <s v="No"/>
    <x v="1"/>
    <n v="1"/>
    <s v="No"/>
    <x v="3"/>
    <s v="21-Sep-1963"/>
    <n v="8355.5400000000009"/>
    <x v="2"/>
    <s v="tier - 3"/>
    <s v="R1012"/>
  </r>
  <r>
    <x v="1308"/>
    <s v="Roy"/>
    <n v="38.17"/>
    <s v="Yes"/>
    <s v="No"/>
    <x v="0"/>
    <n v="0"/>
    <s v="No"/>
    <x v="0"/>
    <s v="12-Jun-1976"/>
    <n v="8347.16"/>
    <x v="1"/>
    <s v="tier - 1"/>
    <s v="R1013"/>
  </r>
  <r>
    <x v="1309"/>
    <s v="Lapierre"/>
    <n v="39.424999999999997"/>
    <s v="Yes"/>
    <s v="No"/>
    <x v="0"/>
    <n v="0"/>
    <s v="No"/>
    <x v="0"/>
    <s v="7-Jul-1976"/>
    <n v="8342.91"/>
    <x v="2"/>
    <s v="tier - 1"/>
    <s v="R1016"/>
  </r>
  <r>
    <x v="1310"/>
    <s v="Beaty"/>
    <n v="33.44"/>
    <s v="Yes"/>
    <s v="No"/>
    <x v="0"/>
    <n v="0"/>
    <s v="No"/>
    <x v="0"/>
    <s v="20-Jul-1976"/>
    <n v="8334.59"/>
    <x v="2"/>
    <s v="tier - 2"/>
    <s v="R1016"/>
  </r>
  <r>
    <x v="1311"/>
    <s v="Hammer"/>
    <n v="33.344999999999999"/>
    <s v="Yes"/>
    <s v="No"/>
    <x v="0"/>
    <n v="0"/>
    <s v="No"/>
    <x v="0"/>
    <s v="12-Jul-1976"/>
    <n v="8334.4599999999991"/>
    <x v="2"/>
    <s v="tier - 2"/>
    <s v="R1016"/>
  </r>
  <r>
    <x v="1312"/>
    <s v="Randolph"/>
    <n v="38.79"/>
    <s v="No"/>
    <s v="No"/>
    <x v="1"/>
    <n v="1"/>
    <s v="No"/>
    <x v="0"/>
    <s v="22-Jun-1993"/>
    <n v="8314.65"/>
    <x v="1"/>
    <s v="tier - 1"/>
    <s v="R1012"/>
  </r>
  <r>
    <x v="1313"/>
    <s v="Masterson"/>
    <n v="30.684999999999999"/>
    <s v="No"/>
    <s v="No"/>
    <x v="1"/>
    <n v="1"/>
    <s v="No"/>
    <x v="0"/>
    <s v="7-Aug-1979"/>
    <n v="8310.84"/>
    <x v="1"/>
    <s v="tier - 2"/>
    <s v="R1012"/>
  </r>
  <r>
    <x v="1314"/>
    <s v="Friess"/>
    <n v="22.135000000000002"/>
    <s v="No"/>
    <s v="No"/>
    <x v="0"/>
    <n v="0"/>
    <s v="No"/>
    <x v="2"/>
    <s v="26-Jun-1978"/>
    <n v="8302.5400000000009"/>
    <x v="2"/>
    <s v="tier - 3"/>
    <s v="R1016"/>
  </r>
  <r>
    <x v="1315"/>
    <s v="Mantoni"/>
    <n v="33.33"/>
    <s v="No"/>
    <s v="No"/>
    <x v="0"/>
    <n v="0"/>
    <s v="No"/>
    <x v="0"/>
    <s v="6-Jun-1974"/>
    <n v="8283.68"/>
    <x v="1"/>
    <s v="tier - 3"/>
    <s v="R1013"/>
  </r>
  <r>
    <x v="1316"/>
    <s v="Bodeen"/>
    <n v="31.13"/>
    <s v="No"/>
    <s v="No"/>
    <x v="0"/>
    <n v="0"/>
    <s v="No"/>
    <x v="0"/>
    <s v="22-Dec-1974"/>
    <n v="8280.6200000000008"/>
    <x v="1"/>
    <s v="tier - 2"/>
    <s v="R1013"/>
  </r>
  <r>
    <x v="1317"/>
    <s v="McPherson"/>
    <n v="28.9"/>
    <s v="No"/>
    <s v="No"/>
    <x v="0"/>
    <n v="0"/>
    <s v="No"/>
    <x v="1"/>
    <s v="26-Sep-1974"/>
    <n v="8277.52"/>
    <x v="1"/>
    <s v="tier - 2"/>
    <s v="R1011"/>
  </r>
  <r>
    <x v="1318"/>
    <s v="Palko"/>
    <n v="43.31"/>
    <s v="Yes"/>
    <s v="yes"/>
    <x v="0"/>
    <n v="1"/>
    <s v="No"/>
    <x v="0"/>
    <s v="28-Nov-2000"/>
    <n v="8271.4599999999991"/>
    <x v="1"/>
    <s v="tier - 1"/>
    <s v="R1023"/>
  </r>
  <r>
    <x v="1319"/>
    <s v="Breathitt"/>
    <n v="22.8"/>
    <s v="No"/>
    <s v="No"/>
    <x v="0"/>
    <n v="0"/>
    <s v="No"/>
    <x v="2"/>
    <s v="5-Aug-1974"/>
    <n v="8269.0400000000009"/>
    <x v="1"/>
    <s v="tier - 1"/>
    <s v="R1011"/>
  </r>
  <r>
    <x v="1320"/>
    <s v="Evora"/>
    <n v="19.09"/>
    <s v="Yes"/>
    <s v="No"/>
    <x v="0"/>
    <n v="1"/>
    <s v="No"/>
    <x v="2"/>
    <s v="5-Sep-1964"/>
    <n v="8268"/>
    <x v="2"/>
    <s v="tier - 3"/>
    <s v="R1013"/>
  </r>
  <r>
    <x v="1321"/>
    <s v="Fischer"/>
    <n v="23.37"/>
    <s v="No"/>
    <s v="No"/>
    <x v="0"/>
    <n v="0"/>
    <s v="No"/>
    <x v="2"/>
    <s v="27-Sep-1982"/>
    <n v="8252.2800000000007"/>
    <x v="1"/>
    <s v="tier - 2"/>
    <s v="R1024"/>
  </r>
  <r>
    <x v="1322"/>
    <s v="Deba"/>
    <n v="33.44"/>
    <s v="Yes"/>
    <s v="No"/>
    <x v="0"/>
    <n v="0"/>
    <s v="No"/>
    <x v="0"/>
    <s v="2-Sep-1976"/>
    <n v="8240.59"/>
    <x v="1"/>
    <s v="tier - 2"/>
    <s v="R1013"/>
  </r>
  <r>
    <x v="1323"/>
    <s v="Leloup"/>
    <n v="28.05"/>
    <s v="Yes"/>
    <s v="No"/>
    <x v="0"/>
    <n v="0"/>
    <s v="No"/>
    <x v="1"/>
    <s v="30-Jun-1976"/>
    <n v="8233.1"/>
    <x v="1"/>
    <s v="tier - 2"/>
    <s v="R1013"/>
  </r>
  <r>
    <x v="1324"/>
    <s v="Labare"/>
    <n v="27.72"/>
    <s v="Yes"/>
    <s v="No"/>
    <x v="0"/>
    <n v="0"/>
    <s v="No"/>
    <x v="1"/>
    <s v="3-Sep-1976"/>
    <n v="8232.64"/>
    <x v="1"/>
    <s v="tier - 3"/>
    <s v="R1013"/>
  </r>
  <r>
    <x v="1325"/>
    <s v="Arouca"/>
    <n v="29.81"/>
    <s v="No"/>
    <s v="No"/>
    <x v="0"/>
    <n v="0"/>
    <s v="No"/>
    <x v="1"/>
    <s v="30-Jun-1978"/>
    <n v="8219.2000000000007"/>
    <x v="1"/>
    <s v="tier - 2"/>
    <s v="R1013"/>
  </r>
  <r>
    <x v="1326"/>
    <s v="Reese"/>
    <n v="23.98"/>
    <s v="No"/>
    <s v="No"/>
    <x v="0"/>
    <n v="0"/>
    <s v="No"/>
    <x v="2"/>
    <s v="24-Oct-1978"/>
    <n v="8211.1"/>
    <x v="1"/>
    <s v="tier - 3"/>
    <s v="R1013"/>
  </r>
  <r>
    <x v="1327"/>
    <s v="McCloskey"/>
    <n v="17.34"/>
    <s v="No"/>
    <s v="No"/>
    <x v="0"/>
    <n v="0"/>
    <s v="No"/>
    <x v="3"/>
    <s v="23-Nov-1962"/>
    <n v="8188.12"/>
    <x v="2"/>
    <s v="tier - 3"/>
    <s v="R1013"/>
  </r>
  <r>
    <x v="1328"/>
    <s v="Tedsen"/>
    <n v="40.39"/>
    <s v="Yes"/>
    <s v="No"/>
    <x v="1"/>
    <n v="1"/>
    <s v="No"/>
    <x v="0"/>
    <s v="21-Oct-1997"/>
    <n v="8182.89"/>
    <x v="1"/>
    <s v="tier - 1"/>
    <s v="R1026"/>
  </r>
  <r>
    <x v="1329"/>
    <s v="Koehlinger"/>
    <n v="25.96"/>
    <s v="Yes"/>
    <s v="No"/>
    <x v="1"/>
    <n v="1"/>
    <s v="No"/>
    <x v="1"/>
    <s v="8-Jun-1983"/>
    <n v="8179.51"/>
    <x v="1"/>
    <s v="tier - 2"/>
    <s v="R1020"/>
  </r>
  <r>
    <x v="1330"/>
    <s v="Pielechaty"/>
    <n v="17.68"/>
    <s v="Yes"/>
    <s v="No"/>
    <x v="1"/>
    <n v="1"/>
    <s v="No"/>
    <x v="3"/>
    <s v="5-Nov-1963"/>
    <n v="8177.9"/>
    <x v="2"/>
    <s v="tier - 1"/>
    <s v="R1013"/>
  </r>
  <r>
    <x v="1331"/>
    <s v="Korhonen"/>
    <n v="30.875"/>
    <s v="No"/>
    <s v="No"/>
    <x v="0"/>
    <n v="0"/>
    <s v="No"/>
    <x v="0"/>
    <s v="28-Jun-1982"/>
    <n v="8162.72"/>
    <x v="2"/>
    <s v="tier - 3"/>
    <s v="R1012"/>
  </r>
  <r>
    <x v="1332"/>
    <s v="Kehr"/>
    <n v="30.81"/>
    <s v="No"/>
    <s v="No"/>
    <x v="0"/>
    <n v="0"/>
    <s v="No"/>
    <x v="0"/>
    <s v="21-Jun-1990"/>
    <n v="8157.92"/>
    <x v="1"/>
    <s v="tier - 3"/>
    <s v="R1025"/>
  </r>
  <r>
    <x v="1333"/>
    <s v="Montagna"/>
    <n v="36.85"/>
    <s v="No"/>
    <s v="No"/>
    <x v="0"/>
    <n v="2"/>
    <s v="No"/>
    <x v="0"/>
    <s v="3-Sep-1973"/>
    <n v="8125.78"/>
    <x v="1"/>
    <s v="tier - 2"/>
    <s v="R1013"/>
  </r>
  <r>
    <x v="1334"/>
    <s v="M√ºller"/>
    <n v="35.86"/>
    <s v="No"/>
    <s v="No"/>
    <x v="0"/>
    <n v="2"/>
    <s v="No"/>
    <x v="0"/>
    <s v="30-Aug-1973"/>
    <n v="8124.41"/>
    <x v="2"/>
    <s v="tier - 1"/>
    <s v="R1013"/>
  </r>
  <r>
    <x v="1335"/>
    <s v="Baker"/>
    <n v="30.3"/>
    <s v="No"/>
    <s v="No"/>
    <x v="0"/>
    <n v="2"/>
    <s v="No"/>
    <x v="0"/>
    <s v="16-Dec-1973"/>
    <n v="8116.68"/>
    <x v="2"/>
    <s v="tier - 1"/>
    <s v="R1011"/>
  </r>
  <r>
    <x v="1336"/>
    <s v="Sidebottom"/>
    <n v="32.015000000000001"/>
    <s v="No"/>
    <s v="No"/>
    <x v="0"/>
    <n v="0"/>
    <s v="No"/>
    <x v="0"/>
    <s v="1-Sep-1978"/>
    <n v="8116.27"/>
    <x v="2"/>
    <s v="tier - 1"/>
    <s v="R1012"/>
  </r>
  <r>
    <x v="1337"/>
    <s v="Johnson"/>
    <n v="25.06"/>
    <s v="No"/>
    <s v="No"/>
    <x v="0"/>
    <n v="2"/>
    <s v="No"/>
    <x v="1"/>
    <s v="11-Oct-1973"/>
    <n v="8112.59"/>
    <x v="1"/>
    <s v="tier - 2"/>
    <s v="R1013"/>
  </r>
  <r>
    <x v="1338"/>
    <s v="Morris"/>
    <n v="18.829999999999998"/>
    <s v="Yes"/>
    <s v="No"/>
    <x v="0"/>
    <n v="0"/>
    <s v="No"/>
    <x v="2"/>
    <s v="10-Jun-1967"/>
    <n v="8091.3"/>
    <x v="2"/>
    <s v="tier - 1"/>
    <s v="R1012"/>
  </r>
  <r>
    <x v="1339"/>
    <s v="Chaisson"/>
    <n v="47.52"/>
    <s v="Yes"/>
    <s v="No"/>
    <x v="0"/>
    <n v="1"/>
    <s v="No"/>
    <x v="0"/>
    <s v="21-Dec-1975"/>
    <n v="8083.92"/>
    <x v="2"/>
    <s v="tier - 3"/>
    <s v="R1013"/>
  </r>
  <r>
    <x v="1340"/>
    <s v="Pigott"/>
    <n v="37.82"/>
    <s v="No"/>
    <s v="No"/>
    <x v="0"/>
    <n v="0"/>
    <s v="No"/>
    <x v="0"/>
    <s v="12-Oct-1994"/>
    <n v="8081.74"/>
    <x v="1"/>
    <s v="tier - 2"/>
    <s v="R1026"/>
  </r>
  <r>
    <x v="1341"/>
    <s v="Cochrane"/>
    <n v="44.16"/>
    <s v="Yes"/>
    <s v="No"/>
    <x v="0"/>
    <n v="0"/>
    <s v="No"/>
    <x v="0"/>
    <s v="28-Aug-2001"/>
    <n v="8081.26"/>
    <x v="1"/>
    <s v="tier - 2"/>
    <s v="R1012"/>
  </r>
  <r>
    <x v="1342"/>
    <s v="Armitage"/>
    <n v="37.049999999999997"/>
    <s v="No"/>
    <s v="No"/>
    <x v="1"/>
    <n v="1"/>
    <s v="No"/>
    <x v="0"/>
    <s v="7-Nov-1993"/>
    <n v="8077.41"/>
    <x v="1"/>
    <s v="tier - 1"/>
    <s v="R1026"/>
  </r>
  <r>
    <x v="1343"/>
    <s v="Shen"/>
    <n v="18.66"/>
    <s v="No"/>
    <s v="No"/>
    <x v="0"/>
    <n v="0"/>
    <s v="No"/>
    <x v="2"/>
    <s v="21-Oct-1965"/>
    <n v="8071.57"/>
    <x v="2"/>
    <s v="tier - 1"/>
    <s v="R1011"/>
  </r>
  <r>
    <x v="1344"/>
    <s v="O'Kelly"/>
    <n v="36.200000000000003"/>
    <s v="Yes"/>
    <s v="No"/>
    <x v="0"/>
    <n v="1"/>
    <s v="No"/>
    <x v="0"/>
    <s v="15-Dec-1975"/>
    <n v="8068.19"/>
    <x v="2"/>
    <s v="tier - 2"/>
    <s v="R1011"/>
  </r>
  <r>
    <x v="1345"/>
    <s v="Huff"/>
    <n v="18.87"/>
    <s v="No"/>
    <s v="No"/>
    <x v="0"/>
    <n v="0"/>
    <s v="No"/>
    <x v="2"/>
    <s v="11-Aug-1965"/>
    <n v="8067.83"/>
    <x v="2"/>
    <s v="tier - 1"/>
    <s v="R1013"/>
  </r>
  <r>
    <x v="1346"/>
    <s v="Dye"/>
    <n v="32.299999999999997"/>
    <s v="Yes"/>
    <s v="No"/>
    <x v="0"/>
    <n v="1"/>
    <s v="No"/>
    <x v="0"/>
    <s v="28-Jun-1975"/>
    <n v="8062.76"/>
    <x v="2"/>
    <s v="tier - 3"/>
    <s v="R1011"/>
  </r>
  <r>
    <x v="1347"/>
    <s v="Willard"/>
    <n v="22.64"/>
    <s v="Yes"/>
    <s v="No"/>
    <x v="0"/>
    <n v="2"/>
    <s v="No"/>
    <x v="2"/>
    <s v="12-Dec-1970"/>
    <n v="8062.31"/>
    <x v="1"/>
    <s v="tier - 1"/>
    <s v="R1013"/>
  </r>
  <r>
    <x v="1348"/>
    <s v="D'Addario"/>
    <n v="28.69"/>
    <s v="No"/>
    <s v="No"/>
    <x v="0"/>
    <n v="0"/>
    <s v="No"/>
    <x v="1"/>
    <s v="27-Dec-1982"/>
    <n v="8059.68"/>
    <x v="1"/>
    <s v="tier - 3"/>
    <s v="R1012"/>
  </r>
  <r>
    <x v="1349"/>
    <s v="Buchanan"/>
    <n v="28.16"/>
    <s v="Yes"/>
    <s v="No"/>
    <x v="0"/>
    <n v="0"/>
    <s v="No"/>
    <x v="1"/>
    <s v="28-Nov-1985"/>
    <n v="8059.06"/>
    <x v="1"/>
    <s v="tier - 3"/>
    <s v="R1012"/>
  </r>
  <r>
    <x v="1350"/>
    <s v="Clark"/>
    <n v="45.54"/>
    <s v="No"/>
    <s v="No"/>
    <x v="1"/>
    <n v="1"/>
    <s v="No"/>
    <x v="0"/>
    <s v="12-Dec-2003"/>
    <n v="8035.64"/>
    <x v="1"/>
    <s v="tier - 2"/>
    <s v="R1012"/>
  </r>
  <r>
    <x v="1351"/>
    <s v="Waterson"/>
    <n v="28.7"/>
    <s v="No"/>
    <s v="No"/>
    <x v="0"/>
    <n v="0"/>
    <s v="No"/>
    <x v="1"/>
    <s v="6-Nov-1977"/>
    <n v="8027.97"/>
    <x v="2"/>
    <s v="tier - 2"/>
    <s v="R1011"/>
  </r>
  <r>
    <x v="1352"/>
    <s v="Piras"/>
    <n v="27.74"/>
    <s v="Yes"/>
    <s v="No"/>
    <x v="0"/>
    <n v="0"/>
    <s v="No"/>
    <x v="1"/>
    <s v="20-Dec-1976"/>
    <n v="8026.67"/>
    <x v="1"/>
    <s v="tier - 2"/>
    <s v="R1012"/>
  </r>
  <r>
    <x v="1353"/>
    <s v="Olson"/>
    <n v="36.954999999999998"/>
    <s v="No"/>
    <s v="No"/>
    <x v="0"/>
    <n v="0"/>
    <s v="No"/>
    <x v="0"/>
    <s v="17-Jul-1978"/>
    <n v="8023.14"/>
    <x v="1"/>
    <s v="tier - 3"/>
    <s v="R1012"/>
  </r>
  <r>
    <x v="1354"/>
    <s v="Manfredi"/>
    <n v="30.69"/>
    <s v="No"/>
    <s v="No"/>
    <x v="0"/>
    <n v="0"/>
    <s v="No"/>
    <x v="0"/>
    <s v="3-Nov-1989"/>
    <n v="8021.11"/>
    <x v="1"/>
    <s v="tier - 1"/>
    <s v="R1012"/>
  </r>
  <r>
    <x v="1355"/>
    <s v="Landberg"/>
    <n v="24.984999999999999"/>
    <s v="No"/>
    <s v="No"/>
    <x v="0"/>
    <n v="0"/>
    <s v="No"/>
    <x v="1"/>
    <s v="8-Nov-1980"/>
    <n v="8017.06"/>
    <x v="1"/>
    <s v="tier - 2"/>
    <s v="R1012"/>
  </r>
  <r>
    <x v="1356"/>
    <s v="Flynn"/>
    <n v="39.42"/>
    <s v="Yes"/>
    <s v="No"/>
    <x v="0"/>
    <n v="1"/>
    <s v="No"/>
    <x v="0"/>
    <s v="18-Sep-1995"/>
    <n v="8014.62"/>
    <x v="1"/>
    <s v="tier - 3"/>
    <s v="R1012"/>
  </r>
  <r>
    <x v="1357"/>
    <s v="Bishop"/>
    <n v="16.8"/>
    <s v="No"/>
    <s v="No"/>
    <x v="0"/>
    <n v="0"/>
    <s v="No"/>
    <x v="3"/>
    <s v="22-Aug-1962"/>
    <n v="8004.96"/>
    <x v="2"/>
    <s v="tier - 1"/>
    <s v="R1013"/>
  </r>
  <r>
    <x v="1358"/>
    <s v="Devitt"/>
    <n v="23.274999999999999"/>
    <s v="Yes"/>
    <s v="No"/>
    <x v="1"/>
    <n v="1"/>
    <s v="No"/>
    <x v="2"/>
    <s v="20-Aug-1983"/>
    <n v="7986.48"/>
    <x v="1"/>
    <s v="tier - 3"/>
    <s v="R1024"/>
  </r>
  <r>
    <x v="1359"/>
    <s v="Lynch"/>
    <n v="22.8"/>
    <s v="Yes"/>
    <s v="No"/>
    <x v="1"/>
    <n v="1"/>
    <s v="No"/>
    <x v="2"/>
    <s v="28-Aug-1983"/>
    <n v="7985.82"/>
    <x v="1"/>
    <s v="tier - 1"/>
    <s v="R1024"/>
  </r>
  <r>
    <x v="1360"/>
    <s v="Tramontano"/>
    <n v="24.3"/>
    <s v="No"/>
    <s v="No"/>
    <x v="0"/>
    <n v="2"/>
    <s v="No"/>
    <x v="2"/>
    <s v="23-Nov-1972"/>
    <n v="7980.34"/>
    <x v="1"/>
    <s v="tier - 2"/>
    <s v="R1013"/>
  </r>
  <r>
    <x v="1361"/>
    <s v="Davidson"/>
    <n v="25.13"/>
    <s v="Yes"/>
    <s v="No"/>
    <x v="0"/>
    <n v="1"/>
    <s v="No"/>
    <x v="1"/>
    <s v="10-Aug-1975"/>
    <n v="7966.81"/>
    <x v="1"/>
    <s v="tier - 2"/>
    <s v="R1013"/>
  </r>
  <r>
    <x v="1362"/>
    <s v="Burke"/>
    <n v="22.72"/>
    <s v="Yes"/>
    <s v="No"/>
    <x v="0"/>
    <n v="2"/>
    <s v="No"/>
    <x v="2"/>
    <s v="19-Jun-1970"/>
    <n v="7958.13"/>
    <x v="1"/>
    <s v="tier - 2"/>
    <s v="R1013"/>
  </r>
  <r>
    <x v="1363"/>
    <s v="McGraw"/>
    <n v="32.6"/>
    <s v="Yes"/>
    <s v="No"/>
    <x v="0"/>
    <n v="0"/>
    <s v="No"/>
    <x v="0"/>
    <s v="28-Dec-1981"/>
    <n v="7954.52"/>
    <x v="1"/>
    <s v="tier - 2"/>
    <s v="R1011"/>
  </r>
  <r>
    <x v="1364"/>
    <s v="Fellure"/>
    <n v="17.28"/>
    <s v="Yes"/>
    <s v="No"/>
    <x v="0"/>
    <n v="2"/>
    <s v="No"/>
    <x v="3"/>
    <s v="9-Jul-1966"/>
    <n v="7953.72"/>
    <x v="2"/>
    <s v="tier - 3"/>
    <s v="R1012"/>
  </r>
  <r>
    <x v="1365"/>
    <s v="Sanford"/>
    <n v="27.92"/>
    <s v="No"/>
    <s v="No"/>
    <x v="0"/>
    <n v="1"/>
    <s v="No"/>
    <x v="1"/>
    <s v="29-Oct-1987"/>
    <n v="7948.22"/>
    <x v="1"/>
    <s v="tier - 3"/>
    <s v="R1025"/>
  </r>
  <r>
    <x v="1366"/>
    <s v="Wrenn"/>
    <n v="38.284999999999997"/>
    <s v="No"/>
    <s v="No"/>
    <x v="0"/>
    <n v="0"/>
    <s v="No"/>
    <x v="0"/>
    <s v="20-Jul-1977"/>
    <n v="7935.29"/>
    <x v="1"/>
    <s v="tier - 1"/>
    <s v="R1024"/>
  </r>
  <r>
    <x v="1367"/>
    <s v="Lindsey"/>
    <n v="16.48"/>
    <s v="No"/>
    <s v="No"/>
    <x v="0"/>
    <n v="0"/>
    <s v="No"/>
    <x v="3"/>
    <s v="10-Oct-1962"/>
    <n v="7896.41"/>
    <x v="2"/>
    <s v="tier - 2"/>
    <s v="R1013"/>
  </r>
  <r>
    <x v="1368"/>
    <s v="Krueger"/>
    <n v="38.57"/>
    <s v="No"/>
    <s v="No"/>
    <x v="0"/>
    <n v="0"/>
    <s v="No"/>
    <x v="0"/>
    <s v="17-Nov-1994"/>
    <n v="7851.85"/>
    <x v="1"/>
    <s v="tier - 3"/>
    <s v="R1012"/>
  </r>
  <r>
    <x v="1369"/>
    <s v="Babler"/>
    <n v="43.85"/>
    <s v="Yes"/>
    <s v="No"/>
    <x v="0"/>
    <n v="0"/>
    <s v="No"/>
    <x v="0"/>
    <s v="5-Oct-2001"/>
    <n v="7844.8"/>
    <x v="1"/>
    <s v="tier - 2"/>
    <s v="R1012"/>
  </r>
  <r>
    <x v="1370"/>
    <s v="Brezenski"/>
    <n v="30.11"/>
    <s v="No"/>
    <s v="No"/>
    <x v="0"/>
    <n v="0"/>
    <s v="No"/>
    <x v="0"/>
    <s v="12-Oct-1989"/>
    <n v="7824.37"/>
    <x v="1"/>
    <s v="tier - 2"/>
    <s v="R1012"/>
  </r>
  <r>
    <x v="1371"/>
    <s v="Marschner"/>
    <n v="31.59"/>
    <s v="No"/>
    <s v="No"/>
    <x v="0"/>
    <n v="0"/>
    <s v="No"/>
    <x v="0"/>
    <s v="21-Dec-1991"/>
    <n v="7812.67"/>
    <x v="1"/>
    <s v="tier - 1"/>
    <s v="R1012"/>
  </r>
  <r>
    <x v="1372"/>
    <s v="King"/>
    <n v="40.15"/>
    <s v="No"/>
    <s v="No"/>
    <x v="0"/>
    <n v="0"/>
    <s v="No"/>
    <x v="0"/>
    <s v="9-Nov-1974"/>
    <n v="7804.16"/>
    <x v="1"/>
    <s v="tier - 3"/>
    <s v="R1013"/>
  </r>
  <r>
    <x v="1373"/>
    <s v="Montez"/>
    <n v="40.700000000000003"/>
    <s v="Yes"/>
    <s v="No"/>
    <x v="1"/>
    <n v="1"/>
    <s v="No"/>
    <x v="0"/>
    <s v="2-Dec-1997"/>
    <n v="7803.77"/>
    <x v="1"/>
    <s v="tier - 3"/>
    <s v="R1012"/>
  </r>
  <r>
    <x v="1374"/>
    <s v="Campbell"/>
    <n v="40.76"/>
    <s v="No"/>
    <s v="No"/>
    <x v="0"/>
    <n v="0"/>
    <s v="No"/>
    <x v="0"/>
    <s v="25-Dec-1999"/>
    <n v="7794.68"/>
    <x v="1"/>
    <s v="tier - 2"/>
    <s v="R1026"/>
  </r>
  <r>
    <x v="1375"/>
    <s v="Hurt"/>
    <n v="29.7"/>
    <s v="No"/>
    <s v="No"/>
    <x v="0"/>
    <n v="0"/>
    <s v="No"/>
    <x v="1"/>
    <s v="6-Dec-1974"/>
    <n v="7789.64"/>
    <x v="0"/>
    <s v="tier - 3"/>
    <s v="R1013"/>
  </r>
  <r>
    <x v="1376"/>
    <s v="Garey"/>
    <n v="40.58"/>
    <s v="Yes"/>
    <s v="No"/>
    <x v="1"/>
    <n v="1"/>
    <s v="No"/>
    <x v="0"/>
    <s v="21-Dec-1997"/>
    <n v="7763.06"/>
    <x v="1"/>
    <s v="tier - 1"/>
    <s v="R1012"/>
  </r>
  <r>
    <x v="1377"/>
    <s v="Reddy"/>
    <n v="33.06"/>
    <s v="Yes"/>
    <s v="No"/>
    <x v="0"/>
    <n v="0"/>
    <s v="No"/>
    <x v="0"/>
    <s v="30-Jun-1981"/>
    <n v="7749.16"/>
    <x v="1"/>
    <s v="tier - 1"/>
    <s v="R1012"/>
  </r>
  <r>
    <x v="1378"/>
    <s v="Mueller"/>
    <n v="26.62"/>
    <s v="Yes"/>
    <s v="No"/>
    <x v="0"/>
    <n v="0"/>
    <s v="No"/>
    <x v="1"/>
    <s v="12-Dec-1976"/>
    <n v="7742.11"/>
    <x v="2"/>
    <s v="tier - 2"/>
    <s v="R1013"/>
  </r>
  <r>
    <x v="1379"/>
    <s v="Julia"/>
    <n v="37.1"/>
    <s v="No"/>
    <s v="No"/>
    <x v="0"/>
    <n v="0"/>
    <s v="No"/>
    <x v="0"/>
    <s v="4-Sep-1978"/>
    <n v="7740.34"/>
    <x v="0"/>
    <s v="tier - 1"/>
    <s v="R1011"/>
  </r>
  <r>
    <x v="1380"/>
    <s v="Uribe"/>
    <n v="18.28"/>
    <s v="No"/>
    <s v="No"/>
    <x v="0"/>
    <n v="0"/>
    <s v="No"/>
    <x v="3"/>
    <s v="18-Jul-1965"/>
    <n v="7736.39"/>
    <x v="2"/>
    <s v="tier - 2"/>
    <s v="R1013"/>
  </r>
  <r>
    <x v="1381"/>
    <s v="Hand"/>
    <n v="35.814999999999998"/>
    <s v="No"/>
    <s v="No"/>
    <x v="0"/>
    <n v="0"/>
    <s v="No"/>
    <x v="0"/>
    <s v="29-Aug-1977"/>
    <n v="7731.86"/>
    <x v="1"/>
    <s v="tier - 3"/>
    <s v="R1012"/>
  </r>
  <r>
    <x v="1382"/>
    <s v="Petersen"/>
    <n v="30.69"/>
    <s v="No"/>
    <s v="No"/>
    <x v="0"/>
    <n v="0"/>
    <s v="No"/>
    <x v="0"/>
    <s v="4-Dec-1978"/>
    <n v="7731.43"/>
    <x v="2"/>
    <s v="tier - 2"/>
    <s v="R1013"/>
  </r>
  <r>
    <x v="1383"/>
    <s v="Mac-Thiong"/>
    <n v="26.125"/>
    <s v="No"/>
    <s v="No"/>
    <x v="0"/>
    <n v="0"/>
    <s v="No"/>
    <x v="1"/>
    <s v="10-Sep-1980"/>
    <n v="7729.65"/>
    <x v="2"/>
    <s v="tier - 1"/>
    <s v="R1016"/>
  </r>
  <r>
    <x v="1384"/>
    <s v="Walker"/>
    <n v="34.58"/>
    <s v="No"/>
    <s v="No"/>
    <x v="1"/>
    <n v="1"/>
    <s v="No"/>
    <x v="0"/>
    <s v="2-Jun-1979"/>
    <n v="7727.25"/>
    <x v="1"/>
    <s v="tier - 3"/>
    <s v="R1012"/>
  </r>
  <r>
    <x v="1385"/>
    <s v="Steidl"/>
    <n v="27.4"/>
    <s v="No"/>
    <s v="No"/>
    <x v="0"/>
    <n v="0"/>
    <s v="No"/>
    <x v="1"/>
    <s v="29-Dec-1978"/>
    <n v="7726.85"/>
    <x v="0"/>
    <s v="tier - 2"/>
    <s v="R1011"/>
  </r>
  <r>
    <x v="1386"/>
    <s v="Rose"/>
    <n v="27.53"/>
    <s v="No"/>
    <s v="No"/>
    <x v="0"/>
    <n v="1"/>
    <s v="No"/>
    <x v="1"/>
    <s v="12-Jul-1987"/>
    <n v="7684.62"/>
    <x v="1"/>
    <s v="tier - 3"/>
    <s v="R1021"/>
  </r>
  <r>
    <x v="1387"/>
    <s v="Alderfer"/>
    <n v="33"/>
    <s v="No"/>
    <s v="No"/>
    <x v="0"/>
    <n v="0"/>
    <s v="No"/>
    <x v="0"/>
    <s v="18-Dec-1982"/>
    <n v="7682.67"/>
    <x v="1"/>
    <s v="tier - 1"/>
    <s v="R1013"/>
  </r>
  <r>
    <x v="1388"/>
    <s v="Ryland"/>
    <n v="25.78"/>
    <s v="Yes"/>
    <s v="No"/>
    <x v="0"/>
    <n v="0"/>
    <s v="No"/>
    <x v="1"/>
    <s v="19-Dec-1981"/>
    <n v="7681.17"/>
    <x v="1"/>
    <s v="tier - 2"/>
    <s v="R1020"/>
  </r>
  <r>
    <x v="1389"/>
    <s v="Bethea"/>
    <n v="22.66"/>
    <s v="No"/>
    <s v="No"/>
    <x v="0"/>
    <n v="0"/>
    <s v="No"/>
    <x v="2"/>
    <s v="11-Oct-1971"/>
    <n v="7680.92"/>
    <x v="1"/>
    <s v="tier - 1"/>
    <s v="R1013"/>
  </r>
  <r>
    <x v="1390"/>
    <s v="Kelly"/>
    <n v="38.81"/>
    <s v="Yes"/>
    <s v="No"/>
    <x v="0"/>
    <n v="1"/>
    <s v="No"/>
    <x v="0"/>
    <s v="13-Sep-1995"/>
    <n v="7676.4"/>
    <x v="1"/>
    <s v="tier - 1"/>
    <s v="R1012"/>
  </r>
  <r>
    <x v="1391"/>
    <s v="Blois"/>
    <n v="38.51"/>
    <s v="Yes"/>
    <s v="No"/>
    <x v="0"/>
    <n v="0"/>
    <s v="No"/>
    <x v="0"/>
    <s v="24-Nov-1996"/>
    <n v="7670.75"/>
    <x v="1"/>
    <s v="tier - 2"/>
    <s v="R1022"/>
  </r>
  <r>
    <x v="1392"/>
    <s v="Dayton"/>
    <n v="22.98"/>
    <s v="Yes"/>
    <s v="No"/>
    <x v="0"/>
    <n v="0"/>
    <s v="No"/>
    <x v="2"/>
    <s v="9-Oct-1976"/>
    <n v="7662.47"/>
    <x v="1"/>
    <s v="tier - 1"/>
    <s v="R1011"/>
  </r>
  <r>
    <x v="1393"/>
    <s v="Cloud"/>
    <n v="15.65"/>
    <s v="No"/>
    <s v="No"/>
    <x v="0"/>
    <n v="0"/>
    <s v="No"/>
    <x v="3"/>
    <s v="27-Dec-1965"/>
    <n v="7657.69"/>
    <x v="2"/>
    <s v="tier - 3"/>
    <s v="R1012"/>
  </r>
  <r>
    <x v="1394"/>
    <s v="Betournay"/>
    <n v="39.97"/>
    <s v="No"/>
    <s v="No"/>
    <x v="0"/>
    <n v="1"/>
    <s v="No"/>
    <x v="0"/>
    <s v="30-Sep-1998"/>
    <n v="7652.26"/>
    <x v="1"/>
    <s v="tier - 3"/>
    <s v="R1023"/>
  </r>
  <r>
    <x v="1395"/>
    <s v="Temple"/>
    <n v="37.22"/>
    <s v="No"/>
    <s v="No"/>
    <x v="1"/>
    <n v="1"/>
    <s v="No"/>
    <x v="0"/>
    <s v="10-Aug-1993"/>
    <n v="7650.8"/>
    <x v="1"/>
    <s v="tier - 2"/>
    <s v="R1012"/>
  </r>
  <r>
    <x v="1396"/>
    <s v="Rollie"/>
    <n v="41.325000000000003"/>
    <s v="No"/>
    <s v="No"/>
    <x v="0"/>
    <n v="0"/>
    <s v="No"/>
    <x v="0"/>
    <s v="16-Oct-1980"/>
    <n v="7650.77"/>
    <x v="1"/>
    <s v="tier - 2"/>
    <s v="R1024"/>
  </r>
  <r>
    <x v="1397"/>
    <s v="Roybal"/>
    <n v="40.31"/>
    <s v="No"/>
    <s v="No"/>
    <x v="0"/>
    <n v="0"/>
    <s v="No"/>
    <x v="0"/>
    <s v="15-Jun-1999"/>
    <n v="7642.05"/>
    <x v="1"/>
    <s v="tier - 2"/>
    <s v="R1026"/>
  </r>
  <r>
    <x v="1398"/>
    <s v="Turgeon"/>
    <n v="29.48"/>
    <s v="No"/>
    <s v="No"/>
    <x v="0"/>
    <n v="0"/>
    <s v="No"/>
    <x v="1"/>
    <s v="24-Jul-1980"/>
    <n v="7640.31"/>
    <x v="1"/>
    <s v="tier - 1"/>
    <s v="R1013"/>
  </r>
  <r>
    <x v="1399"/>
    <s v="Deingenis"/>
    <n v="33.155000000000001"/>
    <s v="No"/>
    <s v="No"/>
    <x v="0"/>
    <n v="0"/>
    <s v="No"/>
    <x v="0"/>
    <s v="20-Jun-1980"/>
    <n v="7639.42"/>
    <x v="1"/>
    <s v="tier - 2"/>
    <s v="R1024"/>
  </r>
  <r>
    <x v="1400"/>
    <s v="Hodge"/>
    <n v="42.85"/>
    <s v="Yes"/>
    <s v="No"/>
    <x v="0"/>
    <n v="0"/>
    <s v="No"/>
    <x v="0"/>
    <s v="13-Dec-2001"/>
    <n v="7636.92"/>
    <x v="1"/>
    <s v="tier - 3"/>
    <s v="R1012"/>
  </r>
  <r>
    <x v="1401"/>
    <s v="Gibbs"/>
    <n v="32.340000000000003"/>
    <s v="No"/>
    <s v="No"/>
    <x v="0"/>
    <n v="0"/>
    <s v="No"/>
    <x v="0"/>
    <s v="24-Aug-1978"/>
    <n v="7633.72"/>
    <x v="1"/>
    <s v="tier - 1"/>
    <s v="R1013"/>
  </r>
  <r>
    <x v="1402"/>
    <s v="Trom"/>
    <n v="27.5"/>
    <s v="No"/>
    <s v="No"/>
    <x v="0"/>
    <n v="0"/>
    <s v="No"/>
    <x v="1"/>
    <s v="29-Nov-1978"/>
    <n v="7626.99"/>
    <x v="1"/>
    <s v="tier - 2"/>
    <s v="R1011"/>
  </r>
  <r>
    <x v="1403"/>
    <s v="Sizer"/>
    <n v="25.8"/>
    <s v="No"/>
    <s v="No"/>
    <x v="0"/>
    <n v="0"/>
    <s v="No"/>
    <x v="1"/>
    <s v="6-Nov-1978"/>
    <n v="7624.63"/>
    <x v="1"/>
    <s v="tier - 1"/>
    <s v="R1011"/>
  </r>
  <r>
    <x v="1404"/>
    <s v="Ellison"/>
    <n v="25"/>
    <s v="No"/>
    <s v="No"/>
    <x v="0"/>
    <n v="0"/>
    <s v="No"/>
    <x v="1"/>
    <s v="28-Nov-1978"/>
    <n v="7623.52"/>
    <x v="1"/>
    <s v="tier - 1"/>
    <s v="R1011"/>
  </r>
  <r>
    <x v="1405"/>
    <s v="Sulkowski"/>
    <n v="41.2"/>
    <s v="Yes"/>
    <s v="No"/>
    <x v="0"/>
    <n v="0"/>
    <s v="No"/>
    <x v="0"/>
    <s v="17-Sep-1996"/>
    <n v="7623.13"/>
    <x v="1"/>
    <s v="tier - 3"/>
    <s v="R1011"/>
  </r>
  <r>
    <x v="1406"/>
    <s v="Maringo"/>
    <n v="17.78"/>
    <s v="No"/>
    <s v="No"/>
    <x v="0"/>
    <n v="0"/>
    <s v="No"/>
    <x v="3"/>
    <s v="3-Jul-1968"/>
    <n v="7609.6"/>
    <x v="2"/>
    <s v="tier - 2"/>
    <s v="R1012"/>
  </r>
  <r>
    <x v="1407"/>
    <s v="Lattin"/>
    <n v="40.119999999999997"/>
    <s v="Yes"/>
    <s v="No"/>
    <x v="1"/>
    <n v="1"/>
    <s v="No"/>
    <x v="0"/>
    <s v="30-Sep-1997"/>
    <n v="7607.03"/>
    <x v="1"/>
    <s v="tier - 2"/>
    <s v="R1012"/>
  </r>
  <r>
    <x v="1408"/>
    <s v="Deblander"/>
    <n v="19.350000000000001"/>
    <s v="Yes"/>
    <s v="No"/>
    <x v="0"/>
    <n v="0"/>
    <s v="No"/>
    <x v="2"/>
    <s v="17-Jul-1967"/>
    <n v="7585.62"/>
    <x v="2"/>
    <s v="tier - 2"/>
    <s v="R1013"/>
  </r>
  <r>
    <x v="1409"/>
    <s v="O'Neill"/>
    <n v="36.69"/>
    <s v="No"/>
    <s v="No"/>
    <x v="0"/>
    <n v="0"/>
    <s v="No"/>
    <x v="0"/>
    <s v="14-Aug-1994"/>
    <n v="7567.13"/>
    <x v="1"/>
    <s v="tier - 2"/>
    <s v="R1021"/>
  </r>
  <r>
    <x v="1410"/>
    <s v="Davis"/>
    <n v="28.51"/>
    <s v="Yes"/>
    <s v="No"/>
    <x v="0"/>
    <n v="1"/>
    <s v="No"/>
    <x v="1"/>
    <s v="15-Dec-1988"/>
    <n v="7538.52"/>
    <x v="1"/>
    <s v="tier - 2"/>
    <s v="R1012"/>
  </r>
  <r>
    <x v="1411"/>
    <s v="Stanek"/>
    <n v="30.21"/>
    <s v="No"/>
    <s v="No"/>
    <x v="0"/>
    <n v="1"/>
    <s v="No"/>
    <x v="0"/>
    <s v="22-Aug-1984"/>
    <n v="7537.16"/>
    <x v="1"/>
    <s v="tier - 2"/>
    <s v="R1012"/>
  </r>
  <r>
    <x v="1412"/>
    <s v="Harris"/>
    <n v="24.33"/>
    <s v="No"/>
    <s v="No"/>
    <x v="0"/>
    <n v="0"/>
    <s v="No"/>
    <x v="2"/>
    <s v="14-Dec-1978"/>
    <n v="7531.7"/>
    <x v="1"/>
    <s v="tier - 1"/>
    <s v="R1013"/>
  </r>
  <r>
    <x v="1413"/>
    <s v="Manning"/>
    <n v="19.855"/>
    <s v="Yes"/>
    <s v="No"/>
    <x v="0"/>
    <n v="0"/>
    <s v="No"/>
    <x v="2"/>
    <s v="10-Oct-1976"/>
    <n v="7526.71"/>
    <x v="2"/>
    <s v="tier - 1"/>
    <s v="R1012"/>
  </r>
  <r>
    <x v="1414"/>
    <s v="Barrera Munoz"/>
    <n v="25.364999999999998"/>
    <s v="No"/>
    <s v="No"/>
    <x v="0"/>
    <n v="0"/>
    <s v="No"/>
    <x v="1"/>
    <s v="18-Oct-1978"/>
    <n v="7518.03"/>
    <x v="1"/>
    <s v="tier - 3"/>
    <s v="R1012"/>
  </r>
  <r>
    <x v="1415"/>
    <s v="Schauwaers"/>
    <n v="29.6"/>
    <s v="Yes"/>
    <s v="No"/>
    <x v="1"/>
    <n v="1"/>
    <s v="No"/>
    <x v="1"/>
    <s v="10-Jul-1983"/>
    <n v="7512.27"/>
    <x v="2"/>
    <s v="tier - 2"/>
    <s v="R1011"/>
  </r>
  <r>
    <x v="1416"/>
    <s v="Hartman"/>
    <n v="39.43"/>
    <s v="Yes"/>
    <s v="No"/>
    <x v="1"/>
    <n v="1"/>
    <s v="No"/>
    <x v="0"/>
    <s v="28-Oct-1997"/>
    <n v="7504.3"/>
    <x v="1"/>
    <s v="tier - 1"/>
    <s v="R1012"/>
  </r>
  <r>
    <x v="1417"/>
    <s v="Fire"/>
    <n v="27.34"/>
    <s v="Yes"/>
    <s v="No"/>
    <x v="0"/>
    <n v="1"/>
    <s v="No"/>
    <x v="1"/>
    <s v="15-Dec-1988"/>
    <n v="7494.63"/>
    <x v="1"/>
    <s v="tier - 3"/>
    <s v="R1025"/>
  </r>
  <r>
    <x v="1418"/>
    <s v="Waliaula"/>
    <n v="39.01"/>
    <s v="Yes"/>
    <s v="No"/>
    <x v="0"/>
    <n v="0"/>
    <s v="No"/>
    <x v="0"/>
    <s v="14-Jun-1996"/>
    <n v="7487.38"/>
    <x v="1"/>
    <s v="tier - 3"/>
    <s v="R1012"/>
  </r>
  <r>
    <x v="1419"/>
    <s v="Blackshear"/>
    <n v="18.989999999999998"/>
    <s v="Yes"/>
    <s v="No"/>
    <x v="0"/>
    <n v="0"/>
    <s v="No"/>
    <x v="2"/>
    <s v="4-Aug-1967"/>
    <n v="7463.51"/>
    <x v="2"/>
    <s v="tier - 3"/>
    <s v="R1013"/>
  </r>
  <r>
    <x v="1420"/>
    <s v="Nettik"/>
    <n v="42.3"/>
    <s v="Yes"/>
    <s v="No"/>
    <x v="0"/>
    <n v="0"/>
    <s v="No"/>
    <x v="0"/>
    <s v="1-Jun-2001"/>
    <n v="7450.36"/>
    <x v="1"/>
    <s v="tier - 2"/>
    <s v="R1012"/>
  </r>
  <r>
    <x v="1421"/>
    <s v="Novales"/>
    <n v="39.805"/>
    <s v="No"/>
    <s v="No"/>
    <x v="0"/>
    <n v="0"/>
    <s v="No"/>
    <x v="0"/>
    <s v="30-Sep-1977"/>
    <n v="7448.4"/>
    <x v="2"/>
    <s v="tier - 3"/>
    <s v="R1017"/>
  </r>
  <r>
    <x v="1422"/>
    <s v="Rosauer"/>
    <n v="33.700000000000003"/>
    <s v="No"/>
    <s v="No"/>
    <x v="0"/>
    <n v="0"/>
    <s v="No"/>
    <x v="0"/>
    <s v="25-Sep-1977"/>
    <n v="7445.92"/>
    <x v="2"/>
    <s v="tier - 1"/>
    <s v="R1011"/>
  </r>
  <r>
    <x v="1423"/>
    <s v="Ryder"/>
    <n v="36.195"/>
    <s v="No"/>
    <s v="No"/>
    <x v="0"/>
    <n v="0"/>
    <s v="No"/>
    <x v="0"/>
    <s v="7-Jul-1980"/>
    <n v="7443.64"/>
    <x v="1"/>
    <s v="tier - 3"/>
    <s v="R1012"/>
  </r>
  <r>
    <x v="1424"/>
    <s v="Larsen"/>
    <n v="32.6"/>
    <s v="No"/>
    <s v="No"/>
    <x v="1"/>
    <n v="1"/>
    <s v="No"/>
    <x v="0"/>
    <s v="1-Sep-1979"/>
    <n v="7441.5"/>
    <x v="2"/>
    <s v="tier - 2"/>
    <s v="R1011"/>
  </r>
  <r>
    <x v="1425"/>
    <s v="Keate"/>
    <n v="30.2"/>
    <s v="No"/>
    <s v="No"/>
    <x v="0"/>
    <n v="0"/>
    <s v="No"/>
    <x v="0"/>
    <s v="25-Aug-1977"/>
    <n v="7441.05"/>
    <x v="2"/>
    <s v="tier - 2"/>
    <s v="R1011"/>
  </r>
  <r>
    <x v="1426"/>
    <s v="Williams"/>
    <n v="27.645"/>
    <s v="No"/>
    <s v="No"/>
    <x v="0"/>
    <n v="0"/>
    <s v="No"/>
    <x v="1"/>
    <s v="2-Dec-1978"/>
    <n v="7421.19"/>
    <x v="1"/>
    <s v="tier - 3"/>
    <s v="R1012"/>
  </r>
  <r>
    <x v="1427"/>
    <s v="Starosciak"/>
    <n v="26.41"/>
    <s v="No"/>
    <s v="No"/>
    <x v="0"/>
    <n v="0"/>
    <s v="No"/>
    <x v="1"/>
    <s v="12-Nov-1978"/>
    <n v="7419.48"/>
    <x v="1"/>
    <s v="tier - 2"/>
    <s v="R1012"/>
  </r>
  <r>
    <x v="1428"/>
    <s v="Smith"/>
    <n v="34.1"/>
    <s v="Yes"/>
    <s v="No"/>
    <x v="1"/>
    <n v="1"/>
    <s v="No"/>
    <x v="0"/>
    <s v="19-Sep-1983"/>
    <n v="7418.52"/>
    <x v="1"/>
    <s v="tier - 2"/>
    <s v="R1011"/>
  </r>
  <r>
    <x v="1429"/>
    <s v="Henderson"/>
    <n v="17.3"/>
    <s v="No"/>
    <s v="No"/>
    <x v="0"/>
    <n v="0"/>
    <s v="No"/>
    <x v="3"/>
    <s v="5-Dec-1965"/>
    <n v="7403.98"/>
    <x v="2"/>
    <s v="tier - 2"/>
    <s v="R1013"/>
  </r>
  <r>
    <x v="1430"/>
    <s v="Winkelman"/>
    <n v="35.020000000000003"/>
    <s v="No"/>
    <s v="No"/>
    <x v="1"/>
    <n v="1"/>
    <s v="No"/>
    <x v="0"/>
    <s v="22-Jul-1993"/>
    <n v="7388.85"/>
    <x v="1"/>
    <s v="tier - 2"/>
    <s v="R1026"/>
  </r>
  <r>
    <x v="1431"/>
    <s v="Monette"/>
    <n v="37.1"/>
    <s v="Yes"/>
    <s v="No"/>
    <x v="0"/>
    <n v="0"/>
    <s v="No"/>
    <x v="0"/>
    <s v="24-Nov-1981"/>
    <n v="7371.77"/>
    <x v="1"/>
    <s v="tier - 1"/>
    <s v="R1011"/>
  </r>
  <r>
    <x v="1432"/>
    <s v="Kramer"/>
    <n v="16.79"/>
    <s v="No"/>
    <s v="No"/>
    <x v="0"/>
    <n v="0"/>
    <s v="No"/>
    <x v="3"/>
    <s v="9-Dec-1965"/>
    <n v="7362.31"/>
    <x v="2"/>
    <s v="tier - 3"/>
    <s v="R1013"/>
  </r>
  <r>
    <x v="1433"/>
    <s v="Goldstein"/>
    <n v="31.635000000000002"/>
    <s v="Yes"/>
    <s v="No"/>
    <x v="0"/>
    <n v="0"/>
    <s v="No"/>
    <x v="0"/>
    <s v="16-Jul-1981"/>
    <n v="7358.18"/>
    <x v="1"/>
    <s v="tier - 3"/>
    <s v="R1024"/>
  </r>
  <r>
    <x v="1434"/>
    <s v="Gonzalez"/>
    <n v="24.19"/>
    <s v="Yes"/>
    <s v="No"/>
    <x v="1"/>
    <n v="1"/>
    <s v="No"/>
    <x v="2"/>
    <s v="21-Jun-1983"/>
    <n v="7357.49"/>
    <x v="1"/>
    <s v="tier - 2"/>
    <s v="R1012"/>
  </r>
  <r>
    <x v="1435"/>
    <s v="Barrett"/>
    <n v="35.29"/>
    <s v="No"/>
    <s v="No"/>
    <x v="1"/>
    <n v="1"/>
    <s v="No"/>
    <x v="0"/>
    <s v="5-Oct-1993"/>
    <n v="7349.12"/>
    <x v="1"/>
    <s v="tier - 2"/>
    <s v="R1021"/>
  </r>
  <r>
    <x v="1436"/>
    <s v="Irwin"/>
    <n v="35.299999999999997"/>
    <s v="No"/>
    <s v="No"/>
    <x v="0"/>
    <n v="0"/>
    <s v="No"/>
    <x v="0"/>
    <s v="1-Dec-1977"/>
    <n v="7348.14"/>
    <x v="1"/>
    <s v="tier - 1"/>
    <s v="R1011"/>
  </r>
  <r>
    <x v="1437"/>
    <s v="Glenn"/>
    <n v="35.64"/>
    <s v="No"/>
    <s v="No"/>
    <x v="1"/>
    <n v="1"/>
    <s v="No"/>
    <x v="0"/>
    <s v="26-Jun-1979"/>
    <n v="7345.73"/>
    <x v="1"/>
    <s v="tier - 1"/>
    <s v="R1013"/>
  </r>
  <r>
    <x v="1438"/>
    <s v="O'Meara"/>
    <n v="33.1"/>
    <s v="No"/>
    <s v="No"/>
    <x v="0"/>
    <n v="0"/>
    <s v="No"/>
    <x v="0"/>
    <s v="18-Dec-1977"/>
    <n v="7345.08"/>
    <x v="1"/>
    <s v="tier - 1"/>
    <s v="R1011"/>
  </r>
  <r>
    <x v="1439"/>
    <s v="Budrow"/>
    <n v="26.41"/>
    <s v="Yes"/>
    <s v="No"/>
    <x v="0"/>
    <n v="1"/>
    <s v="No"/>
    <x v="1"/>
    <s v="15-Jun-1986"/>
    <n v="7339.93"/>
    <x v="1"/>
    <s v="tier - 2"/>
    <s v="R1012"/>
  </r>
  <r>
    <x v="1440"/>
    <s v="Anderson"/>
    <n v="29.9"/>
    <s v="No"/>
    <s v="No"/>
    <x v="1"/>
    <n v="1"/>
    <s v="No"/>
    <x v="1"/>
    <s v="19-Sep-1979"/>
    <n v="7337.75"/>
    <x v="1"/>
    <s v="tier - 3"/>
    <s v="R1011"/>
  </r>
  <r>
    <x v="1441"/>
    <s v="Douglas"/>
    <n v="25.24"/>
    <s v="No"/>
    <s v="No"/>
    <x v="0"/>
    <n v="1"/>
    <s v="No"/>
    <x v="1"/>
    <s v="25-Jul-1984"/>
    <n v="7325.47"/>
    <x v="1"/>
    <s v="tier - 1"/>
    <s v="R1012"/>
  </r>
  <r>
    <x v="1442"/>
    <s v="Tecklenburg"/>
    <n v="25.08"/>
    <s v="No"/>
    <s v="No"/>
    <x v="1"/>
    <n v="1"/>
    <s v="No"/>
    <x v="1"/>
    <s v="19-Jun-1979"/>
    <n v="7325.05"/>
    <x v="1"/>
    <s v="tier - 3"/>
    <s v="R1024"/>
  </r>
  <r>
    <x v="1443"/>
    <s v="Baker"/>
    <n v="29.164999999999999"/>
    <s v="No"/>
    <s v="yes"/>
    <x v="0"/>
    <n v="1"/>
    <s v="No"/>
    <x v="1"/>
    <s v="15-Nov-2004"/>
    <n v="7323.73"/>
    <x v="1"/>
    <s v="tier - 2"/>
    <s v="R1024"/>
  </r>
  <r>
    <x v="1444"/>
    <s v="Schenck"/>
    <n v="15.05"/>
    <s v="No"/>
    <s v="No"/>
    <x v="0"/>
    <n v="0"/>
    <s v="No"/>
    <x v="3"/>
    <s v="11-Jul-1965"/>
    <n v="7322.86"/>
    <x v="2"/>
    <s v="tier - 3"/>
    <s v="R1012"/>
  </r>
  <r>
    <x v="1445"/>
    <s v="Johnson"/>
    <n v="19.95"/>
    <s v="No"/>
    <s v="No"/>
    <x v="0"/>
    <n v="2"/>
    <s v="No"/>
    <x v="2"/>
    <s v="11-Aug-1972"/>
    <n v="7318.22"/>
    <x v="1"/>
    <s v="tier - 3"/>
    <s v="R1012"/>
  </r>
  <r>
    <x v="1446"/>
    <s v="Blendell"/>
    <n v="16.66"/>
    <s v="No"/>
    <s v="No"/>
    <x v="0"/>
    <n v="0"/>
    <s v="No"/>
    <x v="3"/>
    <s v="25-Jun-1965"/>
    <n v="7318.21"/>
    <x v="2"/>
    <s v="tier - 1"/>
    <s v="R1013"/>
  </r>
  <r>
    <x v="1447"/>
    <s v="Parodi"/>
    <n v="16.62"/>
    <s v="No"/>
    <s v="No"/>
    <x v="0"/>
    <n v="0"/>
    <s v="No"/>
    <x v="3"/>
    <s v="6-Jun-1965"/>
    <n v="7304.65"/>
    <x v="2"/>
    <s v="tier - 3"/>
    <s v="R1013"/>
  </r>
  <r>
    <x v="1448"/>
    <s v="Morgan"/>
    <n v="15.36"/>
    <s v="Yes"/>
    <s v="No"/>
    <x v="0"/>
    <n v="2"/>
    <s v="No"/>
    <x v="3"/>
    <s v="26-Dec-1966"/>
    <n v="7302.46"/>
    <x v="2"/>
    <s v="tier - 1"/>
    <s v="R1012"/>
  </r>
  <r>
    <x v="1449"/>
    <s v="Linden"/>
    <n v="27.74"/>
    <s v="Yes"/>
    <s v="No"/>
    <x v="0"/>
    <n v="0"/>
    <s v="No"/>
    <x v="1"/>
    <s v="2-Nov-1985"/>
    <n v="7281.51"/>
    <x v="1"/>
    <s v="tier - 1"/>
    <s v="R1012"/>
  </r>
  <r>
    <x v="1450"/>
    <s v="Horning"/>
    <n v="22.44"/>
    <s v="Yes"/>
    <s v="No"/>
    <x v="0"/>
    <n v="0"/>
    <s v="No"/>
    <x v="2"/>
    <s v="18-Dec-1976"/>
    <n v="7273.02"/>
    <x v="1"/>
    <s v="tier - 1"/>
    <s v="R1013"/>
  </r>
  <r>
    <x v="1451"/>
    <s v="Goode"/>
    <n v="37.049999999999997"/>
    <s v="Yes"/>
    <s v="No"/>
    <x v="0"/>
    <n v="0"/>
    <s v="No"/>
    <x v="0"/>
    <s v="4-Aug-1981"/>
    <n v="7265.7"/>
    <x v="2"/>
    <s v="tier - 3"/>
    <s v="R1012"/>
  </r>
  <r>
    <x v="1452"/>
    <s v="Doden"/>
    <n v="22.95"/>
    <s v="No"/>
    <s v="No"/>
    <x v="0"/>
    <n v="2"/>
    <s v="No"/>
    <x v="2"/>
    <s v="25-Oct-1973"/>
    <n v="7265.58"/>
    <x v="1"/>
    <s v="tier - 2"/>
    <s v="R1013"/>
  </r>
  <r>
    <x v="1453"/>
    <s v="Groff"/>
    <n v="34.200000000000003"/>
    <s v="Yes"/>
    <s v="No"/>
    <x v="0"/>
    <n v="0"/>
    <s v="No"/>
    <x v="0"/>
    <s v="13-Jun-1981"/>
    <n v="7261.74"/>
    <x v="2"/>
    <s v="tier - 3"/>
    <s v="R1012"/>
  </r>
  <r>
    <x v="1454"/>
    <s v="Kuehler"/>
    <n v="30.59"/>
    <s v="Yes"/>
    <s v="No"/>
    <x v="0"/>
    <n v="0"/>
    <s v="No"/>
    <x v="0"/>
    <s v="14-Aug-1981"/>
    <n v="7256.72"/>
    <x v="2"/>
    <s v="tier - 2"/>
    <s v="R1012"/>
  </r>
  <r>
    <x v="1455"/>
    <s v="Daniels"/>
    <n v="25.51"/>
    <s v="No"/>
    <s v="No"/>
    <x v="0"/>
    <n v="0"/>
    <s v="No"/>
    <x v="1"/>
    <s v="24-Jul-1982"/>
    <n v="7248.71"/>
    <x v="1"/>
    <s v="tier - 1"/>
    <s v="R1013"/>
  </r>
  <r>
    <x v="1456"/>
    <s v="Gibby"/>
    <n v="29.04"/>
    <s v="Yes"/>
    <s v="No"/>
    <x v="0"/>
    <n v="1"/>
    <s v="No"/>
    <x v="1"/>
    <s v="2-Sep-1986"/>
    <n v="7243.81"/>
    <x v="1"/>
    <s v="tier - 3"/>
    <s v="R1013"/>
  </r>
  <r>
    <x v="1457"/>
    <s v="Busa"/>
    <n v="22.135000000000002"/>
    <s v="Yes"/>
    <s v="No"/>
    <x v="0"/>
    <n v="1"/>
    <s v="No"/>
    <x v="2"/>
    <s v="13-Jul-1986"/>
    <n v="7228.22"/>
    <x v="1"/>
    <s v="tier - 1"/>
    <s v="R1024"/>
  </r>
  <r>
    <x v="1458"/>
    <s v="Moyo"/>
    <n v="21.375"/>
    <s v="No"/>
    <s v="No"/>
    <x v="0"/>
    <n v="0"/>
    <s v="No"/>
    <x v="2"/>
    <s v="15-Sep-1977"/>
    <n v="7222.79"/>
    <x v="2"/>
    <s v="tier - 3"/>
    <s v="R1012"/>
  </r>
  <r>
    <x v="1459"/>
    <s v="Horn"/>
    <n v="29.19"/>
    <s v="No"/>
    <s v="No"/>
    <x v="0"/>
    <n v="0"/>
    <s v="No"/>
    <x v="1"/>
    <s v="28-Jun-1991"/>
    <n v="7220.25"/>
    <x v="1"/>
    <s v="tier - 2"/>
    <s v="R1021"/>
  </r>
  <r>
    <x v="1460"/>
    <s v="Bien"/>
    <n v="31.92"/>
    <s v="Yes"/>
    <s v="No"/>
    <x v="1"/>
    <n v="1"/>
    <s v="No"/>
    <x v="0"/>
    <s v="21-Nov-1983"/>
    <n v="7209.49"/>
    <x v="1"/>
    <s v="tier - 3"/>
    <s v="R1012"/>
  </r>
  <r>
    <x v="1461"/>
    <s v="O'Connor"/>
    <n v="26.315000000000001"/>
    <s v="Yes"/>
    <s v="No"/>
    <x v="1"/>
    <n v="1"/>
    <s v="No"/>
    <x v="1"/>
    <s v="11-Aug-1983"/>
    <n v="7201.7"/>
    <x v="1"/>
    <s v="tier - 3"/>
    <s v="R1012"/>
  </r>
  <r>
    <x v="1462"/>
    <s v="Ash"/>
    <n v="35.299999999999997"/>
    <s v="No"/>
    <s v="No"/>
    <x v="0"/>
    <n v="0"/>
    <s v="No"/>
    <x v="0"/>
    <s v="14-Sep-1982"/>
    <n v="7196.87"/>
    <x v="2"/>
    <s v="tier - 2"/>
    <s v="R1011"/>
  </r>
  <r>
    <x v="1463"/>
    <s v="Do Prado"/>
    <n v="18.91"/>
    <s v="No"/>
    <s v="No"/>
    <x v="0"/>
    <n v="0"/>
    <s v="No"/>
    <x v="2"/>
    <s v="26-Aug-1968"/>
    <n v="7179.52"/>
    <x v="2"/>
    <s v="tier - 3"/>
    <s v="R1013"/>
  </r>
  <r>
    <x v="1464"/>
    <s v="Phillips"/>
    <n v="22.41"/>
    <s v="Yes"/>
    <s v="No"/>
    <x v="0"/>
    <n v="1"/>
    <s v="No"/>
    <x v="2"/>
    <s v="19-Jul-1975"/>
    <n v="7175.51"/>
    <x v="1"/>
    <s v="tier - 3"/>
    <s v="R1013"/>
  </r>
  <r>
    <x v="1465"/>
    <s v="Kelly"/>
    <n v="22.704999999999998"/>
    <s v="No"/>
    <s v="No"/>
    <x v="0"/>
    <n v="0"/>
    <s v="No"/>
    <x v="2"/>
    <s v="16-Aug-1982"/>
    <n v="7173.36"/>
    <x v="2"/>
    <s v="tier - 2"/>
    <s v="R1016"/>
  </r>
  <r>
    <x v="1466"/>
    <s v="Dever"/>
    <n v="37.18"/>
    <s v="No"/>
    <s v="No"/>
    <x v="0"/>
    <n v="0"/>
    <s v="No"/>
    <x v="0"/>
    <s v="30-Sep-1980"/>
    <n v="7162.01"/>
    <x v="1"/>
    <s v="tier - 3"/>
    <s v="R1013"/>
  </r>
  <r>
    <x v="1467"/>
    <s v="Horvath"/>
    <n v="35.97"/>
    <s v="No"/>
    <s v="No"/>
    <x v="0"/>
    <n v="0"/>
    <s v="No"/>
    <x v="0"/>
    <s v="7-Oct-1980"/>
    <n v="7160.33"/>
    <x v="1"/>
    <s v="tier - 1"/>
    <s v="R1013"/>
  </r>
  <r>
    <x v="1468"/>
    <s v="Danner"/>
    <n v="35.799999999999997"/>
    <s v="No"/>
    <s v="No"/>
    <x v="0"/>
    <n v="0"/>
    <s v="No"/>
    <x v="0"/>
    <s v="22-Jun-1980"/>
    <n v="7160.09"/>
    <x v="1"/>
    <s v="tier - 2"/>
    <s v="R1011"/>
  </r>
  <r>
    <x v="1469"/>
    <s v="Weiss"/>
    <n v="28.31"/>
    <s v="Yes"/>
    <s v="No"/>
    <x v="0"/>
    <n v="0"/>
    <s v="No"/>
    <x v="1"/>
    <s v="17-Jul-1981"/>
    <n v="7153.55"/>
    <x v="1"/>
    <s v="tier - 1"/>
    <s v="R1012"/>
  </r>
  <r>
    <x v="1470"/>
    <s v="D'Andrea"/>
    <n v="38.06"/>
    <s v="No"/>
    <s v="No"/>
    <x v="0"/>
    <n v="0"/>
    <s v="No"/>
    <x v="0"/>
    <s v="6-Sep-1978"/>
    <n v="7152.67"/>
    <x v="2"/>
    <s v="tier - 2"/>
    <s v="R1013"/>
  </r>
  <r>
    <x v="1471"/>
    <s v="Olesky"/>
    <n v="28"/>
    <s v="No"/>
    <s v="No"/>
    <x v="0"/>
    <n v="1"/>
    <s v="No"/>
    <x v="1"/>
    <s v="29-Jun-1984"/>
    <n v="7151.09"/>
    <x v="1"/>
    <s v="tier - 2"/>
    <s v="R1011"/>
  </r>
  <r>
    <x v="1472"/>
    <s v="Whitcraft"/>
    <n v="34.32"/>
    <s v="No"/>
    <s v="No"/>
    <x v="0"/>
    <n v="0"/>
    <s v="No"/>
    <x v="0"/>
    <s v="30-Jul-1978"/>
    <n v="7147.47"/>
    <x v="1"/>
    <s v="tier - 3"/>
    <s v="R1013"/>
  </r>
  <r>
    <x v="1473"/>
    <s v="Salazar"/>
    <n v="22.3"/>
    <s v="Yes"/>
    <s v="No"/>
    <x v="0"/>
    <n v="0"/>
    <s v="No"/>
    <x v="2"/>
    <s v="24-Jun-1976"/>
    <n v="7147.11"/>
    <x v="2"/>
    <s v="tier - 2"/>
    <s v="R1011"/>
  </r>
  <r>
    <x v="1474"/>
    <s v="Todd"/>
    <n v="27.835000000000001"/>
    <s v="No"/>
    <s v="No"/>
    <x v="0"/>
    <n v="1"/>
    <s v="No"/>
    <x v="1"/>
    <s v="21-Nov-1984"/>
    <n v="7144.86"/>
    <x v="1"/>
    <s v="tier - 2"/>
    <s v="R1024"/>
  </r>
  <r>
    <x v="1475"/>
    <s v="Pond"/>
    <n v="39.229999999999997"/>
    <s v="No"/>
    <s v="No"/>
    <x v="0"/>
    <n v="0"/>
    <s v="No"/>
    <x v="0"/>
    <s v="8-Aug-1999"/>
    <n v="7144.4"/>
    <x v="1"/>
    <s v="tier - 1"/>
    <s v="R1022"/>
  </r>
  <r>
    <x v="1476"/>
    <s v="Egan"/>
    <n v="19.95"/>
    <s v="No"/>
    <s v="No"/>
    <x v="0"/>
    <n v="1"/>
    <s v="No"/>
    <x v="2"/>
    <s v="7-Jul-1984"/>
    <n v="7133.9"/>
    <x v="1"/>
    <s v="tier - 1"/>
    <s v="R1024"/>
  </r>
  <r>
    <x v="1477"/>
    <s v="Bersani"/>
    <n v="34.64"/>
    <s v="No"/>
    <s v="No"/>
    <x v="1"/>
    <n v="1"/>
    <s v="No"/>
    <x v="0"/>
    <s v="1-Aug-1993"/>
    <n v="7128.64"/>
    <x v="1"/>
    <s v="tier - 2"/>
    <s v="R1021"/>
  </r>
  <r>
    <x v="1478"/>
    <s v="Creech"/>
    <n v="18.75"/>
    <s v="No"/>
    <s v="No"/>
    <x v="0"/>
    <n v="0"/>
    <s v="No"/>
    <x v="2"/>
    <s v="29-Jun-1968"/>
    <n v="7125.25"/>
    <x v="2"/>
    <s v="tier - 2"/>
    <s v="R1013"/>
  </r>
  <r>
    <x v="1479"/>
    <s v="Sudres"/>
    <n v="26.48"/>
    <s v="No"/>
    <s v="No"/>
    <x v="0"/>
    <n v="1"/>
    <s v="No"/>
    <x v="1"/>
    <s v="11-Aug-1987"/>
    <n v="7106.81"/>
    <x v="1"/>
    <s v="tier - 1"/>
    <s v="R1012"/>
  </r>
  <r>
    <x v="1480"/>
    <s v="Couture"/>
    <n v="34.83"/>
    <s v="No"/>
    <s v="No"/>
    <x v="0"/>
    <n v="1"/>
    <s v="No"/>
    <x v="0"/>
    <s v="18-Jun-1992"/>
    <n v="7096.98"/>
    <x v="1"/>
    <s v="tier - 2"/>
    <s v="R1012"/>
  </r>
  <r>
    <x v="1481"/>
    <s v="Willard"/>
    <n v="25.46"/>
    <s v="No"/>
    <s v="No"/>
    <x v="0"/>
    <n v="0"/>
    <s v="No"/>
    <x v="1"/>
    <s v="6-Oct-1982"/>
    <n v="7077.19"/>
    <x v="1"/>
    <s v="tier - 3"/>
    <s v="R1024"/>
  </r>
  <r>
    <x v="1482"/>
    <s v="Patronick"/>
    <n v="23.31"/>
    <s v="No"/>
    <s v="No"/>
    <x v="0"/>
    <n v="0"/>
    <s v="No"/>
    <x v="2"/>
    <s v="24-Jun-1978"/>
    <n v="7054.41"/>
    <x v="1"/>
    <s v="tier - 2"/>
    <s v="R1013"/>
  </r>
  <r>
    <x v="1483"/>
    <s v="Depasquale"/>
    <n v="29"/>
    <s v="No"/>
    <s v="No"/>
    <x v="0"/>
    <n v="0"/>
    <s v="No"/>
    <x v="1"/>
    <s v="28-Jun-1980"/>
    <n v="7050.64"/>
    <x v="1"/>
    <s v="tier - 3"/>
    <s v="R1011"/>
  </r>
  <r>
    <x v="1484"/>
    <s v="Lavergne"/>
    <n v="32.869999999999997"/>
    <s v="No"/>
    <s v="No"/>
    <x v="0"/>
    <n v="0"/>
    <s v="No"/>
    <x v="0"/>
    <s v="21-Jul-1980"/>
    <n v="7050.02"/>
    <x v="1"/>
    <s v="tier - 1"/>
    <s v="R1024"/>
  </r>
  <r>
    <x v="1485"/>
    <s v="Kawakami"/>
    <n v="26.18"/>
    <s v="No"/>
    <s v="No"/>
    <x v="0"/>
    <n v="0"/>
    <s v="No"/>
    <x v="1"/>
    <s v="22-Oct-1980"/>
    <n v="7046.72"/>
    <x v="1"/>
    <s v="tier - 3"/>
    <s v="R1013"/>
  </r>
  <r>
    <x v="1486"/>
    <s v="Gonsalves"/>
    <n v="25.3"/>
    <s v="No"/>
    <s v="No"/>
    <x v="0"/>
    <n v="0"/>
    <s v="No"/>
    <x v="1"/>
    <s v="26-Jul-1980"/>
    <n v="7045.5"/>
    <x v="1"/>
    <s v="tier - 1"/>
    <s v="R1011"/>
  </r>
  <r>
    <x v="1487"/>
    <s v="Peck"/>
    <n v="36.94"/>
    <s v="Yes"/>
    <s v="No"/>
    <x v="0"/>
    <n v="1"/>
    <s v="No"/>
    <x v="0"/>
    <s v="29-Oct-1995"/>
    <n v="7042.11"/>
    <x v="1"/>
    <s v="tier - 3"/>
    <s v="R1012"/>
  </r>
  <r>
    <x v="1488"/>
    <s v="Aure"/>
    <n v="22.86"/>
    <s v="No"/>
    <s v="No"/>
    <x v="0"/>
    <n v="0"/>
    <s v="No"/>
    <x v="2"/>
    <s v="2-Jun-1978"/>
    <n v="7033.08"/>
    <x v="1"/>
    <s v="tier - 2"/>
    <s v="R1013"/>
  </r>
  <r>
    <x v="1489"/>
    <s v="Mattingly"/>
    <n v="18.760000000000002"/>
    <s v="Yes"/>
    <s v="No"/>
    <x v="1"/>
    <n v="1"/>
    <s v="No"/>
    <x v="2"/>
    <s v="6-Jul-1969"/>
    <n v="7003.1"/>
    <x v="1"/>
    <s v="tier - 3"/>
    <s v="R1013"/>
  </r>
  <r>
    <x v="1490"/>
    <s v="Stelpflug"/>
    <n v="24.36"/>
    <s v="No"/>
    <s v="No"/>
    <x v="0"/>
    <n v="0"/>
    <s v="No"/>
    <x v="2"/>
    <s v="1-Sep-1982"/>
    <n v="6989.95"/>
    <x v="1"/>
    <s v="tier - 1"/>
    <s v="R1013"/>
  </r>
  <r>
    <x v="1491"/>
    <s v="Sanchez Antognini"/>
    <n v="32.299999999999997"/>
    <s v="No"/>
    <s v="No"/>
    <x v="0"/>
    <n v="0"/>
    <s v="No"/>
    <x v="0"/>
    <s v="18-Oct-1982"/>
    <n v="6986.7"/>
    <x v="2"/>
    <s v="tier - 1"/>
    <s v="R1012"/>
  </r>
  <r>
    <x v="1492"/>
    <s v="Condon"/>
    <n v="22.704999999999998"/>
    <s v="Yes"/>
    <s v="No"/>
    <x v="0"/>
    <n v="0"/>
    <s v="No"/>
    <x v="2"/>
    <s v="10-Dec-1985"/>
    <n v="6985.51"/>
    <x v="1"/>
    <s v="tier - 2"/>
    <s v="R1019"/>
  </r>
  <r>
    <x v="1493"/>
    <s v="Magato"/>
    <n v="21.79"/>
    <s v="Yes"/>
    <s v="No"/>
    <x v="0"/>
    <n v="1"/>
    <s v="No"/>
    <x v="2"/>
    <s v="3-Jun-1975"/>
    <n v="6965.21"/>
    <x v="1"/>
    <s v="tier - 3"/>
    <s v="R1013"/>
  </r>
  <r>
    <x v="1494"/>
    <s v="Dombrowski"/>
    <n v="24.52"/>
    <s v="No"/>
    <s v="No"/>
    <x v="0"/>
    <n v="0"/>
    <s v="No"/>
    <x v="2"/>
    <s v="18-Aug-1980"/>
    <n v="6951.12"/>
    <x v="1"/>
    <s v="tier - 2"/>
    <s v="R1013"/>
  </r>
  <r>
    <x v="1495"/>
    <s v="Ohara"/>
    <n v="39.520000000000003"/>
    <s v="No"/>
    <s v="No"/>
    <x v="0"/>
    <n v="0"/>
    <s v="No"/>
    <x v="0"/>
    <s v="15-Dec-1978"/>
    <n v="6948.7"/>
    <x v="0"/>
    <s v="tier - 2"/>
    <s v="R1012"/>
  </r>
  <r>
    <x v="1496"/>
    <s v="Cifuentes Fetiva"/>
    <n v="24.49"/>
    <s v="No"/>
    <s v="No"/>
    <x v="0"/>
    <n v="0"/>
    <s v="No"/>
    <x v="2"/>
    <s v="5-Oct-1980"/>
    <n v="6940.94"/>
    <x v="1"/>
    <s v="tier - 3"/>
    <s v="R1013"/>
  </r>
  <r>
    <x v="1497"/>
    <s v="Keno"/>
    <n v="26.315000000000001"/>
    <s v="No"/>
    <s v="No"/>
    <x v="0"/>
    <n v="0"/>
    <s v="No"/>
    <x v="1"/>
    <s v="30-Aug-1980"/>
    <n v="6940.91"/>
    <x v="1"/>
    <s v="tier - 2"/>
    <s v="R1012"/>
  </r>
  <r>
    <x v="1498"/>
    <s v="Bruce"/>
    <n v="22.58"/>
    <s v="No"/>
    <s v="No"/>
    <x v="0"/>
    <n v="0"/>
    <s v="No"/>
    <x v="2"/>
    <s v="29-Nov-1978"/>
    <n v="6938.11"/>
    <x v="1"/>
    <s v="tier - 2"/>
    <s v="R1013"/>
  </r>
  <r>
    <x v="1499"/>
    <s v="Lorch"/>
    <n v="19.475000000000001"/>
    <s v="No"/>
    <s v="No"/>
    <x v="0"/>
    <n v="1"/>
    <s v="No"/>
    <x v="2"/>
    <s v="5-Sep-1984"/>
    <n v="6933.24"/>
    <x v="1"/>
    <s v="tier - 3"/>
    <s v="R1012"/>
  </r>
  <r>
    <x v="1500"/>
    <s v="Sullivan"/>
    <n v="26.33"/>
    <s v="No"/>
    <s v="No"/>
    <x v="0"/>
    <n v="0"/>
    <s v="No"/>
    <x v="1"/>
    <s v="21-Dec-1989"/>
    <n v="6895.19"/>
    <x v="1"/>
    <s v="tier - 3"/>
    <s v="R1024"/>
  </r>
  <r>
    <x v="1501"/>
    <s v="Cave"/>
    <n v="17.29"/>
    <s v="Yes"/>
    <s v="No"/>
    <x v="0"/>
    <n v="0"/>
    <s v="No"/>
    <x v="3"/>
    <s v="10-Sep-1985"/>
    <n v="6877.98"/>
    <x v="1"/>
    <s v="tier - 1"/>
    <s v="R1024"/>
  </r>
  <r>
    <x v="1502"/>
    <s v="Gudenkauf"/>
    <n v="42.88"/>
    <s v="No"/>
    <s v="yes"/>
    <x v="0"/>
    <n v="1"/>
    <s v="No"/>
    <x v="0"/>
    <s v="24-Dec-2004"/>
    <n v="6876.53"/>
    <x v="1"/>
    <s v="tier - 1"/>
    <s v="R1012"/>
  </r>
  <r>
    <x v="1503"/>
    <s v="Thomas"/>
    <n v="32.200000000000003"/>
    <s v="Yes"/>
    <s v="No"/>
    <x v="0"/>
    <n v="0"/>
    <s v="No"/>
    <x v="0"/>
    <s v="23-Jun-1981"/>
    <n v="6875.96"/>
    <x v="1"/>
    <s v="tier - 2"/>
    <s v="R1011"/>
  </r>
  <r>
    <x v="1504"/>
    <s v="Holley"/>
    <n v="18.75"/>
    <s v="Yes"/>
    <s v="No"/>
    <x v="1"/>
    <n v="1"/>
    <s v="No"/>
    <x v="2"/>
    <s v="23-Oct-1969"/>
    <n v="6868.39"/>
    <x v="1"/>
    <s v="tier - 2"/>
    <s v="R1013"/>
  </r>
  <r>
    <x v="1505"/>
    <s v="Kemble"/>
    <n v="22.36"/>
    <s v="No"/>
    <s v="No"/>
    <x v="0"/>
    <n v="0"/>
    <s v="No"/>
    <x v="2"/>
    <s v="5-Aug-1978"/>
    <n v="6863.49"/>
    <x v="1"/>
    <s v="tier - 1"/>
    <s v="R1013"/>
  </r>
  <r>
    <x v="1506"/>
    <s v="Bentley"/>
    <n v="23.94"/>
    <s v="Yes"/>
    <s v="No"/>
    <x v="0"/>
    <n v="0"/>
    <s v="No"/>
    <x v="2"/>
    <s v="19-Jun-1981"/>
    <n v="6858.48"/>
    <x v="1"/>
    <s v="tier - 2"/>
    <s v="R1019"/>
  </r>
  <r>
    <x v="1507"/>
    <s v="Jones"/>
    <n v="30.1"/>
    <s v="No"/>
    <s v="No"/>
    <x v="1"/>
    <n v="1"/>
    <s v="No"/>
    <x v="0"/>
    <s v="4-Nov-1979"/>
    <n v="6849.03"/>
    <x v="1"/>
    <s v="tier - 2"/>
    <s v="R1011"/>
  </r>
  <r>
    <x v="1508"/>
    <s v="Tremblay"/>
    <n v="21.93"/>
    <s v="No"/>
    <s v="No"/>
    <x v="0"/>
    <n v="0"/>
    <s v="No"/>
    <x v="2"/>
    <s v="15-Jun-1977"/>
    <n v="6843.17"/>
    <x v="1"/>
    <s v="tier - 1"/>
    <s v="R1013"/>
  </r>
  <r>
    <x v="1509"/>
    <s v="Bellucci"/>
    <n v="39.75"/>
    <s v="No"/>
    <s v="yes"/>
    <x v="0"/>
    <n v="1"/>
    <s v="No"/>
    <x v="0"/>
    <s v="30-Nov-2000"/>
    <n v="6842.28"/>
    <x v="1"/>
    <s v="tier - 1"/>
    <s v="R1012"/>
  </r>
  <r>
    <x v="1510"/>
    <s v="Collins"/>
    <n v="26.03"/>
    <s v="No"/>
    <s v="No"/>
    <x v="1"/>
    <n v="1"/>
    <s v="No"/>
    <x v="1"/>
    <s v="15-Jul-1979"/>
    <n v="6837.37"/>
    <x v="2"/>
    <s v="tier - 1"/>
    <s v="R1016"/>
  </r>
  <r>
    <x v="1511"/>
    <s v="Gillman"/>
    <n v="34.51"/>
    <s v="No"/>
    <s v="No"/>
    <x v="0"/>
    <n v="0"/>
    <s v="No"/>
    <x v="0"/>
    <s v="8-Jul-1994"/>
    <n v="6827.69"/>
    <x v="1"/>
    <s v="tier - 2"/>
    <s v="R1021"/>
  </r>
  <r>
    <x v="1512"/>
    <s v="West"/>
    <n v="19.32"/>
    <s v="Yes"/>
    <s v="No"/>
    <x v="0"/>
    <n v="1"/>
    <s v="No"/>
    <x v="2"/>
    <s v="17-Aug-1975"/>
    <n v="6809.46"/>
    <x v="1"/>
    <s v="tier - 1"/>
    <s v="R1012"/>
  </r>
  <r>
    <x v="1513"/>
    <s v="Chida"/>
    <n v="28.5"/>
    <s v="No"/>
    <s v="No"/>
    <x v="0"/>
    <n v="0"/>
    <s v="No"/>
    <x v="1"/>
    <s v="29-Jun-1991"/>
    <n v="6799.46"/>
    <x v="0"/>
    <s v="tier - 2"/>
    <s v="R1014"/>
  </r>
  <r>
    <x v="1514"/>
    <s v="Reisenauer"/>
    <n v="30.875"/>
    <s v="Yes"/>
    <s v="No"/>
    <x v="0"/>
    <n v="0"/>
    <s v="No"/>
    <x v="0"/>
    <s v="24-Dec-1985"/>
    <n v="6796.86"/>
    <x v="2"/>
    <s v="tier - 3"/>
    <s v="R1012"/>
  </r>
  <r>
    <x v="1515"/>
    <s v="Rosenberg-Wohl"/>
    <n v="24.02"/>
    <s v="No"/>
    <s v="No"/>
    <x v="0"/>
    <n v="0"/>
    <s v="No"/>
    <x v="2"/>
    <s v="23-Nov-1980"/>
    <n v="6781.52"/>
    <x v="1"/>
    <s v="tier - 2"/>
    <s v="R1013"/>
  </r>
  <r>
    <x v="1516"/>
    <s v="Theriault"/>
    <n v="36.08"/>
    <s v="Yes"/>
    <s v="No"/>
    <x v="0"/>
    <n v="0"/>
    <s v="No"/>
    <x v="0"/>
    <s v="8-Oct-1981"/>
    <n v="6781.35"/>
    <x v="1"/>
    <s v="tier - 1"/>
    <s v="R1013"/>
  </r>
  <r>
    <x v="1517"/>
    <s v="Manuel"/>
    <n v="32.200000000000003"/>
    <s v="Yes"/>
    <s v="No"/>
    <x v="0"/>
    <n v="0"/>
    <s v="No"/>
    <x v="0"/>
    <s v="3-Sep-1981"/>
    <n v="6775.96"/>
    <x v="1"/>
    <s v="tier - 3"/>
    <s v="R1011"/>
  </r>
  <r>
    <x v="1518"/>
    <s v="Demko"/>
    <n v="28.05"/>
    <s v="Yes"/>
    <s v="No"/>
    <x v="0"/>
    <n v="0"/>
    <s v="No"/>
    <x v="1"/>
    <s v="21-Sep-1981"/>
    <n v="6770.19"/>
    <x v="1"/>
    <s v="tier - 3"/>
    <s v="R1013"/>
  </r>
  <r>
    <x v="1519"/>
    <s v="Battaglia"/>
    <n v="19"/>
    <s v="Yes"/>
    <s v="No"/>
    <x v="0"/>
    <n v="1"/>
    <s v="No"/>
    <x v="2"/>
    <s v="10-Oct-1988"/>
    <n v="6753.04"/>
    <x v="1"/>
    <s v="tier - 2"/>
    <s v="R1024"/>
  </r>
  <r>
    <x v="1520"/>
    <s v="Follo"/>
    <n v="16.13"/>
    <s v="Yes"/>
    <s v="No"/>
    <x v="0"/>
    <n v="2"/>
    <s v="No"/>
    <x v="3"/>
    <s v="9-Dec-1966"/>
    <n v="6750.27"/>
    <x v="2"/>
    <s v="tier - 2"/>
    <s v="R1013"/>
  </r>
  <r>
    <x v="1521"/>
    <s v="Barana"/>
    <n v="18.77"/>
    <s v="Yes"/>
    <s v="No"/>
    <x v="0"/>
    <n v="2"/>
    <s v="No"/>
    <x v="2"/>
    <s v="17-Jun-1970"/>
    <n v="6749.63"/>
    <x v="1"/>
    <s v="tier - 1"/>
    <s v="R1013"/>
  </r>
  <r>
    <x v="1522"/>
    <s v="Lysaght"/>
    <n v="28.88"/>
    <s v="Yes"/>
    <s v="No"/>
    <x v="0"/>
    <n v="1"/>
    <s v="No"/>
    <x v="1"/>
    <s v="5-Jun-1986"/>
    <n v="6748.59"/>
    <x v="2"/>
    <s v="tier - 1"/>
    <s v="R1016"/>
  </r>
  <r>
    <x v="1523"/>
    <s v="Chalmers"/>
    <n v="27.55"/>
    <s v="Yes"/>
    <s v="No"/>
    <x v="0"/>
    <n v="1"/>
    <s v="No"/>
    <x v="1"/>
    <s v="7-Aug-1986"/>
    <n v="6746.74"/>
    <x v="2"/>
    <s v="tier - 2"/>
    <s v="R1016"/>
  </r>
  <r>
    <x v="1524"/>
    <s v="Phillippi"/>
    <n v="15.6"/>
    <s v="No"/>
    <s v="No"/>
    <x v="0"/>
    <n v="0"/>
    <s v="No"/>
    <x v="3"/>
    <s v="18-Jul-1968"/>
    <n v="6738.84"/>
    <x v="2"/>
    <s v="tier - 1"/>
    <s v="R1012"/>
  </r>
  <r>
    <x v="1525"/>
    <s v="Macpherson"/>
    <n v="21.99"/>
    <s v="No"/>
    <s v="No"/>
    <x v="0"/>
    <n v="0"/>
    <s v="No"/>
    <x v="2"/>
    <s v="21-Oct-1978"/>
    <n v="6737.98"/>
    <x v="1"/>
    <s v="tier - 3"/>
    <s v="R1013"/>
  </r>
  <r>
    <x v="1526"/>
    <s v="Delfidio"/>
    <n v="34.85"/>
    <s v="No"/>
    <s v="No"/>
    <x v="0"/>
    <n v="0"/>
    <s v="No"/>
    <x v="0"/>
    <s v="13-Jun-1994"/>
    <n v="6721.37"/>
    <x v="1"/>
    <s v="tier - 1"/>
    <s v="R1012"/>
  </r>
  <r>
    <x v="1527"/>
    <s v="Cummings"/>
    <n v="24.51"/>
    <s v="Yes"/>
    <s v="No"/>
    <x v="1"/>
    <n v="1"/>
    <s v="No"/>
    <x v="2"/>
    <s v="12-Jun-1983"/>
    <n v="6710.19"/>
    <x v="2"/>
    <s v="tier - 3"/>
    <s v="R1012"/>
  </r>
  <r>
    <x v="1528"/>
    <s v="Schroegel"/>
    <n v="19.399999999999999"/>
    <s v="No"/>
    <s v="No"/>
    <x v="0"/>
    <n v="0"/>
    <s v="No"/>
    <x v="2"/>
    <s v="12-Dec-1971"/>
    <n v="6706.47"/>
    <x v="1"/>
    <s v="tier - 1"/>
    <s v="R1013"/>
  </r>
  <r>
    <x v="1529"/>
    <s v="Williams"/>
    <n v="15.1"/>
    <s v="No"/>
    <s v="No"/>
    <x v="0"/>
    <n v="0"/>
    <s v="No"/>
    <x v="3"/>
    <s v="13-Jul-1968"/>
    <n v="6700.56"/>
    <x v="2"/>
    <s v="tier - 1"/>
    <s v="R1012"/>
  </r>
  <r>
    <x v="1530"/>
    <s v="Casey"/>
    <n v="23.37"/>
    <s v="Yes"/>
    <s v="No"/>
    <x v="0"/>
    <n v="0"/>
    <s v="No"/>
    <x v="2"/>
    <s v="9-Jul-1985"/>
    <n v="6686.43"/>
    <x v="1"/>
    <s v="tier - 3"/>
    <s v="R1012"/>
  </r>
  <r>
    <x v="1531"/>
    <s v="Randall"/>
    <n v="42.4"/>
    <s v="No"/>
    <s v="No"/>
    <x v="0"/>
    <n v="0"/>
    <s v="No"/>
    <x v="0"/>
    <s v="20-Oct-1989"/>
    <n v="6666.24"/>
    <x v="2"/>
    <s v="tier - 1"/>
    <s v="R1011"/>
  </r>
  <r>
    <x v="1532"/>
    <s v="Doyon"/>
    <n v="28.405000000000001"/>
    <s v="Yes"/>
    <s v="No"/>
    <x v="0"/>
    <n v="0"/>
    <s v="No"/>
    <x v="1"/>
    <s v="17-Sep-1981"/>
    <n v="6664.69"/>
    <x v="2"/>
    <s v="tier - 1"/>
    <s v="R1012"/>
  </r>
  <r>
    <x v="1533"/>
    <s v="Sankey"/>
    <n v="23.4"/>
    <s v="No"/>
    <s v="No"/>
    <x v="0"/>
    <n v="0"/>
    <s v="No"/>
    <x v="2"/>
    <s v="27-Sep-1982"/>
    <n v="6664.32"/>
    <x v="1"/>
    <s v="tier - 2"/>
    <s v="R1013"/>
  </r>
  <r>
    <x v="1534"/>
    <s v="Stilgenbauer"/>
    <n v="33.44"/>
    <s v="No"/>
    <s v="No"/>
    <x v="0"/>
    <n v="0"/>
    <s v="No"/>
    <x v="0"/>
    <s v="19-Nov-1989"/>
    <n v="6653.79"/>
    <x v="1"/>
    <s v="tier - 1"/>
    <s v="R1013"/>
  </r>
  <r>
    <x v="1535"/>
    <s v="Jaskiewicz"/>
    <n v="21.12"/>
    <s v="No"/>
    <s v="No"/>
    <x v="0"/>
    <n v="1"/>
    <s v="No"/>
    <x v="2"/>
    <s v="1-Jul-1984"/>
    <n v="6652.53"/>
    <x v="2"/>
    <s v="tier - 2"/>
    <s v="R1013"/>
  </r>
  <r>
    <x v="1536"/>
    <s v="Deppen"/>
    <n v="18.48"/>
    <s v="Yes"/>
    <s v="No"/>
    <x v="0"/>
    <n v="2"/>
    <s v="No"/>
    <x v="3"/>
    <s v="8-Nov-1970"/>
    <n v="6651.26"/>
    <x v="1"/>
    <s v="tier - 3"/>
    <s v="R1013"/>
  </r>
  <r>
    <x v="1537"/>
    <s v="Hine"/>
    <n v="16.815000000000001"/>
    <s v="No"/>
    <s v="No"/>
    <x v="0"/>
    <n v="1"/>
    <s v="No"/>
    <x v="3"/>
    <s v="8-Dec-1984"/>
    <n v="6640.54"/>
    <x v="1"/>
    <s v="tier - 3"/>
    <s v="R1019"/>
  </r>
  <r>
    <x v="1538"/>
    <s v="Mathews"/>
    <n v="26.72"/>
    <s v="No"/>
    <s v="No"/>
    <x v="0"/>
    <n v="0"/>
    <s v="No"/>
    <x v="1"/>
    <s v="6-Jun-1990"/>
    <n v="6639.3"/>
    <x v="1"/>
    <s v="tier - 2"/>
    <s v="R1021"/>
  </r>
  <r>
    <x v="1539"/>
    <s v="Yabu"/>
    <n v="41.42"/>
    <s v="No"/>
    <s v="No"/>
    <x v="1"/>
    <n v="1"/>
    <s v="No"/>
    <x v="0"/>
    <s v="4-Sep-2003"/>
    <n v="6638.16"/>
    <x v="1"/>
    <s v="tier - 1"/>
    <s v="R1012"/>
  </r>
  <r>
    <x v="1540"/>
    <s v="Strang"/>
    <n v="20.69"/>
    <s v="No"/>
    <s v="No"/>
    <x v="0"/>
    <n v="2"/>
    <s v="No"/>
    <x v="2"/>
    <s v="29-Aug-1973"/>
    <n v="6630.31"/>
    <x v="1"/>
    <s v="tier - 1"/>
    <s v="R1013"/>
  </r>
  <r>
    <x v="1541"/>
    <s v="Frank"/>
    <n v="41.23"/>
    <s v="No"/>
    <s v="No"/>
    <x v="0"/>
    <n v="0"/>
    <s v="No"/>
    <x v="0"/>
    <s v="28-Aug-1982"/>
    <n v="6610.11"/>
    <x v="2"/>
    <s v="tier - 2"/>
    <s v="R1015"/>
  </r>
  <r>
    <x v="1542"/>
    <s v="Shanley"/>
    <n v="29.9"/>
    <s v="No"/>
    <s v="No"/>
    <x v="0"/>
    <n v="0"/>
    <s v="No"/>
    <x v="1"/>
    <s v="7-Nov-1982"/>
    <n v="6600.36"/>
    <x v="1"/>
    <s v="tier - 3"/>
    <s v="R1011"/>
  </r>
  <r>
    <x v="1543"/>
    <s v="Mancebo Garcia"/>
    <n v="34.104999999999997"/>
    <s v="No"/>
    <s v="No"/>
    <x v="0"/>
    <n v="0"/>
    <s v="No"/>
    <x v="0"/>
    <s v="29-Dec-1982"/>
    <n v="6600.21"/>
    <x v="2"/>
    <s v="tier - 2"/>
    <s v="R1016"/>
  </r>
  <r>
    <x v="1544"/>
    <s v="Keehan"/>
    <n v="24.97"/>
    <s v="No"/>
    <s v="No"/>
    <x v="0"/>
    <n v="0"/>
    <s v="No"/>
    <x v="1"/>
    <s v="22-Nov-1982"/>
    <n v="6593.51"/>
    <x v="1"/>
    <s v="tier - 1"/>
    <s v="R1013"/>
  </r>
  <r>
    <x v="1545"/>
    <s v="Mahaney"/>
    <n v="34.799999999999997"/>
    <s v="No"/>
    <s v="No"/>
    <x v="0"/>
    <n v="1"/>
    <s v="No"/>
    <x v="0"/>
    <s v="5-Oct-1984"/>
    <n v="6571.54"/>
    <x v="1"/>
    <s v="tier - 3"/>
    <s v="R1011"/>
  </r>
  <r>
    <x v="1546"/>
    <s v="Nolan"/>
    <n v="32.965000000000003"/>
    <s v="Yes"/>
    <s v="No"/>
    <x v="0"/>
    <n v="0"/>
    <s v="No"/>
    <x v="0"/>
    <s v="20-Jul-1981"/>
    <n v="6571.02"/>
    <x v="1"/>
    <s v="tier - 1"/>
    <s v="R1012"/>
  </r>
  <r>
    <x v="1547"/>
    <s v="Sobrino"/>
    <n v="27.265000000000001"/>
    <s v="No"/>
    <s v="No"/>
    <x v="0"/>
    <n v="1"/>
    <s v="No"/>
    <x v="1"/>
    <s v="20-Sep-1984"/>
    <n v="6555.07"/>
    <x v="1"/>
    <s v="tier - 2"/>
    <s v="R1024"/>
  </r>
  <r>
    <x v="1548"/>
    <s v="Gennaro"/>
    <n v="17.059999999999999"/>
    <s v="No"/>
    <s v="No"/>
    <x v="0"/>
    <n v="0"/>
    <s v="No"/>
    <x v="3"/>
    <s v="11-Dec-1968"/>
    <n v="6552.01"/>
    <x v="2"/>
    <s v="tier - 2"/>
    <s v="R1013"/>
  </r>
  <r>
    <x v="1549"/>
    <s v="Mayer"/>
    <n v="36.29"/>
    <s v="No"/>
    <s v="No"/>
    <x v="0"/>
    <n v="0"/>
    <s v="No"/>
    <x v="0"/>
    <s v="6-Aug-1989"/>
    <n v="6551.75"/>
    <x v="1"/>
    <s v="tier - 2"/>
    <s v="R1024"/>
  </r>
  <r>
    <x v="1550"/>
    <s v="Becker"/>
    <n v="28.594999999999999"/>
    <s v="Yes"/>
    <s v="No"/>
    <x v="0"/>
    <n v="1"/>
    <s v="No"/>
    <x v="1"/>
    <s v="18-Dec-1986"/>
    <n v="6548.2"/>
    <x v="1"/>
    <s v="tier - 3"/>
    <s v="R1012"/>
  </r>
  <r>
    <x v="1551"/>
    <s v="Moore"/>
    <n v="17.8"/>
    <s v="Yes"/>
    <s v="No"/>
    <x v="1"/>
    <n v="1"/>
    <s v="No"/>
    <x v="3"/>
    <s v="3-Dec-1969"/>
    <n v="6546.16"/>
    <x v="1"/>
    <s v="tier - 3"/>
    <s v="R1013"/>
  </r>
  <r>
    <x v="1552"/>
    <s v="Platt"/>
    <n v="21.4"/>
    <s v="No"/>
    <s v="No"/>
    <x v="0"/>
    <n v="0"/>
    <s v="No"/>
    <x v="2"/>
    <s v="2-Oct-1982"/>
    <n v="6536.68"/>
    <x v="1"/>
    <s v="tier - 2"/>
    <s v="R1012"/>
  </r>
  <r>
    <x v="1553"/>
    <s v="Brodeur"/>
    <n v="23.01"/>
    <s v="No"/>
    <s v="No"/>
    <x v="0"/>
    <n v="0"/>
    <s v="No"/>
    <x v="2"/>
    <s v="12-Aug-1982"/>
    <n v="6532.04"/>
    <x v="1"/>
    <s v="tier - 1"/>
    <s v="R1013"/>
  </r>
  <r>
    <x v="1554"/>
    <s v="Knight Pech"/>
    <n v="19.86"/>
    <s v="Yes"/>
    <s v="No"/>
    <x v="0"/>
    <n v="0"/>
    <s v="No"/>
    <x v="2"/>
    <s v="23-Oct-1976"/>
    <n v="6529.21"/>
    <x v="1"/>
    <s v="tier - 1"/>
    <s v="R1013"/>
  </r>
  <r>
    <x v="1555"/>
    <s v="Richter"/>
    <n v="33.58"/>
    <s v="No"/>
    <s v="No"/>
    <x v="0"/>
    <n v="0"/>
    <s v="No"/>
    <x v="0"/>
    <s v="7-Jul-1994"/>
    <n v="6512.24"/>
    <x v="1"/>
    <s v="tier - 1"/>
    <s v="R1021"/>
  </r>
  <r>
    <x v="1556"/>
    <s v="Jubinski"/>
    <n v="29.81"/>
    <s v="No"/>
    <s v="No"/>
    <x v="0"/>
    <n v="0"/>
    <s v="No"/>
    <x v="1"/>
    <s v="28-Aug-1982"/>
    <n v="6500.24"/>
    <x v="1"/>
    <s v="tier - 2"/>
    <s v="R1013"/>
  </r>
  <r>
    <x v="1557"/>
    <s v="Wall"/>
    <n v="27.4"/>
    <s v="No"/>
    <s v="No"/>
    <x v="0"/>
    <n v="0"/>
    <s v="No"/>
    <x v="1"/>
    <s v="9-Oct-1982"/>
    <n v="6496.89"/>
    <x v="1"/>
    <s v="tier - 3"/>
    <s v="R1011"/>
  </r>
  <r>
    <x v="1558"/>
    <s v="McKay"/>
    <n v="17.98"/>
    <s v="Yes"/>
    <s v="No"/>
    <x v="0"/>
    <n v="2"/>
    <s v="No"/>
    <x v="3"/>
    <s v="1-Dec-1970"/>
    <n v="6481.67"/>
    <x v="1"/>
    <s v="tier - 2"/>
    <s v="R1013"/>
  </r>
  <r>
    <x v="1559"/>
    <s v="Oh"/>
    <n v="37.9"/>
    <s v="No"/>
    <s v="No"/>
    <x v="0"/>
    <n v="0"/>
    <s v="No"/>
    <x v="0"/>
    <s v="8-Jun-1980"/>
    <n v="6474.01"/>
    <x v="1"/>
    <s v="tier - 3"/>
    <s v="R1011"/>
  </r>
  <r>
    <x v="1560"/>
    <s v="Kessell"/>
    <n v="25.27"/>
    <s v="Yes"/>
    <s v="No"/>
    <x v="0"/>
    <n v="0"/>
    <s v="No"/>
    <x v="1"/>
    <s v="27-Jul-1981"/>
    <n v="6473.15"/>
    <x v="1"/>
    <s v="tier - 2"/>
    <s v="R1013"/>
  </r>
  <r>
    <x v="1561"/>
    <s v="Hidalgo Zambrano"/>
    <n v="29.26"/>
    <s v="No"/>
    <s v="No"/>
    <x v="0"/>
    <n v="1"/>
    <s v="No"/>
    <x v="1"/>
    <s v="1-Nov-1984"/>
    <n v="6457.84"/>
    <x v="1"/>
    <s v="tier - 3"/>
    <s v="R1012"/>
  </r>
  <r>
    <x v="1562"/>
    <s v="Caprario"/>
    <n v="27.835000000000001"/>
    <s v="No"/>
    <s v="No"/>
    <x v="0"/>
    <n v="1"/>
    <s v="No"/>
    <x v="1"/>
    <s v="26-Aug-1984"/>
    <n v="6455.86"/>
    <x v="2"/>
    <s v="tier - 3"/>
    <s v="R1012"/>
  </r>
  <r>
    <x v="1563"/>
    <s v="Ryan"/>
    <n v="46.53"/>
    <s v="Yes"/>
    <s v="No"/>
    <x v="0"/>
    <n v="0"/>
    <s v="No"/>
    <x v="0"/>
    <s v="22-Jul-1985"/>
    <n v="6435.62"/>
    <x v="2"/>
    <s v="tier - 2"/>
    <s v="R1013"/>
  </r>
  <r>
    <x v="1564"/>
    <s v="Hoffman"/>
    <n v="20.58"/>
    <s v="Yes"/>
    <s v="No"/>
    <x v="0"/>
    <n v="1"/>
    <s v="No"/>
    <x v="2"/>
    <s v="5-Aug-1975"/>
    <n v="6423.48"/>
    <x v="1"/>
    <s v="tier - 3"/>
    <s v="R1013"/>
  </r>
  <r>
    <x v="1565"/>
    <s v="Wong"/>
    <n v="19.53"/>
    <s v="Yes"/>
    <s v="No"/>
    <x v="0"/>
    <n v="0"/>
    <s v="No"/>
    <x v="2"/>
    <s v="30-Dec-1976"/>
    <n v="6417.28"/>
    <x v="1"/>
    <s v="tier - 3"/>
    <s v="R1013"/>
  </r>
  <r>
    <x v="1566"/>
    <s v="Lea"/>
    <n v="27.7"/>
    <s v="No"/>
    <s v="No"/>
    <x v="0"/>
    <n v="1"/>
    <s v="No"/>
    <x v="1"/>
    <s v="4-Sep-1987"/>
    <n v="6414.18"/>
    <x v="1"/>
    <s v="tier - 2"/>
    <s v="R1011"/>
  </r>
  <r>
    <x v="1567"/>
    <s v="Patterson"/>
    <n v="18.920000000000002"/>
    <s v="No"/>
    <s v="No"/>
    <x v="0"/>
    <n v="0"/>
    <s v="No"/>
    <x v="2"/>
    <s v="22-Aug-1971"/>
    <n v="6412.34"/>
    <x v="1"/>
    <s v="tier - 3"/>
    <s v="R1013"/>
  </r>
  <r>
    <x v="1568"/>
    <s v="Quigley"/>
    <n v="17.760000000000002"/>
    <s v="Yes"/>
    <s v="No"/>
    <x v="0"/>
    <n v="2"/>
    <s v="No"/>
    <x v="3"/>
    <s v="20-Aug-1970"/>
    <n v="6407.05"/>
    <x v="1"/>
    <s v="tier - 1"/>
    <s v="R1013"/>
  </r>
  <r>
    <x v="1569"/>
    <s v="Korir"/>
    <n v="29.83"/>
    <s v="Yes"/>
    <s v="No"/>
    <x v="0"/>
    <n v="0"/>
    <s v="No"/>
    <x v="1"/>
    <s v="10-Dec-1985"/>
    <n v="6406.41"/>
    <x v="0"/>
    <s v="tier - 3"/>
    <s v="R1014"/>
  </r>
  <r>
    <x v="1570"/>
    <s v="Downs"/>
    <n v="23.465"/>
    <s v="No"/>
    <s v="No"/>
    <x v="0"/>
    <n v="1"/>
    <s v="No"/>
    <x v="2"/>
    <s v="9-Sep-1987"/>
    <n v="6402.29"/>
    <x v="1"/>
    <s v="tier - 3"/>
    <s v="R1024"/>
  </r>
  <r>
    <x v="1571"/>
    <s v="Young"/>
    <n v="29.355"/>
    <s v="No"/>
    <s v="No"/>
    <x v="0"/>
    <n v="0"/>
    <s v="No"/>
    <x v="1"/>
    <s v="28-Oct-1982"/>
    <n v="6393.6"/>
    <x v="1"/>
    <s v="tier - 1"/>
    <s v="R1012"/>
  </r>
  <r>
    <x v="1572"/>
    <s v="Zywek"/>
    <n v="35.49"/>
    <s v="Yes"/>
    <s v="No"/>
    <x v="1"/>
    <n v="1"/>
    <s v="No"/>
    <x v="0"/>
    <s v="16-Aug-1997"/>
    <n v="6389.53"/>
    <x v="1"/>
    <s v="tier - 2"/>
    <s v="R1021"/>
  </r>
  <r>
    <x v="1573"/>
    <s v="Faulkner"/>
    <n v="26.315000000000001"/>
    <s v="No"/>
    <s v="No"/>
    <x v="0"/>
    <n v="0"/>
    <s v="No"/>
    <x v="1"/>
    <s v="6-Aug-1982"/>
    <n v="6389.38"/>
    <x v="0"/>
    <s v="tier - 2"/>
    <s v="R1012"/>
  </r>
  <r>
    <x v="1574"/>
    <s v="Erspamer"/>
    <n v="19.79"/>
    <s v="Yes"/>
    <s v="No"/>
    <x v="0"/>
    <n v="0"/>
    <s v="No"/>
    <x v="2"/>
    <s v="18-Nov-1976"/>
    <n v="6374.16"/>
    <x v="1"/>
    <s v="tier - 2"/>
    <s v="R1013"/>
  </r>
  <r>
    <x v="1575"/>
    <s v="Campbell"/>
    <n v="40.564999999999998"/>
    <s v="No"/>
    <s v="No"/>
    <x v="0"/>
    <n v="1"/>
    <s v="No"/>
    <x v="0"/>
    <s v="13-Aug-1984"/>
    <n v="6373.56"/>
    <x v="1"/>
    <s v="tier - 1"/>
    <s v="R1012"/>
  </r>
  <r>
    <x v="1576"/>
    <s v="Addison"/>
    <n v="18.03"/>
    <s v="Yes"/>
    <s v="No"/>
    <x v="0"/>
    <n v="2"/>
    <s v="No"/>
    <x v="3"/>
    <s v="9-Nov-1970"/>
    <n v="6367.31"/>
    <x v="1"/>
    <s v="tier - 1"/>
    <s v="R1013"/>
  </r>
  <r>
    <x v="1577"/>
    <s v="Wu"/>
    <n v="34.65"/>
    <s v="Yes"/>
    <s v="No"/>
    <x v="0"/>
    <n v="0"/>
    <s v="No"/>
    <x v="0"/>
    <s v="7-Jul-1996"/>
    <n v="6361.47"/>
    <x v="1"/>
    <s v="tier - 3"/>
    <s v="R1021"/>
  </r>
  <r>
    <x v="1578"/>
    <s v="Millett"/>
    <n v="42.94"/>
    <s v="No"/>
    <s v="No"/>
    <x v="0"/>
    <n v="0"/>
    <s v="No"/>
    <x v="0"/>
    <s v="24-Jun-1989"/>
    <n v="6360.99"/>
    <x v="1"/>
    <s v="tier - 2"/>
    <s v="R1012"/>
  </r>
  <r>
    <x v="1579"/>
    <s v="Bosl"/>
    <n v="31.254999999999999"/>
    <s v="No"/>
    <s v="No"/>
    <x v="0"/>
    <n v="0"/>
    <s v="No"/>
    <x v="0"/>
    <s v="30-Oct-1980"/>
    <n v="6358.78"/>
    <x v="1"/>
    <s v="tier - 1"/>
    <s v="R1012"/>
  </r>
  <r>
    <x v="1580"/>
    <s v="Goldberg"/>
    <n v="45.43"/>
    <s v="Yes"/>
    <s v="No"/>
    <x v="1"/>
    <n v="1"/>
    <s v="No"/>
    <x v="0"/>
    <s v="19-Aug-1983"/>
    <n v="6356.27"/>
    <x v="2"/>
    <s v="tier - 2"/>
    <s v="R1013"/>
  </r>
  <r>
    <x v="1581"/>
    <s v="Kelley"/>
    <n v="32.340000000000003"/>
    <s v="Yes"/>
    <s v="No"/>
    <x v="1"/>
    <n v="1"/>
    <s v="No"/>
    <x v="0"/>
    <s v="21-Oct-1983"/>
    <n v="6338.08"/>
    <x v="1"/>
    <s v="tier - 1"/>
    <s v="R1013"/>
  </r>
  <r>
    <x v="1582"/>
    <s v="Johnston"/>
    <n v="25.46"/>
    <s v="Yes"/>
    <s v="No"/>
    <x v="0"/>
    <n v="1"/>
    <s v="No"/>
    <x v="1"/>
    <s v="25-Sep-1986"/>
    <n v="6335.64"/>
    <x v="1"/>
    <s v="tier - 2"/>
    <s v="R1013"/>
  </r>
  <r>
    <x v="1583"/>
    <s v="Keating"/>
    <n v="37.145000000000003"/>
    <s v="No"/>
    <s v="No"/>
    <x v="0"/>
    <n v="0"/>
    <s v="No"/>
    <x v="0"/>
    <s v="13-Aug-1990"/>
    <n v="6334.34"/>
    <x v="1"/>
    <s v="tier - 2"/>
    <s v="R1024"/>
  </r>
  <r>
    <x v="1584"/>
    <s v="Duhon"/>
    <n v="30.8"/>
    <s v="Yes"/>
    <s v="No"/>
    <x v="0"/>
    <n v="0"/>
    <s v="No"/>
    <x v="0"/>
    <s v="15-Dec-1985"/>
    <n v="6313.76"/>
    <x v="1"/>
    <s v="tier - 1"/>
    <s v="R1013"/>
  </r>
  <r>
    <x v="1585"/>
    <s v="Briseno"/>
    <n v="29.5"/>
    <s v="Yes"/>
    <s v="No"/>
    <x v="0"/>
    <n v="0"/>
    <s v="No"/>
    <x v="1"/>
    <s v="19-Nov-1985"/>
    <n v="6311.95"/>
    <x v="1"/>
    <s v="tier - 1"/>
    <s v="R1011"/>
  </r>
  <r>
    <x v="1586"/>
    <s v="Besse"/>
    <n v="43.39"/>
    <s v="No"/>
    <s v="yes"/>
    <x v="0"/>
    <n v="1"/>
    <s v="No"/>
    <x v="0"/>
    <s v="27-Jul-2004"/>
    <n v="6311.11"/>
    <x v="1"/>
    <s v="tier - 2"/>
    <s v="R1011"/>
  </r>
  <r>
    <x v="1587"/>
    <s v="Shillings"/>
    <n v="15.08"/>
    <s v="Yes"/>
    <s v="No"/>
    <x v="1"/>
    <n v="1"/>
    <s v="No"/>
    <x v="3"/>
    <s v="4-Sep-1969"/>
    <n v="6305.61"/>
    <x v="1"/>
    <s v="tier - 2"/>
    <s v="R1012"/>
  </r>
  <r>
    <x v="1588"/>
    <s v="Tate"/>
    <n v="20.48"/>
    <s v="No"/>
    <s v="No"/>
    <x v="0"/>
    <n v="0"/>
    <s v="No"/>
    <x v="2"/>
    <s v="17-Sep-1974"/>
    <n v="6302.23"/>
    <x v="1"/>
    <s v="tier - 1"/>
    <s v="R1013"/>
  </r>
  <r>
    <x v="1589"/>
    <s v="Arsenault"/>
    <n v="34.450000000000003"/>
    <s v="Yes"/>
    <s v="No"/>
    <x v="0"/>
    <n v="0"/>
    <s v="No"/>
    <x v="0"/>
    <s v="4-Jul-1996"/>
    <n v="6293.63"/>
    <x v="1"/>
    <s v="tier - 3"/>
    <s v="R1021"/>
  </r>
  <r>
    <x v="1590"/>
    <s v="Hengoed"/>
    <n v="34.21"/>
    <s v="Yes"/>
    <s v="No"/>
    <x v="0"/>
    <n v="0"/>
    <s v="No"/>
    <x v="0"/>
    <s v="26-Aug-1981"/>
    <n v="6289.75"/>
    <x v="1"/>
    <s v="tier - 3"/>
    <s v="R1013"/>
  </r>
  <r>
    <x v="1591"/>
    <s v="Aller"/>
    <n v="28.8"/>
    <s v="Yes"/>
    <s v="No"/>
    <x v="0"/>
    <n v="0"/>
    <s v="No"/>
    <x v="1"/>
    <s v="24-Nov-1981"/>
    <n v="6282.24"/>
    <x v="1"/>
    <s v="tier - 1"/>
    <s v="R1011"/>
  </r>
  <r>
    <x v="1592"/>
    <s v="Pisano"/>
    <n v="31.74"/>
    <s v="No"/>
    <s v="No"/>
    <x v="1"/>
    <n v="1"/>
    <s v="No"/>
    <x v="0"/>
    <s v="16-Oct-1993"/>
    <n v="6276.3"/>
    <x v="1"/>
    <s v="tier - 1"/>
    <s v="R1025"/>
  </r>
  <r>
    <x v="1593"/>
    <s v="Sanca"/>
    <n v="21.78"/>
    <s v="Yes"/>
    <s v="No"/>
    <x v="0"/>
    <n v="0"/>
    <s v="No"/>
    <x v="2"/>
    <s v="30-Jun-1981"/>
    <n v="6272.48"/>
    <x v="0"/>
    <s v="tier - 3"/>
    <s v="R1013"/>
  </r>
  <r>
    <x v="1594"/>
    <s v="Bond"/>
    <n v="23.75"/>
    <s v="No"/>
    <s v="No"/>
    <x v="0"/>
    <n v="1"/>
    <s v="No"/>
    <x v="2"/>
    <s v="25-Sep-1984"/>
    <n v="6269.33"/>
    <x v="1"/>
    <s v="tier - 1"/>
    <s v="R1013"/>
  </r>
  <r>
    <x v="1595"/>
    <s v="Carron"/>
    <n v="33.21"/>
    <s v="Yes"/>
    <s v="No"/>
    <x v="0"/>
    <n v="1"/>
    <s v="No"/>
    <x v="0"/>
    <s v="17-Oct-1995"/>
    <n v="6261.2"/>
    <x v="1"/>
    <s v="tier - 1"/>
    <s v="R1026"/>
  </r>
  <r>
    <x v="1596"/>
    <s v="Ellwanger"/>
    <n v="17.7"/>
    <s v="Yes"/>
    <s v="No"/>
    <x v="0"/>
    <n v="2"/>
    <s v="No"/>
    <x v="3"/>
    <s v="11-Oct-1970"/>
    <n v="6255.38"/>
    <x v="1"/>
    <s v="tier - 2"/>
    <s v="R1013"/>
  </r>
  <r>
    <x v="1597"/>
    <s v="Hanson"/>
    <n v="17.2"/>
    <s v="No"/>
    <s v="No"/>
    <x v="0"/>
    <n v="2"/>
    <s v="No"/>
    <x v="3"/>
    <s v="8-Sep-1972"/>
    <n v="6254.13"/>
    <x v="1"/>
    <s v="tier - 2"/>
    <s v="R1012"/>
  </r>
  <r>
    <x v="1598"/>
    <s v="Tucker"/>
    <n v="19.21"/>
    <s v="No"/>
    <s v="No"/>
    <x v="0"/>
    <n v="2"/>
    <s v="No"/>
    <x v="2"/>
    <s v="11-Nov-1972"/>
    <n v="6253.85"/>
    <x v="1"/>
    <s v="tier - 2"/>
    <s v="R1013"/>
  </r>
  <r>
    <x v="1599"/>
    <s v="Counts"/>
    <n v="23.2"/>
    <s v="No"/>
    <s v="No"/>
    <x v="1"/>
    <n v="1"/>
    <s v="No"/>
    <x v="2"/>
    <s v="10-Oct-1979"/>
    <n v="6250.44"/>
    <x v="1"/>
    <s v="tier - 1"/>
    <s v="R1011"/>
  </r>
  <r>
    <x v="1600"/>
    <s v="Carson"/>
    <n v="32.5"/>
    <s v="Yes"/>
    <s v="No"/>
    <x v="1"/>
    <n v="1"/>
    <s v="No"/>
    <x v="0"/>
    <s v="11-Aug-1983"/>
    <n v="6238.3"/>
    <x v="1"/>
    <s v="tier - 1"/>
    <s v="R1011"/>
  </r>
  <r>
    <x v="1601"/>
    <s v="Haines"/>
    <n v="20.9"/>
    <s v="No"/>
    <s v="No"/>
    <x v="0"/>
    <n v="0"/>
    <s v="No"/>
    <x v="2"/>
    <s v="19-Sep-1978"/>
    <n v="6236.95"/>
    <x v="1"/>
    <s v="tier - 2"/>
    <s v="R1013"/>
  </r>
  <r>
    <x v="1602"/>
    <s v="Schnabel"/>
    <n v="19.11"/>
    <s v="No"/>
    <s v="No"/>
    <x v="0"/>
    <n v="2"/>
    <s v="No"/>
    <x v="2"/>
    <s v="29-Jun-1972"/>
    <n v="6219.93"/>
    <x v="1"/>
    <s v="tier - 2"/>
    <s v="R1013"/>
  </r>
  <r>
    <x v="1603"/>
    <s v="Thind"/>
    <n v="31.17"/>
    <s v="No"/>
    <s v="No"/>
    <x v="0"/>
    <n v="1"/>
    <s v="No"/>
    <x v="0"/>
    <s v="12-Aug-1992"/>
    <n v="6208.5"/>
    <x v="1"/>
    <s v="tier - 1"/>
    <s v="R1021"/>
  </r>
  <r>
    <x v="1604"/>
    <s v="Simon"/>
    <n v="36.08"/>
    <s v="No"/>
    <s v="No"/>
    <x v="0"/>
    <n v="0"/>
    <s v="No"/>
    <x v="0"/>
    <s v="10-Sep-1999"/>
    <n v="6207.26"/>
    <x v="1"/>
    <s v="tier - 2"/>
    <s v="R1026"/>
  </r>
  <r>
    <x v="1605"/>
    <s v="Arciniaga"/>
    <n v="28.024999999999999"/>
    <s v="Yes"/>
    <s v="No"/>
    <x v="0"/>
    <n v="0"/>
    <s v="No"/>
    <x v="1"/>
    <s v="22-Sep-1985"/>
    <n v="6203.9"/>
    <x v="1"/>
    <s v="tier - 2"/>
    <s v="R1012"/>
  </r>
  <r>
    <x v="1606"/>
    <s v="Ryan"/>
    <n v="24.32"/>
    <s v="Yes"/>
    <s v="No"/>
    <x v="0"/>
    <n v="0"/>
    <s v="No"/>
    <x v="2"/>
    <s v="22-Jul-1985"/>
    <n v="6198.75"/>
    <x v="1"/>
    <s v="tier - 1"/>
    <s v="R1012"/>
  </r>
  <r>
    <x v="1607"/>
    <s v="Lizak"/>
    <n v="38"/>
    <s v="Yes"/>
    <s v="No"/>
    <x v="0"/>
    <n v="1"/>
    <s v="No"/>
    <x v="0"/>
    <s v="23-Oct-1988"/>
    <n v="6196.45"/>
    <x v="1"/>
    <s v="tier - 1"/>
    <s v="R1011"/>
  </r>
  <r>
    <x v="1608"/>
    <s v="Howery"/>
    <n v="31.6"/>
    <s v="Yes"/>
    <s v="No"/>
    <x v="0"/>
    <n v="0"/>
    <s v="No"/>
    <x v="0"/>
    <s v="1-Oct-1981"/>
    <n v="6186.13"/>
    <x v="1"/>
    <s v="tier - 3"/>
    <s v="R1011"/>
  </r>
  <r>
    <x v="1609"/>
    <s v="Crain"/>
    <n v="31.02"/>
    <s v="Yes"/>
    <s v="No"/>
    <x v="0"/>
    <n v="0"/>
    <s v="No"/>
    <x v="0"/>
    <s v="22-Nov-1981"/>
    <n v="6185.32"/>
    <x v="1"/>
    <s v="tier - 1"/>
    <s v="R1013"/>
  </r>
  <r>
    <x v="1610"/>
    <s v="Hotze"/>
    <n v="29.26"/>
    <s v="Yes"/>
    <s v="No"/>
    <x v="0"/>
    <n v="1"/>
    <s v="No"/>
    <x v="1"/>
    <s v="1-Nov-1988"/>
    <n v="6184.3"/>
    <x v="1"/>
    <s v="tier - 3"/>
    <s v="R1013"/>
  </r>
  <r>
    <x v="1611"/>
    <s v="Chauhan"/>
    <n v="15.09"/>
    <s v="Yes"/>
    <s v="No"/>
    <x v="0"/>
    <n v="2"/>
    <s v="No"/>
    <x v="3"/>
    <s v="5-Oct-1970"/>
    <n v="6183.46"/>
    <x v="1"/>
    <s v="tier - 2"/>
    <s v="R1012"/>
  </r>
  <r>
    <x v="1612"/>
    <s v="Raab"/>
    <n v="22.63"/>
    <s v="Yes"/>
    <s v="No"/>
    <x v="0"/>
    <n v="0"/>
    <s v="No"/>
    <x v="2"/>
    <s v="9-Aug-1985"/>
    <n v="6183.32"/>
    <x v="1"/>
    <s v="tier - 2"/>
    <s v="R1012"/>
  </r>
  <r>
    <x v="1613"/>
    <s v="McKown"/>
    <n v="23.46"/>
    <s v="No"/>
    <s v="No"/>
    <x v="0"/>
    <n v="1"/>
    <s v="No"/>
    <x v="2"/>
    <s v="6-Oct-1984"/>
    <n v="6170.96"/>
    <x v="1"/>
    <s v="tier - 1"/>
    <s v="R1013"/>
  </r>
  <r>
    <x v="1614"/>
    <s v="Schiemann"/>
    <n v="22.56"/>
    <s v="Yes"/>
    <s v="No"/>
    <x v="0"/>
    <n v="0"/>
    <s v="No"/>
    <x v="2"/>
    <s v="15-Oct-1985"/>
    <n v="6159.57"/>
    <x v="1"/>
    <s v="tier - 1"/>
    <s v="R1012"/>
  </r>
  <r>
    <x v="1615"/>
    <s v="Cress"/>
    <n v="19.28"/>
    <s v="No"/>
    <s v="No"/>
    <x v="0"/>
    <n v="2"/>
    <s v="No"/>
    <x v="2"/>
    <s v="6-Nov-1973"/>
    <n v="6152.05"/>
    <x v="1"/>
    <s v="tier - 3"/>
    <s v="R1013"/>
  </r>
  <r>
    <x v="1616"/>
    <s v="Mawson"/>
    <n v="15.37"/>
    <s v="Yes"/>
    <s v="No"/>
    <x v="0"/>
    <n v="2"/>
    <s v="No"/>
    <x v="3"/>
    <s v="14-Oct-1970"/>
    <n v="6147.12"/>
    <x v="1"/>
    <s v="tier - 3"/>
    <s v="R1012"/>
  </r>
  <r>
    <x v="1617"/>
    <s v="Wigginton"/>
    <n v="18.71"/>
    <s v="Yes"/>
    <s v="No"/>
    <x v="0"/>
    <n v="0"/>
    <s v="No"/>
    <x v="2"/>
    <s v="12-Dec-1976"/>
    <n v="6139.14"/>
    <x v="1"/>
    <s v="tier - 3"/>
    <s v="R1013"/>
  </r>
  <r>
    <x v="1618"/>
    <s v="Wang"/>
    <n v="20.61"/>
    <s v="No"/>
    <s v="No"/>
    <x v="0"/>
    <n v="0"/>
    <s v="No"/>
    <x v="2"/>
    <s v="5-Sep-1978"/>
    <n v="6138.58"/>
    <x v="1"/>
    <s v="tier - 1"/>
    <s v="R1013"/>
  </r>
  <r>
    <x v="1619"/>
    <s v="Schroeder"/>
    <n v="15.99"/>
    <s v="Yes"/>
    <s v="No"/>
    <x v="1"/>
    <n v="1"/>
    <s v="No"/>
    <x v="3"/>
    <s v="9-Nov-1969"/>
    <n v="6138.5"/>
    <x v="1"/>
    <s v="tier - 2"/>
    <s v="R1011"/>
  </r>
  <r>
    <x v="1620"/>
    <s v="Leonard"/>
    <n v="33.155000000000001"/>
    <s v="No"/>
    <s v="No"/>
    <x v="0"/>
    <n v="0"/>
    <s v="No"/>
    <x v="0"/>
    <s v="18-Aug-1990"/>
    <n v="6128.8"/>
    <x v="1"/>
    <s v="tier - 3"/>
    <s v="R1012"/>
  </r>
  <r>
    <x v="1621"/>
    <s v="Tissue"/>
    <n v="26.22"/>
    <s v="Yes"/>
    <s v="No"/>
    <x v="1"/>
    <n v="1"/>
    <s v="No"/>
    <x v="1"/>
    <s v="16-Nov-1983"/>
    <n v="6123.57"/>
    <x v="2"/>
    <s v="tier - 2"/>
    <s v="R1012"/>
  </r>
  <r>
    <x v="1622"/>
    <s v="Wood"/>
    <n v="21.85"/>
    <s v="Yes"/>
    <s v="No"/>
    <x v="1"/>
    <n v="1"/>
    <s v="No"/>
    <x v="2"/>
    <s v="11-Aug-1983"/>
    <n v="6117.49"/>
    <x v="1"/>
    <s v="tier - 3"/>
    <s v="R1012"/>
  </r>
  <r>
    <x v="1623"/>
    <s v="Denny"/>
    <n v="30.495000000000001"/>
    <s v="No"/>
    <s v="No"/>
    <x v="0"/>
    <n v="0"/>
    <s v="No"/>
    <x v="0"/>
    <s v="25-Jul-1991"/>
    <n v="6113.23"/>
    <x v="1"/>
    <s v="tier - 2"/>
    <s v="R1024"/>
  </r>
  <r>
    <x v="1624"/>
    <s v="Testa"/>
    <n v="34.104999999999997"/>
    <s v="Yes"/>
    <s v="No"/>
    <x v="0"/>
    <n v="0"/>
    <s v="No"/>
    <x v="0"/>
    <s v="21-Jul-1985"/>
    <n v="6112.35"/>
    <x v="1"/>
    <s v="tier - 1"/>
    <s v="R1012"/>
  </r>
  <r>
    <x v="1625"/>
    <s v="Mooney"/>
    <n v="32.770000000000003"/>
    <s v="Yes"/>
    <s v="No"/>
    <x v="0"/>
    <n v="1"/>
    <s v="No"/>
    <x v="0"/>
    <s v="9-Sep-1995"/>
    <n v="6111.95"/>
    <x v="1"/>
    <s v="tier - 3"/>
    <s v="R1026"/>
  </r>
  <r>
    <x v="1626"/>
    <s v="Buchholtz"/>
    <n v="16.850000000000001"/>
    <s v="Yes"/>
    <s v="No"/>
    <x v="0"/>
    <n v="2"/>
    <s v="No"/>
    <x v="3"/>
    <s v="9-Jun-1970"/>
    <n v="6098.38"/>
    <x v="1"/>
    <s v="tier - 2"/>
    <s v="R1013"/>
  </r>
  <r>
    <x v="1627"/>
    <s v="Hoyt"/>
    <n v="34.700000000000003"/>
    <s v="No"/>
    <s v="No"/>
    <x v="0"/>
    <n v="1"/>
    <s v="No"/>
    <x v="0"/>
    <s v="25-Jul-1984"/>
    <n v="6082.41"/>
    <x v="0"/>
    <s v="tier - 2"/>
    <s v="R1011"/>
  </r>
  <r>
    <x v="1628"/>
    <s v="Cabada"/>
    <n v="37.049999999999997"/>
    <s v="No"/>
    <s v="No"/>
    <x v="0"/>
    <n v="1"/>
    <s v="No"/>
    <x v="0"/>
    <s v="14-Oct-1984"/>
    <n v="6079.67"/>
    <x v="0"/>
    <s v="tier - 1"/>
    <s v="R1014"/>
  </r>
  <r>
    <x v="1629"/>
    <s v="Lobaciute"/>
    <n v="18.78"/>
    <s v="No"/>
    <s v="No"/>
    <x v="1"/>
    <n v="1"/>
    <s v="No"/>
    <x v="2"/>
    <s v="8-Aug-1979"/>
    <n v="6074.37"/>
    <x v="1"/>
    <s v="tier - 2"/>
    <s v="R1012"/>
  </r>
  <r>
    <x v="1630"/>
    <s v="Dawes"/>
    <n v="28.024999999999999"/>
    <s v="No"/>
    <s v="No"/>
    <x v="0"/>
    <n v="1"/>
    <s v="No"/>
    <x v="1"/>
    <s v="21-Sep-1984"/>
    <n v="6067.13"/>
    <x v="2"/>
    <s v="tier - 1"/>
    <s v="R1016"/>
  </r>
  <r>
    <x v="1631"/>
    <s v="Deppen"/>
    <n v="35.090000000000003"/>
    <s v="No"/>
    <s v="No"/>
    <x v="0"/>
    <n v="0"/>
    <s v="No"/>
    <x v="0"/>
    <s v="8-Nov-1994"/>
    <n v="6064.37"/>
    <x v="1"/>
    <s v="tier - 2"/>
    <s v="R1011"/>
  </r>
  <r>
    <x v="1632"/>
    <s v="Oberndorfer"/>
    <n v="34.42"/>
    <s v="Yes"/>
    <s v="No"/>
    <x v="0"/>
    <n v="0"/>
    <s v="No"/>
    <x v="0"/>
    <s v="28-Jul-1996"/>
    <n v="6061.8"/>
    <x v="1"/>
    <s v="tier - 3"/>
    <s v="R1012"/>
  </r>
  <r>
    <x v="1633"/>
    <s v="Hetherington"/>
    <n v="29.4"/>
    <s v="No"/>
    <s v="No"/>
    <x v="0"/>
    <n v="0"/>
    <s v="No"/>
    <x v="1"/>
    <s v="16-Aug-1989"/>
    <n v="6059.17"/>
    <x v="1"/>
    <s v="tier - 1"/>
    <s v="R1011"/>
  </r>
  <r>
    <x v="1634"/>
    <s v="Murray"/>
    <n v="21.31"/>
    <s v="No"/>
    <s v="No"/>
    <x v="0"/>
    <n v="0"/>
    <s v="No"/>
    <x v="2"/>
    <s v="8-Aug-1980"/>
    <n v="5993.62"/>
    <x v="1"/>
    <s v="tier - 3"/>
    <s v="R1013"/>
  </r>
  <r>
    <x v="1635"/>
    <s v="Higden"/>
    <n v="19.559999999999999"/>
    <s v="No"/>
    <s v="No"/>
    <x v="0"/>
    <n v="0"/>
    <s v="No"/>
    <x v="2"/>
    <s v="17-Aug-1974"/>
    <n v="5990.17"/>
    <x v="1"/>
    <s v="tier - 2"/>
    <s v="R1013"/>
  </r>
  <r>
    <x v="1636"/>
    <s v="Rediger"/>
    <n v="37.335000000000001"/>
    <s v="Yes"/>
    <s v="No"/>
    <x v="0"/>
    <n v="1"/>
    <s v="No"/>
    <x v="0"/>
    <s v="10-Jun-1988"/>
    <n v="5989.52"/>
    <x v="1"/>
    <s v="tier - 1"/>
    <s v="R1012"/>
  </r>
  <r>
    <x v="1637"/>
    <s v="Huff"/>
    <n v="19.53"/>
    <s v="No"/>
    <s v="No"/>
    <x v="0"/>
    <n v="0"/>
    <s v="No"/>
    <x v="2"/>
    <s v="11-Oct-1974"/>
    <n v="5979.99"/>
    <x v="1"/>
    <s v="tier - 3"/>
    <s v="R1013"/>
  </r>
  <r>
    <x v="1638"/>
    <s v="Hall"/>
    <n v="34.1"/>
    <s v="No"/>
    <s v="No"/>
    <x v="0"/>
    <n v="0"/>
    <s v="No"/>
    <x v="0"/>
    <s v="10-Oct-1980"/>
    <n v="5979.73"/>
    <x v="1"/>
    <s v="tier - 2"/>
    <s v="R1011"/>
  </r>
  <r>
    <x v="1639"/>
    <s v="Grise"/>
    <n v="16.5"/>
    <s v="Yes"/>
    <s v="No"/>
    <x v="0"/>
    <n v="2"/>
    <s v="No"/>
    <x v="3"/>
    <s v="25-Jun-1970"/>
    <n v="5979.66"/>
    <x v="1"/>
    <s v="tier - 3"/>
    <s v="R1013"/>
  </r>
  <r>
    <x v="1640"/>
    <s v="Skildum"/>
    <n v="30.69"/>
    <s v="No"/>
    <s v="No"/>
    <x v="0"/>
    <n v="1"/>
    <s v="No"/>
    <x v="0"/>
    <s v="11-Nov-1984"/>
    <n v="5976.83"/>
    <x v="1"/>
    <s v="tier - 2"/>
    <s v="R1013"/>
  </r>
  <r>
    <x v="1641"/>
    <s v="Yang"/>
    <n v="28.93"/>
    <s v="No"/>
    <s v="No"/>
    <x v="0"/>
    <n v="1"/>
    <s v="No"/>
    <x v="1"/>
    <s v="19-Sep-1984"/>
    <n v="5974.38"/>
    <x v="1"/>
    <s v="tier - 3"/>
    <s v="R1013"/>
  </r>
  <r>
    <x v="1642"/>
    <s v="Fischer-Daly"/>
    <n v="38.9"/>
    <s v="No"/>
    <s v="No"/>
    <x v="0"/>
    <n v="0"/>
    <s v="No"/>
    <x v="0"/>
    <s v="22-Jul-1989"/>
    <n v="5972.38"/>
    <x v="1"/>
    <s v="tier - 2"/>
    <s v="R1011"/>
  </r>
  <r>
    <x v="1643"/>
    <s v="Asher"/>
    <n v="26.9"/>
    <s v="No"/>
    <s v="No"/>
    <x v="0"/>
    <n v="0"/>
    <s v="No"/>
    <x v="1"/>
    <s v="21-Jul-1980"/>
    <n v="5969.72"/>
    <x v="2"/>
    <s v="tier - 3"/>
    <s v="R1011"/>
  </r>
  <r>
    <x v="1644"/>
    <s v="Zhou"/>
    <n v="24.86"/>
    <s v="No"/>
    <s v="No"/>
    <x v="0"/>
    <n v="0"/>
    <s v="No"/>
    <x v="2"/>
    <s v="5-Aug-1980"/>
    <n v="5966.89"/>
    <x v="1"/>
    <s v="tier - 3"/>
    <s v="R1013"/>
  </r>
  <r>
    <x v="1645"/>
    <s v="Rudder"/>
    <n v="39.14"/>
    <s v="No"/>
    <s v="yes"/>
    <x v="0"/>
    <n v="1"/>
    <s v="No"/>
    <x v="0"/>
    <s v="15-Jul-2004"/>
    <n v="5960.91"/>
    <x v="1"/>
    <s v="tier - 1"/>
    <s v="R1026"/>
  </r>
  <r>
    <x v="1646"/>
    <s v="Cartmell"/>
    <n v="39.799999999999997"/>
    <s v="No"/>
    <s v="No"/>
    <x v="1"/>
    <n v="1"/>
    <s v="No"/>
    <x v="0"/>
    <s v="13-Aug-2003"/>
    <n v="5957.35"/>
    <x v="1"/>
    <s v="tier - 2"/>
    <s v="R1012"/>
  </r>
  <r>
    <x v="1647"/>
    <s v="Troland"/>
    <n v="34.32"/>
    <s v="No"/>
    <s v="No"/>
    <x v="0"/>
    <n v="1"/>
    <s v="No"/>
    <x v="0"/>
    <s v="14-Jul-1987"/>
    <n v="5934.38"/>
    <x v="2"/>
    <s v="tier - 2"/>
    <s v="R1013"/>
  </r>
  <r>
    <x v="1648"/>
    <s v="Hall"/>
    <n v="32.51"/>
    <s v="No"/>
    <s v="No"/>
    <x v="0"/>
    <n v="0"/>
    <s v="No"/>
    <x v="0"/>
    <s v="30-Jul-1994"/>
    <n v="5927.65"/>
    <x v="1"/>
    <s v="tier - 1"/>
    <s v="R1012"/>
  </r>
  <r>
    <x v="1649"/>
    <s v="Berg"/>
    <n v="30.71"/>
    <s v="No"/>
    <s v="No"/>
    <x v="1"/>
    <n v="1"/>
    <s v="No"/>
    <x v="0"/>
    <s v="13-Aug-1993"/>
    <n v="5926.93"/>
    <x v="1"/>
    <s v="tier - 2"/>
    <s v="R1025"/>
  </r>
  <r>
    <x v="1650"/>
    <s v="Engtrakul"/>
    <n v="28.9"/>
    <s v="No"/>
    <s v="No"/>
    <x v="0"/>
    <n v="1"/>
    <s v="No"/>
    <x v="1"/>
    <s v="29-Jul-1987"/>
    <n v="5926.85"/>
    <x v="2"/>
    <s v="tier - 3"/>
    <s v="R1011"/>
  </r>
  <r>
    <x v="1651"/>
    <s v="Leonhardt"/>
    <n v="36.19"/>
    <s v="No"/>
    <s v="No"/>
    <x v="0"/>
    <n v="0"/>
    <s v="No"/>
    <x v="0"/>
    <s v="21-Dec-1982"/>
    <n v="5920.1"/>
    <x v="1"/>
    <s v="tier - 1"/>
    <s v="R1013"/>
  </r>
  <r>
    <x v="1652"/>
    <s v="Goetz"/>
    <n v="29.6"/>
    <s v="No"/>
    <s v="No"/>
    <x v="0"/>
    <n v="0"/>
    <s v="No"/>
    <x v="1"/>
    <s v="8-Jul-1982"/>
    <n v="5910.94"/>
    <x v="1"/>
    <s v="tier - 1"/>
    <s v="R1011"/>
  </r>
  <r>
    <x v="1653"/>
    <s v="Cacharelis"/>
    <n v="30.95"/>
    <s v="No"/>
    <s v="No"/>
    <x v="1"/>
    <n v="1"/>
    <s v="No"/>
    <x v="0"/>
    <s v="19-Oct-1993"/>
    <n v="5877.02"/>
    <x v="1"/>
    <s v="tier - 2"/>
    <s v="R1021"/>
  </r>
  <r>
    <x v="1654"/>
    <s v="Kariolis"/>
    <n v="19.95"/>
    <s v="No"/>
    <s v="No"/>
    <x v="0"/>
    <n v="1"/>
    <s v="No"/>
    <x v="2"/>
    <s v="22-Nov-1984"/>
    <n v="5855.9"/>
    <x v="1"/>
    <s v="tier - 3"/>
    <s v="R1012"/>
  </r>
  <r>
    <x v="1655"/>
    <s v="Zelwin"/>
    <n v="23.65"/>
    <s v="Yes"/>
    <s v="No"/>
    <x v="0"/>
    <n v="0"/>
    <s v="No"/>
    <x v="2"/>
    <s v="18-Jun-1985"/>
    <n v="5847.24"/>
    <x v="1"/>
    <s v="tier - 1"/>
    <s v="R1013"/>
  </r>
  <r>
    <x v="1656"/>
    <s v="Barry"/>
    <n v="43.34"/>
    <s v="No"/>
    <s v="No"/>
    <x v="0"/>
    <n v="1"/>
    <s v="No"/>
    <x v="0"/>
    <s v="30-Sep-1987"/>
    <n v="5846.92"/>
    <x v="1"/>
    <s v="tier - 2"/>
    <s v="R1013"/>
  </r>
  <r>
    <x v="1657"/>
    <s v="Bannon"/>
    <n v="31.98"/>
    <s v="Yes"/>
    <s v="No"/>
    <x v="0"/>
    <n v="1"/>
    <s v="No"/>
    <x v="0"/>
    <s v="20-Aug-1995"/>
    <n v="5843.99"/>
    <x v="1"/>
    <s v="tier - 2"/>
    <s v="R1025"/>
  </r>
  <r>
    <x v="1658"/>
    <s v="Chang"/>
    <n v="35.86"/>
    <s v="No"/>
    <s v="No"/>
    <x v="0"/>
    <n v="1"/>
    <s v="No"/>
    <x v="0"/>
    <s v="27-Jul-1987"/>
    <n v="5836.52"/>
    <x v="1"/>
    <s v="tier - 3"/>
    <s v="R1013"/>
  </r>
  <r>
    <x v="1659"/>
    <s v="Vetter"/>
    <n v="15.2"/>
    <s v="No"/>
    <s v="No"/>
    <x v="0"/>
    <n v="0"/>
    <s v="No"/>
    <x v="3"/>
    <s v="27-Sep-1971"/>
    <n v="5832.6"/>
    <x v="1"/>
    <s v="tier - 3"/>
    <s v="R1012"/>
  </r>
  <r>
    <x v="1660"/>
    <s v="Jablonski"/>
    <n v="37.200000000000003"/>
    <s v="No"/>
    <s v="No"/>
    <x v="0"/>
    <n v="0"/>
    <s v="No"/>
    <x v="0"/>
    <s v="22-Jul-2002"/>
    <n v="5816.58"/>
    <x v="1"/>
    <s v="tier - 2"/>
    <s v="R1026"/>
  </r>
  <r>
    <x v="1661"/>
    <s v="Jakubowitch"/>
    <n v="17.91"/>
    <s v="No"/>
    <s v="No"/>
    <x v="0"/>
    <n v="2"/>
    <s v="No"/>
    <x v="3"/>
    <s v="2-Nov-1972"/>
    <n v="5812.9"/>
    <x v="1"/>
    <s v="tier - 2"/>
    <s v="R1013"/>
  </r>
  <r>
    <x v="1662"/>
    <s v="Altshuler"/>
    <n v="20.76"/>
    <s v="No"/>
    <s v="No"/>
    <x v="0"/>
    <n v="0"/>
    <s v="No"/>
    <x v="2"/>
    <s v="18-Sep-1980"/>
    <n v="5807.06"/>
    <x v="1"/>
    <s v="tier - 3"/>
    <s v="R1013"/>
  </r>
  <r>
    <x v="1663"/>
    <s v="Ugarte"/>
    <n v="38.99"/>
    <s v="No"/>
    <s v="yes"/>
    <x v="0"/>
    <n v="1"/>
    <s v="No"/>
    <x v="0"/>
    <s v="1-Nov-2004"/>
    <n v="5778.71"/>
    <x v="1"/>
    <s v="tier - 3"/>
    <s v="R1022"/>
  </r>
  <r>
    <x v="1664"/>
    <s v="Tusso"/>
    <n v="42.655000000000001"/>
    <s v="Yes"/>
    <s v="No"/>
    <x v="1"/>
    <n v="1"/>
    <s v="No"/>
    <x v="0"/>
    <s v="30-Aug-1983"/>
    <n v="5757.41"/>
    <x v="1"/>
    <s v="tier - 3"/>
    <s v="R1019"/>
  </r>
  <r>
    <x v="1665"/>
    <s v="Johnson"/>
    <n v="30.57"/>
    <s v="No"/>
    <s v="No"/>
    <x v="1"/>
    <n v="1"/>
    <s v="No"/>
    <x v="0"/>
    <s v="10-Jun-1993"/>
    <n v="5748.13"/>
    <x v="1"/>
    <s v="tier - 1"/>
    <s v="R1021"/>
  </r>
  <r>
    <x v="1666"/>
    <s v="Landry"/>
    <n v="17.7"/>
    <s v="No"/>
    <s v="No"/>
    <x v="0"/>
    <n v="2"/>
    <s v="No"/>
    <x v="3"/>
    <s v="21-Aug-1972"/>
    <n v="5741.67"/>
    <x v="1"/>
    <s v="tier - 3"/>
    <s v="R1013"/>
  </r>
  <r>
    <x v="1667"/>
    <s v="McDonald"/>
    <n v="34.770000000000003"/>
    <s v="No"/>
    <s v="No"/>
    <x v="0"/>
    <n v="1"/>
    <s v="No"/>
    <x v="0"/>
    <s v="19-Oct-1987"/>
    <n v="5729.01"/>
    <x v="0"/>
    <s v="tier - 2"/>
    <s v="R1012"/>
  </r>
  <r>
    <x v="1668"/>
    <s v="Dunlap"/>
    <n v="16.88"/>
    <s v="No"/>
    <s v="No"/>
    <x v="0"/>
    <n v="0"/>
    <s v="No"/>
    <x v="3"/>
    <s v="18-Dec-1971"/>
    <n v="5720.38"/>
    <x v="1"/>
    <s v="tier - 1"/>
    <s v="R1013"/>
  </r>
  <r>
    <x v="1669"/>
    <s v="Larue"/>
    <n v="40.26"/>
    <s v="Yes"/>
    <s v="No"/>
    <x v="0"/>
    <n v="0"/>
    <s v="No"/>
    <x v="0"/>
    <s v="30-Aug-1981"/>
    <n v="5709.16"/>
    <x v="2"/>
    <s v="tier - 3"/>
    <s v="R1013"/>
  </r>
  <r>
    <x v="1670"/>
    <s v="Hodge"/>
    <n v="25.6"/>
    <s v="No"/>
    <s v="No"/>
    <x v="1"/>
    <n v="1"/>
    <s v="No"/>
    <x v="1"/>
    <s v="3-Nov-1993"/>
    <n v="5708.87"/>
    <x v="1"/>
    <s v="tier - 1"/>
    <s v="R1011"/>
  </r>
  <r>
    <x v="1671"/>
    <s v="Marcus"/>
    <n v="33.549999999999997"/>
    <s v="Yes"/>
    <s v="No"/>
    <x v="0"/>
    <n v="0"/>
    <s v="No"/>
    <x v="0"/>
    <s v="15-Jun-1981"/>
    <n v="5699.84"/>
    <x v="1"/>
    <s v="tier - 3"/>
    <s v="R1013"/>
  </r>
  <r>
    <x v="1672"/>
    <s v="Daubert"/>
    <n v="16.690000000000001"/>
    <s v="No"/>
    <s v="No"/>
    <x v="0"/>
    <n v="0"/>
    <s v="No"/>
    <x v="3"/>
    <s v="6-Jul-1974"/>
    <n v="5698.74"/>
    <x v="1"/>
    <s v="tier - 2"/>
    <s v="R1012"/>
  </r>
  <r>
    <x v="1673"/>
    <s v="Close"/>
    <n v="19.95"/>
    <s v="No"/>
    <s v="No"/>
    <x v="0"/>
    <n v="1"/>
    <s v="No"/>
    <x v="2"/>
    <s v="3-Nov-1992"/>
    <n v="5693.43"/>
    <x v="1"/>
    <s v="tier - 3"/>
    <s v="R1012"/>
  </r>
  <r>
    <x v="1674"/>
    <s v="Roels"/>
    <n v="17.55"/>
    <s v="No"/>
    <s v="No"/>
    <x v="0"/>
    <n v="2"/>
    <s v="No"/>
    <x v="3"/>
    <s v="28-Oct-1972"/>
    <n v="5690.79"/>
    <x v="1"/>
    <s v="tier - 1"/>
    <s v="R1013"/>
  </r>
  <r>
    <x v="1675"/>
    <s v="Venosky"/>
    <n v="22.01"/>
    <s v="No"/>
    <s v="No"/>
    <x v="0"/>
    <n v="1"/>
    <s v="No"/>
    <x v="2"/>
    <s v="12-Aug-1984"/>
    <n v="5679.13"/>
    <x v="1"/>
    <s v="tier - 2"/>
    <s v="R1013"/>
  </r>
  <r>
    <x v="1676"/>
    <s v="Gosnell"/>
    <n v="41.8"/>
    <s v="Yes"/>
    <s v="No"/>
    <x v="1"/>
    <n v="1"/>
    <s v="No"/>
    <x v="0"/>
    <s v="3-Sep-1983"/>
    <n v="5662.23"/>
    <x v="1"/>
    <s v="tier - 1"/>
    <s v="R1013"/>
  </r>
  <r>
    <x v="1677"/>
    <s v="Chewning-Kulick"/>
    <n v="19.170000000000002"/>
    <s v="No"/>
    <s v="No"/>
    <x v="0"/>
    <n v="0"/>
    <s v="No"/>
    <x v="2"/>
    <s v="27-Sep-1978"/>
    <n v="5650.14"/>
    <x v="1"/>
    <s v="tier - 1"/>
    <s v="R1013"/>
  </r>
  <r>
    <x v="1678"/>
    <s v="McCarron"/>
    <n v="32.799999999999997"/>
    <s v="Yes"/>
    <s v="No"/>
    <x v="1"/>
    <n v="1"/>
    <s v="No"/>
    <x v="0"/>
    <s v="8-Jun-1983"/>
    <n v="5649.72"/>
    <x v="1"/>
    <s v="tier - 3"/>
    <s v="R1011"/>
  </r>
  <r>
    <x v="1679"/>
    <s v="Manion"/>
    <n v="35.814999999999998"/>
    <s v="No"/>
    <s v="No"/>
    <x v="0"/>
    <n v="1"/>
    <s v="No"/>
    <x v="0"/>
    <s v="9-Dec-1987"/>
    <n v="5630.46"/>
    <x v="1"/>
    <s v="tier - 3"/>
    <s v="R1012"/>
  </r>
  <r>
    <x v="1680"/>
    <s v="Strong"/>
    <n v="24.3"/>
    <s v="No"/>
    <s v="No"/>
    <x v="0"/>
    <n v="0"/>
    <s v="No"/>
    <x v="2"/>
    <s v="15-Nov-1994"/>
    <n v="5615.37"/>
    <x v="1"/>
    <s v="tier - 3"/>
    <s v="R1011"/>
  </r>
  <r>
    <x v="1681"/>
    <s v="Leblanc"/>
    <n v="19.059999999999999"/>
    <s v="No"/>
    <s v="No"/>
    <x v="0"/>
    <n v="0"/>
    <s v="No"/>
    <x v="2"/>
    <s v="11-Sep-1978"/>
    <n v="5612.83"/>
    <x v="1"/>
    <s v="tier - 3"/>
    <s v="R1013"/>
  </r>
  <r>
    <x v="1682"/>
    <s v="Palmer"/>
    <n v="33.25"/>
    <s v="Yes"/>
    <s v="No"/>
    <x v="0"/>
    <n v="1"/>
    <s v="No"/>
    <x v="0"/>
    <s v="18-Nov-1988"/>
    <n v="5594.85"/>
    <x v="1"/>
    <s v="tier - 3"/>
    <s v="R1024"/>
  </r>
  <r>
    <x v="1683"/>
    <s v="Shen"/>
    <n v="21.37"/>
    <s v="Yes"/>
    <s v="No"/>
    <x v="1"/>
    <n v="1"/>
    <s v="No"/>
    <x v="2"/>
    <s v="3-Oct-1983"/>
    <n v="5587.59"/>
    <x v="1"/>
    <s v="tier - 1"/>
    <s v="R1013"/>
  </r>
  <r>
    <x v="1684"/>
    <s v="Goldsby"/>
    <n v="34.43"/>
    <s v="Yes"/>
    <s v="No"/>
    <x v="0"/>
    <n v="1"/>
    <s v="No"/>
    <x v="0"/>
    <s v="21-Nov-1986"/>
    <n v="5584.31"/>
    <x v="2"/>
    <s v="tier - 1"/>
    <s v="R1013"/>
  </r>
  <r>
    <x v="1685"/>
    <s v="Whitney"/>
    <n v="20.86"/>
    <s v="Yes"/>
    <s v="No"/>
    <x v="0"/>
    <n v="0"/>
    <s v="No"/>
    <x v="2"/>
    <s v="5-Sep-1985"/>
    <n v="5582.95"/>
    <x v="1"/>
    <s v="tier - 1"/>
    <s v="R1012"/>
  </r>
  <r>
    <x v="1686"/>
    <s v="Mahoney"/>
    <n v="18.34"/>
    <s v="No"/>
    <s v="No"/>
    <x v="0"/>
    <n v="0"/>
    <s v="No"/>
    <x v="3"/>
    <s v="18-Sep-1974"/>
    <n v="5576.35"/>
    <x v="1"/>
    <s v="tier - 3"/>
    <s v="R1013"/>
  </r>
  <r>
    <x v="1687"/>
    <s v="McCracken"/>
    <n v="34.15"/>
    <s v="No"/>
    <s v="No"/>
    <x v="0"/>
    <n v="0"/>
    <s v="No"/>
    <x v="0"/>
    <s v="22-Sep-1999"/>
    <n v="5552.61"/>
    <x v="1"/>
    <s v="tier - 3"/>
    <s v="R1026"/>
  </r>
  <r>
    <x v="1688"/>
    <s v="Spewak"/>
    <n v="18.350000000000001"/>
    <s v="No"/>
    <s v="No"/>
    <x v="0"/>
    <n v="0"/>
    <s v="No"/>
    <x v="3"/>
    <s v="7-Dec-1980"/>
    <n v="5540.35"/>
    <x v="1"/>
    <s v="tier - 2"/>
    <s v="R1012"/>
  </r>
  <r>
    <x v="1689"/>
    <s v="Cottini"/>
    <n v="22.13"/>
    <s v="Yes"/>
    <s v="No"/>
    <x v="0"/>
    <n v="0"/>
    <s v="No"/>
    <x v="2"/>
    <s v="7-Nov-1981"/>
    <n v="5539.4"/>
    <x v="1"/>
    <s v="tier - 2"/>
    <s v="R1013"/>
  </r>
  <r>
    <x v="1690"/>
    <s v="Findlay"/>
    <n v="22.51"/>
    <s v="Yes"/>
    <s v="No"/>
    <x v="0"/>
    <n v="1"/>
    <s v="No"/>
    <x v="2"/>
    <s v="29-Jul-1988"/>
    <n v="5503.36"/>
    <x v="1"/>
    <s v="tier - 2"/>
    <s v="R1012"/>
  </r>
  <r>
    <x v="1691"/>
    <s v="Strasburg"/>
    <n v="31"/>
    <s v="No"/>
    <s v="No"/>
    <x v="0"/>
    <n v="1"/>
    <s v="No"/>
    <x v="0"/>
    <s v="17-Aug-1984"/>
    <n v="5488.26"/>
    <x v="1"/>
    <s v="tier - 3"/>
    <s v="R1011"/>
  </r>
  <r>
    <x v="1692"/>
    <s v="Adams"/>
    <n v="28.27"/>
    <s v="No"/>
    <s v="No"/>
    <x v="0"/>
    <n v="1"/>
    <s v="No"/>
    <x v="1"/>
    <s v="26-Aug-1984"/>
    <n v="5484.47"/>
    <x v="1"/>
    <s v="tier - 2"/>
    <s v="R1013"/>
  </r>
  <r>
    <x v="1693"/>
    <s v="Deeter"/>
    <n v="29.92"/>
    <s v="Yes"/>
    <s v="No"/>
    <x v="0"/>
    <n v="1"/>
    <s v="No"/>
    <x v="1"/>
    <s v="30-Sep-1986"/>
    <n v="5478.04"/>
    <x v="1"/>
    <s v="tier - 3"/>
    <s v="R1013"/>
  </r>
  <r>
    <x v="1694"/>
    <s v="Arpin"/>
    <n v="25.9"/>
    <s v="Yes"/>
    <s v="No"/>
    <x v="0"/>
    <n v="1"/>
    <s v="No"/>
    <x v="1"/>
    <s v="12-Jul-1986"/>
    <n v="5472.45"/>
    <x v="1"/>
    <s v="tier - 3"/>
    <s v="R1011"/>
  </r>
  <r>
    <x v="1695"/>
    <s v="Schoeneck"/>
    <n v="27.74"/>
    <s v="Yes"/>
    <s v="No"/>
    <x v="0"/>
    <n v="1"/>
    <s v="No"/>
    <x v="1"/>
    <s v="2-Dec-1986"/>
    <n v="5469.01"/>
    <x v="1"/>
    <s v="tier - 2"/>
    <s v="R1024"/>
  </r>
  <r>
    <x v="1696"/>
    <s v="Mueller"/>
    <n v="17.260000000000002"/>
    <s v="No"/>
    <s v="No"/>
    <x v="0"/>
    <n v="2"/>
    <s v="No"/>
    <x v="3"/>
    <s v="24-Oct-1973"/>
    <n v="5466.88"/>
    <x v="1"/>
    <s v="tier - 2"/>
    <s v="R1013"/>
  </r>
  <r>
    <x v="1697"/>
    <s v="Willits"/>
    <n v="19.855"/>
    <s v="Yes"/>
    <s v="No"/>
    <x v="0"/>
    <n v="1"/>
    <s v="No"/>
    <x v="2"/>
    <s v="25-Dec-1986"/>
    <n v="5458.05"/>
    <x v="1"/>
    <s v="tier - 2"/>
    <s v="R1024"/>
  </r>
  <r>
    <x v="1698"/>
    <s v="Syring"/>
    <n v="41.69"/>
    <s v="No"/>
    <s v="No"/>
    <x v="0"/>
    <n v="0"/>
    <s v="No"/>
    <x v="0"/>
    <s v="25-Aug-1982"/>
    <n v="5438.75"/>
    <x v="2"/>
    <s v="tier - 2"/>
    <s v="R1013"/>
  </r>
  <r>
    <x v="1699"/>
    <s v="Strike"/>
    <n v="16.12"/>
    <s v="No"/>
    <s v="No"/>
    <x v="0"/>
    <n v="0"/>
    <s v="No"/>
    <x v="3"/>
    <s v="8-Jun-1978"/>
    <n v="5428.98"/>
    <x v="1"/>
    <s v="tier - 2"/>
    <s v="R1012"/>
  </r>
  <r>
    <x v="1700"/>
    <s v="Hennigar"/>
    <n v="37.43"/>
    <s v="No"/>
    <s v="No"/>
    <x v="0"/>
    <n v="1"/>
    <s v="No"/>
    <x v="0"/>
    <s v="17-Sep-1992"/>
    <n v="5428.73"/>
    <x v="2"/>
    <s v="tier - 1"/>
    <s v="R1017"/>
  </r>
  <r>
    <x v="1701"/>
    <s v="May"/>
    <n v="31.065000000000001"/>
    <s v="No"/>
    <s v="No"/>
    <x v="0"/>
    <n v="0"/>
    <s v="No"/>
    <x v="0"/>
    <s v="6-Jul-1991"/>
    <n v="5425.02"/>
    <x v="1"/>
    <s v="tier - 1"/>
    <s v="R1012"/>
  </r>
  <r>
    <x v="1702"/>
    <s v="Metcalf"/>
    <n v="25.08"/>
    <s v="No"/>
    <s v="No"/>
    <x v="0"/>
    <n v="0"/>
    <s v="No"/>
    <x v="1"/>
    <s v="27-Sep-1982"/>
    <n v="5415.66"/>
    <x v="1"/>
    <s v="tier - 3"/>
    <s v="R1013"/>
  </r>
  <r>
    <x v="1703"/>
    <s v="Tiska"/>
    <n v="15.2"/>
    <s v="Yes"/>
    <s v="No"/>
    <x v="0"/>
    <n v="1"/>
    <s v="No"/>
    <x v="3"/>
    <s v="27-Sep-1975"/>
    <n v="5411.99"/>
    <x v="1"/>
    <s v="tier - 3"/>
    <s v="R1012"/>
  </r>
  <r>
    <x v="1704"/>
    <s v="McDonough"/>
    <n v="22.34"/>
    <s v="Yes"/>
    <s v="No"/>
    <x v="0"/>
    <n v="0"/>
    <s v="No"/>
    <x v="2"/>
    <s v="23-Dec-1985"/>
    <n v="5402.89"/>
    <x v="1"/>
    <s v="tier - 1"/>
    <s v="R1013"/>
  </r>
  <r>
    <x v="1705"/>
    <s v="Fairley"/>
    <n v="40.15"/>
    <s v="No"/>
    <s v="No"/>
    <x v="0"/>
    <n v="1"/>
    <s v="No"/>
    <x v="0"/>
    <s v="1-Aug-1984"/>
    <n v="5400.98"/>
    <x v="1"/>
    <s v="tier - 2"/>
    <s v="R1013"/>
  </r>
  <r>
    <x v="1706"/>
    <s v="Barnett"/>
    <n v="37.729999999999997"/>
    <s v="No"/>
    <s v="No"/>
    <x v="0"/>
    <n v="1"/>
    <s v="No"/>
    <x v="0"/>
    <s v="3-Sep-1984"/>
    <n v="5397.62"/>
    <x v="1"/>
    <s v="tier - 2"/>
    <s v="R1013"/>
  </r>
  <r>
    <x v="1707"/>
    <s v="Piasta"/>
    <n v="25.35"/>
    <s v="No"/>
    <s v="No"/>
    <x v="0"/>
    <n v="0"/>
    <s v="No"/>
    <x v="1"/>
    <s v="6-Nov-1989"/>
    <n v="5396.44"/>
    <x v="1"/>
    <s v="tier - 3"/>
    <s v="R1013"/>
  </r>
  <r>
    <x v="1708"/>
    <s v="Mueller"/>
    <n v="26.41"/>
    <s v="Yes"/>
    <s v="No"/>
    <x v="0"/>
    <n v="1"/>
    <s v="No"/>
    <x v="1"/>
    <s v="8-Aug-1988"/>
    <n v="5385.34"/>
    <x v="1"/>
    <s v="tier - 3"/>
    <s v="R1012"/>
  </r>
  <r>
    <x v="1709"/>
    <s v="Olsen"/>
    <n v="27.6"/>
    <s v="No"/>
    <s v="No"/>
    <x v="0"/>
    <n v="1"/>
    <s v="No"/>
    <x v="1"/>
    <s v="1-Jun-1984"/>
    <n v="5383.54"/>
    <x v="1"/>
    <s v="tier - 3"/>
    <s v="R1011"/>
  </r>
  <r>
    <x v="1710"/>
    <s v="De Jesus"/>
    <n v="33.82"/>
    <s v="Yes"/>
    <s v="No"/>
    <x v="0"/>
    <n v="1"/>
    <s v="No"/>
    <x v="0"/>
    <s v="22-Jul-1986"/>
    <n v="5377.46"/>
    <x v="1"/>
    <s v="tier - 3"/>
    <s v="R1012"/>
  </r>
  <r>
    <x v="1711"/>
    <s v="Bartus"/>
    <n v="32.9"/>
    <s v="No"/>
    <s v="No"/>
    <x v="0"/>
    <n v="0"/>
    <s v="No"/>
    <x v="0"/>
    <s v="18-Nov-1989"/>
    <n v="5375.04"/>
    <x v="1"/>
    <s v="tier - 1"/>
    <s v="R1011"/>
  </r>
  <r>
    <x v="1712"/>
    <s v="Stevens"/>
    <n v="30.875"/>
    <s v="Yes"/>
    <s v="No"/>
    <x v="0"/>
    <n v="1"/>
    <s v="No"/>
    <x v="0"/>
    <s v="1-Jun-1986"/>
    <n v="5373.36"/>
    <x v="1"/>
    <s v="tier - 2"/>
    <s v="R1012"/>
  </r>
  <r>
    <x v="1713"/>
    <s v="Rich"/>
    <n v="32.64"/>
    <s v="No"/>
    <s v="No"/>
    <x v="0"/>
    <n v="0"/>
    <s v="No"/>
    <x v="0"/>
    <s v="7-Dec-1994"/>
    <n v="5364.66"/>
    <x v="1"/>
    <s v="tier - 1"/>
    <s v="R1011"/>
  </r>
  <r>
    <x v="1714"/>
    <s v="Fayter"/>
    <n v="22.135000000000002"/>
    <s v="No"/>
    <s v="No"/>
    <x v="0"/>
    <n v="0"/>
    <s v="No"/>
    <x v="2"/>
    <s v="7-Nov-1989"/>
    <n v="5354.07"/>
    <x v="1"/>
    <s v="tier - 3"/>
    <s v="R1024"/>
  </r>
  <r>
    <x v="1715"/>
    <s v="Parise"/>
    <n v="16.53"/>
    <s v="No"/>
    <s v="No"/>
    <x v="0"/>
    <n v="2"/>
    <s v="No"/>
    <x v="3"/>
    <s v="15-Dec-1972"/>
    <n v="5344.81"/>
    <x v="1"/>
    <s v="tier - 3"/>
    <s v="R1013"/>
  </r>
  <r>
    <x v="1716"/>
    <s v="Andrew"/>
    <n v="32.774999999999999"/>
    <s v="No"/>
    <s v="No"/>
    <x v="0"/>
    <n v="0"/>
    <s v="No"/>
    <x v="0"/>
    <s v="28-Aug-1991"/>
    <n v="5327.4"/>
    <x v="1"/>
    <s v="tier - 1"/>
    <s v="R1012"/>
  </r>
  <r>
    <x v="1717"/>
    <s v="Gryniewicz"/>
    <n v="30.9"/>
    <s v="No"/>
    <s v="No"/>
    <x v="0"/>
    <n v="1"/>
    <s v="No"/>
    <x v="0"/>
    <s v="18-Jun-1992"/>
    <n v="5325.65"/>
    <x v="1"/>
    <s v="tier - 1"/>
    <s v="R1011"/>
  </r>
  <r>
    <x v="1718"/>
    <s v="Panora"/>
    <n v="15.58"/>
    <s v="No"/>
    <s v="No"/>
    <x v="0"/>
    <n v="0"/>
    <s v="No"/>
    <x v="3"/>
    <s v="2-Sep-1974"/>
    <n v="5322.24"/>
    <x v="1"/>
    <s v="tier - 1"/>
    <s v="R1012"/>
  </r>
  <r>
    <x v="1719"/>
    <s v="Woodward"/>
    <n v="26.315000000000001"/>
    <s v="No"/>
    <s v="No"/>
    <x v="0"/>
    <n v="0"/>
    <s v="No"/>
    <x v="1"/>
    <s v="13-Nov-1994"/>
    <n v="5312.17"/>
    <x v="1"/>
    <s v="tier - 2"/>
    <s v="R1012"/>
  </r>
  <r>
    <x v="1720"/>
    <s v="Lambe"/>
    <n v="35.61"/>
    <s v="No"/>
    <s v="yes"/>
    <x v="0"/>
    <n v="1"/>
    <s v="No"/>
    <x v="0"/>
    <s v="9-Sep-2000"/>
    <n v="5306.7"/>
    <x v="1"/>
    <s v="tier - 3"/>
    <s v="R1012"/>
  </r>
  <r>
    <x v="1721"/>
    <s v="Casto"/>
    <n v="37.56"/>
    <s v="No"/>
    <s v="yes"/>
    <x v="0"/>
    <n v="1"/>
    <s v="No"/>
    <x v="0"/>
    <s v="22-Aug-2004"/>
    <n v="5293.67"/>
    <x v="1"/>
    <s v="tier - 2"/>
    <s v="R1022"/>
  </r>
  <r>
    <x v="1722"/>
    <s v="Martelli"/>
    <n v="15.49"/>
    <s v="No"/>
    <s v="No"/>
    <x v="0"/>
    <n v="0"/>
    <s v="No"/>
    <x v="3"/>
    <s v="12-Nov-1974"/>
    <n v="5291.71"/>
    <x v="1"/>
    <s v="tier - 2"/>
    <s v="R1012"/>
  </r>
  <r>
    <x v="1723"/>
    <s v="Naskret"/>
    <n v="23.48"/>
    <s v="No"/>
    <s v="No"/>
    <x v="0"/>
    <n v="1"/>
    <s v="No"/>
    <x v="2"/>
    <s v="1-Sep-1987"/>
    <n v="5275.86"/>
    <x v="1"/>
    <s v="tier - 2"/>
    <s v="R1013"/>
  </r>
  <r>
    <x v="1724"/>
    <s v="Morgan"/>
    <n v="30.02"/>
    <s v="Yes"/>
    <s v="No"/>
    <x v="0"/>
    <n v="1"/>
    <s v="No"/>
    <x v="0"/>
    <s v="20-Oct-1986"/>
    <n v="5272.18"/>
    <x v="1"/>
    <s v="tier - 3"/>
    <s v="R1012"/>
  </r>
  <r>
    <x v="1725"/>
    <s v="Maloney"/>
    <n v="26.885000000000002"/>
    <s v="Yes"/>
    <s v="No"/>
    <x v="0"/>
    <n v="1"/>
    <s v="No"/>
    <x v="1"/>
    <s v="20-Sep-1986"/>
    <n v="5267.82"/>
    <x v="1"/>
    <s v="tier - 2"/>
    <s v="R1012"/>
  </r>
  <r>
    <x v="1726"/>
    <s v="Amherst"/>
    <n v="25.84"/>
    <s v="Yes"/>
    <s v="No"/>
    <x v="0"/>
    <n v="1"/>
    <s v="No"/>
    <x v="1"/>
    <s v="25-Oct-1986"/>
    <n v="5266.37"/>
    <x v="1"/>
    <s v="tier - 2"/>
    <s v="R1012"/>
  </r>
  <r>
    <x v="1727"/>
    <s v="Davenport"/>
    <n v="27.454999999999998"/>
    <s v="No"/>
    <s v="No"/>
    <x v="0"/>
    <n v="0"/>
    <s v="No"/>
    <x v="1"/>
    <s v="19-Jul-1989"/>
    <n v="5261.47"/>
    <x v="1"/>
    <s v="tier - 2"/>
    <s v="R1012"/>
  </r>
  <r>
    <x v="1728"/>
    <s v="Johansen"/>
    <n v="24.605"/>
    <s v="No"/>
    <s v="No"/>
    <x v="0"/>
    <n v="0"/>
    <s v="No"/>
    <x v="2"/>
    <s v="25-Nov-1989"/>
    <n v="5257.51"/>
    <x v="1"/>
    <s v="tier - 2"/>
    <s v="R1012"/>
  </r>
  <r>
    <x v="1729"/>
    <s v="Bond"/>
    <n v="30.8"/>
    <s v="No"/>
    <s v="No"/>
    <x v="0"/>
    <n v="0"/>
    <s v="No"/>
    <x v="0"/>
    <s v="6-Jul-1990"/>
    <n v="5253.52"/>
    <x v="2"/>
    <s v="tier - 3"/>
    <s v="R1011"/>
  </r>
  <r>
    <x v="1730"/>
    <s v="Reilly"/>
    <n v="34.799999999999997"/>
    <s v="No"/>
    <s v="No"/>
    <x v="0"/>
    <n v="1"/>
    <s v="No"/>
    <x v="0"/>
    <s v="9-Sep-1987"/>
    <n v="5246.05"/>
    <x v="1"/>
    <s v="tier - 3"/>
    <s v="R1011"/>
  </r>
  <r>
    <x v="1731"/>
    <s v="Chandler"/>
    <n v="34.21"/>
    <s v="No"/>
    <s v="No"/>
    <x v="0"/>
    <n v="1"/>
    <s v="No"/>
    <x v="0"/>
    <s v="5-Jul-1987"/>
    <n v="5245.23"/>
    <x v="1"/>
    <s v="tier - 2"/>
    <s v="R1013"/>
  </r>
  <r>
    <x v="1732"/>
    <s v="Kaufmann"/>
    <n v="31"/>
    <s v="No"/>
    <s v="No"/>
    <x v="0"/>
    <n v="1"/>
    <s v="No"/>
    <x v="0"/>
    <s v="26-Dec-1987"/>
    <n v="5240.7700000000004"/>
    <x v="1"/>
    <s v="tier - 2"/>
    <s v="R1011"/>
  </r>
  <r>
    <x v="1733"/>
    <s v="Barnes-Zurkinden"/>
    <n v="26.125"/>
    <s v="No"/>
    <s v="No"/>
    <x v="0"/>
    <n v="1"/>
    <s v="No"/>
    <x v="1"/>
    <s v="29-Jun-1987"/>
    <n v="5227.99"/>
    <x v="1"/>
    <s v="tier - 1"/>
    <s v="R1024"/>
  </r>
  <r>
    <x v="1734"/>
    <s v="Wolter"/>
    <n v="30.13"/>
    <s v="Yes"/>
    <s v="No"/>
    <x v="0"/>
    <n v="1"/>
    <s v="No"/>
    <x v="0"/>
    <s v="6-Jun-1995"/>
    <n v="5216.4799999999996"/>
    <x v="1"/>
    <s v="tier - 2"/>
    <s v="R1025"/>
  </r>
  <r>
    <x v="1735"/>
    <s v="Pearson"/>
    <n v="34.19"/>
    <s v="No"/>
    <s v="No"/>
    <x v="0"/>
    <n v="0"/>
    <s v="No"/>
    <x v="0"/>
    <s v="1-Dec-1999"/>
    <n v="5213.22"/>
    <x v="1"/>
    <s v="tier - 1"/>
    <s v="R1012"/>
  </r>
  <r>
    <x v="1736"/>
    <s v="Thomas"/>
    <n v="22.515000000000001"/>
    <s v="No"/>
    <s v="No"/>
    <x v="1"/>
    <n v="1"/>
    <s v="No"/>
    <x v="2"/>
    <s v="17-Jun-1993"/>
    <n v="5209.58"/>
    <x v="2"/>
    <s v="tier - 3"/>
    <s v="R1017"/>
  </r>
  <r>
    <x v="1737"/>
    <s v="Leon"/>
    <n v="18.239999999999998"/>
    <s v="Yes"/>
    <s v="No"/>
    <x v="1"/>
    <n v="1"/>
    <s v="No"/>
    <x v="3"/>
    <s v="24-Oct-1983"/>
    <n v="5207.97"/>
    <x v="1"/>
    <s v="tier - 2"/>
    <s v="R1012"/>
  </r>
  <r>
    <x v="1738"/>
    <s v="Marriott"/>
    <n v="37.28"/>
    <s v="No"/>
    <s v="yes"/>
    <x v="0"/>
    <n v="1"/>
    <s v="No"/>
    <x v="0"/>
    <s v="6-Jun-2004"/>
    <n v="5198.6899999999996"/>
    <x v="1"/>
    <s v="tier - 2"/>
    <s v="R1022"/>
  </r>
  <r>
    <x v="1739"/>
    <s v="Wilkins"/>
    <n v="18.2"/>
    <s v="No"/>
    <s v="No"/>
    <x v="1"/>
    <n v="1"/>
    <s v="No"/>
    <x v="3"/>
    <s v="12-Sep-1979"/>
    <n v="5195.58"/>
    <x v="1"/>
    <s v="tier - 2"/>
    <s v="R1013"/>
  </r>
  <r>
    <x v="1740"/>
    <s v="Saiter"/>
    <n v="20.53"/>
    <s v="No"/>
    <s v="No"/>
    <x v="0"/>
    <n v="1"/>
    <s v="No"/>
    <x v="2"/>
    <s v="16-Oct-1984"/>
    <n v="5177.12"/>
    <x v="1"/>
    <s v="tier - 1"/>
    <s v="R1013"/>
  </r>
  <r>
    <x v="1741"/>
    <s v="Winrow"/>
    <n v="23.79"/>
    <s v="No"/>
    <s v="No"/>
    <x v="0"/>
    <n v="0"/>
    <s v="No"/>
    <x v="2"/>
    <s v="29-Aug-1991"/>
    <n v="5166.96"/>
    <x v="1"/>
    <s v="tier - 2"/>
    <s v="R1012"/>
  </r>
  <r>
    <x v="1742"/>
    <s v="Gries"/>
    <n v="29.8"/>
    <s v="No"/>
    <s v="No"/>
    <x v="0"/>
    <n v="0"/>
    <s v="No"/>
    <x v="1"/>
    <s v="9-Oct-1990"/>
    <n v="5152.13"/>
    <x v="1"/>
    <s v="tier - 2"/>
    <s v="R1011"/>
  </r>
  <r>
    <x v="1743"/>
    <s v="Strohschein"/>
    <n v="31.54"/>
    <s v="No"/>
    <s v="No"/>
    <x v="0"/>
    <n v="0"/>
    <s v="No"/>
    <x v="0"/>
    <s v="22-Aug-1990"/>
    <n v="5148.55"/>
    <x v="1"/>
    <s v="tier - 2"/>
    <s v="R1024"/>
  </r>
  <r>
    <x v="1744"/>
    <s v="Berger"/>
    <n v="20.82"/>
    <s v="No"/>
    <s v="No"/>
    <x v="0"/>
    <n v="1"/>
    <s v="No"/>
    <x v="2"/>
    <s v="22-Aug-1984"/>
    <n v="5144.18"/>
    <x v="1"/>
    <s v="tier - 1"/>
    <s v="R1013"/>
  </r>
  <r>
    <x v="1745"/>
    <s v="Coogan"/>
    <n v="38.83"/>
    <s v="No"/>
    <s v="No"/>
    <x v="1"/>
    <n v="1"/>
    <s v="No"/>
    <x v="0"/>
    <s v="10-Dec-1993"/>
    <n v="5138.26"/>
    <x v="1"/>
    <s v="tier - 2"/>
    <s v="R1013"/>
  </r>
  <r>
    <x v="1746"/>
    <s v="Gagnon"/>
    <n v="23.44"/>
    <s v="Yes"/>
    <s v="No"/>
    <x v="0"/>
    <n v="1"/>
    <s v="No"/>
    <x v="2"/>
    <s v="15-Sep-1988"/>
    <n v="5136.75"/>
    <x v="1"/>
    <s v="tier - 1"/>
    <s v="R1013"/>
  </r>
  <r>
    <x v="1747"/>
    <s v="Pearson"/>
    <n v="24.13"/>
    <s v="No"/>
    <s v="No"/>
    <x v="0"/>
    <n v="1"/>
    <s v="No"/>
    <x v="2"/>
    <s v="13-Sep-1987"/>
    <n v="5125.22"/>
    <x v="0"/>
    <s v="tier - 2"/>
    <s v="R1012"/>
  </r>
  <r>
    <x v="1748"/>
    <s v="Brian"/>
    <n v="42.13"/>
    <s v="Yes"/>
    <s v="No"/>
    <x v="0"/>
    <n v="1"/>
    <s v="No"/>
    <x v="0"/>
    <s v="1-Nov-1988"/>
    <n v="5124.1899999999996"/>
    <x v="1"/>
    <s v="tier - 3"/>
    <s v="R1013"/>
  </r>
  <r>
    <x v="1749"/>
    <s v="Brown"/>
    <n v="17.86"/>
    <s v="No"/>
    <s v="No"/>
    <x v="0"/>
    <n v="1"/>
    <s v="No"/>
    <x v="3"/>
    <s v="18-Nov-1987"/>
    <n v="5116.5"/>
    <x v="1"/>
    <s v="tier - 2"/>
    <s v="R1012"/>
  </r>
  <r>
    <x v="1750"/>
    <s v="Fox"/>
    <n v="32.78"/>
    <s v="No"/>
    <s v="No"/>
    <x v="0"/>
    <n v="0"/>
    <s v="No"/>
    <x v="0"/>
    <s v="19-Jun-1999"/>
    <n v="5087.92"/>
    <x v="1"/>
    <s v="tier - 2"/>
    <s v="R1026"/>
  </r>
  <r>
    <x v="1751"/>
    <s v="Traver"/>
    <n v="23.9"/>
    <s v="Yes"/>
    <s v="No"/>
    <x v="1"/>
    <n v="1"/>
    <s v="No"/>
    <x v="2"/>
    <s v="14-Jul-1997"/>
    <n v="5080.1000000000004"/>
    <x v="2"/>
    <s v="tier - 2"/>
    <s v="R1011"/>
  </r>
  <r>
    <x v="1752"/>
    <s v="Quick"/>
    <n v="15.47"/>
    <s v="No"/>
    <s v="No"/>
    <x v="0"/>
    <n v="0"/>
    <s v="No"/>
    <x v="3"/>
    <s v="22-Nov-1978"/>
    <n v="5077.1899999999996"/>
    <x v="1"/>
    <s v="tier - 3"/>
    <s v="R1012"/>
  </r>
  <r>
    <x v="1753"/>
    <s v="Scott"/>
    <n v="28.54"/>
    <s v="No"/>
    <s v="No"/>
    <x v="1"/>
    <n v="1"/>
    <s v="No"/>
    <x v="1"/>
    <s v="11-Jun-1993"/>
    <n v="5059.5600000000004"/>
    <x v="1"/>
    <s v="tier - 1"/>
    <s v="R1021"/>
  </r>
  <r>
    <x v="1754"/>
    <s v="Theriot"/>
    <n v="18.54"/>
    <s v="No"/>
    <s v="No"/>
    <x v="0"/>
    <n v="0"/>
    <s v="No"/>
    <x v="2"/>
    <s v="7-Sep-1980"/>
    <n v="5054.05"/>
    <x v="1"/>
    <s v="tier - 2"/>
    <s v="R1013"/>
  </r>
  <r>
    <x v="1755"/>
    <s v="Michalis"/>
    <n v="32.18"/>
    <s v="Yes"/>
    <s v="No"/>
    <x v="1"/>
    <n v="1"/>
    <s v="No"/>
    <x v="0"/>
    <s v="29-Jul-1997"/>
    <n v="5045.1499999999996"/>
    <x v="1"/>
    <s v="tier - 2"/>
    <s v="R1012"/>
  </r>
  <r>
    <x v="1756"/>
    <s v="Hall"/>
    <n v="37.380000000000003"/>
    <s v="Yes"/>
    <s v="No"/>
    <x v="0"/>
    <n v="0"/>
    <s v="No"/>
    <x v="0"/>
    <s v="16-Oct-2001"/>
    <n v="5043.13"/>
    <x v="1"/>
    <s v="tier - 3"/>
    <s v="R1011"/>
  </r>
  <r>
    <x v="1757"/>
    <s v="Tjong Clemons"/>
    <n v="31.12"/>
    <s v="Yes"/>
    <s v="No"/>
    <x v="1"/>
    <n v="1"/>
    <s v="No"/>
    <x v="0"/>
    <s v="4-Dec-1997"/>
    <n v="5038.57"/>
    <x v="1"/>
    <s v="tier - 2"/>
    <s v="R1025"/>
  </r>
  <r>
    <x v="1758"/>
    <s v="Palma"/>
    <n v="22.01"/>
    <s v="Yes"/>
    <s v="No"/>
    <x v="0"/>
    <n v="1"/>
    <s v="No"/>
    <x v="2"/>
    <s v="29-Jun-1986"/>
    <n v="5034.1000000000004"/>
    <x v="1"/>
    <s v="tier - 2"/>
    <s v="R1013"/>
  </r>
  <r>
    <x v="1759"/>
    <s v="Takaoka"/>
    <n v="27.645"/>
    <s v="No"/>
    <s v="No"/>
    <x v="0"/>
    <n v="0"/>
    <s v="No"/>
    <x v="1"/>
    <s v="10-Sep-1991"/>
    <n v="5031.2700000000004"/>
    <x v="2"/>
    <s v="tier - 1"/>
    <s v="R1016"/>
  </r>
  <r>
    <x v="1760"/>
    <s v="Sherman"/>
    <n v="29.64"/>
    <s v="Yes"/>
    <s v="No"/>
    <x v="0"/>
    <n v="0"/>
    <s v="No"/>
    <x v="1"/>
    <s v="28-Dec-1985"/>
    <n v="5028.1499999999996"/>
    <x v="0"/>
    <s v="tier - 2"/>
    <s v="R1012"/>
  </r>
  <r>
    <x v="1761"/>
    <s v="Andre"/>
    <n v="33.700000000000003"/>
    <s v="Yes"/>
    <s v="No"/>
    <x v="0"/>
    <n v="1"/>
    <s v="No"/>
    <x v="0"/>
    <s v="9-Nov-1988"/>
    <n v="5012.47"/>
    <x v="1"/>
    <s v="tier - 3"/>
    <s v="R1011"/>
  </r>
  <r>
    <x v="1762"/>
    <s v="Switt"/>
    <n v="27.5"/>
    <s v="Yes"/>
    <s v="No"/>
    <x v="0"/>
    <n v="1"/>
    <s v="No"/>
    <x v="1"/>
    <s v="8-Jul-1988"/>
    <n v="5003.8500000000004"/>
    <x v="1"/>
    <s v="tier - 3"/>
    <s v="R1011"/>
  </r>
  <r>
    <x v="1763"/>
    <s v="Erickson"/>
    <n v="16.12"/>
    <s v="No"/>
    <s v="No"/>
    <x v="0"/>
    <n v="0"/>
    <s v="No"/>
    <x v="3"/>
    <s v="9-Jun-1977"/>
    <n v="5003.7700000000004"/>
    <x v="1"/>
    <s v="tier - 3"/>
    <s v="R1013"/>
  </r>
  <r>
    <x v="1764"/>
    <s v="Miller"/>
    <n v="26.73"/>
    <s v="Yes"/>
    <s v="No"/>
    <x v="0"/>
    <n v="1"/>
    <s v="No"/>
    <x v="1"/>
    <s v="4-Sep-1988"/>
    <n v="5002.78"/>
    <x v="1"/>
    <s v="tier - 2"/>
    <s v="R1013"/>
  </r>
  <r>
    <x v="1765"/>
    <s v="Whitbeck"/>
    <n v="37.25"/>
    <s v="Yes"/>
    <s v="No"/>
    <x v="0"/>
    <n v="0"/>
    <s v="No"/>
    <x v="0"/>
    <s v="5-Oct-2001"/>
    <n v="4999.04"/>
    <x v="1"/>
    <s v="tier - 2"/>
    <s v="R1011"/>
  </r>
  <r>
    <x v="1766"/>
    <s v="Auer"/>
    <n v="23.56"/>
    <s v="Yes"/>
    <s v="No"/>
    <x v="0"/>
    <n v="1"/>
    <s v="No"/>
    <x v="2"/>
    <s v="24-Jun-1988"/>
    <n v="4992.38"/>
    <x v="1"/>
    <s v="tier - 3"/>
    <s v="R1024"/>
  </r>
  <r>
    <x v="1767"/>
    <s v="Attar"/>
    <n v="15.84"/>
    <s v="No"/>
    <s v="No"/>
    <x v="0"/>
    <n v="2"/>
    <s v="No"/>
    <x v="3"/>
    <s v="7-Nov-1973"/>
    <n v="4985.22"/>
    <x v="1"/>
    <s v="tier - 3"/>
    <s v="R1013"/>
  </r>
  <r>
    <x v="1768"/>
    <s v="Misuraca"/>
    <n v="36.630000000000003"/>
    <s v="No"/>
    <s v="No"/>
    <x v="0"/>
    <n v="0"/>
    <s v="No"/>
    <x v="0"/>
    <s v="30-Aug-1991"/>
    <n v="4949.76"/>
    <x v="1"/>
    <s v="tier - 1"/>
    <s v="R1013"/>
  </r>
  <r>
    <x v="1769"/>
    <s v="Spannaus"/>
    <n v="16.47"/>
    <s v="No"/>
    <s v="No"/>
    <x v="0"/>
    <n v="0"/>
    <s v="No"/>
    <x v="3"/>
    <s v="26-Jun-1974"/>
    <n v="4942.0600000000004"/>
    <x v="1"/>
    <s v="tier - 2"/>
    <s v="R1013"/>
  </r>
  <r>
    <x v="1770"/>
    <s v="Tarbiat"/>
    <n v="25.8"/>
    <s v="No"/>
    <s v="No"/>
    <x v="0"/>
    <n v="0"/>
    <s v="No"/>
    <x v="1"/>
    <s v="27-Nov-1991"/>
    <n v="4934.71"/>
    <x v="1"/>
    <s v="tier - 3"/>
    <s v="R1011"/>
  </r>
  <r>
    <x v="1771"/>
    <s v="Pulkkinen"/>
    <n v="23.6"/>
    <s v="No"/>
    <s v="No"/>
    <x v="0"/>
    <n v="0"/>
    <s v="No"/>
    <x v="2"/>
    <s v="23-Aug-1991"/>
    <n v="4931.6499999999996"/>
    <x v="1"/>
    <s v="tier - 3"/>
    <s v="R1011"/>
  </r>
  <r>
    <x v="1772"/>
    <s v="Trnovcova"/>
    <n v="32.11"/>
    <s v="No"/>
    <s v="No"/>
    <x v="1"/>
    <n v="1"/>
    <s v="No"/>
    <x v="0"/>
    <s v="10-Aug-1993"/>
    <n v="4922.92"/>
    <x v="1"/>
    <s v="tier - 2"/>
    <s v="R1012"/>
  </r>
  <r>
    <x v="1773"/>
    <s v="Anthony"/>
    <n v="30.114999999999998"/>
    <s v="No"/>
    <s v="No"/>
    <x v="0"/>
    <n v="0"/>
    <s v="No"/>
    <x v="0"/>
    <s v="21-Aug-2002"/>
    <n v="4915.0600000000004"/>
    <x v="1"/>
    <s v="tier - 1"/>
    <s v="R1017"/>
  </r>
  <r>
    <x v="1774"/>
    <s v="Hetrick"/>
    <n v="20.28"/>
    <s v="Yes"/>
    <s v="No"/>
    <x v="0"/>
    <n v="0"/>
    <s v="No"/>
    <x v="2"/>
    <s v="18-Oct-1981"/>
    <n v="4911.8900000000003"/>
    <x v="1"/>
    <s v="tier - 3"/>
    <s v="R1013"/>
  </r>
  <r>
    <x v="1775"/>
    <s v="Stern"/>
    <n v="20.234999999999999"/>
    <s v="No"/>
    <s v="No"/>
    <x v="1"/>
    <n v="1"/>
    <s v="No"/>
    <x v="2"/>
    <s v="10-Jul-1993"/>
    <n v="4906.41"/>
    <x v="1"/>
    <s v="tier - 1"/>
    <s v="R1012"/>
  </r>
  <r>
    <x v="1776"/>
    <s v="Newman"/>
    <n v="25.27"/>
    <s v="Yes"/>
    <s v="No"/>
    <x v="0"/>
    <n v="1"/>
    <s v="No"/>
    <x v="1"/>
    <s v="23-Sep-1988"/>
    <n v="4894.75"/>
    <x v="2"/>
    <s v="tier - 3"/>
    <s v="R1012"/>
  </r>
  <r>
    <x v="1777"/>
    <s v="Reasoner"/>
    <n v="24.24"/>
    <s v="No"/>
    <s v="No"/>
    <x v="0"/>
    <n v="0"/>
    <s v="No"/>
    <x v="2"/>
    <s v="28-Nov-1990"/>
    <n v="4894.3900000000003"/>
    <x v="1"/>
    <s v="tier - 3"/>
    <s v="R1013"/>
  </r>
  <r>
    <x v="1778"/>
    <s v="Mone"/>
    <n v="35.75"/>
    <s v="No"/>
    <s v="No"/>
    <x v="0"/>
    <n v="0"/>
    <s v="No"/>
    <x v="0"/>
    <s v="10-Jul-1989"/>
    <n v="4890"/>
    <x v="2"/>
    <s v="tier - 2"/>
    <s v="R1013"/>
  </r>
  <r>
    <x v="1779"/>
    <s v="Powers"/>
    <n v="29.92"/>
    <s v="Yes"/>
    <s v="No"/>
    <x v="0"/>
    <n v="1"/>
    <s v="No"/>
    <x v="1"/>
    <s v="27-Oct-1986"/>
    <n v="4889.04"/>
    <x v="1"/>
    <s v="tier - 1"/>
    <s v="R1013"/>
  </r>
  <r>
    <x v="1780"/>
    <s v="Ulery"/>
    <n v="26.2"/>
    <s v="Yes"/>
    <s v="No"/>
    <x v="0"/>
    <n v="1"/>
    <s v="No"/>
    <x v="1"/>
    <s v="23-Dec-1986"/>
    <n v="4883.87"/>
    <x v="1"/>
    <s v="tier - 1"/>
    <s v="R1011"/>
  </r>
  <r>
    <x v="1781"/>
    <s v="Haines"/>
    <n v="26.695"/>
    <s v="Yes"/>
    <s v="No"/>
    <x v="1"/>
    <n v="1"/>
    <s v="No"/>
    <x v="1"/>
    <s v="29-Sep-1997"/>
    <n v="4877.9799999999996"/>
    <x v="1"/>
    <s v="tier - 3"/>
    <s v="R1012"/>
  </r>
  <r>
    <x v="1782"/>
    <s v="Airoldi"/>
    <n v="23.16"/>
    <s v="No"/>
    <s v="No"/>
    <x v="0"/>
    <n v="0"/>
    <s v="No"/>
    <x v="2"/>
    <s v="1-Sep-1989"/>
    <n v="4859.8900000000003"/>
    <x v="1"/>
    <s v="tier - 3"/>
    <s v="R1011"/>
  </r>
  <r>
    <x v="1783"/>
    <s v="Mattis"/>
    <n v="32.585000000000001"/>
    <s v="Yes"/>
    <s v="No"/>
    <x v="0"/>
    <n v="1"/>
    <s v="No"/>
    <x v="0"/>
    <s v="27-Dec-1995"/>
    <n v="4846.92"/>
    <x v="1"/>
    <s v="tier - 3"/>
    <s v="R1017"/>
  </r>
  <r>
    <x v="1784"/>
    <s v="Cho"/>
    <n v="33.97"/>
    <s v="Yes"/>
    <s v="No"/>
    <x v="0"/>
    <n v="0"/>
    <s v="No"/>
    <x v="0"/>
    <s v="7-Jun-2001"/>
    <n v="4846.53"/>
    <x v="1"/>
    <s v="tier - 3"/>
    <s v="R1021"/>
  </r>
  <r>
    <x v="1785"/>
    <s v="Reumann"/>
    <n v="16.57"/>
    <s v="No"/>
    <s v="No"/>
    <x v="0"/>
    <n v="0"/>
    <s v="No"/>
    <x v="3"/>
    <s v="11-Sep-1974"/>
    <n v="4844.67"/>
    <x v="1"/>
    <s v="tier - 2"/>
    <s v="R1013"/>
  </r>
  <r>
    <x v="1786"/>
    <s v="Cooper"/>
    <n v="17.55"/>
    <s v="No"/>
    <s v="No"/>
    <x v="1"/>
    <n v="1"/>
    <s v="No"/>
    <x v="3"/>
    <s v="13-Dec-1979"/>
    <n v="4843.79"/>
    <x v="1"/>
    <s v="tier - 3"/>
    <s v="R1013"/>
  </r>
  <r>
    <x v="1787"/>
    <s v="Kennedy"/>
    <n v="29.41"/>
    <s v="Yes"/>
    <s v="No"/>
    <x v="0"/>
    <n v="1"/>
    <s v="No"/>
    <x v="1"/>
    <s v="29-Sep-1995"/>
    <n v="4840.95"/>
    <x v="1"/>
    <s v="tier - 1"/>
    <s v="R1021"/>
  </r>
  <r>
    <x v="1788"/>
    <s v="Cichon"/>
    <n v="17.91"/>
    <s v="No"/>
    <s v="No"/>
    <x v="0"/>
    <n v="1"/>
    <s v="No"/>
    <x v="3"/>
    <s v="15-Oct-1984"/>
    <n v="4839.18"/>
    <x v="1"/>
    <s v="tier - 1"/>
    <s v="R1012"/>
  </r>
  <r>
    <x v="1789"/>
    <s v="Maroevic"/>
    <n v="31.57"/>
    <s v="No"/>
    <s v="No"/>
    <x v="0"/>
    <n v="1"/>
    <s v="No"/>
    <x v="0"/>
    <s v="10-Sep-1992"/>
    <n v="4837.58"/>
    <x v="2"/>
    <s v="tier - 2"/>
    <s v="R1013"/>
  </r>
  <r>
    <x v="1790"/>
    <s v="Martin"/>
    <n v="33.18"/>
    <s v="No"/>
    <s v="yes"/>
    <x v="0"/>
    <n v="1"/>
    <s v="No"/>
    <x v="0"/>
    <s v="11-Dec-2000"/>
    <n v="4835.43"/>
    <x v="1"/>
    <s v="tier - 2"/>
    <s v="R1021"/>
  </r>
  <r>
    <x v="1791"/>
    <s v="Schulz"/>
    <n v="37"/>
    <s v="No"/>
    <s v="No"/>
    <x v="0"/>
    <n v="0"/>
    <s v="No"/>
    <x v="0"/>
    <s v="27-Jun-2002"/>
    <n v="4830.63"/>
    <x v="1"/>
    <s v="tier - 1"/>
    <s v="R1011"/>
  </r>
  <r>
    <x v="1792"/>
    <s v="Capriolo"/>
    <n v="18.905000000000001"/>
    <s v="Yes"/>
    <s v="No"/>
    <x v="0"/>
    <n v="1"/>
    <s v="No"/>
    <x v="2"/>
    <s v="1-Dec-1995"/>
    <n v="4827.8999999999996"/>
    <x v="0"/>
    <s v="tier - 2"/>
    <s v="Un Known"/>
  </r>
  <r>
    <x v="1793"/>
    <s v="Borleis"/>
    <n v="20.03"/>
    <s v="Yes"/>
    <s v="No"/>
    <x v="0"/>
    <n v="0"/>
    <s v="No"/>
    <x v="2"/>
    <s v="3-Jul-1981"/>
    <n v="4827.1000000000004"/>
    <x v="1"/>
    <s v="tier - 1"/>
    <s v="R1013"/>
  </r>
  <r>
    <x v="1794"/>
    <s v="Kramer"/>
    <n v="16.7"/>
    <s v="No"/>
    <s v="No"/>
    <x v="0"/>
    <n v="0"/>
    <s v="No"/>
    <x v="3"/>
    <s v="3-Oct-1978"/>
    <n v="4812.34"/>
    <x v="1"/>
    <s v="tier - 3"/>
    <s v="R1013"/>
  </r>
  <r>
    <x v="1795"/>
    <s v="Conrad"/>
    <n v="39.82"/>
    <s v="No"/>
    <s v="No"/>
    <x v="0"/>
    <n v="0"/>
    <s v="No"/>
    <x v="0"/>
    <s v="16-Dec-1989"/>
    <n v="4795.66"/>
    <x v="1"/>
    <s v="tier - 1"/>
    <s v="R1013"/>
  </r>
  <r>
    <x v="1796"/>
    <s v="Karakoyunlu"/>
    <n v="22.04"/>
    <s v="No"/>
    <s v="No"/>
    <x v="0"/>
    <n v="1"/>
    <s v="No"/>
    <x v="2"/>
    <s v="22-Jun-1987"/>
    <n v="4787.42"/>
    <x v="1"/>
    <s v="tier - 3"/>
    <s v="R1013"/>
  </r>
  <r>
    <x v="1797"/>
    <s v="Desrosiers"/>
    <n v="28.27"/>
    <s v="No"/>
    <s v="No"/>
    <x v="0"/>
    <n v="0"/>
    <s v="No"/>
    <x v="1"/>
    <s v="9-Dec-1989"/>
    <n v="4779.6000000000004"/>
    <x v="1"/>
    <s v="tier - 3"/>
    <s v="R1013"/>
  </r>
  <r>
    <x v="1798"/>
    <s v="O'Mara"/>
    <n v="18.5"/>
    <s v="No"/>
    <s v="No"/>
    <x v="0"/>
    <n v="0"/>
    <s v="No"/>
    <x v="2"/>
    <s v="1-Aug-1989"/>
    <n v="4766.0200000000004"/>
    <x v="1"/>
    <s v="tier - 3"/>
    <s v="R1011"/>
  </r>
  <r>
    <x v="1799"/>
    <s v="Shabot Marcos"/>
    <n v="38.6"/>
    <s v="No"/>
    <s v="No"/>
    <x v="0"/>
    <n v="1"/>
    <s v="No"/>
    <x v="0"/>
    <s v="27-Sep-1987"/>
    <n v="4762.33"/>
    <x v="2"/>
    <s v="tier - 3"/>
    <s v="R1011"/>
  </r>
  <r>
    <x v="1800"/>
    <s v="Comment"/>
    <n v="43.12"/>
    <s v="No"/>
    <s v="No"/>
    <x v="0"/>
    <n v="1"/>
    <s v="No"/>
    <x v="0"/>
    <s v="16-Aug-1992"/>
    <n v="4753.6400000000003"/>
    <x v="1"/>
    <s v="tier - 3"/>
    <s v="R1013"/>
  </r>
  <r>
    <x v="1801"/>
    <s v="Moss"/>
    <n v="30.5"/>
    <s v="No"/>
    <s v="No"/>
    <x v="0"/>
    <n v="1"/>
    <s v="No"/>
    <x v="0"/>
    <s v="22-Nov-1987"/>
    <n v="4751.07"/>
    <x v="2"/>
    <s v="tier - 1"/>
    <s v="R1011"/>
  </r>
  <r>
    <x v="1802"/>
    <s v="Guzman"/>
    <n v="27.61"/>
    <s v="No"/>
    <s v="No"/>
    <x v="0"/>
    <n v="1"/>
    <s v="No"/>
    <x v="1"/>
    <s v="2-Sep-1987"/>
    <n v="4747.05"/>
    <x v="1"/>
    <s v="tier - 2"/>
    <s v="R1013"/>
  </r>
  <r>
    <x v="1803"/>
    <s v="Cox"/>
    <n v="27.1"/>
    <s v="No"/>
    <s v="No"/>
    <x v="0"/>
    <n v="1"/>
    <s v="No"/>
    <x v="1"/>
    <s v="5-Jun-1987"/>
    <n v="4746.34"/>
    <x v="1"/>
    <s v="tier - 2"/>
    <s v="R1011"/>
  </r>
  <r>
    <x v="1804"/>
    <s v="Clash"/>
    <n v="35.93"/>
    <s v="No"/>
    <s v="yes"/>
    <x v="0"/>
    <n v="1"/>
    <s v="No"/>
    <x v="0"/>
    <s v="24-Nov-2004"/>
    <n v="4740.78"/>
    <x v="1"/>
    <s v="tier - 3"/>
    <s v="R1021"/>
  </r>
  <r>
    <x v="1805"/>
    <s v="Blankenship"/>
    <n v="32.68"/>
    <s v="No"/>
    <s v="No"/>
    <x v="0"/>
    <n v="0"/>
    <s v="No"/>
    <x v="0"/>
    <s v="12-Oct-1991"/>
    <n v="4738.2700000000004"/>
    <x v="1"/>
    <s v="tier - 3"/>
    <s v="R1012"/>
  </r>
  <r>
    <x v="1806"/>
    <s v="Lloyd"/>
    <n v="20.74"/>
    <s v="Yes"/>
    <s v="No"/>
    <x v="0"/>
    <n v="1"/>
    <s v="No"/>
    <x v="2"/>
    <s v="5-Sep-1986"/>
    <n v="4734.6400000000003"/>
    <x v="1"/>
    <s v="tier - 1"/>
    <s v="R1013"/>
  </r>
  <r>
    <x v="1807"/>
    <s v="Kong"/>
    <n v="15.57"/>
    <s v="No"/>
    <s v="No"/>
    <x v="0"/>
    <n v="0"/>
    <s v="No"/>
    <x v="3"/>
    <s v="2-Jul-1980"/>
    <n v="4728.71"/>
    <x v="1"/>
    <s v="tier - 3"/>
    <s v="R1012"/>
  </r>
  <r>
    <x v="1808"/>
    <s v="Benson"/>
    <n v="23.844999999999999"/>
    <s v="No"/>
    <s v="No"/>
    <x v="0"/>
    <n v="0"/>
    <s v="No"/>
    <x v="2"/>
    <s v="12-Aug-1994"/>
    <n v="4719.74"/>
    <x v="1"/>
    <s v="tier - 1"/>
    <s v="R1012"/>
  </r>
  <r>
    <x v="1809"/>
    <s v="Huntington"/>
    <n v="22.895"/>
    <s v="No"/>
    <s v="No"/>
    <x v="0"/>
    <n v="1"/>
    <s v="No"/>
    <x v="2"/>
    <s v="28-Sep-1992"/>
    <n v="4719.5200000000004"/>
    <x v="1"/>
    <s v="tier - 2"/>
    <s v="R1024"/>
  </r>
  <r>
    <x v="1810"/>
    <s v="Kendall"/>
    <n v="21.945"/>
    <s v="No"/>
    <s v="No"/>
    <x v="0"/>
    <n v="1"/>
    <s v="No"/>
    <x v="2"/>
    <s v="9-Oct-1992"/>
    <n v="4718.2"/>
    <x v="1"/>
    <s v="tier - 3"/>
    <s v="R1024"/>
  </r>
  <r>
    <x v="1811"/>
    <s v="Gast"/>
    <n v="19.47"/>
    <s v="Yes"/>
    <s v="No"/>
    <x v="0"/>
    <n v="0"/>
    <s v="No"/>
    <x v="2"/>
    <s v="12-Aug-1981"/>
    <n v="4712.12"/>
    <x v="1"/>
    <s v="tier - 3"/>
    <s v="R1011"/>
  </r>
  <r>
    <x v="1812"/>
    <s v="Scanlin"/>
    <n v="15.61"/>
    <s v="No"/>
    <s v="No"/>
    <x v="0"/>
    <n v="0"/>
    <s v="No"/>
    <x v="3"/>
    <s v="4-Dec-1977"/>
    <n v="4699.47"/>
    <x v="1"/>
    <s v="tier - 3"/>
    <s v="R1013"/>
  </r>
  <r>
    <x v="1813"/>
    <s v="Philbrook"/>
    <n v="28.6"/>
    <s v="No"/>
    <s v="No"/>
    <x v="1"/>
    <n v="1"/>
    <s v="No"/>
    <x v="1"/>
    <s v="22-Jun-2003"/>
    <n v="4687.8"/>
    <x v="1"/>
    <s v="tier - 3"/>
    <s v="R1011"/>
  </r>
  <r>
    <x v="1814"/>
    <s v="Cowan"/>
    <n v="46.53"/>
    <s v="No"/>
    <s v="No"/>
    <x v="0"/>
    <n v="0"/>
    <s v="No"/>
    <x v="0"/>
    <s v="4-Sep-1990"/>
    <n v="4686.3900000000003"/>
    <x v="2"/>
    <s v="tier - 3"/>
    <s v="R1013"/>
  </r>
  <r>
    <x v="1815"/>
    <s v="Sousa"/>
    <n v="34.99"/>
    <s v="No"/>
    <s v="No"/>
    <x v="1"/>
    <n v="1"/>
    <s v="No"/>
    <x v="0"/>
    <s v="4-Oct-2003"/>
    <n v="4678.8"/>
    <x v="1"/>
    <s v="tier - 1"/>
    <s v="R1021"/>
  </r>
  <r>
    <x v="1816"/>
    <s v="Stanton"/>
    <n v="17.05"/>
    <s v="No"/>
    <s v="No"/>
    <x v="1"/>
    <n v="1"/>
    <s v="No"/>
    <x v="3"/>
    <s v="18-Oct-1979"/>
    <n v="4674.2"/>
    <x v="1"/>
    <s v="tier - 1"/>
    <s v="R1013"/>
  </r>
  <r>
    <x v="1817"/>
    <s v="Mollak"/>
    <n v="37.18"/>
    <s v="No"/>
    <s v="No"/>
    <x v="0"/>
    <n v="0"/>
    <s v="No"/>
    <x v="0"/>
    <s v="13-Jul-1990"/>
    <n v="4673.3900000000003"/>
    <x v="1"/>
    <s v="tier - 1"/>
    <s v="R1013"/>
  </r>
  <r>
    <x v="1818"/>
    <s v="Bell"/>
    <n v="35.200000000000003"/>
    <s v="No"/>
    <s v="No"/>
    <x v="0"/>
    <n v="0"/>
    <s v="No"/>
    <x v="0"/>
    <s v="26-Sep-1990"/>
    <n v="4670.6400000000003"/>
    <x v="1"/>
    <s v="tier - 2"/>
    <s v="R1011"/>
  </r>
  <r>
    <x v="1819"/>
    <s v="Weston"/>
    <n v="37.335000000000001"/>
    <s v="No"/>
    <s v="No"/>
    <x v="0"/>
    <n v="0"/>
    <s v="No"/>
    <x v="0"/>
    <s v="5-Aug-1990"/>
    <n v="4667.6099999999997"/>
    <x v="2"/>
    <s v="tier - 3"/>
    <s v="R1016"/>
  </r>
  <r>
    <x v="1820"/>
    <s v="Rabuzzi"/>
    <n v="27.265000000000001"/>
    <s v="Yes"/>
    <s v="No"/>
    <x v="0"/>
    <n v="0"/>
    <s v="No"/>
    <x v="1"/>
    <s v="25-Oct-1996"/>
    <n v="4661.29"/>
    <x v="1"/>
    <s v="tier - 1"/>
    <s v="R1017"/>
  </r>
  <r>
    <x v="1821"/>
    <s v="Hendrix"/>
    <n v="30.8"/>
    <s v="Yes"/>
    <s v="No"/>
    <x v="0"/>
    <n v="0"/>
    <s v="No"/>
    <x v="0"/>
    <s v="22-Jun-1985"/>
    <n v="4646.76"/>
    <x v="0"/>
    <s v="tier - 1"/>
    <s v="R1011"/>
  </r>
  <r>
    <x v="1822"/>
    <s v="Van Nielen"/>
    <n v="30.21"/>
    <s v="No"/>
    <s v="No"/>
    <x v="0"/>
    <n v="1"/>
    <s v="No"/>
    <x v="0"/>
    <s v="29-Jun-1998"/>
    <n v="4618.08"/>
    <x v="1"/>
    <s v="tier - 1"/>
    <s v="R1012"/>
  </r>
  <r>
    <x v="1823"/>
    <s v="Blanton"/>
    <n v="35.340000000000003"/>
    <s v="No"/>
    <s v="yes"/>
    <x v="0"/>
    <n v="1"/>
    <s v="No"/>
    <x v="0"/>
    <s v="2-Jul-2000"/>
    <n v="4608.03"/>
    <x v="1"/>
    <s v="tier - 3"/>
    <s v="R1011"/>
  </r>
  <r>
    <x v="1824"/>
    <s v="Schout"/>
    <n v="26.695"/>
    <s v="No"/>
    <s v="No"/>
    <x v="0"/>
    <n v="0"/>
    <s v="No"/>
    <x v="1"/>
    <s v="18-Sep-1989"/>
    <n v="4571.41"/>
    <x v="1"/>
    <s v="tier - 2"/>
    <s v="R1012"/>
  </r>
  <r>
    <x v="1825"/>
    <s v="Schmaltz"/>
    <n v="29.355"/>
    <s v="Yes"/>
    <s v="No"/>
    <x v="0"/>
    <n v="0"/>
    <s v="No"/>
    <x v="1"/>
    <s v="25-Dec-1996"/>
    <n v="4564.1899999999996"/>
    <x v="1"/>
    <s v="tier - 2"/>
    <s v="R1024"/>
  </r>
  <r>
    <x v="1826"/>
    <s v="Eagen"/>
    <n v="29.59"/>
    <s v="No"/>
    <s v="No"/>
    <x v="0"/>
    <n v="0"/>
    <s v="No"/>
    <x v="1"/>
    <s v="20-Sep-1990"/>
    <n v="4562.84"/>
    <x v="1"/>
    <s v="tier - 2"/>
    <s v="R1013"/>
  </r>
  <r>
    <x v="1827"/>
    <s v="Rotramel"/>
    <n v="31.35"/>
    <s v="No"/>
    <s v="yes"/>
    <x v="0"/>
    <n v="1"/>
    <s v="No"/>
    <x v="0"/>
    <s v="22-Dec-2004"/>
    <n v="4561.1899999999996"/>
    <x v="1"/>
    <s v="tier - 2"/>
    <s v="R1024"/>
  </r>
  <r>
    <x v="1828"/>
    <s v="Prevost"/>
    <n v="20.52"/>
    <s v="No"/>
    <s v="No"/>
    <x v="0"/>
    <n v="0"/>
    <s v="No"/>
    <x v="2"/>
    <s v="17-Nov-1990"/>
    <n v="4544.2299999999996"/>
    <x v="1"/>
    <s v="tier - 1"/>
    <s v="R1024"/>
  </r>
  <r>
    <x v="1829"/>
    <s v="Boyd"/>
    <n v="42.9"/>
    <s v="Yes"/>
    <s v="No"/>
    <x v="0"/>
    <n v="1"/>
    <s v="No"/>
    <x v="0"/>
    <s v="13-Jun-1988"/>
    <n v="4536.26"/>
    <x v="1"/>
    <s v="tier - 2"/>
    <s v="R1011"/>
  </r>
  <r>
    <x v="1830"/>
    <s v="Dawes"/>
    <n v="24.6"/>
    <s v="No"/>
    <s v="No"/>
    <x v="1"/>
    <n v="1"/>
    <s v="No"/>
    <x v="2"/>
    <s v="29-Jun-1993"/>
    <n v="4529.4799999999996"/>
    <x v="1"/>
    <s v="tier - 1"/>
    <s v="R1011"/>
  </r>
  <r>
    <x v="1831"/>
    <s v="Jennings"/>
    <n v="28.405000000000001"/>
    <s v="No"/>
    <s v="No"/>
    <x v="0"/>
    <n v="1"/>
    <s v="No"/>
    <x v="1"/>
    <s v="13-Aug-1992"/>
    <n v="4527.18"/>
    <x v="1"/>
    <s v="tier - 2"/>
    <s v="R1012"/>
  </r>
  <r>
    <x v="1832"/>
    <s v="Nyambaso"/>
    <n v="34.674999999999997"/>
    <s v="Yes"/>
    <s v="No"/>
    <x v="0"/>
    <n v="1"/>
    <s v="No"/>
    <x v="0"/>
    <s v="21-Dec-1988"/>
    <n v="4518.83"/>
    <x v="1"/>
    <s v="tier - 2"/>
    <s v="R1017"/>
  </r>
  <r>
    <x v="1833"/>
    <s v="Shaffer"/>
    <n v="18.850000000000001"/>
    <s v="No"/>
    <s v="No"/>
    <x v="0"/>
    <n v="1"/>
    <s v="No"/>
    <x v="2"/>
    <s v="5-Dec-1987"/>
    <n v="4518.7700000000004"/>
    <x v="1"/>
    <s v="tier - 3"/>
    <s v="R1012"/>
  </r>
  <r>
    <x v="1834"/>
    <s v="Corkum"/>
    <n v="34.130000000000003"/>
    <s v="No"/>
    <s v="No"/>
    <x v="1"/>
    <n v="1"/>
    <s v="No"/>
    <x v="0"/>
    <s v="2-Oct-2003"/>
    <n v="4518.3999999999996"/>
    <x v="1"/>
    <s v="tier - 3"/>
    <s v="R1026"/>
  </r>
  <r>
    <x v="1835"/>
    <s v="Pedersen"/>
    <n v="17.34"/>
    <s v="No"/>
    <s v="No"/>
    <x v="0"/>
    <n v="0"/>
    <s v="No"/>
    <x v="3"/>
    <s v="16-Jun-1980"/>
    <n v="4515.71"/>
    <x v="1"/>
    <s v="tier - 3"/>
    <s v="R1013"/>
  </r>
  <r>
    <x v="1836"/>
    <s v="Melo"/>
    <n v="17.440000000000001"/>
    <s v="No"/>
    <s v="No"/>
    <x v="0"/>
    <n v="0"/>
    <s v="No"/>
    <x v="3"/>
    <s v="27-Sep-1982"/>
    <n v="4511.41"/>
    <x v="1"/>
    <s v="tier - 3"/>
    <s v="R1013"/>
  </r>
  <r>
    <x v="1837"/>
    <s v="Sakamoto"/>
    <n v="33.659999999999997"/>
    <s v="Yes"/>
    <s v="No"/>
    <x v="1"/>
    <n v="1"/>
    <s v="No"/>
    <x v="0"/>
    <s v="13-Oct-1997"/>
    <n v="4504.66"/>
    <x v="0"/>
    <s v="tier - 2"/>
    <s v="R1013"/>
  </r>
  <r>
    <x v="1838"/>
    <s v="McMahon"/>
    <n v="21.375"/>
    <s v="Yes"/>
    <s v="No"/>
    <x v="0"/>
    <n v="1"/>
    <s v="No"/>
    <x v="2"/>
    <s v="26-Jun-1988"/>
    <n v="4500.34"/>
    <x v="1"/>
    <s v="tier - 1"/>
    <s v="R1017"/>
  </r>
  <r>
    <x v="1839"/>
    <s v="Harris"/>
    <n v="27.14"/>
    <s v="No"/>
    <s v="No"/>
    <x v="0"/>
    <n v="1"/>
    <s v="No"/>
    <x v="1"/>
    <s v="12-Jul-1992"/>
    <n v="4488.58"/>
    <x v="1"/>
    <s v="tier - 3"/>
    <s v="R1012"/>
  </r>
  <r>
    <x v="1840"/>
    <s v="Lombardo"/>
    <n v="35.78"/>
    <s v="No"/>
    <s v="yes"/>
    <x v="0"/>
    <n v="1"/>
    <s v="No"/>
    <x v="0"/>
    <s v="18-Jul-2004"/>
    <n v="4468.25"/>
    <x v="1"/>
    <s v="tier - 2"/>
    <s v="R1012"/>
  </r>
  <r>
    <x v="1841"/>
    <s v="Bode"/>
    <n v="34.96"/>
    <s v="No"/>
    <s v="No"/>
    <x v="0"/>
    <n v="0"/>
    <s v="No"/>
    <x v="0"/>
    <s v="20-Nov-1999"/>
    <n v="4466.62"/>
    <x v="1"/>
    <s v="tier - 2"/>
    <s v="R1012"/>
  </r>
  <r>
    <x v="1842"/>
    <s v="Johnson"/>
    <n v="38.39"/>
    <s v="No"/>
    <s v="No"/>
    <x v="0"/>
    <n v="0"/>
    <s v="No"/>
    <x v="0"/>
    <s v="4-Jul-1991"/>
    <n v="4463.21"/>
    <x v="2"/>
    <s v="tier - 3"/>
    <s v="R1013"/>
  </r>
  <r>
    <x v="1843"/>
    <s v="Norcross"/>
    <n v="33.82"/>
    <s v="No"/>
    <s v="No"/>
    <x v="0"/>
    <n v="0"/>
    <s v="No"/>
    <x v="0"/>
    <s v="15-Jul-1990"/>
    <n v="4462.72"/>
    <x v="1"/>
    <s v="tier - 3"/>
    <s v="R1012"/>
  </r>
  <r>
    <x v="1844"/>
    <s v="Lazrus"/>
    <n v="27.835000000000001"/>
    <s v="No"/>
    <s v="No"/>
    <x v="0"/>
    <n v="0"/>
    <s v="No"/>
    <x v="1"/>
    <s v="8-Aug-1990"/>
    <n v="4454.3999999999996"/>
    <x v="1"/>
    <s v="tier - 3"/>
    <s v="R1012"/>
  </r>
  <r>
    <x v="1845"/>
    <s v="Tsegay"/>
    <n v="33"/>
    <s v="No"/>
    <s v="No"/>
    <x v="0"/>
    <n v="0"/>
    <s v="No"/>
    <x v="0"/>
    <s v="28-Jun-1994"/>
    <n v="4449.46"/>
    <x v="0"/>
    <s v="tier - 2"/>
    <s v="R1013"/>
  </r>
  <r>
    <x v="1846"/>
    <s v="Schneider"/>
    <n v="26.885000000000002"/>
    <s v="No"/>
    <s v="No"/>
    <x v="0"/>
    <n v="0"/>
    <s v="No"/>
    <x v="1"/>
    <s v="3-Sep-1991"/>
    <n v="4441.21"/>
    <x v="0"/>
    <s v="tier - 2"/>
    <s v="R1014"/>
  </r>
  <r>
    <x v="1847"/>
    <s v="Loreto"/>
    <n v="29.26"/>
    <s v="No"/>
    <s v="No"/>
    <x v="0"/>
    <n v="0"/>
    <s v="No"/>
    <x v="1"/>
    <s v="24-Oct-1994"/>
    <n v="4438.26"/>
    <x v="1"/>
    <s v="tier - 3"/>
    <s v="R1017"/>
  </r>
  <r>
    <x v="1848"/>
    <s v="Callahan"/>
    <n v="26.98"/>
    <s v="No"/>
    <s v="No"/>
    <x v="0"/>
    <n v="0"/>
    <s v="No"/>
    <x v="1"/>
    <s v="8-Oct-1994"/>
    <n v="4435.09"/>
    <x v="2"/>
    <s v="tier - 2"/>
    <s v="R1016"/>
  </r>
  <r>
    <x v="1849"/>
    <s v="Timko"/>
    <n v="32.11"/>
    <s v="No"/>
    <s v="No"/>
    <x v="1"/>
    <n v="1"/>
    <s v="No"/>
    <x v="0"/>
    <s v="23-Dec-1993"/>
    <n v="4433.92"/>
    <x v="1"/>
    <s v="tier - 2"/>
    <s v="R1012"/>
  </r>
  <r>
    <x v="1850"/>
    <s v="Achatz"/>
    <n v="31.73"/>
    <s v="No"/>
    <s v="No"/>
    <x v="1"/>
    <n v="1"/>
    <s v="No"/>
    <x v="0"/>
    <s v="4-Sep-1993"/>
    <n v="4433.3900000000003"/>
    <x v="1"/>
    <s v="tier - 3"/>
    <s v="R1012"/>
  </r>
  <r>
    <x v="1851"/>
    <s v="Horwitz"/>
    <n v="22.515000000000001"/>
    <s v="No"/>
    <s v="No"/>
    <x v="0"/>
    <n v="0"/>
    <s v="No"/>
    <x v="2"/>
    <s v="29-Dec-1994"/>
    <n v="4428.8900000000003"/>
    <x v="2"/>
    <s v="tier - 1"/>
    <s v="R1017"/>
  </r>
  <r>
    <x v="1852"/>
    <s v="Gordyan"/>
    <n v="25.9"/>
    <s v="No"/>
    <s v="No"/>
    <x v="0"/>
    <n v="1"/>
    <s v="No"/>
    <x v="1"/>
    <s v="15-Aug-1992"/>
    <n v="4420.95"/>
    <x v="1"/>
    <s v="tier - 3"/>
    <s v="R1020"/>
  </r>
  <r>
    <x v="1853"/>
    <s v="Hetherington"/>
    <n v="27.72"/>
    <s v="Yes"/>
    <s v="No"/>
    <x v="0"/>
    <n v="1"/>
    <s v="No"/>
    <x v="1"/>
    <s v="16-Sep-1988"/>
    <n v="4415.16"/>
    <x v="1"/>
    <s v="tier - 1"/>
    <s v="R1013"/>
  </r>
  <r>
    <x v="1854"/>
    <s v="Thompson"/>
    <n v="31.5"/>
    <s v="Yes"/>
    <s v="No"/>
    <x v="0"/>
    <n v="1"/>
    <s v="No"/>
    <x v="0"/>
    <s v="13-Jul-1986"/>
    <n v="4402.2299999999996"/>
    <x v="1"/>
    <s v="tier - 2"/>
    <s v="R1011"/>
  </r>
  <r>
    <x v="1855"/>
    <s v="Battoo"/>
    <n v="29.7"/>
    <s v="Yes"/>
    <s v="No"/>
    <x v="0"/>
    <n v="1"/>
    <s v="No"/>
    <x v="1"/>
    <s v="11-Aug-1986"/>
    <n v="4399.7299999999996"/>
    <x v="2"/>
    <s v="tier - 2"/>
    <s v="R1013"/>
  </r>
  <r>
    <x v="1856"/>
    <s v="Barker"/>
    <n v="21.26"/>
    <s v="Yes"/>
    <s v="No"/>
    <x v="0"/>
    <n v="1"/>
    <s v="No"/>
    <x v="2"/>
    <s v="18-Jul-1988"/>
    <n v="4397.3100000000004"/>
    <x v="1"/>
    <s v="tier - 2"/>
    <s v="R1013"/>
  </r>
  <r>
    <x v="1857"/>
    <s v="Saarnilehto"/>
    <n v="17.09"/>
    <s v="No"/>
    <s v="No"/>
    <x v="0"/>
    <n v="0"/>
    <s v="No"/>
    <x v="3"/>
    <s v="29-Jun-1982"/>
    <n v="4392.7"/>
    <x v="1"/>
    <s v="tier - 2"/>
    <s v="R1013"/>
  </r>
  <r>
    <x v="1858"/>
    <s v="Morton"/>
    <n v="24.3"/>
    <s v="Yes"/>
    <s v="No"/>
    <x v="1"/>
    <n v="1"/>
    <s v="No"/>
    <x v="2"/>
    <s v="29-Nov-1997"/>
    <n v="4391.6499999999996"/>
    <x v="1"/>
    <s v="tier - 2"/>
    <s v="R1011"/>
  </r>
  <r>
    <x v="1859"/>
    <s v="Thomas"/>
    <n v="29.734999999999999"/>
    <s v="No"/>
    <s v="No"/>
    <x v="0"/>
    <n v="0"/>
    <s v="No"/>
    <x v="1"/>
    <s v="28-Aug-1990"/>
    <n v="4357.04"/>
    <x v="1"/>
    <s v="tier - 3"/>
    <s v="R1012"/>
  </r>
  <r>
    <x v="1860"/>
    <s v="Hillman"/>
    <n v="29.26"/>
    <s v="No"/>
    <s v="No"/>
    <x v="0"/>
    <n v="0"/>
    <s v="No"/>
    <x v="1"/>
    <s v="13-Sep-1991"/>
    <n v="4350.51"/>
    <x v="1"/>
    <s v="tier - 2"/>
    <s v="R1013"/>
  </r>
  <r>
    <x v="1861"/>
    <s v="Edwards"/>
    <n v="33"/>
    <s v="No"/>
    <s v="No"/>
    <x v="0"/>
    <n v="0"/>
    <s v="No"/>
    <x v="0"/>
    <s v="1-Nov-1994"/>
    <n v="4349.46"/>
    <x v="1"/>
    <s v="tier - 2"/>
    <s v="R1013"/>
  </r>
  <r>
    <x v="1862"/>
    <s v="Bartel"/>
    <n v="31.065000000000001"/>
    <s v="No"/>
    <s v="No"/>
    <x v="0"/>
    <n v="0"/>
    <s v="No"/>
    <x v="0"/>
    <s v="1-Jun-1991"/>
    <n v="4347.0200000000004"/>
    <x v="1"/>
    <s v="tier - 1"/>
    <s v="R1024"/>
  </r>
  <r>
    <x v="1863"/>
    <s v="Potekhina"/>
    <n v="26.51"/>
    <s v="No"/>
    <s v="No"/>
    <x v="0"/>
    <n v="0"/>
    <s v="No"/>
    <x v="1"/>
    <s v="26-Oct-1994"/>
    <n v="4340.4399999999996"/>
    <x v="1"/>
    <s v="tier - 1"/>
    <s v="R1013"/>
  </r>
  <r>
    <x v="1864"/>
    <s v="Kelly"/>
    <n v="28.88"/>
    <s v="No"/>
    <s v="No"/>
    <x v="0"/>
    <n v="0"/>
    <s v="No"/>
    <x v="1"/>
    <s v="2-Nov-1994"/>
    <n v="4337.74"/>
    <x v="1"/>
    <s v="tier - 1"/>
    <s v="R1024"/>
  </r>
  <r>
    <x v="1865"/>
    <s v="Lapp"/>
    <n v="35.814999999999998"/>
    <s v="Yes"/>
    <s v="No"/>
    <x v="0"/>
    <n v="1"/>
    <s v="No"/>
    <x v="0"/>
    <s v="19-Dec-1988"/>
    <n v="4320.41"/>
    <x v="1"/>
    <s v="tier - 1"/>
    <s v="R1012"/>
  </r>
  <r>
    <x v="1866"/>
    <s v="Burke"/>
    <n v="21.28"/>
    <s v="No"/>
    <s v="yes"/>
    <x v="0"/>
    <n v="1"/>
    <s v="No"/>
    <x v="2"/>
    <s v="25-Nov-2000"/>
    <n v="4296.2700000000004"/>
    <x v="1"/>
    <s v="tier - 3"/>
    <s v="R1012"/>
  </r>
  <r>
    <x v="1867"/>
    <s v="Barry"/>
    <n v="33.81"/>
    <s v="No"/>
    <s v="No"/>
    <x v="1"/>
    <n v="1"/>
    <s v="No"/>
    <x v="0"/>
    <s v="8-Jun-2003"/>
    <n v="4278.55"/>
    <x v="1"/>
    <s v="tier - 1"/>
    <s v="R1021"/>
  </r>
  <r>
    <x v="1868"/>
    <s v="McCormick"/>
    <n v="44.22"/>
    <s v="No"/>
    <s v="No"/>
    <x v="0"/>
    <n v="1"/>
    <s v="No"/>
    <x v="0"/>
    <s v="18-Jun-1992"/>
    <n v="4266.17"/>
    <x v="2"/>
    <s v="tier - 2"/>
    <s v="R1013"/>
  </r>
  <r>
    <x v="1869"/>
    <s v="McElroy"/>
    <n v="15.46"/>
    <s v="Yes"/>
    <s v="No"/>
    <x v="1"/>
    <n v="1"/>
    <s v="No"/>
    <x v="3"/>
    <s v="20-Nov-1983"/>
    <n v="4265.01"/>
    <x v="1"/>
    <s v="tier - 1"/>
    <s v="R1012"/>
  </r>
  <r>
    <x v="1870"/>
    <s v="Coffed"/>
    <n v="30.3"/>
    <s v="Yes"/>
    <s v="No"/>
    <x v="0"/>
    <n v="1"/>
    <s v="No"/>
    <x v="0"/>
    <s v="14-Oct-1995"/>
    <n v="4260.74"/>
    <x v="2"/>
    <s v="tier - 2"/>
    <s v="R1011"/>
  </r>
  <r>
    <x v="1871"/>
    <s v="Estes"/>
    <n v="16.670000000000002"/>
    <s v="No"/>
    <s v="No"/>
    <x v="0"/>
    <n v="0"/>
    <s v="No"/>
    <x v="3"/>
    <s v="16-Jun-1982"/>
    <n v="4250.24"/>
    <x v="1"/>
    <s v="tier - 3"/>
    <s v="R1013"/>
  </r>
  <r>
    <x v="1872"/>
    <s v="Miles"/>
    <n v="28.594999999999999"/>
    <s v="No"/>
    <s v="No"/>
    <x v="0"/>
    <n v="0"/>
    <s v="No"/>
    <x v="1"/>
    <s v="1-Dec-1991"/>
    <n v="4243.59"/>
    <x v="2"/>
    <s v="tier - 1"/>
    <s v="R1012"/>
  </r>
  <r>
    <x v="1873"/>
    <s v="Zamore"/>
    <n v="25.934999999999999"/>
    <s v="No"/>
    <s v="No"/>
    <x v="0"/>
    <n v="0"/>
    <s v="No"/>
    <x v="1"/>
    <s v="3-Nov-1991"/>
    <n v="4239.8900000000003"/>
    <x v="1"/>
    <s v="tier - 2"/>
    <s v="R1012"/>
  </r>
  <r>
    <x v="1874"/>
    <s v="Donaghy"/>
    <n v="27.645"/>
    <s v="No"/>
    <s v="No"/>
    <x v="0"/>
    <n v="1"/>
    <s v="No"/>
    <x v="1"/>
    <s v="27-Jun-1992"/>
    <n v="4237.13"/>
    <x v="2"/>
    <s v="tier - 1"/>
    <s v="R1016"/>
  </r>
  <r>
    <x v="1875"/>
    <s v="Kennedy"/>
    <n v="30.1"/>
    <s v="No"/>
    <s v="No"/>
    <x v="0"/>
    <n v="1"/>
    <s v="No"/>
    <x v="0"/>
    <s v="14-Dec-1998"/>
    <n v="4234.93"/>
    <x v="1"/>
    <s v="tier - 1"/>
    <s v="R1011"/>
  </r>
  <r>
    <x v="1876"/>
    <s v="Fiorini"/>
    <n v="26.79"/>
    <s v="Yes"/>
    <s v="No"/>
    <x v="1"/>
    <n v="1"/>
    <s v="No"/>
    <x v="1"/>
    <s v="6-Sep-1997"/>
    <n v="4189.1099999999997"/>
    <x v="1"/>
    <s v="tier - 2"/>
    <s v="R1012"/>
  </r>
  <r>
    <x v="1877"/>
    <s v="Alexander"/>
    <n v="27.1"/>
    <s v="Yes"/>
    <s v="No"/>
    <x v="0"/>
    <n v="1"/>
    <s v="No"/>
    <x v="1"/>
    <s v="3-Oct-1995"/>
    <n v="4188.7299999999996"/>
    <x v="1"/>
    <s v="tier - 2"/>
    <s v="R1025"/>
  </r>
  <r>
    <x v="1878"/>
    <s v="Watkins"/>
    <n v="24.31"/>
    <s v="No"/>
    <s v="No"/>
    <x v="0"/>
    <n v="0"/>
    <s v="No"/>
    <x v="2"/>
    <s v="25-Jun-1989"/>
    <n v="4185.1000000000004"/>
    <x v="1"/>
    <s v="tier - 3"/>
    <s v="R1013"/>
  </r>
  <r>
    <x v="1879"/>
    <s v="Cassel"/>
    <n v="15.53"/>
    <s v="No"/>
    <s v="No"/>
    <x v="0"/>
    <n v="1"/>
    <s v="No"/>
    <x v="3"/>
    <s v="16-Sep-1984"/>
    <n v="4163.21"/>
    <x v="1"/>
    <s v="tier - 2"/>
    <s v="R1012"/>
  </r>
  <r>
    <x v="1880"/>
    <s v="Ferguson"/>
    <n v="30.7"/>
    <s v="No"/>
    <s v="No"/>
    <x v="0"/>
    <n v="1"/>
    <s v="No"/>
    <x v="0"/>
    <s v="26-Nov-1998"/>
    <n v="4154.97"/>
    <x v="1"/>
    <s v="tier - 1"/>
    <s v="R1012"/>
  </r>
  <r>
    <x v="1881"/>
    <s v="O'Sullivan"/>
    <n v="33.33"/>
    <s v="No"/>
    <s v="No"/>
    <x v="0"/>
    <n v="1"/>
    <s v="No"/>
    <x v="0"/>
    <s v="4-Aug-1992"/>
    <n v="4151.03"/>
    <x v="1"/>
    <s v="tier - 2"/>
    <s v="R1013"/>
  </r>
  <r>
    <x v="1882"/>
    <s v="Chepkirui"/>
    <n v="32.4"/>
    <s v="No"/>
    <s v="No"/>
    <x v="0"/>
    <n v="1"/>
    <s v="No"/>
    <x v="0"/>
    <s v="28-Jun-1992"/>
    <n v="4149.74"/>
    <x v="1"/>
    <s v="tier - 1"/>
    <s v="R1011"/>
  </r>
  <r>
    <x v="1883"/>
    <s v="Gurney"/>
    <n v="27.93"/>
    <s v="No"/>
    <s v="No"/>
    <x v="0"/>
    <n v="1"/>
    <s v="No"/>
    <x v="1"/>
    <s v="18-Jun-1992"/>
    <n v="4137.5200000000004"/>
    <x v="1"/>
    <s v="tier - 3"/>
    <s v="R1024"/>
  </r>
  <r>
    <x v="1884"/>
    <s v="Francis"/>
    <n v="21.754999999999999"/>
    <s v="No"/>
    <s v="No"/>
    <x v="0"/>
    <n v="0"/>
    <s v="No"/>
    <x v="2"/>
    <s v="6-Aug-1991"/>
    <n v="4134.08"/>
    <x v="1"/>
    <s v="tier - 1"/>
    <s v="R1012"/>
  </r>
  <r>
    <x v="1885"/>
    <s v="Gruca"/>
    <n v="25.934999999999999"/>
    <s v="No"/>
    <s v="No"/>
    <x v="0"/>
    <n v="0"/>
    <s v="No"/>
    <x v="1"/>
    <s v="21-Aug-1994"/>
    <n v="4133.6400000000003"/>
    <x v="1"/>
    <s v="tier - 3"/>
    <s v="R1012"/>
  </r>
  <r>
    <x v="1886"/>
    <s v="Rojas Alvarez"/>
    <n v="31.5"/>
    <s v="No"/>
    <s v="No"/>
    <x v="0"/>
    <n v="0"/>
    <s v="No"/>
    <x v="0"/>
    <s v="14-Dec-1990"/>
    <n v="4076.5"/>
    <x v="1"/>
    <s v="tier - 3"/>
    <s v="R1011"/>
  </r>
  <r>
    <x v="1887"/>
    <s v="Denton"/>
    <n v="30.03"/>
    <s v="No"/>
    <s v="No"/>
    <x v="0"/>
    <n v="0"/>
    <s v="No"/>
    <x v="0"/>
    <s v="1-Dec-1990"/>
    <n v="4074.45"/>
    <x v="2"/>
    <s v="tier - 2"/>
    <s v="R1013"/>
  </r>
  <r>
    <x v="1888"/>
    <s v="Mason"/>
    <n v="33.479999999999997"/>
    <s v="No"/>
    <s v="No"/>
    <x v="0"/>
    <n v="0"/>
    <s v="No"/>
    <x v="0"/>
    <s v="18-Oct-2002"/>
    <n v="4070.51"/>
    <x v="1"/>
    <s v="tier - 1"/>
    <s v="R1012"/>
  </r>
  <r>
    <x v="1889"/>
    <s v="Trout"/>
    <n v="16.510000000000002"/>
    <s v="Yes"/>
    <s v="No"/>
    <x v="1"/>
    <n v="1"/>
    <s v="No"/>
    <x v="3"/>
    <s v="16-Sep-1983"/>
    <n v="4070.42"/>
    <x v="1"/>
    <s v="tier - 1"/>
    <s v="R1013"/>
  </r>
  <r>
    <x v="1890"/>
    <s v="Gilbert"/>
    <n v="33.155000000000001"/>
    <s v="Yes"/>
    <s v="No"/>
    <x v="0"/>
    <n v="1"/>
    <s v="No"/>
    <x v="0"/>
    <s v="14-Sep-1995"/>
    <n v="4058.71"/>
    <x v="2"/>
    <s v="tier - 3"/>
    <s v="R1012"/>
  </r>
  <r>
    <x v="1891"/>
    <s v="Chong"/>
    <n v="37.29"/>
    <s v="No"/>
    <s v="No"/>
    <x v="1"/>
    <n v="1"/>
    <s v="No"/>
    <x v="0"/>
    <s v="13-Aug-1993"/>
    <n v="4058.12"/>
    <x v="1"/>
    <s v="tier - 1"/>
    <s v="R1013"/>
  </r>
  <r>
    <x v="1892"/>
    <s v="Henry"/>
    <n v="20.23"/>
    <s v="Yes"/>
    <s v="No"/>
    <x v="0"/>
    <n v="1"/>
    <s v="No"/>
    <x v="2"/>
    <s v="30-Nov-1988"/>
    <n v="4047.94"/>
    <x v="1"/>
    <s v="tier - 1"/>
    <s v="R1013"/>
  </r>
  <r>
    <x v="1893"/>
    <s v="Brenneman"/>
    <n v="28.975000000000001"/>
    <s v="No"/>
    <s v="No"/>
    <x v="1"/>
    <n v="1"/>
    <s v="No"/>
    <x v="1"/>
    <s v="26-Dec-1993"/>
    <n v="4040.56"/>
    <x v="2"/>
    <s v="tier - 3"/>
    <s v="R1015"/>
  </r>
  <r>
    <x v="1894"/>
    <s v="Kemp"/>
    <n v="16.420000000000002"/>
    <s v="Yes"/>
    <s v="No"/>
    <x v="1"/>
    <n v="1"/>
    <s v="No"/>
    <x v="3"/>
    <s v="10-Nov-1983"/>
    <n v="4039.9"/>
    <x v="1"/>
    <s v="tier - 1"/>
    <s v="R1013"/>
  </r>
  <r>
    <x v="1895"/>
    <s v="Wilson"/>
    <n v="17.559999999999999"/>
    <s v="No"/>
    <s v="No"/>
    <x v="0"/>
    <n v="1"/>
    <s v="No"/>
    <x v="3"/>
    <s v="7-Jul-1984"/>
    <n v="4038.41"/>
    <x v="1"/>
    <s v="tier - 1"/>
    <s v="R1013"/>
  </r>
  <r>
    <x v="1896"/>
    <s v="Hillyard"/>
    <n v="24.13"/>
    <s v="No"/>
    <s v="No"/>
    <x v="0"/>
    <n v="1"/>
    <s v="No"/>
    <x v="2"/>
    <s v="11-Oct-1992"/>
    <n v="4032.24"/>
    <x v="2"/>
    <s v="tier - 3"/>
    <s v="R1012"/>
  </r>
  <r>
    <x v="1897"/>
    <s v="Turner"/>
    <n v="19.95"/>
    <s v="No"/>
    <s v="yes"/>
    <x v="0"/>
    <n v="2"/>
    <s v="No"/>
    <x v="2"/>
    <s v="13-Sep-2000"/>
    <n v="4005.42"/>
    <x v="1"/>
    <s v="tier - 1"/>
    <s v="R1015"/>
  </r>
  <r>
    <x v="1898"/>
    <s v="Benestad"/>
    <n v="21.24"/>
    <s v="No"/>
    <s v="No"/>
    <x v="0"/>
    <n v="0"/>
    <s v="No"/>
    <x v="2"/>
    <s v="10-Jul-1989"/>
    <n v="4002.36"/>
    <x v="1"/>
    <s v="tier - 1"/>
    <s v="R1013"/>
  </r>
  <r>
    <x v="1899"/>
    <s v="Gonzales"/>
    <n v="44.22"/>
    <s v="No"/>
    <s v="No"/>
    <x v="0"/>
    <n v="0"/>
    <s v="No"/>
    <x v="0"/>
    <s v="1-Nov-1990"/>
    <n v="3994.18"/>
    <x v="1"/>
    <s v="tier - 2"/>
    <s v="R1013"/>
  </r>
  <r>
    <x v="1900"/>
    <s v="Newman"/>
    <n v="41.1"/>
    <s v="No"/>
    <s v="No"/>
    <x v="0"/>
    <n v="0"/>
    <s v="No"/>
    <x v="0"/>
    <s v="22-Nov-1990"/>
    <n v="3989.84"/>
    <x v="1"/>
    <s v="tier - 2"/>
    <s v="R1011"/>
  </r>
  <r>
    <x v="1901"/>
    <s v="Sayre"/>
    <n v="34.200000000000003"/>
    <s v="Yes"/>
    <s v="No"/>
    <x v="0"/>
    <n v="0"/>
    <s v="No"/>
    <x v="0"/>
    <s v="8-Sep-1996"/>
    <n v="3987.93"/>
    <x v="1"/>
    <s v="tier - 2"/>
    <s v="R1011"/>
  </r>
  <r>
    <x v="1902"/>
    <s v="Panke"/>
    <n v="29.92"/>
    <s v="Yes"/>
    <s v="No"/>
    <x v="0"/>
    <n v="0"/>
    <s v="No"/>
    <x v="1"/>
    <s v="17-Aug-1996"/>
    <n v="3981.98"/>
    <x v="1"/>
    <s v="tier - 2"/>
    <s v="R1013"/>
  </r>
  <r>
    <x v="1903"/>
    <s v="Brennan"/>
    <n v="28.93"/>
    <s v="No"/>
    <s v="No"/>
    <x v="0"/>
    <n v="0"/>
    <s v="No"/>
    <x v="1"/>
    <s v="29-Jul-1990"/>
    <n v="3972.92"/>
    <x v="1"/>
    <s v="tier - 3"/>
    <s v="R1013"/>
  </r>
  <r>
    <x v="1904"/>
    <s v="Ngo"/>
    <n v="31.254999999999999"/>
    <s v="Yes"/>
    <s v="No"/>
    <x v="0"/>
    <n v="1"/>
    <s v="No"/>
    <x v="0"/>
    <s v="11-Jul-1995"/>
    <n v="3956.07"/>
    <x v="1"/>
    <s v="tier - 2"/>
    <s v="R1012"/>
  </r>
  <r>
    <x v="1905"/>
    <s v="Guerdan"/>
    <n v="29.83"/>
    <s v="No"/>
    <s v="No"/>
    <x v="0"/>
    <n v="0"/>
    <s v="No"/>
    <x v="1"/>
    <s v="10-Jul-1999"/>
    <n v="3955.98"/>
    <x v="1"/>
    <s v="tier - 3"/>
    <s v="R1021"/>
  </r>
  <r>
    <x v="1906"/>
    <s v="Shaw"/>
    <n v="29.59"/>
    <s v="No"/>
    <s v="No"/>
    <x v="1"/>
    <n v="1"/>
    <s v="No"/>
    <x v="1"/>
    <s v="11-Nov-1993"/>
    <n v="3947.41"/>
    <x v="1"/>
    <s v="tier - 2"/>
    <s v="R1013"/>
  </r>
  <r>
    <x v="1907"/>
    <s v="Mills-Honarvar"/>
    <n v="31.16"/>
    <s v="No"/>
    <s v="No"/>
    <x v="1"/>
    <n v="1"/>
    <s v="No"/>
    <x v="0"/>
    <s v="29-Sep-1993"/>
    <n v="3943.6"/>
    <x v="1"/>
    <s v="tier - 3"/>
    <s v="R1024"/>
  </r>
  <r>
    <x v="1908"/>
    <s v="Farvard"/>
    <n v="34.21"/>
    <s v="Yes"/>
    <s v="No"/>
    <x v="0"/>
    <n v="1"/>
    <s v="No"/>
    <x v="0"/>
    <s v="24-Oct-1988"/>
    <n v="3935.18"/>
    <x v="2"/>
    <s v="tier - 1"/>
    <s v="R1013"/>
  </r>
  <r>
    <x v="1909"/>
    <s v="Kelly"/>
    <n v="34.86"/>
    <s v="No"/>
    <s v="No"/>
    <x v="0"/>
    <n v="0"/>
    <s v="No"/>
    <x v="0"/>
    <s v="15-Jun-2002"/>
    <n v="3931.51"/>
    <x v="1"/>
    <s v="tier - 3"/>
    <s v="R1011"/>
  </r>
  <r>
    <x v="1910"/>
    <s v="Skinner"/>
    <n v="34.58"/>
    <s v="No"/>
    <s v="yes"/>
    <x v="0"/>
    <n v="2"/>
    <s v="No"/>
    <x v="0"/>
    <s v="10-Jul-2000"/>
    <n v="3925.76"/>
    <x v="1"/>
    <s v="tier - 2"/>
    <s v="R1024"/>
  </r>
  <r>
    <x v="1911"/>
    <s v="Murphy"/>
    <n v="17.940000000000001"/>
    <s v="Yes"/>
    <s v="No"/>
    <x v="0"/>
    <n v="0"/>
    <s v="No"/>
    <x v="3"/>
    <s v="5-Jul-1985"/>
    <n v="3910.44"/>
    <x v="1"/>
    <s v="tier - 2"/>
    <s v="R1013"/>
  </r>
  <r>
    <x v="1912"/>
    <s v="Shue"/>
    <n v="26.8"/>
    <s v="Yes"/>
    <s v="No"/>
    <x v="1"/>
    <n v="1"/>
    <s v="No"/>
    <x v="1"/>
    <s v="24-Nov-1997"/>
    <n v="3906.13"/>
    <x v="2"/>
    <s v="tier - 3"/>
    <s v="R1011"/>
  </r>
  <r>
    <x v="1913"/>
    <s v="Reilly"/>
    <n v="17.690000000000001"/>
    <s v="Yes"/>
    <s v="No"/>
    <x v="0"/>
    <n v="0"/>
    <s v="No"/>
    <x v="3"/>
    <s v="27-Aug-1981"/>
    <n v="3902.07"/>
    <x v="1"/>
    <s v="tier - 2"/>
    <s v="R1013"/>
  </r>
  <r>
    <x v="1914"/>
    <s v="Blinn"/>
    <n v="25.77"/>
    <s v="No"/>
    <s v="No"/>
    <x v="1"/>
    <n v="1"/>
    <s v="No"/>
    <x v="1"/>
    <s v="14-Sep-1993"/>
    <n v="3898.35"/>
    <x v="1"/>
    <s v="tier - 2"/>
    <s v="R1012"/>
  </r>
  <r>
    <x v="1915"/>
    <s v="Duyn"/>
    <n v="34.46"/>
    <s v="No"/>
    <s v="yes"/>
    <x v="0"/>
    <n v="1"/>
    <s v="No"/>
    <x v="0"/>
    <s v="13-Jul-2004"/>
    <n v="3889.2"/>
    <x v="1"/>
    <s v="tier - 2"/>
    <s v="R1012"/>
  </r>
  <r>
    <x v="1916"/>
    <s v="Wardian"/>
    <n v="30.875"/>
    <s v="Yes"/>
    <s v="No"/>
    <x v="0"/>
    <n v="0"/>
    <s v="No"/>
    <x v="0"/>
    <s v="23-Oct-1996"/>
    <n v="3877.3"/>
    <x v="0"/>
    <s v="tier - 3"/>
    <s v="R1012"/>
  </r>
  <r>
    <x v="1917"/>
    <s v="Heuninck"/>
    <n v="39.49"/>
    <s v="No"/>
    <s v="No"/>
    <x v="0"/>
    <n v="0"/>
    <s v="No"/>
    <x v="0"/>
    <s v="25-Jul-1991"/>
    <n v="3875.73"/>
    <x v="1"/>
    <s v="tier - 3"/>
    <s v="R1013"/>
  </r>
  <r>
    <x v="1918"/>
    <s v="Kipyego"/>
    <n v="28.88"/>
    <s v="No"/>
    <s v="No"/>
    <x v="0"/>
    <n v="0"/>
    <s v="No"/>
    <x v="1"/>
    <s v="24-Jun-1990"/>
    <n v="3866.86"/>
    <x v="0"/>
    <s v="tier - 1"/>
    <s v="R1012"/>
  </r>
  <r>
    <x v="1919"/>
    <s v="Kuehl"/>
    <n v="20.234999999999999"/>
    <s v="Yes"/>
    <s v="No"/>
    <x v="0"/>
    <n v="0"/>
    <s v="No"/>
    <x v="2"/>
    <s v="18-Oct-2001"/>
    <n v="3861.21"/>
    <x v="1"/>
    <s v="tier - 2"/>
    <s v="R1016"/>
  </r>
  <r>
    <x v="1920"/>
    <s v="Burkholder"/>
    <n v="30.67"/>
    <s v="Yes"/>
    <s v="No"/>
    <x v="0"/>
    <n v="0"/>
    <s v="No"/>
    <x v="0"/>
    <s v="6-Jun-2001"/>
    <n v="3858.51"/>
    <x v="1"/>
    <s v="tier - 3"/>
    <s v="R1025"/>
  </r>
  <r>
    <x v="1921"/>
    <s v="Stadolnik"/>
    <n v="30.875"/>
    <s v="No"/>
    <s v="No"/>
    <x v="0"/>
    <n v="0"/>
    <s v="No"/>
    <x v="0"/>
    <s v="19-Aug-1991"/>
    <n v="3857.76"/>
    <x v="2"/>
    <s v="tier - 1"/>
    <s v="R1016"/>
  </r>
  <r>
    <x v="1922"/>
    <s v="Shields"/>
    <n v="23.8"/>
    <s v="No"/>
    <s v="No"/>
    <x v="0"/>
    <n v="0"/>
    <s v="No"/>
    <x v="2"/>
    <s v="12-Aug-1994"/>
    <n v="3847.67"/>
    <x v="2"/>
    <s v="tier - 2"/>
    <s v="R1011"/>
  </r>
  <r>
    <x v="1923"/>
    <s v="Margolis"/>
    <n v="15.37"/>
    <s v="Yes"/>
    <s v="No"/>
    <x v="0"/>
    <n v="0"/>
    <s v="No"/>
    <x v="3"/>
    <s v="29-Sep-1981"/>
    <n v="3797.2"/>
    <x v="1"/>
    <s v="tier - 3"/>
    <s v="R1012"/>
  </r>
  <r>
    <x v="1924"/>
    <s v="Uffenbeck"/>
    <n v="30.4"/>
    <s v="No"/>
    <s v="No"/>
    <x v="0"/>
    <n v="0"/>
    <s v="No"/>
    <x v="0"/>
    <s v="24-Jun-1999"/>
    <n v="3796.36"/>
    <x v="1"/>
    <s v="tier - 3"/>
    <s v="R1012"/>
  </r>
  <r>
    <x v="1925"/>
    <s v="Brake"/>
    <n v="19.48"/>
    <s v="Yes"/>
    <s v="No"/>
    <x v="0"/>
    <n v="1"/>
    <s v="No"/>
    <x v="2"/>
    <s v="28-Aug-1988"/>
    <n v="3793.55"/>
    <x v="1"/>
    <s v="tier - 3"/>
    <s v="R1013"/>
  </r>
  <r>
    <x v="1926"/>
    <s v="Stepanova"/>
    <n v="16.96"/>
    <s v="Yes"/>
    <s v="No"/>
    <x v="0"/>
    <n v="0"/>
    <s v="No"/>
    <x v="3"/>
    <s v="13-Dec-1981"/>
    <n v="3785.77"/>
    <x v="1"/>
    <s v="tier - 1"/>
    <s v="R1013"/>
  </r>
  <r>
    <x v="1927"/>
    <s v="Verdi"/>
    <n v="19.05"/>
    <s v="No"/>
    <s v="No"/>
    <x v="0"/>
    <n v="1"/>
    <s v="No"/>
    <x v="2"/>
    <s v="24-Oct-1987"/>
    <n v="3773.23"/>
    <x v="1"/>
    <s v="tier - 3"/>
    <s v="R1013"/>
  </r>
  <r>
    <x v="1928"/>
    <s v="McLean"/>
    <n v="37.619999999999997"/>
    <s v="No"/>
    <s v="No"/>
    <x v="0"/>
    <n v="0"/>
    <s v="No"/>
    <x v="0"/>
    <s v="21-Nov-1994"/>
    <n v="3766.88"/>
    <x v="1"/>
    <s v="tier - 1"/>
    <s v="R1013"/>
  </r>
  <r>
    <x v="1929"/>
    <s v="Ryan"/>
    <n v="29.1"/>
    <s v="No"/>
    <s v="No"/>
    <x v="0"/>
    <n v="0"/>
    <s v="No"/>
    <x v="1"/>
    <s v="24-Oct-1991"/>
    <n v="3761.29"/>
    <x v="1"/>
    <s v="tier - 3"/>
    <s v="R1011"/>
  </r>
  <r>
    <x v="1930"/>
    <s v="Mickelson"/>
    <n v="26.62"/>
    <s v="No"/>
    <s v="No"/>
    <x v="0"/>
    <n v="0"/>
    <s v="No"/>
    <x v="1"/>
    <s v="25-Aug-1991"/>
    <n v="3757.84"/>
    <x v="1"/>
    <s v="tier - 1"/>
    <s v="R1013"/>
  </r>
  <r>
    <x v="1931"/>
    <s v="Dibaba"/>
    <n v="25.74"/>
    <s v="No"/>
    <s v="No"/>
    <x v="0"/>
    <n v="0"/>
    <s v="No"/>
    <x v="1"/>
    <s v="28-Oct-1991"/>
    <n v="3756.62"/>
    <x v="1"/>
    <s v="tier - 2"/>
    <s v="R1013"/>
  </r>
  <r>
    <x v="1932"/>
    <s v="Shilling"/>
    <n v="18.22"/>
    <s v="Yes"/>
    <s v="No"/>
    <x v="0"/>
    <n v="1"/>
    <s v="No"/>
    <x v="3"/>
    <s v="9-Sep-1986"/>
    <n v="3748.56"/>
    <x v="1"/>
    <s v="tier - 2"/>
    <s v="R1013"/>
  </r>
  <r>
    <x v="1933"/>
    <s v="Bashaw"/>
    <n v="26.03"/>
    <s v="No"/>
    <s v="No"/>
    <x v="1"/>
    <n v="1"/>
    <s v="No"/>
    <x v="1"/>
    <s v="22-Jun-1993"/>
    <n v="3736.46"/>
    <x v="1"/>
    <s v="tier - 2"/>
    <s v="R1012"/>
  </r>
  <r>
    <x v="1934"/>
    <s v="Jacob"/>
    <n v="17.29"/>
    <s v="No"/>
    <s v="No"/>
    <x v="0"/>
    <n v="0"/>
    <s v="No"/>
    <x v="3"/>
    <s v="22-Aug-1994"/>
    <n v="3732.63"/>
    <x v="1"/>
    <s v="tier - 3"/>
    <s v="R1024"/>
  </r>
  <r>
    <x v="1935"/>
    <s v="McCutcheon"/>
    <n v="18.170000000000002"/>
    <s v="Yes"/>
    <s v="No"/>
    <x v="0"/>
    <n v="1"/>
    <s v="No"/>
    <x v="3"/>
    <s v="1-Dec-1986"/>
    <n v="3731.6"/>
    <x v="1"/>
    <s v="tier - 2"/>
    <s v="R1013"/>
  </r>
  <r>
    <x v="1936"/>
    <s v="Connor"/>
    <n v="32.54"/>
    <s v="No"/>
    <s v="yes"/>
    <x v="0"/>
    <n v="1"/>
    <s v="No"/>
    <x v="0"/>
    <s v="5-Nov-2004"/>
    <n v="3722.23"/>
    <x v="1"/>
    <s v="tier - 2"/>
    <s v="R1025"/>
  </r>
  <r>
    <x v="1937"/>
    <s v="May"/>
    <n v="30.25"/>
    <s v="No"/>
    <s v="No"/>
    <x v="0"/>
    <n v="0"/>
    <s v="No"/>
    <x v="0"/>
    <s v="2-Dec-1989"/>
    <n v="3704.35"/>
    <x v="1"/>
    <s v="tier - 2"/>
    <s v="R1013"/>
  </r>
  <r>
    <x v="1938"/>
    <s v="Geoghegan"/>
    <n v="19.59"/>
    <s v="Yes"/>
    <s v="No"/>
    <x v="0"/>
    <n v="1"/>
    <s v="No"/>
    <x v="2"/>
    <s v="18-Aug-1988"/>
    <n v="3699.54"/>
    <x v="1"/>
    <s v="tier - 3"/>
    <s v="R1013"/>
  </r>
  <r>
    <x v="1939"/>
    <s v="McGinn"/>
    <n v="45.9"/>
    <s v="Yes"/>
    <s v="No"/>
    <x v="0"/>
    <n v="1"/>
    <s v="No"/>
    <x v="0"/>
    <s v="21-Oct-1995"/>
    <n v="3693.43"/>
    <x v="1"/>
    <s v="tier - 3"/>
    <s v="R1011"/>
  </r>
  <r>
    <x v="1940"/>
    <s v="Jones"/>
    <n v="17.059999999999999"/>
    <s v="Yes"/>
    <s v="No"/>
    <x v="0"/>
    <n v="0"/>
    <s v="No"/>
    <x v="3"/>
    <s v="14-Dec-1981"/>
    <n v="3688.38"/>
    <x v="1"/>
    <s v="tier - 2"/>
    <s v="R1013"/>
  </r>
  <r>
    <x v="1941"/>
    <s v="Quinteros"/>
    <n v="32.07"/>
    <s v="No"/>
    <s v="No"/>
    <x v="1"/>
    <n v="1"/>
    <s v="No"/>
    <x v="0"/>
    <s v="10-Jul-2003"/>
    <n v="3688.35"/>
    <x v="1"/>
    <s v="tier - 2"/>
    <s v="R1021"/>
  </r>
  <r>
    <x v="1942"/>
    <s v="Loenser"/>
    <n v="16.5"/>
    <s v="No"/>
    <s v="No"/>
    <x v="0"/>
    <n v="1"/>
    <s v="No"/>
    <x v="3"/>
    <s v="6-Jul-1984"/>
    <n v="3678.86"/>
    <x v="1"/>
    <s v="tier - 3"/>
    <s v="R1013"/>
  </r>
  <r>
    <x v="1943"/>
    <s v="Aitken"/>
    <n v="31.4"/>
    <s v="No"/>
    <s v="No"/>
    <x v="0"/>
    <n v="1"/>
    <s v="No"/>
    <x v="0"/>
    <s v="14-Sep-1992"/>
    <n v="3659.35"/>
    <x v="2"/>
    <s v="tier - 1"/>
    <s v="R1011"/>
  </r>
  <r>
    <x v="1944"/>
    <s v="Furrer"/>
    <n v="20.36"/>
    <s v="No"/>
    <s v="No"/>
    <x v="0"/>
    <n v="0"/>
    <s v="No"/>
    <x v="2"/>
    <s v="8-Nov-1990"/>
    <n v="3653.29"/>
    <x v="1"/>
    <s v="tier - 3"/>
    <s v="R1011"/>
  </r>
  <r>
    <x v="1945"/>
    <s v="Konigs"/>
    <n v="25.46"/>
    <s v="No"/>
    <s v="No"/>
    <x v="0"/>
    <n v="1"/>
    <s v="No"/>
    <x v="1"/>
    <s v="17-Nov-1992"/>
    <n v="3645.09"/>
    <x v="0"/>
    <s v="tier - 2"/>
    <s v="R1014"/>
  </r>
  <r>
    <x v="1946"/>
    <s v="Tesdahl"/>
    <n v="17.09"/>
    <s v="Yes"/>
    <s v="No"/>
    <x v="0"/>
    <n v="0"/>
    <s v="No"/>
    <x v="3"/>
    <s v="14-Jun-1985"/>
    <n v="3622.13"/>
    <x v="1"/>
    <s v="tier - 1"/>
    <s v="R1013"/>
  </r>
  <r>
    <x v="1947"/>
    <s v="Engel"/>
    <n v="20.83"/>
    <s v="No"/>
    <s v="No"/>
    <x v="0"/>
    <n v="0"/>
    <s v="No"/>
    <x v="2"/>
    <s v="11-Oct-1990"/>
    <n v="3606.43"/>
    <x v="1"/>
    <s v="tier - 1"/>
    <s v="R1013"/>
  </r>
  <r>
    <x v="1948"/>
    <s v="Kuck"/>
    <n v="18.920000000000002"/>
    <s v="Yes"/>
    <s v="No"/>
    <x v="0"/>
    <n v="1"/>
    <s v="No"/>
    <x v="2"/>
    <s v="4-Nov-1988"/>
    <n v="3603.6"/>
    <x v="1"/>
    <s v="tier - 1"/>
    <s v="R1013"/>
  </r>
  <r>
    <x v="1949"/>
    <s v="Dillon"/>
    <n v="37.1"/>
    <s v="No"/>
    <s v="No"/>
    <x v="0"/>
    <n v="0"/>
    <s v="No"/>
    <x v="0"/>
    <s v="12-Aug-1999"/>
    <n v="3597.6"/>
    <x v="1"/>
    <s v="tier - 2"/>
    <s v="R1011"/>
  </r>
  <r>
    <x v="1950"/>
    <s v="Neuschel"/>
    <n v="22.515000000000001"/>
    <s v="Yes"/>
    <s v="No"/>
    <x v="1"/>
    <n v="1"/>
    <s v="No"/>
    <x v="2"/>
    <s v="4-Nov-1997"/>
    <n v="3594.17"/>
    <x v="1"/>
    <s v="tier - 2"/>
    <s v="R1012"/>
  </r>
  <r>
    <x v="1951"/>
    <s v="Rosales Ramirez"/>
    <n v="32.700000000000003"/>
    <s v="No"/>
    <s v="No"/>
    <x v="0"/>
    <n v="0"/>
    <s v="No"/>
    <x v="0"/>
    <s v="6-Jun-1999"/>
    <n v="3591.48"/>
    <x v="1"/>
    <s v="tier - 3"/>
    <s v="R1011"/>
  </r>
  <r>
    <x v="1952"/>
    <s v="Marquez"/>
    <n v="17.75"/>
    <s v="Yes"/>
    <s v="No"/>
    <x v="0"/>
    <n v="1"/>
    <s v="No"/>
    <x v="3"/>
    <s v="27-Dec-1986"/>
    <n v="3589.14"/>
    <x v="1"/>
    <s v="tier - 2"/>
    <s v="R1013"/>
  </r>
  <r>
    <x v="1953"/>
    <s v="Green"/>
    <n v="33.630000000000003"/>
    <s v="Yes"/>
    <s v="No"/>
    <x v="0"/>
    <n v="0"/>
    <s v="No"/>
    <x v="0"/>
    <s v="11-Nov-2001"/>
    <n v="3579.83"/>
    <x v="1"/>
    <s v="tier - 2"/>
    <s v="R1012"/>
  </r>
  <r>
    <x v="1954"/>
    <s v="Schubel"/>
    <n v="34.799999999999997"/>
    <s v="Yes"/>
    <s v="No"/>
    <x v="0"/>
    <n v="1"/>
    <s v="No"/>
    <x v="0"/>
    <s v="23-Aug-1995"/>
    <n v="3578"/>
    <x v="1"/>
    <s v="tier - 3"/>
    <s v="R1011"/>
  </r>
  <r>
    <x v="1955"/>
    <s v="Jimenez"/>
    <n v="16.809999999999999"/>
    <s v="Yes"/>
    <s v="No"/>
    <x v="0"/>
    <n v="1"/>
    <s v="No"/>
    <x v="3"/>
    <s v="18-Aug-1988"/>
    <n v="3569.96"/>
    <x v="1"/>
    <s v="tier - 1"/>
    <s v="R1012"/>
  </r>
  <r>
    <x v="1956"/>
    <s v="Zimny-Schmitt"/>
    <n v="16.690000000000001"/>
    <s v="Yes"/>
    <s v="No"/>
    <x v="0"/>
    <n v="0"/>
    <s v="No"/>
    <x v="3"/>
    <s v="10-Oct-1981"/>
    <n v="3562.87"/>
    <x v="1"/>
    <s v="tier - 1"/>
    <s v="R1013"/>
  </r>
  <r>
    <x v="1957"/>
    <s v="Hill"/>
    <n v="23.21"/>
    <s v="Yes"/>
    <s v="No"/>
    <x v="0"/>
    <n v="1"/>
    <s v="No"/>
    <x v="2"/>
    <s v="16-Jun-1995"/>
    <n v="3561.89"/>
    <x v="1"/>
    <s v="tier - 1"/>
    <s v="R1013"/>
  </r>
  <r>
    <x v="1958"/>
    <s v="Brohart"/>
    <n v="25.175000000000001"/>
    <s v="Yes"/>
    <s v="No"/>
    <x v="0"/>
    <n v="1"/>
    <s v="No"/>
    <x v="1"/>
    <s v="9-Oct-1995"/>
    <n v="3558.62"/>
    <x v="1"/>
    <s v="tier - 3"/>
    <s v="R1024"/>
  </r>
  <r>
    <x v="1959"/>
    <s v="Ryan"/>
    <n v="34.770000000000003"/>
    <s v="No"/>
    <s v="No"/>
    <x v="0"/>
    <n v="0"/>
    <s v="No"/>
    <x v="0"/>
    <s v="24-Sep-1994"/>
    <n v="3556.92"/>
    <x v="1"/>
    <s v="tier - 3"/>
    <s v="R1012"/>
  </r>
  <r>
    <x v="1960"/>
    <s v="Oka"/>
    <n v="27.7"/>
    <s v="No"/>
    <s v="No"/>
    <x v="0"/>
    <n v="1"/>
    <s v="No"/>
    <x v="1"/>
    <s v="22-Dec-1992"/>
    <n v="3554.2"/>
    <x v="1"/>
    <s v="tier - 3"/>
    <s v="R1011"/>
  </r>
  <r>
    <x v="1961"/>
    <s v="Newman"/>
    <n v="19.12"/>
    <s v="Yes"/>
    <s v="No"/>
    <x v="0"/>
    <n v="1"/>
    <s v="No"/>
    <x v="2"/>
    <s v="15-Oct-1988"/>
    <n v="3540.12"/>
    <x v="1"/>
    <s v="tier - 1"/>
    <s v="R1013"/>
  </r>
  <r>
    <x v="1962"/>
    <s v="Metzger"/>
    <n v="32.67"/>
    <s v="No"/>
    <s v="No"/>
    <x v="1"/>
    <n v="1"/>
    <s v="No"/>
    <x v="0"/>
    <s v="24-Aug-2003"/>
    <n v="3538.9"/>
    <x v="1"/>
    <s v="tier - 2"/>
    <s v="R1012"/>
  </r>
  <r>
    <x v="1963"/>
    <s v="Gonzalez"/>
    <n v="28.5"/>
    <s v="No"/>
    <s v="No"/>
    <x v="0"/>
    <n v="1"/>
    <s v="No"/>
    <x v="1"/>
    <s v="16-Sep-1998"/>
    <n v="3537.7"/>
    <x v="2"/>
    <s v="tier - 3"/>
    <s v="R1012"/>
  </r>
  <r>
    <x v="1964"/>
    <s v="Vaughn"/>
    <n v="39.270000000000003"/>
    <s v="No"/>
    <s v="No"/>
    <x v="0"/>
    <n v="0"/>
    <s v="No"/>
    <x v="0"/>
    <s v="22-Sep-1999"/>
    <n v="3500.61"/>
    <x v="1"/>
    <s v="tier - 2"/>
    <s v="R1013"/>
  </r>
  <r>
    <x v="1965"/>
    <s v="Clifford"/>
    <n v="32.49"/>
    <s v="Yes"/>
    <s v="No"/>
    <x v="0"/>
    <n v="0"/>
    <s v="No"/>
    <x v="0"/>
    <s v="18-Sep-1996"/>
    <n v="3490.55"/>
    <x v="0"/>
    <s v="tier - 2"/>
    <s v="R1015"/>
  </r>
  <r>
    <x v="1966"/>
    <s v="Petty"/>
    <n v="23.7"/>
    <s v="Yes"/>
    <s v="No"/>
    <x v="0"/>
    <n v="0"/>
    <s v="No"/>
    <x v="2"/>
    <s v="19-Sep-1996"/>
    <n v="3484.33"/>
    <x v="2"/>
    <s v="tier - 3"/>
    <s v="R1011"/>
  </r>
  <r>
    <x v="1967"/>
    <s v="Sanford"/>
    <n v="30.4"/>
    <s v="No"/>
    <s v="yes"/>
    <x v="0"/>
    <n v="1"/>
    <s v="No"/>
    <x v="0"/>
    <s v="26-Jun-2004"/>
    <n v="3481.87"/>
    <x v="1"/>
    <s v="tier - 3"/>
    <s v="R1016"/>
  </r>
  <r>
    <x v="1968"/>
    <s v="Sprague"/>
    <n v="38.94"/>
    <s v="No"/>
    <s v="No"/>
    <x v="1"/>
    <n v="1"/>
    <s v="No"/>
    <x v="0"/>
    <s v="12-Oct-1993"/>
    <n v="3471.41"/>
    <x v="1"/>
    <s v="tier - 2"/>
    <s v="R1013"/>
  </r>
  <r>
    <x v="1969"/>
    <s v="Lasseron"/>
    <n v="31.02"/>
    <s v="No"/>
    <s v="No"/>
    <x v="1"/>
    <n v="1"/>
    <s v="No"/>
    <x v="0"/>
    <s v="29-Jul-2003"/>
    <n v="3463.51"/>
    <x v="1"/>
    <s v="tier - 1"/>
    <s v="R1025"/>
  </r>
  <r>
    <x v="1970"/>
    <s v="Bushong"/>
    <n v="17.5"/>
    <s v="No"/>
    <s v="No"/>
    <x v="0"/>
    <n v="1"/>
    <s v="No"/>
    <x v="3"/>
    <s v="14-Sep-1987"/>
    <n v="3453.77"/>
    <x v="1"/>
    <s v="tier - 1"/>
    <s v="R1011"/>
  </r>
  <r>
    <x v="1971"/>
    <s v="Dennison"/>
    <n v="34.799999999999997"/>
    <s v="Yes"/>
    <s v="yes"/>
    <x v="0"/>
    <n v="2"/>
    <s v="No"/>
    <x v="0"/>
    <s v="20-Jun-2000"/>
    <n v="3443.06"/>
    <x v="1"/>
    <s v="tier - 1"/>
    <s v="R1011"/>
  </r>
  <r>
    <x v="1972"/>
    <s v="Lira"/>
    <n v="17.3"/>
    <s v="Yes"/>
    <s v="No"/>
    <x v="0"/>
    <n v="1"/>
    <s v="No"/>
    <x v="3"/>
    <s v="27-Aug-1986"/>
    <n v="3436.5"/>
    <x v="1"/>
    <s v="tier - 1"/>
    <s v="R1013"/>
  </r>
  <r>
    <x v="1973"/>
    <s v="Nahigian"/>
    <n v="32.25"/>
    <s v="Yes"/>
    <s v="No"/>
    <x v="0"/>
    <n v="0"/>
    <s v="No"/>
    <x v="0"/>
    <s v="26-Dec-2001"/>
    <n v="3434.38"/>
    <x v="1"/>
    <s v="tier - 2"/>
    <s v="R1011"/>
  </r>
  <r>
    <x v="1974"/>
    <s v="Cackett"/>
    <n v="42.4"/>
    <s v="Yes"/>
    <s v="No"/>
    <x v="0"/>
    <n v="0"/>
    <s v="No"/>
    <x v="0"/>
    <s v="19-Dec-1996"/>
    <n v="3410.32"/>
    <x v="1"/>
    <s v="tier - 2"/>
    <s v="R1011"/>
  </r>
  <r>
    <x v="1975"/>
    <s v="Hunter-Galvan"/>
    <n v="38.664999999999999"/>
    <s v="No"/>
    <s v="yes"/>
    <x v="0"/>
    <n v="1"/>
    <s v="No"/>
    <x v="0"/>
    <s v="16-Jul-2004"/>
    <n v="3393.36"/>
    <x v="1"/>
    <s v="tier - 2"/>
    <s v="R1023"/>
  </r>
  <r>
    <x v="1976"/>
    <s v="Pierret"/>
    <n v="29.92"/>
    <s v="Yes"/>
    <s v="No"/>
    <x v="0"/>
    <n v="0"/>
    <s v="No"/>
    <x v="1"/>
    <s v="27-Oct-1996"/>
    <n v="3392.98"/>
    <x v="1"/>
    <s v="tier - 3"/>
    <s v="R1013"/>
  </r>
  <r>
    <x v="1977"/>
    <s v="White"/>
    <n v="29.48"/>
    <s v="Yes"/>
    <s v="No"/>
    <x v="0"/>
    <n v="0"/>
    <s v="No"/>
    <x v="1"/>
    <s v="10-Aug-1996"/>
    <n v="3392.37"/>
    <x v="1"/>
    <s v="tier - 3"/>
    <s v="R1013"/>
  </r>
  <r>
    <x v="1978"/>
    <s v="O'Neil"/>
    <n v="28.785"/>
    <s v="Yes"/>
    <s v="No"/>
    <x v="0"/>
    <n v="0"/>
    <s v="No"/>
    <x v="1"/>
    <s v="13-Nov-1996"/>
    <n v="3385.4"/>
    <x v="1"/>
    <s v="tier - 2"/>
    <s v="R1024"/>
  </r>
  <r>
    <x v="1979"/>
    <s v="Leitz"/>
    <n v="19.8"/>
    <s v="Yes"/>
    <s v="No"/>
    <x v="0"/>
    <n v="0"/>
    <s v="No"/>
    <x v="2"/>
    <s v="14-Dec-1996"/>
    <n v="3378.91"/>
    <x v="1"/>
    <s v="tier - 1"/>
    <s v="R1011"/>
  </r>
  <r>
    <x v="1980"/>
    <s v="Durfee"/>
    <n v="35.53"/>
    <s v="No"/>
    <s v="No"/>
    <x v="1"/>
    <n v="1"/>
    <s v="No"/>
    <x v="0"/>
    <s v="7-Oct-1993"/>
    <n v="3366.67"/>
    <x v="1"/>
    <s v="tier - 2"/>
    <s v="R1013"/>
  </r>
  <r>
    <x v="1981"/>
    <s v="Maylone"/>
    <n v="21.47"/>
    <s v="Yes"/>
    <s v="No"/>
    <x v="0"/>
    <n v="1"/>
    <s v="No"/>
    <x v="2"/>
    <s v="23-Jun-1995"/>
    <n v="3353.47"/>
    <x v="1"/>
    <s v="tier - 3"/>
    <s v="R1012"/>
  </r>
  <r>
    <x v="1982"/>
    <s v="Reiland"/>
    <n v="25.9"/>
    <s v="No"/>
    <s v="No"/>
    <x v="1"/>
    <n v="1"/>
    <s v="No"/>
    <x v="1"/>
    <s v="28-Oct-1993"/>
    <n v="3353.28"/>
    <x v="1"/>
    <s v="tier - 1"/>
    <s v="R1011"/>
  </r>
  <r>
    <x v="1983"/>
    <s v="Hu"/>
    <n v="20.81"/>
    <s v="No"/>
    <s v="No"/>
    <x v="0"/>
    <n v="0"/>
    <s v="No"/>
    <x v="2"/>
    <s v="1-Sep-1991"/>
    <n v="3342.79"/>
    <x v="1"/>
    <s v="tier - 1"/>
    <s v="R1013"/>
  </r>
  <r>
    <x v="1984"/>
    <s v="Lessek"/>
    <n v="25.84"/>
    <s v="Yes"/>
    <s v="No"/>
    <x v="1"/>
    <n v="1"/>
    <s v="No"/>
    <x v="1"/>
    <s v="20-Jun-1997"/>
    <n v="3309.79"/>
    <x v="2"/>
    <s v="tier - 3"/>
    <s v="R1017"/>
  </r>
  <r>
    <x v="1985"/>
    <s v="Colavincenzo"/>
    <n v="30.95"/>
    <s v="No"/>
    <s v="No"/>
    <x v="1"/>
    <n v="1"/>
    <s v="No"/>
    <x v="0"/>
    <s v="18-Nov-2003"/>
    <n v="3308.46"/>
    <x v="1"/>
    <s v="tier - 1"/>
    <s v="R1021"/>
  </r>
  <r>
    <x v="1986"/>
    <s v="Mendez-Karr"/>
    <n v="30.54"/>
    <s v="No"/>
    <s v="No"/>
    <x v="1"/>
    <n v="1"/>
    <s v="No"/>
    <x v="0"/>
    <s v="5-Dec-2003"/>
    <n v="3300.7"/>
    <x v="1"/>
    <s v="tier - 2"/>
    <s v="R1025"/>
  </r>
  <r>
    <x v="1987"/>
    <s v="Saulnier"/>
    <n v="33.914999999999999"/>
    <s v="Yes"/>
    <s v="No"/>
    <x v="0"/>
    <n v="0"/>
    <s v="No"/>
    <x v="0"/>
    <s v="17-Nov-1996"/>
    <n v="3292.53"/>
    <x v="1"/>
    <s v="tier - 2"/>
    <s v="R1012"/>
  </r>
  <r>
    <x v="1988"/>
    <s v="Schoonover"/>
    <n v="33.31"/>
    <s v="No"/>
    <s v="No"/>
    <x v="1"/>
    <n v="1"/>
    <s v="No"/>
    <x v="0"/>
    <s v="3-Jul-2003"/>
    <n v="3280.22"/>
    <x v="1"/>
    <s v="tier - 3"/>
    <s v="R1011"/>
  </r>
  <r>
    <x v="1989"/>
    <s v="Hass"/>
    <n v="25.745000000000001"/>
    <s v="Yes"/>
    <s v="No"/>
    <x v="0"/>
    <n v="0"/>
    <s v="No"/>
    <x v="1"/>
    <s v="6-Oct-2001"/>
    <n v="3279.87"/>
    <x v="1"/>
    <s v="tier - 1"/>
    <s v="R1017"/>
  </r>
  <r>
    <x v="1990"/>
    <s v="Cadotte"/>
    <n v="37.1"/>
    <s v="No"/>
    <s v="No"/>
    <x v="0"/>
    <n v="0"/>
    <s v="No"/>
    <x v="0"/>
    <s v="1-Jul-1994"/>
    <n v="3277.16"/>
    <x v="1"/>
    <s v="tier - 3"/>
    <s v="R1011"/>
  </r>
  <r>
    <x v="1991"/>
    <s v="Cacciapaglia"/>
    <n v="35.435000000000002"/>
    <s v="No"/>
    <s v="No"/>
    <x v="0"/>
    <n v="0"/>
    <s v="No"/>
    <x v="0"/>
    <s v="2-Dec-1994"/>
    <n v="3268.85"/>
    <x v="2"/>
    <s v="tier - 1"/>
    <s v="R1016"/>
  </r>
  <r>
    <x v="1992"/>
    <s v="Mininger"/>
    <n v="20.399999999999999"/>
    <s v="No"/>
    <s v="No"/>
    <x v="0"/>
    <n v="0"/>
    <s v="No"/>
    <x v="2"/>
    <s v="13-Nov-1991"/>
    <n v="3260.2"/>
    <x v="2"/>
    <s v="tier - 2"/>
    <s v="R1011"/>
  </r>
  <r>
    <x v="1993"/>
    <s v="Mayo"/>
    <n v="42.13"/>
    <s v="Yes"/>
    <s v="No"/>
    <x v="1"/>
    <n v="1"/>
    <s v="No"/>
    <x v="0"/>
    <s v="2-Sep-1997"/>
    <n v="3238.44"/>
    <x v="1"/>
    <s v="tier - 3"/>
    <s v="R1013"/>
  </r>
  <r>
    <x v="1994"/>
    <s v="Zicko"/>
    <n v="33.99"/>
    <s v="Yes"/>
    <s v="No"/>
    <x v="1"/>
    <n v="1"/>
    <s v="No"/>
    <x v="0"/>
    <s v="2-Aug-1997"/>
    <n v="3227.12"/>
    <x v="1"/>
    <s v="tier - 3"/>
    <s v="R1013"/>
  </r>
  <r>
    <x v="1995"/>
    <s v="Graham"/>
    <n v="28.594999999999999"/>
    <s v="Yes"/>
    <s v="No"/>
    <x v="1"/>
    <n v="1"/>
    <s v="No"/>
    <x v="1"/>
    <s v="6-Jul-1997"/>
    <n v="3213.62"/>
    <x v="1"/>
    <s v="tier - 2"/>
    <s v="R1024"/>
  </r>
  <r>
    <x v="1996"/>
    <s v="Boland"/>
    <n v="20.8"/>
    <s v="Yes"/>
    <s v="No"/>
    <x v="1"/>
    <n v="1"/>
    <s v="No"/>
    <x v="2"/>
    <s v="22-Dec-1997"/>
    <n v="3208.79"/>
    <x v="1"/>
    <s v="tier - 3"/>
    <s v="R1011"/>
  </r>
  <r>
    <x v="1997"/>
    <s v="Cupp"/>
    <n v="23.465"/>
    <s v="Yes"/>
    <s v="No"/>
    <x v="1"/>
    <n v="1"/>
    <s v="No"/>
    <x v="2"/>
    <s v="5-Jul-1997"/>
    <n v="3206.49"/>
    <x v="1"/>
    <s v="tier - 3"/>
    <s v="R1024"/>
  </r>
  <r>
    <x v="1998"/>
    <s v="Shaw"/>
    <n v="40.185000000000002"/>
    <s v="Yes"/>
    <s v="No"/>
    <x v="0"/>
    <n v="0"/>
    <s v="No"/>
    <x v="0"/>
    <s v="11-Oct-1996"/>
    <n v="3201.25"/>
    <x v="1"/>
    <s v="tier - 3"/>
    <s v="R1012"/>
  </r>
  <r>
    <x v="1999"/>
    <s v="Klassen"/>
    <n v="21.89"/>
    <s v="Yes"/>
    <s v="No"/>
    <x v="0"/>
    <n v="0"/>
    <s v="No"/>
    <x v="2"/>
    <s v="2-Sep-2001"/>
    <n v="3180.51"/>
    <x v="1"/>
    <s v="tier - 2"/>
    <s v="R1013"/>
  </r>
  <r>
    <x v="2000"/>
    <s v="Musal"/>
    <n v="29.34"/>
    <s v="Yes"/>
    <s v="yes"/>
    <x v="0"/>
    <n v="2"/>
    <s v="No"/>
    <x v="1"/>
    <s v="23-Sep-2000"/>
    <n v="3179.96"/>
    <x v="1"/>
    <s v="tier - 2"/>
    <s v="R1012"/>
  </r>
  <r>
    <x v="2001"/>
    <s v="Kitayama"/>
    <n v="22.61"/>
    <s v="Yes"/>
    <s v="No"/>
    <x v="0"/>
    <n v="0"/>
    <s v="No"/>
    <x v="2"/>
    <s v="3-Jul-1996"/>
    <n v="3176.82"/>
    <x v="1"/>
    <s v="tier - 1"/>
    <s v="R1012"/>
  </r>
  <r>
    <x v="2002"/>
    <s v="Altman"/>
    <n v="22.23"/>
    <s v="Yes"/>
    <s v="No"/>
    <x v="0"/>
    <n v="0"/>
    <s v="No"/>
    <x v="2"/>
    <s v="14-Aug-1996"/>
    <n v="3176.29"/>
    <x v="1"/>
    <s v="tier - 2"/>
    <s v="R1012"/>
  </r>
  <r>
    <x v="2003"/>
    <s v="Demchko"/>
    <n v="33.4"/>
    <s v="No"/>
    <s v="No"/>
    <x v="0"/>
    <n v="0"/>
    <s v="No"/>
    <x v="0"/>
    <s v="6-Jul-1994"/>
    <n v="3172.02"/>
    <x v="1"/>
    <s v="tier - 1"/>
    <s v="R1011"/>
  </r>
  <r>
    <x v="2004"/>
    <s v="Wild"/>
    <n v="33.11"/>
    <s v="No"/>
    <s v="No"/>
    <x v="0"/>
    <n v="0"/>
    <s v="No"/>
    <x v="0"/>
    <s v="25-Oct-1994"/>
    <n v="3171.61"/>
    <x v="1"/>
    <s v="tier - 3"/>
    <s v="R1013"/>
  </r>
  <r>
    <x v="2005"/>
    <s v="Betts"/>
    <n v="16.815000000000001"/>
    <s v="Yes"/>
    <s v="No"/>
    <x v="0"/>
    <n v="0"/>
    <s v="No"/>
    <x v="3"/>
    <s v="29-Aug-2001"/>
    <n v="3167.46"/>
    <x v="1"/>
    <s v="tier - 3"/>
    <s v="R1024"/>
  </r>
  <r>
    <x v="2006"/>
    <s v="Martin"/>
    <n v="25.61"/>
    <s v="No"/>
    <s v="No"/>
    <x v="1"/>
    <n v="1"/>
    <s v="No"/>
    <x v="1"/>
    <s v="25-Sep-1993"/>
    <n v="3162.02"/>
    <x v="1"/>
    <s v="tier - 3"/>
    <s v="R1013"/>
  </r>
  <r>
    <x v="2007"/>
    <s v="Vandeventer"/>
    <n v="25.8"/>
    <s v="No"/>
    <s v="No"/>
    <x v="0"/>
    <n v="0"/>
    <s v="No"/>
    <x v="1"/>
    <s v="10-Jul-1994"/>
    <n v="3161.45"/>
    <x v="1"/>
    <s v="tier - 1"/>
    <s v="R1011"/>
  </r>
  <r>
    <x v="2008"/>
    <s v="Hirano"/>
    <n v="27.39"/>
    <s v="No"/>
    <s v="No"/>
    <x v="0"/>
    <n v="0"/>
    <s v="No"/>
    <x v="1"/>
    <s v="25-Jun-1999"/>
    <n v="3128.35"/>
    <x v="1"/>
    <s v="tier - 3"/>
    <s v="R1021"/>
  </r>
  <r>
    <x v="2009"/>
    <s v="Davi"/>
    <n v="17.03"/>
    <s v="No"/>
    <s v="No"/>
    <x v="0"/>
    <n v="1"/>
    <s v="No"/>
    <x v="3"/>
    <s v="1-Aug-1987"/>
    <n v="3088.06"/>
    <x v="1"/>
    <s v="tier - 2"/>
    <s v="R1013"/>
  </r>
  <r>
    <x v="2010"/>
    <s v="Sloan"/>
    <n v="23.75"/>
    <s v="Yes"/>
    <s v="No"/>
    <x v="0"/>
    <n v="0"/>
    <s v="No"/>
    <x v="2"/>
    <s v="13-Oct-2001"/>
    <n v="3077.1"/>
    <x v="1"/>
    <s v="tier - 1"/>
    <s v="R1012"/>
  </r>
  <r>
    <x v="2011"/>
    <s v="Homich"/>
    <n v="26.03"/>
    <s v="Yes"/>
    <s v="No"/>
    <x v="0"/>
    <n v="1"/>
    <s v="No"/>
    <x v="1"/>
    <s v="10-Sep-1995"/>
    <n v="3070.81"/>
    <x v="2"/>
    <s v="tier - 1"/>
    <s v="R1017"/>
  </r>
  <r>
    <x v="2012"/>
    <s v="Bell"/>
    <n v="16.079999999999998"/>
    <s v="No"/>
    <s v="No"/>
    <x v="0"/>
    <n v="0"/>
    <s v="No"/>
    <x v="3"/>
    <s v="1-Oct-1989"/>
    <n v="3065.49"/>
    <x v="1"/>
    <s v="tier - 1"/>
    <s v="R1012"/>
  </r>
  <r>
    <x v="2013"/>
    <s v="Kristjansson"/>
    <n v="30.875"/>
    <s v="No"/>
    <s v="No"/>
    <x v="0"/>
    <n v="0"/>
    <s v="No"/>
    <x v="0"/>
    <s v="26-Sep-1994"/>
    <n v="3062.51"/>
    <x v="2"/>
    <s v="tier - 1"/>
    <s v="R1012"/>
  </r>
  <r>
    <x v="2014"/>
    <s v="Pitman"/>
    <n v="31.79"/>
    <s v="No"/>
    <s v="No"/>
    <x v="0"/>
    <n v="0"/>
    <s v="No"/>
    <x v="0"/>
    <s v="21-Jun-2002"/>
    <n v="3056.39"/>
    <x v="1"/>
    <s v="tier - 3"/>
    <s v="R1013"/>
  </r>
  <r>
    <x v="2015"/>
    <s v="Curley"/>
    <n v="28.48"/>
    <s v="Yes"/>
    <s v="No"/>
    <x v="1"/>
    <n v="1"/>
    <s v="No"/>
    <x v="1"/>
    <s v="22-Dec-1997"/>
    <n v="3051.73"/>
    <x v="1"/>
    <s v="tier - 2"/>
    <s v="R1011"/>
  </r>
  <r>
    <x v="2016"/>
    <s v="Zimmer"/>
    <n v="26.6"/>
    <s v="No"/>
    <s v="No"/>
    <x v="0"/>
    <n v="1"/>
    <s v="No"/>
    <x v="1"/>
    <s v="9-Aug-1998"/>
    <n v="3046.06"/>
    <x v="1"/>
    <s v="tier - 1"/>
    <s v="R1023"/>
  </r>
  <r>
    <x v="2017"/>
    <s v="Granski"/>
    <n v="25.27"/>
    <s v="No"/>
    <s v="No"/>
    <x v="0"/>
    <n v="1"/>
    <s v="No"/>
    <x v="1"/>
    <s v="15-Sep-1998"/>
    <n v="3044.21"/>
    <x v="1"/>
    <s v="tier - 3"/>
    <s v="R1024"/>
  </r>
  <r>
    <x v="2018"/>
    <s v="Dunn"/>
    <n v="34.484999999999999"/>
    <s v="Yes"/>
    <s v="No"/>
    <x v="1"/>
    <n v="1"/>
    <s v="No"/>
    <x v="0"/>
    <s v="19-Dec-1997"/>
    <n v="3021.81"/>
    <x v="1"/>
    <s v="tier - 3"/>
    <s v="R1012"/>
  </r>
  <r>
    <x v="2019"/>
    <s v="Regina"/>
    <n v="15.57"/>
    <s v="Yes"/>
    <s v="No"/>
    <x v="0"/>
    <n v="1"/>
    <s v="No"/>
    <x v="3"/>
    <s v="28-Sep-1988"/>
    <n v="3018.04"/>
    <x v="1"/>
    <s v="tier - 2"/>
    <s v="R1012"/>
  </r>
  <r>
    <x v="2020"/>
    <s v="O'Connor"/>
    <n v="30.36"/>
    <s v="No"/>
    <s v="No"/>
    <x v="0"/>
    <n v="0"/>
    <s v="No"/>
    <x v="0"/>
    <s v="15-Dec-2002"/>
    <n v="3012.22"/>
    <x v="1"/>
    <s v="tier - 3"/>
    <s v="R1012"/>
  </r>
  <r>
    <x v="2021"/>
    <s v="Howe"/>
    <n v="19.37"/>
    <s v="No"/>
    <s v="No"/>
    <x v="0"/>
    <n v="0"/>
    <s v="No"/>
    <x v="2"/>
    <s v="20-Nov-1991"/>
    <n v="2985.67"/>
    <x v="1"/>
    <s v="tier - 2"/>
    <s v="R1013"/>
  </r>
  <r>
    <x v="2022"/>
    <s v="Atwater"/>
    <n v="16.71"/>
    <s v="No"/>
    <s v="No"/>
    <x v="0"/>
    <n v="1"/>
    <s v="No"/>
    <x v="3"/>
    <s v="18-Jun-1987"/>
    <n v="2979.52"/>
    <x v="1"/>
    <s v="tier - 3"/>
    <s v="R1013"/>
  </r>
  <r>
    <x v="2023"/>
    <s v="Gurganus"/>
    <n v="24.1"/>
    <s v="Yes"/>
    <s v="No"/>
    <x v="0"/>
    <n v="1"/>
    <s v="No"/>
    <x v="2"/>
    <s v="24-Sep-1995"/>
    <n v="2974.13"/>
    <x v="1"/>
    <s v="tier - 1"/>
    <s v="R1011"/>
  </r>
  <r>
    <x v="2024"/>
    <s v="Holden"/>
    <n v="29.77"/>
    <s v="No"/>
    <s v="No"/>
    <x v="0"/>
    <n v="0"/>
    <s v="No"/>
    <x v="1"/>
    <s v="30-Sep-2002"/>
    <n v="2943.41"/>
    <x v="1"/>
    <s v="tier - 3"/>
    <s v="R1012"/>
  </r>
  <r>
    <x v="2025"/>
    <s v="Parton"/>
    <n v="46.53"/>
    <s v="Yes"/>
    <s v="No"/>
    <x v="0"/>
    <n v="0"/>
    <s v="No"/>
    <x v="0"/>
    <s v="30-Jun-1996"/>
    <n v="2927.06"/>
    <x v="1"/>
    <s v="tier - 2"/>
    <s v="R1013"/>
  </r>
  <r>
    <x v="2026"/>
    <s v="Downs"/>
    <n v="23.4"/>
    <s v="No"/>
    <s v="No"/>
    <x v="1"/>
    <n v="1"/>
    <s v="No"/>
    <x v="2"/>
    <s v="5-Jun-2003"/>
    <n v="2913.57"/>
    <x v="1"/>
    <s v="tier - 2"/>
    <s v="R1011"/>
  </r>
  <r>
    <x v="2027"/>
    <s v="Dent"/>
    <n v="30"/>
    <s v="Yes"/>
    <s v="No"/>
    <x v="0"/>
    <n v="0"/>
    <s v="No"/>
    <x v="1"/>
    <s v="13-Jun-1996"/>
    <n v="2904.09"/>
    <x v="1"/>
    <s v="tier - 2"/>
    <s v="R1011"/>
  </r>
  <r>
    <x v="2028"/>
    <s v="Ranti"/>
    <n v="29.15"/>
    <s v="Yes"/>
    <s v="No"/>
    <x v="0"/>
    <n v="0"/>
    <s v="No"/>
    <x v="1"/>
    <s v="24-Oct-1996"/>
    <n v="2902.91"/>
    <x v="1"/>
    <s v="tier - 2"/>
    <s v="R1013"/>
  </r>
  <r>
    <x v="2029"/>
    <s v="Ishaq"/>
    <n v="34.865000000000002"/>
    <s v="No"/>
    <s v="No"/>
    <x v="0"/>
    <n v="0"/>
    <s v="No"/>
    <x v="0"/>
    <s v="1-Nov-1999"/>
    <n v="2899.49"/>
    <x v="1"/>
    <s v="tier - 2"/>
    <s v="R1024"/>
  </r>
  <r>
    <x v="2030"/>
    <s v="Wiles"/>
    <n v="28.12"/>
    <s v="Yes"/>
    <s v="yes"/>
    <x v="0"/>
    <n v="2"/>
    <s v="No"/>
    <x v="1"/>
    <s v="14-Jul-2000"/>
    <n v="2897.46"/>
    <x v="1"/>
    <s v="tier - 1"/>
    <s v="R1012"/>
  </r>
  <r>
    <x v="2031"/>
    <s v="Roberts"/>
    <n v="29.45"/>
    <s v="Yes"/>
    <s v="No"/>
    <x v="0"/>
    <n v="0"/>
    <s v="No"/>
    <x v="1"/>
    <s v="21-Jun-1996"/>
    <n v="2897.32"/>
    <x v="2"/>
    <s v="tier - 3"/>
    <s v="R1016"/>
  </r>
  <r>
    <x v="2032"/>
    <s v="Serafini"/>
    <n v="27.94"/>
    <s v="No"/>
    <s v="No"/>
    <x v="1"/>
    <n v="1"/>
    <s v="No"/>
    <x v="1"/>
    <s v="12-Aug-1993"/>
    <n v="2867.12"/>
    <x v="0"/>
    <s v="tier - 3"/>
    <s v="R1013"/>
  </r>
  <r>
    <x v="2033"/>
    <s v="Button"/>
    <n v="27.2"/>
    <s v="No"/>
    <s v="No"/>
    <x v="1"/>
    <n v="1"/>
    <s v="No"/>
    <x v="1"/>
    <s v="1-Nov-1993"/>
    <n v="2866.09"/>
    <x v="2"/>
    <s v="tier - 3"/>
    <s v="R1011"/>
  </r>
  <r>
    <x v="2034"/>
    <s v="Gaal"/>
    <n v="33.344999999999999"/>
    <s v="No"/>
    <s v="No"/>
    <x v="0"/>
    <n v="1"/>
    <s v="No"/>
    <x v="0"/>
    <s v="4-Sep-1998"/>
    <n v="2855.44"/>
    <x v="1"/>
    <s v="tier - 3"/>
    <s v="R1012"/>
  </r>
  <r>
    <x v="2035"/>
    <s v="Liptak"/>
    <n v="29.925000000000001"/>
    <s v="No"/>
    <s v="No"/>
    <x v="0"/>
    <n v="1"/>
    <s v="No"/>
    <x v="1"/>
    <s v="17-Jun-1998"/>
    <n v="2850.68"/>
    <x v="1"/>
    <s v="tier - 3"/>
    <s v="R1012"/>
  </r>
  <r>
    <x v="2036"/>
    <s v="Kellam"/>
    <n v="24.225000000000001"/>
    <s v="No"/>
    <s v="No"/>
    <x v="0"/>
    <n v="1"/>
    <s v="No"/>
    <x v="2"/>
    <s v="15-Nov-1998"/>
    <n v="2842.76"/>
    <x v="1"/>
    <s v="tier - 3"/>
    <s v="R1012"/>
  </r>
  <r>
    <x v="2037"/>
    <s v="Gordon"/>
    <n v="29.68"/>
    <s v="No"/>
    <s v="yes"/>
    <x v="0"/>
    <n v="1"/>
    <s v="No"/>
    <x v="1"/>
    <s v="1-Oct-2000"/>
    <n v="2819.51"/>
    <x v="1"/>
    <s v="tier - 3"/>
    <s v="R1011"/>
  </r>
  <r>
    <x v="2038"/>
    <s v="Hyland"/>
    <n v="20.614999999999998"/>
    <s v="No"/>
    <s v="No"/>
    <x v="1"/>
    <n v="1"/>
    <s v="No"/>
    <x v="2"/>
    <s v="23-Sep-2003"/>
    <n v="2803.7"/>
    <x v="1"/>
    <s v="tier - 1"/>
    <s v="R1012"/>
  </r>
  <r>
    <x v="2039"/>
    <s v="Wagoner"/>
    <n v="32.119999999999997"/>
    <s v="No"/>
    <s v="yes"/>
    <x v="0"/>
    <n v="1"/>
    <s v="No"/>
    <x v="0"/>
    <s v="4-Aug-2004"/>
    <n v="2801.26"/>
    <x v="1"/>
    <s v="tier - 3"/>
    <s v="R1013"/>
  </r>
  <r>
    <x v="2040"/>
    <s v="Thomas"/>
    <n v="27.36"/>
    <s v="No"/>
    <s v="No"/>
    <x v="0"/>
    <n v="0"/>
    <s v="No"/>
    <x v="1"/>
    <s v="24-Dec-1999"/>
    <n v="2789.06"/>
    <x v="1"/>
    <s v="tier - 3"/>
    <s v="R1012"/>
  </r>
  <r>
    <x v="2041"/>
    <s v="Goffi"/>
    <n v="17.385000000000002"/>
    <s v="No"/>
    <s v="No"/>
    <x v="0"/>
    <n v="0"/>
    <s v="No"/>
    <x v="3"/>
    <s v="29-Aug-1999"/>
    <n v="2775.19"/>
    <x v="1"/>
    <s v="tier - 1"/>
    <s v="R1012"/>
  </r>
  <r>
    <x v="2042"/>
    <s v="Salovaara"/>
    <n v="30.13"/>
    <s v="No"/>
    <s v="yes"/>
    <x v="0"/>
    <n v="1"/>
    <s v="No"/>
    <x v="0"/>
    <s v="14-Nov-2004"/>
    <n v="2773.46"/>
    <x v="1"/>
    <s v="tier - 1"/>
    <s v="R1021"/>
  </r>
  <r>
    <x v="2043"/>
    <s v="Reid"/>
    <n v="25.44"/>
    <s v="Yes"/>
    <s v="No"/>
    <x v="1"/>
    <n v="1"/>
    <s v="No"/>
    <x v="1"/>
    <s v="10-Aug-1997"/>
    <n v="2758.99"/>
    <x v="1"/>
    <s v="tier - 1"/>
    <s v="R1012"/>
  </r>
  <r>
    <x v="2044"/>
    <s v="Allan"/>
    <n v="39.805"/>
    <s v="No"/>
    <s v="yes"/>
    <x v="0"/>
    <n v="1"/>
    <s v="No"/>
    <x v="0"/>
    <s v="11-Oct-2000"/>
    <n v="2755.02"/>
    <x v="1"/>
    <s v="tier - 1"/>
    <s v="R1024"/>
  </r>
  <r>
    <x v="2045"/>
    <s v="McLaughlin"/>
    <n v="30.4"/>
    <s v="Yes"/>
    <s v="yes"/>
    <x v="0"/>
    <n v="1"/>
    <s v="No"/>
    <x v="0"/>
    <s v="3-Oct-2000"/>
    <n v="2741.95"/>
    <x v="1"/>
    <s v="tier - 3"/>
    <s v="R1024"/>
  </r>
  <r>
    <x v="2046"/>
    <s v="Lee"/>
    <n v="23.18"/>
    <s v="No"/>
    <s v="yes"/>
    <x v="0"/>
    <n v="1"/>
    <s v="No"/>
    <x v="2"/>
    <s v="17-Dec-2000"/>
    <n v="2731.91"/>
    <x v="1"/>
    <s v="tier - 3"/>
    <s v="R1024"/>
  </r>
  <r>
    <x v="2047"/>
    <s v="Tang"/>
    <n v="39.615000000000002"/>
    <s v="No"/>
    <s v="No"/>
    <x v="1"/>
    <n v="1"/>
    <s v="No"/>
    <x v="0"/>
    <s v="3-Dec-2003"/>
    <n v="2730.11"/>
    <x v="1"/>
    <s v="tier - 3"/>
    <s v="R1012"/>
  </r>
  <r>
    <x v="2048"/>
    <s v="Kennedy"/>
    <n v="30.59"/>
    <s v="Yes"/>
    <s v="No"/>
    <x v="1"/>
    <n v="1"/>
    <s v="No"/>
    <x v="0"/>
    <s v="6-Oct-1997"/>
    <n v="2727.4"/>
    <x v="2"/>
    <s v="tier - 3"/>
    <s v="R1016"/>
  </r>
  <r>
    <x v="2049"/>
    <s v="Condon"/>
    <n v="16.72"/>
    <s v="Yes"/>
    <s v="No"/>
    <x v="0"/>
    <n v="1"/>
    <s v="No"/>
    <x v="3"/>
    <s v="20-Aug-1988"/>
    <n v="2726.06"/>
    <x v="1"/>
    <s v="tier - 2"/>
    <s v="R1013"/>
  </r>
  <r>
    <x v="2050"/>
    <s v="Chepkwony"/>
    <n v="26.22"/>
    <s v="Yes"/>
    <s v="No"/>
    <x v="1"/>
    <n v="1"/>
    <s v="No"/>
    <x v="1"/>
    <s v="30-Oct-1997"/>
    <n v="2721.32"/>
    <x v="0"/>
    <s v="tier - 3"/>
    <s v="R1014"/>
  </r>
  <r>
    <x v="2051"/>
    <s v="Rodriguez"/>
    <n v="31.824999999999999"/>
    <s v="No"/>
    <s v="No"/>
    <x v="1"/>
    <n v="1"/>
    <s v="No"/>
    <x v="0"/>
    <s v="6-Aug-2003"/>
    <n v="2719.28"/>
    <x v="1"/>
    <s v="tier - 2"/>
    <s v="R1012"/>
  </r>
  <r>
    <x v="2052"/>
    <s v="Szynkarczuk"/>
    <n v="25.745000000000001"/>
    <s v="No"/>
    <s v="No"/>
    <x v="1"/>
    <n v="1"/>
    <s v="No"/>
    <x v="1"/>
    <s v="1-Dec-2003"/>
    <n v="2710.83"/>
    <x v="1"/>
    <s v="tier - 3"/>
    <s v="R1012"/>
  </r>
  <r>
    <x v="2053"/>
    <s v="Brill"/>
    <n v="24.605"/>
    <s v="No"/>
    <s v="No"/>
    <x v="1"/>
    <n v="1"/>
    <s v="No"/>
    <x v="2"/>
    <s v="21-Nov-2003"/>
    <n v="2709.24"/>
    <x v="1"/>
    <s v="tier - 2"/>
    <s v="R1012"/>
  </r>
  <r>
    <x v="2054"/>
    <s v="Adams"/>
    <n v="24.51"/>
    <s v="No"/>
    <s v="No"/>
    <x v="1"/>
    <n v="1"/>
    <s v="No"/>
    <x v="2"/>
    <s v="17-Jul-2003"/>
    <n v="2709.11"/>
    <x v="1"/>
    <s v="tier - 2"/>
    <s v="R1012"/>
  </r>
  <r>
    <x v="2055"/>
    <s v="Nunn"/>
    <n v="31.065000000000001"/>
    <s v="Yes"/>
    <s v="No"/>
    <x v="0"/>
    <n v="0"/>
    <s v="No"/>
    <x v="0"/>
    <s v="13-Jun-1996"/>
    <n v="2699.57"/>
    <x v="1"/>
    <s v="tier - 1"/>
    <s v="R1012"/>
  </r>
  <r>
    <x v="2056"/>
    <s v="Blair"/>
    <n v="28.12"/>
    <s v="No"/>
    <s v="No"/>
    <x v="0"/>
    <n v="0"/>
    <s v="No"/>
    <x v="1"/>
    <s v="11-Jun-1999"/>
    <n v="2690.11"/>
    <x v="1"/>
    <s v="tier - 2"/>
    <s v="R1012"/>
  </r>
  <r>
    <x v="2057"/>
    <s v="Sharkey"/>
    <n v="38.06"/>
    <s v="No"/>
    <s v="No"/>
    <x v="0"/>
    <n v="0"/>
    <s v="No"/>
    <x v="0"/>
    <s v="2-Oct-1994"/>
    <n v="2689.5"/>
    <x v="2"/>
    <s v="tier - 2"/>
    <s v="R1013"/>
  </r>
  <r>
    <x v="2058"/>
    <s v="Scalard"/>
    <n v="24.96"/>
    <s v="No"/>
    <s v="No"/>
    <x v="0"/>
    <n v="0"/>
    <s v="No"/>
    <x v="1"/>
    <s v="17-Sep-1994"/>
    <n v="2684.69"/>
    <x v="1"/>
    <s v="tier - 2"/>
    <s v="R1013"/>
  </r>
  <r>
    <x v="2059"/>
    <s v="Burget"/>
    <n v="17.670000000000002"/>
    <s v="Yes"/>
    <s v="No"/>
    <x v="0"/>
    <n v="0"/>
    <s v="No"/>
    <x v="3"/>
    <s v="5-Aug-1996"/>
    <n v="2680.95"/>
    <x v="2"/>
    <s v="tier - 2"/>
    <s v="R1012"/>
  </r>
  <r>
    <x v="2060"/>
    <s v="English"/>
    <n v="31.35"/>
    <s v="No"/>
    <s v="yes"/>
    <x v="0"/>
    <n v="1"/>
    <s v="No"/>
    <x v="0"/>
    <s v="9-Dec-2000"/>
    <n v="2643.27"/>
    <x v="1"/>
    <s v="tier - 1"/>
    <s v="R1012"/>
  </r>
  <r>
    <x v="2061"/>
    <s v="Hampton"/>
    <n v="28.31"/>
    <s v="No"/>
    <s v="yes"/>
    <x v="0"/>
    <n v="1"/>
    <s v="No"/>
    <x v="1"/>
    <s v="24-Jun-2000"/>
    <n v="2639.04"/>
    <x v="1"/>
    <s v="tier - 2"/>
    <s v="R1012"/>
  </r>
  <r>
    <x v="2062"/>
    <s v="Flynn"/>
    <n v="30.3"/>
    <s v="Yes"/>
    <s v="No"/>
    <x v="1"/>
    <n v="1"/>
    <s v="No"/>
    <x v="0"/>
    <s v="26-Aug-1997"/>
    <n v="2632.99"/>
    <x v="1"/>
    <s v="tier - 1"/>
    <s v="R1011"/>
  </r>
  <r>
    <x v="2063"/>
    <s v="Knast"/>
    <n v="26.4"/>
    <s v="Yes"/>
    <s v="No"/>
    <x v="0"/>
    <n v="0"/>
    <s v="No"/>
    <x v="1"/>
    <s v="26-Aug-2001"/>
    <n v="2597.7800000000002"/>
    <x v="1"/>
    <s v="tier - 1"/>
    <s v="R1011"/>
  </r>
  <r>
    <x v="2064"/>
    <s v="Lucas"/>
    <n v="22.135000000000002"/>
    <s v="Yes"/>
    <s v="No"/>
    <x v="0"/>
    <n v="0"/>
    <s v="No"/>
    <x v="2"/>
    <s v="28-Jul-2001"/>
    <n v="2585.85"/>
    <x v="1"/>
    <s v="tier - 2"/>
    <s v="R1024"/>
  </r>
  <r>
    <x v="2065"/>
    <s v="Thomas"/>
    <n v="17.399999999999999"/>
    <s v="Yes"/>
    <s v="No"/>
    <x v="0"/>
    <n v="0"/>
    <s v="No"/>
    <x v="3"/>
    <s v="15-Oct-2001"/>
    <n v="2585.27"/>
    <x v="1"/>
    <s v="tier - 3"/>
    <s v="R1011"/>
  </r>
  <r>
    <x v="2066"/>
    <s v="Cherewatti"/>
    <n v="28.06"/>
    <s v="No"/>
    <s v="No"/>
    <x v="0"/>
    <n v="0"/>
    <s v="No"/>
    <x v="1"/>
    <s v="20-Jul-2002"/>
    <n v="2585.04"/>
    <x v="1"/>
    <s v="tier - 2"/>
    <s v="R1021"/>
  </r>
  <r>
    <x v="2067"/>
    <s v="Olle"/>
    <n v="31.13"/>
    <s v="No"/>
    <s v="No"/>
    <x v="0"/>
    <n v="0"/>
    <s v="No"/>
    <x v="0"/>
    <s v="11-Oct-2002"/>
    <n v="2566.4699999999998"/>
    <x v="1"/>
    <s v="tier - 3"/>
    <s v="R1013"/>
  </r>
  <r>
    <x v="2068"/>
    <s v="Hamsi"/>
    <n v="18.46"/>
    <s v="No"/>
    <s v="No"/>
    <x v="0"/>
    <n v="0"/>
    <s v="No"/>
    <x v="3"/>
    <s v="17-Nov-1991"/>
    <n v="2545.6799999999998"/>
    <x v="1"/>
    <s v="tier - 1"/>
    <s v="R1013"/>
  </r>
  <r>
    <x v="2069"/>
    <s v="Finnegan"/>
    <n v="17.3"/>
    <s v="No"/>
    <s v="No"/>
    <x v="0"/>
    <n v="0"/>
    <s v="No"/>
    <x v="3"/>
    <s v="1-Oct-1990"/>
    <n v="2540.39"/>
    <x v="1"/>
    <s v="tier - 2"/>
    <s v="R1013"/>
  </r>
  <r>
    <x v="2070"/>
    <s v="Walsh"/>
    <n v="35.625"/>
    <s v="Yes"/>
    <s v="No"/>
    <x v="1"/>
    <n v="1"/>
    <s v="No"/>
    <x v="0"/>
    <s v="28-Jul-1997"/>
    <n v="2534.39"/>
    <x v="2"/>
    <s v="tier - 3"/>
    <s v="R1012"/>
  </r>
  <r>
    <x v="2071"/>
    <s v="Villa"/>
    <n v="20.234999999999999"/>
    <s v="Yes"/>
    <s v="yes"/>
    <x v="0"/>
    <n v="2"/>
    <s v="No"/>
    <x v="2"/>
    <s v="25-Aug-2000"/>
    <n v="2527.8200000000002"/>
    <x v="1"/>
    <s v="tier - 3"/>
    <s v="R1012"/>
  </r>
  <r>
    <x v="2072"/>
    <s v="Cable"/>
    <n v="27.55"/>
    <s v="Yes"/>
    <s v="No"/>
    <x v="1"/>
    <n v="1"/>
    <s v="No"/>
    <x v="1"/>
    <s v="2-Nov-1997"/>
    <n v="2523.17"/>
    <x v="2"/>
    <s v="tier - 1"/>
    <s v="R1012"/>
  </r>
  <r>
    <x v="2073"/>
    <s v="Eiring"/>
    <n v="17.97"/>
    <s v="No"/>
    <s v="No"/>
    <x v="0"/>
    <n v="0"/>
    <s v="No"/>
    <x v="3"/>
    <s v="5-Aug-1991"/>
    <n v="2510.79"/>
    <x v="1"/>
    <s v="tier - 1"/>
    <s v="R1013"/>
  </r>
  <r>
    <x v="2074"/>
    <s v="Connor"/>
    <n v="29.98"/>
    <s v="No"/>
    <s v="yes"/>
    <x v="0"/>
    <n v="1"/>
    <s v="No"/>
    <x v="1"/>
    <s v="6-Sep-2004"/>
    <n v="2500.9299999999998"/>
    <x v="1"/>
    <s v="tier - 2"/>
    <s v="R1012"/>
  </r>
  <r>
    <x v="2075"/>
    <s v="Friedman"/>
    <n v="33.659999999999997"/>
    <s v="Yes"/>
    <s v="No"/>
    <x v="0"/>
    <n v="1"/>
    <s v="No"/>
    <x v="0"/>
    <s v="15-Oct-1995"/>
    <n v="2498.41"/>
    <x v="2"/>
    <s v="tier - 3"/>
    <s v="R1013"/>
  </r>
  <r>
    <x v="2076"/>
    <s v="Croker"/>
    <n v="32.67"/>
    <s v="Yes"/>
    <s v="No"/>
    <x v="0"/>
    <n v="1"/>
    <s v="No"/>
    <x v="0"/>
    <s v="9-Jul-1995"/>
    <n v="2497.04"/>
    <x v="2"/>
    <s v="tier - 3"/>
    <s v="R1013"/>
  </r>
  <r>
    <x v="2077"/>
    <s v="Beganics"/>
    <n v="30.5"/>
    <s v="Yes"/>
    <s v="No"/>
    <x v="0"/>
    <n v="1"/>
    <s v="No"/>
    <x v="0"/>
    <s v="14-Oct-1995"/>
    <n v="2494.02"/>
    <x v="2"/>
    <s v="tier - 1"/>
    <s v="R1011"/>
  </r>
  <r>
    <x v="2078"/>
    <s v="Huberty"/>
    <n v="23.1"/>
    <s v="Yes"/>
    <s v="No"/>
    <x v="0"/>
    <n v="1"/>
    <s v="No"/>
    <x v="2"/>
    <s v="6-Nov-1995"/>
    <n v="2483.7399999999998"/>
    <x v="2"/>
    <s v="tier - 2"/>
    <s v="R1013"/>
  </r>
  <r>
    <x v="2079"/>
    <s v="Jacobs"/>
    <n v="39.49"/>
    <s v="No"/>
    <s v="No"/>
    <x v="0"/>
    <n v="1"/>
    <s v="No"/>
    <x v="0"/>
    <s v="20-Jun-1998"/>
    <n v="2480.98"/>
    <x v="1"/>
    <s v="tier - 2"/>
    <s v="R1013"/>
  </r>
  <r>
    <x v="2080"/>
    <s v="Hazlehurst"/>
    <n v="33.99"/>
    <s v="No"/>
    <s v="No"/>
    <x v="0"/>
    <n v="1"/>
    <s v="No"/>
    <x v="0"/>
    <s v="2-Jul-1998"/>
    <n v="2473.33"/>
    <x v="1"/>
    <s v="tier - 3"/>
    <s v="R1013"/>
  </r>
  <r>
    <x v="2081"/>
    <s v="Marin"/>
    <n v="27.72"/>
    <s v="No"/>
    <s v="No"/>
    <x v="0"/>
    <n v="1"/>
    <s v="No"/>
    <x v="1"/>
    <s v="17-Aug-1998"/>
    <n v="2464.62"/>
    <x v="1"/>
    <s v="tier - 3"/>
    <s v="R1013"/>
  </r>
  <r>
    <x v="2082"/>
    <s v="Dear"/>
    <n v="30.59"/>
    <s v="No"/>
    <s v="No"/>
    <x v="0"/>
    <n v="0"/>
    <s v="No"/>
    <x v="0"/>
    <s v="11-Jul-2002"/>
    <n v="2459.7199999999998"/>
    <x v="1"/>
    <s v="tier - 2"/>
    <s v="R1024"/>
  </r>
  <r>
    <x v="2083"/>
    <s v="Lederer"/>
    <n v="22.6"/>
    <s v="No"/>
    <s v="No"/>
    <x v="0"/>
    <n v="1"/>
    <s v="No"/>
    <x v="2"/>
    <s v="19-Nov-1998"/>
    <n v="2457.5"/>
    <x v="1"/>
    <s v="tier - 1"/>
    <s v="R1011"/>
  </r>
  <r>
    <x v="2084"/>
    <s v="Robson"/>
    <n v="28.785"/>
    <s v="No"/>
    <s v="No"/>
    <x v="0"/>
    <n v="0"/>
    <s v="No"/>
    <x v="1"/>
    <s v="29-Jul-2002"/>
    <n v="2457.21"/>
    <x v="1"/>
    <s v="tier - 1"/>
    <s v="R1024"/>
  </r>
  <r>
    <x v="2085"/>
    <s v="Galvan"/>
    <n v="50.38"/>
    <s v="No"/>
    <s v="No"/>
    <x v="0"/>
    <n v="0"/>
    <s v="No"/>
    <x v="0"/>
    <s v="21-Nov-1999"/>
    <n v="2438.06"/>
    <x v="1"/>
    <s v="tier - 2"/>
    <s v="R1013"/>
  </r>
  <r>
    <x v="2086"/>
    <s v="Walsh"/>
    <n v="35.200000000000003"/>
    <s v="No"/>
    <s v="No"/>
    <x v="0"/>
    <n v="0"/>
    <s v="No"/>
    <x v="0"/>
    <s v="12-Nov-1999"/>
    <n v="2416.96"/>
    <x v="1"/>
    <s v="tier - 2"/>
    <s v="R1011"/>
  </r>
  <r>
    <x v="2087"/>
    <s v="Teeuwen"/>
    <n v="35.72"/>
    <s v="Yes"/>
    <s v="No"/>
    <x v="0"/>
    <n v="0"/>
    <s v="No"/>
    <x v="0"/>
    <s v="3-Jun-2001"/>
    <n v="2404.73"/>
    <x v="1"/>
    <s v="tier - 3"/>
    <s v="R1012"/>
  </r>
  <r>
    <x v="2088"/>
    <s v="List"/>
    <n v="24.51"/>
    <s v="No"/>
    <s v="No"/>
    <x v="0"/>
    <n v="0"/>
    <s v="No"/>
    <x v="2"/>
    <s v="10-Aug-1999"/>
    <n v="2396.1"/>
    <x v="1"/>
    <s v="tier - 1"/>
    <s v="R1019"/>
  </r>
  <r>
    <x v="2089"/>
    <s v="Shafar"/>
    <n v="23.844999999999999"/>
    <s v="No"/>
    <s v="No"/>
    <x v="0"/>
    <n v="0"/>
    <s v="No"/>
    <x v="2"/>
    <s v="17-Dec-1999"/>
    <n v="2395.17"/>
    <x v="1"/>
    <s v="tier - 1"/>
    <s v="R1014"/>
  </r>
  <r>
    <x v="2090"/>
    <s v="Copenhaver"/>
    <n v="15.68"/>
    <s v="Yes"/>
    <s v="No"/>
    <x v="0"/>
    <n v="1"/>
    <s v="No"/>
    <x v="3"/>
    <s v="12-Dec-1988"/>
    <n v="2373.3000000000002"/>
    <x v="1"/>
    <s v="tier - 2"/>
    <s v="R1013"/>
  </r>
  <r>
    <x v="2091"/>
    <s v="Stump"/>
    <n v="32.395000000000003"/>
    <s v="No"/>
    <s v="No"/>
    <x v="0"/>
    <n v="0"/>
    <s v="No"/>
    <x v="0"/>
    <s v="5-Nov-2002"/>
    <n v="2362.23"/>
    <x v="1"/>
    <s v="tier - 1"/>
    <s v="R1012"/>
  </r>
  <r>
    <x v="2092"/>
    <s v="Wehrman"/>
    <n v="23.655000000000001"/>
    <s v="No"/>
    <s v="No"/>
    <x v="0"/>
    <n v="1"/>
    <s v="No"/>
    <x v="2"/>
    <s v="21-Oct-1998"/>
    <n v="2352.9699999999998"/>
    <x v="2"/>
    <s v="tier - 3"/>
    <s v="R1012"/>
  </r>
  <r>
    <x v="2093"/>
    <s v="Sischo"/>
    <n v="28.4"/>
    <s v="No"/>
    <s v="No"/>
    <x v="1"/>
    <n v="1"/>
    <s v="No"/>
    <x v="1"/>
    <s v="18-Nov-2003"/>
    <n v="2331.52"/>
    <x v="1"/>
    <s v="tier - 3"/>
    <s v="R1011"/>
  </r>
  <r>
    <x v="2094"/>
    <s v="Fonti"/>
    <n v="35.42"/>
    <s v="Yes"/>
    <s v="No"/>
    <x v="0"/>
    <n v="0"/>
    <s v="No"/>
    <x v="0"/>
    <s v="17-Dec-1996"/>
    <n v="2322.62"/>
    <x v="1"/>
    <s v="tier - 1"/>
    <s v="R1013"/>
  </r>
  <r>
    <x v="2095"/>
    <s v="Merlis"/>
    <n v="26.18"/>
    <s v="No"/>
    <s v="yes"/>
    <x v="0"/>
    <n v="1"/>
    <s v="No"/>
    <x v="1"/>
    <s v="6-Sep-2004"/>
    <n v="2304"/>
    <x v="1"/>
    <s v="tier - 3"/>
    <s v="R1013"/>
  </r>
  <r>
    <x v="2096"/>
    <s v="Hasegawa"/>
    <n v="20.8"/>
    <s v="Yes"/>
    <s v="No"/>
    <x v="0"/>
    <n v="0"/>
    <s v="No"/>
    <x v="2"/>
    <s v="28-Nov-1996"/>
    <n v="2302.3000000000002"/>
    <x v="0"/>
    <s v="tier - 2"/>
    <s v="R1011"/>
  </r>
  <r>
    <x v="2097"/>
    <s v="Haselden"/>
    <n v="15.82"/>
    <s v="No"/>
    <s v="No"/>
    <x v="0"/>
    <n v="0"/>
    <s v="No"/>
    <x v="3"/>
    <s v="5-Oct-1989"/>
    <n v="2295.2399999999998"/>
    <x v="1"/>
    <s v="tier - 1"/>
    <s v="R1013"/>
  </r>
  <r>
    <x v="2098"/>
    <s v="Simonson"/>
    <n v="17.670000000000002"/>
    <s v="No"/>
    <s v="No"/>
    <x v="0"/>
    <n v="0"/>
    <s v="No"/>
    <x v="3"/>
    <s v="16-Jun-1991"/>
    <n v="2277.7199999999998"/>
    <x v="1"/>
    <s v="tier - 1"/>
    <s v="R1013"/>
  </r>
  <r>
    <x v="2099"/>
    <s v="Montag"/>
    <n v="31.92"/>
    <s v="No"/>
    <s v="No"/>
    <x v="0"/>
    <n v="0"/>
    <s v="No"/>
    <x v="0"/>
    <s v="12-Nov-2002"/>
    <n v="2261.5700000000002"/>
    <x v="1"/>
    <s v="tier - 1"/>
    <s v="R1012"/>
  </r>
  <r>
    <x v="2100"/>
    <s v="Deroian"/>
    <n v="28.975000000000001"/>
    <s v="No"/>
    <s v="No"/>
    <x v="0"/>
    <n v="0"/>
    <s v="No"/>
    <x v="1"/>
    <s v="15-Jul-2002"/>
    <n v="2257.48"/>
    <x v="1"/>
    <s v="tier - 1"/>
    <s v="R1012"/>
  </r>
  <r>
    <x v="2101"/>
    <s v="Goetz"/>
    <n v="31.73"/>
    <s v="Yes"/>
    <s v="yes"/>
    <x v="0"/>
    <n v="2"/>
    <s v="No"/>
    <x v="0"/>
    <s v="11-Dec-2000"/>
    <n v="2254.8000000000002"/>
    <x v="1"/>
    <s v="tier - 3"/>
    <s v="R1016"/>
  </r>
  <r>
    <x v="2102"/>
    <s v="Brady"/>
    <n v="28.88"/>
    <s v="Yes"/>
    <s v="yes"/>
    <x v="0"/>
    <n v="2"/>
    <s v="No"/>
    <x v="1"/>
    <s v="30-Jun-2000"/>
    <n v="2250.84"/>
    <x v="1"/>
    <s v="tier - 2"/>
    <s v="R1018"/>
  </r>
  <r>
    <x v="2103"/>
    <s v="Moran"/>
    <n v="25.555"/>
    <s v="No"/>
    <s v="No"/>
    <x v="1"/>
    <n v="1"/>
    <s v="No"/>
    <x v="1"/>
    <s v="10-Dec-2003"/>
    <n v="2221.56"/>
    <x v="1"/>
    <s v="tier - 3"/>
    <s v="R1012"/>
  </r>
  <r>
    <x v="2104"/>
    <s v="Strickler"/>
    <n v="37.29"/>
    <s v="No"/>
    <s v="yes"/>
    <x v="0"/>
    <n v="1"/>
    <s v="No"/>
    <x v="0"/>
    <s v="12-Dec-2004"/>
    <n v="2219.4499999999998"/>
    <x v="1"/>
    <s v="tier - 1"/>
    <s v="R1013"/>
  </r>
  <r>
    <x v="2105"/>
    <s v="Simone"/>
    <n v="40.28"/>
    <s v="No"/>
    <s v="yes"/>
    <x v="0"/>
    <n v="1"/>
    <s v="No"/>
    <x v="0"/>
    <s v="25-Sep-2004"/>
    <n v="2217.6"/>
    <x v="1"/>
    <s v="tier - 1"/>
    <s v="R1024"/>
  </r>
  <r>
    <x v="2106"/>
    <s v="Von Rock"/>
    <n v="40.185000000000002"/>
    <s v="No"/>
    <s v="yes"/>
    <x v="0"/>
    <n v="1"/>
    <s v="No"/>
    <x v="0"/>
    <s v="13-Jun-2004"/>
    <n v="2217.4699999999998"/>
    <x v="1"/>
    <s v="tier - 1"/>
    <s v="R1024"/>
  </r>
  <r>
    <x v="2107"/>
    <s v="Woodard"/>
    <n v="23.57"/>
    <s v="No"/>
    <s v="No"/>
    <x v="0"/>
    <n v="0"/>
    <s v="No"/>
    <x v="2"/>
    <s v="17-Nov-1994"/>
    <n v="2213.21"/>
    <x v="1"/>
    <s v="tier - 2"/>
    <s v="R1013"/>
  </r>
  <r>
    <x v="2108"/>
    <s v="Li"/>
    <n v="35.625"/>
    <s v="No"/>
    <s v="yes"/>
    <x v="0"/>
    <n v="1"/>
    <s v="No"/>
    <x v="0"/>
    <s v="27-Jul-2004"/>
    <n v="2211.13"/>
    <x v="1"/>
    <s v="tier - 2"/>
    <s v="R1024"/>
  </r>
  <r>
    <x v="2109"/>
    <s v="Sinda"/>
    <n v="33.155000000000001"/>
    <s v="No"/>
    <s v="yes"/>
    <x v="0"/>
    <n v="1"/>
    <s v="No"/>
    <x v="0"/>
    <s v="6-Aug-2004"/>
    <n v="2207.6999999999998"/>
    <x v="1"/>
    <s v="tier - 2"/>
    <s v="R1024"/>
  </r>
  <r>
    <x v="2110"/>
    <s v="Rydland"/>
    <n v="31.92"/>
    <s v="No"/>
    <s v="yes"/>
    <x v="0"/>
    <n v="1"/>
    <s v="No"/>
    <x v="0"/>
    <s v="13-Nov-2004"/>
    <n v="2205.98"/>
    <x v="1"/>
    <s v="tier - 3"/>
    <s v="R1024"/>
  </r>
  <r>
    <x v="2111"/>
    <s v="Vespa"/>
    <n v="30.305"/>
    <s v="No"/>
    <s v="yes"/>
    <x v="0"/>
    <n v="1"/>
    <s v="No"/>
    <x v="0"/>
    <s v="28-Oct-2004"/>
    <n v="2203.7399999999998"/>
    <x v="1"/>
    <s v="tier - 2"/>
    <s v="R1024"/>
  </r>
  <r>
    <x v="2112"/>
    <s v="Meadows"/>
    <n v="30.114999999999998"/>
    <s v="No"/>
    <s v="yes"/>
    <x v="0"/>
    <n v="1"/>
    <s v="No"/>
    <x v="0"/>
    <s v="6-Aug-2004"/>
    <n v="2203.4699999999998"/>
    <x v="1"/>
    <s v="tier - 2"/>
    <s v="R1024"/>
  </r>
  <r>
    <x v="2113"/>
    <s v="Toppen"/>
    <n v="24.09"/>
    <s v="No"/>
    <s v="yes"/>
    <x v="0"/>
    <n v="1"/>
    <s v="No"/>
    <x v="2"/>
    <s v="27-Jul-2004"/>
    <n v="2201.1"/>
    <x v="1"/>
    <s v="tier - 3"/>
    <s v="R1013"/>
  </r>
  <r>
    <x v="2114"/>
    <s v="Ermer"/>
    <n v="28.215"/>
    <s v="No"/>
    <s v="yes"/>
    <x v="0"/>
    <n v="1"/>
    <s v="No"/>
    <x v="1"/>
    <s v="12-Sep-2004"/>
    <n v="2200.83"/>
    <x v="1"/>
    <s v="tier - 2"/>
    <s v="R1024"/>
  </r>
  <r>
    <x v="2115"/>
    <s v="Dionne"/>
    <n v="26.315000000000001"/>
    <s v="No"/>
    <s v="yes"/>
    <x v="0"/>
    <n v="1"/>
    <s v="No"/>
    <x v="1"/>
    <s v="3-Sep-2004"/>
    <n v="2198.19"/>
    <x v="1"/>
    <s v="tier - 1"/>
    <s v="R1023"/>
  </r>
  <r>
    <x v="2116"/>
    <s v="Stasulli"/>
    <n v="25.08"/>
    <s v="No"/>
    <s v="yes"/>
    <x v="0"/>
    <n v="1"/>
    <s v="No"/>
    <x v="1"/>
    <s v="7-Dec-2004"/>
    <n v="2196.4699999999998"/>
    <x v="1"/>
    <s v="tier - 3"/>
    <s v="R1024"/>
  </r>
  <r>
    <x v="2117"/>
    <s v="Duran"/>
    <n v="15.41"/>
    <s v="No"/>
    <s v="No"/>
    <x v="0"/>
    <n v="0"/>
    <s v="No"/>
    <x v="3"/>
    <s v="16-Dec-1991"/>
    <n v="2193.1999999999998"/>
    <x v="1"/>
    <s v="tier - 2"/>
    <s v="R1012"/>
  </r>
  <r>
    <x v="2118"/>
    <s v="Klundt"/>
    <n v="23.83"/>
    <s v="No"/>
    <s v="No"/>
    <x v="0"/>
    <n v="0"/>
    <s v="No"/>
    <x v="2"/>
    <s v="27-Sep-1994"/>
    <n v="2170.08"/>
    <x v="1"/>
    <s v="tier - 2"/>
    <s v="R1013"/>
  </r>
  <r>
    <x v="2119"/>
    <s v="Waters"/>
    <n v="36"/>
    <s v="No"/>
    <s v="yes"/>
    <x v="0"/>
    <n v="1"/>
    <s v="No"/>
    <x v="0"/>
    <s v="23-Aug-2000"/>
    <n v="2166.73"/>
    <x v="1"/>
    <s v="tier - 2"/>
    <s v="R1011"/>
  </r>
  <r>
    <x v="2120"/>
    <s v="Rusk"/>
    <n v="28.82"/>
    <s v="No"/>
    <s v="yes"/>
    <x v="0"/>
    <n v="1"/>
    <s v="No"/>
    <x v="1"/>
    <s v="10-Dec-2000"/>
    <n v="2156.75"/>
    <x v="1"/>
    <s v="tier - 2"/>
    <s v="R1013"/>
  </r>
  <r>
    <x v="2121"/>
    <s v="Gersbach"/>
    <n v="28.05"/>
    <s v="No"/>
    <s v="yes"/>
    <x v="0"/>
    <n v="1"/>
    <s v="No"/>
    <x v="1"/>
    <s v="29-Nov-2000"/>
    <n v="2155.6799999999998"/>
    <x v="1"/>
    <s v="tier - 3"/>
    <s v="R1013"/>
  </r>
  <r>
    <x v="2122"/>
    <s v="Taylor-Watson"/>
    <n v="27.1"/>
    <s v="No"/>
    <s v="yes"/>
    <x v="0"/>
    <n v="1"/>
    <s v="No"/>
    <x v="1"/>
    <s v="22-Oct-2000"/>
    <n v="2154.36"/>
    <x v="1"/>
    <s v="tier - 2"/>
    <s v="R1011"/>
  </r>
  <r>
    <x v="2123"/>
    <s v="Crawford"/>
    <n v="24.3"/>
    <s v="Yes"/>
    <s v="yes"/>
    <x v="0"/>
    <n v="1"/>
    <s v="No"/>
    <x v="2"/>
    <s v="27-Dec-2000"/>
    <n v="2150.4699999999998"/>
    <x v="1"/>
    <s v="tier - 3"/>
    <s v="R1011"/>
  </r>
  <r>
    <x v="2124"/>
    <s v="Levitsky"/>
    <n v="30.72"/>
    <s v="No"/>
    <s v="yes"/>
    <x v="0"/>
    <n v="1"/>
    <s v="No"/>
    <x v="0"/>
    <s v="4-Oct-2004"/>
    <n v="2144.85"/>
    <x v="1"/>
    <s v="tier - 1"/>
    <s v="R1011"/>
  </r>
  <r>
    <x v="2125"/>
    <s v="Carroll"/>
    <n v="37.43"/>
    <s v="No"/>
    <s v="No"/>
    <x v="1"/>
    <n v="1"/>
    <s v="No"/>
    <x v="0"/>
    <s v="19-Aug-2003"/>
    <n v="2138.0700000000002"/>
    <x v="1"/>
    <s v="tier - 1"/>
    <s v="R1012"/>
  </r>
  <r>
    <x v="2126"/>
    <s v="Campos"/>
    <n v="25.74"/>
    <s v="Yes"/>
    <s v="No"/>
    <x v="1"/>
    <n v="1"/>
    <s v="No"/>
    <x v="1"/>
    <s v="3-Sep-1997"/>
    <n v="2137.65"/>
    <x v="2"/>
    <s v="tier - 1"/>
    <s v="R1013"/>
  </r>
  <r>
    <x v="2127"/>
    <s v="Flajslik"/>
    <n v="36.575000000000003"/>
    <s v="No"/>
    <s v="No"/>
    <x v="1"/>
    <n v="1"/>
    <s v="No"/>
    <x v="0"/>
    <s v="26-Sep-2003"/>
    <n v="2136.88"/>
    <x v="1"/>
    <s v="tier - 2"/>
    <s v="R1012"/>
  </r>
  <r>
    <x v="2128"/>
    <s v="Chua"/>
    <n v="35.15"/>
    <s v="No"/>
    <s v="No"/>
    <x v="1"/>
    <n v="1"/>
    <s v="No"/>
    <x v="0"/>
    <s v="1-Sep-2003"/>
    <n v="2134.9"/>
    <x v="1"/>
    <s v="tier - 3"/>
    <s v="R1012"/>
  </r>
  <r>
    <x v="2129"/>
    <s v="Wiltse"/>
    <n v="32.11"/>
    <s v="No"/>
    <s v="No"/>
    <x v="1"/>
    <n v="1"/>
    <s v="No"/>
    <x v="0"/>
    <s v="22-Dec-2003"/>
    <n v="2130.6799999999998"/>
    <x v="1"/>
    <s v="tier - 3"/>
    <s v="R1012"/>
  </r>
  <r>
    <x v="2130"/>
    <s v="Fisher"/>
    <n v="30.495000000000001"/>
    <s v="No"/>
    <s v="No"/>
    <x v="1"/>
    <n v="1"/>
    <s v="No"/>
    <x v="0"/>
    <s v="30-Aug-2003"/>
    <n v="2128.4299999999998"/>
    <x v="1"/>
    <s v="tier - 1"/>
    <s v="R1012"/>
  </r>
  <r>
    <x v="2131"/>
    <s v="Wilzbacher"/>
    <n v="29.24"/>
    <s v="No"/>
    <s v="yes"/>
    <x v="0"/>
    <n v="1"/>
    <s v="No"/>
    <x v="1"/>
    <s v="4-Nov-2004"/>
    <n v="2118.61"/>
    <x v="1"/>
    <s v="tier - 1"/>
    <s v="R1012"/>
  </r>
  <r>
    <x v="2132"/>
    <s v="Thayer"/>
    <n v="22.515000000000001"/>
    <s v="No"/>
    <s v="No"/>
    <x v="1"/>
    <n v="1"/>
    <s v="No"/>
    <x v="2"/>
    <s v="30-Sep-2003"/>
    <n v="2117.34"/>
    <x v="1"/>
    <s v="tier - 3"/>
    <s v="R1012"/>
  </r>
  <r>
    <x v="2133"/>
    <s v="Brosseau"/>
    <n v="15.65"/>
    <s v="No"/>
    <s v="No"/>
    <x v="0"/>
    <n v="0"/>
    <s v="No"/>
    <x v="3"/>
    <s v="21-Jul-1989"/>
    <n v="2106.2600000000002"/>
    <x v="1"/>
    <s v="tier - 2"/>
    <s v="R1013"/>
  </r>
  <r>
    <x v="2134"/>
    <s v="Phares"/>
    <n v="27.36"/>
    <s v="Yes"/>
    <s v="No"/>
    <x v="0"/>
    <n v="0"/>
    <s v="No"/>
    <x v="1"/>
    <s v="28-Nov-2001"/>
    <n v="2104.11"/>
    <x v="1"/>
    <s v="tier - 1"/>
    <s v="R1016"/>
  </r>
  <r>
    <x v="2135"/>
    <s v="Curley"/>
    <n v="22.3"/>
    <s v="Yes"/>
    <s v="No"/>
    <x v="0"/>
    <n v="0"/>
    <s v="No"/>
    <x v="2"/>
    <s v="22-Jun-2001"/>
    <n v="2103.08"/>
    <x v="2"/>
    <s v="tier - 2"/>
    <s v="R1011"/>
  </r>
  <r>
    <x v="2136"/>
    <s v="Johnston"/>
    <n v="26.03"/>
    <s v="Yes"/>
    <s v="No"/>
    <x v="0"/>
    <n v="0"/>
    <s v="No"/>
    <x v="1"/>
    <s v="14-Aug-2001"/>
    <n v="2102.2600000000002"/>
    <x v="2"/>
    <s v="tier - 2"/>
    <s v="R1019"/>
  </r>
  <r>
    <x v="2137"/>
    <s v="Padula"/>
    <n v="27.74"/>
    <s v="No"/>
    <s v="yes"/>
    <x v="0"/>
    <n v="1"/>
    <s v="No"/>
    <x v="1"/>
    <s v="12-Jun-2004"/>
    <n v="2094.1"/>
    <x v="2"/>
    <s v="tier - 2"/>
    <s v="R1025"/>
  </r>
  <r>
    <x v="2138"/>
    <s v="Gamirov"/>
    <n v="32.11"/>
    <s v="Yes"/>
    <s v="yes"/>
    <x v="0"/>
    <n v="2"/>
    <s v="No"/>
    <x v="0"/>
    <s v="26-Jul-2000"/>
    <n v="2055.3200000000002"/>
    <x v="2"/>
    <s v="tier - 3"/>
    <s v="R1012"/>
  </r>
  <r>
    <x v="2139"/>
    <s v="Briot"/>
    <n v="25.175000000000001"/>
    <s v="Yes"/>
    <s v="yes"/>
    <x v="0"/>
    <n v="2"/>
    <s v="No"/>
    <x v="1"/>
    <s v="2-Sep-2000"/>
    <n v="2045.69"/>
    <x v="2"/>
    <s v="tier - 3"/>
    <s v="R1012"/>
  </r>
  <r>
    <x v="2140"/>
    <s v="De Hueck"/>
    <n v="39.49"/>
    <s v="Yes"/>
    <s v="No"/>
    <x v="0"/>
    <n v="0"/>
    <s v="No"/>
    <x v="0"/>
    <s v="4-Aug-2001"/>
    <n v="2026.97"/>
    <x v="2"/>
    <s v="tier - 2"/>
    <s v="R1013"/>
  </r>
  <r>
    <x v="2141"/>
    <s v="Putt"/>
    <n v="34.869999999999997"/>
    <s v="Yes"/>
    <s v="No"/>
    <x v="0"/>
    <n v="0"/>
    <s v="No"/>
    <x v="0"/>
    <s v="6-Sep-2001"/>
    <n v="2020.55"/>
    <x v="2"/>
    <s v="tier - 2"/>
    <s v="R1013"/>
  </r>
  <r>
    <x v="2142"/>
    <s v="Deiman"/>
    <n v="34.6"/>
    <s v="Yes"/>
    <s v="No"/>
    <x v="0"/>
    <n v="0"/>
    <s v="No"/>
    <x v="0"/>
    <s v="1-Jul-2001"/>
    <n v="2020.18"/>
    <x v="2"/>
    <s v="tier - 1"/>
    <s v="R1011"/>
  </r>
  <r>
    <x v="2143"/>
    <s v="Bonanni"/>
    <n v="25.8"/>
    <s v="Yes"/>
    <s v="No"/>
    <x v="0"/>
    <n v="0"/>
    <s v="No"/>
    <x v="1"/>
    <s v="14-Aug-2001"/>
    <n v="2007.95"/>
    <x v="2"/>
    <s v="tier - 2"/>
    <s v="R1011"/>
  </r>
  <r>
    <x v="2144"/>
    <s v="Stein"/>
    <n v="35.86"/>
    <s v="No"/>
    <s v="No"/>
    <x v="0"/>
    <n v="1"/>
    <s v="No"/>
    <x v="0"/>
    <s v="14-Sep-1998"/>
    <n v="1986.93"/>
    <x v="2"/>
    <s v="tier - 2"/>
    <s v="R1013"/>
  </r>
  <r>
    <x v="2145"/>
    <s v="Laumann"/>
    <n v="40.47"/>
    <s v="No"/>
    <s v="No"/>
    <x v="0"/>
    <n v="0"/>
    <s v="No"/>
    <x v="0"/>
    <s v="29-Sep-2002"/>
    <n v="1984.45"/>
    <x v="2"/>
    <s v="tier - 3"/>
    <s v="R1016"/>
  </r>
  <r>
    <x v="2146"/>
    <s v="Galaviz"/>
    <n v="32.01"/>
    <s v="No"/>
    <s v="No"/>
    <x v="0"/>
    <n v="1"/>
    <s v="No"/>
    <x v="0"/>
    <s v="29-Dec-1998"/>
    <n v="1981.58"/>
    <x v="2"/>
    <s v="tier - 1"/>
    <s v="R1013"/>
  </r>
  <r>
    <x v="2147"/>
    <s v="Piper"/>
    <n v="33"/>
    <s v="No"/>
    <s v="No"/>
    <x v="0"/>
    <n v="0"/>
    <s v="No"/>
    <x v="0"/>
    <s v="16-Jul-2002"/>
    <n v="1980.07"/>
    <x v="2"/>
    <s v="tier - 3"/>
    <s v="R1011"/>
  </r>
  <r>
    <x v="2148"/>
    <s v="Cantini"/>
    <n v="29.3"/>
    <s v="No"/>
    <s v="No"/>
    <x v="0"/>
    <n v="1"/>
    <s v="No"/>
    <x v="1"/>
    <s v="29-Sep-1998"/>
    <n v="1977.82"/>
    <x v="2"/>
    <s v="tier - 1"/>
    <s v="R1011"/>
  </r>
  <r>
    <x v="2149"/>
    <s v="Hartman"/>
    <n v="25.8"/>
    <s v="No"/>
    <s v="No"/>
    <x v="0"/>
    <n v="1"/>
    <s v="No"/>
    <x v="1"/>
    <s v="5-Oct-1998"/>
    <n v="1972.95"/>
    <x v="2"/>
    <s v="tier - 1"/>
    <s v="R1011"/>
  </r>
  <r>
    <x v="2150"/>
    <s v="Werhane"/>
    <n v="23.4"/>
    <s v="No"/>
    <s v="No"/>
    <x v="0"/>
    <n v="1"/>
    <s v="No"/>
    <x v="2"/>
    <s v="28-Sep-1998"/>
    <n v="1969.61"/>
    <x v="2"/>
    <s v="tier - 3"/>
    <s v="R1011"/>
  </r>
  <r>
    <x v="2151"/>
    <s v="Davies"/>
    <n v="27.93"/>
    <s v="No"/>
    <s v="No"/>
    <x v="0"/>
    <n v="0"/>
    <s v="No"/>
    <x v="1"/>
    <s v="29-Jul-2002"/>
    <n v="1967.02"/>
    <x v="2"/>
    <s v="tier - 2"/>
    <s v="R1016"/>
  </r>
  <r>
    <x v="2152"/>
    <s v="Hummel"/>
    <n v="22"/>
    <s v="No"/>
    <s v="No"/>
    <x v="0"/>
    <n v="0"/>
    <s v="No"/>
    <x v="2"/>
    <s v="7-Sep-2002"/>
    <n v="1964.78"/>
    <x v="2"/>
    <s v="tier - 1"/>
    <s v="R1011"/>
  </r>
  <r>
    <x v="2153"/>
    <s v="Lutz"/>
    <n v="36.86"/>
    <s v="Yes"/>
    <s v="No"/>
    <x v="0"/>
    <n v="0"/>
    <s v="No"/>
    <x v="0"/>
    <s v="9-Dec-2001"/>
    <n v="1917.32"/>
    <x v="2"/>
    <s v="tier - 2"/>
    <s v="R1012"/>
  </r>
  <r>
    <x v="2154"/>
    <s v="Waters"/>
    <n v="31.254999999999999"/>
    <s v="Yes"/>
    <s v="No"/>
    <x v="0"/>
    <n v="0"/>
    <s v="No"/>
    <x v="0"/>
    <s v="3-Aug-2001"/>
    <n v="1909.53"/>
    <x v="2"/>
    <s v="tier - 3"/>
    <s v="R1012"/>
  </r>
  <r>
    <x v="2155"/>
    <s v="Viglienzoni"/>
    <n v="23.06"/>
    <s v="No"/>
    <s v="No"/>
    <x v="0"/>
    <n v="0"/>
    <s v="No"/>
    <x v="2"/>
    <s v="6-Oct-1994"/>
    <n v="1908.9"/>
    <x v="2"/>
    <s v="tier - 3"/>
    <s v="R1013"/>
  </r>
  <r>
    <x v="2156"/>
    <s v="Rathbun"/>
    <n v="28.975000000000001"/>
    <s v="Yes"/>
    <s v="No"/>
    <x v="0"/>
    <n v="0"/>
    <s v="No"/>
    <x v="1"/>
    <s v="10-Aug-2001"/>
    <n v="1906.36"/>
    <x v="2"/>
    <s v="tier - 1"/>
    <s v="R1012"/>
  </r>
  <r>
    <x v="2157"/>
    <s v="crane"/>
    <n v="33.299999999999997"/>
    <s v="No"/>
    <s v="No"/>
    <x v="0"/>
    <n v="0"/>
    <s v="No"/>
    <x v="0"/>
    <s v="21-Aug-2002"/>
    <n v="1880.49"/>
    <x v="2"/>
    <s v="tier - 1"/>
    <s v="R1011"/>
  </r>
  <r>
    <x v="2158"/>
    <s v="Conant"/>
    <n v="33"/>
    <s v="No"/>
    <s v="No"/>
    <x v="0"/>
    <n v="0"/>
    <s v="No"/>
    <x v="0"/>
    <s v="29-Aug-2002"/>
    <n v="1880.07"/>
    <x v="2"/>
    <s v="tier - 2"/>
    <s v="R1013"/>
  </r>
  <r>
    <x v="2159"/>
    <s v="Huyser-Wierenga"/>
    <n v="31.46"/>
    <s v="No"/>
    <s v="No"/>
    <x v="0"/>
    <n v="0"/>
    <s v="No"/>
    <x v="0"/>
    <s v="29-Oct-2002"/>
    <n v="1877.93"/>
    <x v="2"/>
    <s v="tier - 1"/>
    <s v="R1013"/>
  </r>
  <r>
    <x v="2160"/>
    <s v="Natalini"/>
    <n v="29.6"/>
    <s v="No"/>
    <s v="No"/>
    <x v="0"/>
    <n v="0"/>
    <s v="No"/>
    <x v="1"/>
    <s v="22-Sep-2002"/>
    <n v="1875.34"/>
    <x v="2"/>
    <s v="tier - 2"/>
    <s v="R1011"/>
  </r>
  <r>
    <x v="2161"/>
    <s v="Robbins"/>
    <n v="22.05"/>
    <s v="Yes"/>
    <s v="No"/>
    <x v="0"/>
    <n v="0"/>
    <s v="No"/>
    <x v="2"/>
    <s v="2-Jul-1996"/>
    <n v="1865.98"/>
    <x v="2"/>
    <s v="tier - 3"/>
    <s v="R1012"/>
  </r>
  <r>
    <x v="2162"/>
    <s v="Stanislav"/>
    <n v="27.06"/>
    <s v="No"/>
    <s v="yes"/>
    <x v="0"/>
    <n v="1"/>
    <s v="No"/>
    <x v="1"/>
    <s v="27-Dec-2004"/>
    <n v="1863.45"/>
    <x v="2"/>
    <s v="tier - 1"/>
    <s v="R1025"/>
  </r>
  <r>
    <x v="2163"/>
    <s v="Meyer"/>
    <n v="20.49"/>
    <s v="No"/>
    <s v="No"/>
    <x v="0"/>
    <n v="0"/>
    <s v="No"/>
    <x v="2"/>
    <s v="6-Dec-1994"/>
    <n v="1850.55"/>
    <x v="2"/>
    <s v="tier - 2"/>
    <s v="R1012"/>
  </r>
  <r>
    <x v="2164"/>
    <s v="Mears"/>
    <n v="28.4"/>
    <s v="No"/>
    <s v="No"/>
    <x v="1"/>
    <n v="1"/>
    <s v="No"/>
    <x v="1"/>
    <s v="20-Jul-2003"/>
    <n v="1842.52"/>
    <x v="2"/>
    <s v="tier - 2"/>
    <s v="R1011"/>
  </r>
  <r>
    <x v="2165"/>
    <s v="Neill"/>
    <n v="41.91"/>
    <s v="No"/>
    <s v="No"/>
    <x v="0"/>
    <n v="0"/>
    <s v="No"/>
    <x v="0"/>
    <s v="12-Dec-1999"/>
    <n v="1837.28"/>
    <x v="2"/>
    <s v="tier - 2"/>
    <s v="R1013"/>
  </r>
  <r>
    <x v="2166"/>
    <s v="Tola"/>
    <n v="24.6"/>
    <s v="No"/>
    <s v="No"/>
    <x v="1"/>
    <n v="1"/>
    <s v="No"/>
    <x v="2"/>
    <s v="4-Aug-2003"/>
    <n v="1837.24"/>
    <x v="2"/>
    <s v="tier - 2"/>
    <s v="R1011"/>
  </r>
  <r>
    <x v="2167"/>
    <s v="Briskman"/>
    <n v="20.9"/>
    <s v="No"/>
    <s v="No"/>
    <x v="1"/>
    <n v="1"/>
    <s v="No"/>
    <x v="2"/>
    <s v="11-Aug-2003"/>
    <n v="1832.09"/>
    <x v="2"/>
    <s v="tier - 3"/>
    <s v="R1011"/>
  </r>
  <r>
    <x v="2168"/>
    <s v="Ritzenhein"/>
    <n v="34.4"/>
    <s v="No"/>
    <s v="No"/>
    <x v="0"/>
    <n v="0"/>
    <s v="No"/>
    <x v="0"/>
    <s v="1-Oct-1999"/>
    <n v="1826.84"/>
    <x v="2"/>
    <s v="tier - 2"/>
    <s v="R1011"/>
  </r>
  <r>
    <x v="2169"/>
    <s v="Malkowski"/>
    <n v="32.56"/>
    <s v="No"/>
    <s v="No"/>
    <x v="0"/>
    <n v="0"/>
    <s v="No"/>
    <x v="0"/>
    <s v="17-Nov-1999"/>
    <n v="1824.29"/>
    <x v="2"/>
    <s v="tier - 3"/>
    <s v="R1013"/>
  </r>
  <r>
    <x v="2170"/>
    <s v="Andreyko"/>
    <n v="27.98"/>
    <s v="No"/>
    <s v="yes"/>
    <x v="0"/>
    <n v="1"/>
    <s v="No"/>
    <x v="1"/>
    <s v="19-Aug-2004"/>
    <n v="1822.54"/>
    <x v="2"/>
    <s v="tier - 1"/>
    <s v="R1012"/>
  </r>
  <r>
    <x v="2171"/>
    <s v="Landry"/>
    <n v="26.51"/>
    <s v="No"/>
    <s v="No"/>
    <x v="0"/>
    <n v="0"/>
    <s v="No"/>
    <x v="1"/>
    <s v="25-Sep-1999"/>
    <n v="1815.88"/>
    <x v="2"/>
    <s v="tier - 3"/>
    <s v="R1013"/>
  </r>
  <r>
    <x v="2172"/>
    <s v="Lozier"/>
    <n v="29.734999999999999"/>
    <s v="No"/>
    <s v="No"/>
    <x v="0"/>
    <n v="0"/>
    <s v="No"/>
    <x v="1"/>
    <s v="13-Dec-2002"/>
    <n v="1769.53"/>
    <x v="2"/>
    <s v="tier - 3"/>
    <s v="R1012"/>
  </r>
  <r>
    <x v="2173"/>
    <s v="O'Brien"/>
    <n v="40.5"/>
    <s v="No"/>
    <s v="No"/>
    <x v="1"/>
    <n v="1"/>
    <s v="No"/>
    <x v="0"/>
    <s v="19-Nov-2003"/>
    <n v="1759.34"/>
    <x v="2"/>
    <s v="tier - 1"/>
    <s v="R1011"/>
  </r>
  <r>
    <x v="2174"/>
    <s v="Rodas"/>
    <n v="25.64"/>
    <s v="No"/>
    <s v="No"/>
    <x v="0"/>
    <n v="1"/>
    <s v="No"/>
    <x v="1"/>
    <s v="7-Oct-1998"/>
    <n v="1756.6"/>
    <x v="2"/>
    <s v="tier - 3"/>
    <s v="R1013"/>
  </r>
  <r>
    <x v="2175"/>
    <s v="O'Connor"/>
    <n v="32.9"/>
    <s v="No"/>
    <s v="No"/>
    <x v="1"/>
    <n v="1"/>
    <s v="No"/>
    <x v="0"/>
    <s v="26-Sep-2003"/>
    <n v="1748.77"/>
    <x v="2"/>
    <s v="tier - 1"/>
    <s v="R1011"/>
  </r>
  <r>
    <x v="2176"/>
    <s v="White"/>
    <n v="29.8"/>
    <s v="No"/>
    <s v="No"/>
    <x v="1"/>
    <n v="1"/>
    <s v="No"/>
    <x v="1"/>
    <s v="28-Jul-2003"/>
    <n v="1744.47"/>
    <x v="2"/>
    <s v="tier - 1"/>
    <s v="R1011"/>
  </r>
  <r>
    <x v="2177"/>
    <s v="Davenport"/>
    <n v="28.9"/>
    <s v="No"/>
    <s v="No"/>
    <x v="1"/>
    <n v="1"/>
    <s v="No"/>
    <x v="1"/>
    <s v="25-Jul-2003"/>
    <n v="1743.21"/>
    <x v="2"/>
    <s v="tier - 1"/>
    <s v="R1011"/>
  </r>
  <r>
    <x v="2178"/>
    <s v="Karmen"/>
    <n v="24.7"/>
    <s v="No"/>
    <s v="No"/>
    <x v="1"/>
    <n v="1"/>
    <s v="No"/>
    <x v="2"/>
    <s v="14-Nov-2003"/>
    <n v="1737.38"/>
    <x v="2"/>
    <s v="tier - 2"/>
    <s v="R1011"/>
  </r>
  <r>
    <x v="2179"/>
    <s v="Miller"/>
    <n v="20.6"/>
    <s v="No"/>
    <s v="No"/>
    <x v="1"/>
    <n v="1"/>
    <s v="No"/>
    <x v="2"/>
    <s v="9-Nov-2003"/>
    <n v="1731.68"/>
    <x v="2"/>
    <s v="tier - 2"/>
    <s v="R1011"/>
  </r>
  <r>
    <x v="2180"/>
    <s v="Lippmann"/>
    <n v="18.600000000000001"/>
    <s v="No"/>
    <s v="No"/>
    <x v="1"/>
    <n v="1"/>
    <s v="No"/>
    <x v="2"/>
    <s v="1-Sep-2003"/>
    <n v="1728.9"/>
    <x v="2"/>
    <s v="tier - 2"/>
    <s v="R1011"/>
  </r>
  <r>
    <x v="2181"/>
    <s v="Klehm"/>
    <n v="17.8"/>
    <s v="No"/>
    <s v="No"/>
    <x v="1"/>
    <n v="1"/>
    <s v="No"/>
    <x v="3"/>
    <s v="21-Nov-2003"/>
    <n v="1727.79"/>
    <x v="2"/>
    <s v="tier - 3"/>
    <s v="R1011"/>
  </r>
  <r>
    <x v="2182"/>
    <s v="Murphy"/>
    <n v="35.200000000000003"/>
    <s v="No"/>
    <s v="yes"/>
    <x v="0"/>
    <n v="1"/>
    <s v="No"/>
    <x v="0"/>
    <s v="9-Sep-2004"/>
    <n v="1727.54"/>
    <x v="2"/>
    <s v="tier - 1"/>
    <s v="R1013"/>
  </r>
  <r>
    <x v="2183"/>
    <s v="Desisa"/>
    <n v="33.770000000000003"/>
    <s v="No"/>
    <s v="yes"/>
    <x v="0"/>
    <n v="1"/>
    <s v="No"/>
    <x v="0"/>
    <s v="21-Oct-2004"/>
    <n v="1725.55"/>
    <x v="2"/>
    <s v="tier - 2"/>
    <s v="R1013"/>
  </r>
  <r>
    <x v="2184"/>
    <s v="Brooks"/>
    <n v="30.03"/>
    <s v="No"/>
    <s v="yes"/>
    <x v="0"/>
    <n v="1"/>
    <s v="No"/>
    <x v="0"/>
    <s v="11-Sep-2004"/>
    <n v="1720.35"/>
    <x v="2"/>
    <s v="tier - 3"/>
    <s v="R1013"/>
  </r>
  <r>
    <x v="2185"/>
    <s v="Stone"/>
    <n v="29.37"/>
    <s v="No"/>
    <s v="yes"/>
    <x v="0"/>
    <n v="1"/>
    <s v="No"/>
    <x v="1"/>
    <s v="10-Jun-2004"/>
    <n v="1719.44"/>
    <x v="2"/>
    <s v="tier - 3"/>
    <s v="R1013"/>
  </r>
  <r>
    <x v="2186"/>
    <s v="Weispfennig"/>
    <n v="28.5"/>
    <s v="No"/>
    <s v="yes"/>
    <x v="0"/>
    <n v="1"/>
    <s v="No"/>
    <x v="1"/>
    <s v="21-Sep-2004"/>
    <n v="1712.23"/>
    <x v="2"/>
    <s v="tier - 1"/>
    <s v="R1016"/>
  </r>
  <r>
    <x v="2187"/>
    <s v="Sorrell"/>
    <n v="23.32"/>
    <s v="No"/>
    <s v="yes"/>
    <x v="0"/>
    <n v="1"/>
    <s v="No"/>
    <x v="2"/>
    <s v="19-Sep-2004"/>
    <n v="1711.03"/>
    <x v="2"/>
    <s v="tier - 3"/>
    <s v="R1013"/>
  </r>
  <r>
    <x v="2188"/>
    <s v="Morris"/>
    <n v="26.125"/>
    <s v="No"/>
    <s v="yes"/>
    <x v="0"/>
    <n v="1"/>
    <s v="No"/>
    <x v="1"/>
    <s v="12-Dec-2004"/>
    <n v="1708.93"/>
    <x v="2"/>
    <s v="tier - 1"/>
    <s v="R1019"/>
  </r>
  <r>
    <x v="2189"/>
    <s v="Marek"/>
    <n v="25.46"/>
    <s v="No"/>
    <s v="yes"/>
    <x v="0"/>
    <n v="1"/>
    <s v="No"/>
    <x v="1"/>
    <s v="17-Oct-2004"/>
    <n v="1708"/>
    <x v="2"/>
    <s v="tier - 2"/>
    <s v="R1016"/>
  </r>
  <r>
    <x v="2190"/>
    <s v="Armstrong"/>
    <n v="23.75"/>
    <s v="No"/>
    <s v="yes"/>
    <x v="0"/>
    <n v="1"/>
    <s v="No"/>
    <x v="2"/>
    <s v="6-Dec-2004"/>
    <n v="1705.62"/>
    <x v="1"/>
    <s v="tier - 2"/>
    <s v="R1015"/>
  </r>
  <r>
    <x v="2191"/>
    <s v="Werner"/>
    <n v="23.085000000000001"/>
    <s v="No"/>
    <s v="yes"/>
    <x v="0"/>
    <n v="1"/>
    <s v="No"/>
    <x v="2"/>
    <s v="14-Dec-2004"/>
    <n v="1704.7"/>
    <x v="1"/>
    <s v="tier - 3"/>
    <s v="R1018"/>
  </r>
  <r>
    <x v="2192"/>
    <s v="Gries"/>
    <n v="22.99"/>
    <s v="No"/>
    <s v="yes"/>
    <x v="0"/>
    <n v="1"/>
    <s v="No"/>
    <x v="2"/>
    <s v="7-Nov-2004"/>
    <n v="1704.57"/>
    <x v="1"/>
    <s v="tier - 1"/>
    <s v="R1016"/>
  </r>
  <r>
    <x v="2193"/>
    <s v="Mills"/>
    <n v="21.47"/>
    <s v="No"/>
    <s v="yes"/>
    <x v="0"/>
    <n v="1"/>
    <s v="No"/>
    <x v="2"/>
    <s v="10-Dec-2004"/>
    <n v="1702.46"/>
    <x v="1"/>
    <s v="tier - 3"/>
    <s v="R1019"/>
  </r>
  <r>
    <x v="2194"/>
    <s v="Penny"/>
    <n v="15.96"/>
    <s v="No"/>
    <s v="yes"/>
    <x v="0"/>
    <n v="1"/>
    <s v="No"/>
    <x v="3"/>
    <s v="17-Nov-2004"/>
    <n v="1694.8"/>
    <x v="1"/>
    <s v="tier - 2"/>
    <s v="R1015"/>
  </r>
  <r>
    <x v="2195"/>
    <s v="Hicks"/>
    <n v="39.5"/>
    <s v="No"/>
    <s v="yes"/>
    <x v="0"/>
    <n v="1"/>
    <s v="No"/>
    <x v="0"/>
    <s v="21-Oct-2000"/>
    <n v="1682.6"/>
    <x v="1"/>
    <s v="tier - 2"/>
    <s v="R1011"/>
  </r>
  <r>
    <x v="2196"/>
    <s v="Masayesva"/>
    <n v="33.770000000000003"/>
    <s v="No"/>
    <s v="yes"/>
    <x v="0"/>
    <n v="1"/>
    <s v="No"/>
    <x v="0"/>
    <s v="10-Jun-2000"/>
    <n v="1674.63"/>
    <x v="1"/>
    <s v="tier - 2"/>
    <s v="R1013"/>
  </r>
  <r>
    <x v="2197"/>
    <s v="Paavola"/>
    <n v="26.84"/>
    <s v="Yes"/>
    <s v="yes"/>
    <x v="0"/>
    <n v="1"/>
    <s v="No"/>
    <x v="1"/>
    <s v="23-Oct-2000"/>
    <n v="1665"/>
    <x v="1"/>
    <s v="tier - 2"/>
    <s v="R1013"/>
  </r>
  <r>
    <x v="2198"/>
    <s v="Gehlsen"/>
    <n v="35.53"/>
    <s v="No"/>
    <s v="No"/>
    <x v="1"/>
    <n v="1"/>
    <s v="No"/>
    <x v="0"/>
    <s v="30-Dec-2003"/>
    <n v="1646.43"/>
    <x v="1"/>
    <s v="tier - 1"/>
    <s v="R1012"/>
  </r>
  <r>
    <x v="2199"/>
    <s v="Roche"/>
    <n v="30.59"/>
    <s v="No"/>
    <s v="No"/>
    <x v="1"/>
    <n v="1"/>
    <s v="No"/>
    <x v="0"/>
    <s v="21-Aug-2003"/>
    <n v="1639.56"/>
    <x v="1"/>
    <s v="tier - 2"/>
    <s v="R1012"/>
  </r>
  <r>
    <x v="2200"/>
    <s v="Hearn"/>
    <n v="30.59"/>
    <s v="No"/>
    <s v="No"/>
    <x v="1"/>
    <n v="1"/>
    <s v="No"/>
    <x v="0"/>
    <s v="16-Sep-2003"/>
    <n v="1639.56"/>
    <x v="1"/>
    <s v="tier - 2"/>
    <s v="R1012"/>
  </r>
  <r>
    <x v="2201"/>
    <s v="Dimson"/>
    <n v="27.835000000000001"/>
    <s v="No"/>
    <s v="No"/>
    <x v="1"/>
    <n v="1"/>
    <s v="No"/>
    <x v="1"/>
    <s v="30-Dec-2003"/>
    <n v="1635.73"/>
    <x v="1"/>
    <s v="tier - 3"/>
    <s v="R1012"/>
  </r>
  <r>
    <x v="2202"/>
    <s v="Slason"/>
    <n v="40.26"/>
    <s v="No"/>
    <s v="yes"/>
    <x v="0"/>
    <n v="1"/>
    <s v="No"/>
    <x v="0"/>
    <s v="13-Jun-2004"/>
    <n v="1634.57"/>
    <x v="1"/>
    <s v="tier - 2"/>
    <s v="R1013"/>
  </r>
  <r>
    <x v="2203"/>
    <s v="Gibson"/>
    <n v="39.82"/>
    <s v="No"/>
    <s v="yes"/>
    <x v="0"/>
    <n v="1"/>
    <s v="No"/>
    <x v="0"/>
    <s v="8-Aug-2004"/>
    <n v="1633.96"/>
    <x v="1"/>
    <s v="tier - 1"/>
    <s v="R1013"/>
  </r>
  <r>
    <x v="2204"/>
    <s v="Erdos"/>
    <n v="39.159999999999997"/>
    <s v="No"/>
    <s v="yes"/>
    <x v="0"/>
    <n v="1"/>
    <s v="No"/>
    <x v="0"/>
    <s v="13-Dec-2004"/>
    <n v="1633.04"/>
    <x v="1"/>
    <s v="tier - 2"/>
    <s v="R1013"/>
  </r>
  <r>
    <x v="2205"/>
    <s v="Cushman"/>
    <n v="25.555"/>
    <s v="No"/>
    <s v="No"/>
    <x v="1"/>
    <n v="1"/>
    <s v="No"/>
    <x v="1"/>
    <s v="16-Sep-2003"/>
    <n v="1632.56"/>
    <x v="1"/>
    <s v="tier - 2"/>
    <s v="R1012"/>
  </r>
  <r>
    <x v="2206"/>
    <s v="Hammel"/>
    <n v="25.175000000000001"/>
    <s v="No"/>
    <s v="No"/>
    <x v="1"/>
    <n v="1"/>
    <s v="No"/>
    <x v="1"/>
    <s v="3-Oct-2003"/>
    <n v="1632.04"/>
    <x v="1"/>
    <s v="tier - 2"/>
    <s v="R1012"/>
  </r>
  <r>
    <x v="2207"/>
    <s v="Ytterstad"/>
    <n v="38.28"/>
    <s v="No"/>
    <s v="yes"/>
    <x v="0"/>
    <n v="1"/>
    <s v="No"/>
    <x v="0"/>
    <s v="9-Jul-2004"/>
    <n v="1631.82"/>
    <x v="1"/>
    <s v="tier - 1"/>
    <s v="R1013"/>
  </r>
  <r>
    <x v="2208"/>
    <s v="Prince"/>
    <n v="38.17"/>
    <s v="No"/>
    <s v="yes"/>
    <x v="0"/>
    <n v="1"/>
    <s v="No"/>
    <x v="0"/>
    <s v="5-Dec-2004"/>
    <n v="1631.67"/>
    <x v="1"/>
    <s v="tier - 3"/>
    <s v="R1013"/>
  </r>
  <r>
    <x v="2209"/>
    <s v="Freeman"/>
    <n v="36.85"/>
    <s v="No"/>
    <s v="yes"/>
    <x v="0"/>
    <n v="1"/>
    <s v="No"/>
    <x v="0"/>
    <s v="4-Oct-2004"/>
    <n v="1629.83"/>
    <x v="1"/>
    <s v="tier - 2"/>
    <s v="R1013"/>
  </r>
  <r>
    <x v="2210"/>
    <s v="Petrulak"/>
    <n v="22.61"/>
    <s v="No"/>
    <s v="No"/>
    <x v="1"/>
    <n v="1"/>
    <s v="No"/>
    <x v="2"/>
    <s v="17-Jul-2003"/>
    <n v="1628.47"/>
    <x v="1"/>
    <s v="tier - 1"/>
    <s v="R1012"/>
  </r>
  <r>
    <x v="2211"/>
    <s v="Lloyd"/>
    <n v="21.754999999999999"/>
    <s v="No"/>
    <s v="No"/>
    <x v="1"/>
    <n v="1"/>
    <s v="No"/>
    <x v="2"/>
    <s v="4-Dec-2003"/>
    <n v="1627.28"/>
    <x v="1"/>
    <s v="tier - 2"/>
    <s v="R1012"/>
  </r>
  <r>
    <x v="2212"/>
    <s v="Zablocki"/>
    <n v="20.425000000000001"/>
    <s v="No"/>
    <s v="No"/>
    <x v="1"/>
    <n v="1"/>
    <s v="No"/>
    <x v="2"/>
    <s v="9-Sep-2003"/>
    <n v="1625.43"/>
    <x v="1"/>
    <s v="tier - 3"/>
    <s v="R1012"/>
  </r>
  <r>
    <x v="2213"/>
    <s v="Van Meter"/>
    <n v="31.35"/>
    <s v="No"/>
    <s v="yes"/>
    <x v="0"/>
    <n v="1"/>
    <s v="No"/>
    <x v="0"/>
    <s v="25-Jul-2004"/>
    <n v="1622.19"/>
    <x v="1"/>
    <s v="tier - 1"/>
    <s v="R1013"/>
  </r>
  <r>
    <x v="2214"/>
    <s v="Babay"/>
    <n v="31.13"/>
    <s v="No"/>
    <s v="yes"/>
    <x v="0"/>
    <n v="1"/>
    <s v="No"/>
    <x v="0"/>
    <s v="21-Aug-2004"/>
    <n v="1621.88"/>
    <x v="1"/>
    <s v="tier - 2"/>
    <s v="R1013"/>
  </r>
  <r>
    <x v="2215"/>
    <s v="Taylor"/>
    <n v="17.48"/>
    <s v="No"/>
    <s v="No"/>
    <x v="1"/>
    <n v="1"/>
    <s v="No"/>
    <x v="3"/>
    <s v="14-Sep-2003"/>
    <n v="1621.34"/>
    <x v="1"/>
    <s v="tier - 2"/>
    <s v="R1012"/>
  </r>
  <r>
    <x v="2216"/>
    <s v="Smith"/>
    <n v="22.57"/>
    <s v="Yes"/>
    <s v="No"/>
    <x v="0"/>
    <n v="1"/>
    <s v="No"/>
    <x v="2"/>
    <s v="5-Aug-1995"/>
    <n v="1617.16"/>
    <x v="1"/>
    <s v="tier - 1"/>
    <s v="R1013"/>
  </r>
  <r>
    <x v="2217"/>
    <s v="Moody"/>
    <n v="26.73"/>
    <s v="No"/>
    <s v="yes"/>
    <x v="0"/>
    <n v="1"/>
    <s v="No"/>
    <x v="1"/>
    <s v="22-Jul-2004"/>
    <n v="1615.77"/>
    <x v="1"/>
    <s v="tier - 1"/>
    <s v="R1013"/>
  </r>
  <r>
    <x v="2218"/>
    <s v="Swierzbinski"/>
    <n v="20.79"/>
    <s v="No"/>
    <s v="yes"/>
    <x v="0"/>
    <n v="1"/>
    <s v="No"/>
    <x v="2"/>
    <s v="19-Nov-2004"/>
    <n v="1607.51"/>
    <x v="1"/>
    <s v="tier - 3"/>
    <s v="R1013"/>
  </r>
  <r>
    <x v="2219"/>
    <s v="Schwartz"/>
    <n v="20.149999999999999"/>
    <s v="No"/>
    <s v="No"/>
    <x v="0"/>
    <n v="1"/>
    <s v="No"/>
    <x v="2"/>
    <s v="22-Sep-1992"/>
    <n v="1566.88"/>
    <x v="1"/>
    <s v="tier - 1"/>
    <s v="R1013"/>
  </r>
  <r>
    <x v="2220"/>
    <s v="Sanseverino"/>
    <n v="36.85"/>
    <s v="Yes"/>
    <s v="No"/>
    <x v="0"/>
    <n v="0"/>
    <s v="No"/>
    <x v="0"/>
    <s v="5-Dec-2001"/>
    <n v="1534.3"/>
    <x v="1"/>
    <s v="tier - 2"/>
    <s v="R1013"/>
  </r>
  <r>
    <x v="2221"/>
    <s v="Lawder"/>
    <n v="35.53"/>
    <s v="Yes"/>
    <s v="No"/>
    <x v="0"/>
    <n v="0"/>
    <s v="No"/>
    <x v="0"/>
    <s v="2-Jun-2001"/>
    <n v="1532.47"/>
    <x v="1"/>
    <s v="tier - 2"/>
    <s v="R1013"/>
  </r>
  <r>
    <x v="2222"/>
    <s v="Young"/>
    <n v="31.1"/>
    <s v="Yes"/>
    <s v="No"/>
    <x v="0"/>
    <n v="0"/>
    <s v="No"/>
    <x v="0"/>
    <s v="7-Jul-2001"/>
    <n v="1526.31"/>
    <x v="1"/>
    <s v="tier - 3"/>
    <s v="R1011"/>
  </r>
  <r>
    <x v="2223"/>
    <s v="Hoerner"/>
    <n v="23.21"/>
    <s v="Yes"/>
    <s v="No"/>
    <x v="0"/>
    <n v="0"/>
    <s v="No"/>
    <x v="2"/>
    <s v="25-Aug-2001"/>
    <n v="1515.34"/>
    <x v="1"/>
    <s v="tier - 3"/>
    <s v="R1013"/>
  </r>
  <r>
    <x v="2224"/>
    <s v="Benson"/>
    <n v="18.36"/>
    <s v="No"/>
    <s v="No"/>
    <x v="0"/>
    <n v="1"/>
    <s v="No"/>
    <x v="3"/>
    <s v="19-Jun-1998"/>
    <n v="1497"/>
    <x v="1"/>
    <s v="tier - 2"/>
    <s v="R1013"/>
  </r>
  <r>
    <x v="2225"/>
    <s v="Horton"/>
    <n v="15.92"/>
    <s v="Yes"/>
    <s v="No"/>
    <x v="0"/>
    <n v="1"/>
    <s v="No"/>
    <x v="3"/>
    <s v="7-Oct-1995"/>
    <n v="1493"/>
    <x v="1"/>
    <s v="tier - 3"/>
    <s v="R1013"/>
  </r>
  <r>
    <x v="2226"/>
    <s v="McGraw"/>
    <n v="15.17"/>
    <s v="Yes"/>
    <s v="No"/>
    <x v="1"/>
    <n v="1"/>
    <s v="No"/>
    <x v="3"/>
    <s v="9-Jun-1997"/>
    <n v="1481"/>
    <x v="1"/>
    <s v="tier - 1"/>
    <s v="R1012"/>
  </r>
  <r>
    <x v="2227"/>
    <s v="Beaulne"/>
    <n v="16.63"/>
    <s v="No"/>
    <s v="No"/>
    <x v="0"/>
    <n v="1"/>
    <s v="No"/>
    <x v="3"/>
    <s v="7-Dec-1998"/>
    <n v="1477"/>
    <x v="1"/>
    <s v="tier - 1"/>
    <s v="R1013"/>
  </r>
  <r>
    <x v="2228"/>
    <s v="Lunz"/>
    <n v="19.39"/>
    <s v="No"/>
    <s v="No"/>
    <x v="1"/>
    <n v="1"/>
    <s v="No"/>
    <x v="2"/>
    <s v="20-Jun-2003"/>
    <n v="1467"/>
    <x v="1"/>
    <s v="tier - 2"/>
    <s v="R1013"/>
  </r>
  <r>
    <x v="2229"/>
    <s v="Kyle"/>
    <n v="17.34"/>
    <s v="Yes"/>
    <s v="No"/>
    <x v="1"/>
    <n v="1"/>
    <s v="No"/>
    <x v="3"/>
    <s v="19-Jun-1997"/>
    <n v="1445"/>
    <x v="1"/>
    <s v="tier - 1"/>
    <s v="R1013"/>
  </r>
  <r>
    <x v="2230"/>
    <s v="Brackenwagen"/>
    <n v="17.940000000000001"/>
    <s v="No"/>
    <s v="yes"/>
    <x v="0"/>
    <n v="1"/>
    <s v="No"/>
    <x v="3"/>
    <s v="1-Sep-2000"/>
    <n v="1438"/>
    <x v="1"/>
    <s v="tier - 2"/>
    <s v="R1013"/>
  </r>
  <r>
    <x v="2231"/>
    <s v="Schmitt"/>
    <n v="16.670000000000002"/>
    <s v="Yes"/>
    <s v="No"/>
    <x v="1"/>
    <n v="1"/>
    <s v="No"/>
    <x v="3"/>
    <s v="5-Dec-1997"/>
    <n v="1422"/>
    <x v="1"/>
    <s v="tier - 2"/>
    <s v="R1013"/>
  </r>
  <r>
    <x v="2232"/>
    <s v="Borden"/>
    <n v="20.58"/>
    <s v="Yes"/>
    <s v="No"/>
    <x v="0"/>
    <n v="0"/>
    <s v="No"/>
    <x v="2"/>
    <s v="23-Aug-2001"/>
    <n v="1421"/>
    <x v="1"/>
    <s v="tier - 2"/>
    <s v="R1013"/>
  </r>
  <r>
    <x v="2233"/>
    <s v="McLean"/>
    <n v="16.5"/>
    <s v="Yes"/>
    <s v="No"/>
    <x v="0"/>
    <n v="0"/>
    <s v="No"/>
    <x v="3"/>
    <s v="23-Jun-1996"/>
    <n v="1417"/>
    <x v="1"/>
    <s v="tier - 3"/>
    <s v="R1013"/>
  </r>
  <r>
    <x v="2234"/>
    <s v="Regan"/>
    <n v="15.41"/>
    <s v="Yes"/>
    <s v="No"/>
    <x v="1"/>
    <n v="1"/>
    <s v="No"/>
    <x v="3"/>
    <s v="27-Oct-1997"/>
    <n v="1402"/>
    <x v="1"/>
    <s v="tier - 3"/>
    <s v="R1011"/>
  </r>
  <r>
    <x v="2235"/>
    <s v="Koenis"/>
    <n v="24.59"/>
    <s v="No"/>
    <s v="No"/>
    <x v="0"/>
    <n v="1"/>
    <s v="No"/>
    <x v="2"/>
    <s v="5-Sep-1998"/>
    <n v="1400.44"/>
    <x v="1"/>
    <s v="tier - 2"/>
    <s v="R1013"/>
  </r>
  <r>
    <x v="2236"/>
    <s v="Kittaka"/>
    <n v="33.33"/>
    <s v="No"/>
    <s v="No"/>
    <x v="0"/>
    <n v="0"/>
    <s v="No"/>
    <x v="0"/>
    <s v="22-Dec-2002"/>
    <n v="1391.53"/>
    <x v="1"/>
    <s v="tier - 1"/>
    <s v="R1013"/>
  </r>
  <r>
    <x v="2237"/>
    <s v="Concannon"/>
    <n v="18.5"/>
    <s v="No"/>
    <s v="No"/>
    <x v="0"/>
    <n v="0"/>
    <s v="No"/>
    <x v="2"/>
    <s v="14-Nov-2002"/>
    <n v="1390"/>
    <x v="1"/>
    <s v="tier - 2"/>
    <s v="R1013"/>
  </r>
  <r>
    <x v="2238"/>
    <s v="Johnson"/>
    <n v="18.579999999999998"/>
    <s v="No"/>
    <s v="No"/>
    <x v="0"/>
    <n v="0"/>
    <s v="No"/>
    <x v="2"/>
    <s v="6-Jul-1999"/>
    <n v="1389"/>
    <x v="1"/>
    <s v="tier - 2"/>
    <s v="R1013"/>
  </r>
  <r>
    <x v="2239"/>
    <s v="Schultz"/>
    <n v="16.64"/>
    <s v="No"/>
    <s v="No"/>
    <x v="0"/>
    <n v="0"/>
    <s v="No"/>
    <x v="3"/>
    <s v="15-Aug-2002"/>
    <n v="1382"/>
    <x v="1"/>
    <s v="tier - 1"/>
    <s v="R1013"/>
  </r>
  <r>
    <x v="2240"/>
    <s v="Brannigan"/>
    <n v="19.329999999999998"/>
    <s v="No"/>
    <s v="No"/>
    <x v="0"/>
    <n v="1"/>
    <s v="No"/>
    <x v="2"/>
    <s v="3-Dec-1998"/>
    <n v="1359"/>
    <x v="1"/>
    <s v="tier - 1"/>
    <s v="R1013"/>
  </r>
  <r>
    <x v="2241"/>
    <s v="Cavallo"/>
    <n v="21.26"/>
    <s v="Yes"/>
    <s v="No"/>
    <x v="1"/>
    <n v="1"/>
    <s v="No"/>
    <x v="2"/>
    <s v="7-Nov-1997"/>
    <n v="1341.16"/>
    <x v="1"/>
    <s v="tier - 2"/>
    <s v="R1012"/>
  </r>
  <r>
    <x v="2242"/>
    <s v="Chang"/>
    <n v="15.6"/>
    <s v="Yes"/>
    <s v="No"/>
    <x v="0"/>
    <n v="1"/>
    <s v="No"/>
    <x v="3"/>
    <s v="30-Jul-1995"/>
    <n v="1338"/>
    <x v="1"/>
    <s v="tier - 3"/>
    <s v="R1012"/>
  </r>
  <r>
    <x v="2243"/>
    <s v="Axelrod"/>
    <n v="24.39"/>
    <s v="No"/>
    <s v="No"/>
    <x v="0"/>
    <n v="1"/>
    <s v="No"/>
    <x v="2"/>
    <s v="12-Jul-1998"/>
    <n v="1332.61"/>
    <x v="1"/>
    <s v="tier - 3"/>
    <s v="R1013"/>
  </r>
  <r>
    <x v="2244"/>
    <s v="Davenport"/>
    <n v="24.75"/>
    <s v="No"/>
    <s v="No"/>
    <x v="0"/>
    <n v="0"/>
    <s v="No"/>
    <x v="2"/>
    <s v="14-Oct-1999"/>
    <n v="1329.17"/>
    <x v="1"/>
    <s v="tier - 3"/>
    <s v="R1013"/>
  </r>
  <r>
    <x v="2245"/>
    <s v="Roberge"/>
    <n v="20.88"/>
    <s v="No"/>
    <s v="No"/>
    <x v="0"/>
    <n v="0"/>
    <s v="No"/>
    <x v="2"/>
    <s v="13-Oct-2002"/>
    <n v="1315"/>
    <x v="1"/>
    <s v="tier - 2"/>
    <s v="R1013"/>
  </r>
  <r>
    <x v="2246"/>
    <s v="Schmidt"/>
    <n v="20.43"/>
    <s v="No"/>
    <s v="No"/>
    <x v="0"/>
    <n v="0"/>
    <s v="No"/>
    <x v="2"/>
    <s v="2-Dec-1999"/>
    <n v="1304"/>
    <x v="1"/>
    <s v="tier - 2"/>
    <s v="R1013"/>
  </r>
  <r>
    <x v="2247"/>
    <s v="Kosters"/>
    <n v="15.18"/>
    <s v="No"/>
    <s v="No"/>
    <x v="0"/>
    <n v="0"/>
    <s v="No"/>
    <x v="3"/>
    <s v="10-Dec-2002"/>
    <n v="1304"/>
    <x v="1"/>
    <s v="tier - 2"/>
    <s v="R1012"/>
  </r>
  <r>
    <x v="2248"/>
    <s v="Dykes"/>
    <n v="15.12"/>
    <s v="Yes"/>
    <s v="No"/>
    <x v="0"/>
    <n v="0"/>
    <s v="No"/>
    <x v="3"/>
    <s v="29-Nov-2001"/>
    <n v="1293"/>
    <x v="1"/>
    <s v="tier - 3"/>
    <s v="R1012"/>
  </r>
  <r>
    <x v="2249"/>
    <s v="Velan"/>
    <n v="23.88"/>
    <s v="No"/>
    <s v="No"/>
    <x v="0"/>
    <n v="1"/>
    <s v="No"/>
    <x v="2"/>
    <s v="4-Jun-1998"/>
    <n v="1290.93"/>
    <x v="1"/>
    <s v="tier - 2"/>
    <s v="R1013"/>
  </r>
  <r>
    <x v="2250"/>
    <s v="Goolik"/>
    <n v="16.13"/>
    <s v="No"/>
    <s v="yes"/>
    <x v="0"/>
    <n v="1"/>
    <s v="No"/>
    <x v="3"/>
    <s v="26-Jun-2000"/>
    <n v="1286"/>
    <x v="1"/>
    <s v="tier - 2"/>
    <s v="R1013"/>
  </r>
  <r>
    <x v="2251"/>
    <s v="Bain"/>
    <n v="24.09"/>
    <s v="No"/>
    <s v="yes"/>
    <x v="0"/>
    <n v="1"/>
    <s v="No"/>
    <x v="2"/>
    <s v="28-Jul-2004"/>
    <n v="1285"/>
    <x v="1"/>
    <s v="tier - 3"/>
    <s v="R1013"/>
  </r>
  <r>
    <x v="2252"/>
    <s v="Wieck"/>
    <n v="19.43"/>
    <s v="No"/>
    <s v="yes"/>
    <x v="0"/>
    <n v="1"/>
    <s v="No"/>
    <x v="2"/>
    <s v="30-Sep-2004"/>
    <n v="1283"/>
    <x v="1"/>
    <s v="tier - 1"/>
    <s v="R1013"/>
  </r>
  <r>
    <x v="2253"/>
    <s v="Friel"/>
    <n v="15.22"/>
    <s v="Yes"/>
    <s v="No"/>
    <x v="1"/>
    <n v="1"/>
    <s v="No"/>
    <x v="3"/>
    <s v="26-Oct-1997"/>
    <n v="1276"/>
    <x v="1"/>
    <s v="tier - 2"/>
    <s v="R1012"/>
  </r>
  <r>
    <x v="2254"/>
    <s v="Santandreu"/>
    <n v="20.72"/>
    <s v="No"/>
    <s v="No"/>
    <x v="0"/>
    <n v="0"/>
    <s v="No"/>
    <x v="2"/>
    <s v="4-Dec-2002"/>
    <n v="1267"/>
    <x v="1"/>
    <s v="tier - 1"/>
    <s v="R1013"/>
  </r>
  <r>
    <x v="2255"/>
    <s v="Johnson"/>
    <n v="35.4"/>
    <s v="No"/>
    <s v="No"/>
    <x v="1"/>
    <n v="1"/>
    <s v="No"/>
    <x v="0"/>
    <s v="21-Nov-2003"/>
    <n v="1263.25"/>
    <x v="1"/>
    <s v="tier - 3"/>
    <s v="R1011"/>
  </r>
  <r>
    <x v="2256"/>
    <s v="Gerber"/>
    <n v="34.4"/>
    <s v="No"/>
    <s v="No"/>
    <x v="1"/>
    <n v="1"/>
    <s v="No"/>
    <x v="0"/>
    <s v="15-Aug-2003"/>
    <n v="1261.8599999999999"/>
    <x v="1"/>
    <s v="tier - 3"/>
    <s v="R1011"/>
  </r>
  <r>
    <x v="2257"/>
    <s v="Benadum"/>
    <n v="34.1"/>
    <s v="No"/>
    <s v="No"/>
    <x v="1"/>
    <n v="1"/>
    <s v="No"/>
    <x v="0"/>
    <s v="30-Oct-2003"/>
    <n v="1261.44"/>
    <x v="1"/>
    <s v="tier - 3"/>
    <s v="R1011"/>
  </r>
  <r>
    <x v="2258"/>
    <s v="Ragazzini"/>
    <n v="30.4"/>
    <s v="No"/>
    <s v="No"/>
    <x v="1"/>
    <n v="1"/>
    <s v="No"/>
    <x v="0"/>
    <s v="13-Oct-2003"/>
    <n v="1256.3"/>
    <x v="1"/>
    <s v="tier - 3"/>
    <s v="R1011"/>
  </r>
  <r>
    <x v="2259"/>
    <s v="Kessinger"/>
    <n v="28.7"/>
    <s v="No"/>
    <s v="No"/>
    <x v="1"/>
    <n v="1"/>
    <s v="No"/>
    <x v="1"/>
    <s v="10-Dec-2003"/>
    <n v="1253.94"/>
    <x v="1"/>
    <s v="tier - 2"/>
    <s v="R1011"/>
  </r>
  <r>
    <x v="2260"/>
    <s v="Bezgin"/>
    <n v="17.440000000000001"/>
    <s v="Yes"/>
    <s v="No"/>
    <x v="1"/>
    <n v="1"/>
    <s v="No"/>
    <x v="3"/>
    <s v="4-Nov-1997"/>
    <n v="1253"/>
    <x v="1"/>
    <s v="tier - 2"/>
    <s v="R1013"/>
  </r>
  <r>
    <x v="2261"/>
    <s v="Woldesilassie"/>
    <n v="27.6"/>
    <s v="No"/>
    <s v="No"/>
    <x v="1"/>
    <n v="1"/>
    <s v="No"/>
    <x v="1"/>
    <s v="15-Sep-2003"/>
    <n v="1252.4100000000001"/>
    <x v="1"/>
    <s v="tier - 3"/>
    <s v="R1011"/>
  </r>
  <r>
    <x v="2262"/>
    <s v="Ruiz Herrero"/>
    <n v="20.7"/>
    <s v="No"/>
    <s v="No"/>
    <x v="1"/>
    <n v="1"/>
    <s v="No"/>
    <x v="2"/>
    <s v="8-Sep-2003"/>
    <n v="1242.82"/>
    <x v="1"/>
    <s v="tier - 1"/>
    <s v="R1011"/>
  </r>
  <r>
    <x v="2263"/>
    <s v="Bin Alias"/>
    <n v="20.3"/>
    <s v="No"/>
    <s v="No"/>
    <x v="1"/>
    <n v="1"/>
    <s v="No"/>
    <x v="2"/>
    <s v="15-Sep-2003"/>
    <n v="1242.26"/>
    <x v="1"/>
    <s v="tier - 1"/>
    <s v="R1011"/>
  </r>
  <r>
    <x v="2264"/>
    <s v="Fischer-Daly"/>
    <n v="19.8"/>
    <s v="No"/>
    <s v="No"/>
    <x v="1"/>
    <n v="1"/>
    <s v="No"/>
    <x v="2"/>
    <s v="2-Aug-2003"/>
    <n v="1241.57"/>
    <x v="1"/>
    <s v="tier - 2"/>
    <s v="R1011"/>
  </r>
  <r>
    <x v="2265"/>
    <s v="Pulliam"/>
    <n v="21.87"/>
    <s v="No"/>
    <s v="No"/>
    <x v="0"/>
    <n v="0"/>
    <s v="No"/>
    <x v="2"/>
    <s v="1-Jul-2002"/>
    <n v="1241"/>
    <x v="1"/>
    <s v="tier - 2"/>
    <s v="R1013"/>
  </r>
  <r>
    <x v="2266"/>
    <s v="Guisinger"/>
    <n v="16.600000000000001"/>
    <s v="No"/>
    <s v="No"/>
    <x v="0"/>
    <n v="1"/>
    <s v="No"/>
    <x v="3"/>
    <s v="11-Oct-1998"/>
    <n v="1240"/>
    <x v="1"/>
    <s v="tier - 1"/>
    <s v="R1012"/>
  </r>
  <r>
    <x v="2267"/>
    <s v="Arnerich"/>
    <n v="21.98"/>
    <s v="No"/>
    <s v="No"/>
    <x v="0"/>
    <n v="0"/>
    <s v="No"/>
    <x v="2"/>
    <s v="12-Dec-2002"/>
    <n v="1237"/>
    <x v="1"/>
    <s v="tier - 2"/>
    <s v="R1013"/>
  </r>
  <r>
    <x v="2268"/>
    <s v="Lynch"/>
    <n v="19.7"/>
    <s v="No"/>
    <s v="No"/>
    <x v="0"/>
    <n v="1"/>
    <s v="No"/>
    <x v="2"/>
    <s v="13-Jul-1998"/>
    <n v="1234"/>
    <x v="1"/>
    <s v="tier - 1"/>
    <s v="R1013"/>
  </r>
  <r>
    <x v="2269"/>
    <s v="Reilly"/>
    <n v="19.21"/>
    <s v="No"/>
    <s v="yes"/>
    <x v="0"/>
    <n v="1"/>
    <s v="No"/>
    <x v="2"/>
    <s v="16-Oct-2004"/>
    <n v="1228"/>
    <x v="1"/>
    <s v="tier - 1"/>
    <s v="R1012"/>
  </r>
  <r>
    <x v="2270"/>
    <s v="Nolette"/>
    <n v="19.3"/>
    <s v="No"/>
    <s v="yes"/>
    <x v="0"/>
    <n v="1"/>
    <s v="No"/>
    <x v="2"/>
    <s v="9-Jul-2004"/>
    <n v="1224"/>
    <x v="1"/>
    <s v="tier - 1"/>
    <s v="R1013"/>
  </r>
  <r>
    <x v="2271"/>
    <s v="Chabrier"/>
    <n v="16.22"/>
    <s v="Yes"/>
    <s v="No"/>
    <x v="0"/>
    <n v="0"/>
    <s v="No"/>
    <x v="3"/>
    <s v="4-Nov-1996"/>
    <n v="1220"/>
    <x v="1"/>
    <s v="tier - 3"/>
    <s v="R1012"/>
  </r>
  <r>
    <x v="2272"/>
    <s v="Lee"/>
    <n v="17.12"/>
    <s v="No"/>
    <s v="yes"/>
    <x v="0"/>
    <n v="1"/>
    <s v="No"/>
    <x v="3"/>
    <s v="2-Jun-2004"/>
    <n v="1210"/>
    <x v="1"/>
    <s v="tier - 1"/>
    <s v="R1013"/>
  </r>
  <r>
    <x v="2273"/>
    <s v="Knotts"/>
    <n v="19.07"/>
    <s v="No"/>
    <s v="No"/>
    <x v="0"/>
    <n v="1"/>
    <s v="No"/>
    <x v="2"/>
    <s v="6-Oct-1992"/>
    <n v="1200.55"/>
    <x v="1"/>
    <s v="tier - 3"/>
    <s v="R1013"/>
  </r>
  <r>
    <x v="2274"/>
    <s v="Pultorak"/>
    <n v="15.56"/>
    <s v="No"/>
    <s v="No"/>
    <x v="0"/>
    <n v="0"/>
    <s v="No"/>
    <x v="3"/>
    <s v="28-Jun-1999"/>
    <n v="1200"/>
    <x v="1"/>
    <s v="tier - 3"/>
    <s v="R1012"/>
  </r>
  <r>
    <x v="2275"/>
    <s v="Maxon"/>
    <n v="22.76"/>
    <s v="No"/>
    <s v="No"/>
    <x v="0"/>
    <n v="0"/>
    <s v="No"/>
    <x v="2"/>
    <s v="26-Aug-2002"/>
    <n v="1191"/>
    <x v="1"/>
    <s v="tier - 1"/>
    <s v="R1013"/>
  </r>
  <r>
    <x v="2276"/>
    <s v="Kraai"/>
    <n v="22.79"/>
    <s v="Yes"/>
    <s v="No"/>
    <x v="1"/>
    <n v="1"/>
    <s v="No"/>
    <x v="2"/>
    <s v="28-Jun-1997"/>
    <n v="1178.07"/>
    <x v="1"/>
    <s v="tier - 2"/>
    <s v="R1013"/>
  </r>
  <r>
    <x v="2277"/>
    <s v="Larosa"/>
    <n v="17.41"/>
    <s v="Yes"/>
    <s v="No"/>
    <x v="0"/>
    <n v="0"/>
    <s v="No"/>
    <x v="3"/>
    <s v="11-Aug-1996"/>
    <n v="1178"/>
    <x v="1"/>
    <s v="tier - 3"/>
    <s v="R1013"/>
  </r>
  <r>
    <x v="2278"/>
    <s v="King"/>
    <n v="19.32"/>
    <s v="Yes"/>
    <s v="No"/>
    <x v="0"/>
    <n v="0"/>
    <s v="No"/>
    <x v="2"/>
    <s v="12-Nov-2001"/>
    <n v="1167"/>
    <x v="1"/>
    <s v="tier - 1"/>
    <s v="R1013"/>
  </r>
  <r>
    <x v="2279"/>
    <s v="Haney"/>
    <n v="18.25"/>
    <s v="No"/>
    <s v="No"/>
    <x v="0"/>
    <n v="0"/>
    <s v="No"/>
    <x v="3"/>
    <s v="11-Jun-2002"/>
    <n v="1165"/>
    <x v="1"/>
    <s v="tier - 3"/>
    <s v="R1012"/>
  </r>
  <r>
    <x v="2280"/>
    <s v="Boulay"/>
    <n v="53.13"/>
    <s v="No"/>
    <s v="yes"/>
    <x v="0"/>
    <n v="1"/>
    <s v="No"/>
    <x v="0"/>
    <s v="11-Nov-2004"/>
    <n v="1163.46"/>
    <x v="1"/>
    <s v="tier - 3"/>
    <s v="R1013"/>
  </r>
  <r>
    <x v="2281"/>
    <s v="Peters"/>
    <n v="20.46"/>
    <s v="No"/>
    <s v="No"/>
    <x v="0"/>
    <n v="0"/>
    <s v="No"/>
    <x v="2"/>
    <s v="26-Jul-1994"/>
    <n v="1158.32"/>
    <x v="1"/>
    <s v="tier - 1"/>
    <s v="R1013"/>
  </r>
  <r>
    <x v="2282"/>
    <s v="Luy"/>
    <n v="43.01"/>
    <s v="No"/>
    <s v="yes"/>
    <x v="0"/>
    <n v="1"/>
    <s v="No"/>
    <x v="0"/>
    <s v="18-Jul-2004"/>
    <n v="1149.4000000000001"/>
    <x v="1"/>
    <s v="tier - 2"/>
    <s v="R1013"/>
  </r>
  <r>
    <x v="2283"/>
    <s v="Fava"/>
    <n v="15.01"/>
    <s v="No"/>
    <s v="No"/>
    <x v="1"/>
    <n v="1"/>
    <s v="No"/>
    <x v="3"/>
    <s v="12-Jun-2003"/>
    <n v="1149"/>
    <x v="1"/>
    <s v="tier - 1"/>
    <s v="R1012"/>
  </r>
  <r>
    <x v="2284"/>
    <s v="Montoya"/>
    <n v="41.14"/>
    <s v="No"/>
    <s v="yes"/>
    <x v="0"/>
    <n v="1"/>
    <s v="No"/>
    <x v="0"/>
    <s v="10-Jun-2004"/>
    <n v="1146.8"/>
    <x v="1"/>
    <s v="tier - 2"/>
    <s v="R1013"/>
  </r>
  <r>
    <x v="2285"/>
    <s v="Bain"/>
    <n v="16.55"/>
    <s v="No"/>
    <s v="No"/>
    <x v="0"/>
    <n v="0"/>
    <s v="No"/>
    <x v="3"/>
    <s v="1-Oct-2002"/>
    <n v="1142"/>
    <x v="2"/>
    <s v="tier - 2"/>
    <s v="R1011"/>
  </r>
  <r>
    <x v="2286"/>
    <s v="Albertson"/>
    <n v="37.29"/>
    <s v="No"/>
    <s v="yes"/>
    <x v="0"/>
    <n v="1"/>
    <s v="No"/>
    <x v="0"/>
    <s v="12-Sep-2004"/>
    <n v="1141.45"/>
    <x v="2"/>
    <s v="tier - 3"/>
    <s v="R1013"/>
  </r>
  <r>
    <x v="2287"/>
    <s v="Barger"/>
    <n v="16.739999999999998"/>
    <s v="Yes"/>
    <s v="No"/>
    <x v="0"/>
    <n v="0"/>
    <s v="No"/>
    <x v="3"/>
    <s v="25-Oct-2001"/>
    <n v="1141"/>
    <x v="2"/>
    <s v="tier - 1"/>
    <s v="R1013"/>
  </r>
  <r>
    <x v="2288"/>
    <s v="Fraioli"/>
    <n v="34.43"/>
    <s v="No"/>
    <s v="yes"/>
    <x v="0"/>
    <n v="1"/>
    <s v="No"/>
    <x v="0"/>
    <s v="27-Nov-2004"/>
    <n v="1137.47"/>
    <x v="2"/>
    <s v="tier - 2"/>
    <s v="R1013"/>
  </r>
  <r>
    <x v="2289"/>
    <s v="April"/>
    <n v="34.1"/>
    <s v="No"/>
    <s v="yes"/>
    <x v="0"/>
    <n v="1"/>
    <s v="No"/>
    <x v="0"/>
    <s v="15-Oct-2004"/>
    <n v="1137.01"/>
    <x v="2"/>
    <s v="tier - 1"/>
    <s v="R1013"/>
  </r>
  <r>
    <x v="2290"/>
    <s v="King"/>
    <n v="19.3"/>
    <s v="No"/>
    <s v="No"/>
    <x v="0"/>
    <n v="0"/>
    <s v="No"/>
    <x v="2"/>
    <s v="11-Aug-2002"/>
    <n v="1137"/>
    <x v="2"/>
    <s v="tier - 1"/>
    <s v="R1013"/>
  </r>
  <r>
    <x v="2291"/>
    <s v="Talhelm"/>
    <n v="33.659999999999997"/>
    <s v="No"/>
    <s v="yes"/>
    <x v="0"/>
    <n v="1"/>
    <s v="No"/>
    <x v="0"/>
    <s v="28-Nov-2004"/>
    <n v="1136.4000000000001"/>
    <x v="2"/>
    <s v="tier - 3"/>
    <s v="R1013"/>
  </r>
  <r>
    <x v="2292"/>
    <s v="Regnier"/>
    <n v="33.33"/>
    <s v="No"/>
    <s v="yes"/>
    <x v="0"/>
    <n v="1"/>
    <s v="No"/>
    <x v="0"/>
    <s v="11-Jun-2004"/>
    <n v="1135.94"/>
    <x v="2"/>
    <s v="tier - 3"/>
    <s v="R1013"/>
  </r>
  <r>
    <x v="2293"/>
    <s v="Treece"/>
    <n v="21.84"/>
    <s v="No"/>
    <s v="yes"/>
    <x v="0"/>
    <n v="1"/>
    <s v="No"/>
    <x v="2"/>
    <s v="6-Oct-2004"/>
    <n v="1135"/>
    <x v="2"/>
    <s v="tier - 3"/>
    <s v="R1013"/>
  </r>
  <r>
    <x v="2294"/>
    <s v="Beisel"/>
    <n v="16.87"/>
    <s v="No"/>
    <s v="No"/>
    <x v="0"/>
    <n v="0"/>
    <s v="No"/>
    <x v="3"/>
    <s v="19-Jul-2002"/>
    <n v="1132"/>
    <x v="2"/>
    <s v="tier - 1"/>
    <s v="R1013"/>
  </r>
  <r>
    <x v="2295"/>
    <s v="Enke"/>
    <n v="30.14"/>
    <s v="No"/>
    <s v="yes"/>
    <x v="0"/>
    <n v="1"/>
    <s v="No"/>
    <x v="0"/>
    <s v="14-Jun-2004"/>
    <n v="1131.51"/>
    <x v="2"/>
    <s v="tier - 1"/>
    <s v="R1013"/>
  </r>
  <r>
    <x v="2296"/>
    <s v="Ruiz-Tagle Barros"/>
    <n v="23.21"/>
    <s v="No"/>
    <s v="yes"/>
    <x v="0"/>
    <n v="1"/>
    <s v="No"/>
    <x v="2"/>
    <s v="12-Nov-2004"/>
    <n v="1121.8699999999999"/>
    <x v="2"/>
    <s v="tier - 1"/>
    <s v="R1013"/>
  </r>
  <r>
    <x v="2297"/>
    <s v="Ferrell"/>
    <n v="17.170000000000002"/>
    <s v="No"/>
    <s v="No"/>
    <x v="0"/>
    <n v="0"/>
    <s v="No"/>
    <x v="3"/>
    <s v="13-Aug-2002"/>
    <n v="1086"/>
    <x v="2"/>
    <s v="tier - 3"/>
    <s v="R1013"/>
  </r>
  <r>
    <x v="2298"/>
    <s v="Gates"/>
    <n v="15.61"/>
    <s v="No"/>
    <s v="No"/>
    <x v="0"/>
    <n v="1"/>
    <s v="No"/>
    <x v="3"/>
    <s v="26-Dec-1998"/>
    <n v="1082"/>
    <x v="2"/>
    <s v="tier - 2"/>
    <s v="R1013"/>
  </r>
  <r>
    <x v="2299"/>
    <s v="Jeffers"/>
    <n v="17.98"/>
    <s v="Yes"/>
    <s v="No"/>
    <x v="1"/>
    <n v="1"/>
    <s v="No"/>
    <x v="3"/>
    <s v="13-Aug-1997"/>
    <n v="1071"/>
    <x v="2"/>
    <s v="tier - 3"/>
    <s v="R1013"/>
  </r>
  <r>
    <x v="2300"/>
    <s v="Sulhanek"/>
    <n v="21.64"/>
    <s v="No"/>
    <s v="yes"/>
    <x v="0"/>
    <n v="1"/>
    <s v="No"/>
    <x v="2"/>
    <s v="24-Aug-2004"/>
    <n v="1070"/>
    <x v="2"/>
    <s v="tier - 3"/>
    <s v="R1013"/>
  </r>
  <r>
    <x v="2301"/>
    <s v="Ozahowski"/>
    <n v="16.399999999999999"/>
    <s v="No"/>
    <s v="No"/>
    <x v="1"/>
    <n v="1"/>
    <s v="No"/>
    <x v="3"/>
    <s v="28-Sep-1993"/>
    <n v="1068"/>
    <x v="2"/>
    <s v="tier - 1"/>
    <s v="R1013"/>
  </r>
  <r>
    <x v="2302"/>
    <s v="Caron"/>
    <n v="15.77"/>
    <s v="Yes"/>
    <s v="No"/>
    <x v="0"/>
    <n v="1"/>
    <s v="No"/>
    <x v="3"/>
    <s v="1-Jun-1995"/>
    <n v="1056"/>
    <x v="2"/>
    <s v="tier - 2"/>
    <s v="R1013"/>
  </r>
  <r>
    <x v="2303"/>
    <s v="Fullarton"/>
    <n v="18.27"/>
    <s v="No"/>
    <s v="No"/>
    <x v="0"/>
    <n v="0"/>
    <s v="No"/>
    <x v="3"/>
    <s v="1-Jul-2002"/>
    <n v="1049"/>
    <x v="2"/>
    <s v="tier - 2"/>
    <s v="R1012"/>
  </r>
  <r>
    <x v="2304"/>
    <s v="Lindgren"/>
    <n v="16.489999999999998"/>
    <s v="No"/>
    <s v="No"/>
    <x v="0"/>
    <n v="0"/>
    <s v="No"/>
    <x v="3"/>
    <s v="20-Jul-2002"/>
    <n v="1047"/>
    <x v="2"/>
    <s v="tier - 1"/>
    <s v="R1013"/>
  </r>
  <r>
    <x v="2305"/>
    <s v="Akiha"/>
    <n v="16.14"/>
    <s v="No"/>
    <s v="No"/>
    <x v="0"/>
    <n v="0"/>
    <s v="No"/>
    <x v="3"/>
    <s v="17-Nov-1994"/>
    <n v="1044"/>
    <x v="2"/>
    <s v="tier - 2"/>
    <s v="R1013"/>
  </r>
  <r>
    <x v="2306"/>
    <s v="Sweny"/>
    <n v="20.85"/>
    <s v="Yes"/>
    <s v="No"/>
    <x v="0"/>
    <n v="1"/>
    <s v="No"/>
    <x v="2"/>
    <s v="5-Oct-1995"/>
    <n v="1033.74"/>
    <x v="2"/>
    <s v="tier - 1"/>
    <s v="R1013"/>
  </r>
  <r>
    <x v="2307"/>
    <s v="Tobin"/>
    <n v="15.88"/>
    <s v="No"/>
    <s v="No"/>
    <x v="0"/>
    <n v="0"/>
    <s v="No"/>
    <x v="3"/>
    <s v="5-Aug-1999"/>
    <n v="1019"/>
    <x v="2"/>
    <s v="tier - 2"/>
    <s v="R1013"/>
  </r>
  <r>
    <x v="2308"/>
    <s v="Pedersen"/>
    <n v="20.66"/>
    <s v="No"/>
    <s v="yes"/>
    <x v="0"/>
    <n v="1"/>
    <s v="No"/>
    <x v="2"/>
    <s v="9-Oct-2000"/>
    <n v="1012"/>
    <x v="2"/>
    <s v="tier - 2"/>
    <s v="R1013"/>
  </r>
  <r>
    <x v="2309"/>
    <s v="Lynch"/>
    <n v="20.399999999999999"/>
    <s v="No"/>
    <s v="No"/>
    <x v="0"/>
    <n v="0"/>
    <s v="No"/>
    <x v="2"/>
    <s v="22-Nov-1994"/>
    <n v="1006.65"/>
    <x v="2"/>
    <s v="tier - 2"/>
    <s v="R1013"/>
  </r>
  <r>
    <x v="2310"/>
    <s v="Keys"/>
    <n v="25.19"/>
    <s v="Yes"/>
    <s v="No"/>
    <x v="0"/>
    <n v="0"/>
    <s v="No"/>
    <x v="1"/>
    <s v="19-Aug-2001"/>
    <n v="964.71"/>
    <x v="2"/>
    <s v="tier - 2"/>
    <s v="R1013"/>
  </r>
  <r>
    <x v="2311"/>
    <s v="Wilbur"/>
    <n v="20.54"/>
    <s v="Yes"/>
    <s v="No"/>
    <x v="0"/>
    <n v="1"/>
    <s v="No"/>
    <x v="2"/>
    <s v="28-Oct-1995"/>
    <n v="928.59"/>
    <x v="2"/>
    <s v="tier - 1"/>
    <s v="R1013"/>
  </r>
  <r>
    <x v="2312"/>
    <s v="Ditota"/>
    <n v="20.13"/>
    <s v="No"/>
    <s v="No"/>
    <x v="0"/>
    <n v="0"/>
    <s v="No"/>
    <x v="2"/>
    <s v="30-Oct-1994"/>
    <n v="915.07"/>
    <x v="2"/>
    <s v="tier - 1"/>
    <s v="R1013"/>
  </r>
  <r>
    <x v="2313"/>
    <s v="Horbol"/>
    <n v="18.93"/>
    <s v="No"/>
    <s v="No"/>
    <x v="1"/>
    <n v="1"/>
    <s v="No"/>
    <x v="2"/>
    <s v="27-Nov-1993"/>
    <n v="896.21"/>
    <x v="2"/>
    <s v="tier - 1"/>
    <s v="R1013"/>
  </r>
  <r>
    <x v="2314"/>
    <s v="O'Rourke"/>
    <n v="24.14"/>
    <s v="No"/>
    <s v="yes"/>
    <x v="0"/>
    <n v="1"/>
    <s v="No"/>
    <x v="2"/>
    <s v="18-Nov-2000"/>
    <n v="865.41"/>
    <x v="2"/>
    <s v="tier - 1"/>
    <s v="R1013"/>
  </r>
  <r>
    <x v="2315"/>
    <s v="Williams"/>
    <n v="25.03"/>
    <s v="No"/>
    <s v="yes"/>
    <x v="0"/>
    <n v="1"/>
    <s v="No"/>
    <x v="1"/>
    <s v="7-Oct-2004"/>
    <n v="830.52"/>
    <x v="2"/>
    <s v="tier - 2"/>
    <s v="R1011"/>
  </r>
  <r>
    <x v="2316"/>
    <s v="Murakami"/>
    <n v="20.47"/>
    <s v="Yes"/>
    <s v="No"/>
    <x v="0"/>
    <n v="1"/>
    <s v="No"/>
    <x v="2"/>
    <s v="7-Dec-1995"/>
    <n v="773.54"/>
    <x v="2"/>
    <s v="tier - 2"/>
    <s v="R1013"/>
  </r>
  <r>
    <x v="2317"/>
    <s v="Gagnon"/>
    <n v="18.82"/>
    <s v="Yes"/>
    <s v="No"/>
    <x v="0"/>
    <n v="0"/>
    <s v="No"/>
    <x v="2"/>
    <s v="18-Sep-1996"/>
    <n v="770.38"/>
    <x v="2"/>
    <s v="tier - 2"/>
    <s v="R1012"/>
  </r>
  <r>
    <x v="2318"/>
    <s v="Petermann"/>
    <n v="17.079999999999998"/>
    <s v="No"/>
    <s v="No"/>
    <x v="1"/>
    <n v="1"/>
    <s v="No"/>
    <x v="3"/>
    <s v="28-Jun-1993"/>
    <n v="770"/>
    <x v="2"/>
    <s v="tier - 3"/>
    <s v="R1013"/>
  </r>
  <r>
    <x v="2319"/>
    <s v="Graves - Rostro"/>
    <n v="19.21"/>
    <s v="Yes"/>
    <s v="No"/>
    <x v="0"/>
    <n v="0"/>
    <s v="No"/>
    <x v="2"/>
    <s v="22-Oct-1996"/>
    <n v="760"/>
    <x v="2"/>
    <s v="tier - 3"/>
    <s v="R1013"/>
  </r>
  <r>
    <x v="2320"/>
    <s v="Danielson"/>
    <n v="17.86"/>
    <s v="No"/>
    <s v="No"/>
    <x v="1"/>
    <n v="1"/>
    <s v="No"/>
    <x v="3"/>
    <s v="9-Aug-1993"/>
    <n v="760"/>
    <x v="2"/>
    <s v="tier - 1"/>
    <s v="R1013"/>
  </r>
  <r>
    <x v="2321"/>
    <s v="Street"/>
    <n v="21.38"/>
    <s v="No"/>
    <s v="No"/>
    <x v="0"/>
    <n v="0"/>
    <s v="No"/>
    <x v="2"/>
    <s v="19-Sep-2002"/>
    <n v="750"/>
    <x v="2"/>
    <s v="tier - 1"/>
    <s v="R1012"/>
  </r>
  <r>
    <x v="2322"/>
    <s v="Buss"/>
    <n v="23.35"/>
    <s v="No"/>
    <s v="No"/>
    <x v="0"/>
    <n v="0"/>
    <s v="No"/>
    <x v="2"/>
    <s v="14-Dec-1999"/>
    <n v="722.99"/>
    <x v="2"/>
    <s v="tier - 1"/>
    <s v="R1013"/>
  </r>
  <r>
    <x v="2323"/>
    <s v="Duffy"/>
    <n v="22.24"/>
    <s v="No"/>
    <s v="No"/>
    <x v="0"/>
    <n v="0"/>
    <s v="No"/>
    <x v="2"/>
    <s v="26-Dec-1999"/>
    <n v="700"/>
    <x v="1"/>
    <s v="tier - 3"/>
    <s v="R1013"/>
  </r>
  <r>
    <x v="2324"/>
    <s v="Hines"/>
    <n v="24.76"/>
    <s v="Yes"/>
    <s v="No"/>
    <x v="0"/>
    <n v="0"/>
    <s v="No"/>
    <x v="2"/>
    <s v="12-Sep-2001"/>
    <n v="687.54"/>
    <x v="2"/>
    <s v="tier - 2"/>
    <s v="R1013"/>
  </r>
  <r>
    <x v="2325"/>
    <s v="Castro"/>
    <n v="20.100000000000001"/>
    <s v="Yes"/>
    <s v="No"/>
    <x v="1"/>
    <n v="1"/>
    <s v="No"/>
    <x v="2"/>
    <s v="9-Nov-1997"/>
    <n v="670"/>
    <x v="2"/>
    <s v="tier - 3"/>
    <s v="R1013"/>
  </r>
  <r>
    <x v="2326"/>
    <s v="Howell"/>
    <n v="21.77"/>
    <s v="No"/>
    <s v="No"/>
    <x v="0"/>
    <n v="0"/>
    <s v="No"/>
    <x v="2"/>
    <s v="29-Nov-2002"/>
    <n v="668"/>
    <x v="2"/>
    <s v="tier - 2"/>
    <s v="R1012"/>
  </r>
  <r>
    <x v="2327"/>
    <s v="Avery"/>
    <n v="17.82"/>
    <s v="Yes"/>
    <s v="No"/>
    <x v="0"/>
    <n v="1"/>
    <s v="No"/>
    <x v="3"/>
    <s v="4-Jul-1995"/>
    <n v="650"/>
    <x v="2"/>
    <s v="tier - 3"/>
    <s v="R1013"/>
  </r>
  <r>
    <x v="2328"/>
    <s v="Bohinski"/>
    <n v="17.07"/>
    <s v="No"/>
    <s v="No"/>
    <x v="1"/>
    <n v="1"/>
    <s v="No"/>
    <x v="3"/>
    <s v="1-Jun-1993"/>
    <n v="650"/>
    <x v="2"/>
    <s v="tier - 3"/>
    <s v="R1013"/>
  </r>
  <r>
    <x v="2329"/>
    <s v="Kohls"/>
    <n v="22.24"/>
    <s v="Yes"/>
    <s v="No"/>
    <x v="0"/>
    <n v="0"/>
    <s v="No"/>
    <x v="2"/>
    <s v="20-Nov-2001"/>
    <n v="646.14"/>
    <x v="2"/>
    <s v="tier - 3"/>
    <s v="R1012"/>
  </r>
  <r>
    <x v="2330"/>
    <s v="Brietzke"/>
    <n v="22.34"/>
    <s v="No"/>
    <s v="No"/>
    <x v="0"/>
    <n v="1"/>
    <s v="No"/>
    <x v="2"/>
    <s v="27-Jul-1998"/>
    <n v="637.26"/>
    <x v="2"/>
    <s v="tier - 3"/>
    <s v="R1013"/>
  </r>
  <r>
    <x v="2331"/>
    <s v="Riveros Gonzalez"/>
    <n v="17.7"/>
    <s v="No"/>
    <s v="No"/>
    <x v="0"/>
    <n v="1"/>
    <s v="No"/>
    <x v="3"/>
    <s v="13-Sep-1992"/>
    <n v="604.54"/>
    <x v="2"/>
    <s v="tier - 3"/>
    <s v="R1013"/>
  </r>
  <r>
    <x v="2332"/>
    <s v="Albano"/>
    <n v="16.47"/>
    <s v="No"/>
    <s v="No"/>
    <x v="1"/>
    <n v="1"/>
    <s v="No"/>
    <x v="3"/>
    <s v="30-Jun-1993"/>
    <n v="600"/>
    <x v="1"/>
    <s v="tier - 1"/>
    <s v="R1013"/>
  </r>
  <r>
    <x v="2333"/>
    <s v="Rosendahl"/>
    <n v="17.600000000000001"/>
    <s v="No"/>
    <s v="No"/>
    <x v="0"/>
    <n v="1"/>
    <s v="No"/>
    <x v="3"/>
    <s v="30-Nov-1992"/>
    <n v="570.62"/>
    <x v="1"/>
    <s v="tier - 1"/>
    <s v="R1013"/>
  </r>
  <r>
    <x v="2334"/>
    <s v="German"/>
    <n v="17.579999999999998"/>
    <s v="No"/>
    <s v="No"/>
    <x v="0"/>
    <n v="1"/>
    <s v="No"/>
    <x v="3"/>
    <s v="9-Jul-1992"/>
    <n v="563.84"/>
    <x v="1"/>
    <s v="tier - 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FBA3B-BE23-4954-A20F-CF68E6CFDE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4">
    <pivotField showAll="0"/>
    <pivotField showAll="0"/>
    <pivotField showAll="0"/>
    <pivotField showAll="0"/>
    <pivotField showAll="0"/>
    <pivotField axis="axisRow" showAll="0">
      <items count="3">
        <item x="0"/>
        <item x="1"/>
        <item t="default"/>
      </items>
    </pivotField>
    <pivotField showAll="0"/>
    <pivotField dataField="1" showAll="0"/>
    <pivotField showAll="0">
      <items count="5">
        <item x="2"/>
        <item x="0"/>
        <item x="1"/>
        <item x="3"/>
        <item t="default"/>
      </items>
    </pivotField>
    <pivotField showAll="0"/>
    <pivotField numFmtId="166" showAll="0"/>
    <pivotField showAll="0"/>
    <pivotField showAll="0"/>
    <pivotField showAll="0"/>
  </pivotFields>
  <rowFields count="1">
    <field x="5"/>
  </rowFields>
  <rowItems count="3">
    <i>
      <x/>
    </i>
    <i>
      <x v="1"/>
    </i>
    <i t="grand">
      <x/>
    </i>
  </rowItems>
  <colItems count="1">
    <i/>
  </colItems>
  <dataFields count="1">
    <dataField name="Count of smoker" fld="7"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8C5AF-5304-49B7-990B-015D03E427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8" firstHeaderRow="1" firstDataRow="1" firstDataCol="1"/>
  <pivotFields count="14">
    <pivotField showAll="0"/>
    <pivotField showAll="0"/>
    <pivotField showAll="0"/>
    <pivotField showAll="0"/>
    <pivotField showAll="0"/>
    <pivotField showAll="0">
      <items count="3">
        <item x="0"/>
        <item x="1"/>
        <item t="default"/>
      </items>
    </pivotField>
    <pivotField showAll="0"/>
    <pivotField showAll="0"/>
    <pivotField axis="axisRow" showAll="0">
      <items count="5">
        <item x="2"/>
        <item x="0"/>
        <item x="1"/>
        <item x="3"/>
        <item t="default"/>
      </items>
    </pivotField>
    <pivotField showAll="0"/>
    <pivotField dataField="1" numFmtId="166" showAll="0"/>
    <pivotField showAll="0"/>
    <pivotField showAll="0"/>
    <pivotField showAll="0"/>
  </pivotFields>
  <rowFields count="1">
    <field x="8"/>
  </rowFields>
  <rowItems count="5">
    <i>
      <x/>
    </i>
    <i>
      <x v="1"/>
    </i>
    <i>
      <x v="2"/>
    </i>
    <i>
      <x v="3"/>
    </i>
    <i t="grand">
      <x/>
    </i>
  </rowItems>
  <colItems count="1">
    <i/>
  </colItems>
  <dataFields count="1">
    <dataField name="Sum of charges" fld="10" baseField="0" baseItem="0" numFmtId="166"/>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492E24A-C108-4336-80DD-EFCEEE4725B0}" sourceName="Weight Status">
  <pivotTables>
    <pivotTable tabId="5" name="PivotTable1"/>
    <pivotTable tabId="5" name="PivotTable2"/>
  </pivotTables>
  <data>
    <tabular pivotCacheId="164480844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88973A5-2D26-4AE1-B8B8-E467FECCF220}" cache="Slicer_Weight_Status" caption="Weigh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336"/>
  <sheetViews>
    <sheetView workbookViewId="0">
      <selection activeCell="E2335" sqref="E2335"/>
    </sheetView>
  </sheetViews>
  <sheetFormatPr defaultRowHeight="14.4" x14ac:dyDescent="0.3"/>
  <cols>
    <col min="1" max="1" width="15.5546875" customWidth="1"/>
    <col min="2" max="2" width="37.44140625" bestFit="1" customWidth="1"/>
    <col min="5" max="5" width="14.44140625" customWidth="1"/>
    <col min="6" max="6" width="37.44140625" bestFit="1" customWidth="1"/>
    <col min="7" max="7" width="13.44140625" customWidth="1"/>
    <col min="8" max="8" width="25.5546875" customWidth="1"/>
    <col min="9" max="10" width="11" customWidth="1"/>
    <col min="12" max="12" width="38.5546875" bestFit="1" customWidth="1"/>
  </cols>
  <sheetData>
    <row r="1" spans="1:12" s="1" customFormat="1" ht="18.899999999999999" customHeight="1" x14ac:dyDescent="0.3">
      <c r="A1" s="2" t="s">
        <v>0</v>
      </c>
      <c r="B1" s="3" t="s">
        <v>2384</v>
      </c>
      <c r="E1" s="9" t="s">
        <v>0</v>
      </c>
      <c r="F1" s="9" t="s">
        <v>2384</v>
      </c>
      <c r="G1" s="10" t="s">
        <v>8336</v>
      </c>
      <c r="H1" s="10" t="s">
        <v>8338</v>
      </c>
      <c r="I1" s="10" t="s">
        <v>8337</v>
      </c>
      <c r="J1" s="14"/>
    </row>
    <row r="2" spans="1:12" ht="15.6" x14ac:dyDescent="0.3">
      <c r="A2" s="8" t="s">
        <v>2372</v>
      </c>
      <c r="B2" s="8" t="s">
        <v>2385</v>
      </c>
      <c r="E2" s="8" t="s">
        <v>2372</v>
      </c>
      <c r="F2" s="8" t="s">
        <v>2385</v>
      </c>
      <c r="G2" s="7" t="s">
        <v>6738</v>
      </c>
      <c r="H2" s="7" t="s">
        <v>4734</v>
      </c>
      <c r="I2" s="7" t="s">
        <v>6739</v>
      </c>
      <c r="J2" s="11"/>
    </row>
    <row r="3" spans="1:12" ht="15.6" x14ac:dyDescent="0.3">
      <c r="A3" s="8" t="s">
        <v>2371</v>
      </c>
      <c r="B3" s="8" t="s">
        <v>2386</v>
      </c>
      <c r="E3" s="8" t="s">
        <v>2371</v>
      </c>
      <c r="F3" s="8" t="s">
        <v>2386</v>
      </c>
      <c r="G3" s="7" t="s">
        <v>6740</v>
      </c>
      <c r="H3" s="7" t="s">
        <v>4735</v>
      </c>
      <c r="I3" s="7" t="s">
        <v>6741</v>
      </c>
      <c r="J3" s="11"/>
      <c r="K3">
        <v>1</v>
      </c>
      <c r="L3" t="s">
        <v>4721</v>
      </c>
    </row>
    <row r="4" spans="1:12" ht="15.6" x14ac:dyDescent="0.3">
      <c r="A4" s="8" t="s">
        <v>2370</v>
      </c>
      <c r="B4" s="8" t="s">
        <v>2387</v>
      </c>
      <c r="E4" s="8" t="s">
        <v>2370</v>
      </c>
      <c r="F4" s="8" t="s">
        <v>2387</v>
      </c>
      <c r="G4" s="7" t="s">
        <v>6740</v>
      </c>
      <c r="H4" s="7" t="s">
        <v>4736</v>
      </c>
      <c r="I4" s="7" t="s">
        <v>6742</v>
      </c>
      <c r="J4" s="11"/>
      <c r="K4">
        <v>2</v>
      </c>
      <c r="L4" t="s">
        <v>4720</v>
      </c>
    </row>
    <row r="5" spans="1:12" ht="15.6" x14ac:dyDescent="0.3">
      <c r="A5" s="8" t="s">
        <v>2369</v>
      </c>
      <c r="B5" s="8" t="s">
        <v>2388</v>
      </c>
      <c r="E5" s="8" t="s">
        <v>2369</v>
      </c>
      <c r="F5" s="8" t="s">
        <v>2388</v>
      </c>
      <c r="G5" s="7" t="s">
        <v>6738</v>
      </c>
      <c r="H5" s="7" t="s">
        <v>4737</v>
      </c>
      <c r="I5" s="7" t="s">
        <v>6743</v>
      </c>
      <c r="J5" s="11"/>
      <c r="K5">
        <v>3</v>
      </c>
      <c r="L5" s="11" t="s">
        <v>8339</v>
      </c>
    </row>
    <row r="6" spans="1:12" ht="15.6" x14ac:dyDescent="0.3">
      <c r="A6" s="8" t="s">
        <v>2368</v>
      </c>
      <c r="B6" s="8" t="s">
        <v>2389</v>
      </c>
      <c r="E6" s="8" t="s">
        <v>2368</v>
      </c>
      <c r="F6" s="8" t="s">
        <v>2389</v>
      </c>
      <c r="G6" s="7" t="s">
        <v>6738</v>
      </c>
      <c r="H6" s="7" t="s">
        <v>4738</v>
      </c>
      <c r="I6" s="7" t="s">
        <v>6744</v>
      </c>
      <c r="J6" s="11"/>
    </row>
    <row r="7" spans="1:12" ht="15.6" x14ac:dyDescent="0.3">
      <c r="A7" s="8" t="s">
        <v>2367</v>
      </c>
      <c r="B7" s="8" t="s">
        <v>2390</v>
      </c>
      <c r="E7" s="8" t="s">
        <v>2367</v>
      </c>
      <c r="F7" s="8" t="s">
        <v>2390</v>
      </c>
      <c r="G7" s="7" t="s">
        <v>6740</v>
      </c>
      <c r="H7" s="7" t="s">
        <v>4739</v>
      </c>
      <c r="I7" s="7" t="s">
        <v>6745</v>
      </c>
      <c r="J7" s="11"/>
    </row>
    <row r="8" spans="1:12" ht="15.6" x14ac:dyDescent="0.3">
      <c r="A8" s="8" t="s">
        <v>2366</v>
      </c>
      <c r="B8" s="8" t="s">
        <v>2391</v>
      </c>
      <c r="E8" s="8" t="s">
        <v>2366</v>
      </c>
      <c r="F8" s="8" t="s">
        <v>2391</v>
      </c>
      <c r="G8" s="7" t="s">
        <v>6740</v>
      </c>
      <c r="H8" s="7" t="s">
        <v>4740</v>
      </c>
      <c r="I8" s="7" t="s">
        <v>6746</v>
      </c>
      <c r="J8" s="11"/>
    </row>
    <row r="9" spans="1:12" ht="15.6" x14ac:dyDescent="0.3">
      <c r="A9" s="8" t="s">
        <v>2365</v>
      </c>
      <c r="B9" s="8" t="s">
        <v>2392</v>
      </c>
      <c r="E9" s="8" t="s">
        <v>2365</v>
      </c>
      <c r="F9" s="8" t="s">
        <v>2392</v>
      </c>
      <c r="G9" s="7" t="s">
        <v>6740</v>
      </c>
      <c r="H9" s="7" t="s">
        <v>4741</v>
      </c>
      <c r="I9" s="7" t="s">
        <v>6747</v>
      </c>
      <c r="J9" s="11"/>
    </row>
    <row r="10" spans="1:12" ht="15.6" x14ac:dyDescent="0.3">
      <c r="A10" s="8" t="s">
        <v>2364</v>
      </c>
      <c r="B10" s="8" t="s">
        <v>2393</v>
      </c>
      <c r="E10" s="8" t="s">
        <v>2364</v>
      </c>
      <c r="F10" s="8" t="s">
        <v>2393</v>
      </c>
      <c r="G10" s="7" t="s">
        <v>6740</v>
      </c>
      <c r="H10" s="7" t="s">
        <v>4742</v>
      </c>
      <c r="I10" s="7" t="s">
        <v>6748</v>
      </c>
      <c r="J10" s="11"/>
    </row>
    <row r="11" spans="1:12" ht="15.6" x14ac:dyDescent="0.3">
      <c r="A11" s="8" t="s">
        <v>2363</v>
      </c>
      <c r="B11" s="8" t="s">
        <v>2394</v>
      </c>
      <c r="E11" s="8" t="s">
        <v>2363</v>
      </c>
      <c r="F11" s="8" t="s">
        <v>2394</v>
      </c>
      <c r="G11" s="7" t="s">
        <v>6738</v>
      </c>
      <c r="H11" s="7" t="s">
        <v>4743</v>
      </c>
      <c r="I11" s="7" t="s">
        <v>6749</v>
      </c>
      <c r="J11" s="11"/>
    </row>
    <row r="12" spans="1:12" ht="15.6" x14ac:dyDescent="0.3">
      <c r="A12" s="8" t="s">
        <v>2362</v>
      </c>
      <c r="B12" s="8" t="s">
        <v>2395</v>
      </c>
      <c r="E12" s="8" t="s">
        <v>2362</v>
      </c>
      <c r="F12" s="8" t="s">
        <v>2395</v>
      </c>
      <c r="G12" s="7" t="s">
        <v>6738</v>
      </c>
      <c r="H12" s="7" t="s">
        <v>4744</v>
      </c>
      <c r="I12" s="7" t="s">
        <v>6750</v>
      </c>
      <c r="J12" s="11"/>
    </row>
    <row r="13" spans="1:12" ht="15.6" x14ac:dyDescent="0.3">
      <c r="A13" s="8" t="s">
        <v>2361</v>
      </c>
      <c r="B13" s="8" t="s">
        <v>2396</v>
      </c>
      <c r="E13" s="8" t="s">
        <v>2361</v>
      </c>
      <c r="F13" s="8" t="s">
        <v>2396</v>
      </c>
      <c r="G13" s="7" t="s">
        <v>6740</v>
      </c>
      <c r="H13" s="7" t="s">
        <v>4745</v>
      </c>
      <c r="I13" s="7" t="s">
        <v>6751</v>
      </c>
      <c r="J13" s="11"/>
    </row>
    <row r="14" spans="1:12" ht="15.6" x14ac:dyDescent="0.3">
      <c r="A14" s="8" t="s">
        <v>2360</v>
      </c>
      <c r="B14" s="8" t="s">
        <v>2397</v>
      </c>
      <c r="E14" s="8" t="s">
        <v>2360</v>
      </c>
      <c r="F14" s="8" t="s">
        <v>2397</v>
      </c>
      <c r="G14" s="7" t="s">
        <v>6740</v>
      </c>
      <c r="H14" s="7" t="s">
        <v>4746</v>
      </c>
      <c r="I14" s="7" t="s">
        <v>6752</v>
      </c>
      <c r="J14" s="11"/>
    </row>
    <row r="15" spans="1:12" ht="15.6" x14ac:dyDescent="0.3">
      <c r="A15" s="8" t="s">
        <v>2359</v>
      </c>
      <c r="B15" s="8" t="s">
        <v>2398</v>
      </c>
      <c r="E15" s="8" t="s">
        <v>2359</v>
      </c>
      <c r="F15" s="8" t="s">
        <v>2398</v>
      </c>
      <c r="G15" s="7" t="s">
        <v>6740</v>
      </c>
      <c r="H15" s="7" t="s">
        <v>4747</v>
      </c>
      <c r="I15" s="7" t="s">
        <v>6753</v>
      </c>
      <c r="J15" s="11"/>
    </row>
    <row r="16" spans="1:12" ht="15.6" x14ac:dyDescent="0.3">
      <c r="A16" s="8" t="s">
        <v>2358</v>
      </c>
      <c r="B16" s="8" t="s">
        <v>2399</v>
      </c>
      <c r="E16" s="8" t="s">
        <v>2358</v>
      </c>
      <c r="F16" s="8" t="s">
        <v>2399</v>
      </c>
      <c r="G16" s="7" t="s">
        <v>6738</v>
      </c>
      <c r="H16" s="7" t="s">
        <v>4748</v>
      </c>
      <c r="I16" s="7" t="s">
        <v>6754</v>
      </c>
      <c r="J16" s="11"/>
    </row>
    <row r="17" spans="1:10" ht="15.6" x14ac:dyDescent="0.3">
      <c r="A17" s="8" t="s">
        <v>2357</v>
      </c>
      <c r="B17" s="8" t="s">
        <v>2400</v>
      </c>
      <c r="E17" s="8" t="s">
        <v>2357</v>
      </c>
      <c r="F17" s="8" t="s">
        <v>2400</v>
      </c>
      <c r="G17" s="7" t="s">
        <v>6740</v>
      </c>
      <c r="H17" s="7" t="s">
        <v>4749</v>
      </c>
      <c r="I17" s="7" t="s">
        <v>6755</v>
      </c>
      <c r="J17" s="11"/>
    </row>
    <row r="18" spans="1:10" ht="15.6" x14ac:dyDescent="0.3">
      <c r="A18" s="8" t="s">
        <v>2356</v>
      </c>
      <c r="B18" s="8" t="s">
        <v>2401</v>
      </c>
      <c r="E18" s="8" t="s">
        <v>2356</v>
      </c>
      <c r="F18" s="8" t="s">
        <v>2401</v>
      </c>
      <c r="G18" s="7" t="s">
        <v>6738</v>
      </c>
      <c r="H18" s="7" t="s">
        <v>4750</v>
      </c>
      <c r="I18" s="7" t="s">
        <v>6756</v>
      </c>
      <c r="J18" s="11"/>
    </row>
    <row r="19" spans="1:10" ht="15.6" x14ac:dyDescent="0.3">
      <c r="A19" s="8" t="s">
        <v>2355</v>
      </c>
      <c r="B19" s="8" t="s">
        <v>2402</v>
      </c>
      <c r="E19" s="8" t="s">
        <v>2355</v>
      </c>
      <c r="F19" s="8" t="s">
        <v>2402</v>
      </c>
      <c r="G19" s="7" t="s">
        <v>6738</v>
      </c>
      <c r="H19" s="7" t="s">
        <v>4751</v>
      </c>
      <c r="I19" s="7" t="s">
        <v>6757</v>
      </c>
      <c r="J19" s="11"/>
    </row>
    <row r="20" spans="1:10" ht="15.6" x14ac:dyDescent="0.3">
      <c r="A20" s="8" t="s">
        <v>2354</v>
      </c>
      <c r="B20" s="8" t="s">
        <v>2403</v>
      </c>
      <c r="E20" s="8" t="s">
        <v>2354</v>
      </c>
      <c r="F20" s="8" t="s">
        <v>2403</v>
      </c>
      <c r="G20" s="7" t="s">
        <v>6740</v>
      </c>
      <c r="H20" s="7" t="s">
        <v>4752</v>
      </c>
      <c r="I20" s="7" t="s">
        <v>6758</v>
      </c>
      <c r="J20" s="11"/>
    </row>
    <row r="21" spans="1:10" ht="15.6" x14ac:dyDescent="0.3">
      <c r="A21" s="8" t="s">
        <v>2353</v>
      </c>
      <c r="B21" s="8" t="s">
        <v>2404</v>
      </c>
      <c r="E21" s="8" t="s">
        <v>2353</v>
      </c>
      <c r="F21" s="8" t="s">
        <v>2404</v>
      </c>
      <c r="G21" s="7" t="s">
        <v>6740</v>
      </c>
      <c r="H21" s="7" t="s">
        <v>4753</v>
      </c>
      <c r="I21" s="7" t="s">
        <v>6759</v>
      </c>
      <c r="J21" s="11"/>
    </row>
    <row r="22" spans="1:10" ht="15.6" x14ac:dyDescent="0.3">
      <c r="A22" s="8" t="s">
        <v>2352</v>
      </c>
      <c r="B22" s="8" t="s">
        <v>2405</v>
      </c>
      <c r="E22" s="8" t="s">
        <v>2352</v>
      </c>
      <c r="F22" s="8" t="s">
        <v>2405</v>
      </c>
      <c r="G22" s="7" t="s">
        <v>6740</v>
      </c>
      <c r="H22" s="7" t="s">
        <v>4754</v>
      </c>
      <c r="I22" s="7" t="s">
        <v>6760</v>
      </c>
      <c r="J22" s="11"/>
    </row>
    <row r="23" spans="1:10" ht="15.6" x14ac:dyDescent="0.3">
      <c r="A23" s="8" t="s">
        <v>2351</v>
      </c>
      <c r="B23" s="8" t="s">
        <v>2406</v>
      </c>
      <c r="E23" s="8" t="s">
        <v>2351</v>
      </c>
      <c r="F23" s="8" t="s">
        <v>2406</v>
      </c>
      <c r="G23" s="7" t="s">
        <v>6738</v>
      </c>
      <c r="H23" s="7" t="s">
        <v>4755</v>
      </c>
      <c r="I23" s="7" t="s">
        <v>6761</v>
      </c>
      <c r="J23" s="11"/>
    </row>
    <row r="24" spans="1:10" ht="15.6" x14ac:dyDescent="0.3">
      <c r="A24" s="8" t="s">
        <v>2350</v>
      </c>
      <c r="B24" s="8" t="s">
        <v>2407</v>
      </c>
      <c r="E24" s="8" t="s">
        <v>2350</v>
      </c>
      <c r="F24" s="8" t="s">
        <v>2407</v>
      </c>
      <c r="G24" s="7" t="s">
        <v>6738</v>
      </c>
      <c r="H24" s="7" t="s">
        <v>4756</v>
      </c>
      <c r="I24" s="7" t="s">
        <v>6762</v>
      </c>
      <c r="J24" s="11"/>
    </row>
    <row r="25" spans="1:10" ht="15.6" x14ac:dyDescent="0.3">
      <c r="A25" s="8" t="s">
        <v>2349</v>
      </c>
      <c r="B25" s="8" t="s">
        <v>2408</v>
      </c>
      <c r="E25" s="8" t="s">
        <v>2349</v>
      </c>
      <c r="F25" s="8" t="s">
        <v>2408</v>
      </c>
      <c r="G25" s="7" t="s">
        <v>6740</v>
      </c>
      <c r="H25" s="7" t="s">
        <v>4757</v>
      </c>
      <c r="I25" s="7" t="s">
        <v>6763</v>
      </c>
      <c r="J25" s="11"/>
    </row>
    <row r="26" spans="1:10" ht="15.6" x14ac:dyDescent="0.3">
      <c r="A26" s="8" t="s">
        <v>2348</v>
      </c>
      <c r="B26" s="8" t="s">
        <v>2409</v>
      </c>
      <c r="E26" s="8" t="s">
        <v>2348</v>
      </c>
      <c r="F26" s="8" t="s">
        <v>2409</v>
      </c>
      <c r="G26" s="7" t="s">
        <v>6740</v>
      </c>
      <c r="H26" s="7" t="s">
        <v>4758</v>
      </c>
      <c r="I26" s="7" t="s">
        <v>6764</v>
      </c>
      <c r="J26" s="11"/>
    </row>
    <row r="27" spans="1:10" ht="15.6" x14ac:dyDescent="0.3">
      <c r="A27" s="8" t="s">
        <v>2347</v>
      </c>
      <c r="B27" s="8" t="s">
        <v>2410</v>
      </c>
      <c r="E27" s="8" t="s">
        <v>2347</v>
      </c>
      <c r="F27" s="8" t="s">
        <v>2410</v>
      </c>
      <c r="G27" s="7" t="s">
        <v>6740</v>
      </c>
      <c r="H27" s="7" t="s">
        <v>4759</v>
      </c>
      <c r="I27" s="7" t="s">
        <v>6765</v>
      </c>
      <c r="J27" s="11"/>
    </row>
    <row r="28" spans="1:10" ht="15.6" x14ac:dyDescent="0.3">
      <c r="A28" s="8" t="s">
        <v>2346</v>
      </c>
      <c r="B28" s="8" t="s">
        <v>2411</v>
      </c>
      <c r="E28" s="8" t="s">
        <v>2346</v>
      </c>
      <c r="F28" s="8" t="s">
        <v>2411</v>
      </c>
      <c r="G28" s="7" t="s">
        <v>6740</v>
      </c>
      <c r="H28" s="7" t="s">
        <v>4760</v>
      </c>
      <c r="I28" s="7" t="s">
        <v>6766</v>
      </c>
      <c r="J28" s="11"/>
    </row>
    <row r="29" spans="1:10" ht="15.6" x14ac:dyDescent="0.3">
      <c r="A29" s="8" t="s">
        <v>2345</v>
      </c>
      <c r="B29" s="8" t="s">
        <v>2412</v>
      </c>
      <c r="E29" s="8" t="s">
        <v>2345</v>
      </c>
      <c r="F29" s="8" t="s">
        <v>2412</v>
      </c>
      <c r="G29" s="7" t="s">
        <v>6738</v>
      </c>
      <c r="H29" s="7" t="s">
        <v>4761</v>
      </c>
      <c r="I29" s="7" t="s">
        <v>6767</v>
      </c>
      <c r="J29" s="11"/>
    </row>
    <row r="30" spans="1:10" ht="15.6" x14ac:dyDescent="0.3">
      <c r="A30" s="8" t="s">
        <v>2344</v>
      </c>
      <c r="B30" s="8" t="s">
        <v>2413</v>
      </c>
      <c r="E30" s="8" t="s">
        <v>2344</v>
      </c>
      <c r="F30" s="8" t="s">
        <v>2413</v>
      </c>
      <c r="G30" s="7" t="s">
        <v>6740</v>
      </c>
      <c r="H30" s="7" t="s">
        <v>4762</v>
      </c>
      <c r="I30" s="7" t="s">
        <v>6747</v>
      </c>
      <c r="J30" s="11"/>
    </row>
    <row r="31" spans="1:10" ht="15.6" x14ac:dyDescent="0.3">
      <c r="A31" s="8" t="s">
        <v>2343</v>
      </c>
      <c r="B31" s="8" t="s">
        <v>2414</v>
      </c>
      <c r="E31" s="8" t="s">
        <v>2343</v>
      </c>
      <c r="F31" s="8" t="s">
        <v>2414</v>
      </c>
      <c r="G31" s="7" t="s">
        <v>6738</v>
      </c>
      <c r="H31" s="7" t="s">
        <v>4763</v>
      </c>
      <c r="I31" s="7" t="s">
        <v>6768</v>
      </c>
      <c r="J31" s="11"/>
    </row>
    <row r="32" spans="1:10" ht="15.6" x14ac:dyDescent="0.3">
      <c r="A32" s="8" t="s">
        <v>2342</v>
      </c>
      <c r="B32" s="8" t="s">
        <v>2415</v>
      </c>
      <c r="E32" s="8" t="s">
        <v>2342</v>
      </c>
      <c r="F32" s="8" t="s">
        <v>2415</v>
      </c>
      <c r="G32" s="7" t="s">
        <v>6738</v>
      </c>
      <c r="H32" s="7" t="s">
        <v>4764</v>
      </c>
      <c r="I32" s="7" t="s">
        <v>6769</v>
      </c>
      <c r="J32" s="11"/>
    </row>
    <row r="33" spans="1:10" ht="15.6" x14ac:dyDescent="0.3">
      <c r="A33" s="8" t="s">
        <v>2341</v>
      </c>
      <c r="B33" s="8" t="s">
        <v>2416</v>
      </c>
      <c r="E33" s="8" t="s">
        <v>2341</v>
      </c>
      <c r="F33" s="8" t="s">
        <v>2416</v>
      </c>
      <c r="G33" s="7" t="s">
        <v>6740</v>
      </c>
      <c r="H33" s="7" t="s">
        <v>4765</v>
      </c>
      <c r="I33" s="7" t="s">
        <v>6770</v>
      </c>
      <c r="J33" s="11"/>
    </row>
    <row r="34" spans="1:10" ht="15.6" x14ac:dyDescent="0.3">
      <c r="A34" s="8" t="s">
        <v>2340</v>
      </c>
      <c r="B34" s="8" t="s">
        <v>2417</v>
      </c>
      <c r="E34" s="8" t="s">
        <v>2340</v>
      </c>
      <c r="F34" s="8" t="s">
        <v>2417</v>
      </c>
      <c r="G34" s="7" t="s">
        <v>6740</v>
      </c>
      <c r="H34" s="7" t="s">
        <v>4766</v>
      </c>
      <c r="I34" s="7" t="s">
        <v>6771</v>
      </c>
      <c r="J34" s="11"/>
    </row>
    <row r="35" spans="1:10" ht="15.6" x14ac:dyDescent="0.3">
      <c r="A35" s="8" t="s">
        <v>2339</v>
      </c>
      <c r="B35" s="8" t="s">
        <v>2418</v>
      </c>
      <c r="E35" s="8" t="s">
        <v>2339</v>
      </c>
      <c r="F35" s="8" t="s">
        <v>2418</v>
      </c>
      <c r="G35" s="7" t="s">
        <v>6738</v>
      </c>
      <c r="H35" s="7" t="s">
        <v>4767</v>
      </c>
      <c r="I35" s="7" t="s">
        <v>6772</v>
      </c>
      <c r="J35" s="11"/>
    </row>
    <row r="36" spans="1:10" ht="15.6" x14ac:dyDescent="0.3">
      <c r="A36" s="8" t="s">
        <v>2338</v>
      </c>
      <c r="B36" s="8" t="s">
        <v>2419</v>
      </c>
      <c r="E36" s="8" t="s">
        <v>2338</v>
      </c>
      <c r="F36" s="8" t="s">
        <v>2419</v>
      </c>
      <c r="G36" s="7" t="s">
        <v>6738</v>
      </c>
      <c r="H36" s="7" t="s">
        <v>4768</v>
      </c>
      <c r="I36" s="7" t="s">
        <v>6773</v>
      </c>
      <c r="J36" s="11"/>
    </row>
    <row r="37" spans="1:10" ht="15.6" x14ac:dyDescent="0.3">
      <c r="A37" s="8" t="s">
        <v>2337</v>
      </c>
      <c r="B37" s="8" t="s">
        <v>2420</v>
      </c>
      <c r="E37" s="8" t="s">
        <v>2337</v>
      </c>
      <c r="F37" s="8" t="s">
        <v>2420</v>
      </c>
      <c r="G37" s="7" t="s">
        <v>6740</v>
      </c>
      <c r="H37" s="7" t="s">
        <v>4769</v>
      </c>
      <c r="I37" s="7" t="s">
        <v>6774</v>
      </c>
      <c r="J37" s="11"/>
    </row>
    <row r="38" spans="1:10" ht="15.6" x14ac:dyDescent="0.3">
      <c r="A38" s="8" t="s">
        <v>2336</v>
      </c>
      <c r="B38" s="8" t="s">
        <v>2421</v>
      </c>
      <c r="E38" s="8" t="s">
        <v>2336</v>
      </c>
      <c r="F38" s="8" t="s">
        <v>2421</v>
      </c>
      <c r="G38" s="7" t="s">
        <v>6740</v>
      </c>
      <c r="H38" s="7" t="s">
        <v>4770</v>
      </c>
      <c r="I38" s="7" t="s">
        <v>6775</v>
      </c>
      <c r="J38" s="11"/>
    </row>
    <row r="39" spans="1:10" ht="15.6" x14ac:dyDescent="0.3">
      <c r="A39" s="8" t="s">
        <v>2335</v>
      </c>
      <c r="B39" s="8" t="s">
        <v>2422</v>
      </c>
      <c r="E39" s="8" t="s">
        <v>2335</v>
      </c>
      <c r="F39" s="8" t="s">
        <v>2422</v>
      </c>
      <c r="G39" s="7" t="s">
        <v>6738</v>
      </c>
      <c r="H39" s="7" t="s">
        <v>4771</v>
      </c>
      <c r="I39" s="7" t="s">
        <v>6776</v>
      </c>
      <c r="J39" s="11"/>
    </row>
    <row r="40" spans="1:10" ht="15.6" x14ac:dyDescent="0.3">
      <c r="A40" s="8" t="s">
        <v>2334</v>
      </c>
      <c r="B40" s="8" t="s">
        <v>2423</v>
      </c>
      <c r="E40" s="8" t="s">
        <v>2334</v>
      </c>
      <c r="F40" s="8" t="s">
        <v>2423</v>
      </c>
      <c r="G40" s="7" t="s">
        <v>6738</v>
      </c>
      <c r="H40" s="7" t="s">
        <v>4772</v>
      </c>
      <c r="I40" s="7" t="s">
        <v>6777</v>
      </c>
      <c r="J40" s="11"/>
    </row>
    <row r="41" spans="1:10" ht="15.6" x14ac:dyDescent="0.3">
      <c r="A41" s="8" t="s">
        <v>2333</v>
      </c>
      <c r="B41" s="8" t="s">
        <v>2424</v>
      </c>
      <c r="E41" s="8" t="s">
        <v>2333</v>
      </c>
      <c r="F41" s="8" t="s">
        <v>2424</v>
      </c>
      <c r="G41" s="7" t="s">
        <v>6740</v>
      </c>
      <c r="H41" s="7" t="s">
        <v>4773</v>
      </c>
      <c r="I41" s="7" t="s">
        <v>6778</v>
      </c>
      <c r="J41" s="11"/>
    </row>
    <row r="42" spans="1:10" ht="15.6" x14ac:dyDescent="0.3">
      <c r="A42" s="8" t="s">
        <v>2332</v>
      </c>
      <c r="B42" s="8" t="s">
        <v>2425</v>
      </c>
      <c r="E42" s="8" t="s">
        <v>2332</v>
      </c>
      <c r="F42" s="8" t="s">
        <v>2425</v>
      </c>
      <c r="G42" s="7" t="s">
        <v>6740</v>
      </c>
      <c r="H42" s="7" t="s">
        <v>4774</v>
      </c>
      <c r="I42" s="7" t="s">
        <v>6779</v>
      </c>
      <c r="J42" s="11"/>
    </row>
    <row r="43" spans="1:10" ht="15.6" x14ac:dyDescent="0.3">
      <c r="A43" s="8" t="s">
        <v>2331</v>
      </c>
      <c r="B43" s="8" t="s">
        <v>2426</v>
      </c>
      <c r="E43" s="8" t="s">
        <v>2331</v>
      </c>
      <c r="F43" s="8" t="s">
        <v>2426</v>
      </c>
      <c r="G43" s="7" t="s">
        <v>6738</v>
      </c>
      <c r="H43" s="7" t="s">
        <v>4775</v>
      </c>
      <c r="I43" s="7" t="s">
        <v>6780</v>
      </c>
      <c r="J43" s="11"/>
    </row>
    <row r="44" spans="1:10" ht="15.6" x14ac:dyDescent="0.3">
      <c r="A44" s="8" t="s">
        <v>2330</v>
      </c>
      <c r="B44" s="8" t="s">
        <v>2427</v>
      </c>
      <c r="E44" s="8" t="s">
        <v>2330</v>
      </c>
      <c r="F44" s="8" t="s">
        <v>2427</v>
      </c>
      <c r="G44" s="7" t="s">
        <v>6738</v>
      </c>
      <c r="H44" s="7" t="s">
        <v>4776</v>
      </c>
      <c r="I44" s="7" t="s">
        <v>6762</v>
      </c>
      <c r="J44" s="11"/>
    </row>
    <row r="45" spans="1:10" ht="15.6" x14ac:dyDescent="0.3">
      <c r="A45" s="8" t="s">
        <v>2329</v>
      </c>
      <c r="B45" s="8" t="s">
        <v>2428</v>
      </c>
      <c r="E45" s="8" t="s">
        <v>2329</v>
      </c>
      <c r="F45" s="8" t="s">
        <v>2428</v>
      </c>
      <c r="G45" s="7" t="s">
        <v>6740</v>
      </c>
      <c r="H45" s="7" t="s">
        <v>4777</v>
      </c>
      <c r="I45" s="7" t="s">
        <v>6781</v>
      </c>
      <c r="J45" s="11"/>
    </row>
    <row r="46" spans="1:10" ht="15.6" x14ac:dyDescent="0.3">
      <c r="A46" s="8" t="s">
        <v>2328</v>
      </c>
      <c r="B46" s="8" t="s">
        <v>2429</v>
      </c>
      <c r="E46" s="8" t="s">
        <v>2328</v>
      </c>
      <c r="F46" s="8" t="s">
        <v>2429</v>
      </c>
      <c r="G46" s="7" t="s">
        <v>6740</v>
      </c>
      <c r="H46" s="7" t="s">
        <v>4778</v>
      </c>
      <c r="I46" s="7" t="s">
        <v>6782</v>
      </c>
      <c r="J46" s="11"/>
    </row>
    <row r="47" spans="1:10" ht="15.6" x14ac:dyDescent="0.3">
      <c r="A47" s="8" t="s">
        <v>2327</v>
      </c>
      <c r="B47" s="8" t="s">
        <v>2430</v>
      </c>
      <c r="E47" s="8" t="s">
        <v>2327</v>
      </c>
      <c r="F47" s="8" t="s">
        <v>2430</v>
      </c>
      <c r="G47" s="7" t="s">
        <v>6738</v>
      </c>
      <c r="H47" s="7" t="s">
        <v>4779</v>
      </c>
      <c r="I47" s="7" t="s">
        <v>6783</v>
      </c>
      <c r="J47" s="11"/>
    </row>
    <row r="48" spans="1:10" ht="15.6" x14ac:dyDescent="0.3">
      <c r="A48" s="8" t="s">
        <v>2326</v>
      </c>
      <c r="B48" s="8" t="s">
        <v>2431</v>
      </c>
      <c r="E48" s="8" t="s">
        <v>2326</v>
      </c>
      <c r="F48" s="8" t="s">
        <v>2431</v>
      </c>
      <c r="G48" s="7" t="s">
        <v>6740</v>
      </c>
      <c r="H48" s="7" t="s">
        <v>4780</v>
      </c>
      <c r="I48" s="7" t="s">
        <v>6784</v>
      </c>
      <c r="J48" s="11"/>
    </row>
    <row r="49" spans="1:10" ht="15.6" x14ac:dyDescent="0.3">
      <c r="A49" s="8" t="s">
        <v>2325</v>
      </c>
      <c r="B49" s="8" t="s">
        <v>2432</v>
      </c>
      <c r="E49" s="8" t="s">
        <v>2325</v>
      </c>
      <c r="F49" s="8" t="s">
        <v>2432</v>
      </c>
      <c r="G49" s="7" t="s">
        <v>6738</v>
      </c>
      <c r="H49" s="7" t="s">
        <v>4775</v>
      </c>
      <c r="I49" s="7" t="s">
        <v>6785</v>
      </c>
      <c r="J49" s="11"/>
    </row>
    <row r="50" spans="1:10" ht="15.6" x14ac:dyDescent="0.3">
      <c r="A50" s="8" t="s">
        <v>2324</v>
      </c>
      <c r="B50" s="8" t="s">
        <v>2433</v>
      </c>
      <c r="E50" s="8" t="s">
        <v>2324</v>
      </c>
      <c r="F50" s="8" t="s">
        <v>2433</v>
      </c>
      <c r="G50" s="7" t="s">
        <v>6740</v>
      </c>
      <c r="H50" s="7" t="s">
        <v>4781</v>
      </c>
      <c r="I50" s="7" t="s">
        <v>6786</v>
      </c>
      <c r="J50" s="11"/>
    </row>
    <row r="51" spans="1:10" ht="15.6" x14ac:dyDescent="0.3">
      <c r="A51" s="8" t="s">
        <v>2323</v>
      </c>
      <c r="B51" s="8" t="s">
        <v>2434</v>
      </c>
      <c r="E51" s="8" t="s">
        <v>2323</v>
      </c>
      <c r="F51" s="8" t="s">
        <v>2434</v>
      </c>
      <c r="G51" s="7" t="s">
        <v>6740</v>
      </c>
      <c r="H51" s="7" t="s">
        <v>4782</v>
      </c>
      <c r="I51" s="7" t="s">
        <v>6787</v>
      </c>
      <c r="J51" s="11"/>
    </row>
    <row r="52" spans="1:10" ht="15.6" x14ac:dyDescent="0.3">
      <c r="A52" s="8" t="s">
        <v>2322</v>
      </c>
      <c r="B52" s="8" t="s">
        <v>2435</v>
      </c>
      <c r="E52" s="8" t="s">
        <v>2322</v>
      </c>
      <c r="F52" s="8" t="s">
        <v>2435</v>
      </c>
      <c r="G52" s="7" t="s">
        <v>6740</v>
      </c>
      <c r="H52" s="7" t="s">
        <v>4783</v>
      </c>
      <c r="I52" s="7" t="s">
        <v>6788</v>
      </c>
      <c r="J52" s="11"/>
    </row>
    <row r="53" spans="1:10" ht="15.6" x14ac:dyDescent="0.3">
      <c r="A53" s="8" t="s">
        <v>2321</v>
      </c>
      <c r="B53" s="8" t="s">
        <v>2436</v>
      </c>
      <c r="E53" s="8" t="s">
        <v>2321</v>
      </c>
      <c r="F53" s="8" t="s">
        <v>2436</v>
      </c>
      <c r="G53" s="7" t="s">
        <v>6738</v>
      </c>
      <c r="H53" s="7" t="s">
        <v>4784</v>
      </c>
      <c r="I53" s="7" t="s">
        <v>6789</v>
      </c>
      <c r="J53" s="11"/>
    </row>
    <row r="54" spans="1:10" ht="15.6" x14ac:dyDescent="0.3">
      <c r="A54" s="8" t="s">
        <v>2320</v>
      </c>
      <c r="B54" s="8" t="s">
        <v>2437</v>
      </c>
      <c r="E54" s="8" t="s">
        <v>2320</v>
      </c>
      <c r="F54" s="8" t="s">
        <v>2437</v>
      </c>
      <c r="G54" s="7" t="s">
        <v>6740</v>
      </c>
      <c r="H54" s="7" t="s">
        <v>4785</v>
      </c>
      <c r="I54" s="7" t="s">
        <v>6751</v>
      </c>
      <c r="J54" s="11"/>
    </row>
    <row r="55" spans="1:10" ht="15.6" x14ac:dyDescent="0.3">
      <c r="A55" s="8" t="s">
        <v>2319</v>
      </c>
      <c r="B55" s="8" t="s">
        <v>2438</v>
      </c>
      <c r="E55" s="8" t="s">
        <v>2319</v>
      </c>
      <c r="F55" s="8" t="s">
        <v>2438</v>
      </c>
      <c r="G55" s="7" t="s">
        <v>6740</v>
      </c>
      <c r="H55" s="7" t="s">
        <v>4786</v>
      </c>
      <c r="I55" s="7" t="s">
        <v>6790</v>
      </c>
      <c r="J55" s="11"/>
    </row>
    <row r="56" spans="1:10" ht="15.6" x14ac:dyDescent="0.3">
      <c r="A56" s="8" t="s">
        <v>2318</v>
      </c>
      <c r="B56" s="8" t="s">
        <v>2439</v>
      </c>
      <c r="E56" s="8" t="s">
        <v>2318</v>
      </c>
      <c r="F56" s="8" t="s">
        <v>2439</v>
      </c>
      <c r="G56" s="7" t="s">
        <v>6738</v>
      </c>
      <c r="H56" s="7" t="s">
        <v>4787</v>
      </c>
      <c r="I56" s="7" t="s">
        <v>6791</v>
      </c>
      <c r="J56" s="11"/>
    </row>
    <row r="57" spans="1:10" ht="15.6" x14ac:dyDescent="0.3">
      <c r="A57" s="8" t="s">
        <v>2317</v>
      </c>
      <c r="B57" s="8" t="s">
        <v>2440</v>
      </c>
      <c r="E57" s="8" t="s">
        <v>2317</v>
      </c>
      <c r="F57" s="8" t="s">
        <v>2440</v>
      </c>
      <c r="G57" s="7" t="s">
        <v>6738</v>
      </c>
      <c r="H57" s="7" t="s">
        <v>4788</v>
      </c>
      <c r="I57" s="7" t="s">
        <v>6792</v>
      </c>
      <c r="J57" s="11"/>
    </row>
    <row r="58" spans="1:10" ht="15.6" x14ac:dyDescent="0.3">
      <c r="A58" s="8" t="s">
        <v>2316</v>
      </c>
      <c r="B58" s="8" t="s">
        <v>2441</v>
      </c>
      <c r="E58" s="8" t="s">
        <v>2316</v>
      </c>
      <c r="F58" s="8" t="s">
        <v>2441</v>
      </c>
      <c r="G58" s="7" t="s">
        <v>6740</v>
      </c>
      <c r="H58" s="7" t="s">
        <v>4789</v>
      </c>
      <c r="I58" s="7" t="s">
        <v>6793</v>
      </c>
      <c r="J58" s="11"/>
    </row>
    <row r="59" spans="1:10" ht="15.6" x14ac:dyDescent="0.3">
      <c r="A59" s="8" t="s">
        <v>2315</v>
      </c>
      <c r="B59" s="8" t="s">
        <v>2442</v>
      </c>
      <c r="E59" s="8" t="s">
        <v>2315</v>
      </c>
      <c r="F59" s="8" t="s">
        <v>2442</v>
      </c>
      <c r="G59" s="7" t="s">
        <v>6738</v>
      </c>
      <c r="H59" s="7" t="s">
        <v>4790</v>
      </c>
      <c r="I59" s="7" t="s">
        <v>6794</v>
      </c>
      <c r="J59" s="11"/>
    </row>
    <row r="60" spans="1:10" ht="15.6" x14ac:dyDescent="0.3">
      <c r="A60" s="8" t="s">
        <v>2314</v>
      </c>
      <c r="B60" s="8" t="s">
        <v>2443</v>
      </c>
      <c r="E60" s="8" t="s">
        <v>2314</v>
      </c>
      <c r="F60" s="8" t="s">
        <v>2443</v>
      </c>
      <c r="G60" s="7" t="s">
        <v>6740</v>
      </c>
      <c r="H60" s="7" t="s">
        <v>4791</v>
      </c>
      <c r="I60" s="7" t="s">
        <v>6795</v>
      </c>
      <c r="J60" s="11"/>
    </row>
    <row r="61" spans="1:10" ht="15.6" x14ac:dyDescent="0.3">
      <c r="A61" s="8" t="s">
        <v>2313</v>
      </c>
      <c r="B61" s="8" t="s">
        <v>2444</v>
      </c>
      <c r="E61" s="8" t="s">
        <v>2313</v>
      </c>
      <c r="F61" s="8" t="s">
        <v>2444</v>
      </c>
      <c r="G61" s="7" t="s">
        <v>6738</v>
      </c>
      <c r="H61" s="7" t="s">
        <v>4792</v>
      </c>
      <c r="I61" s="7" t="s">
        <v>6796</v>
      </c>
      <c r="J61" s="11"/>
    </row>
    <row r="62" spans="1:10" ht="15.6" x14ac:dyDescent="0.3">
      <c r="A62" s="8" t="s">
        <v>2312</v>
      </c>
      <c r="B62" s="8" t="s">
        <v>2445</v>
      </c>
      <c r="E62" s="8" t="s">
        <v>2312</v>
      </c>
      <c r="F62" s="8" t="s">
        <v>2445</v>
      </c>
      <c r="G62" s="7" t="s">
        <v>6740</v>
      </c>
      <c r="H62" s="7" t="s">
        <v>4793</v>
      </c>
      <c r="I62" s="7" t="s">
        <v>6797</v>
      </c>
      <c r="J62" s="11"/>
    </row>
    <row r="63" spans="1:10" ht="15.6" x14ac:dyDescent="0.3">
      <c r="A63" s="8" t="s">
        <v>2311</v>
      </c>
      <c r="B63" s="8" t="s">
        <v>2446</v>
      </c>
      <c r="E63" s="8" t="s">
        <v>2311</v>
      </c>
      <c r="F63" s="8" t="s">
        <v>2446</v>
      </c>
      <c r="G63" s="7" t="s">
        <v>6738</v>
      </c>
      <c r="H63" s="7" t="s">
        <v>4794</v>
      </c>
      <c r="I63" s="7" t="s">
        <v>6798</v>
      </c>
      <c r="J63" s="11"/>
    </row>
    <row r="64" spans="1:10" ht="15.6" x14ac:dyDescent="0.3">
      <c r="A64" s="8" t="s">
        <v>2310</v>
      </c>
      <c r="B64" s="8" t="s">
        <v>2447</v>
      </c>
      <c r="E64" s="8" t="s">
        <v>2310</v>
      </c>
      <c r="F64" s="8" t="s">
        <v>2447</v>
      </c>
      <c r="G64" s="7" t="s">
        <v>6738</v>
      </c>
      <c r="H64" s="7" t="s">
        <v>4795</v>
      </c>
      <c r="I64" s="7" t="s">
        <v>6799</v>
      </c>
      <c r="J64" s="11"/>
    </row>
    <row r="65" spans="1:10" ht="15.6" x14ac:dyDescent="0.3">
      <c r="A65" s="8" t="s">
        <v>2309</v>
      </c>
      <c r="B65" s="8" t="s">
        <v>2448</v>
      </c>
      <c r="E65" s="8" t="s">
        <v>2309</v>
      </c>
      <c r="F65" s="8" t="s">
        <v>2448</v>
      </c>
      <c r="G65" s="7" t="s">
        <v>6740</v>
      </c>
      <c r="H65" s="7" t="s">
        <v>4796</v>
      </c>
      <c r="I65" s="7" t="s">
        <v>6751</v>
      </c>
      <c r="J65" s="11"/>
    </row>
    <row r="66" spans="1:10" ht="15.6" x14ac:dyDescent="0.3">
      <c r="A66" s="8" t="s">
        <v>2308</v>
      </c>
      <c r="B66" s="8" t="s">
        <v>2449</v>
      </c>
      <c r="E66" s="8" t="s">
        <v>2308</v>
      </c>
      <c r="F66" s="8" t="s">
        <v>2449</v>
      </c>
      <c r="G66" s="7" t="s">
        <v>6740</v>
      </c>
      <c r="H66" s="7" t="s">
        <v>4797</v>
      </c>
      <c r="I66" s="7" t="s">
        <v>6800</v>
      </c>
      <c r="J66" s="11"/>
    </row>
    <row r="67" spans="1:10" ht="15.6" x14ac:dyDescent="0.3">
      <c r="A67" s="8" t="s">
        <v>2307</v>
      </c>
      <c r="B67" s="8" t="s">
        <v>2450</v>
      </c>
      <c r="E67" s="8" t="s">
        <v>2307</v>
      </c>
      <c r="F67" s="8" t="s">
        <v>2450</v>
      </c>
      <c r="G67" s="7" t="s">
        <v>6738</v>
      </c>
      <c r="H67" s="7" t="s">
        <v>4798</v>
      </c>
      <c r="I67" s="7" t="s">
        <v>6801</v>
      </c>
      <c r="J67" s="11"/>
    </row>
    <row r="68" spans="1:10" ht="15.6" x14ac:dyDescent="0.3">
      <c r="A68" s="8" t="s">
        <v>2306</v>
      </c>
      <c r="B68" s="8" t="s">
        <v>2451</v>
      </c>
      <c r="E68" s="8" t="s">
        <v>2306</v>
      </c>
      <c r="F68" s="8" t="s">
        <v>2451</v>
      </c>
      <c r="G68" s="7" t="s">
        <v>6740</v>
      </c>
      <c r="H68" s="7" t="s">
        <v>4799</v>
      </c>
      <c r="I68" s="7" t="s">
        <v>6802</v>
      </c>
      <c r="J68" s="11"/>
    </row>
    <row r="69" spans="1:10" ht="15.6" x14ac:dyDescent="0.3">
      <c r="A69" s="8" t="s">
        <v>2305</v>
      </c>
      <c r="B69" s="8" t="s">
        <v>2452</v>
      </c>
      <c r="E69" s="8" t="s">
        <v>2305</v>
      </c>
      <c r="F69" s="8" t="s">
        <v>2452</v>
      </c>
      <c r="G69" s="7" t="s">
        <v>6740</v>
      </c>
      <c r="H69" s="7" t="s">
        <v>4800</v>
      </c>
      <c r="I69" s="7" t="s">
        <v>6803</v>
      </c>
      <c r="J69" s="11"/>
    </row>
    <row r="70" spans="1:10" ht="15.6" x14ac:dyDescent="0.3">
      <c r="A70" s="8" t="s">
        <v>2304</v>
      </c>
      <c r="B70" s="8" t="s">
        <v>2453</v>
      </c>
      <c r="E70" s="8" t="s">
        <v>2304</v>
      </c>
      <c r="F70" s="8" t="s">
        <v>2453</v>
      </c>
      <c r="G70" s="7" t="s">
        <v>6738</v>
      </c>
      <c r="H70" s="7" t="s">
        <v>4801</v>
      </c>
      <c r="I70" s="7" t="s">
        <v>6804</v>
      </c>
      <c r="J70" s="11"/>
    </row>
    <row r="71" spans="1:10" ht="15.6" x14ac:dyDescent="0.3">
      <c r="A71" s="8" t="s">
        <v>2303</v>
      </c>
      <c r="B71" s="8" t="s">
        <v>2454</v>
      </c>
      <c r="E71" s="8" t="s">
        <v>2303</v>
      </c>
      <c r="F71" s="8" t="s">
        <v>2454</v>
      </c>
      <c r="G71" s="7" t="s">
        <v>6740</v>
      </c>
      <c r="H71" s="7" t="s">
        <v>4802</v>
      </c>
      <c r="I71" s="7" t="s">
        <v>6805</v>
      </c>
      <c r="J71" s="11"/>
    </row>
    <row r="72" spans="1:10" ht="15.6" x14ac:dyDescent="0.3">
      <c r="A72" s="8" t="s">
        <v>2302</v>
      </c>
      <c r="B72" s="8" t="s">
        <v>2455</v>
      </c>
      <c r="E72" s="8" t="s">
        <v>2302</v>
      </c>
      <c r="F72" s="8" t="s">
        <v>2455</v>
      </c>
      <c r="G72" s="7" t="s">
        <v>6740</v>
      </c>
      <c r="H72" s="7" t="s">
        <v>4803</v>
      </c>
      <c r="I72" s="7" t="s">
        <v>6806</v>
      </c>
      <c r="J72" s="11"/>
    </row>
    <row r="73" spans="1:10" ht="15.6" x14ac:dyDescent="0.3">
      <c r="A73" s="8" t="s">
        <v>2301</v>
      </c>
      <c r="B73" s="8" t="s">
        <v>2456</v>
      </c>
      <c r="E73" s="8" t="s">
        <v>2301</v>
      </c>
      <c r="F73" s="8" t="s">
        <v>2456</v>
      </c>
      <c r="G73" s="7" t="s">
        <v>6740</v>
      </c>
      <c r="H73" s="7" t="s">
        <v>4804</v>
      </c>
      <c r="I73" s="7" t="s">
        <v>6807</v>
      </c>
      <c r="J73" s="11"/>
    </row>
    <row r="74" spans="1:10" ht="15.6" x14ac:dyDescent="0.3">
      <c r="A74" s="8" t="s">
        <v>2300</v>
      </c>
      <c r="B74" s="8" t="s">
        <v>2457</v>
      </c>
      <c r="E74" s="8" t="s">
        <v>2300</v>
      </c>
      <c r="F74" s="8" t="s">
        <v>2457</v>
      </c>
      <c r="G74" s="7" t="s">
        <v>6738</v>
      </c>
      <c r="H74" s="7" t="s">
        <v>4805</v>
      </c>
      <c r="I74" s="7" t="s">
        <v>6808</v>
      </c>
      <c r="J74" s="11"/>
    </row>
    <row r="75" spans="1:10" ht="15.6" x14ac:dyDescent="0.3">
      <c r="A75" s="8" t="s">
        <v>2299</v>
      </c>
      <c r="B75" s="8" t="s">
        <v>2458</v>
      </c>
      <c r="E75" s="8" t="s">
        <v>2299</v>
      </c>
      <c r="F75" s="8" t="s">
        <v>2458</v>
      </c>
      <c r="G75" s="7" t="s">
        <v>6738</v>
      </c>
      <c r="H75" s="7" t="s">
        <v>4806</v>
      </c>
      <c r="I75" s="7" t="s">
        <v>6809</v>
      </c>
      <c r="J75" s="11"/>
    </row>
    <row r="76" spans="1:10" ht="15.6" x14ac:dyDescent="0.3">
      <c r="A76" s="8" t="s">
        <v>2298</v>
      </c>
      <c r="B76" s="8" t="s">
        <v>2459</v>
      </c>
      <c r="E76" s="8" t="s">
        <v>2298</v>
      </c>
      <c r="F76" s="8" t="s">
        <v>2459</v>
      </c>
      <c r="G76" s="7" t="s">
        <v>6738</v>
      </c>
      <c r="H76" s="7" t="s">
        <v>4807</v>
      </c>
      <c r="I76" s="7" t="s">
        <v>6810</v>
      </c>
      <c r="J76" s="11"/>
    </row>
    <row r="77" spans="1:10" ht="15.6" x14ac:dyDescent="0.3">
      <c r="A77" s="8" t="s">
        <v>2297</v>
      </c>
      <c r="B77" s="8" t="s">
        <v>2460</v>
      </c>
      <c r="E77" s="8" t="s">
        <v>2297</v>
      </c>
      <c r="F77" s="8" t="s">
        <v>2460</v>
      </c>
      <c r="G77" s="7" t="s">
        <v>6740</v>
      </c>
      <c r="H77" s="7" t="s">
        <v>4808</v>
      </c>
      <c r="I77" s="7" t="s">
        <v>6811</v>
      </c>
      <c r="J77" s="11"/>
    </row>
    <row r="78" spans="1:10" ht="15.6" x14ac:dyDescent="0.3">
      <c r="A78" s="8" t="s">
        <v>2296</v>
      </c>
      <c r="B78" s="8" t="s">
        <v>2461</v>
      </c>
      <c r="E78" s="8" t="s">
        <v>2296</v>
      </c>
      <c r="F78" s="8" t="s">
        <v>2461</v>
      </c>
      <c r="G78" s="7" t="s">
        <v>6738</v>
      </c>
      <c r="H78" s="7" t="s">
        <v>4809</v>
      </c>
      <c r="I78" s="7" t="s">
        <v>6812</v>
      </c>
      <c r="J78" s="11"/>
    </row>
    <row r="79" spans="1:10" ht="15.6" x14ac:dyDescent="0.3">
      <c r="A79" s="8" t="s">
        <v>2295</v>
      </c>
      <c r="B79" s="8" t="s">
        <v>2462</v>
      </c>
      <c r="E79" s="8" t="s">
        <v>2295</v>
      </c>
      <c r="F79" s="8" t="s">
        <v>2462</v>
      </c>
      <c r="G79" s="7" t="s">
        <v>6738</v>
      </c>
      <c r="H79" s="7" t="s">
        <v>4810</v>
      </c>
      <c r="I79" s="7" t="s">
        <v>6813</v>
      </c>
      <c r="J79" s="11"/>
    </row>
    <row r="80" spans="1:10" ht="15.6" x14ac:dyDescent="0.3">
      <c r="A80" s="8" t="s">
        <v>2294</v>
      </c>
      <c r="B80" s="8" t="s">
        <v>2463</v>
      </c>
      <c r="E80" s="8" t="s">
        <v>2294</v>
      </c>
      <c r="F80" s="8" t="s">
        <v>2463</v>
      </c>
      <c r="G80" s="7" t="s">
        <v>6740</v>
      </c>
      <c r="H80" s="7" t="s">
        <v>4811</v>
      </c>
      <c r="I80" s="7" t="s">
        <v>6814</v>
      </c>
      <c r="J80" s="11"/>
    </row>
    <row r="81" spans="1:10" ht="15.6" x14ac:dyDescent="0.3">
      <c r="A81" s="8" t="s">
        <v>2293</v>
      </c>
      <c r="B81" s="8" t="s">
        <v>2464</v>
      </c>
      <c r="E81" s="8" t="s">
        <v>2293</v>
      </c>
      <c r="F81" s="8" t="s">
        <v>2464</v>
      </c>
      <c r="G81" s="7" t="s">
        <v>6738</v>
      </c>
      <c r="H81" s="7" t="s">
        <v>4812</v>
      </c>
      <c r="I81" s="7" t="s">
        <v>6815</v>
      </c>
      <c r="J81" s="11"/>
    </row>
    <row r="82" spans="1:10" ht="15.6" x14ac:dyDescent="0.3">
      <c r="A82" s="8" t="s">
        <v>2292</v>
      </c>
      <c r="B82" s="8" t="s">
        <v>2465</v>
      </c>
      <c r="E82" s="8" t="s">
        <v>2292</v>
      </c>
      <c r="F82" s="8" t="s">
        <v>2465</v>
      </c>
      <c r="G82" s="7" t="s">
        <v>6738</v>
      </c>
      <c r="H82" s="7" t="s">
        <v>4813</v>
      </c>
      <c r="I82" s="7" t="s">
        <v>6816</v>
      </c>
      <c r="J82" s="11"/>
    </row>
    <row r="83" spans="1:10" ht="15.6" x14ac:dyDescent="0.3">
      <c r="A83" s="8" t="s">
        <v>2291</v>
      </c>
      <c r="B83" s="8" t="s">
        <v>2466</v>
      </c>
      <c r="E83" s="8" t="s">
        <v>2291</v>
      </c>
      <c r="F83" s="8" t="s">
        <v>2466</v>
      </c>
      <c r="G83" s="7" t="s">
        <v>6740</v>
      </c>
      <c r="H83" s="7" t="s">
        <v>4814</v>
      </c>
      <c r="I83" s="7" t="s">
        <v>6817</v>
      </c>
      <c r="J83" s="11"/>
    </row>
    <row r="84" spans="1:10" ht="15.6" x14ac:dyDescent="0.3">
      <c r="A84" s="8" t="s">
        <v>2290</v>
      </c>
      <c r="B84" s="8" t="s">
        <v>2467</v>
      </c>
      <c r="E84" s="8" t="s">
        <v>2290</v>
      </c>
      <c r="F84" s="8" t="s">
        <v>2467</v>
      </c>
      <c r="G84" s="7" t="s">
        <v>6738</v>
      </c>
      <c r="H84" s="7" t="s">
        <v>4815</v>
      </c>
      <c r="I84" s="7" t="s">
        <v>6818</v>
      </c>
      <c r="J84" s="11"/>
    </row>
    <row r="85" spans="1:10" ht="15.6" x14ac:dyDescent="0.3">
      <c r="A85" s="8" t="s">
        <v>2289</v>
      </c>
      <c r="B85" s="8" t="s">
        <v>2468</v>
      </c>
      <c r="E85" s="8" t="s">
        <v>2289</v>
      </c>
      <c r="F85" s="8" t="s">
        <v>2468</v>
      </c>
      <c r="G85" s="7" t="s">
        <v>6740</v>
      </c>
      <c r="H85" s="7" t="s">
        <v>4816</v>
      </c>
      <c r="I85" s="7" t="s">
        <v>6819</v>
      </c>
      <c r="J85" s="11"/>
    </row>
    <row r="86" spans="1:10" ht="15.6" x14ac:dyDescent="0.3">
      <c r="A86" s="8" t="s">
        <v>2288</v>
      </c>
      <c r="B86" s="8" t="s">
        <v>2469</v>
      </c>
      <c r="E86" s="8" t="s">
        <v>2288</v>
      </c>
      <c r="F86" s="8" t="s">
        <v>2469</v>
      </c>
      <c r="G86" s="7" t="s">
        <v>6740</v>
      </c>
      <c r="H86" s="7" t="s">
        <v>4817</v>
      </c>
      <c r="I86" s="7" t="s">
        <v>6820</v>
      </c>
      <c r="J86" s="11"/>
    </row>
    <row r="87" spans="1:10" ht="15.6" x14ac:dyDescent="0.3">
      <c r="A87" s="8" t="s">
        <v>2287</v>
      </c>
      <c r="B87" s="8" t="s">
        <v>2470</v>
      </c>
      <c r="E87" s="8" t="s">
        <v>2287</v>
      </c>
      <c r="F87" s="8" t="s">
        <v>2470</v>
      </c>
      <c r="G87" s="7" t="s">
        <v>6740</v>
      </c>
      <c r="H87" s="7" t="s">
        <v>4818</v>
      </c>
      <c r="I87" s="7" t="s">
        <v>6821</v>
      </c>
      <c r="J87" s="11"/>
    </row>
    <row r="88" spans="1:10" ht="15.6" x14ac:dyDescent="0.3">
      <c r="A88" s="8" t="s">
        <v>2286</v>
      </c>
      <c r="B88" s="8" t="s">
        <v>2471</v>
      </c>
      <c r="E88" s="8" t="s">
        <v>2286</v>
      </c>
      <c r="F88" s="8" t="s">
        <v>2471</v>
      </c>
      <c r="G88" s="7" t="s">
        <v>6740</v>
      </c>
      <c r="H88" s="7" t="s">
        <v>4819</v>
      </c>
      <c r="I88" s="7" t="s">
        <v>6822</v>
      </c>
      <c r="J88" s="11"/>
    </row>
    <row r="89" spans="1:10" ht="15.6" x14ac:dyDescent="0.3">
      <c r="A89" s="8" t="s">
        <v>2285</v>
      </c>
      <c r="B89" s="8" t="s">
        <v>2472</v>
      </c>
      <c r="E89" s="8" t="s">
        <v>2285</v>
      </c>
      <c r="F89" s="8" t="s">
        <v>2472</v>
      </c>
      <c r="G89" s="7" t="s">
        <v>6738</v>
      </c>
      <c r="H89" s="7" t="s">
        <v>4820</v>
      </c>
      <c r="I89" s="7" t="s">
        <v>6823</v>
      </c>
      <c r="J89" s="11"/>
    </row>
    <row r="90" spans="1:10" ht="15.6" x14ac:dyDescent="0.3">
      <c r="A90" s="8" t="s">
        <v>2284</v>
      </c>
      <c r="B90" s="8" t="s">
        <v>2473</v>
      </c>
      <c r="E90" s="8" t="s">
        <v>2284</v>
      </c>
      <c r="F90" s="8" t="s">
        <v>2473</v>
      </c>
      <c r="G90" s="7" t="s">
        <v>6738</v>
      </c>
      <c r="H90" s="7" t="s">
        <v>4821</v>
      </c>
      <c r="I90" s="7" t="s">
        <v>6824</v>
      </c>
      <c r="J90" s="11"/>
    </row>
    <row r="91" spans="1:10" ht="15.6" x14ac:dyDescent="0.3">
      <c r="A91" s="8" t="s">
        <v>2283</v>
      </c>
      <c r="B91" s="8" t="s">
        <v>2474</v>
      </c>
      <c r="E91" s="8" t="s">
        <v>2283</v>
      </c>
      <c r="F91" s="8" t="s">
        <v>2474</v>
      </c>
      <c r="G91" s="7" t="s">
        <v>6738</v>
      </c>
      <c r="H91" s="7" t="s">
        <v>4822</v>
      </c>
      <c r="I91" s="7" t="s">
        <v>6825</v>
      </c>
      <c r="J91" s="11"/>
    </row>
    <row r="92" spans="1:10" ht="15.6" x14ac:dyDescent="0.3">
      <c r="A92" s="8" t="s">
        <v>2282</v>
      </c>
      <c r="B92" s="8" t="s">
        <v>2475</v>
      </c>
      <c r="E92" s="8" t="s">
        <v>2282</v>
      </c>
      <c r="F92" s="8" t="s">
        <v>2475</v>
      </c>
      <c r="G92" s="7" t="s">
        <v>6738</v>
      </c>
      <c r="H92" s="7" t="s">
        <v>4823</v>
      </c>
      <c r="I92" s="7" t="s">
        <v>6826</v>
      </c>
      <c r="J92" s="11"/>
    </row>
    <row r="93" spans="1:10" ht="15.6" x14ac:dyDescent="0.3">
      <c r="A93" s="8" t="s">
        <v>2281</v>
      </c>
      <c r="B93" s="8" t="s">
        <v>2476</v>
      </c>
      <c r="E93" s="8" t="s">
        <v>2281</v>
      </c>
      <c r="F93" s="8" t="s">
        <v>2476</v>
      </c>
      <c r="G93" s="7" t="s">
        <v>6738</v>
      </c>
      <c r="H93" s="7" t="s">
        <v>4824</v>
      </c>
      <c r="I93" s="7" t="s">
        <v>6827</v>
      </c>
      <c r="J93" s="11"/>
    </row>
    <row r="94" spans="1:10" ht="15.6" x14ac:dyDescent="0.3">
      <c r="A94" s="8" t="s">
        <v>2280</v>
      </c>
      <c r="B94" s="8" t="s">
        <v>2477</v>
      </c>
      <c r="E94" s="8" t="s">
        <v>2280</v>
      </c>
      <c r="F94" s="8" t="s">
        <v>2477</v>
      </c>
      <c r="G94" s="7" t="s">
        <v>6740</v>
      </c>
      <c r="H94" s="7" t="s">
        <v>4825</v>
      </c>
      <c r="I94" s="7" t="s">
        <v>6828</v>
      </c>
      <c r="J94" s="11"/>
    </row>
    <row r="95" spans="1:10" ht="15.6" x14ac:dyDescent="0.3">
      <c r="A95" s="8" t="s">
        <v>2279</v>
      </c>
      <c r="B95" s="8" t="s">
        <v>2478</v>
      </c>
      <c r="E95" s="8" t="s">
        <v>2279</v>
      </c>
      <c r="F95" s="8" t="s">
        <v>2478</v>
      </c>
      <c r="G95" s="7" t="s">
        <v>6740</v>
      </c>
      <c r="H95" s="7" t="s">
        <v>4826</v>
      </c>
      <c r="I95" s="7" t="s">
        <v>6751</v>
      </c>
      <c r="J95" s="11"/>
    </row>
    <row r="96" spans="1:10" ht="15.6" x14ac:dyDescent="0.3">
      <c r="A96" s="8" t="s">
        <v>2278</v>
      </c>
      <c r="B96" s="8" t="s">
        <v>2479</v>
      </c>
      <c r="E96" s="8" t="s">
        <v>2278</v>
      </c>
      <c r="F96" s="8" t="s">
        <v>2479</v>
      </c>
      <c r="G96" s="7" t="s">
        <v>6738</v>
      </c>
      <c r="H96" s="7" t="s">
        <v>4827</v>
      </c>
      <c r="I96" s="7" t="s">
        <v>6768</v>
      </c>
      <c r="J96" s="11"/>
    </row>
    <row r="97" spans="1:10" ht="15.6" x14ac:dyDescent="0.3">
      <c r="A97" s="8" t="s">
        <v>2277</v>
      </c>
      <c r="B97" s="8" t="s">
        <v>2480</v>
      </c>
      <c r="E97" s="8" t="s">
        <v>2277</v>
      </c>
      <c r="F97" s="8" t="s">
        <v>2480</v>
      </c>
      <c r="G97" s="7" t="s">
        <v>6740</v>
      </c>
      <c r="H97" s="7" t="s">
        <v>4828</v>
      </c>
      <c r="I97" s="7" t="s">
        <v>6829</v>
      </c>
      <c r="J97" s="11"/>
    </row>
    <row r="98" spans="1:10" ht="15.6" x14ac:dyDescent="0.3">
      <c r="A98" s="8" t="s">
        <v>2276</v>
      </c>
      <c r="B98" s="8" t="s">
        <v>2481</v>
      </c>
      <c r="E98" s="8" t="s">
        <v>2276</v>
      </c>
      <c r="F98" s="8" t="s">
        <v>2481</v>
      </c>
      <c r="G98" s="7" t="s">
        <v>6738</v>
      </c>
      <c r="H98" s="7" t="s">
        <v>4829</v>
      </c>
      <c r="I98" s="7" t="s">
        <v>6830</v>
      </c>
      <c r="J98" s="11"/>
    </row>
    <row r="99" spans="1:10" ht="15.6" x14ac:dyDescent="0.3">
      <c r="A99" s="8" t="s">
        <v>2275</v>
      </c>
      <c r="B99" s="8" t="s">
        <v>2482</v>
      </c>
      <c r="E99" s="8" t="s">
        <v>2275</v>
      </c>
      <c r="F99" s="8" t="s">
        <v>2482</v>
      </c>
      <c r="G99" s="7" t="s">
        <v>6738</v>
      </c>
      <c r="H99" s="7" t="s">
        <v>4830</v>
      </c>
      <c r="I99" s="7" t="s">
        <v>6831</v>
      </c>
      <c r="J99" s="11"/>
    </row>
    <row r="100" spans="1:10" ht="15.6" x14ac:dyDescent="0.3">
      <c r="A100" s="8" t="s">
        <v>2274</v>
      </c>
      <c r="B100" s="8" t="s">
        <v>2483</v>
      </c>
      <c r="E100" s="8" t="s">
        <v>2274</v>
      </c>
      <c r="F100" s="8" t="s">
        <v>2483</v>
      </c>
      <c r="G100" s="7" t="s">
        <v>6740</v>
      </c>
      <c r="H100" s="7" t="s">
        <v>4831</v>
      </c>
      <c r="I100" s="7" t="s">
        <v>6832</v>
      </c>
      <c r="J100" s="11"/>
    </row>
    <row r="101" spans="1:10" ht="15.6" x14ac:dyDescent="0.3">
      <c r="A101" s="8" t="s">
        <v>2273</v>
      </c>
      <c r="B101" s="8" t="s">
        <v>2484</v>
      </c>
      <c r="E101" s="8" t="s">
        <v>2273</v>
      </c>
      <c r="F101" s="8" t="s">
        <v>2484</v>
      </c>
      <c r="G101" s="7" t="s">
        <v>6740</v>
      </c>
      <c r="H101" s="7" t="s">
        <v>4832</v>
      </c>
      <c r="I101" s="7" t="s">
        <v>6802</v>
      </c>
      <c r="J101" s="11"/>
    </row>
    <row r="102" spans="1:10" ht="15.6" x14ac:dyDescent="0.3">
      <c r="A102" s="8" t="s">
        <v>2272</v>
      </c>
      <c r="B102" s="8" t="s">
        <v>2485</v>
      </c>
      <c r="E102" s="8" t="s">
        <v>2272</v>
      </c>
      <c r="F102" s="8" t="s">
        <v>2485</v>
      </c>
      <c r="G102" s="7" t="s">
        <v>6740</v>
      </c>
      <c r="H102" s="7" t="s">
        <v>4833</v>
      </c>
      <c r="I102" s="7" t="s">
        <v>6833</v>
      </c>
      <c r="J102" s="11"/>
    </row>
    <row r="103" spans="1:10" ht="15.6" x14ac:dyDescent="0.3">
      <c r="A103" s="8" t="s">
        <v>2271</v>
      </c>
      <c r="B103" s="8" t="s">
        <v>2486</v>
      </c>
      <c r="E103" s="8" t="s">
        <v>2271</v>
      </c>
      <c r="F103" s="8" t="s">
        <v>2486</v>
      </c>
      <c r="G103" s="7" t="s">
        <v>6738</v>
      </c>
      <c r="H103" s="7" t="s">
        <v>4834</v>
      </c>
      <c r="I103" s="7" t="s">
        <v>6834</v>
      </c>
      <c r="J103" s="11"/>
    </row>
    <row r="104" spans="1:10" ht="15.6" x14ac:dyDescent="0.3">
      <c r="A104" s="8" t="s">
        <v>2270</v>
      </c>
      <c r="B104" s="8" t="s">
        <v>2487</v>
      </c>
      <c r="E104" s="8" t="s">
        <v>2270</v>
      </c>
      <c r="F104" s="8" t="s">
        <v>2487</v>
      </c>
      <c r="G104" s="7" t="s">
        <v>6740</v>
      </c>
      <c r="H104" s="7" t="s">
        <v>4835</v>
      </c>
      <c r="I104" s="7" t="s">
        <v>6835</v>
      </c>
      <c r="J104" s="11"/>
    </row>
    <row r="105" spans="1:10" ht="15.6" x14ac:dyDescent="0.3">
      <c r="A105" s="8" t="s">
        <v>2269</v>
      </c>
      <c r="B105" s="8" t="s">
        <v>2488</v>
      </c>
      <c r="E105" s="8" t="s">
        <v>2269</v>
      </c>
      <c r="F105" s="8" t="s">
        <v>2488</v>
      </c>
      <c r="G105" s="7" t="s">
        <v>6740</v>
      </c>
      <c r="H105" s="7" t="s">
        <v>4836</v>
      </c>
      <c r="I105" s="7" t="s">
        <v>6836</v>
      </c>
      <c r="J105" s="11"/>
    </row>
    <row r="106" spans="1:10" ht="15.6" x14ac:dyDescent="0.3">
      <c r="A106" s="8" t="s">
        <v>2268</v>
      </c>
      <c r="B106" s="8" t="s">
        <v>2489</v>
      </c>
      <c r="E106" s="8" t="s">
        <v>2268</v>
      </c>
      <c r="F106" s="8" t="s">
        <v>2489</v>
      </c>
      <c r="G106" s="7" t="s">
        <v>6740</v>
      </c>
      <c r="H106" s="7" t="s">
        <v>4837</v>
      </c>
      <c r="I106" s="7" t="s">
        <v>6837</v>
      </c>
      <c r="J106" s="11"/>
    </row>
    <row r="107" spans="1:10" ht="15.6" x14ac:dyDescent="0.3">
      <c r="A107" s="8" t="s">
        <v>2267</v>
      </c>
      <c r="B107" s="8" t="s">
        <v>2490</v>
      </c>
      <c r="E107" s="8" t="s">
        <v>2267</v>
      </c>
      <c r="F107" s="8" t="s">
        <v>2490</v>
      </c>
      <c r="G107" s="7" t="s">
        <v>6740</v>
      </c>
      <c r="H107" s="7" t="s">
        <v>4838</v>
      </c>
      <c r="I107" s="7" t="s">
        <v>6838</v>
      </c>
      <c r="J107" s="11"/>
    </row>
    <row r="108" spans="1:10" ht="15.6" x14ac:dyDescent="0.3">
      <c r="A108" s="8" t="s">
        <v>2266</v>
      </c>
      <c r="B108" s="8" t="s">
        <v>2491</v>
      </c>
      <c r="E108" s="8" t="s">
        <v>2266</v>
      </c>
      <c r="F108" s="8" t="s">
        <v>2491</v>
      </c>
      <c r="G108" s="7" t="s">
        <v>6740</v>
      </c>
      <c r="H108" s="7" t="s">
        <v>4839</v>
      </c>
      <c r="I108" s="7" t="s">
        <v>6839</v>
      </c>
      <c r="J108" s="11"/>
    </row>
    <row r="109" spans="1:10" ht="15.6" x14ac:dyDescent="0.3">
      <c r="A109" s="8" t="s">
        <v>2265</v>
      </c>
      <c r="B109" s="8" t="s">
        <v>2492</v>
      </c>
      <c r="E109" s="8" t="s">
        <v>2265</v>
      </c>
      <c r="F109" s="8" t="s">
        <v>2492</v>
      </c>
      <c r="G109" s="7" t="s">
        <v>6738</v>
      </c>
      <c r="H109" s="7" t="s">
        <v>4840</v>
      </c>
      <c r="I109" s="7" t="s">
        <v>6840</v>
      </c>
      <c r="J109" s="11"/>
    </row>
    <row r="110" spans="1:10" ht="15.6" x14ac:dyDescent="0.3">
      <c r="A110" s="8" t="s">
        <v>2264</v>
      </c>
      <c r="B110" s="8" t="s">
        <v>2493</v>
      </c>
      <c r="E110" s="8" t="s">
        <v>2264</v>
      </c>
      <c r="F110" s="8" t="s">
        <v>2493</v>
      </c>
      <c r="G110" s="7" t="s">
        <v>6738</v>
      </c>
      <c r="H110" s="7" t="s">
        <v>4841</v>
      </c>
      <c r="I110" s="7" t="s">
        <v>6841</v>
      </c>
      <c r="J110" s="11"/>
    </row>
    <row r="111" spans="1:10" ht="15.6" x14ac:dyDescent="0.3">
      <c r="A111" s="8" t="s">
        <v>2263</v>
      </c>
      <c r="B111" s="8" t="s">
        <v>2494</v>
      </c>
      <c r="E111" s="8" t="s">
        <v>2263</v>
      </c>
      <c r="F111" s="8" t="s">
        <v>2494</v>
      </c>
      <c r="G111" s="7" t="s">
        <v>6740</v>
      </c>
      <c r="H111" s="7" t="s">
        <v>4842</v>
      </c>
      <c r="I111" s="7" t="s">
        <v>6828</v>
      </c>
      <c r="J111" s="11"/>
    </row>
    <row r="112" spans="1:10" ht="15.6" x14ac:dyDescent="0.3">
      <c r="A112" s="8" t="s">
        <v>2262</v>
      </c>
      <c r="B112" s="8" t="s">
        <v>2495</v>
      </c>
      <c r="E112" s="8" t="s">
        <v>2262</v>
      </c>
      <c r="F112" s="8" t="s">
        <v>2495</v>
      </c>
      <c r="G112" s="7" t="s">
        <v>6740</v>
      </c>
      <c r="H112" s="7" t="s">
        <v>4843</v>
      </c>
      <c r="I112" s="7" t="s">
        <v>6842</v>
      </c>
      <c r="J112" s="11"/>
    </row>
    <row r="113" spans="1:10" ht="15.6" x14ac:dyDescent="0.3">
      <c r="A113" s="8" t="s">
        <v>2261</v>
      </c>
      <c r="B113" s="8" t="s">
        <v>2496</v>
      </c>
      <c r="E113" s="8" t="s">
        <v>2261</v>
      </c>
      <c r="F113" s="8" t="s">
        <v>2496</v>
      </c>
      <c r="G113" s="7" t="s">
        <v>6738</v>
      </c>
      <c r="H113" s="7" t="s">
        <v>4844</v>
      </c>
      <c r="I113" s="7" t="s">
        <v>6843</v>
      </c>
      <c r="J113" s="11"/>
    </row>
    <row r="114" spans="1:10" ht="15.6" x14ac:dyDescent="0.3">
      <c r="A114" s="8" t="s">
        <v>2260</v>
      </c>
      <c r="B114" s="8" t="s">
        <v>2497</v>
      </c>
      <c r="E114" s="8" t="s">
        <v>2260</v>
      </c>
      <c r="F114" s="8" t="s">
        <v>2497</v>
      </c>
      <c r="G114" s="7" t="s">
        <v>6738</v>
      </c>
      <c r="H114" s="7" t="s">
        <v>4845</v>
      </c>
      <c r="I114" s="7" t="s">
        <v>6844</v>
      </c>
      <c r="J114" s="11"/>
    </row>
    <row r="115" spans="1:10" ht="15.6" x14ac:dyDescent="0.3">
      <c r="A115" s="8" t="s">
        <v>2259</v>
      </c>
      <c r="B115" s="8" t="s">
        <v>2498</v>
      </c>
      <c r="E115" s="8" t="s">
        <v>2259</v>
      </c>
      <c r="F115" s="8" t="s">
        <v>2498</v>
      </c>
      <c r="G115" s="7" t="s">
        <v>6740</v>
      </c>
      <c r="H115" s="7" t="s">
        <v>4846</v>
      </c>
      <c r="I115" s="7" t="s">
        <v>6845</v>
      </c>
      <c r="J115" s="11"/>
    </row>
    <row r="116" spans="1:10" ht="15.6" x14ac:dyDescent="0.3">
      <c r="A116" s="8" t="s">
        <v>2258</v>
      </c>
      <c r="B116" s="8" t="s">
        <v>2499</v>
      </c>
      <c r="E116" s="8" t="s">
        <v>2258</v>
      </c>
      <c r="F116" s="8" t="s">
        <v>2499</v>
      </c>
      <c r="G116" s="7" t="s">
        <v>6740</v>
      </c>
      <c r="H116" s="7" t="s">
        <v>4847</v>
      </c>
      <c r="I116" s="7" t="s">
        <v>6846</v>
      </c>
      <c r="J116" s="11"/>
    </row>
    <row r="117" spans="1:10" ht="15.6" x14ac:dyDescent="0.3">
      <c r="A117" s="8" t="s">
        <v>2257</v>
      </c>
      <c r="B117" s="8" t="s">
        <v>2500</v>
      </c>
      <c r="E117" s="8" t="s">
        <v>2257</v>
      </c>
      <c r="F117" s="8" t="s">
        <v>2500</v>
      </c>
      <c r="G117" s="7" t="s">
        <v>6738</v>
      </c>
      <c r="H117" s="7" t="s">
        <v>4848</v>
      </c>
      <c r="I117" s="7" t="s">
        <v>6847</v>
      </c>
      <c r="J117" s="11"/>
    </row>
    <row r="118" spans="1:10" ht="15.6" x14ac:dyDescent="0.3">
      <c r="A118" s="8" t="s">
        <v>2256</v>
      </c>
      <c r="B118" s="8" t="s">
        <v>2501</v>
      </c>
      <c r="E118" s="8" t="s">
        <v>2256</v>
      </c>
      <c r="F118" s="8" t="s">
        <v>2501</v>
      </c>
      <c r="G118" s="7" t="s">
        <v>6740</v>
      </c>
      <c r="H118" s="7" t="s">
        <v>4849</v>
      </c>
      <c r="I118" s="7" t="s">
        <v>6848</v>
      </c>
      <c r="J118" s="11"/>
    </row>
    <row r="119" spans="1:10" ht="15.6" x14ac:dyDescent="0.3">
      <c r="A119" s="8" t="s">
        <v>2255</v>
      </c>
      <c r="B119" s="8" t="s">
        <v>2502</v>
      </c>
      <c r="E119" s="8" t="s">
        <v>2255</v>
      </c>
      <c r="F119" s="8" t="s">
        <v>2502</v>
      </c>
      <c r="G119" s="7" t="s">
        <v>6740</v>
      </c>
      <c r="H119" s="7" t="s">
        <v>4850</v>
      </c>
      <c r="I119" s="7" t="s">
        <v>6759</v>
      </c>
      <c r="J119" s="11"/>
    </row>
    <row r="120" spans="1:10" ht="15.6" x14ac:dyDescent="0.3">
      <c r="A120" s="8" t="s">
        <v>2254</v>
      </c>
      <c r="B120" s="8" t="s">
        <v>2503</v>
      </c>
      <c r="E120" s="8" t="s">
        <v>2254</v>
      </c>
      <c r="F120" s="8" t="s">
        <v>2503</v>
      </c>
      <c r="G120" s="7" t="s">
        <v>6740</v>
      </c>
      <c r="H120" s="7" t="s">
        <v>4851</v>
      </c>
      <c r="I120" s="7" t="s">
        <v>6849</v>
      </c>
      <c r="J120" s="11"/>
    </row>
    <row r="121" spans="1:10" ht="15.6" x14ac:dyDescent="0.3">
      <c r="A121" s="8" t="s">
        <v>2253</v>
      </c>
      <c r="B121" s="8" t="s">
        <v>2504</v>
      </c>
      <c r="E121" s="8" t="s">
        <v>2253</v>
      </c>
      <c r="F121" s="8" t="s">
        <v>2504</v>
      </c>
      <c r="G121" s="7" t="s">
        <v>6740</v>
      </c>
      <c r="H121" s="7" t="s">
        <v>4852</v>
      </c>
      <c r="I121" s="7" t="s">
        <v>6850</v>
      </c>
      <c r="J121" s="11"/>
    </row>
    <row r="122" spans="1:10" ht="15.6" x14ac:dyDescent="0.3">
      <c r="A122" s="8" t="s">
        <v>2252</v>
      </c>
      <c r="B122" s="8" t="s">
        <v>2505</v>
      </c>
      <c r="E122" s="8" t="s">
        <v>2252</v>
      </c>
      <c r="F122" s="8" t="s">
        <v>2505</v>
      </c>
      <c r="G122" s="7" t="s">
        <v>6740</v>
      </c>
      <c r="H122" s="7" t="s">
        <v>4853</v>
      </c>
      <c r="I122" s="7" t="s">
        <v>6851</v>
      </c>
      <c r="J122" s="11"/>
    </row>
    <row r="123" spans="1:10" ht="15.6" x14ac:dyDescent="0.3">
      <c r="A123" s="8" t="s">
        <v>2251</v>
      </c>
      <c r="B123" s="8" t="s">
        <v>2506</v>
      </c>
      <c r="E123" s="8" t="s">
        <v>2251</v>
      </c>
      <c r="F123" s="8" t="s">
        <v>2506</v>
      </c>
      <c r="G123" s="7" t="s">
        <v>6740</v>
      </c>
      <c r="H123" s="7" t="s">
        <v>4854</v>
      </c>
      <c r="I123" s="7" t="s">
        <v>6852</v>
      </c>
      <c r="J123" s="11"/>
    </row>
    <row r="124" spans="1:10" ht="15.6" x14ac:dyDescent="0.3">
      <c r="A124" s="8" t="s">
        <v>2250</v>
      </c>
      <c r="B124" s="8" t="s">
        <v>2507</v>
      </c>
      <c r="E124" s="8" t="s">
        <v>2250</v>
      </c>
      <c r="F124" s="8" t="s">
        <v>2507</v>
      </c>
      <c r="G124" s="7" t="s">
        <v>6738</v>
      </c>
      <c r="H124" s="7" t="s">
        <v>4855</v>
      </c>
      <c r="I124" s="7" t="s">
        <v>6853</v>
      </c>
      <c r="J124" s="11"/>
    </row>
    <row r="125" spans="1:10" ht="15.6" x14ac:dyDescent="0.3">
      <c r="A125" s="8" t="s">
        <v>2249</v>
      </c>
      <c r="B125" s="8" t="s">
        <v>2508</v>
      </c>
      <c r="E125" s="8" t="s">
        <v>2249</v>
      </c>
      <c r="F125" s="8" t="s">
        <v>2508</v>
      </c>
      <c r="G125" s="7" t="s">
        <v>6740</v>
      </c>
      <c r="H125" s="7" t="s">
        <v>4856</v>
      </c>
      <c r="I125" s="7" t="s">
        <v>6854</v>
      </c>
      <c r="J125" s="11"/>
    </row>
    <row r="126" spans="1:10" ht="15.6" x14ac:dyDescent="0.3">
      <c r="A126" s="8" t="s">
        <v>2248</v>
      </c>
      <c r="B126" s="8" t="s">
        <v>2509</v>
      </c>
      <c r="E126" s="8" t="s">
        <v>2248</v>
      </c>
      <c r="F126" s="8" t="s">
        <v>2509</v>
      </c>
      <c r="G126" s="7" t="s">
        <v>6738</v>
      </c>
      <c r="H126" s="7" t="s">
        <v>4857</v>
      </c>
      <c r="I126" s="7" t="s">
        <v>6855</v>
      </c>
      <c r="J126" s="11"/>
    </row>
    <row r="127" spans="1:10" ht="15.6" x14ac:dyDescent="0.3">
      <c r="A127" s="8" t="s">
        <v>2247</v>
      </c>
      <c r="B127" s="8" t="s">
        <v>2510</v>
      </c>
      <c r="E127" s="8" t="s">
        <v>2247</v>
      </c>
      <c r="F127" s="8" t="s">
        <v>2510</v>
      </c>
      <c r="G127" s="7" t="s">
        <v>6740</v>
      </c>
      <c r="H127" s="7" t="s">
        <v>4858</v>
      </c>
      <c r="I127" s="7" t="s">
        <v>6856</v>
      </c>
      <c r="J127" s="11"/>
    </row>
    <row r="128" spans="1:10" ht="15.6" x14ac:dyDescent="0.3">
      <c r="A128" s="8" t="s">
        <v>2246</v>
      </c>
      <c r="B128" s="8" t="s">
        <v>2511</v>
      </c>
      <c r="E128" s="8" t="s">
        <v>2246</v>
      </c>
      <c r="F128" s="8" t="s">
        <v>2511</v>
      </c>
      <c r="G128" s="7" t="s">
        <v>6740</v>
      </c>
      <c r="H128" s="7" t="s">
        <v>4859</v>
      </c>
      <c r="I128" s="7" t="s">
        <v>6857</v>
      </c>
      <c r="J128" s="11"/>
    </row>
    <row r="129" spans="1:10" ht="15.6" x14ac:dyDescent="0.3">
      <c r="A129" s="8" t="s">
        <v>2245</v>
      </c>
      <c r="B129" s="8" t="s">
        <v>2512</v>
      </c>
      <c r="E129" s="8" t="s">
        <v>2245</v>
      </c>
      <c r="F129" s="8" t="s">
        <v>2512</v>
      </c>
      <c r="G129" s="7" t="s">
        <v>6740</v>
      </c>
      <c r="H129" s="7" t="s">
        <v>4860</v>
      </c>
      <c r="I129" s="7" t="s">
        <v>6858</v>
      </c>
      <c r="J129" s="11"/>
    </row>
    <row r="130" spans="1:10" ht="15.6" x14ac:dyDescent="0.3">
      <c r="A130" s="8" t="s">
        <v>2244</v>
      </c>
      <c r="B130" s="8" t="s">
        <v>2513</v>
      </c>
      <c r="E130" s="8" t="s">
        <v>2244</v>
      </c>
      <c r="F130" s="8" t="s">
        <v>2513</v>
      </c>
      <c r="G130" s="7" t="s">
        <v>6740</v>
      </c>
      <c r="H130" s="7" t="s">
        <v>4861</v>
      </c>
      <c r="I130" s="7" t="s">
        <v>6859</v>
      </c>
      <c r="J130" s="11"/>
    </row>
    <row r="131" spans="1:10" ht="15.6" x14ac:dyDescent="0.3">
      <c r="A131" s="8" t="s">
        <v>2243</v>
      </c>
      <c r="B131" s="8" t="s">
        <v>2514</v>
      </c>
      <c r="E131" s="8" t="s">
        <v>2243</v>
      </c>
      <c r="F131" s="8" t="s">
        <v>2514</v>
      </c>
      <c r="G131" s="7" t="s">
        <v>6740</v>
      </c>
      <c r="H131" s="7" t="s">
        <v>4862</v>
      </c>
      <c r="I131" s="7" t="s">
        <v>6860</v>
      </c>
      <c r="J131" s="11"/>
    </row>
    <row r="132" spans="1:10" ht="15.6" x14ac:dyDescent="0.3">
      <c r="A132" s="8" t="s">
        <v>2242</v>
      </c>
      <c r="B132" s="8" t="s">
        <v>2515</v>
      </c>
      <c r="E132" s="8" t="s">
        <v>2242</v>
      </c>
      <c r="F132" s="8" t="s">
        <v>2515</v>
      </c>
      <c r="G132" s="7" t="s">
        <v>6740</v>
      </c>
      <c r="H132" s="7" t="s">
        <v>4863</v>
      </c>
      <c r="I132" s="7" t="s">
        <v>6861</v>
      </c>
      <c r="J132" s="11"/>
    </row>
    <row r="133" spans="1:10" ht="15.6" x14ac:dyDescent="0.3">
      <c r="A133" s="8" t="s">
        <v>2241</v>
      </c>
      <c r="B133" s="8" t="s">
        <v>2516</v>
      </c>
      <c r="E133" s="8" t="s">
        <v>2241</v>
      </c>
      <c r="F133" s="8" t="s">
        <v>2516</v>
      </c>
      <c r="G133" s="7" t="s">
        <v>6738</v>
      </c>
      <c r="H133" s="7" t="s">
        <v>4864</v>
      </c>
      <c r="I133" s="7" t="s">
        <v>6862</v>
      </c>
      <c r="J133" s="11"/>
    </row>
    <row r="134" spans="1:10" ht="15.6" x14ac:dyDescent="0.3">
      <c r="A134" s="8" t="s">
        <v>2240</v>
      </c>
      <c r="B134" s="8" t="s">
        <v>2517</v>
      </c>
      <c r="E134" s="8" t="s">
        <v>2240</v>
      </c>
      <c r="F134" s="8" t="s">
        <v>2517</v>
      </c>
      <c r="G134" s="7" t="s">
        <v>6740</v>
      </c>
      <c r="H134" s="7" t="s">
        <v>4865</v>
      </c>
      <c r="I134" s="7" t="s">
        <v>6863</v>
      </c>
      <c r="J134" s="11"/>
    </row>
    <row r="135" spans="1:10" ht="15.6" x14ac:dyDescent="0.3">
      <c r="A135" s="8" t="s">
        <v>2239</v>
      </c>
      <c r="B135" s="8" t="s">
        <v>2518</v>
      </c>
      <c r="E135" s="8" t="s">
        <v>2239</v>
      </c>
      <c r="F135" s="8" t="s">
        <v>2518</v>
      </c>
      <c r="G135" s="7" t="s">
        <v>6740</v>
      </c>
      <c r="H135" s="7" t="s">
        <v>4866</v>
      </c>
      <c r="I135" s="7" t="s">
        <v>6864</v>
      </c>
      <c r="J135" s="11"/>
    </row>
    <row r="136" spans="1:10" ht="15.6" x14ac:dyDescent="0.3">
      <c r="A136" s="8" t="s">
        <v>2238</v>
      </c>
      <c r="B136" s="8" t="s">
        <v>2519</v>
      </c>
      <c r="E136" s="8" t="s">
        <v>2238</v>
      </c>
      <c r="F136" s="8" t="s">
        <v>2519</v>
      </c>
      <c r="G136" s="7" t="s">
        <v>6738</v>
      </c>
      <c r="H136" s="7" t="s">
        <v>4867</v>
      </c>
      <c r="I136" s="7" t="s">
        <v>6865</v>
      </c>
      <c r="J136" s="11"/>
    </row>
    <row r="137" spans="1:10" ht="15.6" x14ac:dyDescent="0.3">
      <c r="A137" s="8" t="s">
        <v>2237</v>
      </c>
      <c r="B137" s="8" t="s">
        <v>2520</v>
      </c>
      <c r="E137" s="8" t="s">
        <v>2237</v>
      </c>
      <c r="F137" s="8" t="s">
        <v>2520</v>
      </c>
      <c r="G137" s="7" t="s">
        <v>6738</v>
      </c>
      <c r="H137" s="7" t="s">
        <v>4868</v>
      </c>
      <c r="I137" s="7" t="s">
        <v>6866</v>
      </c>
      <c r="J137" s="11"/>
    </row>
    <row r="138" spans="1:10" ht="15.6" x14ac:dyDescent="0.3">
      <c r="A138" s="8" t="s">
        <v>2236</v>
      </c>
      <c r="B138" s="8" t="s">
        <v>2521</v>
      </c>
      <c r="E138" s="8" t="s">
        <v>2236</v>
      </c>
      <c r="F138" s="8" t="s">
        <v>2521</v>
      </c>
      <c r="G138" s="7" t="s">
        <v>6738</v>
      </c>
      <c r="H138" s="7" t="s">
        <v>4869</v>
      </c>
      <c r="I138" s="7" t="s">
        <v>6867</v>
      </c>
      <c r="J138" s="11"/>
    </row>
    <row r="139" spans="1:10" ht="15.6" x14ac:dyDescent="0.3">
      <c r="A139" s="8" t="s">
        <v>2235</v>
      </c>
      <c r="B139" s="8" t="s">
        <v>2522</v>
      </c>
      <c r="E139" s="8" t="s">
        <v>2235</v>
      </c>
      <c r="F139" s="8" t="s">
        <v>2522</v>
      </c>
      <c r="G139" s="7" t="s">
        <v>6740</v>
      </c>
      <c r="H139" s="7" t="s">
        <v>4870</v>
      </c>
      <c r="I139" s="7" t="s">
        <v>6868</v>
      </c>
      <c r="J139" s="11"/>
    </row>
    <row r="140" spans="1:10" ht="15.6" x14ac:dyDescent="0.3">
      <c r="A140" s="8" t="s">
        <v>2234</v>
      </c>
      <c r="B140" s="8" t="s">
        <v>2523</v>
      </c>
      <c r="E140" s="8" t="s">
        <v>2234</v>
      </c>
      <c r="F140" s="8" t="s">
        <v>2523</v>
      </c>
      <c r="G140" s="7" t="s">
        <v>6740</v>
      </c>
      <c r="H140" s="7" t="s">
        <v>4871</v>
      </c>
      <c r="I140" s="7" t="s">
        <v>6869</v>
      </c>
      <c r="J140" s="11"/>
    </row>
    <row r="141" spans="1:10" ht="15.6" x14ac:dyDescent="0.3">
      <c r="A141" s="8" t="s">
        <v>2233</v>
      </c>
      <c r="B141" s="8" t="s">
        <v>2524</v>
      </c>
      <c r="E141" s="8" t="s">
        <v>2233</v>
      </c>
      <c r="F141" s="8" t="s">
        <v>2524</v>
      </c>
      <c r="G141" s="7" t="s">
        <v>6740</v>
      </c>
      <c r="H141" s="7" t="s">
        <v>4872</v>
      </c>
      <c r="I141" s="7" t="s">
        <v>6870</v>
      </c>
      <c r="J141" s="11"/>
    </row>
    <row r="142" spans="1:10" ht="15.6" x14ac:dyDescent="0.3">
      <c r="A142" s="8" t="s">
        <v>2232</v>
      </c>
      <c r="B142" s="8" t="s">
        <v>2525</v>
      </c>
      <c r="E142" s="8" t="s">
        <v>2232</v>
      </c>
      <c r="F142" s="8" t="s">
        <v>2525</v>
      </c>
      <c r="G142" s="7" t="s">
        <v>6740</v>
      </c>
      <c r="H142" s="7" t="s">
        <v>4873</v>
      </c>
      <c r="I142" s="7" t="s">
        <v>6871</v>
      </c>
      <c r="J142" s="11"/>
    </row>
    <row r="143" spans="1:10" ht="15.6" x14ac:dyDescent="0.3">
      <c r="A143" s="8" t="s">
        <v>2231</v>
      </c>
      <c r="B143" s="8" t="s">
        <v>2526</v>
      </c>
      <c r="E143" s="8" t="s">
        <v>2231</v>
      </c>
      <c r="F143" s="8" t="s">
        <v>2526</v>
      </c>
      <c r="G143" s="7" t="s">
        <v>6740</v>
      </c>
      <c r="H143" s="7" t="s">
        <v>4874</v>
      </c>
      <c r="I143" s="7" t="s">
        <v>6872</v>
      </c>
      <c r="J143" s="11"/>
    </row>
    <row r="144" spans="1:10" ht="15.6" x14ac:dyDescent="0.3">
      <c r="A144" s="8" t="s">
        <v>2230</v>
      </c>
      <c r="B144" s="8" t="s">
        <v>2527</v>
      </c>
      <c r="E144" s="8" t="s">
        <v>2230</v>
      </c>
      <c r="F144" s="8" t="s">
        <v>2527</v>
      </c>
      <c r="G144" s="7" t="s">
        <v>6738</v>
      </c>
      <c r="H144" s="7" t="s">
        <v>4875</v>
      </c>
      <c r="I144" s="7" t="s">
        <v>6873</v>
      </c>
      <c r="J144" s="11"/>
    </row>
    <row r="145" spans="1:10" ht="15.6" x14ac:dyDescent="0.3">
      <c r="A145" s="8" t="s">
        <v>2229</v>
      </c>
      <c r="B145" s="8" t="s">
        <v>2528</v>
      </c>
      <c r="E145" s="8" t="s">
        <v>2229</v>
      </c>
      <c r="F145" s="8" t="s">
        <v>2528</v>
      </c>
      <c r="G145" s="7" t="s">
        <v>6740</v>
      </c>
      <c r="H145" s="7" t="s">
        <v>4876</v>
      </c>
      <c r="I145" s="7" t="s">
        <v>6874</v>
      </c>
      <c r="J145" s="11"/>
    </row>
    <row r="146" spans="1:10" ht="15.6" x14ac:dyDescent="0.3">
      <c r="A146" s="8" t="s">
        <v>2228</v>
      </c>
      <c r="B146" s="8" t="s">
        <v>2529</v>
      </c>
      <c r="E146" s="8" t="s">
        <v>2228</v>
      </c>
      <c r="F146" s="8" t="s">
        <v>2529</v>
      </c>
      <c r="G146" s="7" t="s">
        <v>6740</v>
      </c>
      <c r="H146" s="7" t="s">
        <v>4877</v>
      </c>
      <c r="I146" s="7" t="s">
        <v>6875</v>
      </c>
      <c r="J146" s="11"/>
    </row>
    <row r="147" spans="1:10" ht="15.6" x14ac:dyDescent="0.3">
      <c r="A147" s="8" t="s">
        <v>2227</v>
      </c>
      <c r="B147" s="8" t="s">
        <v>2530</v>
      </c>
      <c r="E147" s="8" t="s">
        <v>2227</v>
      </c>
      <c r="F147" s="8" t="s">
        <v>2530</v>
      </c>
      <c r="G147" s="7" t="s">
        <v>6738</v>
      </c>
      <c r="H147" s="7" t="s">
        <v>4878</v>
      </c>
      <c r="I147" s="7" t="s">
        <v>6876</v>
      </c>
      <c r="J147" s="11"/>
    </row>
    <row r="148" spans="1:10" ht="15.6" x14ac:dyDescent="0.3">
      <c r="A148" s="8" t="s">
        <v>2226</v>
      </c>
      <c r="B148" s="8" t="s">
        <v>2531</v>
      </c>
      <c r="E148" s="8" t="s">
        <v>2226</v>
      </c>
      <c r="F148" s="8" t="s">
        <v>2531</v>
      </c>
      <c r="G148" s="7" t="s">
        <v>6740</v>
      </c>
      <c r="H148" s="7" t="s">
        <v>4813</v>
      </c>
      <c r="I148" s="7" t="s">
        <v>6877</v>
      </c>
      <c r="J148" s="11"/>
    </row>
    <row r="149" spans="1:10" ht="15.6" x14ac:dyDescent="0.3">
      <c r="A149" s="8" t="s">
        <v>2225</v>
      </c>
      <c r="B149" s="8" t="s">
        <v>2532</v>
      </c>
      <c r="E149" s="8" t="s">
        <v>2225</v>
      </c>
      <c r="F149" s="8" t="s">
        <v>2532</v>
      </c>
      <c r="G149" s="7" t="s">
        <v>6740</v>
      </c>
      <c r="H149" s="7" t="s">
        <v>4879</v>
      </c>
      <c r="I149" s="7" t="s">
        <v>6878</v>
      </c>
      <c r="J149" s="11"/>
    </row>
    <row r="150" spans="1:10" ht="15.6" x14ac:dyDescent="0.3">
      <c r="A150" s="8" t="s">
        <v>2224</v>
      </c>
      <c r="B150" s="8" t="s">
        <v>2533</v>
      </c>
      <c r="E150" s="8" t="s">
        <v>2224</v>
      </c>
      <c r="F150" s="8" t="s">
        <v>2533</v>
      </c>
      <c r="G150" s="7" t="s">
        <v>6740</v>
      </c>
      <c r="H150" s="7" t="s">
        <v>4880</v>
      </c>
      <c r="I150" s="7" t="s">
        <v>6879</v>
      </c>
      <c r="J150" s="11"/>
    </row>
    <row r="151" spans="1:10" ht="15.6" x14ac:dyDescent="0.3">
      <c r="A151" s="8" t="s">
        <v>2223</v>
      </c>
      <c r="B151" s="8" t="s">
        <v>2534</v>
      </c>
      <c r="E151" s="8" t="s">
        <v>2223</v>
      </c>
      <c r="F151" s="8" t="s">
        <v>2534</v>
      </c>
      <c r="G151" s="7" t="s">
        <v>6740</v>
      </c>
      <c r="H151" s="7" t="s">
        <v>4881</v>
      </c>
      <c r="I151" s="7" t="s">
        <v>6880</v>
      </c>
      <c r="J151" s="11"/>
    </row>
    <row r="152" spans="1:10" ht="15.6" x14ac:dyDescent="0.3">
      <c r="A152" s="8" t="s">
        <v>2222</v>
      </c>
      <c r="B152" s="8" t="s">
        <v>2535</v>
      </c>
      <c r="E152" s="8" t="s">
        <v>2222</v>
      </c>
      <c r="F152" s="8" t="s">
        <v>2535</v>
      </c>
      <c r="G152" s="7" t="s">
        <v>6738</v>
      </c>
      <c r="H152" s="7" t="s">
        <v>4882</v>
      </c>
      <c r="I152" s="7" t="s">
        <v>6881</v>
      </c>
      <c r="J152" s="11"/>
    </row>
    <row r="153" spans="1:10" ht="15.6" x14ac:dyDescent="0.3">
      <c r="A153" s="8" t="s">
        <v>2221</v>
      </c>
      <c r="B153" s="8" t="s">
        <v>2536</v>
      </c>
      <c r="E153" s="8" t="s">
        <v>2221</v>
      </c>
      <c r="F153" s="8" t="s">
        <v>2536</v>
      </c>
      <c r="G153" s="7" t="s">
        <v>6740</v>
      </c>
      <c r="H153" s="7" t="s">
        <v>4883</v>
      </c>
      <c r="I153" s="7" t="s">
        <v>6877</v>
      </c>
      <c r="J153" s="11"/>
    </row>
    <row r="154" spans="1:10" ht="15.6" x14ac:dyDescent="0.3">
      <c r="A154" s="8" t="s">
        <v>2220</v>
      </c>
      <c r="B154" s="8" t="s">
        <v>2537</v>
      </c>
      <c r="E154" s="8" t="s">
        <v>2220</v>
      </c>
      <c r="F154" s="8" t="s">
        <v>2537</v>
      </c>
      <c r="G154" s="7" t="s">
        <v>6740</v>
      </c>
      <c r="H154" s="7" t="s">
        <v>4884</v>
      </c>
      <c r="I154" s="7" t="s">
        <v>6882</v>
      </c>
      <c r="J154" s="11"/>
    </row>
    <row r="155" spans="1:10" ht="15.6" x14ac:dyDescent="0.3">
      <c r="A155" s="8" t="s">
        <v>2219</v>
      </c>
      <c r="B155" s="8" t="s">
        <v>2538</v>
      </c>
      <c r="E155" s="8" t="s">
        <v>2219</v>
      </c>
      <c r="F155" s="8" t="s">
        <v>2538</v>
      </c>
      <c r="G155" s="7" t="s">
        <v>6740</v>
      </c>
      <c r="H155" s="7" t="s">
        <v>4885</v>
      </c>
      <c r="I155" s="7" t="s">
        <v>6883</v>
      </c>
      <c r="J155" s="11"/>
    </row>
    <row r="156" spans="1:10" ht="15.6" x14ac:dyDescent="0.3">
      <c r="A156" s="8" t="s">
        <v>2218</v>
      </c>
      <c r="B156" s="8" t="s">
        <v>2539</v>
      </c>
      <c r="E156" s="8" t="s">
        <v>2218</v>
      </c>
      <c r="F156" s="8" t="s">
        <v>2539</v>
      </c>
      <c r="G156" s="7" t="s">
        <v>6740</v>
      </c>
      <c r="H156" s="7" t="s">
        <v>4886</v>
      </c>
      <c r="I156" s="7" t="s">
        <v>6884</v>
      </c>
      <c r="J156" s="11"/>
    </row>
    <row r="157" spans="1:10" ht="15.6" x14ac:dyDescent="0.3">
      <c r="A157" s="8" t="s">
        <v>2217</v>
      </c>
      <c r="B157" s="8" t="s">
        <v>2540</v>
      </c>
      <c r="E157" s="8" t="s">
        <v>2217</v>
      </c>
      <c r="F157" s="8" t="s">
        <v>2540</v>
      </c>
      <c r="G157" s="7" t="s">
        <v>6740</v>
      </c>
      <c r="H157" s="7" t="s">
        <v>4887</v>
      </c>
      <c r="I157" s="7" t="s">
        <v>6885</v>
      </c>
      <c r="J157" s="11"/>
    </row>
    <row r="158" spans="1:10" ht="15.6" x14ac:dyDescent="0.3">
      <c r="A158" s="8" t="s">
        <v>2216</v>
      </c>
      <c r="B158" s="8" t="s">
        <v>2541</v>
      </c>
      <c r="E158" s="8" t="s">
        <v>2216</v>
      </c>
      <c r="F158" s="8" t="s">
        <v>2541</v>
      </c>
      <c r="G158" s="7" t="s">
        <v>6740</v>
      </c>
      <c r="H158" s="7" t="s">
        <v>4888</v>
      </c>
      <c r="I158" s="7" t="s">
        <v>6802</v>
      </c>
      <c r="J158" s="11"/>
    </row>
    <row r="159" spans="1:10" ht="15.6" x14ac:dyDescent="0.3">
      <c r="A159" s="8" t="s">
        <v>2215</v>
      </c>
      <c r="B159" s="8" t="s">
        <v>2542</v>
      </c>
      <c r="E159" s="8" t="s">
        <v>2215</v>
      </c>
      <c r="F159" s="8" t="s">
        <v>2542</v>
      </c>
      <c r="G159" s="7" t="s">
        <v>6738</v>
      </c>
      <c r="H159" s="7" t="s">
        <v>4889</v>
      </c>
      <c r="I159" s="7" t="s">
        <v>6886</v>
      </c>
      <c r="J159" s="11"/>
    </row>
    <row r="160" spans="1:10" ht="15.6" x14ac:dyDescent="0.3">
      <c r="A160" s="8" t="s">
        <v>2214</v>
      </c>
      <c r="B160" s="8" t="s">
        <v>2543</v>
      </c>
      <c r="E160" s="8" t="s">
        <v>2214</v>
      </c>
      <c r="F160" s="8" t="s">
        <v>2543</v>
      </c>
      <c r="G160" s="7" t="s">
        <v>6738</v>
      </c>
      <c r="H160" s="7" t="s">
        <v>4890</v>
      </c>
      <c r="I160" s="7" t="s">
        <v>6887</v>
      </c>
      <c r="J160" s="11"/>
    </row>
    <row r="161" spans="1:10" ht="15.6" x14ac:dyDescent="0.3">
      <c r="A161" s="8" t="s">
        <v>2213</v>
      </c>
      <c r="B161" s="8" t="s">
        <v>2544</v>
      </c>
      <c r="E161" s="8" t="s">
        <v>2213</v>
      </c>
      <c r="F161" s="8" t="s">
        <v>2544</v>
      </c>
      <c r="G161" s="7" t="s">
        <v>6740</v>
      </c>
      <c r="H161" s="7" t="s">
        <v>4891</v>
      </c>
      <c r="I161" s="7" t="s">
        <v>6888</v>
      </c>
      <c r="J161" s="11"/>
    </row>
    <row r="162" spans="1:10" ht="15.6" x14ac:dyDescent="0.3">
      <c r="A162" s="8" t="s">
        <v>2212</v>
      </c>
      <c r="B162" s="8" t="s">
        <v>2545</v>
      </c>
      <c r="E162" s="8" t="s">
        <v>2212</v>
      </c>
      <c r="F162" s="8" t="s">
        <v>2545</v>
      </c>
      <c r="G162" s="7" t="s">
        <v>6740</v>
      </c>
      <c r="H162" s="7" t="s">
        <v>4892</v>
      </c>
      <c r="I162" s="7" t="s">
        <v>6889</v>
      </c>
      <c r="J162" s="11"/>
    </row>
    <row r="163" spans="1:10" ht="15.6" x14ac:dyDescent="0.3">
      <c r="A163" s="8" t="s">
        <v>2211</v>
      </c>
      <c r="B163" s="8" t="s">
        <v>2546</v>
      </c>
      <c r="E163" s="8" t="s">
        <v>2211</v>
      </c>
      <c r="F163" s="8" t="s">
        <v>2546</v>
      </c>
      <c r="G163" s="7" t="s">
        <v>6740</v>
      </c>
      <c r="H163" s="7" t="s">
        <v>4893</v>
      </c>
      <c r="I163" s="7" t="s">
        <v>6890</v>
      </c>
      <c r="J163" s="11"/>
    </row>
    <row r="164" spans="1:10" ht="15.6" x14ac:dyDescent="0.3">
      <c r="A164" s="8" t="s">
        <v>2210</v>
      </c>
      <c r="B164" s="8" t="s">
        <v>2547</v>
      </c>
      <c r="E164" s="8" t="s">
        <v>2210</v>
      </c>
      <c r="F164" s="8" t="s">
        <v>2547</v>
      </c>
      <c r="G164" s="7" t="s">
        <v>6740</v>
      </c>
      <c r="H164" s="7" t="s">
        <v>4894</v>
      </c>
      <c r="I164" s="7" t="s">
        <v>6891</v>
      </c>
      <c r="J164" s="11"/>
    </row>
    <row r="165" spans="1:10" ht="15.6" x14ac:dyDescent="0.3">
      <c r="A165" s="8" t="s">
        <v>2209</v>
      </c>
      <c r="B165" s="8" t="s">
        <v>2548</v>
      </c>
      <c r="E165" s="8" t="s">
        <v>2209</v>
      </c>
      <c r="F165" s="8" t="s">
        <v>2548</v>
      </c>
      <c r="G165" s="7" t="s">
        <v>6740</v>
      </c>
      <c r="H165" s="7" t="s">
        <v>4895</v>
      </c>
      <c r="I165" s="7" t="s">
        <v>6892</v>
      </c>
      <c r="J165" s="11"/>
    </row>
    <row r="166" spans="1:10" ht="15.6" x14ac:dyDescent="0.3">
      <c r="A166" s="8" t="s">
        <v>2208</v>
      </c>
      <c r="B166" s="8" t="s">
        <v>2549</v>
      </c>
      <c r="E166" s="8" t="s">
        <v>2208</v>
      </c>
      <c r="F166" s="8" t="s">
        <v>2549</v>
      </c>
      <c r="G166" s="7" t="s">
        <v>6738</v>
      </c>
      <c r="H166" s="7" t="s">
        <v>4896</v>
      </c>
      <c r="I166" s="7" t="s">
        <v>6893</v>
      </c>
      <c r="J166" s="11"/>
    </row>
    <row r="167" spans="1:10" ht="15.6" x14ac:dyDescent="0.3">
      <c r="A167" s="8" t="s">
        <v>2207</v>
      </c>
      <c r="B167" s="8" t="s">
        <v>2550</v>
      </c>
      <c r="E167" s="8" t="s">
        <v>2207</v>
      </c>
      <c r="F167" s="8" t="s">
        <v>2550</v>
      </c>
      <c r="G167" s="7" t="s">
        <v>6740</v>
      </c>
      <c r="H167" s="7" t="s">
        <v>4897</v>
      </c>
      <c r="I167" s="7" t="s">
        <v>6894</v>
      </c>
      <c r="J167" s="11"/>
    </row>
    <row r="168" spans="1:10" ht="15.6" x14ac:dyDescent="0.3">
      <c r="A168" s="8" t="s">
        <v>2206</v>
      </c>
      <c r="B168" s="8" t="s">
        <v>2551</v>
      </c>
      <c r="E168" s="8" t="s">
        <v>2206</v>
      </c>
      <c r="F168" s="8" t="s">
        <v>2551</v>
      </c>
      <c r="G168" s="7" t="s">
        <v>6738</v>
      </c>
      <c r="H168" s="7" t="s">
        <v>4898</v>
      </c>
      <c r="I168" s="7" t="s">
        <v>6895</v>
      </c>
      <c r="J168" s="11"/>
    </row>
    <row r="169" spans="1:10" ht="15.6" x14ac:dyDescent="0.3">
      <c r="A169" s="8" t="s">
        <v>2205</v>
      </c>
      <c r="B169" s="8" t="s">
        <v>2552</v>
      </c>
      <c r="E169" s="8" t="s">
        <v>2205</v>
      </c>
      <c r="F169" s="8" t="s">
        <v>2552</v>
      </c>
      <c r="G169" s="7" t="s">
        <v>6738</v>
      </c>
      <c r="H169" s="7" t="s">
        <v>4899</v>
      </c>
      <c r="I169" s="7" t="s">
        <v>6896</v>
      </c>
      <c r="J169" s="11"/>
    </row>
    <row r="170" spans="1:10" ht="15.6" x14ac:dyDescent="0.3">
      <c r="A170" s="8" t="s">
        <v>2204</v>
      </c>
      <c r="B170" s="8" t="s">
        <v>2553</v>
      </c>
      <c r="E170" s="8" t="s">
        <v>2204</v>
      </c>
      <c r="F170" s="8" t="s">
        <v>2553</v>
      </c>
      <c r="G170" s="7" t="s">
        <v>6740</v>
      </c>
      <c r="H170" s="7" t="s">
        <v>4900</v>
      </c>
      <c r="I170" s="7" t="s">
        <v>6897</v>
      </c>
      <c r="J170" s="11"/>
    </row>
    <row r="171" spans="1:10" ht="15.6" x14ac:dyDescent="0.3">
      <c r="A171" s="8" t="s">
        <v>2203</v>
      </c>
      <c r="B171" s="8" t="s">
        <v>2554</v>
      </c>
      <c r="E171" s="8" t="s">
        <v>2203</v>
      </c>
      <c r="F171" s="8" t="s">
        <v>2554</v>
      </c>
      <c r="G171" s="7" t="s">
        <v>6740</v>
      </c>
      <c r="H171" s="7" t="s">
        <v>4901</v>
      </c>
      <c r="I171" s="7" t="s">
        <v>6898</v>
      </c>
      <c r="J171" s="11"/>
    </row>
    <row r="172" spans="1:10" ht="15.6" x14ac:dyDescent="0.3">
      <c r="A172" s="8" t="s">
        <v>2202</v>
      </c>
      <c r="B172" s="8" t="s">
        <v>2555</v>
      </c>
      <c r="E172" s="8" t="s">
        <v>2202</v>
      </c>
      <c r="F172" s="8" t="s">
        <v>2555</v>
      </c>
      <c r="G172" s="7" t="s">
        <v>6738</v>
      </c>
      <c r="H172" s="7" t="s">
        <v>4902</v>
      </c>
      <c r="I172" s="7" t="s">
        <v>6768</v>
      </c>
      <c r="J172" s="11"/>
    </row>
    <row r="173" spans="1:10" ht="15.6" x14ac:dyDescent="0.3">
      <c r="A173" s="8" t="s">
        <v>2201</v>
      </c>
      <c r="B173" s="8" t="s">
        <v>2556</v>
      </c>
      <c r="E173" s="8" t="s">
        <v>2201</v>
      </c>
      <c r="F173" s="8" t="s">
        <v>2556</v>
      </c>
      <c r="G173" s="7" t="s">
        <v>6738</v>
      </c>
      <c r="H173" s="7" t="s">
        <v>4903</v>
      </c>
      <c r="I173" s="7" t="s">
        <v>6899</v>
      </c>
      <c r="J173" s="11"/>
    </row>
    <row r="174" spans="1:10" ht="15.6" x14ac:dyDescent="0.3">
      <c r="A174" s="8" t="s">
        <v>2200</v>
      </c>
      <c r="B174" s="8" t="s">
        <v>2557</v>
      </c>
      <c r="E174" s="8" t="s">
        <v>2200</v>
      </c>
      <c r="F174" s="8" t="s">
        <v>2557</v>
      </c>
      <c r="G174" s="7" t="s">
        <v>6740</v>
      </c>
      <c r="H174" s="7" t="s">
        <v>4904</v>
      </c>
      <c r="I174" s="7" t="s">
        <v>6900</v>
      </c>
      <c r="J174" s="11"/>
    </row>
    <row r="175" spans="1:10" ht="15.6" x14ac:dyDescent="0.3">
      <c r="A175" s="8" t="s">
        <v>2199</v>
      </c>
      <c r="B175" s="8" t="s">
        <v>2558</v>
      </c>
      <c r="E175" s="8" t="s">
        <v>2199</v>
      </c>
      <c r="F175" s="8" t="s">
        <v>2558</v>
      </c>
      <c r="G175" s="7" t="s">
        <v>6738</v>
      </c>
      <c r="H175" s="7" t="s">
        <v>4905</v>
      </c>
      <c r="I175" s="7" t="s">
        <v>6841</v>
      </c>
      <c r="J175" s="11"/>
    </row>
    <row r="176" spans="1:10" ht="15.6" x14ac:dyDescent="0.3">
      <c r="A176" s="8" t="s">
        <v>2198</v>
      </c>
      <c r="B176" s="8" t="s">
        <v>2559</v>
      </c>
      <c r="E176" s="8" t="s">
        <v>2198</v>
      </c>
      <c r="F176" s="8" t="s">
        <v>2559</v>
      </c>
      <c r="G176" s="7" t="s">
        <v>6740</v>
      </c>
      <c r="H176" s="7" t="s">
        <v>4906</v>
      </c>
      <c r="I176" s="7" t="s">
        <v>6901</v>
      </c>
      <c r="J176" s="11"/>
    </row>
    <row r="177" spans="1:10" ht="15.6" x14ac:dyDescent="0.3">
      <c r="A177" s="8" t="s">
        <v>2197</v>
      </c>
      <c r="B177" s="8" t="s">
        <v>2560</v>
      </c>
      <c r="E177" s="8" t="s">
        <v>2197</v>
      </c>
      <c r="F177" s="8" t="s">
        <v>2560</v>
      </c>
      <c r="G177" s="7" t="s">
        <v>6740</v>
      </c>
      <c r="H177" s="7" t="s">
        <v>4907</v>
      </c>
      <c r="I177" s="7" t="s">
        <v>6759</v>
      </c>
      <c r="J177" s="11"/>
    </row>
    <row r="178" spans="1:10" ht="15.6" x14ac:dyDescent="0.3">
      <c r="A178" s="8" t="s">
        <v>2196</v>
      </c>
      <c r="B178" s="8" t="s">
        <v>2561</v>
      </c>
      <c r="E178" s="8" t="s">
        <v>2196</v>
      </c>
      <c r="F178" s="8" t="s">
        <v>2561</v>
      </c>
      <c r="G178" s="7" t="s">
        <v>6738</v>
      </c>
      <c r="H178" s="7" t="s">
        <v>4908</v>
      </c>
      <c r="I178" s="7" t="s">
        <v>6902</v>
      </c>
      <c r="J178" s="11"/>
    </row>
    <row r="179" spans="1:10" ht="15.6" x14ac:dyDescent="0.3">
      <c r="A179" s="8" t="s">
        <v>2195</v>
      </c>
      <c r="B179" s="8" t="s">
        <v>2562</v>
      </c>
      <c r="E179" s="8" t="s">
        <v>2195</v>
      </c>
      <c r="F179" s="8" t="s">
        <v>2562</v>
      </c>
      <c r="G179" s="7" t="s">
        <v>6738</v>
      </c>
      <c r="H179" s="7" t="s">
        <v>4909</v>
      </c>
      <c r="I179" s="7" t="s">
        <v>6903</v>
      </c>
      <c r="J179" s="11"/>
    </row>
    <row r="180" spans="1:10" ht="15.6" x14ac:dyDescent="0.3">
      <c r="A180" s="8" t="s">
        <v>2194</v>
      </c>
      <c r="B180" s="8" t="s">
        <v>2563</v>
      </c>
      <c r="E180" s="8" t="s">
        <v>2194</v>
      </c>
      <c r="F180" s="8" t="s">
        <v>2563</v>
      </c>
      <c r="G180" s="7" t="s">
        <v>6738</v>
      </c>
      <c r="H180" s="7" t="s">
        <v>4910</v>
      </c>
      <c r="I180" s="7" t="s">
        <v>6904</v>
      </c>
      <c r="J180" s="11"/>
    </row>
    <row r="181" spans="1:10" ht="15.6" x14ac:dyDescent="0.3">
      <c r="A181" s="8" t="s">
        <v>2193</v>
      </c>
      <c r="B181" s="8" t="s">
        <v>2564</v>
      </c>
      <c r="E181" s="8" t="s">
        <v>2193</v>
      </c>
      <c r="F181" s="8" t="s">
        <v>2564</v>
      </c>
      <c r="G181" s="7" t="s">
        <v>6738</v>
      </c>
      <c r="H181" s="7" t="s">
        <v>4911</v>
      </c>
      <c r="I181" s="7" t="s">
        <v>6905</v>
      </c>
      <c r="J181" s="11"/>
    </row>
    <row r="182" spans="1:10" ht="15.6" x14ac:dyDescent="0.3">
      <c r="A182" s="8" t="s">
        <v>2192</v>
      </c>
      <c r="B182" s="8" t="s">
        <v>2565</v>
      </c>
      <c r="E182" s="8" t="s">
        <v>2192</v>
      </c>
      <c r="F182" s="8" t="s">
        <v>2565</v>
      </c>
      <c r="G182" s="7" t="s">
        <v>6738</v>
      </c>
      <c r="H182" s="7" t="s">
        <v>4912</v>
      </c>
      <c r="I182" s="7" t="s">
        <v>6906</v>
      </c>
      <c r="J182" s="11"/>
    </row>
    <row r="183" spans="1:10" ht="15.6" x14ac:dyDescent="0.3">
      <c r="A183" s="8" t="s">
        <v>2191</v>
      </c>
      <c r="B183" s="8" t="s">
        <v>2566</v>
      </c>
      <c r="E183" s="8" t="s">
        <v>2191</v>
      </c>
      <c r="F183" s="8" t="s">
        <v>2566</v>
      </c>
      <c r="G183" s="7" t="s">
        <v>6740</v>
      </c>
      <c r="H183" s="7" t="s">
        <v>4913</v>
      </c>
      <c r="I183" s="7" t="s">
        <v>6907</v>
      </c>
      <c r="J183" s="11"/>
    </row>
    <row r="184" spans="1:10" ht="15.6" x14ac:dyDescent="0.3">
      <c r="A184" s="8" t="s">
        <v>2190</v>
      </c>
      <c r="B184" s="8" t="s">
        <v>2567</v>
      </c>
      <c r="E184" s="8" t="s">
        <v>2190</v>
      </c>
      <c r="F184" s="8" t="s">
        <v>2567</v>
      </c>
      <c r="G184" s="7" t="s">
        <v>6740</v>
      </c>
      <c r="H184" s="7" t="s">
        <v>4914</v>
      </c>
      <c r="I184" s="7" t="s">
        <v>6908</v>
      </c>
      <c r="J184" s="11"/>
    </row>
    <row r="185" spans="1:10" ht="15.6" x14ac:dyDescent="0.3">
      <c r="A185" s="8" t="s">
        <v>2189</v>
      </c>
      <c r="B185" s="8" t="s">
        <v>2568</v>
      </c>
      <c r="E185" s="8" t="s">
        <v>2189</v>
      </c>
      <c r="F185" s="8" t="s">
        <v>2568</v>
      </c>
      <c r="G185" s="7" t="s">
        <v>6740</v>
      </c>
      <c r="H185" s="7" t="s">
        <v>4915</v>
      </c>
      <c r="I185" s="7" t="s">
        <v>6909</v>
      </c>
      <c r="J185" s="11"/>
    </row>
    <row r="186" spans="1:10" ht="15.6" x14ac:dyDescent="0.3">
      <c r="A186" s="8" t="s">
        <v>2188</v>
      </c>
      <c r="B186" s="8" t="s">
        <v>2569</v>
      </c>
      <c r="E186" s="8" t="s">
        <v>2188</v>
      </c>
      <c r="F186" s="8" t="s">
        <v>2569</v>
      </c>
      <c r="G186" s="7" t="s">
        <v>6740</v>
      </c>
      <c r="H186" s="7" t="s">
        <v>4916</v>
      </c>
      <c r="I186" s="7" t="s">
        <v>6910</v>
      </c>
      <c r="J186" s="11"/>
    </row>
    <row r="187" spans="1:10" ht="15.6" x14ac:dyDescent="0.3">
      <c r="A187" s="8" t="s">
        <v>2187</v>
      </c>
      <c r="B187" s="8" t="s">
        <v>2570</v>
      </c>
      <c r="E187" s="8" t="s">
        <v>2187</v>
      </c>
      <c r="F187" s="8" t="s">
        <v>2570</v>
      </c>
      <c r="G187" s="7" t="s">
        <v>6738</v>
      </c>
      <c r="H187" s="7" t="s">
        <v>4917</v>
      </c>
      <c r="I187" s="7" t="s">
        <v>6911</v>
      </c>
      <c r="J187" s="11"/>
    </row>
    <row r="188" spans="1:10" ht="15.6" x14ac:dyDescent="0.3">
      <c r="A188" s="8" t="s">
        <v>2186</v>
      </c>
      <c r="B188" s="8" t="s">
        <v>2571</v>
      </c>
      <c r="E188" s="8" t="s">
        <v>2186</v>
      </c>
      <c r="F188" s="8" t="s">
        <v>2571</v>
      </c>
      <c r="G188" s="7" t="s">
        <v>6740</v>
      </c>
      <c r="H188" s="7" t="s">
        <v>4918</v>
      </c>
      <c r="I188" s="7" t="s">
        <v>6912</v>
      </c>
      <c r="J188" s="11"/>
    </row>
    <row r="189" spans="1:10" ht="15.6" x14ac:dyDescent="0.3">
      <c r="A189" s="8" t="s">
        <v>2185</v>
      </c>
      <c r="B189" s="8" t="s">
        <v>2572</v>
      </c>
      <c r="E189" s="8" t="s">
        <v>2185</v>
      </c>
      <c r="F189" s="8" t="s">
        <v>2572</v>
      </c>
      <c r="G189" s="7" t="s">
        <v>6740</v>
      </c>
      <c r="H189" s="7" t="s">
        <v>4919</v>
      </c>
      <c r="I189" s="7" t="s">
        <v>6913</v>
      </c>
      <c r="J189" s="11"/>
    </row>
    <row r="190" spans="1:10" ht="15.6" x14ac:dyDescent="0.3">
      <c r="A190" s="8" t="s">
        <v>2184</v>
      </c>
      <c r="B190" s="8" t="s">
        <v>2573</v>
      </c>
      <c r="E190" s="8" t="s">
        <v>2184</v>
      </c>
      <c r="F190" s="8" t="s">
        <v>2573</v>
      </c>
      <c r="G190" s="7" t="s">
        <v>6738</v>
      </c>
      <c r="H190" s="7" t="s">
        <v>4920</v>
      </c>
      <c r="I190" s="7" t="s">
        <v>6914</v>
      </c>
      <c r="J190" s="11"/>
    </row>
    <row r="191" spans="1:10" ht="15.6" x14ac:dyDescent="0.3">
      <c r="A191" s="8" t="s">
        <v>2183</v>
      </c>
      <c r="B191" s="8" t="s">
        <v>2574</v>
      </c>
      <c r="E191" s="8" t="s">
        <v>2183</v>
      </c>
      <c r="F191" s="8" t="s">
        <v>2574</v>
      </c>
      <c r="G191" s="7" t="s">
        <v>6738</v>
      </c>
      <c r="H191" s="7" t="s">
        <v>4921</v>
      </c>
      <c r="I191" s="7" t="s">
        <v>6915</v>
      </c>
      <c r="J191" s="11"/>
    </row>
    <row r="192" spans="1:10" ht="15.6" x14ac:dyDescent="0.3">
      <c r="A192" s="8" t="s">
        <v>2182</v>
      </c>
      <c r="B192" s="8" t="s">
        <v>2575</v>
      </c>
      <c r="E192" s="8" t="s">
        <v>2182</v>
      </c>
      <c r="F192" s="8" t="s">
        <v>2575</v>
      </c>
      <c r="G192" s="7" t="s">
        <v>6740</v>
      </c>
      <c r="H192" s="7" t="s">
        <v>4922</v>
      </c>
      <c r="I192" s="7" t="s">
        <v>6916</v>
      </c>
      <c r="J192" s="11"/>
    </row>
    <row r="193" spans="1:10" ht="15.6" x14ac:dyDescent="0.3">
      <c r="A193" s="8" t="s">
        <v>2181</v>
      </c>
      <c r="B193" s="8" t="s">
        <v>2576</v>
      </c>
      <c r="E193" s="8" t="s">
        <v>2181</v>
      </c>
      <c r="F193" s="8" t="s">
        <v>2576</v>
      </c>
      <c r="G193" s="7" t="s">
        <v>6740</v>
      </c>
      <c r="H193" s="7" t="s">
        <v>4923</v>
      </c>
      <c r="I193" s="7" t="s">
        <v>6917</v>
      </c>
      <c r="J193" s="11"/>
    </row>
    <row r="194" spans="1:10" ht="15.6" x14ac:dyDescent="0.3">
      <c r="A194" s="8" t="s">
        <v>2180</v>
      </c>
      <c r="B194" s="8" t="s">
        <v>2577</v>
      </c>
      <c r="E194" s="8" t="s">
        <v>2180</v>
      </c>
      <c r="F194" s="8" t="s">
        <v>2577</v>
      </c>
      <c r="G194" s="7" t="s">
        <v>6738</v>
      </c>
      <c r="H194" s="7" t="s">
        <v>4924</v>
      </c>
      <c r="I194" s="7" t="s">
        <v>6918</v>
      </c>
      <c r="J194" s="11"/>
    </row>
    <row r="195" spans="1:10" ht="15.6" x14ac:dyDescent="0.3">
      <c r="A195" s="8" t="s">
        <v>2179</v>
      </c>
      <c r="B195" s="8" t="s">
        <v>2578</v>
      </c>
      <c r="E195" s="8" t="s">
        <v>2179</v>
      </c>
      <c r="F195" s="8" t="s">
        <v>2578</v>
      </c>
      <c r="G195" s="7" t="s">
        <v>6740</v>
      </c>
      <c r="H195" s="7" t="s">
        <v>4925</v>
      </c>
      <c r="I195" s="7" t="s">
        <v>6919</v>
      </c>
      <c r="J195" s="11"/>
    </row>
    <row r="196" spans="1:10" ht="15.6" x14ac:dyDescent="0.3">
      <c r="A196" s="8" t="s">
        <v>2178</v>
      </c>
      <c r="B196" s="8" t="s">
        <v>2579</v>
      </c>
      <c r="E196" s="8" t="s">
        <v>2178</v>
      </c>
      <c r="F196" s="8" t="s">
        <v>2579</v>
      </c>
      <c r="G196" s="7" t="s">
        <v>6740</v>
      </c>
      <c r="H196" s="7" t="s">
        <v>4926</v>
      </c>
      <c r="I196" s="7" t="s">
        <v>6920</v>
      </c>
      <c r="J196" s="11"/>
    </row>
    <row r="197" spans="1:10" ht="15.6" x14ac:dyDescent="0.3">
      <c r="A197" s="8" t="s">
        <v>2177</v>
      </c>
      <c r="B197" s="8" t="s">
        <v>2580</v>
      </c>
      <c r="E197" s="8" t="s">
        <v>2177</v>
      </c>
      <c r="F197" s="8" t="s">
        <v>2580</v>
      </c>
      <c r="G197" s="7" t="s">
        <v>6740</v>
      </c>
      <c r="H197" s="7" t="s">
        <v>4927</v>
      </c>
      <c r="I197" s="7" t="s">
        <v>6921</v>
      </c>
      <c r="J197" s="11"/>
    </row>
    <row r="198" spans="1:10" ht="15.6" x14ac:dyDescent="0.3">
      <c r="A198" s="8" t="s">
        <v>2176</v>
      </c>
      <c r="B198" s="8" t="s">
        <v>2581</v>
      </c>
      <c r="E198" s="8" t="s">
        <v>2176</v>
      </c>
      <c r="F198" s="8" t="s">
        <v>2581</v>
      </c>
      <c r="G198" s="7" t="s">
        <v>6740</v>
      </c>
      <c r="H198" s="7" t="s">
        <v>4928</v>
      </c>
      <c r="I198" s="7" t="s">
        <v>6922</v>
      </c>
      <c r="J198" s="11"/>
    </row>
    <row r="199" spans="1:10" ht="15.6" x14ac:dyDescent="0.3">
      <c r="A199" s="8" t="s">
        <v>2175</v>
      </c>
      <c r="B199" s="8" t="s">
        <v>2582</v>
      </c>
      <c r="E199" s="8" t="s">
        <v>2175</v>
      </c>
      <c r="F199" s="8" t="s">
        <v>2582</v>
      </c>
      <c r="G199" s="7" t="s">
        <v>6740</v>
      </c>
      <c r="H199" s="7" t="s">
        <v>4929</v>
      </c>
      <c r="I199" s="7" t="s">
        <v>6872</v>
      </c>
      <c r="J199" s="11"/>
    </row>
    <row r="200" spans="1:10" ht="15.6" x14ac:dyDescent="0.3">
      <c r="A200" s="8" t="s">
        <v>2174</v>
      </c>
      <c r="B200" s="8" t="s">
        <v>2583</v>
      </c>
      <c r="E200" s="8" t="s">
        <v>2174</v>
      </c>
      <c r="F200" s="8" t="s">
        <v>2583</v>
      </c>
      <c r="G200" s="7" t="s">
        <v>6738</v>
      </c>
      <c r="H200" s="7" t="s">
        <v>4930</v>
      </c>
      <c r="I200" s="7" t="s">
        <v>6923</v>
      </c>
      <c r="J200" s="11"/>
    </row>
    <row r="201" spans="1:10" ht="15.6" x14ac:dyDescent="0.3">
      <c r="A201" s="8" t="s">
        <v>2173</v>
      </c>
      <c r="B201" s="8" t="s">
        <v>2584</v>
      </c>
      <c r="E201" s="8" t="s">
        <v>2173</v>
      </c>
      <c r="F201" s="8" t="s">
        <v>2584</v>
      </c>
      <c r="G201" s="7" t="s">
        <v>6740</v>
      </c>
      <c r="H201" s="7" t="s">
        <v>4931</v>
      </c>
      <c r="I201" s="7" t="s">
        <v>6869</v>
      </c>
      <c r="J201" s="11"/>
    </row>
    <row r="202" spans="1:10" ht="15.6" x14ac:dyDescent="0.3">
      <c r="A202" s="8" t="s">
        <v>2172</v>
      </c>
      <c r="B202" s="8" t="s">
        <v>2585</v>
      </c>
      <c r="E202" s="8" t="s">
        <v>2172</v>
      </c>
      <c r="F202" s="8" t="s">
        <v>2585</v>
      </c>
      <c r="G202" s="7" t="s">
        <v>6740</v>
      </c>
      <c r="H202" s="7" t="s">
        <v>4932</v>
      </c>
      <c r="I202" s="7" t="s">
        <v>6924</v>
      </c>
      <c r="J202" s="11"/>
    </row>
    <row r="203" spans="1:10" ht="15.6" x14ac:dyDescent="0.3">
      <c r="A203" s="8" t="s">
        <v>2171</v>
      </c>
      <c r="B203" s="8" t="s">
        <v>2586</v>
      </c>
      <c r="E203" s="8" t="s">
        <v>2171</v>
      </c>
      <c r="F203" s="8" t="s">
        <v>2586</v>
      </c>
      <c r="G203" s="7" t="s">
        <v>6740</v>
      </c>
      <c r="H203" s="7" t="s">
        <v>4933</v>
      </c>
      <c r="I203" s="7" t="s">
        <v>6925</v>
      </c>
      <c r="J203" s="11"/>
    </row>
    <row r="204" spans="1:10" ht="15.6" x14ac:dyDescent="0.3">
      <c r="A204" s="8" t="s">
        <v>2170</v>
      </c>
      <c r="B204" s="8" t="s">
        <v>2587</v>
      </c>
      <c r="E204" s="8" t="s">
        <v>2170</v>
      </c>
      <c r="F204" s="8" t="s">
        <v>2587</v>
      </c>
      <c r="G204" s="7" t="s">
        <v>6740</v>
      </c>
      <c r="H204" s="7" t="s">
        <v>4934</v>
      </c>
      <c r="I204" s="7" t="s">
        <v>6926</v>
      </c>
      <c r="J204" s="11"/>
    </row>
    <row r="205" spans="1:10" ht="15.6" x14ac:dyDescent="0.3">
      <c r="A205" s="8" t="s">
        <v>2169</v>
      </c>
      <c r="B205" s="8" t="s">
        <v>2588</v>
      </c>
      <c r="E205" s="8" t="s">
        <v>2169</v>
      </c>
      <c r="F205" s="8" t="s">
        <v>2588</v>
      </c>
      <c r="G205" s="7" t="s">
        <v>6738</v>
      </c>
      <c r="H205" s="7" t="s">
        <v>4935</v>
      </c>
      <c r="I205" s="7" t="s">
        <v>6823</v>
      </c>
      <c r="J205" s="11"/>
    </row>
    <row r="206" spans="1:10" ht="15.6" x14ac:dyDescent="0.3">
      <c r="A206" s="8" t="s">
        <v>2168</v>
      </c>
      <c r="B206" s="8" t="s">
        <v>2589</v>
      </c>
      <c r="E206" s="8" t="s">
        <v>2168</v>
      </c>
      <c r="F206" s="8" t="s">
        <v>2589</v>
      </c>
      <c r="G206" s="7" t="s">
        <v>6740</v>
      </c>
      <c r="H206" s="7" t="s">
        <v>4936</v>
      </c>
      <c r="I206" s="7" t="s">
        <v>6927</v>
      </c>
      <c r="J206" s="11"/>
    </row>
    <row r="207" spans="1:10" ht="15.6" x14ac:dyDescent="0.3">
      <c r="A207" s="8" t="s">
        <v>2167</v>
      </c>
      <c r="B207" s="8" t="s">
        <v>2590</v>
      </c>
      <c r="E207" s="8" t="s">
        <v>2167</v>
      </c>
      <c r="F207" s="8" t="s">
        <v>2590</v>
      </c>
      <c r="G207" s="7" t="s">
        <v>6738</v>
      </c>
      <c r="H207" s="7" t="s">
        <v>4937</v>
      </c>
      <c r="I207" s="7" t="s">
        <v>6928</v>
      </c>
      <c r="J207" s="11"/>
    </row>
    <row r="208" spans="1:10" ht="15.6" x14ac:dyDescent="0.3">
      <c r="A208" s="8" t="s">
        <v>2166</v>
      </c>
      <c r="B208" s="8" t="s">
        <v>2591</v>
      </c>
      <c r="E208" s="8" t="s">
        <v>2166</v>
      </c>
      <c r="F208" s="8" t="s">
        <v>2591</v>
      </c>
      <c r="G208" s="7" t="s">
        <v>6738</v>
      </c>
      <c r="H208" s="7" t="s">
        <v>4938</v>
      </c>
      <c r="I208" s="7" t="s">
        <v>6929</v>
      </c>
      <c r="J208" s="11"/>
    </row>
    <row r="209" spans="1:10" ht="15.6" x14ac:dyDescent="0.3">
      <c r="A209" s="8" t="s">
        <v>2165</v>
      </c>
      <c r="B209" s="8" t="s">
        <v>2592</v>
      </c>
      <c r="E209" s="8" t="s">
        <v>2165</v>
      </c>
      <c r="F209" s="8" t="s">
        <v>2592</v>
      </c>
      <c r="G209" s="7" t="s">
        <v>6740</v>
      </c>
      <c r="H209" s="7" t="s">
        <v>4939</v>
      </c>
      <c r="I209" s="7" t="s">
        <v>6930</v>
      </c>
      <c r="J209" s="11"/>
    </row>
    <row r="210" spans="1:10" ht="15.6" x14ac:dyDescent="0.3">
      <c r="A210" s="8" t="s">
        <v>2164</v>
      </c>
      <c r="B210" s="8" t="s">
        <v>2593</v>
      </c>
      <c r="E210" s="8" t="s">
        <v>2164</v>
      </c>
      <c r="F210" s="8" t="s">
        <v>2593</v>
      </c>
      <c r="G210" s="7" t="s">
        <v>6738</v>
      </c>
      <c r="H210" s="7" t="s">
        <v>4940</v>
      </c>
      <c r="I210" s="7" t="s">
        <v>6931</v>
      </c>
      <c r="J210" s="11"/>
    </row>
    <row r="211" spans="1:10" ht="15.6" x14ac:dyDescent="0.3">
      <c r="A211" s="8" t="s">
        <v>2163</v>
      </c>
      <c r="B211" s="8" t="s">
        <v>2594</v>
      </c>
      <c r="E211" s="8" t="s">
        <v>2163</v>
      </c>
      <c r="F211" s="8" t="s">
        <v>2594</v>
      </c>
      <c r="G211" s="7" t="s">
        <v>6738</v>
      </c>
      <c r="H211" s="7" t="s">
        <v>4941</v>
      </c>
      <c r="I211" s="7" t="s">
        <v>6932</v>
      </c>
      <c r="J211" s="11"/>
    </row>
    <row r="212" spans="1:10" ht="15.6" x14ac:dyDescent="0.3">
      <c r="A212" s="8" t="s">
        <v>2162</v>
      </c>
      <c r="B212" s="8" t="s">
        <v>2595</v>
      </c>
      <c r="E212" s="8" t="s">
        <v>2162</v>
      </c>
      <c r="F212" s="8" t="s">
        <v>2595</v>
      </c>
      <c r="G212" s="7" t="s">
        <v>6740</v>
      </c>
      <c r="H212" s="7" t="s">
        <v>4942</v>
      </c>
      <c r="I212" s="7" t="s">
        <v>6933</v>
      </c>
      <c r="J212" s="11"/>
    </row>
    <row r="213" spans="1:10" ht="15.6" x14ac:dyDescent="0.3">
      <c r="A213" s="8" t="s">
        <v>2161</v>
      </c>
      <c r="B213" s="8" t="s">
        <v>2596</v>
      </c>
      <c r="E213" s="8" t="s">
        <v>2161</v>
      </c>
      <c r="F213" s="8" t="s">
        <v>2596</v>
      </c>
      <c r="G213" s="7" t="s">
        <v>6740</v>
      </c>
      <c r="H213" s="7" t="s">
        <v>4943</v>
      </c>
      <c r="I213" s="7" t="s">
        <v>6934</v>
      </c>
      <c r="J213" s="11"/>
    </row>
    <row r="214" spans="1:10" ht="15.6" x14ac:dyDescent="0.3">
      <c r="A214" s="8" t="s">
        <v>2160</v>
      </c>
      <c r="B214" s="8" t="s">
        <v>2597</v>
      </c>
      <c r="E214" s="8" t="s">
        <v>2160</v>
      </c>
      <c r="F214" s="8" t="s">
        <v>2597</v>
      </c>
      <c r="G214" s="7" t="s">
        <v>6740</v>
      </c>
      <c r="H214" s="7" t="s">
        <v>4944</v>
      </c>
      <c r="I214" s="7" t="s">
        <v>6935</v>
      </c>
      <c r="J214" s="11"/>
    </row>
    <row r="215" spans="1:10" ht="15.6" x14ac:dyDescent="0.3">
      <c r="A215" s="8" t="s">
        <v>2159</v>
      </c>
      <c r="B215" s="8" t="s">
        <v>2598</v>
      </c>
      <c r="E215" s="8" t="s">
        <v>2159</v>
      </c>
      <c r="F215" s="8" t="s">
        <v>2598</v>
      </c>
      <c r="G215" s="7" t="s">
        <v>6740</v>
      </c>
      <c r="H215" s="7" t="s">
        <v>4945</v>
      </c>
      <c r="I215" s="7" t="s">
        <v>6741</v>
      </c>
      <c r="J215" s="11"/>
    </row>
    <row r="216" spans="1:10" ht="15.6" x14ac:dyDescent="0.3">
      <c r="A216" s="8" t="s">
        <v>2158</v>
      </c>
      <c r="B216" s="8" t="s">
        <v>2599</v>
      </c>
      <c r="E216" s="8" t="s">
        <v>2158</v>
      </c>
      <c r="F216" s="8" t="s">
        <v>2599</v>
      </c>
      <c r="G216" s="7" t="s">
        <v>6738</v>
      </c>
      <c r="H216" s="7" t="s">
        <v>4946</v>
      </c>
      <c r="I216" s="7" t="s">
        <v>6831</v>
      </c>
      <c r="J216" s="11"/>
    </row>
    <row r="217" spans="1:10" ht="15.6" x14ac:dyDescent="0.3">
      <c r="A217" s="8" t="s">
        <v>2157</v>
      </c>
      <c r="B217" s="8" t="s">
        <v>2600</v>
      </c>
      <c r="E217" s="8" t="s">
        <v>2157</v>
      </c>
      <c r="F217" s="8" t="s">
        <v>2600</v>
      </c>
      <c r="G217" s="7" t="s">
        <v>6740</v>
      </c>
      <c r="H217" s="7" t="s">
        <v>4947</v>
      </c>
      <c r="I217" s="7" t="s">
        <v>6936</v>
      </c>
      <c r="J217" s="11"/>
    </row>
    <row r="218" spans="1:10" ht="15.6" x14ac:dyDescent="0.3">
      <c r="A218" s="8" t="s">
        <v>2156</v>
      </c>
      <c r="B218" s="8" t="s">
        <v>2601</v>
      </c>
      <c r="E218" s="8" t="s">
        <v>2156</v>
      </c>
      <c r="F218" s="8" t="s">
        <v>2601</v>
      </c>
      <c r="G218" s="7" t="s">
        <v>6740</v>
      </c>
      <c r="H218" s="7" t="s">
        <v>4948</v>
      </c>
      <c r="I218" s="7" t="s">
        <v>6789</v>
      </c>
      <c r="J218" s="11"/>
    </row>
    <row r="219" spans="1:10" ht="15.6" x14ac:dyDescent="0.3">
      <c r="A219" s="8" t="s">
        <v>2155</v>
      </c>
      <c r="B219" s="8" t="s">
        <v>2602</v>
      </c>
      <c r="E219" s="8" t="s">
        <v>2155</v>
      </c>
      <c r="F219" s="8" t="s">
        <v>2602</v>
      </c>
      <c r="G219" s="7" t="s">
        <v>6740</v>
      </c>
      <c r="H219" s="7" t="s">
        <v>4949</v>
      </c>
      <c r="I219" s="7" t="s">
        <v>6819</v>
      </c>
      <c r="J219" s="11"/>
    </row>
    <row r="220" spans="1:10" ht="15.6" x14ac:dyDescent="0.3">
      <c r="A220" s="8" t="s">
        <v>2154</v>
      </c>
      <c r="B220" s="8" t="s">
        <v>2603</v>
      </c>
      <c r="E220" s="8" t="s">
        <v>2154</v>
      </c>
      <c r="F220" s="8" t="s">
        <v>2603</v>
      </c>
      <c r="G220" s="7" t="s">
        <v>6740</v>
      </c>
      <c r="H220" s="7" t="s">
        <v>4950</v>
      </c>
      <c r="I220" s="7" t="s">
        <v>6937</v>
      </c>
      <c r="J220" s="11"/>
    </row>
    <row r="221" spans="1:10" ht="15.6" x14ac:dyDescent="0.3">
      <c r="A221" s="8" t="s">
        <v>2153</v>
      </c>
      <c r="B221" s="8" t="s">
        <v>2604</v>
      </c>
      <c r="E221" s="8" t="s">
        <v>2153</v>
      </c>
      <c r="F221" s="8" t="s">
        <v>2604</v>
      </c>
      <c r="G221" s="7" t="s">
        <v>6740</v>
      </c>
      <c r="H221" s="7" t="s">
        <v>4813</v>
      </c>
      <c r="I221" s="7" t="s">
        <v>6938</v>
      </c>
      <c r="J221" s="11"/>
    </row>
    <row r="222" spans="1:10" ht="15.6" x14ac:dyDescent="0.3">
      <c r="A222" s="8" t="s">
        <v>2152</v>
      </c>
      <c r="B222" s="8" t="s">
        <v>2605</v>
      </c>
      <c r="E222" s="8" t="s">
        <v>2152</v>
      </c>
      <c r="F222" s="8" t="s">
        <v>2605</v>
      </c>
      <c r="G222" s="7" t="s">
        <v>6738</v>
      </c>
      <c r="H222" s="7" t="s">
        <v>4951</v>
      </c>
      <c r="I222" s="7" t="s">
        <v>6939</v>
      </c>
      <c r="J222" s="11"/>
    </row>
    <row r="223" spans="1:10" ht="15.6" x14ac:dyDescent="0.3">
      <c r="A223" s="8" t="s">
        <v>2151</v>
      </c>
      <c r="B223" s="8" t="s">
        <v>2606</v>
      </c>
      <c r="E223" s="8" t="s">
        <v>2151</v>
      </c>
      <c r="F223" s="8" t="s">
        <v>2606</v>
      </c>
      <c r="G223" s="7" t="s">
        <v>6740</v>
      </c>
      <c r="H223" s="7" t="s">
        <v>4952</v>
      </c>
      <c r="I223" s="7" t="s">
        <v>6940</v>
      </c>
      <c r="J223" s="11"/>
    </row>
    <row r="224" spans="1:10" ht="15.6" x14ac:dyDescent="0.3">
      <c r="A224" s="8" t="s">
        <v>2150</v>
      </c>
      <c r="B224" s="8" t="s">
        <v>2607</v>
      </c>
      <c r="E224" s="8" t="s">
        <v>2150</v>
      </c>
      <c r="F224" s="8" t="s">
        <v>2607</v>
      </c>
      <c r="G224" s="7" t="s">
        <v>6740</v>
      </c>
      <c r="H224" s="7" t="s">
        <v>4953</v>
      </c>
      <c r="I224" s="7" t="s">
        <v>6941</v>
      </c>
      <c r="J224" s="11"/>
    </row>
    <row r="225" spans="1:10" ht="15.6" x14ac:dyDescent="0.3">
      <c r="A225" s="8" t="s">
        <v>2149</v>
      </c>
      <c r="B225" s="8" t="s">
        <v>2608</v>
      </c>
      <c r="E225" s="8" t="s">
        <v>2149</v>
      </c>
      <c r="F225" s="8" t="s">
        <v>2608</v>
      </c>
      <c r="G225" s="7" t="s">
        <v>6738</v>
      </c>
      <c r="H225" s="7" t="s">
        <v>4954</v>
      </c>
      <c r="I225" s="7" t="s">
        <v>6942</v>
      </c>
      <c r="J225" s="11"/>
    </row>
    <row r="226" spans="1:10" ht="15.6" x14ac:dyDescent="0.3">
      <c r="A226" s="8" t="s">
        <v>2148</v>
      </c>
      <c r="B226" s="8" t="s">
        <v>2609</v>
      </c>
      <c r="E226" s="8" t="s">
        <v>2148</v>
      </c>
      <c r="F226" s="8" t="s">
        <v>2609</v>
      </c>
      <c r="G226" s="7" t="s">
        <v>6738</v>
      </c>
      <c r="H226" s="7" t="s">
        <v>4955</v>
      </c>
      <c r="I226" s="7" t="s">
        <v>6815</v>
      </c>
      <c r="J226" s="11"/>
    </row>
    <row r="227" spans="1:10" ht="15.6" x14ac:dyDescent="0.3">
      <c r="A227" s="8" t="s">
        <v>2147</v>
      </c>
      <c r="B227" s="8" t="s">
        <v>2610</v>
      </c>
      <c r="E227" s="8" t="s">
        <v>2147</v>
      </c>
      <c r="F227" s="8" t="s">
        <v>2610</v>
      </c>
      <c r="G227" s="7" t="s">
        <v>6740</v>
      </c>
      <c r="H227" s="7" t="s">
        <v>4797</v>
      </c>
      <c r="I227" s="7" t="s">
        <v>6943</v>
      </c>
      <c r="J227" s="11"/>
    </row>
    <row r="228" spans="1:10" ht="15.6" x14ac:dyDescent="0.3">
      <c r="A228" s="8" t="s">
        <v>2146</v>
      </c>
      <c r="B228" s="8" t="s">
        <v>2611</v>
      </c>
      <c r="E228" s="8" t="s">
        <v>2146</v>
      </c>
      <c r="F228" s="8" t="s">
        <v>2611</v>
      </c>
      <c r="G228" s="7" t="s">
        <v>6738</v>
      </c>
      <c r="H228" s="7" t="s">
        <v>4956</v>
      </c>
      <c r="I228" s="7" t="s">
        <v>6944</v>
      </c>
      <c r="J228" s="11"/>
    </row>
    <row r="229" spans="1:10" ht="15.6" x14ac:dyDescent="0.3">
      <c r="A229" s="8" t="s">
        <v>2145</v>
      </c>
      <c r="B229" s="8" t="s">
        <v>2612</v>
      </c>
      <c r="E229" s="8" t="s">
        <v>2145</v>
      </c>
      <c r="F229" s="8" t="s">
        <v>2612</v>
      </c>
      <c r="G229" s="7" t="s">
        <v>6740</v>
      </c>
      <c r="H229" s="7" t="s">
        <v>4957</v>
      </c>
      <c r="I229" s="7" t="s">
        <v>6945</v>
      </c>
      <c r="J229" s="11"/>
    </row>
    <row r="230" spans="1:10" ht="15.6" x14ac:dyDescent="0.3">
      <c r="A230" s="8" t="s">
        <v>2144</v>
      </c>
      <c r="B230" s="8" t="s">
        <v>2613</v>
      </c>
      <c r="E230" s="8" t="s">
        <v>2144</v>
      </c>
      <c r="F230" s="8" t="s">
        <v>2613</v>
      </c>
      <c r="G230" s="7" t="s">
        <v>6738</v>
      </c>
      <c r="H230" s="7" t="s">
        <v>4958</v>
      </c>
      <c r="I230" s="7" t="s">
        <v>6946</v>
      </c>
      <c r="J230" s="11"/>
    </row>
    <row r="231" spans="1:10" ht="15.6" x14ac:dyDescent="0.3">
      <c r="A231" s="8" t="s">
        <v>2143</v>
      </c>
      <c r="B231" s="8" t="s">
        <v>2614</v>
      </c>
      <c r="E231" s="8" t="s">
        <v>2143</v>
      </c>
      <c r="F231" s="8" t="s">
        <v>2614</v>
      </c>
      <c r="G231" s="7" t="s">
        <v>6738</v>
      </c>
      <c r="H231" s="7" t="s">
        <v>4959</v>
      </c>
      <c r="I231" s="7" t="s">
        <v>6947</v>
      </c>
      <c r="J231" s="11"/>
    </row>
    <row r="232" spans="1:10" ht="15.6" x14ac:dyDescent="0.3">
      <c r="A232" s="8" t="s">
        <v>2142</v>
      </c>
      <c r="B232" s="8" t="s">
        <v>2615</v>
      </c>
      <c r="E232" s="8" t="s">
        <v>2142</v>
      </c>
      <c r="F232" s="8" t="s">
        <v>2615</v>
      </c>
      <c r="G232" s="7" t="s">
        <v>6740</v>
      </c>
      <c r="H232" s="7" t="s">
        <v>4960</v>
      </c>
      <c r="I232" s="7" t="s">
        <v>6948</v>
      </c>
      <c r="J232" s="11"/>
    </row>
    <row r="233" spans="1:10" ht="15.6" x14ac:dyDescent="0.3">
      <c r="A233" s="8" t="s">
        <v>2141</v>
      </c>
      <c r="B233" s="8" t="s">
        <v>2616</v>
      </c>
      <c r="E233" s="8" t="s">
        <v>2141</v>
      </c>
      <c r="F233" s="8" t="s">
        <v>2616</v>
      </c>
      <c r="G233" s="7" t="s">
        <v>6740</v>
      </c>
      <c r="H233" s="7" t="s">
        <v>4961</v>
      </c>
      <c r="I233" s="7" t="s">
        <v>6949</v>
      </c>
      <c r="J233" s="11"/>
    </row>
    <row r="234" spans="1:10" ht="15.6" x14ac:dyDescent="0.3">
      <c r="A234" s="8" t="s">
        <v>2140</v>
      </c>
      <c r="B234" s="8" t="s">
        <v>2617</v>
      </c>
      <c r="E234" s="8" t="s">
        <v>2140</v>
      </c>
      <c r="F234" s="8" t="s">
        <v>2617</v>
      </c>
      <c r="G234" s="7" t="s">
        <v>6740</v>
      </c>
      <c r="H234" s="7" t="s">
        <v>4962</v>
      </c>
      <c r="I234" s="7" t="s">
        <v>6950</v>
      </c>
      <c r="J234" s="11"/>
    </row>
    <row r="235" spans="1:10" ht="15.6" x14ac:dyDescent="0.3">
      <c r="A235" s="8" t="s">
        <v>2139</v>
      </c>
      <c r="B235" s="8" t="s">
        <v>2618</v>
      </c>
      <c r="E235" s="8" t="s">
        <v>2139</v>
      </c>
      <c r="F235" s="8" t="s">
        <v>2618</v>
      </c>
      <c r="G235" s="7" t="s">
        <v>6740</v>
      </c>
      <c r="H235" s="7" t="s">
        <v>4963</v>
      </c>
      <c r="I235" s="7" t="s">
        <v>6951</v>
      </c>
      <c r="J235" s="11"/>
    </row>
    <row r="236" spans="1:10" ht="15.6" x14ac:dyDescent="0.3">
      <c r="A236" s="8" t="s">
        <v>2138</v>
      </c>
      <c r="B236" s="8" t="s">
        <v>2619</v>
      </c>
      <c r="E236" s="8" t="s">
        <v>2138</v>
      </c>
      <c r="F236" s="8" t="s">
        <v>2619</v>
      </c>
      <c r="G236" s="7" t="s">
        <v>6740</v>
      </c>
      <c r="H236" s="7" t="s">
        <v>4866</v>
      </c>
      <c r="I236" s="7" t="s">
        <v>6945</v>
      </c>
      <c r="J236" s="11"/>
    </row>
    <row r="237" spans="1:10" ht="15.6" x14ac:dyDescent="0.3">
      <c r="A237" s="8" t="s">
        <v>2137</v>
      </c>
      <c r="B237" s="8" t="s">
        <v>2620</v>
      </c>
      <c r="E237" s="8" t="s">
        <v>2137</v>
      </c>
      <c r="F237" s="8" t="s">
        <v>2620</v>
      </c>
      <c r="G237" s="7" t="s">
        <v>6738</v>
      </c>
      <c r="H237" s="7" t="s">
        <v>4964</v>
      </c>
      <c r="I237" s="7" t="s">
        <v>6952</v>
      </c>
      <c r="J237" s="11"/>
    </row>
    <row r="238" spans="1:10" ht="15.6" x14ac:dyDescent="0.3">
      <c r="A238" s="8" t="s">
        <v>2136</v>
      </c>
      <c r="B238" s="8" t="s">
        <v>2621</v>
      </c>
      <c r="E238" s="8" t="s">
        <v>2136</v>
      </c>
      <c r="F238" s="8" t="s">
        <v>2621</v>
      </c>
      <c r="G238" s="7" t="s">
        <v>6740</v>
      </c>
      <c r="H238" s="7" t="s">
        <v>4965</v>
      </c>
      <c r="I238" s="7" t="s">
        <v>6953</v>
      </c>
      <c r="J238" s="11"/>
    </row>
    <row r="239" spans="1:10" ht="15.6" x14ac:dyDescent="0.3">
      <c r="A239" s="8" t="s">
        <v>2135</v>
      </c>
      <c r="B239" s="8" t="s">
        <v>2622</v>
      </c>
      <c r="E239" s="8" t="s">
        <v>2135</v>
      </c>
      <c r="F239" s="8" t="s">
        <v>2622</v>
      </c>
      <c r="G239" s="7" t="s">
        <v>6740</v>
      </c>
      <c r="H239" s="7" t="s">
        <v>4966</v>
      </c>
      <c r="I239" s="7" t="s">
        <v>6954</v>
      </c>
      <c r="J239" s="11"/>
    </row>
    <row r="240" spans="1:10" ht="15.6" x14ac:dyDescent="0.3">
      <c r="A240" s="8" t="s">
        <v>2134</v>
      </c>
      <c r="B240" s="8" t="s">
        <v>2623</v>
      </c>
      <c r="E240" s="8" t="s">
        <v>2134</v>
      </c>
      <c r="F240" s="8" t="s">
        <v>2623</v>
      </c>
      <c r="G240" s="7" t="s">
        <v>6738</v>
      </c>
      <c r="H240" s="7" t="s">
        <v>4967</v>
      </c>
      <c r="I240" s="7" t="s">
        <v>6955</v>
      </c>
      <c r="J240" s="11"/>
    </row>
    <row r="241" spans="1:10" ht="15.6" x14ac:dyDescent="0.3">
      <c r="A241" s="8" t="s">
        <v>2133</v>
      </c>
      <c r="B241" s="8" t="s">
        <v>2624</v>
      </c>
      <c r="E241" s="8" t="s">
        <v>2133</v>
      </c>
      <c r="F241" s="8" t="s">
        <v>2624</v>
      </c>
      <c r="G241" s="7" t="s">
        <v>6738</v>
      </c>
      <c r="H241" s="7" t="s">
        <v>4968</v>
      </c>
      <c r="I241" s="7" t="s">
        <v>6956</v>
      </c>
      <c r="J241" s="11"/>
    </row>
    <row r="242" spans="1:10" ht="15.6" x14ac:dyDescent="0.3">
      <c r="A242" s="8" t="s">
        <v>2132</v>
      </c>
      <c r="B242" s="8" t="s">
        <v>2625</v>
      </c>
      <c r="E242" s="8" t="s">
        <v>2132</v>
      </c>
      <c r="F242" s="8" t="s">
        <v>2625</v>
      </c>
      <c r="G242" s="7" t="s">
        <v>6740</v>
      </c>
      <c r="H242" s="7" t="s">
        <v>4969</v>
      </c>
      <c r="I242" s="7" t="s">
        <v>6957</v>
      </c>
      <c r="J242" s="11"/>
    </row>
    <row r="243" spans="1:10" ht="15.6" x14ac:dyDescent="0.3">
      <c r="A243" s="8" t="s">
        <v>2130</v>
      </c>
      <c r="B243" s="8" t="s">
        <v>2626</v>
      </c>
      <c r="E243" s="8" t="s">
        <v>2130</v>
      </c>
      <c r="F243" s="8" t="s">
        <v>2626</v>
      </c>
      <c r="G243" s="7" t="s">
        <v>6740</v>
      </c>
      <c r="H243" s="7" t="s">
        <v>4970</v>
      </c>
      <c r="I243" s="7" t="s">
        <v>6958</v>
      </c>
      <c r="J243" s="11"/>
    </row>
    <row r="244" spans="1:10" ht="15.6" x14ac:dyDescent="0.3">
      <c r="A244" s="8" t="s">
        <v>2129</v>
      </c>
      <c r="B244" s="8" t="s">
        <v>2627</v>
      </c>
      <c r="E244" s="8" t="s">
        <v>2129</v>
      </c>
      <c r="F244" s="8" t="s">
        <v>2627</v>
      </c>
      <c r="G244" s="7" t="s">
        <v>6740</v>
      </c>
      <c r="H244" s="7" t="s">
        <v>4971</v>
      </c>
      <c r="I244" s="7" t="s">
        <v>6959</v>
      </c>
      <c r="J244" s="11"/>
    </row>
    <row r="245" spans="1:10" ht="15.6" x14ac:dyDescent="0.3">
      <c r="A245" s="8" t="s">
        <v>2128</v>
      </c>
      <c r="B245" s="8" t="s">
        <v>2628</v>
      </c>
      <c r="E245" s="8" t="s">
        <v>2128</v>
      </c>
      <c r="F245" s="8" t="s">
        <v>2628</v>
      </c>
      <c r="G245" s="7" t="s">
        <v>6740</v>
      </c>
      <c r="H245" s="7" t="s">
        <v>4972</v>
      </c>
      <c r="I245" s="7" t="s">
        <v>6960</v>
      </c>
      <c r="J245" s="11"/>
    </row>
    <row r="246" spans="1:10" ht="15.6" x14ac:dyDescent="0.3">
      <c r="A246" s="8" t="s">
        <v>2127</v>
      </c>
      <c r="B246" s="8" t="s">
        <v>2629</v>
      </c>
      <c r="E246" s="8" t="s">
        <v>2127</v>
      </c>
      <c r="F246" s="8" t="s">
        <v>2629</v>
      </c>
      <c r="G246" s="7" t="s">
        <v>6740</v>
      </c>
      <c r="H246" s="7" t="s">
        <v>4973</v>
      </c>
      <c r="I246" s="7" t="s">
        <v>6961</v>
      </c>
      <c r="J246" s="11"/>
    </row>
    <row r="247" spans="1:10" ht="15.6" x14ac:dyDescent="0.3">
      <c r="A247" s="8" t="s">
        <v>2126</v>
      </c>
      <c r="B247" s="8" t="s">
        <v>2630</v>
      </c>
      <c r="E247" s="8" t="s">
        <v>2126</v>
      </c>
      <c r="F247" s="8" t="s">
        <v>2630</v>
      </c>
      <c r="G247" s="7" t="s">
        <v>6740</v>
      </c>
      <c r="H247" s="7" t="s">
        <v>4974</v>
      </c>
      <c r="I247" s="7" t="s">
        <v>6962</v>
      </c>
      <c r="J247" s="11"/>
    </row>
    <row r="248" spans="1:10" ht="15.6" x14ac:dyDescent="0.3">
      <c r="A248" s="8" t="s">
        <v>2125</v>
      </c>
      <c r="B248" s="8" t="s">
        <v>2631</v>
      </c>
      <c r="E248" s="8" t="s">
        <v>2125</v>
      </c>
      <c r="F248" s="8" t="s">
        <v>2631</v>
      </c>
      <c r="G248" s="7" t="s">
        <v>6738</v>
      </c>
      <c r="H248" s="7" t="s">
        <v>4975</v>
      </c>
      <c r="I248" s="7" t="s">
        <v>6963</v>
      </c>
      <c r="J248" s="11"/>
    </row>
    <row r="249" spans="1:10" ht="15.6" x14ac:dyDescent="0.3">
      <c r="A249" s="8" t="s">
        <v>2124</v>
      </c>
      <c r="B249" s="8" t="s">
        <v>2632</v>
      </c>
      <c r="E249" s="8" t="s">
        <v>2124</v>
      </c>
      <c r="F249" s="8" t="s">
        <v>2632</v>
      </c>
      <c r="G249" s="7" t="s">
        <v>6738</v>
      </c>
      <c r="H249" s="7" t="s">
        <v>4976</v>
      </c>
      <c r="I249" s="7" t="s">
        <v>6964</v>
      </c>
      <c r="J249" s="11"/>
    </row>
    <row r="250" spans="1:10" ht="15.6" x14ac:dyDescent="0.3">
      <c r="A250" s="8" t="s">
        <v>2123</v>
      </c>
      <c r="B250" s="8" t="s">
        <v>2633</v>
      </c>
      <c r="E250" s="8" t="s">
        <v>2123</v>
      </c>
      <c r="F250" s="8" t="s">
        <v>2633</v>
      </c>
      <c r="G250" s="7" t="s">
        <v>6738</v>
      </c>
      <c r="H250" s="7" t="s">
        <v>4977</v>
      </c>
      <c r="I250" s="7" t="s">
        <v>6965</v>
      </c>
      <c r="J250" s="11"/>
    </row>
    <row r="251" spans="1:10" ht="15.6" x14ac:dyDescent="0.3">
      <c r="A251" s="8" t="s">
        <v>2122</v>
      </c>
      <c r="B251" s="8" t="s">
        <v>2634</v>
      </c>
      <c r="E251" s="8" t="s">
        <v>2122</v>
      </c>
      <c r="F251" s="8" t="s">
        <v>2634</v>
      </c>
      <c r="G251" s="7" t="s">
        <v>6738</v>
      </c>
      <c r="H251" s="7" t="s">
        <v>4978</v>
      </c>
      <c r="I251" s="7" t="s">
        <v>6966</v>
      </c>
      <c r="J251" s="11"/>
    </row>
    <row r="252" spans="1:10" ht="15.6" x14ac:dyDescent="0.3">
      <c r="A252" s="8" t="s">
        <v>2121</v>
      </c>
      <c r="B252" s="8" t="s">
        <v>2635</v>
      </c>
      <c r="E252" s="8" t="s">
        <v>2121</v>
      </c>
      <c r="F252" s="8" t="s">
        <v>2635</v>
      </c>
      <c r="G252" s="7" t="s">
        <v>6738</v>
      </c>
      <c r="H252" s="7" t="s">
        <v>4979</v>
      </c>
      <c r="I252" s="7" t="s">
        <v>6967</v>
      </c>
      <c r="J252" s="11"/>
    </row>
    <row r="253" spans="1:10" ht="15.6" x14ac:dyDescent="0.3">
      <c r="A253" s="8" t="s">
        <v>2120</v>
      </c>
      <c r="B253" s="8" t="s">
        <v>2636</v>
      </c>
      <c r="E253" s="8" t="s">
        <v>2120</v>
      </c>
      <c r="F253" s="8" t="s">
        <v>2636</v>
      </c>
      <c r="G253" s="7" t="s">
        <v>6738</v>
      </c>
      <c r="H253" s="7" t="s">
        <v>4980</v>
      </c>
      <c r="I253" s="7" t="s">
        <v>6739</v>
      </c>
      <c r="J253" s="11"/>
    </row>
    <row r="254" spans="1:10" ht="15.6" x14ac:dyDescent="0.3">
      <c r="A254" s="8" t="s">
        <v>2119</v>
      </c>
      <c r="B254" s="8" t="s">
        <v>2637</v>
      </c>
      <c r="E254" s="8" t="s">
        <v>2119</v>
      </c>
      <c r="F254" s="8" t="s">
        <v>2637</v>
      </c>
      <c r="G254" s="7" t="s">
        <v>6738</v>
      </c>
      <c r="H254" s="7" t="s">
        <v>4981</v>
      </c>
      <c r="I254" s="7" t="s">
        <v>6968</v>
      </c>
      <c r="J254" s="11"/>
    </row>
    <row r="255" spans="1:10" ht="15.6" x14ac:dyDescent="0.3">
      <c r="A255" s="8" t="s">
        <v>2118</v>
      </c>
      <c r="B255" s="8" t="s">
        <v>2638</v>
      </c>
      <c r="E255" s="8" t="s">
        <v>2118</v>
      </c>
      <c r="F255" s="8" t="s">
        <v>2638</v>
      </c>
      <c r="G255" s="7" t="s">
        <v>6740</v>
      </c>
      <c r="H255" s="7" t="s">
        <v>4982</v>
      </c>
      <c r="I255" s="7" t="s">
        <v>6789</v>
      </c>
      <c r="J255" s="11"/>
    </row>
    <row r="256" spans="1:10" ht="15.6" x14ac:dyDescent="0.3">
      <c r="A256" s="8" t="s">
        <v>2117</v>
      </c>
      <c r="B256" s="8" t="s">
        <v>2639</v>
      </c>
      <c r="E256" s="8" t="s">
        <v>2117</v>
      </c>
      <c r="F256" s="8" t="s">
        <v>2639</v>
      </c>
      <c r="G256" s="7" t="s">
        <v>6740</v>
      </c>
      <c r="H256" s="7" t="s">
        <v>4983</v>
      </c>
      <c r="I256" s="7" t="s">
        <v>6969</v>
      </c>
      <c r="J256" s="11"/>
    </row>
    <row r="257" spans="1:10" ht="15.6" x14ac:dyDescent="0.3">
      <c r="A257" s="8" t="s">
        <v>2116</v>
      </c>
      <c r="B257" s="8" t="s">
        <v>2640</v>
      </c>
      <c r="E257" s="8" t="s">
        <v>2116</v>
      </c>
      <c r="F257" s="8" t="s">
        <v>2640</v>
      </c>
      <c r="G257" s="7" t="s">
        <v>6740</v>
      </c>
      <c r="H257" s="7" t="s">
        <v>4984</v>
      </c>
      <c r="I257" s="7" t="s">
        <v>6970</v>
      </c>
      <c r="J257" s="11"/>
    </row>
    <row r="258" spans="1:10" ht="15.6" x14ac:dyDescent="0.3">
      <c r="A258" s="8" t="s">
        <v>2115</v>
      </c>
      <c r="B258" s="8" t="s">
        <v>2641</v>
      </c>
      <c r="E258" s="8" t="s">
        <v>2115</v>
      </c>
      <c r="F258" s="8" t="s">
        <v>2641</v>
      </c>
      <c r="G258" s="7" t="s">
        <v>6740</v>
      </c>
      <c r="H258" s="7" t="s">
        <v>4985</v>
      </c>
      <c r="I258" s="7" t="s">
        <v>6971</v>
      </c>
      <c r="J258" s="11"/>
    </row>
    <row r="259" spans="1:10" ht="15.6" x14ac:dyDescent="0.3">
      <c r="A259" s="8" t="s">
        <v>2114</v>
      </c>
      <c r="B259" s="8" t="s">
        <v>2642</v>
      </c>
      <c r="E259" s="8" t="s">
        <v>2114</v>
      </c>
      <c r="F259" s="8" t="s">
        <v>2642</v>
      </c>
      <c r="G259" s="7" t="s">
        <v>6740</v>
      </c>
      <c r="H259" s="7" t="s">
        <v>4986</v>
      </c>
      <c r="I259" s="7" t="s">
        <v>6972</v>
      </c>
      <c r="J259" s="11"/>
    </row>
    <row r="260" spans="1:10" ht="15.6" x14ac:dyDescent="0.3">
      <c r="A260" s="8" t="s">
        <v>2113</v>
      </c>
      <c r="B260" s="8" t="s">
        <v>2643</v>
      </c>
      <c r="E260" s="8" t="s">
        <v>2113</v>
      </c>
      <c r="F260" s="8" t="s">
        <v>2643</v>
      </c>
      <c r="G260" s="7" t="s">
        <v>6740</v>
      </c>
      <c r="H260" s="7" t="s">
        <v>4987</v>
      </c>
      <c r="I260" s="7" t="s">
        <v>6973</v>
      </c>
      <c r="J260" s="11"/>
    </row>
    <row r="261" spans="1:10" ht="15.6" x14ac:dyDescent="0.3">
      <c r="A261" s="8" t="s">
        <v>2112</v>
      </c>
      <c r="B261" s="8" t="s">
        <v>2644</v>
      </c>
      <c r="E261" s="8" t="s">
        <v>2112</v>
      </c>
      <c r="F261" s="8" t="s">
        <v>2644</v>
      </c>
      <c r="G261" s="7" t="s">
        <v>6738</v>
      </c>
      <c r="H261" s="7" t="s">
        <v>4988</v>
      </c>
      <c r="I261" s="7" t="s">
        <v>6974</v>
      </c>
      <c r="J261" s="11"/>
    </row>
    <row r="262" spans="1:10" ht="15.6" x14ac:dyDescent="0.3">
      <c r="A262" s="8" t="s">
        <v>2111</v>
      </c>
      <c r="B262" s="8" t="s">
        <v>2645</v>
      </c>
      <c r="E262" s="8" t="s">
        <v>2111</v>
      </c>
      <c r="F262" s="8" t="s">
        <v>2645</v>
      </c>
      <c r="G262" s="7" t="s">
        <v>6740</v>
      </c>
      <c r="H262" s="7" t="s">
        <v>4989</v>
      </c>
      <c r="I262" s="7" t="s">
        <v>6975</v>
      </c>
      <c r="J262" s="11"/>
    </row>
    <row r="263" spans="1:10" ht="15.6" x14ac:dyDescent="0.3">
      <c r="A263" s="8" t="s">
        <v>2110</v>
      </c>
      <c r="B263" s="8" t="s">
        <v>2646</v>
      </c>
      <c r="E263" s="8" t="s">
        <v>2110</v>
      </c>
      <c r="F263" s="8" t="s">
        <v>2646</v>
      </c>
      <c r="G263" s="7" t="s">
        <v>6738</v>
      </c>
      <c r="H263" s="7" t="s">
        <v>4990</v>
      </c>
      <c r="I263" s="7" t="s">
        <v>6976</v>
      </c>
      <c r="J263" s="11"/>
    </row>
    <row r="264" spans="1:10" ht="15.6" x14ac:dyDescent="0.3">
      <c r="A264" s="8" t="s">
        <v>2109</v>
      </c>
      <c r="B264" s="8" t="s">
        <v>2647</v>
      </c>
      <c r="E264" s="8" t="s">
        <v>2109</v>
      </c>
      <c r="F264" s="8" t="s">
        <v>2647</v>
      </c>
      <c r="G264" s="7" t="s">
        <v>6740</v>
      </c>
      <c r="H264" s="7" t="s">
        <v>4991</v>
      </c>
      <c r="I264" s="7" t="s">
        <v>6977</v>
      </c>
      <c r="J264" s="11"/>
    </row>
    <row r="265" spans="1:10" ht="15.6" x14ac:dyDescent="0.3">
      <c r="A265" s="8" t="s">
        <v>2108</v>
      </c>
      <c r="B265" s="8" t="s">
        <v>2648</v>
      </c>
      <c r="E265" s="8" t="s">
        <v>2108</v>
      </c>
      <c r="F265" s="8" t="s">
        <v>2648</v>
      </c>
      <c r="G265" s="7" t="s">
        <v>6738</v>
      </c>
      <c r="H265" s="7" t="s">
        <v>4992</v>
      </c>
      <c r="I265" s="7" t="s">
        <v>6978</v>
      </c>
      <c r="J265" s="11"/>
    </row>
    <row r="266" spans="1:10" ht="15.6" x14ac:dyDescent="0.3">
      <c r="A266" s="8" t="s">
        <v>2107</v>
      </c>
      <c r="B266" s="8" t="s">
        <v>2649</v>
      </c>
      <c r="E266" s="8" t="s">
        <v>2107</v>
      </c>
      <c r="F266" s="8" t="s">
        <v>2649</v>
      </c>
      <c r="G266" s="7" t="s">
        <v>6738</v>
      </c>
      <c r="H266" s="7" t="s">
        <v>4993</v>
      </c>
      <c r="I266" s="7" t="s">
        <v>6979</v>
      </c>
      <c r="J266" s="11"/>
    </row>
    <row r="267" spans="1:10" ht="15.6" x14ac:dyDescent="0.3">
      <c r="A267" s="8" t="s">
        <v>2106</v>
      </c>
      <c r="B267" s="8" t="s">
        <v>2650</v>
      </c>
      <c r="E267" s="8" t="s">
        <v>2106</v>
      </c>
      <c r="F267" s="8" t="s">
        <v>2650</v>
      </c>
      <c r="G267" s="7" t="s">
        <v>6740</v>
      </c>
      <c r="H267" s="7" t="s">
        <v>4994</v>
      </c>
      <c r="I267" s="7" t="s">
        <v>6941</v>
      </c>
      <c r="J267" s="11"/>
    </row>
    <row r="268" spans="1:10" ht="15.6" x14ac:dyDescent="0.3">
      <c r="A268" s="8" t="s">
        <v>2105</v>
      </c>
      <c r="B268" s="8" t="s">
        <v>2651</v>
      </c>
      <c r="E268" s="8" t="s">
        <v>2105</v>
      </c>
      <c r="F268" s="8" t="s">
        <v>2651</v>
      </c>
      <c r="G268" s="7" t="s">
        <v>6738</v>
      </c>
      <c r="H268" s="7" t="s">
        <v>4995</v>
      </c>
      <c r="I268" s="7" t="s">
        <v>6980</v>
      </c>
      <c r="J268" s="11"/>
    </row>
    <row r="269" spans="1:10" ht="15.6" x14ac:dyDescent="0.3">
      <c r="A269" s="8" t="s">
        <v>2104</v>
      </c>
      <c r="B269" s="8" t="s">
        <v>2652</v>
      </c>
      <c r="E269" s="8" t="s">
        <v>2104</v>
      </c>
      <c r="F269" s="8" t="s">
        <v>2652</v>
      </c>
      <c r="G269" s="7" t="s">
        <v>6738</v>
      </c>
      <c r="H269" s="7" t="s">
        <v>4921</v>
      </c>
      <c r="I269" s="7" t="s">
        <v>6981</v>
      </c>
      <c r="J269" s="11"/>
    </row>
    <row r="270" spans="1:10" ht="15.6" x14ac:dyDescent="0.3">
      <c r="A270" s="8" t="s">
        <v>2103</v>
      </c>
      <c r="B270" s="8" t="s">
        <v>2653</v>
      </c>
      <c r="E270" s="8" t="s">
        <v>2103</v>
      </c>
      <c r="F270" s="8" t="s">
        <v>2653</v>
      </c>
      <c r="G270" s="7" t="s">
        <v>6740</v>
      </c>
      <c r="H270" s="7" t="s">
        <v>4996</v>
      </c>
      <c r="I270" s="7" t="s">
        <v>6765</v>
      </c>
      <c r="J270" s="11"/>
    </row>
    <row r="271" spans="1:10" ht="15.6" x14ac:dyDescent="0.3">
      <c r="A271" s="8" t="s">
        <v>2102</v>
      </c>
      <c r="B271" s="8" t="s">
        <v>2654</v>
      </c>
      <c r="E271" s="8" t="s">
        <v>2102</v>
      </c>
      <c r="F271" s="8" t="s">
        <v>2654</v>
      </c>
      <c r="G271" s="7" t="s">
        <v>6740</v>
      </c>
      <c r="H271" s="7" t="s">
        <v>4997</v>
      </c>
      <c r="I271" s="7" t="s">
        <v>6982</v>
      </c>
      <c r="J271" s="11"/>
    </row>
    <row r="272" spans="1:10" ht="15.6" x14ac:dyDescent="0.3">
      <c r="A272" s="8" t="s">
        <v>2101</v>
      </c>
      <c r="B272" s="8" t="s">
        <v>2655</v>
      </c>
      <c r="E272" s="8" t="s">
        <v>2101</v>
      </c>
      <c r="F272" s="8" t="s">
        <v>2655</v>
      </c>
      <c r="G272" s="7" t="s">
        <v>6740</v>
      </c>
      <c r="H272" s="7" t="s">
        <v>4998</v>
      </c>
      <c r="I272" s="7" t="s">
        <v>6983</v>
      </c>
      <c r="J272" s="11"/>
    </row>
    <row r="273" spans="1:10" ht="15.6" x14ac:dyDescent="0.3">
      <c r="A273" s="8" t="s">
        <v>2100</v>
      </c>
      <c r="B273" s="8" t="s">
        <v>2656</v>
      </c>
      <c r="E273" s="8" t="s">
        <v>2100</v>
      </c>
      <c r="F273" s="8" t="s">
        <v>2656</v>
      </c>
      <c r="G273" s="7" t="s">
        <v>6740</v>
      </c>
      <c r="H273" s="7" t="s">
        <v>4999</v>
      </c>
      <c r="I273" s="7" t="s">
        <v>6747</v>
      </c>
      <c r="J273" s="11"/>
    </row>
    <row r="274" spans="1:10" ht="15.6" x14ac:dyDescent="0.3">
      <c r="A274" s="8" t="s">
        <v>2099</v>
      </c>
      <c r="B274" s="8" t="s">
        <v>2657</v>
      </c>
      <c r="E274" s="8" t="s">
        <v>2099</v>
      </c>
      <c r="F274" s="8" t="s">
        <v>2657</v>
      </c>
      <c r="G274" s="7" t="s">
        <v>6740</v>
      </c>
      <c r="H274" s="7" t="s">
        <v>5000</v>
      </c>
      <c r="I274" s="7" t="s">
        <v>6790</v>
      </c>
      <c r="J274" s="11"/>
    </row>
    <row r="275" spans="1:10" ht="15.6" x14ac:dyDescent="0.3">
      <c r="A275" s="8" t="s">
        <v>2098</v>
      </c>
      <c r="B275" s="8" t="s">
        <v>2658</v>
      </c>
      <c r="E275" s="8" t="s">
        <v>2098</v>
      </c>
      <c r="F275" s="8" t="s">
        <v>2658</v>
      </c>
      <c r="G275" s="7" t="s">
        <v>6740</v>
      </c>
      <c r="H275" s="7" t="s">
        <v>5001</v>
      </c>
      <c r="I275" s="7" t="s">
        <v>6984</v>
      </c>
      <c r="J275" s="11"/>
    </row>
    <row r="276" spans="1:10" ht="15.6" x14ac:dyDescent="0.3">
      <c r="A276" s="8" t="s">
        <v>2097</v>
      </c>
      <c r="B276" s="8" t="s">
        <v>2659</v>
      </c>
      <c r="E276" s="8" t="s">
        <v>2097</v>
      </c>
      <c r="F276" s="8" t="s">
        <v>2659</v>
      </c>
      <c r="G276" s="7" t="s">
        <v>6740</v>
      </c>
      <c r="H276" s="7" t="s">
        <v>5002</v>
      </c>
      <c r="I276" s="7" t="s">
        <v>6985</v>
      </c>
      <c r="J276" s="11"/>
    </row>
    <row r="277" spans="1:10" ht="15.6" x14ac:dyDescent="0.3">
      <c r="A277" s="8" t="s">
        <v>2096</v>
      </c>
      <c r="B277" s="8" t="s">
        <v>2660</v>
      </c>
      <c r="E277" s="8" t="s">
        <v>2096</v>
      </c>
      <c r="F277" s="8" t="s">
        <v>2660</v>
      </c>
      <c r="G277" s="7" t="s">
        <v>6740</v>
      </c>
      <c r="H277" s="7" t="s">
        <v>5003</v>
      </c>
      <c r="I277" s="7" t="s">
        <v>6927</v>
      </c>
      <c r="J277" s="11"/>
    </row>
    <row r="278" spans="1:10" ht="15.6" x14ac:dyDescent="0.3">
      <c r="A278" s="8" t="s">
        <v>2095</v>
      </c>
      <c r="B278" s="8" t="s">
        <v>2661</v>
      </c>
      <c r="E278" s="8" t="s">
        <v>2095</v>
      </c>
      <c r="F278" s="8" t="s">
        <v>2661</v>
      </c>
      <c r="G278" s="7" t="s">
        <v>6740</v>
      </c>
      <c r="H278" s="7" t="s">
        <v>5004</v>
      </c>
      <c r="I278" s="7" t="s">
        <v>6986</v>
      </c>
      <c r="J278" s="11"/>
    </row>
    <row r="279" spans="1:10" ht="15.6" x14ac:dyDescent="0.3">
      <c r="A279" s="8" t="s">
        <v>2094</v>
      </c>
      <c r="B279" s="8" t="s">
        <v>2662</v>
      </c>
      <c r="E279" s="8" t="s">
        <v>2094</v>
      </c>
      <c r="F279" s="8" t="s">
        <v>2662</v>
      </c>
      <c r="G279" s="7" t="s">
        <v>6740</v>
      </c>
      <c r="H279" s="7" t="s">
        <v>5005</v>
      </c>
      <c r="I279" s="7" t="s">
        <v>6987</v>
      </c>
      <c r="J279" s="11"/>
    </row>
    <row r="280" spans="1:10" ht="15.6" x14ac:dyDescent="0.3">
      <c r="A280" s="8" t="s">
        <v>2093</v>
      </c>
      <c r="B280" s="8" t="s">
        <v>2663</v>
      </c>
      <c r="E280" s="8" t="s">
        <v>2093</v>
      </c>
      <c r="F280" s="8" t="s">
        <v>2663</v>
      </c>
      <c r="G280" s="7" t="s">
        <v>6738</v>
      </c>
      <c r="H280" s="7" t="s">
        <v>4912</v>
      </c>
      <c r="I280" s="7" t="s">
        <v>6988</v>
      </c>
      <c r="J280" s="11"/>
    </row>
    <row r="281" spans="1:10" ht="15.6" x14ac:dyDescent="0.3">
      <c r="A281" s="8" t="s">
        <v>2092</v>
      </c>
      <c r="B281" s="8" t="s">
        <v>2664</v>
      </c>
      <c r="E281" s="8" t="s">
        <v>2092</v>
      </c>
      <c r="F281" s="8" t="s">
        <v>2664</v>
      </c>
      <c r="G281" s="7" t="s">
        <v>6740</v>
      </c>
      <c r="H281" s="7" t="s">
        <v>5006</v>
      </c>
      <c r="I281" s="7" t="s">
        <v>6989</v>
      </c>
      <c r="J281" s="11"/>
    </row>
    <row r="282" spans="1:10" ht="15.6" x14ac:dyDescent="0.3">
      <c r="A282" s="8" t="s">
        <v>2091</v>
      </c>
      <c r="B282" s="8" t="s">
        <v>2665</v>
      </c>
      <c r="E282" s="8" t="s">
        <v>2091</v>
      </c>
      <c r="F282" s="8" t="s">
        <v>2665</v>
      </c>
      <c r="G282" s="7" t="s">
        <v>6738</v>
      </c>
      <c r="H282" s="7" t="s">
        <v>5007</v>
      </c>
      <c r="I282" s="7" t="s">
        <v>6990</v>
      </c>
      <c r="J282" s="11"/>
    </row>
    <row r="283" spans="1:10" ht="15.6" x14ac:dyDescent="0.3">
      <c r="A283" s="8" t="s">
        <v>2090</v>
      </c>
      <c r="B283" s="8" t="s">
        <v>2666</v>
      </c>
      <c r="E283" s="8" t="s">
        <v>2090</v>
      </c>
      <c r="F283" s="8" t="s">
        <v>2666</v>
      </c>
      <c r="G283" s="7" t="s">
        <v>6740</v>
      </c>
      <c r="H283" s="7" t="s">
        <v>4826</v>
      </c>
      <c r="I283" s="7" t="s">
        <v>6991</v>
      </c>
      <c r="J283" s="11"/>
    </row>
    <row r="284" spans="1:10" ht="15.6" x14ac:dyDescent="0.3">
      <c r="A284" s="8" t="s">
        <v>2089</v>
      </c>
      <c r="B284" s="8" t="s">
        <v>2667</v>
      </c>
      <c r="E284" s="8" t="s">
        <v>2089</v>
      </c>
      <c r="F284" s="8" t="s">
        <v>2667</v>
      </c>
      <c r="G284" s="7" t="s">
        <v>6740</v>
      </c>
      <c r="H284" s="7" t="s">
        <v>5008</v>
      </c>
      <c r="I284" s="7" t="s">
        <v>6992</v>
      </c>
      <c r="J284" s="11"/>
    </row>
    <row r="285" spans="1:10" ht="15.6" x14ac:dyDescent="0.3">
      <c r="A285" s="8" t="s">
        <v>2088</v>
      </c>
      <c r="B285" s="8" t="s">
        <v>2668</v>
      </c>
      <c r="E285" s="8" t="s">
        <v>2088</v>
      </c>
      <c r="F285" s="8" t="s">
        <v>2668</v>
      </c>
      <c r="G285" s="7" t="s">
        <v>6740</v>
      </c>
      <c r="H285" s="7" t="s">
        <v>5009</v>
      </c>
      <c r="I285" s="7" t="s">
        <v>6993</v>
      </c>
      <c r="J285" s="11"/>
    </row>
    <row r="286" spans="1:10" ht="15.6" x14ac:dyDescent="0.3">
      <c r="A286" s="8" t="s">
        <v>2087</v>
      </c>
      <c r="B286" s="8" t="s">
        <v>2669</v>
      </c>
      <c r="E286" s="8" t="s">
        <v>2087</v>
      </c>
      <c r="F286" s="8" t="s">
        <v>2669</v>
      </c>
      <c r="G286" s="7" t="s">
        <v>6740</v>
      </c>
      <c r="H286" s="7" t="s">
        <v>5010</v>
      </c>
      <c r="I286" s="7" t="s">
        <v>6994</v>
      </c>
      <c r="J286" s="11"/>
    </row>
    <row r="287" spans="1:10" ht="15.6" x14ac:dyDescent="0.3">
      <c r="A287" s="8" t="s">
        <v>2086</v>
      </c>
      <c r="B287" s="8" t="s">
        <v>2670</v>
      </c>
      <c r="E287" s="8" t="s">
        <v>2086</v>
      </c>
      <c r="F287" s="8" t="s">
        <v>2670</v>
      </c>
      <c r="G287" s="7" t="s">
        <v>6738</v>
      </c>
      <c r="H287" s="7" t="s">
        <v>5011</v>
      </c>
      <c r="I287" s="7" t="s">
        <v>6995</v>
      </c>
      <c r="J287" s="11"/>
    </row>
    <row r="288" spans="1:10" ht="15.6" x14ac:dyDescent="0.3">
      <c r="A288" s="8" t="s">
        <v>2085</v>
      </c>
      <c r="B288" s="8" t="s">
        <v>2671</v>
      </c>
      <c r="E288" s="8" t="s">
        <v>2085</v>
      </c>
      <c r="F288" s="8" t="s">
        <v>2671</v>
      </c>
      <c r="G288" s="7" t="s">
        <v>6738</v>
      </c>
      <c r="H288" s="7" t="s">
        <v>5012</v>
      </c>
      <c r="I288" s="7" t="s">
        <v>6996</v>
      </c>
      <c r="J288" s="11"/>
    </row>
    <row r="289" spans="1:10" ht="15.6" x14ac:dyDescent="0.3">
      <c r="A289" s="8" t="s">
        <v>2084</v>
      </c>
      <c r="B289" s="8" t="s">
        <v>2672</v>
      </c>
      <c r="E289" s="8" t="s">
        <v>2084</v>
      </c>
      <c r="F289" s="8" t="s">
        <v>2672</v>
      </c>
      <c r="G289" s="7" t="s">
        <v>6740</v>
      </c>
      <c r="H289" s="7" t="s">
        <v>5013</v>
      </c>
      <c r="I289" s="7" t="s">
        <v>6927</v>
      </c>
      <c r="J289" s="11"/>
    </row>
    <row r="290" spans="1:10" ht="15.6" x14ac:dyDescent="0.3">
      <c r="A290" s="8" t="s">
        <v>2083</v>
      </c>
      <c r="B290" s="8" t="s">
        <v>2673</v>
      </c>
      <c r="E290" s="8" t="s">
        <v>2083</v>
      </c>
      <c r="F290" s="8" t="s">
        <v>2673</v>
      </c>
      <c r="G290" s="7" t="s">
        <v>6740</v>
      </c>
      <c r="H290" s="7" t="s">
        <v>5014</v>
      </c>
      <c r="I290" s="7" t="s">
        <v>6997</v>
      </c>
      <c r="J290" s="11"/>
    </row>
    <row r="291" spans="1:10" ht="15.6" x14ac:dyDescent="0.3">
      <c r="A291" s="8" t="s">
        <v>2082</v>
      </c>
      <c r="B291" s="8" t="s">
        <v>2674</v>
      </c>
      <c r="E291" s="8" t="s">
        <v>2082</v>
      </c>
      <c r="F291" s="8" t="s">
        <v>2674</v>
      </c>
      <c r="G291" s="7" t="s">
        <v>6740</v>
      </c>
      <c r="H291" s="7" t="s">
        <v>5015</v>
      </c>
      <c r="I291" s="7" t="s">
        <v>6943</v>
      </c>
      <c r="J291" s="11"/>
    </row>
    <row r="292" spans="1:10" ht="15.6" x14ac:dyDescent="0.3">
      <c r="A292" s="8" t="s">
        <v>2081</v>
      </c>
      <c r="B292" s="8" t="s">
        <v>2675</v>
      </c>
      <c r="E292" s="8" t="s">
        <v>2081</v>
      </c>
      <c r="F292" s="8" t="s">
        <v>2675</v>
      </c>
      <c r="G292" s="7" t="s">
        <v>6740</v>
      </c>
      <c r="H292" s="7" t="s">
        <v>5016</v>
      </c>
      <c r="I292" s="7" t="s">
        <v>6998</v>
      </c>
      <c r="J292" s="11"/>
    </row>
    <row r="293" spans="1:10" ht="15.6" x14ac:dyDescent="0.3">
      <c r="A293" s="8" t="s">
        <v>2080</v>
      </c>
      <c r="B293" s="8" t="s">
        <v>2676</v>
      </c>
      <c r="E293" s="8" t="s">
        <v>2080</v>
      </c>
      <c r="F293" s="8" t="s">
        <v>2676</v>
      </c>
      <c r="G293" s="7" t="s">
        <v>6740</v>
      </c>
      <c r="H293" s="7" t="s">
        <v>5017</v>
      </c>
      <c r="I293" s="7" t="s">
        <v>6999</v>
      </c>
      <c r="J293" s="11"/>
    </row>
    <row r="294" spans="1:10" ht="15.6" x14ac:dyDescent="0.3">
      <c r="A294" s="8" t="s">
        <v>2079</v>
      </c>
      <c r="B294" s="8" t="s">
        <v>2677</v>
      </c>
      <c r="E294" s="8" t="s">
        <v>2079</v>
      </c>
      <c r="F294" s="8" t="s">
        <v>2677</v>
      </c>
      <c r="G294" s="7" t="s">
        <v>6740</v>
      </c>
      <c r="H294" s="7" t="s">
        <v>5018</v>
      </c>
      <c r="I294" s="7" t="s">
        <v>7000</v>
      </c>
      <c r="J294" s="11"/>
    </row>
    <row r="295" spans="1:10" ht="15.6" x14ac:dyDescent="0.3">
      <c r="A295" s="8" t="s">
        <v>2078</v>
      </c>
      <c r="B295" s="8" t="s">
        <v>2678</v>
      </c>
      <c r="E295" s="8" t="s">
        <v>2078</v>
      </c>
      <c r="F295" s="8" t="s">
        <v>2678</v>
      </c>
      <c r="G295" s="7" t="s">
        <v>6738</v>
      </c>
      <c r="H295" s="7" t="s">
        <v>5019</v>
      </c>
      <c r="I295" s="7" t="s">
        <v>7001</v>
      </c>
      <c r="J295" s="11"/>
    </row>
    <row r="296" spans="1:10" ht="15.6" x14ac:dyDescent="0.3">
      <c r="A296" s="8" t="s">
        <v>2077</v>
      </c>
      <c r="B296" s="8" t="s">
        <v>2679</v>
      </c>
      <c r="E296" s="8" t="s">
        <v>2077</v>
      </c>
      <c r="F296" s="8" t="s">
        <v>2679</v>
      </c>
      <c r="G296" s="7" t="s">
        <v>6740</v>
      </c>
      <c r="H296" s="7" t="s">
        <v>5020</v>
      </c>
      <c r="I296" s="7" t="s">
        <v>7002</v>
      </c>
      <c r="J296" s="11"/>
    </row>
    <row r="297" spans="1:10" ht="15.6" x14ac:dyDescent="0.3">
      <c r="A297" s="8" t="s">
        <v>2076</v>
      </c>
      <c r="B297" s="8" t="s">
        <v>2680</v>
      </c>
      <c r="E297" s="8" t="s">
        <v>2076</v>
      </c>
      <c r="F297" s="8" t="s">
        <v>2680</v>
      </c>
      <c r="G297" s="7" t="s">
        <v>6740</v>
      </c>
      <c r="H297" s="7" t="s">
        <v>5021</v>
      </c>
      <c r="I297" s="7" t="s">
        <v>7003</v>
      </c>
      <c r="J297" s="11"/>
    </row>
    <row r="298" spans="1:10" ht="15.6" x14ac:dyDescent="0.3">
      <c r="A298" s="8" t="s">
        <v>2075</v>
      </c>
      <c r="B298" s="8" t="s">
        <v>2681</v>
      </c>
      <c r="E298" s="8" t="s">
        <v>2075</v>
      </c>
      <c r="F298" s="8" t="s">
        <v>2681</v>
      </c>
      <c r="G298" s="7" t="s">
        <v>6740</v>
      </c>
      <c r="H298" s="7" t="s">
        <v>5022</v>
      </c>
      <c r="I298" s="7" t="s">
        <v>7004</v>
      </c>
      <c r="J298" s="11"/>
    </row>
    <row r="299" spans="1:10" ht="15.6" x14ac:dyDescent="0.3">
      <c r="A299" s="8" t="s">
        <v>2074</v>
      </c>
      <c r="B299" s="8" t="s">
        <v>2682</v>
      </c>
      <c r="E299" s="8" t="s">
        <v>2074</v>
      </c>
      <c r="F299" s="8" t="s">
        <v>2682</v>
      </c>
      <c r="G299" s="7" t="s">
        <v>6738</v>
      </c>
      <c r="H299" s="7" t="s">
        <v>5023</v>
      </c>
      <c r="I299" s="7" t="s">
        <v>7005</v>
      </c>
      <c r="J299" s="11"/>
    </row>
    <row r="300" spans="1:10" ht="15.6" x14ac:dyDescent="0.3">
      <c r="A300" s="8" t="s">
        <v>2073</v>
      </c>
      <c r="B300" s="8" t="s">
        <v>2683</v>
      </c>
      <c r="E300" s="8" t="s">
        <v>2073</v>
      </c>
      <c r="F300" s="8" t="s">
        <v>2683</v>
      </c>
      <c r="G300" s="7" t="s">
        <v>6740</v>
      </c>
      <c r="H300" s="7" t="s">
        <v>5024</v>
      </c>
      <c r="I300" s="7" t="s">
        <v>7006</v>
      </c>
      <c r="J300" s="11"/>
    </row>
    <row r="301" spans="1:10" ht="15.6" x14ac:dyDescent="0.3">
      <c r="A301" s="8" t="s">
        <v>2072</v>
      </c>
      <c r="B301" s="8" t="s">
        <v>2684</v>
      </c>
      <c r="E301" s="8" t="s">
        <v>2072</v>
      </c>
      <c r="F301" s="8" t="s">
        <v>2684</v>
      </c>
      <c r="G301" s="7" t="s">
        <v>6738</v>
      </c>
      <c r="H301" s="7" t="s">
        <v>5025</v>
      </c>
      <c r="I301" s="7" t="s">
        <v>7007</v>
      </c>
      <c r="J301" s="11"/>
    </row>
    <row r="302" spans="1:10" ht="15.6" x14ac:dyDescent="0.3">
      <c r="A302" s="8" t="s">
        <v>2071</v>
      </c>
      <c r="B302" s="8" t="s">
        <v>2685</v>
      </c>
      <c r="E302" s="8" t="s">
        <v>2071</v>
      </c>
      <c r="F302" s="8" t="s">
        <v>2685</v>
      </c>
      <c r="G302" s="7" t="s">
        <v>6740</v>
      </c>
      <c r="H302" s="7" t="s">
        <v>4971</v>
      </c>
      <c r="I302" s="7" t="s">
        <v>7008</v>
      </c>
      <c r="J302" s="11"/>
    </row>
    <row r="303" spans="1:10" ht="15.6" x14ac:dyDescent="0.3">
      <c r="A303" s="8" t="s">
        <v>2070</v>
      </c>
      <c r="B303" s="8" t="s">
        <v>2686</v>
      </c>
      <c r="E303" s="8" t="s">
        <v>2070</v>
      </c>
      <c r="F303" s="8" t="s">
        <v>2686</v>
      </c>
      <c r="G303" s="7" t="s">
        <v>6738</v>
      </c>
      <c r="H303" s="7" t="s">
        <v>5026</v>
      </c>
      <c r="I303" s="7" t="s">
        <v>6818</v>
      </c>
      <c r="J303" s="11"/>
    </row>
    <row r="304" spans="1:10" ht="15.6" x14ac:dyDescent="0.3">
      <c r="A304" s="8" t="s">
        <v>2069</v>
      </c>
      <c r="B304" s="8" t="s">
        <v>2687</v>
      </c>
      <c r="E304" s="8" t="s">
        <v>2069</v>
      </c>
      <c r="F304" s="8" t="s">
        <v>2687</v>
      </c>
      <c r="G304" s="7" t="s">
        <v>6740</v>
      </c>
      <c r="H304" s="7" t="s">
        <v>5027</v>
      </c>
      <c r="I304" s="7" t="s">
        <v>7009</v>
      </c>
      <c r="J304" s="11"/>
    </row>
    <row r="305" spans="1:10" ht="15.6" x14ac:dyDescent="0.3">
      <c r="A305" s="8" t="s">
        <v>2068</v>
      </c>
      <c r="B305" s="8" t="s">
        <v>2688</v>
      </c>
      <c r="E305" s="8" t="s">
        <v>2068</v>
      </c>
      <c r="F305" s="8" t="s">
        <v>2688</v>
      </c>
      <c r="G305" s="7" t="s">
        <v>6738</v>
      </c>
      <c r="H305" s="7" t="s">
        <v>5028</v>
      </c>
      <c r="I305" s="7" t="s">
        <v>7010</v>
      </c>
      <c r="J305" s="11"/>
    </row>
    <row r="306" spans="1:10" ht="15.6" x14ac:dyDescent="0.3">
      <c r="A306" s="8" t="s">
        <v>2067</v>
      </c>
      <c r="B306" s="8" t="s">
        <v>2689</v>
      </c>
      <c r="E306" s="8" t="s">
        <v>2067</v>
      </c>
      <c r="F306" s="8" t="s">
        <v>2689</v>
      </c>
      <c r="G306" s="7" t="s">
        <v>6738</v>
      </c>
      <c r="H306" s="7" t="s">
        <v>5029</v>
      </c>
      <c r="I306" s="7" t="s">
        <v>7011</v>
      </c>
      <c r="J306" s="11"/>
    </row>
    <row r="307" spans="1:10" ht="15.6" x14ac:dyDescent="0.3">
      <c r="A307" s="8" t="s">
        <v>2066</v>
      </c>
      <c r="B307" s="8" t="s">
        <v>2690</v>
      </c>
      <c r="E307" s="8" t="s">
        <v>2066</v>
      </c>
      <c r="F307" s="8" t="s">
        <v>2690</v>
      </c>
      <c r="G307" s="7" t="s">
        <v>6738</v>
      </c>
      <c r="H307" s="7" t="s">
        <v>4968</v>
      </c>
      <c r="I307" s="7" t="s">
        <v>7012</v>
      </c>
      <c r="J307" s="11"/>
    </row>
    <row r="308" spans="1:10" ht="15.6" x14ac:dyDescent="0.3">
      <c r="A308" s="8" t="s">
        <v>2065</v>
      </c>
      <c r="B308" s="8" t="s">
        <v>2691</v>
      </c>
      <c r="E308" s="8" t="s">
        <v>2065</v>
      </c>
      <c r="F308" s="8" t="s">
        <v>2691</v>
      </c>
      <c r="G308" s="7" t="s">
        <v>6738</v>
      </c>
      <c r="H308" s="7" t="s">
        <v>5030</v>
      </c>
      <c r="I308" s="7" t="s">
        <v>6801</v>
      </c>
      <c r="J308" s="11"/>
    </row>
    <row r="309" spans="1:10" ht="15.6" x14ac:dyDescent="0.3">
      <c r="A309" s="8" t="s">
        <v>2064</v>
      </c>
      <c r="B309" s="8" t="s">
        <v>2692</v>
      </c>
      <c r="E309" s="8" t="s">
        <v>2064</v>
      </c>
      <c r="F309" s="8" t="s">
        <v>2692</v>
      </c>
      <c r="G309" s="7" t="s">
        <v>6740</v>
      </c>
      <c r="H309" s="7" t="s">
        <v>5031</v>
      </c>
      <c r="I309" s="7" t="s">
        <v>7013</v>
      </c>
      <c r="J309" s="11"/>
    </row>
    <row r="310" spans="1:10" ht="15.6" x14ac:dyDescent="0.3">
      <c r="A310" s="8" t="s">
        <v>2063</v>
      </c>
      <c r="B310" s="8" t="s">
        <v>2693</v>
      </c>
      <c r="E310" s="8" t="s">
        <v>2063</v>
      </c>
      <c r="F310" s="8" t="s">
        <v>2693</v>
      </c>
      <c r="G310" s="7" t="s">
        <v>6738</v>
      </c>
      <c r="H310" s="7" t="s">
        <v>5032</v>
      </c>
      <c r="I310" s="7" t="s">
        <v>7014</v>
      </c>
      <c r="J310" s="11"/>
    </row>
    <row r="311" spans="1:10" ht="15.6" x14ac:dyDescent="0.3">
      <c r="A311" s="8" t="s">
        <v>2062</v>
      </c>
      <c r="B311" s="8" t="s">
        <v>2694</v>
      </c>
      <c r="E311" s="8" t="s">
        <v>2062</v>
      </c>
      <c r="F311" s="8" t="s">
        <v>2694</v>
      </c>
      <c r="G311" s="7" t="s">
        <v>6738</v>
      </c>
      <c r="H311" s="7" t="s">
        <v>5033</v>
      </c>
      <c r="I311" s="7" t="s">
        <v>7015</v>
      </c>
      <c r="J311" s="11"/>
    </row>
    <row r="312" spans="1:10" ht="15.6" x14ac:dyDescent="0.3">
      <c r="A312" s="8" t="s">
        <v>2061</v>
      </c>
      <c r="B312" s="8" t="s">
        <v>2695</v>
      </c>
      <c r="E312" s="8" t="s">
        <v>2061</v>
      </c>
      <c r="F312" s="8" t="s">
        <v>2695</v>
      </c>
      <c r="G312" s="7" t="s">
        <v>6740</v>
      </c>
      <c r="H312" s="7" t="s">
        <v>4803</v>
      </c>
      <c r="I312" s="7" t="s">
        <v>7016</v>
      </c>
      <c r="J312" s="11"/>
    </row>
    <row r="313" spans="1:10" ht="15.6" x14ac:dyDescent="0.3">
      <c r="A313" s="8" t="s">
        <v>2060</v>
      </c>
      <c r="B313" s="8" t="s">
        <v>2696</v>
      </c>
      <c r="E313" s="8" t="s">
        <v>2060</v>
      </c>
      <c r="F313" s="8" t="s">
        <v>2696</v>
      </c>
      <c r="G313" s="7" t="s">
        <v>6740</v>
      </c>
      <c r="H313" s="7" t="s">
        <v>5034</v>
      </c>
      <c r="I313" s="7" t="s">
        <v>7017</v>
      </c>
      <c r="J313" s="11"/>
    </row>
    <row r="314" spans="1:10" ht="15.6" x14ac:dyDescent="0.3">
      <c r="A314" s="8" t="s">
        <v>2059</v>
      </c>
      <c r="B314" s="8" t="s">
        <v>2697</v>
      </c>
      <c r="E314" s="8" t="s">
        <v>2059</v>
      </c>
      <c r="F314" s="8" t="s">
        <v>2697</v>
      </c>
      <c r="G314" s="7" t="s">
        <v>6740</v>
      </c>
      <c r="H314" s="7" t="s">
        <v>5035</v>
      </c>
      <c r="I314" s="7" t="s">
        <v>7018</v>
      </c>
      <c r="J314" s="11"/>
    </row>
    <row r="315" spans="1:10" ht="15.6" x14ac:dyDescent="0.3">
      <c r="A315" s="8" t="s">
        <v>2058</v>
      </c>
      <c r="B315" s="8" t="s">
        <v>2698</v>
      </c>
      <c r="E315" s="8" t="s">
        <v>2058</v>
      </c>
      <c r="F315" s="8" t="s">
        <v>2698</v>
      </c>
      <c r="G315" s="7" t="s">
        <v>6738</v>
      </c>
      <c r="H315" s="7" t="s">
        <v>5036</v>
      </c>
      <c r="I315" s="7" t="s">
        <v>7019</v>
      </c>
      <c r="J315" s="11"/>
    </row>
    <row r="316" spans="1:10" ht="15.6" x14ac:dyDescent="0.3">
      <c r="A316" s="8" t="s">
        <v>2057</v>
      </c>
      <c r="B316" s="8" t="s">
        <v>2699</v>
      </c>
      <c r="E316" s="8" t="s">
        <v>2057</v>
      </c>
      <c r="F316" s="8" t="s">
        <v>2699</v>
      </c>
      <c r="G316" s="7" t="s">
        <v>6738</v>
      </c>
      <c r="H316" s="7" t="s">
        <v>5037</v>
      </c>
      <c r="I316" s="7" t="s">
        <v>7020</v>
      </c>
      <c r="J316" s="11"/>
    </row>
    <row r="317" spans="1:10" ht="15.6" x14ac:dyDescent="0.3">
      <c r="A317" s="8" t="s">
        <v>2056</v>
      </c>
      <c r="B317" s="8" t="s">
        <v>2700</v>
      </c>
      <c r="E317" s="8" t="s">
        <v>2056</v>
      </c>
      <c r="F317" s="8" t="s">
        <v>2700</v>
      </c>
      <c r="G317" s="7" t="s">
        <v>6740</v>
      </c>
      <c r="H317" s="7" t="s">
        <v>5038</v>
      </c>
      <c r="I317" s="7" t="s">
        <v>6901</v>
      </c>
      <c r="J317" s="11"/>
    </row>
    <row r="318" spans="1:10" ht="15.6" x14ac:dyDescent="0.3">
      <c r="A318" s="8" t="s">
        <v>2055</v>
      </c>
      <c r="B318" s="8" t="s">
        <v>2701</v>
      </c>
      <c r="E318" s="8" t="s">
        <v>2055</v>
      </c>
      <c r="F318" s="8" t="s">
        <v>2701</v>
      </c>
      <c r="G318" s="7" t="s">
        <v>6740</v>
      </c>
      <c r="H318" s="7" t="s">
        <v>5039</v>
      </c>
      <c r="I318" s="7" t="s">
        <v>6759</v>
      </c>
      <c r="J318" s="11"/>
    </row>
    <row r="319" spans="1:10" ht="15.6" x14ac:dyDescent="0.3">
      <c r="A319" s="8" t="s">
        <v>2054</v>
      </c>
      <c r="B319" s="8" t="s">
        <v>2702</v>
      </c>
      <c r="E319" s="8" t="s">
        <v>2054</v>
      </c>
      <c r="F319" s="8" t="s">
        <v>2702</v>
      </c>
      <c r="G319" s="7" t="s">
        <v>6740</v>
      </c>
      <c r="H319" s="7" t="s">
        <v>5040</v>
      </c>
      <c r="I319" s="7" t="s">
        <v>7021</v>
      </c>
      <c r="J319" s="11"/>
    </row>
    <row r="320" spans="1:10" ht="15.6" x14ac:dyDescent="0.3">
      <c r="A320" s="8" t="s">
        <v>2053</v>
      </c>
      <c r="B320" s="8" t="s">
        <v>2703</v>
      </c>
      <c r="E320" s="8" t="s">
        <v>2053</v>
      </c>
      <c r="F320" s="8" t="s">
        <v>2703</v>
      </c>
      <c r="G320" s="7" t="s">
        <v>6740</v>
      </c>
      <c r="H320" s="7" t="s">
        <v>5041</v>
      </c>
      <c r="I320" s="7" t="s">
        <v>7022</v>
      </c>
      <c r="J320" s="11"/>
    </row>
    <row r="321" spans="1:10" ht="15.6" x14ac:dyDescent="0.3">
      <c r="A321" s="8" t="s">
        <v>2052</v>
      </c>
      <c r="B321" s="8" t="s">
        <v>2704</v>
      </c>
      <c r="E321" s="8" t="s">
        <v>2052</v>
      </c>
      <c r="F321" s="8" t="s">
        <v>2704</v>
      </c>
      <c r="G321" s="7" t="s">
        <v>6738</v>
      </c>
      <c r="H321" s="7" t="s">
        <v>5042</v>
      </c>
      <c r="I321" s="7" t="s">
        <v>7023</v>
      </c>
      <c r="J321" s="11"/>
    </row>
    <row r="322" spans="1:10" ht="15.6" x14ac:dyDescent="0.3">
      <c r="A322" s="8" t="s">
        <v>2051</v>
      </c>
      <c r="B322" s="8" t="s">
        <v>2705</v>
      </c>
      <c r="E322" s="8" t="s">
        <v>2051</v>
      </c>
      <c r="F322" s="8" t="s">
        <v>2705</v>
      </c>
      <c r="G322" s="7" t="s">
        <v>6738</v>
      </c>
      <c r="H322" s="7" t="s">
        <v>5043</v>
      </c>
      <c r="I322" s="7" t="s">
        <v>7024</v>
      </c>
      <c r="J322" s="11"/>
    </row>
    <row r="323" spans="1:10" ht="15.6" x14ac:dyDescent="0.3">
      <c r="A323" s="8" t="s">
        <v>2050</v>
      </c>
      <c r="B323" s="8" t="s">
        <v>2706</v>
      </c>
      <c r="E323" s="8" t="s">
        <v>2050</v>
      </c>
      <c r="F323" s="8" t="s">
        <v>2706</v>
      </c>
      <c r="G323" s="7" t="s">
        <v>6740</v>
      </c>
      <c r="H323" s="7" t="s">
        <v>5044</v>
      </c>
      <c r="I323" s="7" t="s">
        <v>7025</v>
      </c>
      <c r="J323" s="11"/>
    </row>
    <row r="324" spans="1:10" ht="15.6" x14ac:dyDescent="0.3">
      <c r="A324" s="8" t="s">
        <v>2049</v>
      </c>
      <c r="B324" s="8" t="s">
        <v>2707</v>
      </c>
      <c r="E324" s="8" t="s">
        <v>2049</v>
      </c>
      <c r="F324" s="8" t="s">
        <v>2707</v>
      </c>
      <c r="G324" s="7" t="s">
        <v>6740</v>
      </c>
      <c r="H324" s="7" t="s">
        <v>5008</v>
      </c>
      <c r="I324" s="7" t="s">
        <v>7026</v>
      </c>
      <c r="J324" s="11"/>
    </row>
    <row r="325" spans="1:10" ht="15.6" x14ac:dyDescent="0.3">
      <c r="A325" s="8" t="s">
        <v>2048</v>
      </c>
      <c r="B325" s="8" t="s">
        <v>2708</v>
      </c>
      <c r="E325" s="8" t="s">
        <v>2048</v>
      </c>
      <c r="F325" s="8" t="s">
        <v>2708</v>
      </c>
      <c r="G325" s="7" t="s">
        <v>6740</v>
      </c>
      <c r="H325" s="7" t="s">
        <v>5045</v>
      </c>
      <c r="I325" s="7" t="s">
        <v>6883</v>
      </c>
      <c r="J325" s="11"/>
    </row>
    <row r="326" spans="1:10" ht="15.6" x14ac:dyDescent="0.3">
      <c r="A326" s="8" t="s">
        <v>2047</v>
      </c>
      <c r="B326" s="8" t="s">
        <v>2709</v>
      </c>
      <c r="E326" s="8" t="s">
        <v>2047</v>
      </c>
      <c r="F326" s="8" t="s">
        <v>2709</v>
      </c>
      <c r="G326" s="7" t="s">
        <v>6738</v>
      </c>
      <c r="H326" s="7" t="s">
        <v>5046</v>
      </c>
      <c r="I326" s="7" t="s">
        <v>7027</v>
      </c>
      <c r="J326" s="11"/>
    </row>
    <row r="327" spans="1:10" ht="15.6" x14ac:dyDescent="0.3">
      <c r="A327" s="8" t="s">
        <v>2046</v>
      </c>
      <c r="B327" s="8" t="s">
        <v>2710</v>
      </c>
      <c r="E327" s="8" t="s">
        <v>2046</v>
      </c>
      <c r="F327" s="8" t="s">
        <v>2710</v>
      </c>
      <c r="G327" s="7" t="s">
        <v>6740</v>
      </c>
      <c r="H327" s="7" t="s">
        <v>5047</v>
      </c>
      <c r="I327" s="7" t="s">
        <v>7028</v>
      </c>
      <c r="J327" s="11"/>
    </row>
    <row r="328" spans="1:10" ht="15.6" x14ac:dyDescent="0.3">
      <c r="A328" s="8" t="s">
        <v>2045</v>
      </c>
      <c r="B328" s="8" t="s">
        <v>2711</v>
      </c>
      <c r="E328" s="8" t="s">
        <v>2045</v>
      </c>
      <c r="F328" s="8" t="s">
        <v>2711</v>
      </c>
      <c r="G328" s="7" t="s">
        <v>6740</v>
      </c>
      <c r="H328" s="7" t="s">
        <v>5048</v>
      </c>
      <c r="I328" s="7" t="s">
        <v>6948</v>
      </c>
      <c r="J328" s="11"/>
    </row>
    <row r="329" spans="1:10" ht="15.6" x14ac:dyDescent="0.3">
      <c r="A329" s="8" t="s">
        <v>2044</v>
      </c>
      <c r="B329" s="8" t="s">
        <v>2712</v>
      </c>
      <c r="E329" s="8" t="s">
        <v>2044</v>
      </c>
      <c r="F329" s="8" t="s">
        <v>2712</v>
      </c>
      <c r="G329" s="7" t="s">
        <v>6740</v>
      </c>
      <c r="H329" s="7" t="s">
        <v>5049</v>
      </c>
      <c r="I329" s="7" t="s">
        <v>7029</v>
      </c>
      <c r="J329" s="11"/>
    </row>
    <row r="330" spans="1:10" ht="15.6" x14ac:dyDescent="0.3">
      <c r="A330" s="8" t="s">
        <v>2043</v>
      </c>
      <c r="B330" s="8" t="s">
        <v>2713</v>
      </c>
      <c r="E330" s="8" t="s">
        <v>2043</v>
      </c>
      <c r="F330" s="8" t="s">
        <v>2713</v>
      </c>
      <c r="G330" s="7" t="s">
        <v>6740</v>
      </c>
      <c r="H330" s="7" t="s">
        <v>5050</v>
      </c>
      <c r="I330" s="7" t="s">
        <v>6943</v>
      </c>
      <c r="J330" s="11"/>
    </row>
    <row r="331" spans="1:10" ht="15.6" x14ac:dyDescent="0.3">
      <c r="A331" s="8" t="s">
        <v>2042</v>
      </c>
      <c r="B331" s="8" t="s">
        <v>2714</v>
      </c>
      <c r="E331" s="8" t="s">
        <v>2042</v>
      </c>
      <c r="F331" s="8" t="s">
        <v>2714</v>
      </c>
      <c r="G331" s="7" t="s">
        <v>6740</v>
      </c>
      <c r="H331" s="7" t="s">
        <v>5051</v>
      </c>
      <c r="I331" s="7" t="s">
        <v>7030</v>
      </c>
      <c r="J331" s="11"/>
    </row>
    <row r="332" spans="1:10" ht="15.6" x14ac:dyDescent="0.3">
      <c r="A332" s="8" t="s">
        <v>2041</v>
      </c>
      <c r="B332" s="8" t="s">
        <v>2715</v>
      </c>
      <c r="E332" s="8" t="s">
        <v>2041</v>
      </c>
      <c r="F332" s="8" t="s">
        <v>2715</v>
      </c>
      <c r="G332" s="7" t="s">
        <v>6740</v>
      </c>
      <c r="H332" s="7" t="s">
        <v>5052</v>
      </c>
      <c r="I332" s="7" t="s">
        <v>7031</v>
      </c>
      <c r="J332" s="11"/>
    </row>
    <row r="333" spans="1:10" ht="15.6" x14ac:dyDescent="0.3">
      <c r="A333" s="8" t="s">
        <v>2040</v>
      </c>
      <c r="B333" s="8" t="s">
        <v>2716</v>
      </c>
      <c r="E333" s="8" t="s">
        <v>2040</v>
      </c>
      <c r="F333" s="8" t="s">
        <v>2716</v>
      </c>
      <c r="G333" s="7" t="s">
        <v>6740</v>
      </c>
      <c r="H333" s="7" t="s">
        <v>5053</v>
      </c>
      <c r="I333" s="7" t="s">
        <v>7022</v>
      </c>
      <c r="J333" s="11"/>
    </row>
    <row r="334" spans="1:10" ht="15.6" x14ac:dyDescent="0.3">
      <c r="A334" s="8" t="s">
        <v>2039</v>
      </c>
      <c r="B334" s="8" t="s">
        <v>2717</v>
      </c>
      <c r="E334" s="8" t="s">
        <v>2039</v>
      </c>
      <c r="F334" s="8" t="s">
        <v>2717</v>
      </c>
      <c r="G334" s="7" t="s">
        <v>6738</v>
      </c>
      <c r="H334" s="7" t="s">
        <v>5054</v>
      </c>
      <c r="I334" s="7" t="s">
        <v>7032</v>
      </c>
      <c r="J334" s="11"/>
    </row>
    <row r="335" spans="1:10" ht="15.6" x14ac:dyDescent="0.3">
      <c r="A335" s="8" t="s">
        <v>2038</v>
      </c>
      <c r="B335" s="8" t="s">
        <v>2718</v>
      </c>
      <c r="E335" s="8" t="s">
        <v>2038</v>
      </c>
      <c r="F335" s="8" t="s">
        <v>2718</v>
      </c>
      <c r="G335" s="7" t="s">
        <v>6740</v>
      </c>
      <c r="H335" s="7" t="s">
        <v>5055</v>
      </c>
      <c r="I335" s="7" t="s">
        <v>7033</v>
      </c>
      <c r="J335" s="11"/>
    </row>
    <row r="336" spans="1:10" ht="15.6" x14ac:dyDescent="0.3">
      <c r="A336" s="8" t="s">
        <v>2037</v>
      </c>
      <c r="B336" s="8" t="s">
        <v>2719</v>
      </c>
      <c r="E336" s="8" t="s">
        <v>2037</v>
      </c>
      <c r="F336" s="8" t="s">
        <v>2719</v>
      </c>
      <c r="G336" s="7" t="s">
        <v>6738</v>
      </c>
      <c r="H336" s="7" t="s">
        <v>5056</v>
      </c>
      <c r="I336" s="7" t="s">
        <v>7034</v>
      </c>
      <c r="J336" s="11"/>
    </row>
    <row r="337" spans="1:10" ht="15.6" x14ac:dyDescent="0.3">
      <c r="A337" s="8" t="s">
        <v>2036</v>
      </c>
      <c r="B337" s="8" t="s">
        <v>2720</v>
      </c>
      <c r="E337" s="8" t="s">
        <v>2036</v>
      </c>
      <c r="F337" s="8" t="s">
        <v>2720</v>
      </c>
      <c r="G337" s="7" t="s">
        <v>6740</v>
      </c>
      <c r="H337" s="7" t="s">
        <v>5057</v>
      </c>
      <c r="I337" s="7" t="s">
        <v>7035</v>
      </c>
      <c r="J337" s="11"/>
    </row>
    <row r="338" spans="1:10" ht="15.6" x14ac:dyDescent="0.3">
      <c r="A338" s="8" t="s">
        <v>2035</v>
      </c>
      <c r="B338" s="8" t="s">
        <v>2721</v>
      </c>
      <c r="E338" s="8" t="s">
        <v>2035</v>
      </c>
      <c r="F338" s="8" t="s">
        <v>2721</v>
      </c>
      <c r="G338" s="7" t="s">
        <v>6738</v>
      </c>
      <c r="H338" s="7" t="s">
        <v>5058</v>
      </c>
      <c r="I338" s="7" t="s">
        <v>7036</v>
      </c>
      <c r="J338" s="11"/>
    </row>
    <row r="339" spans="1:10" ht="15.6" x14ac:dyDescent="0.3">
      <c r="A339" s="8" t="s">
        <v>2034</v>
      </c>
      <c r="B339" s="8" t="s">
        <v>2722</v>
      </c>
      <c r="E339" s="8" t="s">
        <v>2034</v>
      </c>
      <c r="F339" s="8" t="s">
        <v>2722</v>
      </c>
      <c r="G339" s="7" t="s">
        <v>6738</v>
      </c>
      <c r="H339" s="7" t="s">
        <v>5059</v>
      </c>
      <c r="I339" s="7" t="s">
        <v>6928</v>
      </c>
      <c r="J339" s="11"/>
    </row>
    <row r="340" spans="1:10" ht="15.6" x14ac:dyDescent="0.3">
      <c r="A340" s="8" t="s">
        <v>2033</v>
      </c>
      <c r="B340" s="8" t="s">
        <v>2723</v>
      </c>
      <c r="E340" s="8" t="s">
        <v>2033</v>
      </c>
      <c r="F340" s="8" t="s">
        <v>2723</v>
      </c>
      <c r="G340" s="7" t="s">
        <v>6740</v>
      </c>
      <c r="H340" s="7" t="s">
        <v>5060</v>
      </c>
      <c r="I340" s="7" t="s">
        <v>6892</v>
      </c>
      <c r="J340" s="11"/>
    </row>
    <row r="341" spans="1:10" ht="15.6" x14ac:dyDescent="0.3">
      <c r="A341" s="8" t="s">
        <v>2032</v>
      </c>
      <c r="B341" s="8" t="s">
        <v>2724</v>
      </c>
      <c r="E341" s="8" t="s">
        <v>2032</v>
      </c>
      <c r="F341" s="8" t="s">
        <v>2724</v>
      </c>
      <c r="G341" s="7" t="s">
        <v>6738</v>
      </c>
      <c r="H341" s="7" t="s">
        <v>5061</v>
      </c>
      <c r="I341" s="7" t="s">
        <v>7037</v>
      </c>
      <c r="J341" s="11"/>
    </row>
    <row r="342" spans="1:10" ht="15.6" x14ac:dyDescent="0.3">
      <c r="A342" s="8" t="s">
        <v>2031</v>
      </c>
      <c r="B342" s="8" t="s">
        <v>2725</v>
      </c>
      <c r="E342" s="8" t="s">
        <v>2031</v>
      </c>
      <c r="F342" s="8" t="s">
        <v>2725</v>
      </c>
      <c r="G342" s="7" t="s">
        <v>6738</v>
      </c>
      <c r="H342" s="7" t="s">
        <v>5062</v>
      </c>
      <c r="I342" s="7" t="s">
        <v>7038</v>
      </c>
      <c r="J342" s="11"/>
    </row>
    <row r="343" spans="1:10" ht="15.6" x14ac:dyDescent="0.3">
      <c r="A343" s="8" t="s">
        <v>2030</v>
      </c>
      <c r="B343" s="8" t="s">
        <v>2726</v>
      </c>
      <c r="E343" s="8" t="s">
        <v>2030</v>
      </c>
      <c r="F343" s="8" t="s">
        <v>2726</v>
      </c>
      <c r="G343" s="7" t="s">
        <v>6738</v>
      </c>
      <c r="H343" s="7" t="s">
        <v>5063</v>
      </c>
      <c r="I343" s="7" t="s">
        <v>7039</v>
      </c>
      <c r="J343" s="11"/>
    </row>
    <row r="344" spans="1:10" ht="15.6" x14ac:dyDescent="0.3">
      <c r="A344" s="8" t="s">
        <v>2029</v>
      </c>
      <c r="B344" s="8" t="s">
        <v>2727</v>
      </c>
      <c r="E344" s="8" t="s">
        <v>2029</v>
      </c>
      <c r="F344" s="8" t="s">
        <v>2727</v>
      </c>
      <c r="G344" s="7" t="s">
        <v>6738</v>
      </c>
      <c r="H344" s="7" t="s">
        <v>5064</v>
      </c>
      <c r="I344" s="7" t="s">
        <v>6831</v>
      </c>
      <c r="J344" s="11"/>
    </row>
    <row r="345" spans="1:10" ht="15.6" x14ac:dyDescent="0.3">
      <c r="A345" s="8" t="s">
        <v>2028</v>
      </c>
      <c r="B345" s="8" t="s">
        <v>2728</v>
      </c>
      <c r="E345" s="8" t="s">
        <v>2028</v>
      </c>
      <c r="F345" s="8" t="s">
        <v>2728</v>
      </c>
      <c r="G345" s="7" t="s">
        <v>6740</v>
      </c>
      <c r="H345" s="7" t="s">
        <v>5065</v>
      </c>
      <c r="I345" s="7" t="s">
        <v>7040</v>
      </c>
      <c r="J345" s="11"/>
    </row>
    <row r="346" spans="1:10" ht="15.6" x14ac:dyDescent="0.3">
      <c r="A346" s="8" t="s">
        <v>2027</v>
      </c>
      <c r="B346" s="8" t="s">
        <v>2729</v>
      </c>
      <c r="E346" s="8" t="s">
        <v>2027</v>
      </c>
      <c r="F346" s="8" t="s">
        <v>2729</v>
      </c>
      <c r="G346" s="7" t="s">
        <v>6738</v>
      </c>
      <c r="H346" s="7" t="s">
        <v>5066</v>
      </c>
      <c r="I346" s="7" t="s">
        <v>7041</v>
      </c>
      <c r="J346" s="11"/>
    </row>
    <row r="347" spans="1:10" ht="15.6" x14ac:dyDescent="0.3">
      <c r="A347" s="8" t="s">
        <v>2026</v>
      </c>
      <c r="B347" s="8" t="s">
        <v>2730</v>
      </c>
      <c r="E347" s="8" t="s">
        <v>2026</v>
      </c>
      <c r="F347" s="8" t="s">
        <v>2730</v>
      </c>
      <c r="G347" s="7" t="s">
        <v>6740</v>
      </c>
      <c r="H347" s="7" t="s">
        <v>5067</v>
      </c>
      <c r="I347" s="7" t="s">
        <v>6789</v>
      </c>
      <c r="J347" s="11"/>
    </row>
    <row r="348" spans="1:10" ht="15.6" x14ac:dyDescent="0.3">
      <c r="A348" s="8" t="s">
        <v>2025</v>
      </c>
      <c r="B348" s="8" t="s">
        <v>2731</v>
      </c>
      <c r="E348" s="8" t="s">
        <v>2025</v>
      </c>
      <c r="F348" s="8" t="s">
        <v>2731</v>
      </c>
      <c r="G348" s="7" t="s">
        <v>6738</v>
      </c>
      <c r="H348" s="7" t="s">
        <v>5068</v>
      </c>
      <c r="I348" s="7" t="s">
        <v>7042</v>
      </c>
      <c r="J348" s="11"/>
    </row>
    <row r="349" spans="1:10" ht="15.6" x14ac:dyDescent="0.3">
      <c r="A349" s="8" t="s">
        <v>2024</v>
      </c>
      <c r="B349" s="8" t="s">
        <v>2732</v>
      </c>
      <c r="E349" s="8" t="s">
        <v>2024</v>
      </c>
      <c r="F349" s="8" t="s">
        <v>2732</v>
      </c>
      <c r="G349" s="7" t="s">
        <v>6738</v>
      </c>
      <c r="H349" s="7" t="s">
        <v>5069</v>
      </c>
      <c r="I349" s="7" t="s">
        <v>7043</v>
      </c>
      <c r="J349" s="11"/>
    </row>
    <row r="350" spans="1:10" ht="15.6" x14ac:dyDescent="0.3">
      <c r="A350" s="8" t="s">
        <v>2023</v>
      </c>
      <c r="B350" s="8" t="s">
        <v>2733</v>
      </c>
      <c r="E350" s="8" t="s">
        <v>2023</v>
      </c>
      <c r="F350" s="8" t="s">
        <v>2733</v>
      </c>
      <c r="G350" s="7" t="s">
        <v>6740</v>
      </c>
      <c r="H350" s="7" t="s">
        <v>5070</v>
      </c>
      <c r="I350" s="7" t="s">
        <v>7044</v>
      </c>
      <c r="J350" s="11"/>
    </row>
    <row r="351" spans="1:10" ht="15.6" x14ac:dyDescent="0.3">
      <c r="A351" s="8" t="s">
        <v>2022</v>
      </c>
      <c r="B351" s="8" t="s">
        <v>2734</v>
      </c>
      <c r="E351" s="8" t="s">
        <v>2022</v>
      </c>
      <c r="F351" s="8" t="s">
        <v>2734</v>
      </c>
      <c r="G351" s="7" t="s">
        <v>6738</v>
      </c>
      <c r="H351" s="7" t="s">
        <v>5071</v>
      </c>
      <c r="I351" s="7" t="s">
        <v>7045</v>
      </c>
      <c r="J351" s="11"/>
    </row>
    <row r="352" spans="1:10" ht="15.6" x14ac:dyDescent="0.3">
      <c r="A352" s="8" t="s">
        <v>2021</v>
      </c>
      <c r="B352" s="8" t="s">
        <v>2735</v>
      </c>
      <c r="E352" s="8" t="s">
        <v>2021</v>
      </c>
      <c r="F352" s="8" t="s">
        <v>2735</v>
      </c>
      <c r="G352" s="7" t="s">
        <v>6740</v>
      </c>
      <c r="H352" s="7" t="s">
        <v>5072</v>
      </c>
      <c r="I352" s="7" t="s">
        <v>7046</v>
      </c>
      <c r="J352" s="11"/>
    </row>
    <row r="353" spans="1:10" ht="15.6" x14ac:dyDescent="0.3">
      <c r="A353" s="8" t="s">
        <v>2020</v>
      </c>
      <c r="B353" s="8" t="s">
        <v>2736</v>
      </c>
      <c r="E353" s="8" t="s">
        <v>2020</v>
      </c>
      <c r="F353" s="8" t="s">
        <v>2736</v>
      </c>
      <c r="G353" s="7" t="s">
        <v>6738</v>
      </c>
      <c r="H353" s="7" t="s">
        <v>5073</v>
      </c>
      <c r="I353" s="7" t="s">
        <v>7047</v>
      </c>
      <c r="J353" s="11"/>
    </row>
    <row r="354" spans="1:10" ht="15.6" x14ac:dyDescent="0.3">
      <c r="A354" s="8" t="s">
        <v>2019</v>
      </c>
      <c r="B354" s="8" t="s">
        <v>2737</v>
      </c>
      <c r="E354" s="8" t="s">
        <v>2019</v>
      </c>
      <c r="F354" s="8" t="s">
        <v>2737</v>
      </c>
      <c r="G354" s="7" t="s">
        <v>6740</v>
      </c>
      <c r="H354" s="7" t="s">
        <v>4813</v>
      </c>
      <c r="I354" s="7" t="s">
        <v>7048</v>
      </c>
      <c r="J354" s="11"/>
    </row>
    <row r="355" spans="1:10" ht="15.6" x14ac:dyDescent="0.3">
      <c r="A355" s="8" t="s">
        <v>2018</v>
      </c>
      <c r="B355" s="8" t="s">
        <v>2738</v>
      </c>
      <c r="E355" s="8" t="s">
        <v>2018</v>
      </c>
      <c r="F355" s="8" t="s">
        <v>2738</v>
      </c>
      <c r="G355" s="7" t="s">
        <v>6738</v>
      </c>
      <c r="H355" s="7" t="s">
        <v>5074</v>
      </c>
      <c r="I355" s="7" t="s">
        <v>7049</v>
      </c>
      <c r="J355" s="11"/>
    </row>
    <row r="356" spans="1:10" ht="15.6" x14ac:dyDescent="0.3">
      <c r="A356" s="8" t="s">
        <v>2017</v>
      </c>
      <c r="B356" s="8" t="s">
        <v>2739</v>
      </c>
      <c r="E356" s="8" t="s">
        <v>2017</v>
      </c>
      <c r="F356" s="8" t="s">
        <v>2739</v>
      </c>
      <c r="G356" s="7" t="s">
        <v>6738</v>
      </c>
      <c r="H356" s="7" t="s">
        <v>5075</v>
      </c>
      <c r="I356" s="7" t="s">
        <v>7050</v>
      </c>
      <c r="J356" s="11"/>
    </row>
    <row r="357" spans="1:10" ht="15.6" x14ac:dyDescent="0.3">
      <c r="A357" s="8" t="s">
        <v>2016</v>
      </c>
      <c r="B357" s="8" t="s">
        <v>2740</v>
      </c>
      <c r="E357" s="8" t="s">
        <v>2016</v>
      </c>
      <c r="F357" s="8" t="s">
        <v>2740</v>
      </c>
      <c r="G357" s="7" t="s">
        <v>6738</v>
      </c>
      <c r="H357" s="7" t="s">
        <v>5076</v>
      </c>
      <c r="I357" s="7" t="s">
        <v>7051</v>
      </c>
      <c r="J357" s="11"/>
    </row>
    <row r="358" spans="1:10" ht="15.6" x14ac:dyDescent="0.3">
      <c r="A358" s="8" t="s">
        <v>2015</v>
      </c>
      <c r="B358" s="8" t="s">
        <v>2741</v>
      </c>
      <c r="E358" s="8" t="s">
        <v>2015</v>
      </c>
      <c r="F358" s="8" t="s">
        <v>2741</v>
      </c>
      <c r="G358" s="7" t="s">
        <v>6740</v>
      </c>
      <c r="H358" s="7" t="s">
        <v>5077</v>
      </c>
      <c r="I358" s="7" t="s">
        <v>7052</v>
      </c>
      <c r="J358" s="11"/>
    </row>
    <row r="359" spans="1:10" ht="15.6" x14ac:dyDescent="0.3">
      <c r="A359" s="8" t="s">
        <v>2014</v>
      </c>
      <c r="B359" s="8" t="s">
        <v>2742</v>
      </c>
      <c r="E359" s="8" t="s">
        <v>2014</v>
      </c>
      <c r="F359" s="8" t="s">
        <v>2742</v>
      </c>
      <c r="G359" s="7" t="s">
        <v>6740</v>
      </c>
      <c r="H359" s="7" t="s">
        <v>5078</v>
      </c>
      <c r="I359" s="7" t="s">
        <v>7053</v>
      </c>
      <c r="J359" s="11"/>
    </row>
    <row r="360" spans="1:10" ht="15.6" x14ac:dyDescent="0.3">
      <c r="A360" s="8" t="s">
        <v>2013</v>
      </c>
      <c r="B360" s="8" t="s">
        <v>2743</v>
      </c>
      <c r="E360" s="8" t="s">
        <v>2013</v>
      </c>
      <c r="F360" s="8" t="s">
        <v>2743</v>
      </c>
      <c r="G360" s="7" t="s">
        <v>6740</v>
      </c>
      <c r="H360" s="7" t="s">
        <v>5079</v>
      </c>
      <c r="I360" s="7" t="s">
        <v>7054</v>
      </c>
      <c r="J360" s="11"/>
    </row>
    <row r="361" spans="1:10" ht="15.6" x14ac:dyDescent="0.3">
      <c r="A361" s="8" t="s">
        <v>2012</v>
      </c>
      <c r="B361" s="8" t="s">
        <v>2744</v>
      </c>
      <c r="E361" s="8" t="s">
        <v>2012</v>
      </c>
      <c r="F361" s="8" t="s">
        <v>2744</v>
      </c>
      <c r="G361" s="7" t="s">
        <v>6740</v>
      </c>
      <c r="H361" s="7" t="s">
        <v>4920</v>
      </c>
      <c r="I361" s="7" t="s">
        <v>7055</v>
      </c>
      <c r="J361" s="11"/>
    </row>
    <row r="362" spans="1:10" ht="15.6" x14ac:dyDescent="0.3">
      <c r="A362" s="8" t="s">
        <v>2011</v>
      </c>
      <c r="B362" s="8" t="s">
        <v>2745</v>
      </c>
      <c r="E362" s="8" t="s">
        <v>2011</v>
      </c>
      <c r="F362" s="8" t="s">
        <v>2745</v>
      </c>
      <c r="G362" s="7" t="s">
        <v>6740</v>
      </c>
      <c r="H362" s="7" t="s">
        <v>5080</v>
      </c>
      <c r="I362" s="7" t="s">
        <v>7056</v>
      </c>
      <c r="J362" s="11"/>
    </row>
    <row r="363" spans="1:10" ht="15.6" x14ac:dyDescent="0.3">
      <c r="A363" s="8" t="s">
        <v>2010</v>
      </c>
      <c r="B363" s="8" t="s">
        <v>2746</v>
      </c>
      <c r="E363" s="8" t="s">
        <v>2010</v>
      </c>
      <c r="F363" s="8" t="s">
        <v>2746</v>
      </c>
      <c r="G363" s="7" t="s">
        <v>6740</v>
      </c>
      <c r="H363" s="7" t="s">
        <v>5081</v>
      </c>
      <c r="I363" s="7" t="s">
        <v>6802</v>
      </c>
      <c r="J363" s="11"/>
    </row>
    <row r="364" spans="1:10" ht="15.6" x14ac:dyDescent="0.3">
      <c r="A364" s="8" t="s">
        <v>2009</v>
      </c>
      <c r="B364" s="8" t="s">
        <v>2747</v>
      </c>
      <c r="E364" s="8" t="s">
        <v>2009</v>
      </c>
      <c r="F364" s="8" t="s">
        <v>2747</v>
      </c>
      <c r="G364" s="7" t="s">
        <v>6740</v>
      </c>
      <c r="H364" s="7" t="s">
        <v>5082</v>
      </c>
      <c r="I364" s="7" t="s">
        <v>7057</v>
      </c>
      <c r="J364" s="11"/>
    </row>
    <row r="365" spans="1:10" ht="15.6" x14ac:dyDescent="0.3">
      <c r="A365" s="8" t="s">
        <v>2008</v>
      </c>
      <c r="B365" s="8" t="s">
        <v>2748</v>
      </c>
      <c r="E365" s="8" t="s">
        <v>2008</v>
      </c>
      <c r="F365" s="8" t="s">
        <v>2748</v>
      </c>
      <c r="G365" s="7" t="s">
        <v>6738</v>
      </c>
      <c r="H365" s="7" t="s">
        <v>5083</v>
      </c>
      <c r="I365" s="7" t="s">
        <v>7058</v>
      </c>
      <c r="J365" s="11"/>
    </row>
    <row r="366" spans="1:10" ht="15.6" x14ac:dyDescent="0.3">
      <c r="A366" s="8" t="s">
        <v>2007</v>
      </c>
      <c r="B366" s="8" t="s">
        <v>2749</v>
      </c>
      <c r="E366" s="8" t="s">
        <v>2007</v>
      </c>
      <c r="F366" s="8" t="s">
        <v>2749</v>
      </c>
      <c r="G366" s="7" t="s">
        <v>6738</v>
      </c>
      <c r="H366" s="7" t="s">
        <v>5084</v>
      </c>
      <c r="I366" s="7" t="s">
        <v>7059</v>
      </c>
      <c r="J366" s="11"/>
    </row>
    <row r="367" spans="1:10" ht="15.6" x14ac:dyDescent="0.3">
      <c r="A367" s="8" t="s">
        <v>2006</v>
      </c>
      <c r="B367" s="8" t="s">
        <v>2750</v>
      </c>
      <c r="E367" s="8" t="s">
        <v>2006</v>
      </c>
      <c r="F367" s="8" t="s">
        <v>2750</v>
      </c>
      <c r="G367" s="7" t="s">
        <v>6740</v>
      </c>
      <c r="H367" s="7" t="s">
        <v>5085</v>
      </c>
      <c r="I367" s="7" t="s">
        <v>7060</v>
      </c>
      <c r="J367" s="11"/>
    </row>
    <row r="368" spans="1:10" ht="15.6" x14ac:dyDescent="0.3">
      <c r="A368" s="8" t="s">
        <v>2005</v>
      </c>
      <c r="B368" s="8" t="s">
        <v>2751</v>
      </c>
      <c r="E368" s="8" t="s">
        <v>2005</v>
      </c>
      <c r="F368" s="8" t="s">
        <v>2751</v>
      </c>
      <c r="G368" s="7" t="s">
        <v>6740</v>
      </c>
      <c r="H368" s="7" t="s">
        <v>5086</v>
      </c>
      <c r="I368" s="7" t="s">
        <v>7061</v>
      </c>
      <c r="J368" s="11"/>
    </row>
    <row r="369" spans="1:10" ht="15.6" x14ac:dyDescent="0.3">
      <c r="A369" s="8" t="s">
        <v>2004</v>
      </c>
      <c r="B369" s="8" t="s">
        <v>2752</v>
      </c>
      <c r="E369" s="8" t="s">
        <v>2004</v>
      </c>
      <c r="F369" s="8" t="s">
        <v>2752</v>
      </c>
      <c r="G369" s="7" t="s">
        <v>6738</v>
      </c>
      <c r="H369" s="7" t="s">
        <v>5087</v>
      </c>
      <c r="I369" s="7" t="s">
        <v>7062</v>
      </c>
      <c r="J369" s="11"/>
    </row>
    <row r="370" spans="1:10" ht="15.6" x14ac:dyDescent="0.3">
      <c r="A370" s="8" t="s">
        <v>2003</v>
      </c>
      <c r="B370" s="8" t="s">
        <v>2753</v>
      </c>
      <c r="E370" s="8" t="s">
        <v>2003</v>
      </c>
      <c r="F370" s="8" t="s">
        <v>2753</v>
      </c>
      <c r="G370" s="7" t="s">
        <v>6740</v>
      </c>
      <c r="H370" s="7" t="s">
        <v>5088</v>
      </c>
      <c r="I370" s="7" t="s">
        <v>7063</v>
      </c>
      <c r="J370" s="11"/>
    </row>
    <row r="371" spans="1:10" ht="15.6" x14ac:dyDescent="0.3">
      <c r="A371" s="8" t="s">
        <v>2002</v>
      </c>
      <c r="B371" s="8" t="s">
        <v>2754</v>
      </c>
      <c r="E371" s="8" t="s">
        <v>2002</v>
      </c>
      <c r="F371" s="8" t="s">
        <v>2754</v>
      </c>
      <c r="G371" s="7" t="s">
        <v>6740</v>
      </c>
      <c r="H371" s="7" t="s">
        <v>5089</v>
      </c>
      <c r="I371" s="7" t="s">
        <v>7064</v>
      </c>
      <c r="J371" s="11"/>
    </row>
    <row r="372" spans="1:10" ht="15.6" x14ac:dyDescent="0.3">
      <c r="A372" s="8" t="s">
        <v>2001</v>
      </c>
      <c r="B372" s="8" t="s">
        <v>2755</v>
      </c>
      <c r="E372" s="8" t="s">
        <v>2001</v>
      </c>
      <c r="F372" s="8" t="s">
        <v>2755</v>
      </c>
      <c r="G372" s="7" t="s">
        <v>6738</v>
      </c>
      <c r="H372" s="7" t="s">
        <v>5090</v>
      </c>
      <c r="I372" s="7" t="s">
        <v>7065</v>
      </c>
      <c r="J372" s="11"/>
    </row>
    <row r="373" spans="1:10" ht="15.6" x14ac:dyDescent="0.3">
      <c r="A373" s="8" t="s">
        <v>2000</v>
      </c>
      <c r="B373" s="8" t="s">
        <v>2756</v>
      </c>
      <c r="E373" s="8" t="s">
        <v>2000</v>
      </c>
      <c r="F373" s="8" t="s">
        <v>2756</v>
      </c>
      <c r="G373" s="7" t="s">
        <v>6740</v>
      </c>
      <c r="H373" s="7" t="s">
        <v>5091</v>
      </c>
      <c r="I373" s="7" t="s">
        <v>7066</v>
      </c>
      <c r="J373" s="11"/>
    </row>
    <row r="374" spans="1:10" ht="15.6" x14ac:dyDescent="0.3">
      <c r="A374" s="8" t="s">
        <v>1999</v>
      </c>
      <c r="B374" s="8" t="s">
        <v>2757</v>
      </c>
      <c r="E374" s="8" t="s">
        <v>1999</v>
      </c>
      <c r="F374" s="8" t="s">
        <v>2757</v>
      </c>
      <c r="G374" s="7" t="s">
        <v>6738</v>
      </c>
      <c r="H374" s="7" t="s">
        <v>5092</v>
      </c>
      <c r="I374" s="7" t="s">
        <v>7067</v>
      </c>
      <c r="J374" s="11"/>
    </row>
    <row r="375" spans="1:10" ht="15.6" x14ac:dyDescent="0.3">
      <c r="A375" s="8" t="s">
        <v>1998</v>
      </c>
      <c r="B375" s="8" t="s">
        <v>2758</v>
      </c>
      <c r="E375" s="8" t="s">
        <v>1998</v>
      </c>
      <c r="F375" s="8" t="s">
        <v>2758</v>
      </c>
      <c r="G375" s="7" t="s">
        <v>6738</v>
      </c>
      <c r="H375" s="7" t="s">
        <v>5093</v>
      </c>
      <c r="I375" s="7" t="s">
        <v>6995</v>
      </c>
      <c r="J375" s="11"/>
    </row>
    <row r="376" spans="1:10" ht="15.6" x14ac:dyDescent="0.3">
      <c r="A376" s="8" t="s">
        <v>1997</v>
      </c>
      <c r="B376" s="8" t="s">
        <v>2759</v>
      </c>
      <c r="E376" s="8" t="s">
        <v>1997</v>
      </c>
      <c r="F376" s="8" t="s">
        <v>2759</v>
      </c>
      <c r="G376" s="7" t="s">
        <v>6738</v>
      </c>
      <c r="H376" s="7" t="s">
        <v>5094</v>
      </c>
      <c r="I376" s="7" t="s">
        <v>7068</v>
      </c>
      <c r="J376" s="11"/>
    </row>
    <row r="377" spans="1:10" ht="15.6" x14ac:dyDescent="0.3">
      <c r="A377" s="8" t="s">
        <v>1996</v>
      </c>
      <c r="B377" s="8" t="s">
        <v>2760</v>
      </c>
      <c r="E377" s="8" t="s">
        <v>1996</v>
      </c>
      <c r="F377" s="8" t="s">
        <v>2760</v>
      </c>
      <c r="G377" s="7" t="s">
        <v>6740</v>
      </c>
      <c r="H377" s="7" t="s">
        <v>5095</v>
      </c>
      <c r="I377" s="7" t="s">
        <v>7069</v>
      </c>
      <c r="J377" s="11"/>
    </row>
    <row r="378" spans="1:10" ht="15.6" x14ac:dyDescent="0.3">
      <c r="A378" s="8" t="s">
        <v>1995</v>
      </c>
      <c r="B378" s="8" t="s">
        <v>2761</v>
      </c>
      <c r="E378" s="8" t="s">
        <v>1995</v>
      </c>
      <c r="F378" s="8" t="s">
        <v>2761</v>
      </c>
      <c r="G378" s="7" t="s">
        <v>6740</v>
      </c>
      <c r="H378" s="7" t="s">
        <v>5096</v>
      </c>
      <c r="I378" s="7" t="s">
        <v>6883</v>
      </c>
      <c r="J378" s="11"/>
    </row>
    <row r="379" spans="1:10" ht="15.6" x14ac:dyDescent="0.3">
      <c r="A379" s="8" t="s">
        <v>1994</v>
      </c>
      <c r="B379" s="8" t="s">
        <v>2762</v>
      </c>
      <c r="E379" s="8" t="s">
        <v>1994</v>
      </c>
      <c r="F379" s="8" t="s">
        <v>2762</v>
      </c>
      <c r="G379" s="7" t="s">
        <v>6738</v>
      </c>
      <c r="H379" s="7" t="s">
        <v>5097</v>
      </c>
      <c r="I379" s="7" t="s">
        <v>7070</v>
      </c>
      <c r="J379" s="11"/>
    </row>
    <row r="380" spans="1:10" ht="15.6" x14ac:dyDescent="0.3">
      <c r="A380" s="8" t="s">
        <v>1993</v>
      </c>
      <c r="B380" s="8" t="s">
        <v>2763</v>
      </c>
      <c r="E380" s="8" t="s">
        <v>1993</v>
      </c>
      <c r="F380" s="8" t="s">
        <v>2763</v>
      </c>
      <c r="G380" s="7" t="s">
        <v>6738</v>
      </c>
      <c r="H380" s="7" t="s">
        <v>5098</v>
      </c>
      <c r="I380" s="7" t="s">
        <v>6918</v>
      </c>
      <c r="J380" s="11"/>
    </row>
    <row r="381" spans="1:10" ht="15.6" x14ac:dyDescent="0.3">
      <c r="A381" s="8" t="s">
        <v>1992</v>
      </c>
      <c r="B381" s="8" t="s">
        <v>2764</v>
      </c>
      <c r="E381" s="8" t="s">
        <v>1992</v>
      </c>
      <c r="F381" s="8" t="s">
        <v>2764</v>
      </c>
      <c r="G381" s="7" t="s">
        <v>6740</v>
      </c>
      <c r="H381" s="7" t="s">
        <v>5099</v>
      </c>
      <c r="I381" s="7" t="s">
        <v>7071</v>
      </c>
      <c r="J381" s="11"/>
    </row>
    <row r="382" spans="1:10" ht="15.6" x14ac:dyDescent="0.3">
      <c r="A382" s="8" t="s">
        <v>1991</v>
      </c>
      <c r="B382" s="8" t="s">
        <v>2765</v>
      </c>
      <c r="E382" s="8" t="s">
        <v>1991</v>
      </c>
      <c r="F382" s="8" t="s">
        <v>2765</v>
      </c>
      <c r="G382" s="7" t="s">
        <v>6738</v>
      </c>
      <c r="H382" s="7" t="s">
        <v>5100</v>
      </c>
      <c r="I382" s="7" t="s">
        <v>7072</v>
      </c>
      <c r="J382" s="11"/>
    </row>
    <row r="383" spans="1:10" ht="15.6" x14ac:dyDescent="0.3">
      <c r="A383" s="8" t="s">
        <v>1990</v>
      </c>
      <c r="B383" s="8" t="s">
        <v>2766</v>
      </c>
      <c r="E383" s="8" t="s">
        <v>1990</v>
      </c>
      <c r="F383" s="8" t="s">
        <v>2766</v>
      </c>
      <c r="G383" s="7" t="s">
        <v>6740</v>
      </c>
      <c r="H383" s="7" t="s">
        <v>5101</v>
      </c>
      <c r="I383" s="7" t="s">
        <v>6746</v>
      </c>
      <c r="J383" s="11"/>
    </row>
    <row r="384" spans="1:10" ht="15.6" x14ac:dyDescent="0.3">
      <c r="A384" s="8" t="s">
        <v>1989</v>
      </c>
      <c r="B384" s="8" t="s">
        <v>2767</v>
      </c>
      <c r="E384" s="8" t="s">
        <v>1989</v>
      </c>
      <c r="F384" s="8" t="s">
        <v>2767</v>
      </c>
      <c r="G384" s="7" t="s">
        <v>6740</v>
      </c>
      <c r="H384" s="7" t="s">
        <v>5102</v>
      </c>
      <c r="I384" s="7" t="s">
        <v>6950</v>
      </c>
      <c r="J384" s="11"/>
    </row>
    <row r="385" spans="1:10" ht="15.6" x14ac:dyDescent="0.3">
      <c r="A385" s="8" t="s">
        <v>1988</v>
      </c>
      <c r="B385" s="8" t="s">
        <v>2768</v>
      </c>
      <c r="E385" s="8" t="s">
        <v>1988</v>
      </c>
      <c r="F385" s="8" t="s">
        <v>2768</v>
      </c>
      <c r="G385" s="7" t="s">
        <v>6738</v>
      </c>
      <c r="H385" s="7" t="s">
        <v>5103</v>
      </c>
      <c r="I385" s="7" t="s">
        <v>6812</v>
      </c>
      <c r="J385" s="11"/>
    </row>
    <row r="386" spans="1:10" ht="15.6" x14ac:dyDescent="0.3">
      <c r="A386" s="8" t="s">
        <v>1987</v>
      </c>
      <c r="B386" s="8" t="s">
        <v>2769</v>
      </c>
      <c r="E386" s="8" t="s">
        <v>1987</v>
      </c>
      <c r="F386" s="8" t="s">
        <v>2769</v>
      </c>
      <c r="G386" s="7" t="s">
        <v>6740</v>
      </c>
      <c r="H386" s="7" t="s">
        <v>5104</v>
      </c>
      <c r="I386" s="7" t="s">
        <v>7073</v>
      </c>
      <c r="J386" s="11"/>
    </row>
    <row r="387" spans="1:10" ht="15.6" x14ac:dyDescent="0.3">
      <c r="A387" s="8" t="s">
        <v>1986</v>
      </c>
      <c r="B387" s="8" t="s">
        <v>2770</v>
      </c>
      <c r="E387" s="8" t="s">
        <v>1986</v>
      </c>
      <c r="F387" s="8" t="s">
        <v>2770</v>
      </c>
      <c r="G387" s="7" t="s">
        <v>6740</v>
      </c>
      <c r="H387" s="7" t="s">
        <v>5105</v>
      </c>
      <c r="I387" s="7" t="s">
        <v>7074</v>
      </c>
      <c r="J387" s="11"/>
    </row>
    <row r="388" spans="1:10" ht="15.6" x14ac:dyDescent="0.3">
      <c r="A388" s="8" t="s">
        <v>1985</v>
      </c>
      <c r="B388" s="8" t="s">
        <v>2771</v>
      </c>
      <c r="E388" s="8" t="s">
        <v>1985</v>
      </c>
      <c r="F388" s="8" t="s">
        <v>2771</v>
      </c>
      <c r="G388" s="7" t="s">
        <v>6738</v>
      </c>
      <c r="H388" s="7" t="s">
        <v>5106</v>
      </c>
      <c r="I388" s="7" t="s">
        <v>7075</v>
      </c>
      <c r="J388" s="11"/>
    </row>
    <row r="389" spans="1:10" ht="15.6" x14ac:dyDescent="0.3">
      <c r="A389" s="8" t="s">
        <v>1984</v>
      </c>
      <c r="B389" s="8" t="s">
        <v>2772</v>
      </c>
      <c r="E389" s="8" t="s">
        <v>1984</v>
      </c>
      <c r="F389" s="8" t="s">
        <v>2772</v>
      </c>
      <c r="G389" s="7" t="s">
        <v>6740</v>
      </c>
      <c r="H389" s="7" t="s">
        <v>5107</v>
      </c>
      <c r="I389" s="7" t="s">
        <v>7076</v>
      </c>
      <c r="J389" s="11"/>
    </row>
    <row r="390" spans="1:10" ht="15.6" x14ac:dyDescent="0.3">
      <c r="A390" s="8" t="s">
        <v>1983</v>
      </c>
      <c r="B390" s="8" t="s">
        <v>2773</v>
      </c>
      <c r="E390" s="8" t="s">
        <v>1983</v>
      </c>
      <c r="F390" s="8" t="s">
        <v>2773</v>
      </c>
      <c r="G390" s="7" t="s">
        <v>6738</v>
      </c>
      <c r="H390" s="7" t="s">
        <v>5108</v>
      </c>
      <c r="I390" s="7" t="s">
        <v>7015</v>
      </c>
      <c r="J390" s="11"/>
    </row>
    <row r="391" spans="1:10" ht="15.6" x14ac:dyDescent="0.3">
      <c r="A391" s="8" t="s">
        <v>1982</v>
      </c>
      <c r="B391" s="8" t="s">
        <v>2774</v>
      </c>
      <c r="E391" s="8" t="s">
        <v>1982</v>
      </c>
      <c r="F391" s="8" t="s">
        <v>2774</v>
      </c>
      <c r="G391" s="7" t="s">
        <v>6738</v>
      </c>
      <c r="H391" s="7" t="s">
        <v>5109</v>
      </c>
      <c r="I391" s="7" t="s">
        <v>7077</v>
      </c>
      <c r="J391" s="11"/>
    </row>
    <row r="392" spans="1:10" ht="15.6" x14ac:dyDescent="0.3">
      <c r="A392" s="8" t="s">
        <v>1981</v>
      </c>
      <c r="B392" s="8" t="s">
        <v>2775</v>
      </c>
      <c r="E392" s="8" t="s">
        <v>1981</v>
      </c>
      <c r="F392" s="8" t="s">
        <v>2775</v>
      </c>
      <c r="G392" s="7" t="s">
        <v>6740</v>
      </c>
      <c r="H392" s="7" t="s">
        <v>5110</v>
      </c>
      <c r="I392" s="7" t="s">
        <v>7078</v>
      </c>
      <c r="J392" s="11"/>
    </row>
    <row r="393" spans="1:10" ht="15.6" x14ac:dyDescent="0.3">
      <c r="A393" s="8" t="s">
        <v>1980</v>
      </c>
      <c r="B393" s="8" t="s">
        <v>2776</v>
      </c>
      <c r="E393" s="8" t="s">
        <v>1980</v>
      </c>
      <c r="F393" s="8" t="s">
        <v>2776</v>
      </c>
      <c r="G393" s="7" t="s">
        <v>6740</v>
      </c>
      <c r="H393" s="7" t="s">
        <v>5111</v>
      </c>
      <c r="I393" s="7" t="s">
        <v>6787</v>
      </c>
      <c r="J393" s="11"/>
    </row>
    <row r="394" spans="1:10" ht="15.6" x14ac:dyDescent="0.3">
      <c r="A394" s="8" t="s">
        <v>1979</v>
      </c>
      <c r="B394" s="8" t="s">
        <v>2777</v>
      </c>
      <c r="E394" s="8" t="s">
        <v>1979</v>
      </c>
      <c r="F394" s="8" t="s">
        <v>2777</v>
      </c>
      <c r="G394" s="7" t="s">
        <v>6738</v>
      </c>
      <c r="H394" s="7" t="s">
        <v>5112</v>
      </c>
      <c r="I394" s="7" t="s">
        <v>7079</v>
      </c>
      <c r="J394" s="11"/>
    </row>
    <row r="395" spans="1:10" ht="15.6" x14ac:dyDescent="0.3">
      <c r="A395" s="8" t="s">
        <v>1978</v>
      </c>
      <c r="B395" s="8" t="s">
        <v>2778</v>
      </c>
      <c r="E395" s="8" t="s">
        <v>1978</v>
      </c>
      <c r="F395" s="8" t="s">
        <v>2778</v>
      </c>
      <c r="G395" s="7" t="s">
        <v>6740</v>
      </c>
      <c r="H395" s="7" t="s">
        <v>4937</v>
      </c>
      <c r="I395" s="7" t="s">
        <v>7080</v>
      </c>
      <c r="J395" s="11"/>
    </row>
    <row r="396" spans="1:10" ht="15.6" x14ac:dyDescent="0.3">
      <c r="A396" s="8" t="s">
        <v>1977</v>
      </c>
      <c r="B396" s="8" t="s">
        <v>2779</v>
      </c>
      <c r="E396" s="8" t="s">
        <v>1977</v>
      </c>
      <c r="F396" s="8" t="s">
        <v>2779</v>
      </c>
      <c r="G396" s="7" t="s">
        <v>6738</v>
      </c>
      <c r="H396" s="7" t="s">
        <v>5113</v>
      </c>
      <c r="I396" s="7" t="s">
        <v>7081</v>
      </c>
      <c r="J396" s="11"/>
    </row>
    <row r="397" spans="1:10" ht="15.6" x14ac:dyDescent="0.3">
      <c r="A397" s="8" t="s">
        <v>1976</v>
      </c>
      <c r="B397" s="8" t="s">
        <v>2780</v>
      </c>
      <c r="E397" s="8" t="s">
        <v>1976</v>
      </c>
      <c r="F397" s="8" t="s">
        <v>2780</v>
      </c>
      <c r="G397" s="7" t="s">
        <v>6738</v>
      </c>
      <c r="H397" s="7" t="s">
        <v>5114</v>
      </c>
      <c r="I397" s="7" t="s">
        <v>7082</v>
      </c>
      <c r="J397" s="11"/>
    </row>
    <row r="398" spans="1:10" ht="15.6" x14ac:dyDescent="0.3">
      <c r="A398" s="8" t="s">
        <v>1975</v>
      </c>
      <c r="B398" s="8" t="s">
        <v>2781</v>
      </c>
      <c r="E398" s="8" t="s">
        <v>1975</v>
      </c>
      <c r="F398" s="8" t="s">
        <v>2781</v>
      </c>
      <c r="G398" s="7" t="s">
        <v>6738</v>
      </c>
      <c r="H398" s="7" t="s">
        <v>5115</v>
      </c>
      <c r="I398" s="7" t="s">
        <v>7083</v>
      </c>
      <c r="J398" s="11"/>
    </row>
    <row r="399" spans="1:10" ht="15.6" x14ac:dyDescent="0.3">
      <c r="A399" s="8" t="s">
        <v>1974</v>
      </c>
      <c r="B399" s="8" t="s">
        <v>2782</v>
      </c>
      <c r="E399" s="8" t="s">
        <v>1974</v>
      </c>
      <c r="F399" s="8" t="s">
        <v>2782</v>
      </c>
      <c r="G399" s="7" t="s">
        <v>6740</v>
      </c>
      <c r="H399" s="7" t="s">
        <v>5116</v>
      </c>
      <c r="I399" s="7" t="s">
        <v>7084</v>
      </c>
      <c r="J399" s="11"/>
    </row>
    <row r="400" spans="1:10" ht="15.6" x14ac:dyDescent="0.3">
      <c r="A400" s="8" t="s">
        <v>1973</v>
      </c>
      <c r="B400" s="8" t="s">
        <v>2783</v>
      </c>
      <c r="E400" s="8" t="s">
        <v>1973</v>
      </c>
      <c r="F400" s="8" t="s">
        <v>2783</v>
      </c>
      <c r="G400" s="7" t="s">
        <v>6738</v>
      </c>
      <c r="H400" s="7" t="s">
        <v>5117</v>
      </c>
      <c r="I400" s="7" t="s">
        <v>6823</v>
      </c>
      <c r="J400" s="11"/>
    </row>
    <row r="401" spans="1:10" ht="15.6" x14ac:dyDescent="0.3">
      <c r="A401" s="8" t="s">
        <v>1972</v>
      </c>
      <c r="B401" s="8" t="s">
        <v>2784</v>
      </c>
      <c r="E401" s="8" t="s">
        <v>1972</v>
      </c>
      <c r="F401" s="8" t="s">
        <v>2784</v>
      </c>
      <c r="G401" s="7" t="s">
        <v>6738</v>
      </c>
      <c r="H401" s="7" t="s">
        <v>5118</v>
      </c>
      <c r="I401" s="7" t="s">
        <v>7085</v>
      </c>
      <c r="J401" s="11"/>
    </row>
    <row r="402" spans="1:10" ht="15.6" x14ac:dyDescent="0.3">
      <c r="A402" s="8" t="s">
        <v>1971</v>
      </c>
      <c r="B402" s="8" t="s">
        <v>2785</v>
      </c>
      <c r="E402" s="8" t="s">
        <v>1971</v>
      </c>
      <c r="F402" s="8" t="s">
        <v>2785</v>
      </c>
      <c r="G402" s="7" t="s">
        <v>6740</v>
      </c>
      <c r="H402" s="7" t="s">
        <v>5119</v>
      </c>
      <c r="I402" s="7" t="s">
        <v>7086</v>
      </c>
      <c r="J402" s="11"/>
    </row>
    <row r="403" spans="1:10" ht="15.6" x14ac:dyDescent="0.3">
      <c r="A403" s="8" t="s">
        <v>1970</v>
      </c>
      <c r="B403" s="8" t="s">
        <v>2786</v>
      </c>
      <c r="E403" s="8" t="s">
        <v>1970</v>
      </c>
      <c r="F403" s="8" t="s">
        <v>2786</v>
      </c>
      <c r="G403" s="7" t="s">
        <v>6738</v>
      </c>
      <c r="H403" s="7" t="s">
        <v>5120</v>
      </c>
      <c r="I403" s="7" t="s">
        <v>7087</v>
      </c>
      <c r="J403" s="11"/>
    </row>
    <row r="404" spans="1:10" ht="15.6" x14ac:dyDescent="0.3">
      <c r="A404" s="8" t="s">
        <v>1969</v>
      </c>
      <c r="B404" s="8" t="s">
        <v>2787</v>
      </c>
      <c r="E404" s="8" t="s">
        <v>1969</v>
      </c>
      <c r="F404" s="8" t="s">
        <v>2787</v>
      </c>
      <c r="G404" s="7" t="s">
        <v>6738</v>
      </c>
      <c r="H404" s="7" t="s">
        <v>5121</v>
      </c>
      <c r="I404" s="7" t="s">
        <v>7088</v>
      </c>
      <c r="J404" s="11"/>
    </row>
    <row r="405" spans="1:10" ht="15.6" x14ac:dyDescent="0.3">
      <c r="A405" s="8" t="s">
        <v>1968</v>
      </c>
      <c r="B405" s="8" t="s">
        <v>2788</v>
      </c>
      <c r="E405" s="8" t="s">
        <v>1968</v>
      </c>
      <c r="F405" s="8" t="s">
        <v>2788</v>
      </c>
      <c r="G405" s="7" t="s">
        <v>6740</v>
      </c>
      <c r="H405" s="7" t="s">
        <v>5122</v>
      </c>
      <c r="I405" s="7" t="s">
        <v>7089</v>
      </c>
      <c r="J405" s="11"/>
    </row>
    <row r="406" spans="1:10" ht="15.6" x14ac:dyDescent="0.3">
      <c r="A406" s="8" t="s">
        <v>1967</v>
      </c>
      <c r="B406" s="8" t="s">
        <v>2789</v>
      </c>
      <c r="E406" s="8" t="s">
        <v>1967</v>
      </c>
      <c r="F406" s="8" t="s">
        <v>2789</v>
      </c>
      <c r="G406" s="7" t="s">
        <v>6740</v>
      </c>
      <c r="H406" s="7" t="s">
        <v>5123</v>
      </c>
      <c r="I406" s="7" t="s">
        <v>7090</v>
      </c>
      <c r="J406" s="11"/>
    </row>
    <row r="407" spans="1:10" ht="15.6" x14ac:dyDescent="0.3">
      <c r="A407" s="8" t="s">
        <v>1966</v>
      </c>
      <c r="B407" s="8" t="s">
        <v>2790</v>
      </c>
      <c r="E407" s="8" t="s">
        <v>1966</v>
      </c>
      <c r="F407" s="8" t="s">
        <v>2790</v>
      </c>
      <c r="G407" s="7" t="s">
        <v>6740</v>
      </c>
      <c r="H407" s="7" t="s">
        <v>5124</v>
      </c>
      <c r="I407" s="7" t="s">
        <v>7091</v>
      </c>
      <c r="J407" s="11"/>
    </row>
    <row r="408" spans="1:10" ht="15.6" x14ac:dyDescent="0.3">
      <c r="A408" s="8" t="s">
        <v>1965</v>
      </c>
      <c r="B408" s="8" t="s">
        <v>2791</v>
      </c>
      <c r="E408" s="8" t="s">
        <v>1965</v>
      </c>
      <c r="F408" s="8" t="s">
        <v>2791</v>
      </c>
      <c r="G408" s="7" t="s">
        <v>6740</v>
      </c>
      <c r="H408" s="7" t="s">
        <v>5125</v>
      </c>
      <c r="I408" s="7" t="s">
        <v>7092</v>
      </c>
      <c r="J408" s="11"/>
    </row>
    <row r="409" spans="1:10" ht="15.6" x14ac:dyDescent="0.3">
      <c r="A409" s="8" t="s">
        <v>1964</v>
      </c>
      <c r="B409" s="8" t="s">
        <v>2792</v>
      </c>
      <c r="E409" s="8" t="s">
        <v>1964</v>
      </c>
      <c r="F409" s="8" t="s">
        <v>2792</v>
      </c>
      <c r="G409" s="7" t="s">
        <v>6740</v>
      </c>
      <c r="H409" s="7" t="s">
        <v>5126</v>
      </c>
      <c r="I409" s="7" t="s">
        <v>7093</v>
      </c>
      <c r="J409" s="11"/>
    </row>
    <row r="410" spans="1:10" ht="15.6" x14ac:dyDescent="0.3">
      <c r="A410" s="8" t="s">
        <v>1963</v>
      </c>
      <c r="B410" s="8" t="s">
        <v>2793</v>
      </c>
      <c r="E410" s="8" t="s">
        <v>1963</v>
      </c>
      <c r="F410" s="8" t="s">
        <v>2793</v>
      </c>
      <c r="G410" s="7" t="s">
        <v>6740</v>
      </c>
      <c r="H410" s="7" t="s">
        <v>5127</v>
      </c>
      <c r="I410" s="7" t="s">
        <v>7094</v>
      </c>
      <c r="J410" s="11"/>
    </row>
    <row r="411" spans="1:10" ht="15.6" x14ac:dyDescent="0.3">
      <c r="A411" s="8" t="s">
        <v>1962</v>
      </c>
      <c r="B411" s="8" t="s">
        <v>2794</v>
      </c>
      <c r="E411" s="8" t="s">
        <v>1962</v>
      </c>
      <c r="F411" s="8" t="s">
        <v>2794</v>
      </c>
      <c r="G411" s="7" t="s">
        <v>6738</v>
      </c>
      <c r="H411" s="7" t="s">
        <v>5128</v>
      </c>
      <c r="I411" s="7" t="s">
        <v>7095</v>
      </c>
      <c r="J411" s="11"/>
    </row>
    <row r="412" spans="1:10" ht="15.6" x14ac:dyDescent="0.3">
      <c r="A412" s="8" t="s">
        <v>1961</v>
      </c>
      <c r="B412" s="8" t="s">
        <v>2795</v>
      </c>
      <c r="E412" s="8" t="s">
        <v>1961</v>
      </c>
      <c r="F412" s="8" t="s">
        <v>2795</v>
      </c>
      <c r="G412" s="7" t="s">
        <v>6738</v>
      </c>
      <c r="H412" s="7" t="s">
        <v>5129</v>
      </c>
      <c r="I412" s="7" t="s">
        <v>7096</v>
      </c>
      <c r="J412" s="11"/>
    </row>
    <row r="413" spans="1:10" ht="15.6" x14ac:dyDescent="0.3">
      <c r="A413" s="8" t="s">
        <v>1960</v>
      </c>
      <c r="B413" s="8" t="s">
        <v>2796</v>
      </c>
      <c r="E413" s="8" t="s">
        <v>1960</v>
      </c>
      <c r="F413" s="8" t="s">
        <v>2796</v>
      </c>
      <c r="G413" s="7" t="s">
        <v>6740</v>
      </c>
      <c r="H413" s="7" t="s">
        <v>5130</v>
      </c>
      <c r="I413" s="7" t="s">
        <v>7097</v>
      </c>
      <c r="J413" s="11"/>
    </row>
    <row r="414" spans="1:10" ht="15.6" x14ac:dyDescent="0.3">
      <c r="A414" s="8" t="s">
        <v>1959</v>
      </c>
      <c r="B414" s="8" t="s">
        <v>2797</v>
      </c>
      <c r="E414" s="8" t="s">
        <v>1959</v>
      </c>
      <c r="F414" s="8" t="s">
        <v>2797</v>
      </c>
      <c r="G414" s="7" t="s">
        <v>6738</v>
      </c>
      <c r="H414" s="7" t="s">
        <v>5131</v>
      </c>
      <c r="I414" s="7" t="s">
        <v>7098</v>
      </c>
      <c r="J414" s="11"/>
    </row>
    <row r="415" spans="1:10" ht="15.6" x14ac:dyDescent="0.3">
      <c r="A415" s="8" t="s">
        <v>1958</v>
      </c>
      <c r="B415" s="8" t="s">
        <v>2798</v>
      </c>
      <c r="E415" s="8" t="s">
        <v>1958</v>
      </c>
      <c r="F415" s="8" t="s">
        <v>2798</v>
      </c>
      <c r="G415" s="7" t="s">
        <v>6738</v>
      </c>
      <c r="H415" s="7" t="s">
        <v>5132</v>
      </c>
      <c r="I415" s="7" t="s">
        <v>7099</v>
      </c>
      <c r="J415" s="11"/>
    </row>
    <row r="416" spans="1:10" ht="15.6" x14ac:dyDescent="0.3">
      <c r="A416" s="8" t="s">
        <v>1957</v>
      </c>
      <c r="B416" s="8" t="s">
        <v>2799</v>
      </c>
      <c r="E416" s="8" t="s">
        <v>1957</v>
      </c>
      <c r="F416" s="8" t="s">
        <v>2799</v>
      </c>
      <c r="G416" s="7" t="s">
        <v>6740</v>
      </c>
      <c r="H416" s="7" t="s">
        <v>5133</v>
      </c>
      <c r="I416" s="7" t="s">
        <v>7100</v>
      </c>
      <c r="J416" s="11"/>
    </row>
    <row r="417" spans="1:10" ht="15.6" x14ac:dyDescent="0.3">
      <c r="A417" s="8" t="s">
        <v>1956</v>
      </c>
      <c r="B417" s="8" t="s">
        <v>2800</v>
      </c>
      <c r="E417" s="8" t="s">
        <v>1956</v>
      </c>
      <c r="F417" s="8" t="s">
        <v>2800</v>
      </c>
      <c r="G417" s="7" t="s">
        <v>6740</v>
      </c>
      <c r="H417" s="7" t="s">
        <v>5134</v>
      </c>
      <c r="I417" s="7" t="s">
        <v>6746</v>
      </c>
      <c r="J417" s="11"/>
    </row>
    <row r="418" spans="1:10" ht="15.6" x14ac:dyDescent="0.3">
      <c r="A418" s="8" t="s">
        <v>1955</v>
      </c>
      <c r="B418" s="8" t="s">
        <v>2801</v>
      </c>
      <c r="E418" s="8" t="s">
        <v>1955</v>
      </c>
      <c r="F418" s="8" t="s">
        <v>2801</v>
      </c>
      <c r="G418" s="7" t="s">
        <v>6738</v>
      </c>
      <c r="H418" s="7" t="s">
        <v>5135</v>
      </c>
      <c r="I418" s="7" t="s">
        <v>7101</v>
      </c>
      <c r="J418" s="11"/>
    </row>
    <row r="419" spans="1:10" ht="15.6" x14ac:dyDescent="0.3">
      <c r="A419" s="8" t="s">
        <v>1954</v>
      </c>
      <c r="B419" s="8" t="s">
        <v>2802</v>
      </c>
      <c r="E419" s="8" t="s">
        <v>1954</v>
      </c>
      <c r="F419" s="8" t="s">
        <v>2802</v>
      </c>
      <c r="G419" s="7" t="s">
        <v>6738</v>
      </c>
      <c r="H419" s="7" t="s">
        <v>5136</v>
      </c>
      <c r="I419" s="7" t="s">
        <v>7041</v>
      </c>
      <c r="J419" s="11"/>
    </row>
    <row r="420" spans="1:10" ht="15.6" x14ac:dyDescent="0.3">
      <c r="A420" s="8" t="s">
        <v>1953</v>
      </c>
      <c r="B420" s="8" t="s">
        <v>2803</v>
      </c>
      <c r="E420" s="8" t="s">
        <v>1953</v>
      </c>
      <c r="F420" s="8" t="s">
        <v>2803</v>
      </c>
      <c r="G420" s="7" t="s">
        <v>6738</v>
      </c>
      <c r="H420" s="7" t="s">
        <v>5137</v>
      </c>
      <c r="I420" s="7" t="s">
        <v>7102</v>
      </c>
      <c r="J420" s="11"/>
    </row>
    <row r="421" spans="1:10" ht="15.6" x14ac:dyDescent="0.3">
      <c r="A421" s="8" t="s">
        <v>1952</v>
      </c>
      <c r="B421" s="8" t="s">
        <v>2804</v>
      </c>
      <c r="E421" s="8" t="s">
        <v>1952</v>
      </c>
      <c r="F421" s="8" t="s">
        <v>2804</v>
      </c>
      <c r="G421" s="7" t="s">
        <v>6738</v>
      </c>
      <c r="H421" s="7" t="s">
        <v>5138</v>
      </c>
      <c r="I421" s="7" t="s">
        <v>7103</v>
      </c>
      <c r="J421" s="11"/>
    </row>
    <row r="422" spans="1:10" ht="15.6" x14ac:dyDescent="0.3">
      <c r="A422" s="8" t="s">
        <v>1951</v>
      </c>
      <c r="B422" s="8" t="s">
        <v>2805</v>
      </c>
      <c r="E422" s="8" t="s">
        <v>1951</v>
      </c>
      <c r="F422" s="8" t="s">
        <v>2805</v>
      </c>
      <c r="G422" s="7" t="s">
        <v>6740</v>
      </c>
      <c r="H422" s="7" t="s">
        <v>5139</v>
      </c>
      <c r="I422" s="7" t="s">
        <v>7104</v>
      </c>
      <c r="J422" s="11"/>
    </row>
    <row r="423" spans="1:10" ht="15.6" x14ac:dyDescent="0.3">
      <c r="A423" s="8" t="s">
        <v>1950</v>
      </c>
      <c r="B423" s="8" t="s">
        <v>2806</v>
      </c>
      <c r="E423" s="8" t="s">
        <v>1950</v>
      </c>
      <c r="F423" s="8" t="s">
        <v>2806</v>
      </c>
      <c r="G423" s="7" t="s">
        <v>6738</v>
      </c>
      <c r="H423" s="7" t="s">
        <v>4843</v>
      </c>
      <c r="I423" s="7" t="s">
        <v>7105</v>
      </c>
      <c r="J423" s="11"/>
    </row>
    <row r="424" spans="1:10" ht="15.6" x14ac:dyDescent="0.3">
      <c r="A424" s="8" t="s">
        <v>1949</v>
      </c>
      <c r="B424" s="8" t="s">
        <v>2807</v>
      </c>
      <c r="E424" s="8" t="s">
        <v>1949</v>
      </c>
      <c r="F424" s="8" t="s">
        <v>2807</v>
      </c>
      <c r="G424" s="7" t="s">
        <v>6738</v>
      </c>
      <c r="H424" s="7" t="s">
        <v>5140</v>
      </c>
      <c r="I424" s="7" t="s">
        <v>7106</v>
      </c>
      <c r="J424" s="11"/>
    </row>
    <row r="425" spans="1:10" ht="15.6" x14ac:dyDescent="0.3">
      <c r="A425" s="8" t="s">
        <v>1948</v>
      </c>
      <c r="B425" s="8" t="s">
        <v>2808</v>
      </c>
      <c r="E425" s="8" t="s">
        <v>1948</v>
      </c>
      <c r="F425" s="8" t="s">
        <v>2808</v>
      </c>
      <c r="G425" s="7" t="s">
        <v>6738</v>
      </c>
      <c r="H425" s="7" t="s">
        <v>5141</v>
      </c>
      <c r="I425" s="7" t="s">
        <v>7107</v>
      </c>
      <c r="J425" s="11"/>
    </row>
    <row r="426" spans="1:10" ht="15.6" x14ac:dyDescent="0.3">
      <c r="A426" s="8" t="s">
        <v>1947</v>
      </c>
      <c r="B426" s="8" t="s">
        <v>2809</v>
      </c>
      <c r="E426" s="8" t="s">
        <v>1947</v>
      </c>
      <c r="F426" s="8" t="s">
        <v>2809</v>
      </c>
      <c r="G426" s="7" t="s">
        <v>6740</v>
      </c>
      <c r="H426" s="7" t="s">
        <v>5142</v>
      </c>
      <c r="I426" s="7" t="s">
        <v>7099</v>
      </c>
      <c r="J426" s="11"/>
    </row>
    <row r="427" spans="1:10" ht="15.6" x14ac:dyDescent="0.3">
      <c r="A427" s="8" t="s">
        <v>1946</v>
      </c>
      <c r="B427" s="8" t="s">
        <v>2810</v>
      </c>
      <c r="E427" s="8" t="s">
        <v>1946</v>
      </c>
      <c r="F427" s="8" t="s">
        <v>2810</v>
      </c>
      <c r="G427" s="7" t="s">
        <v>6740</v>
      </c>
      <c r="H427" s="7" t="s">
        <v>5143</v>
      </c>
      <c r="I427" s="7" t="s">
        <v>6927</v>
      </c>
      <c r="J427" s="11"/>
    </row>
    <row r="428" spans="1:10" ht="15.6" x14ac:dyDescent="0.3">
      <c r="A428" s="8" t="s">
        <v>1945</v>
      </c>
      <c r="B428" s="8" t="s">
        <v>2811</v>
      </c>
      <c r="E428" s="8" t="s">
        <v>1945</v>
      </c>
      <c r="F428" s="8" t="s">
        <v>2811</v>
      </c>
      <c r="G428" s="7" t="s">
        <v>6738</v>
      </c>
      <c r="H428" s="7" t="s">
        <v>5144</v>
      </c>
      <c r="I428" s="7" t="s">
        <v>7108</v>
      </c>
      <c r="J428" s="11"/>
    </row>
    <row r="429" spans="1:10" ht="15.6" x14ac:dyDescent="0.3">
      <c r="A429" s="8" t="s">
        <v>1944</v>
      </c>
      <c r="B429" s="8" t="s">
        <v>2812</v>
      </c>
      <c r="E429" s="8" t="s">
        <v>1944</v>
      </c>
      <c r="F429" s="8" t="s">
        <v>2812</v>
      </c>
      <c r="G429" s="7" t="s">
        <v>6738</v>
      </c>
      <c r="H429" s="7" t="s">
        <v>5145</v>
      </c>
      <c r="I429" s="7" t="s">
        <v>7109</v>
      </c>
      <c r="J429" s="11"/>
    </row>
    <row r="430" spans="1:10" ht="15.6" x14ac:dyDescent="0.3">
      <c r="A430" s="8" t="s">
        <v>1943</v>
      </c>
      <c r="B430" s="8" t="s">
        <v>2813</v>
      </c>
      <c r="E430" s="8" t="s">
        <v>1943</v>
      </c>
      <c r="F430" s="8" t="s">
        <v>2813</v>
      </c>
      <c r="G430" s="7" t="s">
        <v>6738</v>
      </c>
      <c r="H430" s="7" t="s">
        <v>5146</v>
      </c>
      <c r="I430" s="7" t="s">
        <v>6815</v>
      </c>
      <c r="J430" s="11"/>
    </row>
    <row r="431" spans="1:10" ht="15.6" x14ac:dyDescent="0.3">
      <c r="A431" s="8" t="s">
        <v>1942</v>
      </c>
      <c r="B431" s="8" t="s">
        <v>2814</v>
      </c>
      <c r="E431" s="8" t="s">
        <v>1942</v>
      </c>
      <c r="F431" s="8" t="s">
        <v>2814</v>
      </c>
      <c r="G431" s="7" t="s">
        <v>6738</v>
      </c>
      <c r="H431" s="7" t="s">
        <v>5147</v>
      </c>
      <c r="I431" s="7" t="s">
        <v>7110</v>
      </c>
      <c r="J431" s="11"/>
    </row>
    <row r="432" spans="1:10" ht="15.6" x14ac:dyDescent="0.3">
      <c r="A432" s="8" t="s">
        <v>1941</v>
      </c>
      <c r="B432" s="8" t="s">
        <v>2815</v>
      </c>
      <c r="E432" s="8" t="s">
        <v>1941</v>
      </c>
      <c r="F432" s="8" t="s">
        <v>2815</v>
      </c>
      <c r="G432" s="7" t="s">
        <v>6738</v>
      </c>
      <c r="H432" s="7" t="s">
        <v>5148</v>
      </c>
      <c r="I432" s="7" t="s">
        <v>7111</v>
      </c>
      <c r="J432" s="11"/>
    </row>
    <row r="433" spans="1:10" ht="15.6" x14ac:dyDescent="0.3">
      <c r="A433" s="8" t="s">
        <v>1940</v>
      </c>
      <c r="B433" s="8" t="s">
        <v>2816</v>
      </c>
      <c r="E433" s="8" t="s">
        <v>1940</v>
      </c>
      <c r="F433" s="8" t="s">
        <v>2816</v>
      </c>
      <c r="G433" s="7" t="s">
        <v>6738</v>
      </c>
      <c r="H433" s="7" t="s">
        <v>5149</v>
      </c>
      <c r="I433" s="7" t="s">
        <v>7112</v>
      </c>
      <c r="J433" s="11"/>
    </row>
    <row r="434" spans="1:10" ht="15.6" x14ac:dyDescent="0.3">
      <c r="A434" s="8" t="s">
        <v>1939</v>
      </c>
      <c r="B434" s="8" t="s">
        <v>2817</v>
      </c>
      <c r="E434" s="8" t="s">
        <v>1939</v>
      </c>
      <c r="F434" s="8" t="s">
        <v>2817</v>
      </c>
      <c r="G434" s="7" t="s">
        <v>6740</v>
      </c>
      <c r="H434" s="7" t="s">
        <v>5150</v>
      </c>
      <c r="I434" s="7" t="s">
        <v>7092</v>
      </c>
      <c r="J434" s="11"/>
    </row>
    <row r="435" spans="1:10" ht="15.6" x14ac:dyDescent="0.3">
      <c r="A435" s="8" t="s">
        <v>1938</v>
      </c>
      <c r="B435" s="8" t="s">
        <v>2818</v>
      </c>
      <c r="E435" s="8" t="s">
        <v>1938</v>
      </c>
      <c r="F435" s="8" t="s">
        <v>2818</v>
      </c>
      <c r="G435" s="7" t="s">
        <v>6738</v>
      </c>
      <c r="H435" s="7" t="s">
        <v>5151</v>
      </c>
      <c r="I435" s="7" t="s">
        <v>6823</v>
      </c>
      <c r="J435" s="11"/>
    </row>
    <row r="436" spans="1:10" ht="15.6" x14ac:dyDescent="0.3">
      <c r="A436" s="8" t="s">
        <v>1937</v>
      </c>
      <c r="B436" s="8" t="s">
        <v>2819</v>
      </c>
      <c r="E436" s="8" t="s">
        <v>1937</v>
      </c>
      <c r="F436" s="8" t="s">
        <v>2819</v>
      </c>
      <c r="G436" s="7" t="s">
        <v>6740</v>
      </c>
      <c r="H436" s="7" t="s">
        <v>5152</v>
      </c>
      <c r="I436" s="7" t="s">
        <v>7113</v>
      </c>
      <c r="J436" s="11"/>
    </row>
    <row r="437" spans="1:10" ht="15.6" x14ac:dyDescent="0.3">
      <c r="A437" s="8" t="s">
        <v>1936</v>
      </c>
      <c r="B437" s="8" t="s">
        <v>2820</v>
      </c>
      <c r="E437" s="8" t="s">
        <v>1936</v>
      </c>
      <c r="F437" s="8" t="s">
        <v>2820</v>
      </c>
      <c r="G437" s="7" t="s">
        <v>6740</v>
      </c>
      <c r="H437" s="7" t="s">
        <v>5153</v>
      </c>
      <c r="I437" s="7" t="s">
        <v>7114</v>
      </c>
      <c r="J437" s="11"/>
    </row>
    <row r="438" spans="1:10" ht="15.6" x14ac:dyDescent="0.3">
      <c r="A438" s="8" t="s">
        <v>1935</v>
      </c>
      <c r="B438" s="8" t="s">
        <v>2821</v>
      </c>
      <c r="E438" s="8" t="s">
        <v>1935</v>
      </c>
      <c r="F438" s="8" t="s">
        <v>2821</v>
      </c>
      <c r="G438" s="7" t="s">
        <v>6740</v>
      </c>
      <c r="H438" s="7" t="s">
        <v>5154</v>
      </c>
      <c r="I438" s="7" t="s">
        <v>7115</v>
      </c>
      <c r="J438" s="11"/>
    </row>
    <row r="439" spans="1:10" ht="15.6" x14ac:dyDescent="0.3">
      <c r="A439" s="8" t="s">
        <v>1934</v>
      </c>
      <c r="B439" s="8" t="s">
        <v>2822</v>
      </c>
      <c r="E439" s="8" t="s">
        <v>1934</v>
      </c>
      <c r="F439" s="8" t="s">
        <v>2822</v>
      </c>
      <c r="G439" s="7" t="s">
        <v>6738</v>
      </c>
      <c r="H439" s="7" t="s">
        <v>5155</v>
      </c>
      <c r="I439" s="7" t="s">
        <v>7059</v>
      </c>
      <c r="J439" s="11"/>
    </row>
    <row r="440" spans="1:10" ht="15.6" x14ac:dyDescent="0.3">
      <c r="A440" s="8" t="s">
        <v>1933</v>
      </c>
      <c r="B440" s="8" t="s">
        <v>2823</v>
      </c>
      <c r="E440" s="8" t="s">
        <v>1933</v>
      </c>
      <c r="F440" s="8" t="s">
        <v>2823</v>
      </c>
      <c r="G440" s="7" t="s">
        <v>6740</v>
      </c>
      <c r="H440" s="7" t="s">
        <v>5156</v>
      </c>
      <c r="I440" s="7" t="s">
        <v>7116</v>
      </c>
      <c r="J440" s="11"/>
    </row>
    <row r="441" spans="1:10" ht="15.6" x14ac:dyDescent="0.3">
      <c r="A441" s="8" t="s">
        <v>1932</v>
      </c>
      <c r="B441" s="8" t="s">
        <v>2824</v>
      </c>
      <c r="E441" s="8" t="s">
        <v>1932</v>
      </c>
      <c r="F441" s="8" t="s">
        <v>2824</v>
      </c>
      <c r="G441" s="7" t="s">
        <v>6738</v>
      </c>
      <c r="H441" s="7" t="s">
        <v>5157</v>
      </c>
      <c r="I441" s="7" t="s">
        <v>7117</v>
      </c>
      <c r="J441" s="11"/>
    </row>
    <row r="442" spans="1:10" ht="15.6" x14ac:dyDescent="0.3">
      <c r="A442" s="8" t="s">
        <v>1931</v>
      </c>
      <c r="B442" s="8" t="s">
        <v>2825</v>
      </c>
      <c r="E442" s="8" t="s">
        <v>1931</v>
      </c>
      <c r="F442" s="8" t="s">
        <v>2825</v>
      </c>
      <c r="G442" s="7" t="s">
        <v>6738</v>
      </c>
      <c r="H442" s="7" t="s">
        <v>5158</v>
      </c>
      <c r="I442" s="7" t="s">
        <v>7118</v>
      </c>
      <c r="J442" s="11"/>
    </row>
    <row r="443" spans="1:10" ht="15.6" x14ac:dyDescent="0.3">
      <c r="A443" s="8" t="s">
        <v>1930</v>
      </c>
      <c r="B443" s="8" t="s">
        <v>2826</v>
      </c>
      <c r="E443" s="8" t="s">
        <v>1930</v>
      </c>
      <c r="F443" s="8" t="s">
        <v>2826</v>
      </c>
      <c r="G443" s="7" t="s">
        <v>6740</v>
      </c>
      <c r="H443" s="7" t="s">
        <v>5159</v>
      </c>
      <c r="I443" s="7" t="s">
        <v>7119</v>
      </c>
      <c r="J443" s="11"/>
    </row>
    <row r="444" spans="1:10" ht="15.6" x14ac:dyDescent="0.3">
      <c r="A444" s="8" t="s">
        <v>1929</v>
      </c>
      <c r="B444" s="8" t="s">
        <v>2827</v>
      </c>
      <c r="E444" s="8" t="s">
        <v>1929</v>
      </c>
      <c r="F444" s="8" t="s">
        <v>2827</v>
      </c>
      <c r="G444" s="7" t="s">
        <v>6740</v>
      </c>
      <c r="H444" s="7" t="s">
        <v>4802</v>
      </c>
      <c r="I444" s="7" t="s">
        <v>7120</v>
      </c>
      <c r="J444" s="11"/>
    </row>
    <row r="445" spans="1:10" ht="15.6" x14ac:dyDescent="0.3">
      <c r="A445" s="8" t="s">
        <v>1928</v>
      </c>
      <c r="B445" s="8" t="s">
        <v>2828</v>
      </c>
      <c r="E445" s="8" t="s">
        <v>1928</v>
      </c>
      <c r="F445" s="8" t="s">
        <v>2828</v>
      </c>
      <c r="G445" s="7" t="s">
        <v>6738</v>
      </c>
      <c r="H445" s="7" t="s">
        <v>5160</v>
      </c>
      <c r="I445" s="7" t="s">
        <v>7121</v>
      </c>
      <c r="J445" s="11"/>
    </row>
    <row r="446" spans="1:10" ht="15.6" x14ac:dyDescent="0.3">
      <c r="A446" s="8" t="s">
        <v>1927</v>
      </c>
      <c r="B446" s="8" t="s">
        <v>2829</v>
      </c>
      <c r="E446" s="8" t="s">
        <v>1927</v>
      </c>
      <c r="F446" s="8" t="s">
        <v>2829</v>
      </c>
      <c r="G446" s="7" t="s">
        <v>6738</v>
      </c>
      <c r="H446" s="7" t="s">
        <v>5161</v>
      </c>
      <c r="I446" s="7" t="s">
        <v>7122</v>
      </c>
      <c r="J446" s="11"/>
    </row>
    <row r="447" spans="1:10" ht="15.6" x14ac:dyDescent="0.3">
      <c r="A447" s="8" t="s">
        <v>1926</v>
      </c>
      <c r="B447" s="8" t="s">
        <v>2830</v>
      </c>
      <c r="E447" s="8" t="s">
        <v>1926</v>
      </c>
      <c r="F447" s="8" t="s">
        <v>2830</v>
      </c>
      <c r="G447" s="7" t="s">
        <v>6740</v>
      </c>
      <c r="H447" s="7" t="s">
        <v>5162</v>
      </c>
      <c r="I447" s="7" t="s">
        <v>7029</v>
      </c>
      <c r="J447" s="11"/>
    </row>
    <row r="448" spans="1:10" ht="15.6" x14ac:dyDescent="0.3">
      <c r="A448" s="8" t="s">
        <v>1925</v>
      </c>
      <c r="B448" s="8" t="s">
        <v>2831</v>
      </c>
      <c r="E448" s="8" t="s">
        <v>1925</v>
      </c>
      <c r="F448" s="8" t="s">
        <v>2831</v>
      </c>
      <c r="G448" s="7" t="s">
        <v>6738</v>
      </c>
      <c r="H448" s="7" t="s">
        <v>5163</v>
      </c>
      <c r="I448" s="7" t="s">
        <v>7123</v>
      </c>
      <c r="J448" s="11"/>
    </row>
    <row r="449" spans="1:10" ht="15.6" x14ac:dyDescent="0.3">
      <c r="A449" s="8" t="s">
        <v>1924</v>
      </c>
      <c r="B449" s="8" t="s">
        <v>2832</v>
      </c>
      <c r="E449" s="8" t="s">
        <v>1924</v>
      </c>
      <c r="F449" s="8" t="s">
        <v>2832</v>
      </c>
      <c r="G449" s="7" t="s">
        <v>6740</v>
      </c>
      <c r="H449" s="7" t="s">
        <v>5164</v>
      </c>
      <c r="I449" s="7" t="s">
        <v>7124</v>
      </c>
      <c r="J449" s="11"/>
    </row>
    <row r="450" spans="1:10" ht="15.6" x14ac:dyDescent="0.3">
      <c r="A450" s="8" t="s">
        <v>1923</v>
      </c>
      <c r="B450" s="8" t="s">
        <v>2833</v>
      </c>
      <c r="E450" s="8" t="s">
        <v>1923</v>
      </c>
      <c r="F450" s="8" t="s">
        <v>2833</v>
      </c>
      <c r="G450" s="7" t="s">
        <v>6740</v>
      </c>
      <c r="H450" s="7" t="s">
        <v>5165</v>
      </c>
      <c r="I450" s="7" t="s">
        <v>7125</v>
      </c>
      <c r="J450" s="11"/>
    </row>
    <row r="451" spans="1:10" ht="15.6" x14ac:dyDescent="0.3">
      <c r="A451" s="8" t="s">
        <v>1922</v>
      </c>
      <c r="B451" s="8" t="s">
        <v>2834</v>
      </c>
      <c r="E451" s="8" t="s">
        <v>1922</v>
      </c>
      <c r="F451" s="8" t="s">
        <v>2834</v>
      </c>
      <c r="G451" s="7" t="s">
        <v>6738</v>
      </c>
      <c r="H451" s="7" t="s">
        <v>5166</v>
      </c>
      <c r="I451" s="7" t="s">
        <v>7126</v>
      </c>
      <c r="J451" s="11"/>
    </row>
    <row r="452" spans="1:10" ht="15.6" x14ac:dyDescent="0.3">
      <c r="A452" s="8" t="s">
        <v>1921</v>
      </c>
      <c r="B452" s="8" t="s">
        <v>2835</v>
      </c>
      <c r="E452" s="8" t="s">
        <v>1921</v>
      </c>
      <c r="F452" s="8" t="s">
        <v>2835</v>
      </c>
      <c r="G452" s="7" t="s">
        <v>6738</v>
      </c>
      <c r="H452" s="7" t="s">
        <v>5071</v>
      </c>
      <c r="I452" s="7" t="s">
        <v>7127</v>
      </c>
      <c r="J452" s="11"/>
    </row>
    <row r="453" spans="1:10" ht="15.6" x14ac:dyDescent="0.3">
      <c r="A453" s="8" t="s">
        <v>1920</v>
      </c>
      <c r="B453" s="8" t="s">
        <v>2836</v>
      </c>
      <c r="E453" s="8" t="s">
        <v>1920</v>
      </c>
      <c r="F453" s="8" t="s">
        <v>2836</v>
      </c>
      <c r="G453" s="7" t="s">
        <v>6740</v>
      </c>
      <c r="H453" s="7" t="s">
        <v>4784</v>
      </c>
      <c r="I453" s="7" t="s">
        <v>7128</v>
      </c>
      <c r="J453" s="11"/>
    </row>
    <row r="454" spans="1:10" ht="15.6" x14ac:dyDescent="0.3">
      <c r="A454" s="8" t="s">
        <v>1919</v>
      </c>
      <c r="B454" s="8" t="s">
        <v>2837</v>
      </c>
      <c r="E454" s="8" t="s">
        <v>1919</v>
      </c>
      <c r="F454" s="8" t="s">
        <v>2837</v>
      </c>
      <c r="G454" s="7" t="s">
        <v>6738</v>
      </c>
      <c r="H454" s="7" t="s">
        <v>5167</v>
      </c>
      <c r="I454" s="7" t="s">
        <v>7129</v>
      </c>
      <c r="J454" s="11"/>
    </row>
    <row r="455" spans="1:10" ht="15.6" x14ac:dyDescent="0.3">
      <c r="A455" s="8" t="s">
        <v>1918</v>
      </c>
      <c r="B455" s="8" t="s">
        <v>2838</v>
      </c>
      <c r="E455" s="8" t="s">
        <v>1918</v>
      </c>
      <c r="F455" s="8" t="s">
        <v>2838</v>
      </c>
      <c r="G455" s="7" t="s">
        <v>6740</v>
      </c>
      <c r="H455" s="7" t="s">
        <v>5168</v>
      </c>
      <c r="I455" s="7" t="s">
        <v>6863</v>
      </c>
      <c r="J455" s="11"/>
    </row>
    <row r="456" spans="1:10" ht="15.6" x14ac:dyDescent="0.3">
      <c r="A456" s="8" t="s">
        <v>1917</v>
      </c>
      <c r="B456" s="8" t="s">
        <v>2839</v>
      </c>
      <c r="E456" s="8" t="s">
        <v>1917</v>
      </c>
      <c r="F456" s="8" t="s">
        <v>2839</v>
      </c>
      <c r="G456" s="7" t="s">
        <v>6740</v>
      </c>
      <c r="H456" s="7" t="s">
        <v>5169</v>
      </c>
      <c r="I456" s="7" t="s">
        <v>6746</v>
      </c>
      <c r="J456" s="11"/>
    </row>
    <row r="457" spans="1:10" ht="15.6" x14ac:dyDescent="0.3">
      <c r="A457" s="8" t="s">
        <v>1916</v>
      </c>
      <c r="B457" s="8" t="s">
        <v>2840</v>
      </c>
      <c r="E457" s="8" t="s">
        <v>1916</v>
      </c>
      <c r="F457" s="8" t="s">
        <v>2840</v>
      </c>
      <c r="G457" s="7" t="s">
        <v>6740</v>
      </c>
      <c r="H457" s="7" t="s">
        <v>5170</v>
      </c>
      <c r="I457" s="7" t="s">
        <v>7130</v>
      </c>
      <c r="J457" s="11"/>
    </row>
    <row r="458" spans="1:10" ht="15.6" x14ac:dyDescent="0.3">
      <c r="A458" s="8" t="s">
        <v>1915</v>
      </c>
      <c r="B458" s="8" t="s">
        <v>2841</v>
      </c>
      <c r="E458" s="8" t="s">
        <v>1915</v>
      </c>
      <c r="F458" s="8" t="s">
        <v>2841</v>
      </c>
      <c r="G458" s="7" t="s">
        <v>6740</v>
      </c>
      <c r="H458" s="7" t="s">
        <v>5171</v>
      </c>
      <c r="I458" s="7" t="s">
        <v>6997</v>
      </c>
      <c r="J458" s="11"/>
    </row>
    <row r="459" spans="1:10" ht="15.6" x14ac:dyDescent="0.3">
      <c r="A459" s="8" t="s">
        <v>1914</v>
      </c>
      <c r="B459" s="8" t="s">
        <v>2842</v>
      </c>
      <c r="E459" s="8" t="s">
        <v>1914</v>
      </c>
      <c r="F459" s="8" t="s">
        <v>2842</v>
      </c>
      <c r="G459" s="7" t="s">
        <v>6740</v>
      </c>
      <c r="H459" s="7" t="s">
        <v>5172</v>
      </c>
      <c r="I459" s="7" t="s">
        <v>7131</v>
      </c>
      <c r="J459" s="11"/>
    </row>
    <row r="460" spans="1:10" ht="15.6" x14ac:dyDescent="0.3">
      <c r="A460" s="8" t="s">
        <v>1913</v>
      </c>
      <c r="B460" s="8" t="s">
        <v>2843</v>
      </c>
      <c r="E460" s="8" t="s">
        <v>1913</v>
      </c>
      <c r="F460" s="8" t="s">
        <v>2843</v>
      </c>
      <c r="G460" s="7" t="s">
        <v>6738</v>
      </c>
      <c r="H460" s="7" t="s">
        <v>5173</v>
      </c>
      <c r="I460" s="7" t="s">
        <v>7132</v>
      </c>
      <c r="J460" s="11"/>
    </row>
    <row r="461" spans="1:10" ht="15.6" x14ac:dyDescent="0.3">
      <c r="A461" s="8" t="s">
        <v>1912</v>
      </c>
      <c r="B461" s="8" t="s">
        <v>2844</v>
      </c>
      <c r="E461" s="8" t="s">
        <v>1912</v>
      </c>
      <c r="F461" s="8" t="s">
        <v>2844</v>
      </c>
      <c r="G461" s="7" t="s">
        <v>6740</v>
      </c>
      <c r="H461" s="7" t="s">
        <v>4797</v>
      </c>
      <c r="I461" s="7" t="s">
        <v>7133</v>
      </c>
      <c r="J461" s="11"/>
    </row>
    <row r="462" spans="1:10" ht="15.6" x14ac:dyDescent="0.3">
      <c r="A462" s="8" t="s">
        <v>1911</v>
      </c>
      <c r="B462" s="8" t="s">
        <v>2845</v>
      </c>
      <c r="E462" s="8" t="s">
        <v>1911</v>
      </c>
      <c r="F462" s="8" t="s">
        <v>2845</v>
      </c>
      <c r="G462" s="7" t="s">
        <v>6738</v>
      </c>
      <c r="H462" s="7" t="s">
        <v>5020</v>
      </c>
      <c r="I462" s="7" t="s">
        <v>7134</v>
      </c>
      <c r="J462" s="11"/>
    </row>
    <row r="463" spans="1:10" ht="15.6" x14ac:dyDescent="0.3">
      <c r="A463" s="8" t="s">
        <v>1910</v>
      </c>
      <c r="B463" s="8" t="s">
        <v>2846</v>
      </c>
      <c r="E463" s="8" t="s">
        <v>1910</v>
      </c>
      <c r="F463" s="8" t="s">
        <v>2846</v>
      </c>
      <c r="G463" s="7" t="s">
        <v>6738</v>
      </c>
      <c r="H463" s="7" t="s">
        <v>4813</v>
      </c>
      <c r="I463" s="7" t="s">
        <v>6794</v>
      </c>
      <c r="J463" s="11"/>
    </row>
    <row r="464" spans="1:10" ht="15.6" x14ac:dyDescent="0.3">
      <c r="A464" s="8" t="s">
        <v>1909</v>
      </c>
      <c r="B464" s="8" t="s">
        <v>2847</v>
      </c>
      <c r="E464" s="8" t="s">
        <v>1909</v>
      </c>
      <c r="F464" s="8" t="s">
        <v>2847</v>
      </c>
      <c r="G464" s="7" t="s">
        <v>6738</v>
      </c>
      <c r="H464" s="7" t="s">
        <v>5174</v>
      </c>
      <c r="I464" s="7" t="s">
        <v>7135</v>
      </c>
      <c r="J464" s="11"/>
    </row>
    <row r="465" spans="1:10" ht="15.6" x14ac:dyDescent="0.3">
      <c r="A465" s="8" t="s">
        <v>1908</v>
      </c>
      <c r="B465" s="8" t="s">
        <v>2848</v>
      </c>
      <c r="E465" s="8" t="s">
        <v>1908</v>
      </c>
      <c r="F465" s="8" t="s">
        <v>2848</v>
      </c>
      <c r="G465" s="7" t="s">
        <v>6740</v>
      </c>
      <c r="H465" s="7" t="s">
        <v>5175</v>
      </c>
      <c r="I465" s="7" t="s">
        <v>7136</v>
      </c>
      <c r="J465" s="11"/>
    </row>
    <row r="466" spans="1:10" ht="15.6" x14ac:dyDescent="0.3">
      <c r="A466" s="8" t="s">
        <v>1907</v>
      </c>
      <c r="B466" s="8" t="s">
        <v>2849</v>
      </c>
      <c r="E466" s="8" t="s">
        <v>1907</v>
      </c>
      <c r="F466" s="8" t="s">
        <v>2849</v>
      </c>
      <c r="G466" s="7" t="s">
        <v>6738</v>
      </c>
      <c r="H466" s="7" t="s">
        <v>5176</v>
      </c>
      <c r="I466" s="7" t="s">
        <v>6812</v>
      </c>
      <c r="J466" s="11"/>
    </row>
    <row r="467" spans="1:10" ht="15.6" x14ac:dyDescent="0.3">
      <c r="A467" s="8" t="s">
        <v>1906</v>
      </c>
      <c r="B467" s="8" t="s">
        <v>2850</v>
      </c>
      <c r="E467" s="8" t="s">
        <v>1906</v>
      </c>
      <c r="F467" s="8" t="s">
        <v>2850</v>
      </c>
      <c r="G467" s="7" t="s">
        <v>6740</v>
      </c>
      <c r="H467" s="7" t="s">
        <v>5177</v>
      </c>
      <c r="I467" s="7" t="s">
        <v>7137</v>
      </c>
      <c r="J467" s="11"/>
    </row>
    <row r="468" spans="1:10" ht="15.6" x14ac:dyDescent="0.3">
      <c r="A468" s="8" t="s">
        <v>1905</v>
      </c>
      <c r="B468" s="8" t="s">
        <v>2851</v>
      </c>
      <c r="E468" s="8" t="s">
        <v>1905</v>
      </c>
      <c r="F468" s="8" t="s">
        <v>2851</v>
      </c>
      <c r="G468" s="7" t="s">
        <v>6740</v>
      </c>
      <c r="H468" s="7" t="s">
        <v>4800</v>
      </c>
      <c r="I468" s="7" t="s">
        <v>7138</v>
      </c>
      <c r="J468" s="11"/>
    </row>
    <row r="469" spans="1:10" ht="15.6" x14ac:dyDescent="0.3">
      <c r="A469" s="8" t="s">
        <v>1904</v>
      </c>
      <c r="B469" s="8" t="s">
        <v>2852</v>
      </c>
      <c r="E469" s="8" t="s">
        <v>1904</v>
      </c>
      <c r="F469" s="8" t="s">
        <v>2852</v>
      </c>
      <c r="G469" s="7" t="s">
        <v>6738</v>
      </c>
      <c r="H469" s="7" t="s">
        <v>5178</v>
      </c>
      <c r="I469" s="7" t="s">
        <v>7139</v>
      </c>
      <c r="J469" s="11"/>
    </row>
    <row r="470" spans="1:10" ht="15.6" x14ac:dyDescent="0.3">
      <c r="A470" s="8" t="s">
        <v>1903</v>
      </c>
      <c r="B470" s="8" t="s">
        <v>2853</v>
      </c>
      <c r="E470" s="8" t="s">
        <v>1903</v>
      </c>
      <c r="F470" s="8" t="s">
        <v>2853</v>
      </c>
      <c r="G470" s="7" t="s">
        <v>6738</v>
      </c>
      <c r="H470" s="7" t="s">
        <v>5179</v>
      </c>
      <c r="I470" s="7" t="s">
        <v>7140</v>
      </c>
      <c r="J470" s="11"/>
    </row>
    <row r="471" spans="1:10" ht="15.6" x14ac:dyDescent="0.3">
      <c r="A471" s="8" t="s">
        <v>1902</v>
      </c>
      <c r="B471" s="8" t="s">
        <v>2854</v>
      </c>
      <c r="E471" s="8" t="s">
        <v>1902</v>
      </c>
      <c r="F471" s="8" t="s">
        <v>2854</v>
      </c>
      <c r="G471" s="7" t="s">
        <v>6740</v>
      </c>
      <c r="H471" s="7" t="s">
        <v>5180</v>
      </c>
      <c r="I471" s="7" t="s">
        <v>7141</v>
      </c>
      <c r="J471" s="11"/>
    </row>
    <row r="472" spans="1:10" ht="15.6" x14ac:dyDescent="0.3">
      <c r="A472" s="8" t="s">
        <v>1901</v>
      </c>
      <c r="B472" s="8" t="s">
        <v>2855</v>
      </c>
      <c r="E472" s="8" t="s">
        <v>1901</v>
      </c>
      <c r="F472" s="8" t="s">
        <v>2855</v>
      </c>
      <c r="G472" s="7" t="s">
        <v>6740</v>
      </c>
      <c r="H472" s="7" t="s">
        <v>5181</v>
      </c>
      <c r="I472" s="7" t="s">
        <v>7142</v>
      </c>
      <c r="J472" s="11"/>
    </row>
    <row r="473" spans="1:10" ht="15.6" x14ac:dyDescent="0.3">
      <c r="A473" s="8" t="s">
        <v>1900</v>
      </c>
      <c r="B473" s="8" t="s">
        <v>2856</v>
      </c>
      <c r="E473" s="8" t="s">
        <v>1900</v>
      </c>
      <c r="F473" s="8" t="s">
        <v>2856</v>
      </c>
      <c r="G473" s="7" t="s">
        <v>6740</v>
      </c>
      <c r="H473" s="7" t="s">
        <v>5182</v>
      </c>
      <c r="I473" s="7" t="s">
        <v>6943</v>
      </c>
      <c r="J473" s="11"/>
    </row>
    <row r="474" spans="1:10" ht="15.6" x14ac:dyDescent="0.3">
      <c r="A474" s="8" t="s">
        <v>1899</v>
      </c>
      <c r="B474" s="8" t="s">
        <v>2857</v>
      </c>
      <c r="E474" s="8" t="s">
        <v>1899</v>
      </c>
      <c r="F474" s="8" t="s">
        <v>2857</v>
      </c>
      <c r="G474" s="7" t="s">
        <v>6740</v>
      </c>
      <c r="H474" s="7" t="s">
        <v>4973</v>
      </c>
      <c r="I474" s="7" t="s">
        <v>7143</v>
      </c>
      <c r="J474" s="11"/>
    </row>
    <row r="475" spans="1:10" ht="15.6" x14ac:dyDescent="0.3">
      <c r="A475" s="8" t="s">
        <v>1898</v>
      </c>
      <c r="B475" s="8" t="s">
        <v>2858</v>
      </c>
      <c r="E475" s="8" t="s">
        <v>1898</v>
      </c>
      <c r="F475" s="8" t="s">
        <v>2858</v>
      </c>
      <c r="G475" s="7" t="s">
        <v>6740</v>
      </c>
      <c r="H475" s="7" t="s">
        <v>5183</v>
      </c>
      <c r="I475" s="7" t="s">
        <v>6751</v>
      </c>
      <c r="J475" s="11"/>
    </row>
    <row r="476" spans="1:10" ht="15.6" x14ac:dyDescent="0.3">
      <c r="A476" s="8" t="s">
        <v>1897</v>
      </c>
      <c r="B476" s="8" t="s">
        <v>2859</v>
      </c>
      <c r="E476" s="8" t="s">
        <v>1897</v>
      </c>
      <c r="F476" s="8" t="s">
        <v>2859</v>
      </c>
      <c r="G476" s="7" t="s">
        <v>6740</v>
      </c>
      <c r="H476" s="7" t="s">
        <v>5184</v>
      </c>
      <c r="I476" s="7" t="s">
        <v>7144</v>
      </c>
      <c r="J476" s="11"/>
    </row>
    <row r="477" spans="1:10" ht="15.6" x14ac:dyDescent="0.3">
      <c r="A477" s="8" t="s">
        <v>1895</v>
      </c>
      <c r="B477" s="8" t="s">
        <v>2860</v>
      </c>
      <c r="E477" s="8" t="s">
        <v>1895</v>
      </c>
      <c r="F477" s="8" t="s">
        <v>2860</v>
      </c>
      <c r="G477" s="7" t="s">
        <v>6740</v>
      </c>
      <c r="H477" s="7" t="s">
        <v>5185</v>
      </c>
      <c r="I477" s="7" t="s">
        <v>7145</v>
      </c>
      <c r="J477" s="11"/>
    </row>
    <row r="478" spans="1:10" ht="15.6" x14ac:dyDescent="0.3">
      <c r="A478" s="8" t="s">
        <v>1894</v>
      </c>
      <c r="B478" s="8" t="s">
        <v>2861</v>
      </c>
      <c r="E478" s="8" t="s">
        <v>1894</v>
      </c>
      <c r="F478" s="8" t="s">
        <v>2861</v>
      </c>
      <c r="G478" s="7" t="s">
        <v>6738</v>
      </c>
      <c r="H478" s="7" t="s">
        <v>5186</v>
      </c>
      <c r="I478" s="7" t="s">
        <v>7146</v>
      </c>
      <c r="J478" s="11"/>
    </row>
    <row r="479" spans="1:10" ht="15.6" x14ac:dyDescent="0.3">
      <c r="A479" s="8" t="s">
        <v>1893</v>
      </c>
      <c r="B479" s="8" t="s">
        <v>2862</v>
      </c>
      <c r="E479" s="8" t="s">
        <v>1893</v>
      </c>
      <c r="F479" s="8" t="s">
        <v>2862</v>
      </c>
      <c r="G479" s="7" t="s">
        <v>6740</v>
      </c>
      <c r="H479" s="7" t="s">
        <v>5187</v>
      </c>
      <c r="I479" s="7" t="s">
        <v>7147</v>
      </c>
      <c r="J479" s="11"/>
    </row>
    <row r="480" spans="1:10" ht="15.6" x14ac:dyDescent="0.3">
      <c r="A480" s="8" t="s">
        <v>1892</v>
      </c>
      <c r="B480" s="8" t="s">
        <v>2863</v>
      </c>
      <c r="E480" s="8" t="s">
        <v>1892</v>
      </c>
      <c r="F480" s="8" t="s">
        <v>2863</v>
      </c>
      <c r="G480" s="7" t="s">
        <v>6740</v>
      </c>
      <c r="H480" s="7" t="s">
        <v>5188</v>
      </c>
      <c r="I480" s="7" t="s">
        <v>7148</v>
      </c>
      <c r="J480" s="11"/>
    </row>
    <row r="481" spans="1:10" ht="15.6" x14ac:dyDescent="0.3">
      <c r="A481" s="8" t="s">
        <v>1891</v>
      </c>
      <c r="B481" s="8" t="s">
        <v>2864</v>
      </c>
      <c r="E481" s="8" t="s">
        <v>1891</v>
      </c>
      <c r="F481" s="8" t="s">
        <v>2864</v>
      </c>
      <c r="G481" s="7" t="s">
        <v>6740</v>
      </c>
      <c r="H481" s="7" t="s">
        <v>5189</v>
      </c>
      <c r="I481" s="7" t="s">
        <v>7149</v>
      </c>
      <c r="J481" s="11"/>
    </row>
    <row r="482" spans="1:10" ht="15.6" x14ac:dyDescent="0.3">
      <c r="A482" s="8" t="s">
        <v>1890</v>
      </c>
      <c r="B482" s="8" t="s">
        <v>2865</v>
      </c>
      <c r="E482" s="8" t="s">
        <v>1890</v>
      </c>
      <c r="F482" s="8" t="s">
        <v>2865</v>
      </c>
      <c r="G482" s="7" t="s">
        <v>6740</v>
      </c>
      <c r="H482" s="7" t="s">
        <v>5190</v>
      </c>
      <c r="I482" s="7" t="s">
        <v>6908</v>
      </c>
      <c r="J482" s="11"/>
    </row>
    <row r="483" spans="1:10" ht="15.6" x14ac:dyDescent="0.3">
      <c r="A483" s="8" t="s">
        <v>1889</v>
      </c>
      <c r="B483" s="8" t="s">
        <v>2866</v>
      </c>
      <c r="E483" s="8" t="s">
        <v>1889</v>
      </c>
      <c r="F483" s="8" t="s">
        <v>2866</v>
      </c>
      <c r="G483" s="7" t="s">
        <v>6740</v>
      </c>
      <c r="H483" s="7" t="s">
        <v>5191</v>
      </c>
      <c r="I483" s="7" t="s">
        <v>7150</v>
      </c>
      <c r="J483" s="11"/>
    </row>
    <row r="484" spans="1:10" ht="15.6" x14ac:dyDescent="0.3">
      <c r="A484" s="8" t="s">
        <v>1888</v>
      </c>
      <c r="B484" s="8" t="s">
        <v>2867</v>
      </c>
      <c r="E484" s="8" t="s">
        <v>1888</v>
      </c>
      <c r="F484" s="8" t="s">
        <v>2867</v>
      </c>
      <c r="G484" s="7" t="s">
        <v>6738</v>
      </c>
      <c r="H484" s="7" t="s">
        <v>5192</v>
      </c>
      <c r="I484" s="7" t="s">
        <v>7151</v>
      </c>
      <c r="J484" s="11"/>
    </row>
    <row r="485" spans="1:10" ht="15.6" x14ac:dyDescent="0.3">
      <c r="A485" s="8" t="s">
        <v>1887</v>
      </c>
      <c r="B485" s="8" t="s">
        <v>2868</v>
      </c>
      <c r="E485" s="8" t="s">
        <v>1887</v>
      </c>
      <c r="F485" s="8" t="s">
        <v>2868</v>
      </c>
      <c r="G485" s="7" t="s">
        <v>6738</v>
      </c>
      <c r="H485" s="7" t="s">
        <v>4863</v>
      </c>
      <c r="I485" s="7" t="s">
        <v>7152</v>
      </c>
      <c r="J485" s="11"/>
    </row>
    <row r="486" spans="1:10" ht="15.6" x14ac:dyDescent="0.3">
      <c r="A486" s="8" t="s">
        <v>1886</v>
      </c>
      <c r="B486" s="8" t="s">
        <v>2869</v>
      </c>
      <c r="E486" s="8" t="s">
        <v>1886</v>
      </c>
      <c r="F486" s="8" t="s">
        <v>2869</v>
      </c>
      <c r="G486" s="7" t="s">
        <v>6740</v>
      </c>
      <c r="H486" s="7" t="s">
        <v>5193</v>
      </c>
      <c r="I486" s="7" t="s">
        <v>6885</v>
      </c>
      <c r="J486" s="11"/>
    </row>
    <row r="487" spans="1:10" ht="15.6" x14ac:dyDescent="0.3">
      <c r="A487" s="8" t="s">
        <v>1885</v>
      </c>
      <c r="B487" s="8" t="s">
        <v>2870</v>
      </c>
      <c r="E487" s="8" t="s">
        <v>1885</v>
      </c>
      <c r="F487" s="8" t="s">
        <v>2870</v>
      </c>
      <c r="G487" s="7" t="s">
        <v>6740</v>
      </c>
      <c r="H487" s="7" t="s">
        <v>5050</v>
      </c>
      <c r="I487" s="7" t="s">
        <v>6806</v>
      </c>
      <c r="J487" s="11"/>
    </row>
    <row r="488" spans="1:10" ht="15.6" x14ac:dyDescent="0.3">
      <c r="A488" s="8" t="s">
        <v>1884</v>
      </c>
      <c r="B488" s="8" t="s">
        <v>2871</v>
      </c>
      <c r="E488" s="8" t="s">
        <v>1884</v>
      </c>
      <c r="F488" s="8" t="s">
        <v>2871</v>
      </c>
      <c r="G488" s="7" t="s">
        <v>7153</v>
      </c>
      <c r="H488" s="7" t="s">
        <v>5194</v>
      </c>
      <c r="I488" s="7" t="s">
        <v>7154</v>
      </c>
      <c r="J488" s="11"/>
    </row>
    <row r="489" spans="1:10" ht="15.6" x14ac:dyDescent="0.3">
      <c r="A489" s="8" t="s">
        <v>1883</v>
      </c>
      <c r="B489" s="8" t="s">
        <v>2872</v>
      </c>
      <c r="E489" s="8" t="s">
        <v>1883</v>
      </c>
      <c r="F489" s="8" t="s">
        <v>2872</v>
      </c>
      <c r="G489" s="7" t="s">
        <v>6738</v>
      </c>
      <c r="H489" s="7" t="s">
        <v>5195</v>
      </c>
      <c r="I489" s="7" t="s">
        <v>7155</v>
      </c>
      <c r="J489" s="11"/>
    </row>
    <row r="490" spans="1:10" ht="15.6" x14ac:dyDescent="0.3">
      <c r="A490" s="8" t="s">
        <v>1882</v>
      </c>
      <c r="B490" s="8" t="s">
        <v>2873</v>
      </c>
      <c r="E490" s="8" t="s">
        <v>1882</v>
      </c>
      <c r="F490" s="8" t="s">
        <v>2873</v>
      </c>
      <c r="G490" s="7" t="s">
        <v>6740</v>
      </c>
      <c r="H490" s="7" t="s">
        <v>5196</v>
      </c>
      <c r="I490" s="7" t="s">
        <v>6864</v>
      </c>
      <c r="J490" s="11"/>
    </row>
    <row r="491" spans="1:10" ht="15.6" x14ac:dyDescent="0.3">
      <c r="A491" s="8" t="s">
        <v>1881</v>
      </c>
      <c r="B491" s="8" t="s">
        <v>2874</v>
      </c>
      <c r="E491" s="8" t="s">
        <v>1881</v>
      </c>
      <c r="F491" s="8" t="s">
        <v>2874</v>
      </c>
      <c r="G491" s="7" t="s">
        <v>6740</v>
      </c>
      <c r="H491" s="7" t="s">
        <v>5197</v>
      </c>
      <c r="I491" s="7" t="s">
        <v>6746</v>
      </c>
      <c r="J491" s="11"/>
    </row>
    <row r="492" spans="1:10" ht="15.6" x14ac:dyDescent="0.3">
      <c r="A492" s="8" t="s">
        <v>1880</v>
      </c>
      <c r="B492" s="8" t="s">
        <v>2875</v>
      </c>
      <c r="E492" s="8" t="s">
        <v>1880</v>
      </c>
      <c r="F492" s="8" t="s">
        <v>2875</v>
      </c>
      <c r="G492" s="7" t="s">
        <v>6738</v>
      </c>
      <c r="H492" s="7" t="s">
        <v>5198</v>
      </c>
      <c r="I492" s="7" t="s">
        <v>7156</v>
      </c>
      <c r="J492" s="11"/>
    </row>
    <row r="493" spans="1:10" ht="15.6" x14ac:dyDescent="0.3">
      <c r="A493" s="8" t="s">
        <v>1879</v>
      </c>
      <c r="B493" s="8" t="s">
        <v>2876</v>
      </c>
      <c r="E493" s="8" t="s">
        <v>1879</v>
      </c>
      <c r="F493" s="8" t="s">
        <v>2876</v>
      </c>
      <c r="G493" s="7" t="s">
        <v>6738</v>
      </c>
      <c r="H493" s="7" t="s">
        <v>5199</v>
      </c>
      <c r="I493" s="7" t="s">
        <v>7157</v>
      </c>
      <c r="J493" s="11"/>
    </row>
    <row r="494" spans="1:10" ht="15.6" x14ac:dyDescent="0.3">
      <c r="A494" s="8" t="s">
        <v>1878</v>
      </c>
      <c r="B494" s="8" t="s">
        <v>2877</v>
      </c>
      <c r="E494" s="8" t="s">
        <v>1878</v>
      </c>
      <c r="F494" s="8" t="s">
        <v>2877</v>
      </c>
      <c r="G494" s="7" t="s">
        <v>6738</v>
      </c>
      <c r="H494" s="7" t="s">
        <v>5200</v>
      </c>
      <c r="I494" s="7" t="s">
        <v>7010</v>
      </c>
      <c r="J494" s="11"/>
    </row>
    <row r="495" spans="1:10" ht="15.6" x14ac:dyDescent="0.3">
      <c r="A495" s="8" t="s">
        <v>1877</v>
      </c>
      <c r="B495" s="8" t="s">
        <v>2878</v>
      </c>
      <c r="E495" s="8" t="s">
        <v>1877</v>
      </c>
      <c r="F495" s="8" t="s">
        <v>2878</v>
      </c>
      <c r="G495" s="7" t="s">
        <v>6740</v>
      </c>
      <c r="H495" s="7" t="s">
        <v>5201</v>
      </c>
      <c r="I495" s="7" t="s">
        <v>7158</v>
      </c>
      <c r="J495" s="11"/>
    </row>
    <row r="496" spans="1:10" ht="15.6" x14ac:dyDescent="0.3">
      <c r="A496" s="8" t="s">
        <v>1876</v>
      </c>
      <c r="B496" s="8" t="s">
        <v>2879</v>
      </c>
      <c r="E496" s="8" t="s">
        <v>1876</v>
      </c>
      <c r="F496" s="8" t="s">
        <v>2879</v>
      </c>
      <c r="G496" s="7" t="s">
        <v>6740</v>
      </c>
      <c r="H496" s="7" t="s">
        <v>5190</v>
      </c>
      <c r="I496" s="7" t="s">
        <v>7159</v>
      </c>
      <c r="J496" s="11"/>
    </row>
    <row r="497" spans="1:10" ht="15.6" x14ac:dyDescent="0.3">
      <c r="A497" s="8" t="s">
        <v>1875</v>
      </c>
      <c r="B497" s="8" t="s">
        <v>2880</v>
      </c>
      <c r="E497" s="8" t="s">
        <v>1875</v>
      </c>
      <c r="F497" s="8" t="s">
        <v>2880</v>
      </c>
      <c r="G497" s="7" t="s">
        <v>7153</v>
      </c>
      <c r="H497" s="7" t="s">
        <v>5202</v>
      </c>
      <c r="I497" s="7" t="s">
        <v>6831</v>
      </c>
      <c r="J497" s="11"/>
    </row>
    <row r="498" spans="1:10" ht="15.6" x14ac:dyDescent="0.3">
      <c r="A498" s="8" t="s">
        <v>1874</v>
      </c>
      <c r="B498" s="8" t="s">
        <v>2881</v>
      </c>
      <c r="E498" s="8" t="s">
        <v>1874</v>
      </c>
      <c r="F498" s="8" t="s">
        <v>2881</v>
      </c>
      <c r="G498" s="7" t="s">
        <v>6738</v>
      </c>
      <c r="H498" s="7" t="s">
        <v>5203</v>
      </c>
      <c r="I498" s="7" t="s">
        <v>7160</v>
      </c>
      <c r="J498" s="11"/>
    </row>
    <row r="499" spans="1:10" ht="15.6" x14ac:dyDescent="0.3">
      <c r="A499" s="8" t="s">
        <v>1873</v>
      </c>
      <c r="B499" s="8" t="s">
        <v>2882</v>
      </c>
      <c r="E499" s="8" t="s">
        <v>1873</v>
      </c>
      <c r="F499" s="8" t="s">
        <v>2882</v>
      </c>
      <c r="G499" s="7" t="s">
        <v>6740</v>
      </c>
      <c r="H499" s="7" t="s">
        <v>5204</v>
      </c>
      <c r="I499" s="7" t="s">
        <v>6943</v>
      </c>
      <c r="J499" s="11"/>
    </row>
    <row r="500" spans="1:10" ht="15.6" x14ac:dyDescent="0.3">
      <c r="A500" s="8" t="s">
        <v>1872</v>
      </c>
      <c r="B500" s="8" t="s">
        <v>2883</v>
      </c>
      <c r="E500" s="8" t="s">
        <v>1872</v>
      </c>
      <c r="F500" s="8" t="s">
        <v>2883</v>
      </c>
      <c r="G500" s="7" t="s">
        <v>6738</v>
      </c>
      <c r="H500" s="7" t="s">
        <v>5205</v>
      </c>
      <c r="I500" s="7" t="s">
        <v>7161</v>
      </c>
      <c r="J500" s="11"/>
    </row>
    <row r="501" spans="1:10" ht="15.6" x14ac:dyDescent="0.3">
      <c r="A501" s="8" t="s">
        <v>1871</v>
      </c>
      <c r="B501" s="8" t="s">
        <v>2884</v>
      </c>
      <c r="E501" s="8" t="s">
        <v>1871</v>
      </c>
      <c r="F501" s="8" t="s">
        <v>2884</v>
      </c>
      <c r="G501" s="7" t="s">
        <v>6738</v>
      </c>
      <c r="H501" s="7" t="s">
        <v>5206</v>
      </c>
      <c r="I501" s="7" t="s">
        <v>6831</v>
      </c>
      <c r="J501" s="11"/>
    </row>
    <row r="502" spans="1:10" ht="15.6" x14ac:dyDescent="0.3">
      <c r="A502" s="8" t="s">
        <v>1870</v>
      </c>
      <c r="B502" s="8" t="s">
        <v>2885</v>
      </c>
      <c r="E502" s="8" t="s">
        <v>1870</v>
      </c>
      <c r="F502" s="8" t="s">
        <v>2885</v>
      </c>
      <c r="G502" s="7" t="s">
        <v>6740</v>
      </c>
      <c r="H502" s="7" t="s">
        <v>5207</v>
      </c>
      <c r="I502" s="7" t="s">
        <v>7162</v>
      </c>
      <c r="J502" s="11"/>
    </row>
    <row r="503" spans="1:10" ht="15.6" x14ac:dyDescent="0.3">
      <c r="A503" s="8" t="s">
        <v>1869</v>
      </c>
      <c r="B503" s="8" t="s">
        <v>2886</v>
      </c>
      <c r="E503" s="8" t="s">
        <v>1869</v>
      </c>
      <c r="F503" s="8" t="s">
        <v>2886</v>
      </c>
      <c r="G503" s="7" t="s">
        <v>6740</v>
      </c>
      <c r="H503" s="7" t="s">
        <v>4802</v>
      </c>
      <c r="I503" s="7" t="s">
        <v>7163</v>
      </c>
      <c r="J503" s="11"/>
    </row>
    <row r="504" spans="1:10" ht="15.6" x14ac:dyDescent="0.3">
      <c r="A504" s="8" t="s">
        <v>1868</v>
      </c>
      <c r="B504" s="8" t="s">
        <v>2887</v>
      </c>
      <c r="E504" s="8" t="s">
        <v>1868</v>
      </c>
      <c r="F504" s="8" t="s">
        <v>2887</v>
      </c>
      <c r="G504" s="7" t="s">
        <v>6738</v>
      </c>
      <c r="H504" s="7" t="s">
        <v>5208</v>
      </c>
      <c r="I504" s="7" t="s">
        <v>7164</v>
      </c>
      <c r="J504" s="11"/>
    </row>
    <row r="505" spans="1:10" ht="15.6" x14ac:dyDescent="0.3">
      <c r="A505" s="8" t="s">
        <v>1867</v>
      </c>
      <c r="B505" s="8" t="s">
        <v>2888</v>
      </c>
      <c r="E505" s="8" t="s">
        <v>1867</v>
      </c>
      <c r="F505" s="8" t="s">
        <v>2888</v>
      </c>
      <c r="G505" s="7" t="s">
        <v>6738</v>
      </c>
      <c r="H505" s="7" t="s">
        <v>5209</v>
      </c>
      <c r="I505" s="7" t="s">
        <v>7165</v>
      </c>
      <c r="J505" s="11"/>
    </row>
    <row r="506" spans="1:10" ht="15.6" x14ac:dyDescent="0.3">
      <c r="A506" s="8" t="s">
        <v>1866</v>
      </c>
      <c r="B506" s="8" t="s">
        <v>2889</v>
      </c>
      <c r="E506" s="8" t="s">
        <v>1866</v>
      </c>
      <c r="F506" s="8" t="s">
        <v>2889</v>
      </c>
      <c r="G506" s="7" t="s">
        <v>6738</v>
      </c>
      <c r="H506" s="7" t="s">
        <v>5210</v>
      </c>
      <c r="I506" s="7" t="s">
        <v>6815</v>
      </c>
      <c r="J506" s="11"/>
    </row>
    <row r="507" spans="1:10" ht="15.6" x14ac:dyDescent="0.3">
      <c r="A507" s="8" t="s">
        <v>1865</v>
      </c>
      <c r="B507" s="8" t="s">
        <v>2890</v>
      </c>
      <c r="E507" s="8" t="s">
        <v>1865</v>
      </c>
      <c r="F507" s="8" t="s">
        <v>2890</v>
      </c>
      <c r="G507" s="7" t="s">
        <v>6738</v>
      </c>
      <c r="H507" s="7" t="s">
        <v>5211</v>
      </c>
      <c r="I507" s="7" t="s">
        <v>7166</v>
      </c>
      <c r="J507" s="11"/>
    </row>
    <row r="508" spans="1:10" ht="15.6" x14ac:dyDescent="0.3">
      <c r="A508" s="8" t="s">
        <v>1864</v>
      </c>
      <c r="B508" s="8" t="s">
        <v>2891</v>
      </c>
      <c r="E508" s="8" t="s">
        <v>1864</v>
      </c>
      <c r="F508" s="8" t="s">
        <v>2891</v>
      </c>
      <c r="G508" s="7" t="s">
        <v>6740</v>
      </c>
      <c r="H508" s="7" t="s">
        <v>5212</v>
      </c>
      <c r="I508" s="7" t="s">
        <v>7167</v>
      </c>
      <c r="J508" s="11"/>
    </row>
    <row r="509" spans="1:10" ht="15.6" x14ac:dyDescent="0.3">
      <c r="A509" s="8" t="s">
        <v>1863</v>
      </c>
      <c r="B509" s="8" t="s">
        <v>2892</v>
      </c>
      <c r="E509" s="8" t="s">
        <v>1863</v>
      </c>
      <c r="F509" s="8" t="s">
        <v>2892</v>
      </c>
      <c r="G509" s="7" t="s">
        <v>6740</v>
      </c>
      <c r="H509" s="7" t="s">
        <v>5213</v>
      </c>
      <c r="I509" s="7" t="s">
        <v>7168</v>
      </c>
      <c r="J509" s="11"/>
    </row>
    <row r="510" spans="1:10" ht="15.6" x14ac:dyDescent="0.3">
      <c r="A510" s="8" t="s">
        <v>1862</v>
      </c>
      <c r="B510" s="8" t="s">
        <v>2893</v>
      </c>
      <c r="E510" s="8" t="s">
        <v>1862</v>
      </c>
      <c r="F510" s="8" t="s">
        <v>2893</v>
      </c>
      <c r="G510" s="7" t="s">
        <v>6738</v>
      </c>
      <c r="H510" s="7" t="s">
        <v>5214</v>
      </c>
      <c r="I510" s="7" t="s">
        <v>7169</v>
      </c>
      <c r="J510" s="11"/>
    </row>
    <row r="511" spans="1:10" ht="15.6" x14ac:dyDescent="0.3">
      <c r="A511" s="8" t="s">
        <v>1861</v>
      </c>
      <c r="B511" s="8" t="s">
        <v>2894</v>
      </c>
      <c r="E511" s="8" t="s">
        <v>1861</v>
      </c>
      <c r="F511" s="8" t="s">
        <v>2894</v>
      </c>
      <c r="G511" s="7" t="s">
        <v>6740</v>
      </c>
      <c r="H511" s="7" t="s">
        <v>5215</v>
      </c>
      <c r="I511" s="7" t="s">
        <v>7170</v>
      </c>
      <c r="J511" s="11"/>
    </row>
    <row r="512" spans="1:10" ht="15.6" x14ac:dyDescent="0.3">
      <c r="A512" s="8" t="s">
        <v>1860</v>
      </c>
      <c r="B512" s="8" t="s">
        <v>2895</v>
      </c>
      <c r="E512" s="8" t="s">
        <v>1860</v>
      </c>
      <c r="F512" s="8" t="s">
        <v>2895</v>
      </c>
      <c r="G512" s="7" t="s">
        <v>6740</v>
      </c>
      <c r="H512" s="7" t="s">
        <v>5216</v>
      </c>
      <c r="I512" s="7" t="s">
        <v>7055</v>
      </c>
      <c r="J512" s="11"/>
    </row>
    <row r="513" spans="1:10" ht="15.6" x14ac:dyDescent="0.3">
      <c r="A513" s="8" t="s">
        <v>1859</v>
      </c>
      <c r="B513" s="8" t="s">
        <v>2896</v>
      </c>
      <c r="E513" s="8" t="s">
        <v>1859</v>
      </c>
      <c r="F513" s="8" t="s">
        <v>2896</v>
      </c>
      <c r="G513" s="7" t="s">
        <v>6740</v>
      </c>
      <c r="H513" s="7" t="s">
        <v>5217</v>
      </c>
      <c r="I513" s="7" t="s">
        <v>6885</v>
      </c>
      <c r="J513" s="11"/>
    </row>
    <row r="514" spans="1:10" ht="15.6" x14ac:dyDescent="0.3">
      <c r="A514" s="8" t="s">
        <v>1858</v>
      </c>
      <c r="B514" s="8" t="s">
        <v>2897</v>
      </c>
      <c r="E514" s="8" t="s">
        <v>1858</v>
      </c>
      <c r="F514" s="8" t="s">
        <v>2897</v>
      </c>
      <c r="G514" s="7" t="s">
        <v>6740</v>
      </c>
      <c r="H514" s="7" t="s">
        <v>5218</v>
      </c>
      <c r="I514" s="7" t="s">
        <v>7171</v>
      </c>
      <c r="J514" s="11"/>
    </row>
    <row r="515" spans="1:10" ht="15.6" x14ac:dyDescent="0.3">
      <c r="A515" s="8" t="s">
        <v>1857</v>
      </c>
      <c r="B515" s="8" t="s">
        <v>2898</v>
      </c>
      <c r="E515" s="8" t="s">
        <v>1857</v>
      </c>
      <c r="F515" s="8" t="s">
        <v>2898</v>
      </c>
      <c r="G515" s="7" t="s">
        <v>6738</v>
      </c>
      <c r="H515" s="7" t="s">
        <v>5219</v>
      </c>
      <c r="I515" s="7" t="s">
        <v>7172</v>
      </c>
      <c r="J515" s="11"/>
    </row>
    <row r="516" spans="1:10" ht="15.6" x14ac:dyDescent="0.3">
      <c r="A516" s="8" t="s">
        <v>1856</v>
      </c>
      <c r="B516" s="8" t="s">
        <v>2899</v>
      </c>
      <c r="E516" s="8" t="s">
        <v>1856</v>
      </c>
      <c r="F516" s="8" t="s">
        <v>2899</v>
      </c>
      <c r="G516" s="7" t="s">
        <v>6740</v>
      </c>
      <c r="H516" s="7" t="s">
        <v>5220</v>
      </c>
      <c r="I516" s="7" t="s">
        <v>7173</v>
      </c>
      <c r="J516" s="11"/>
    </row>
    <row r="517" spans="1:10" ht="15.6" x14ac:dyDescent="0.3">
      <c r="A517" s="8" t="s">
        <v>1855</v>
      </c>
      <c r="B517" s="8" t="s">
        <v>2900</v>
      </c>
      <c r="E517" s="8" t="s">
        <v>1855</v>
      </c>
      <c r="F517" s="8" t="s">
        <v>2900</v>
      </c>
      <c r="G517" s="7" t="s">
        <v>6740</v>
      </c>
      <c r="H517" s="7" t="s">
        <v>5221</v>
      </c>
      <c r="I517" s="7" t="s">
        <v>6802</v>
      </c>
      <c r="J517" s="11"/>
    </row>
    <row r="518" spans="1:10" ht="15.6" x14ac:dyDescent="0.3">
      <c r="A518" s="8" t="s">
        <v>1854</v>
      </c>
      <c r="B518" s="8" t="s">
        <v>2901</v>
      </c>
      <c r="E518" s="8" t="s">
        <v>1854</v>
      </c>
      <c r="F518" s="8" t="s">
        <v>2901</v>
      </c>
      <c r="G518" s="7" t="s">
        <v>6738</v>
      </c>
      <c r="H518" s="7" t="s">
        <v>5222</v>
      </c>
      <c r="I518" s="7" t="s">
        <v>6841</v>
      </c>
      <c r="J518" s="11"/>
    </row>
    <row r="519" spans="1:10" ht="15.6" x14ac:dyDescent="0.3">
      <c r="A519" s="8" t="s">
        <v>1853</v>
      </c>
      <c r="B519" s="8" t="s">
        <v>2902</v>
      </c>
      <c r="E519" s="8" t="s">
        <v>1853</v>
      </c>
      <c r="F519" s="8" t="s">
        <v>2902</v>
      </c>
      <c r="G519" s="7" t="s">
        <v>6738</v>
      </c>
      <c r="H519" s="7" t="s">
        <v>5223</v>
      </c>
      <c r="I519" s="7" t="s">
        <v>7161</v>
      </c>
      <c r="J519" s="11"/>
    </row>
    <row r="520" spans="1:10" ht="15.6" x14ac:dyDescent="0.3">
      <c r="A520" s="8" t="s">
        <v>1852</v>
      </c>
      <c r="B520" s="8" t="s">
        <v>2903</v>
      </c>
      <c r="E520" s="8" t="s">
        <v>1852</v>
      </c>
      <c r="F520" s="8" t="s">
        <v>2903</v>
      </c>
      <c r="G520" s="7" t="s">
        <v>6740</v>
      </c>
      <c r="H520" s="7" t="s">
        <v>5224</v>
      </c>
      <c r="I520" s="7" t="s">
        <v>7086</v>
      </c>
      <c r="J520" s="11"/>
    </row>
    <row r="521" spans="1:10" ht="15.6" x14ac:dyDescent="0.3">
      <c r="A521" s="8" t="s">
        <v>1851</v>
      </c>
      <c r="B521" s="8" t="s">
        <v>2904</v>
      </c>
      <c r="E521" s="8" t="s">
        <v>1851</v>
      </c>
      <c r="F521" s="8" t="s">
        <v>2904</v>
      </c>
      <c r="G521" s="7" t="s">
        <v>6738</v>
      </c>
      <c r="H521" s="7" t="s">
        <v>5225</v>
      </c>
      <c r="I521" s="7" t="s">
        <v>7174</v>
      </c>
      <c r="J521" s="11"/>
    </row>
    <row r="522" spans="1:10" ht="15.6" x14ac:dyDescent="0.3">
      <c r="A522" s="8" t="s">
        <v>1850</v>
      </c>
      <c r="B522" s="8" t="s">
        <v>2905</v>
      </c>
      <c r="E522" s="8" t="s">
        <v>1850</v>
      </c>
      <c r="F522" s="8" t="s">
        <v>2905</v>
      </c>
      <c r="G522" s="7" t="s">
        <v>6740</v>
      </c>
      <c r="H522" s="7" t="s">
        <v>5226</v>
      </c>
      <c r="I522" s="7" t="s">
        <v>7175</v>
      </c>
      <c r="J522" s="11"/>
    </row>
    <row r="523" spans="1:10" ht="15.6" x14ac:dyDescent="0.3">
      <c r="A523" s="8" t="s">
        <v>1849</v>
      </c>
      <c r="B523" s="8" t="s">
        <v>2906</v>
      </c>
      <c r="E523" s="8" t="s">
        <v>1849</v>
      </c>
      <c r="F523" s="8" t="s">
        <v>2906</v>
      </c>
      <c r="G523" s="7" t="s">
        <v>6740</v>
      </c>
      <c r="H523" s="7" t="s">
        <v>5227</v>
      </c>
      <c r="I523" s="7" t="s">
        <v>6765</v>
      </c>
      <c r="J523" s="11"/>
    </row>
    <row r="524" spans="1:10" ht="15.6" x14ac:dyDescent="0.3">
      <c r="A524" s="8" t="s">
        <v>1848</v>
      </c>
      <c r="B524" s="8" t="s">
        <v>2907</v>
      </c>
      <c r="E524" s="8" t="s">
        <v>1848</v>
      </c>
      <c r="F524" s="8" t="s">
        <v>2907</v>
      </c>
      <c r="G524" s="7" t="s">
        <v>6738</v>
      </c>
      <c r="H524" s="7" t="s">
        <v>5228</v>
      </c>
      <c r="I524" s="7" t="s">
        <v>7176</v>
      </c>
      <c r="J524" s="11"/>
    </row>
    <row r="525" spans="1:10" ht="15.6" x14ac:dyDescent="0.3">
      <c r="A525" s="8" t="s">
        <v>1847</v>
      </c>
      <c r="B525" s="8" t="s">
        <v>2908</v>
      </c>
      <c r="E525" s="8" t="s">
        <v>1847</v>
      </c>
      <c r="F525" s="8" t="s">
        <v>2908</v>
      </c>
      <c r="G525" s="7" t="s">
        <v>7153</v>
      </c>
      <c r="H525" s="7" t="s">
        <v>5229</v>
      </c>
      <c r="I525" s="7" t="s">
        <v>7177</v>
      </c>
      <c r="J525" s="11"/>
    </row>
    <row r="526" spans="1:10" ht="15.6" x14ac:dyDescent="0.3">
      <c r="A526" s="8" t="s">
        <v>1846</v>
      </c>
      <c r="B526" s="8" t="s">
        <v>2909</v>
      </c>
      <c r="E526" s="8" t="s">
        <v>1846</v>
      </c>
      <c r="F526" s="8" t="s">
        <v>2909</v>
      </c>
      <c r="G526" s="7" t="s">
        <v>6738</v>
      </c>
      <c r="H526" s="7" t="s">
        <v>5230</v>
      </c>
      <c r="I526" s="7" t="s">
        <v>7178</v>
      </c>
      <c r="J526" s="11"/>
    </row>
    <row r="527" spans="1:10" ht="15.6" x14ac:dyDescent="0.3">
      <c r="A527" s="8" t="s">
        <v>1845</v>
      </c>
      <c r="B527" s="8" t="s">
        <v>2910</v>
      </c>
      <c r="E527" s="8" t="s">
        <v>1845</v>
      </c>
      <c r="F527" s="8" t="s">
        <v>2910</v>
      </c>
      <c r="G527" s="7" t="s">
        <v>6738</v>
      </c>
      <c r="H527" s="7" t="s">
        <v>5231</v>
      </c>
      <c r="I527" s="7" t="s">
        <v>6914</v>
      </c>
      <c r="J527" s="11"/>
    </row>
    <row r="528" spans="1:10" ht="15.6" x14ac:dyDescent="0.3">
      <c r="A528" s="8" t="s">
        <v>1844</v>
      </c>
      <c r="B528" s="8" t="s">
        <v>2911</v>
      </c>
      <c r="E528" s="8" t="s">
        <v>1844</v>
      </c>
      <c r="F528" s="8" t="s">
        <v>2911</v>
      </c>
      <c r="G528" s="7" t="s">
        <v>7153</v>
      </c>
      <c r="H528" s="7" t="s">
        <v>5232</v>
      </c>
      <c r="I528" s="7" t="s">
        <v>7179</v>
      </c>
      <c r="J528" s="11"/>
    </row>
    <row r="529" spans="1:10" ht="15.6" x14ac:dyDescent="0.3">
      <c r="A529" s="8" t="s">
        <v>1843</v>
      </c>
      <c r="B529" s="8" t="s">
        <v>2912</v>
      </c>
      <c r="E529" s="8" t="s">
        <v>1843</v>
      </c>
      <c r="F529" s="8" t="s">
        <v>2912</v>
      </c>
      <c r="G529" s="7" t="s">
        <v>6738</v>
      </c>
      <c r="H529" s="7" t="s">
        <v>5233</v>
      </c>
      <c r="I529" s="7" t="s">
        <v>6794</v>
      </c>
      <c r="J529" s="11"/>
    </row>
    <row r="530" spans="1:10" ht="15.6" x14ac:dyDescent="0.3">
      <c r="A530" s="8" t="s">
        <v>1842</v>
      </c>
      <c r="B530" s="8" t="s">
        <v>2913</v>
      </c>
      <c r="E530" s="8" t="s">
        <v>1842</v>
      </c>
      <c r="F530" s="8" t="s">
        <v>2913</v>
      </c>
      <c r="G530" s="7" t="s">
        <v>6740</v>
      </c>
      <c r="H530" s="7" t="s">
        <v>5234</v>
      </c>
      <c r="I530" s="7" t="s">
        <v>6970</v>
      </c>
      <c r="J530" s="11"/>
    </row>
    <row r="531" spans="1:10" ht="15.6" x14ac:dyDescent="0.3">
      <c r="A531" s="8" t="s">
        <v>1841</v>
      </c>
      <c r="B531" s="8" t="s">
        <v>2914</v>
      </c>
      <c r="E531" s="8" t="s">
        <v>1841</v>
      </c>
      <c r="F531" s="8" t="s">
        <v>2914</v>
      </c>
      <c r="G531" s="7" t="s">
        <v>6740</v>
      </c>
      <c r="H531" s="7" t="s">
        <v>5235</v>
      </c>
      <c r="I531" s="7" t="s">
        <v>7180</v>
      </c>
      <c r="J531" s="11"/>
    </row>
    <row r="532" spans="1:10" ht="15.6" x14ac:dyDescent="0.3">
      <c r="A532" s="8" t="s">
        <v>1840</v>
      </c>
      <c r="B532" s="8" t="s">
        <v>2915</v>
      </c>
      <c r="E532" s="8" t="s">
        <v>1840</v>
      </c>
      <c r="F532" s="8" t="s">
        <v>2915</v>
      </c>
      <c r="G532" s="7" t="s">
        <v>6738</v>
      </c>
      <c r="H532" s="7" t="s">
        <v>5236</v>
      </c>
      <c r="I532" s="7" t="s">
        <v>7181</v>
      </c>
      <c r="J532" s="11"/>
    </row>
    <row r="533" spans="1:10" ht="15.6" x14ac:dyDescent="0.3">
      <c r="A533" s="8" t="s">
        <v>1839</v>
      </c>
      <c r="B533" s="8" t="s">
        <v>2916</v>
      </c>
      <c r="E533" s="8" t="s">
        <v>1839</v>
      </c>
      <c r="F533" s="8" t="s">
        <v>2916</v>
      </c>
      <c r="G533" s="7" t="s">
        <v>6740</v>
      </c>
      <c r="H533" s="7" t="s">
        <v>5237</v>
      </c>
      <c r="I533" s="7" t="s">
        <v>6875</v>
      </c>
      <c r="J533" s="11"/>
    </row>
    <row r="534" spans="1:10" ht="15.6" x14ac:dyDescent="0.3">
      <c r="A534" s="8" t="s">
        <v>1838</v>
      </c>
      <c r="B534" s="8" t="s">
        <v>2917</v>
      </c>
      <c r="E534" s="8" t="s">
        <v>1838</v>
      </c>
      <c r="F534" s="8" t="s">
        <v>2917</v>
      </c>
      <c r="G534" s="7" t="s">
        <v>6738</v>
      </c>
      <c r="H534" s="7" t="s">
        <v>5238</v>
      </c>
      <c r="I534" s="7" t="s">
        <v>7182</v>
      </c>
      <c r="J534" s="11"/>
    </row>
    <row r="535" spans="1:10" ht="15.6" x14ac:dyDescent="0.3">
      <c r="A535" s="8" t="s">
        <v>1837</v>
      </c>
      <c r="B535" s="8" t="s">
        <v>2918</v>
      </c>
      <c r="E535" s="8" t="s">
        <v>1837</v>
      </c>
      <c r="F535" s="8" t="s">
        <v>2918</v>
      </c>
      <c r="G535" s="7" t="s">
        <v>6740</v>
      </c>
      <c r="H535" s="7" t="s">
        <v>5239</v>
      </c>
      <c r="I535" s="7" t="s">
        <v>7168</v>
      </c>
      <c r="J535" s="11"/>
    </row>
    <row r="536" spans="1:10" ht="15.6" x14ac:dyDescent="0.3">
      <c r="A536" s="8" t="s">
        <v>1836</v>
      </c>
      <c r="B536" s="8" t="s">
        <v>2919</v>
      </c>
      <c r="E536" s="8" t="s">
        <v>1836</v>
      </c>
      <c r="F536" s="8" t="s">
        <v>2919</v>
      </c>
      <c r="G536" s="7" t="s">
        <v>6738</v>
      </c>
      <c r="H536" s="7" t="s">
        <v>5240</v>
      </c>
      <c r="I536" s="7" t="s">
        <v>7183</v>
      </c>
      <c r="J536" s="11"/>
    </row>
    <row r="537" spans="1:10" ht="15.6" x14ac:dyDescent="0.3">
      <c r="A537" s="8" t="s">
        <v>1835</v>
      </c>
      <c r="B537" s="8" t="s">
        <v>2920</v>
      </c>
      <c r="E537" s="8" t="s">
        <v>1835</v>
      </c>
      <c r="F537" s="8" t="s">
        <v>2920</v>
      </c>
      <c r="G537" s="7" t="s">
        <v>6740</v>
      </c>
      <c r="H537" s="7" t="s">
        <v>4802</v>
      </c>
      <c r="I537" s="7" t="s">
        <v>7184</v>
      </c>
      <c r="J537" s="11"/>
    </row>
    <row r="538" spans="1:10" ht="15.6" x14ac:dyDescent="0.3">
      <c r="A538" s="8" t="s">
        <v>1834</v>
      </c>
      <c r="B538" s="8" t="s">
        <v>2921</v>
      </c>
      <c r="E538" s="8" t="s">
        <v>1834</v>
      </c>
      <c r="F538" s="8" t="s">
        <v>2921</v>
      </c>
      <c r="G538" s="7" t="s">
        <v>6738</v>
      </c>
      <c r="H538" s="7" t="s">
        <v>5241</v>
      </c>
      <c r="I538" s="7" t="s">
        <v>7185</v>
      </c>
      <c r="J538" s="11"/>
    </row>
    <row r="539" spans="1:10" ht="15.6" x14ac:dyDescent="0.3">
      <c r="A539" s="8" t="s">
        <v>1833</v>
      </c>
      <c r="B539" s="8" t="s">
        <v>2922</v>
      </c>
      <c r="E539" s="8" t="s">
        <v>1833</v>
      </c>
      <c r="F539" s="8" t="s">
        <v>2922</v>
      </c>
      <c r="G539" s="7" t="s">
        <v>6738</v>
      </c>
      <c r="H539" s="7" t="s">
        <v>5242</v>
      </c>
      <c r="I539" s="7" t="s">
        <v>7186</v>
      </c>
      <c r="J539" s="11"/>
    </row>
    <row r="540" spans="1:10" ht="15.6" x14ac:dyDescent="0.3">
      <c r="A540" s="8" t="s">
        <v>1832</v>
      </c>
      <c r="B540" s="8" t="s">
        <v>2923</v>
      </c>
      <c r="E540" s="8" t="s">
        <v>1832</v>
      </c>
      <c r="F540" s="8" t="s">
        <v>2923</v>
      </c>
      <c r="G540" s="7" t="s">
        <v>6738</v>
      </c>
      <c r="H540" s="7" t="s">
        <v>5243</v>
      </c>
      <c r="I540" s="7" t="s">
        <v>7181</v>
      </c>
      <c r="J540" s="11"/>
    </row>
    <row r="541" spans="1:10" ht="15.6" x14ac:dyDescent="0.3">
      <c r="A541" s="8" t="s">
        <v>1831</v>
      </c>
      <c r="B541" s="8" t="s">
        <v>2924</v>
      </c>
      <c r="E541" s="8" t="s">
        <v>1831</v>
      </c>
      <c r="F541" s="8" t="s">
        <v>2924</v>
      </c>
      <c r="G541" s="7" t="s">
        <v>6740</v>
      </c>
      <c r="H541" s="7" t="s">
        <v>5244</v>
      </c>
      <c r="I541" s="7" t="s">
        <v>6802</v>
      </c>
      <c r="J541" s="11"/>
    </row>
    <row r="542" spans="1:10" ht="15.6" x14ac:dyDescent="0.3">
      <c r="A542" s="8" t="s">
        <v>1830</v>
      </c>
      <c r="B542" s="8" t="s">
        <v>2925</v>
      </c>
      <c r="E542" s="8" t="s">
        <v>1830</v>
      </c>
      <c r="F542" s="8" t="s">
        <v>2925</v>
      </c>
      <c r="G542" s="7" t="s">
        <v>6740</v>
      </c>
      <c r="H542" s="7" t="s">
        <v>5245</v>
      </c>
      <c r="I542" s="7" t="s">
        <v>7187</v>
      </c>
      <c r="J542" s="11"/>
    </row>
    <row r="543" spans="1:10" ht="15.6" x14ac:dyDescent="0.3">
      <c r="A543" s="8" t="s">
        <v>1829</v>
      </c>
      <c r="B543" s="8" t="s">
        <v>2926</v>
      </c>
      <c r="E543" s="8" t="s">
        <v>1829</v>
      </c>
      <c r="F543" s="8" t="s">
        <v>2926</v>
      </c>
      <c r="G543" s="7" t="s">
        <v>6740</v>
      </c>
      <c r="H543" s="7" t="s">
        <v>5246</v>
      </c>
      <c r="I543" s="7" t="s">
        <v>7188</v>
      </c>
      <c r="J543" s="11"/>
    </row>
    <row r="544" spans="1:10" ht="15.6" x14ac:dyDescent="0.3">
      <c r="A544" s="8" t="s">
        <v>1828</v>
      </c>
      <c r="B544" s="8" t="s">
        <v>2927</v>
      </c>
      <c r="E544" s="8" t="s">
        <v>1828</v>
      </c>
      <c r="F544" s="8" t="s">
        <v>2927</v>
      </c>
      <c r="G544" s="7" t="s">
        <v>6738</v>
      </c>
      <c r="H544" s="7" t="s">
        <v>5247</v>
      </c>
      <c r="I544" s="7" t="s">
        <v>6947</v>
      </c>
      <c r="J544" s="11"/>
    </row>
    <row r="545" spans="1:10" ht="15.6" x14ac:dyDescent="0.3">
      <c r="A545" s="8" t="s">
        <v>1827</v>
      </c>
      <c r="B545" s="8" t="s">
        <v>2928</v>
      </c>
      <c r="E545" s="8" t="s">
        <v>1827</v>
      </c>
      <c r="F545" s="8" t="s">
        <v>2928</v>
      </c>
      <c r="G545" s="7" t="s">
        <v>6738</v>
      </c>
      <c r="H545" s="7" t="s">
        <v>5248</v>
      </c>
      <c r="I545" s="7" t="s">
        <v>7189</v>
      </c>
      <c r="J545" s="11"/>
    </row>
    <row r="546" spans="1:10" ht="15.6" x14ac:dyDescent="0.3">
      <c r="A546" s="8" t="s">
        <v>1826</v>
      </c>
      <c r="B546" s="8" t="s">
        <v>2929</v>
      </c>
      <c r="E546" s="8" t="s">
        <v>1826</v>
      </c>
      <c r="F546" s="8" t="s">
        <v>2929</v>
      </c>
      <c r="G546" s="7" t="s">
        <v>7153</v>
      </c>
      <c r="H546" s="7" t="s">
        <v>5249</v>
      </c>
      <c r="I546" s="7" t="s">
        <v>7190</v>
      </c>
      <c r="J546" s="11"/>
    </row>
    <row r="547" spans="1:10" ht="15.6" x14ac:dyDescent="0.3">
      <c r="A547" s="8" t="s">
        <v>1825</v>
      </c>
      <c r="B547" s="8" t="s">
        <v>2930</v>
      </c>
      <c r="E547" s="8" t="s">
        <v>1825</v>
      </c>
      <c r="F547" s="8" t="s">
        <v>2930</v>
      </c>
      <c r="G547" s="7" t="s">
        <v>6740</v>
      </c>
      <c r="H547" s="7" t="s">
        <v>5250</v>
      </c>
      <c r="I547" s="7" t="s">
        <v>7069</v>
      </c>
      <c r="J547" s="11"/>
    </row>
    <row r="548" spans="1:10" ht="15.6" x14ac:dyDescent="0.3">
      <c r="A548" s="8" t="s">
        <v>1824</v>
      </c>
      <c r="B548" s="8" t="s">
        <v>2931</v>
      </c>
      <c r="E548" s="8" t="s">
        <v>1824</v>
      </c>
      <c r="F548" s="8" t="s">
        <v>2931</v>
      </c>
      <c r="G548" s="7" t="s">
        <v>6738</v>
      </c>
      <c r="H548" s="7" t="s">
        <v>5251</v>
      </c>
      <c r="I548" s="7" t="s">
        <v>7191</v>
      </c>
      <c r="J548" s="11"/>
    </row>
    <row r="549" spans="1:10" ht="15.6" x14ac:dyDescent="0.3">
      <c r="A549" s="8" t="s">
        <v>1823</v>
      </c>
      <c r="B549" s="8" t="s">
        <v>2932</v>
      </c>
      <c r="E549" s="8" t="s">
        <v>1823</v>
      </c>
      <c r="F549" s="8" t="s">
        <v>2932</v>
      </c>
      <c r="G549" s="7" t="s">
        <v>6740</v>
      </c>
      <c r="H549" s="7" t="s">
        <v>5252</v>
      </c>
      <c r="I549" s="7" t="s">
        <v>7192</v>
      </c>
      <c r="J549" s="11"/>
    </row>
    <row r="550" spans="1:10" ht="15.6" x14ac:dyDescent="0.3">
      <c r="A550" s="8" t="s">
        <v>1822</v>
      </c>
      <c r="B550" s="8" t="s">
        <v>2933</v>
      </c>
      <c r="E550" s="8" t="s">
        <v>1822</v>
      </c>
      <c r="F550" s="8" t="s">
        <v>2933</v>
      </c>
      <c r="G550" s="7" t="s">
        <v>6740</v>
      </c>
      <c r="H550" s="7" t="s">
        <v>5253</v>
      </c>
      <c r="I550" s="7" t="s">
        <v>7193</v>
      </c>
      <c r="J550" s="11"/>
    </row>
    <row r="551" spans="1:10" ht="15.6" x14ac:dyDescent="0.3">
      <c r="A551" s="8" t="s">
        <v>1821</v>
      </c>
      <c r="B551" s="8" t="s">
        <v>2934</v>
      </c>
      <c r="E551" s="8" t="s">
        <v>1821</v>
      </c>
      <c r="F551" s="8" t="s">
        <v>2934</v>
      </c>
      <c r="G551" s="7" t="s">
        <v>6740</v>
      </c>
      <c r="H551" s="7" t="s">
        <v>5254</v>
      </c>
      <c r="I551" s="7" t="s">
        <v>7194</v>
      </c>
      <c r="J551" s="11"/>
    </row>
    <row r="552" spans="1:10" ht="15.6" x14ac:dyDescent="0.3">
      <c r="A552" s="8" t="s">
        <v>1820</v>
      </c>
      <c r="B552" s="8" t="s">
        <v>2935</v>
      </c>
      <c r="E552" s="8" t="s">
        <v>1820</v>
      </c>
      <c r="F552" s="8" t="s">
        <v>2935</v>
      </c>
      <c r="G552" s="7" t="s">
        <v>6738</v>
      </c>
      <c r="H552" s="7" t="s">
        <v>5255</v>
      </c>
      <c r="I552" s="7" t="s">
        <v>7195</v>
      </c>
      <c r="J552" s="11"/>
    </row>
    <row r="553" spans="1:10" ht="15.6" x14ac:dyDescent="0.3">
      <c r="A553" s="8" t="s">
        <v>1819</v>
      </c>
      <c r="B553" s="8" t="s">
        <v>2936</v>
      </c>
      <c r="E553" s="8" t="s">
        <v>1819</v>
      </c>
      <c r="F553" s="8" t="s">
        <v>2936</v>
      </c>
      <c r="G553" s="7" t="s">
        <v>6740</v>
      </c>
      <c r="H553" s="7" t="s">
        <v>4911</v>
      </c>
      <c r="I553" s="7" t="s">
        <v>7142</v>
      </c>
      <c r="J553" s="11"/>
    </row>
    <row r="554" spans="1:10" ht="15.6" x14ac:dyDescent="0.3">
      <c r="A554" s="8" t="s">
        <v>1818</v>
      </c>
      <c r="B554" s="8" t="s">
        <v>2937</v>
      </c>
      <c r="E554" s="8" t="s">
        <v>1818</v>
      </c>
      <c r="F554" s="8" t="s">
        <v>2937</v>
      </c>
      <c r="G554" s="7" t="s">
        <v>6740</v>
      </c>
      <c r="H554" s="7" t="s">
        <v>5256</v>
      </c>
      <c r="I554" s="7" t="s">
        <v>7196</v>
      </c>
      <c r="J554" s="11"/>
    </row>
    <row r="555" spans="1:10" ht="15.6" x14ac:dyDescent="0.3">
      <c r="A555" s="8" t="s">
        <v>1817</v>
      </c>
      <c r="B555" s="8" t="s">
        <v>2938</v>
      </c>
      <c r="E555" s="8" t="s">
        <v>1817</v>
      </c>
      <c r="F555" s="8" t="s">
        <v>2938</v>
      </c>
      <c r="G555" s="7" t="s">
        <v>6738</v>
      </c>
      <c r="H555" s="7" t="s">
        <v>5257</v>
      </c>
      <c r="I555" s="7" t="s">
        <v>7197</v>
      </c>
      <c r="J555" s="11"/>
    </row>
    <row r="556" spans="1:10" ht="15.6" x14ac:dyDescent="0.3">
      <c r="A556" s="8" t="s">
        <v>1816</v>
      </c>
      <c r="B556" s="8" t="s">
        <v>2939</v>
      </c>
      <c r="E556" s="8" t="s">
        <v>1816</v>
      </c>
      <c r="F556" s="8" t="s">
        <v>2939</v>
      </c>
      <c r="G556" s="7" t="s">
        <v>6740</v>
      </c>
      <c r="H556" s="7" t="s">
        <v>5258</v>
      </c>
      <c r="I556" s="7" t="s">
        <v>6833</v>
      </c>
      <c r="J556" s="11"/>
    </row>
    <row r="557" spans="1:10" ht="15.6" x14ac:dyDescent="0.3">
      <c r="A557" s="8" t="s">
        <v>1815</v>
      </c>
      <c r="B557" s="8" t="s">
        <v>2940</v>
      </c>
      <c r="E557" s="8" t="s">
        <v>1815</v>
      </c>
      <c r="F557" s="8" t="s">
        <v>2940</v>
      </c>
      <c r="G557" s="7" t="s">
        <v>6740</v>
      </c>
      <c r="H557" s="7" t="s">
        <v>5259</v>
      </c>
      <c r="I557" s="7" t="s">
        <v>7198</v>
      </c>
      <c r="J557" s="11"/>
    </row>
    <row r="558" spans="1:10" ht="15.6" x14ac:dyDescent="0.3">
      <c r="A558" s="8" t="s">
        <v>1814</v>
      </c>
      <c r="B558" s="8" t="s">
        <v>2941</v>
      </c>
      <c r="E558" s="8" t="s">
        <v>1814</v>
      </c>
      <c r="F558" s="8" t="s">
        <v>2941</v>
      </c>
      <c r="G558" s="7" t="s">
        <v>6738</v>
      </c>
      <c r="H558" s="7" t="s">
        <v>5260</v>
      </c>
      <c r="I558" s="7" t="s">
        <v>7199</v>
      </c>
      <c r="J558" s="11"/>
    </row>
    <row r="559" spans="1:10" ht="15.6" x14ac:dyDescent="0.3">
      <c r="A559" s="8" t="s">
        <v>1813</v>
      </c>
      <c r="B559" s="8" t="s">
        <v>2942</v>
      </c>
      <c r="E559" s="8" t="s">
        <v>1813</v>
      </c>
      <c r="F559" s="8" t="s">
        <v>2942</v>
      </c>
      <c r="G559" s="7" t="s">
        <v>6740</v>
      </c>
      <c r="H559" s="7" t="s">
        <v>5261</v>
      </c>
      <c r="I559" s="7" t="s">
        <v>6828</v>
      </c>
      <c r="J559" s="11"/>
    </row>
    <row r="560" spans="1:10" ht="15.6" x14ac:dyDescent="0.3">
      <c r="A560" s="8" t="s">
        <v>1812</v>
      </c>
      <c r="B560" s="8" t="s">
        <v>2943</v>
      </c>
      <c r="E560" s="8" t="s">
        <v>1812</v>
      </c>
      <c r="F560" s="8" t="s">
        <v>2943</v>
      </c>
      <c r="G560" s="7" t="s">
        <v>6738</v>
      </c>
      <c r="H560" s="7" t="s">
        <v>5262</v>
      </c>
      <c r="I560" s="7" t="s">
        <v>7146</v>
      </c>
      <c r="J560" s="11"/>
    </row>
    <row r="561" spans="1:10" ht="15.6" x14ac:dyDescent="0.3">
      <c r="A561" s="8" t="s">
        <v>1811</v>
      </c>
      <c r="B561" s="8" t="s">
        <v>2944</v>
      </c>
      <c r="E561" s="8" t="s">
        <v>1811</v>
      </c>
      <c r="F561" s="8" t="s">
        <v>2944</v>
      </c>
      <c r="G561" s="7" t="s">
        <v>6740</v>
      </c>
      <c r="H561" s="7" t="s">
        <v>5263</v>
      </c>
      <c r="I561" s="7" t="s">
        <v>7200</v>
      </c>
      <c r="J561" s="11"/>
    </row>
    <row r="562" spans="1:10" ht="15.6" x14ac:dyDescent="0.3">
      <c r="A562" s="8" t="s">
        <v>1810</v>
      </c>
      <c r="B562" s="8" t="s">
        <v>2945</v>
      </c>
      <c r="E562" s="8" t="s">
        <v>1810</v>
      </c>
      <c r="F562" s="8" t="s">
        <v>2945</v>
      </c>
      <c r="G562" s="7" t="s">
        <v>6738</v>
      </c>
      <c r="H562" s="7" t="s">
        <v>5264</v>
      </c>
      <c r="I562" s="7" t="s">
        <v>7201</v>
      </c>
      <c r="J562" s="11"/>
    </row>
    <row r="563" spans="1:10" ht="15.6" x14ac:dyDescent="0.3">
      <c r="A563" s="8" t="s">
        <v>1809</v>
      </c>
      <c r="B563" s="8" t="s">
        <v>2946</v>
      </c>
      <c r="E563" s="8" t="s">
        <v>1809</v>
      </c>
      <c r="F563" s="8" t="s">
        <v>2946</v>
      </c>
      <c r="G563" s="7" t="s">
        <v>6740</v>
      </c>
      <c r="H563" s="7" t="s">
        <v>5265</v>
      </c>
      <c r="I563" s="7" t="s">
        <v>7202</v>
      </c>
      <c r="J563" s="11"/>
    </row>
    <row r="564" spans="1:10" ht="15.6" x14ac:dyDescent="0.3">
      <c r="A564" s="8" t="s">
        <v>1808</v>
      </c>
      <c r="B564" s="8" t="s">
        <v>2947</v>
      </c>
      <c r="E564" s="8" t="s">
        <v>1808</v>
      </c>
      <c r="F564" s="8" t="s">
        <v>2947</v>
      </c>
      <c r="G564" s="7" t="s">
        <v>6740</v>
      </c>
      <c r="H564" s="7" t="s">
        <v>5266</v>
      </c>
      <c r="I564" s="7" t="s">
        <v>7203</v>
      </c>
      <c r="J564" s="11"/>
    </row>
    <row r="565" spans="1:10" ht="15.6" x14ac:dyDescent="0.3">
      <c r="A565" s="8" t="s">
        <v>1807</v>
      </c>
      <c r="B565" s="8" t="s">
        <v>2948</v>
      </c>
      <c r="E565" s="8" t="s">
        <v>1807</v>
      </c>
      <c r="F565" s="8" t="s">
        <v>2948</v>
      </c>
      <c r="G565" s="7" t="s">
        <v>6738</v>
      </c>
      <c r="H565" s="7" t="s">
        <v>5267</v>
      </c>
      <c r="I565" s="7" t="s">
        <v>7204</v>
      </c>
      <c r="J565" s="11"/>
    </row>
    <row r="566" spans="1:10" ht="15.6" x14ac:dyDescent="0.3">
      <c r="A566" s="8" t="s">
        <v>1806</v>
      </c>
      <c r="B566" s="8" t="s">
        <v>2949</v>
      </c>
      <c r="E566" s="8" t="s">
        <v>1806</v>
      </c>
      <c r="F566" s="8" t="s">
        <v>2949</v>
      </c>
      <c r="G566" s="7" t="s">
        <v>7153</v>
      </c>
      <c r="H566" s="7" t="s">
        <v>5268</v>
      </c>
      <c r="I566" s="7" t="s">
        <v>7181</v>
      </c>
      <c r="J566" s="11"/>
    </row>
    <row r="567" spans="1:10" ht="15.6" x14ac:dyDescent="0.3">
      <c r="A567" s="8" t="s">
        <v>1805</v>
      </c>
      <c r="B567" s="8" t="s">
        <v>2950</v>
      </c>
      <c r="E567" s="8" t="s">
        <v>1805</v>
      </c>
      <c r="F567" s="8" t="s">
        <v>2950</v>
      </c>
      <c r="G567" s="7" t="s">
        <v>6740</v>
      </c>
      <c r="H567" s="7" t="s">
        <v>5269</v>
      </c>
      <c r="I567" s="7" t="s">
        <v>7205</v>
      </c>
      <c r="J567" s="11"/>
    </row>
    <row r="568" spans="1:10" ht="15.6" x14ac:dyDescent="0.3">
      <c r="A568" s="8" t="s">
        <v>1804</v>
      </c>
      <c r="B568" s="8" t="s">
        <v>2951</v>
      </c>
      <c r="E568" s="8" t="s">
        <v>1804</v>
      </c>
      <c r="F568" s="8" t="s">
        <v>2951</v>
      </c>
      <c r="G568" s="7" t="s">
        <v>6738</v>
      </c>
      <c r="H568" s="7" t="s">
        <v>5270</v>
      </c>
      <c r="I568" s="7" t="s">
        <v>7206</v>
      </c>
      <c r="J568" s="11"/>
    </row>
    <row r="569" spans="1:10" ht="15.6" x14ac:dyDescent="0.3">
      <c r="A569" s="8" t="s">
        <v>1803</v>
      </c>
      <c r="B569" s="8" t="s">
        <v>2952</v>
      </c>
      <c r="E569" s="8" t="s">
        <v>1803</v>
      </c>
      <c r="F569" s="8" t="s">
        <v>2952</v>
      </c>
      <c r="G569" s="7" t="s">
        <v>6738</v>
      </c>
      <c r="H569" s="7" t="s">
        <v>5271</v>
      </c>
      <c r="I569" s="7" t="s">
        <v>7207</v>
      </c>
      <c r="J569" s="11"/>
    </row>
    <row r="570" spans="1:10" ht="15.6" x14ac:dyDescent="0.3">
      <c r="A570" s="8" t="s">
        <v>1802</v>
      </c>
      <c r="B570" s="8" t="s">
        <v>2953</v>
      </c>
      <c r="E570" s="8" t="s">
        <v>1802</v>
      </c>
      <c r="F570" s="8" t="s">
        <v>2953</v>
      </c>
      <c r="G570" s="7" t="s">
        <v>6738</v>
      </c>
      <c r="H570" s="7" t="s">
        <v>5272</v>
      </c>
      <c r="I570" s="7" t="s">
        <v>7208</v>
      </c>
      <c r="J570" s="11"/>
    </row>
    <row r="571" spans="1:10" ht="15.6" x14ac:dyDescent="0.3">
      <c r="A571" s="8" t="s">
        <v>1801</v>
      </c>
      <c r="B571" s="8" t="s">
        <v>2954</v>
      </c>
      <c r="E571" s="8" t="s">
        <v>1801</v>
      </c>
      <c r="F571" s="8" t="s">
        <v>2954</v>
      </c>
      <c r="G571" s="7" t="s">
        <v>6740</v>
      </c>
      <c r="H571" s="7" t="s">
        <v>5273</v>
      </c>
      <c r="I571" s="7" t="s">
        <v>7209</v>
      </c>
      <c r="J571" s="11"/>
    </row>
    <row r="572" spans="1:10" ht="15.6" x14ac:dyDescent="0.3">
      <c r="A572" s="8" t="s">
        <v>1800</v>
      </c>
      <c r="B572" s="8" t="s">
        <v>2955</v>
      </c>
      <c r="E572" s="8" t="s">
        <v>1800</v>
      </c>
      <c r="F572" s="8" t="s">
        <v>2955</v>
      </c>
      <c r="G572" s="7" t="s">
        <v>6740</v>
      </c>
      <c r="H572" s="7" t="s">
        <v>5274</v>
      </c>
      <c r="I572" s="7" t="s">
        <v>7210</v>
      </c>
      <c r="J572" s="11"/>
    </row>
    <row r="573" spans="1:10" ht="15.6" x14ac:dyDescent="0.3">
      <c r="A573" s="8" t="s">
        <v>1799</v>
      </c>
      <c r="B573" s="8" t="s">
        <v>2956</v>
      </c>
      <c r="E573" s="8" t="s">
        <v>1799</v>
      </c>
      <c r="F573" s="8" t="s">
        <v>2956</v>
      </c>
      <c r="G573" s="7" t="s">
        <v>6740</v>
      </c>
      <c r="H573" s="7" t="s">
        <v>5275</v>
      </c>
      <c r="I573" s="7" t="s">
        <v>6924</v>
      </c>
      <c r="J573" s="11"/>
    </row>
    <row r="574" spans="1:10" ht="15.6" x14ac:dyDescent="0.3">
      <c r="A574" s="8" t="s">
        <v>1798</v>
      </c>
      <c r="B574" s="8" t="s">
        <v>2957</v>
      </c>
      <c r="E574" s="8" t="s">
        <v>1798</v>
      </c>
      <c r="F574" s="8" t="s">
        <v>2957</v>
      </c>
      <c r="G574" s="7" t="s">
        <v>7153</v>
      </c>
      <c r="H574" s="7" t="s">
        <v>5276</v>
      </c>
      <c r="I574" s="7" t="s">
        <v>7211</v>
      </c>
      <c r="J574" s="11"/>
    </row>
    <row r="575" spans="1:10" ht="15.6" x14ac:dyDescent="0.3">
      <c r="A575" s="8" t="s">
        <v>1797</v>
      </c>
      <c r="B575" s="8" t="s">
        <v>2958</v>
      </c>
      <c r="E575" s="8" t="s">
        <v>1797</v>
      </c>
      <c r="F575" s="8" t="s">
        <v>2958</v>
      </c>
      <c r="G575" s="7" t="s">
        <v>6740</v>
      </c>
      <c r="H575" s="7" t="s">
        <v>5277</v>
      </c>
      <c r="I575" s="7" t="s">
        <v>7212</v>
      </c>
      <c r="J575" s="11"/>
    </row>
    <row r="576" spans="1:10" ht="15.6" x14ac:dyDescent="0.3">
      <c r="A576" s="8" t="s">
        <v>1796</v>
      </c>
      <c r="B576" s="8" t="s">
        <v>2959</v>
      </c>
      <c r="E576" s="8" t="s">
        <v>1796</v>
      </c>
      <c r="F576" s="8" t="s">
        <v>2959</v>
      </c>
      <c r="G576" s="7" t="s">
        <v>6740</v>
      </c>
      <c r="H576" s="7" t="s">
        <v>5278</v>
      </c>
      <c r="I576" s="7" t="s">
        <v>7213</v>
      </c>
      <c r="J576" s="11"/>
    </row>
    <row r="577" spans="1:10" ht="15.6" x14ac:dyDescent="0.3">
      <c r="A577" s="8" t="s">
        <v>1795</v>
      </c>
      <c r="B577" s="8" t="s">
        <v>2960</v>
      </c>
      <c r="E577" s="8" t="s">
        <v>1795</v>
      </c>
      <c r="F577" s="8" t="s">
        <v>2960</v>
      </c>
      <c r="G577" s="7" t="s">
        <v>6738</v>
      </c>
      <c r="H577" s="7" t="s">
        <v>5279</v>
      </c>
      <c r="I577" s="7" t="s">
        <v>7214</v>
      </c>
      <c r="J577" s="11"/>
    </row>
    <row r="578" spans="1:10" ht="15.6" x14ac:dyDescent="0.3">
      <c r="A578" s="8" t="s">
        <v>1794</v>
      </c>
      <c r="B578" s="8" t="s">
        <v>2961</v>
      </c>
      <c r="E578" s="8" t="s">
        <v>1794</v>
      </c>
      <c r="F578" s="8" t="s">
        <v>2961</v>
      </c>
      <c r="G578" s="7" t="s">
        <v>7153</v>
      </c>
      <c r="H578" s="7" t="s">
        <v>5280</v>
      </c>
      <c r="I578" s="7" t="s">
        <v>6853</v>
      </c>
      <c r="J578" s="11"/>
    </row>
    <row r="579" spans="1:10" ht="15.6" x14ac:dyDescent="0.3">
      <c r="A579" s="8" t="s">
        <v>1793</v>
      </c>
      <c r="B579" s="8" t="s">
        <v>2962</v>
      </c>
      <c r="E579" s="8" t="s">
        <v>1793</v>
      </c>
      <c r="F579" s="8" t="s">
        <v>2962</v>
      </c>
      <c r="G579" s="7" t="s">
        <v>6740</v>
      </c>
      <c r="H579" s="7" t="s">
        <v>5281</v>
      </c>
      <c r="I579" s="7" t="s">
        <v>7215</v>
      </c>
      <c r="J579" s="11"/>
    </row>
    <row r="580" spans="1:10" ht="15.6" x14ac:dyDescent="0.3">
      <c r="A580" s="8" t="s">
        <v>1792</v>
      </c>
      <c r="B580" s="8" t="s">
        <v>2963</v>
      </c>
      <c r="E580" s="8" t="s">
        <v>1792</v>
      </c>
      <c r="F580" s="8" t="s">
        <v>2963</v>
      </c>
      <c r="G580" s="7" t="s">
        <v>6738</v>
      </c>
      <c r="H580" s="7" t="s">
        <v>5282</v>
      </c>
      <c r="I580" s="7" t="s">
        <v>7216</v>
      </c>
      <c r="J580" s="11"/>
    </row>
    <row r="581" spans="1:10" ht="15.6" x14ac:dyDescent="0.3">
      <c r="A581" s="8" t="s">
        <v>1791</v>
      </c>
      <c r="B581" s="8" t="s">
        <v>2964</v>
      </c>
      <c r="E581" s="8" t="s">
        <v>1791</v>
      </c>
      <c r="F581" s="8" t="s">
        <v>2964</v>
      </c>
      <c r="G581" s="7" t="s">
        <v>6738</v>
      </c>
      <c r="H581" s="7" t="s">
        <v>5283</v>
      </c>
      <c r="I581" s="7" t="s">
        <v>7217</v>
      </c>
      <c r="J581" s="11"/>
    </row>
    <row r="582" spans="1:10" ht="15.6" x14ac:dyDescent="0.3">
      <c r="A582" s="8" t="s">
        <v>1790</v>
      </c>
      <c r="B582" s="8" t="s">
        <v>2965</v>
      </c>
      <c r="E582" s="8" t="s">
        <v>1790</v>
      </c>
      <c r="F582" s="8" t="s">
        <v>2965</v>
      </c>
      <c r="G582" s="7" t="s">
        <v>6740</v>
      </c>
      <c r="H582" s="7" t="s">
        <v>5284</v>
      </c>
      <c r="I582" s="7" t="s">
        <v>7218</v>
      </c>
      <c r="J582" s="11"/>
    </row>
    <row r="583" spans="1:10" ht="15.6" x14ac:dyDescent="0.3">
      <c r="A583" s="8" t="s">
        <v>1789</v>
      </c>
      <c r="B583" s="8" t="s">
        <v>2966</v>
      </c>
      <c r="E583" s="8" t="s">
        <v>1789</v>
      </c>
      <c r="F583" s="8" t="s">
        <v>2966</v>
      </c>
      <c r="G583" s="7" t="s">
        <v>6740</v>
      </c>
      <c r="H583" s="7" t="s">
        <v>5285</v>
      </c>
      <c r="I583" s="7" t="s">
        <v>6742</v>
      </c>
      <c r="J583" s="11"/>
    </row>
    <row r="584" spans="1:10" ht="15.6" x14ac:dyDescent="0.3">
      <c r="A584" s="8" t="s">
        <v>1788</v>
      </c>
      <c r="B584" s="8" t="s">
        <v>2967</v>
      </c>
      <c r="E584" s="8" t="s">
        <v>1788</v>
      </c>
      <c r="F584" s="8" t="s">
        <v>2967</v>
      </c>
      <c r="G584" s="7" t="s">
        <v>6738</v>
      </c>
      <c r="H584" s="7" t="s">
        <v>5286</v>
      </c>
      <c r="I584" s="7" t="s">
        <v>7219</v>
      </c>
      <c r="J584" s="11"/>
    </row>
    <row r="585" spans="1:10" ht="15.6" x14ac:dyDescent="0.3">
      <c r="A585" s="8" t="s">
        <v>1787</v>
      </c>
      <c r="B585" s="8" t="s">
        <v>2968</v>
      </c>
      <c r="E585" s="8" t="s">
        <v>1787</v>
      </c>
      <c r="F585" s="8" t="s">
        <v>2968</v>
      </c>
      <c r="G585" s="7" t="s">
        <v>6740</v>
      </c>
      <c r="H585" s="7" t="s">
        <v>5287</v>
      </c>
      <c r="I585" s="7" t="s">
        <v>7097</v>
      </c>
      <c r="J585" s="11"/>
    </row>
    <row r="586" spans="1:10" ht="15.6" x14ac:dyDescent="0.3">
      <c r="A586" s="8" t="s">
        <v>1786</v>
      </c>
      <c r="B586" s="8" t="s">
        <v>2969</v>
      </c>
      <c r="E586" s="8" t="s">
        <v>1786</v>
      </c>
      <c r="F586" s="8" t="s">
        <v>2969</v>
      </c>
      <c r="G586" s="7" t="s">
        <v>6738</v>
      </c>
      <c r="H586" s="7" t="s">
        <v>5288</v>
      </c>
      <c r="I586" s="7" t="s">
        <v>7220</v>
      </c>
      <c r="J586" s="11"/>
    </row>
    <row r="587" spans="1:10" ht="15.6" x14ac:dyDescent="0.3">
      <c r="A587" s="8" t="s">
        <v>1785</v>
      </c>
      <c r="B587" s="8" t="s">
        <v>2970</v>
      </c>
      <c r="E587" s="8" t="s">
        <v>1785</v>
      </c>
      <c r="F587" s="8" t="s">
        <v>2970</v>
      </c>
      <c r="G587" s="7" t="s">
        <v>6738</v>
      </c>
      <c r="H587" s="7" t="s">
        <v>5289</v>
      </c>
      <c r="I587" s="7" t="s">
        <v>7059</v>
      </c>
      <c r="J587" s="11"/>
    </row>
    <row r="588" spans="1:10" ht="15.6" x14ac:dyDescent="0.3">
      <c r="A588" s="8" t="s">
        <v>1784</v>
      </c>
      <c r="B588" s="8" t="s">
        <v>2971</v>
      </c>
      <c r="E588" s="8" t="s">
        <v>1784</v>
      </c>
      <c r="F588" s="8" t="s">
        <v>2971</v>
      </c>
      <c r="G588" s="7" t="s">
        <v>6738</v>
      </c>
      <c r="H588" s="7" t="s">
        <v>5290</v>
      </c>
      <c r="I588" s="7" t="s">
        <v>7221</v>
      </c>
      <c r="J588" s="11"/>
    </row>
    <row r="589" spans="1:10" ht="15.6" x14ac:dyDescent="0.3">
      <c r="A589" s="8" t="s">
        <v>1783</v>
      </c>
      <c r="B589" s="8" t="s">
        <v>2972</v>
      </c>
      <c r="E589" s="8" t="s">
        <v>1783</v>
      </c>
      <c r="F589" s="8" t="s">
        <v>2972</v>
      </c>
      <c r="G589" s="7" t="s">
        <v>6738</v>
      </c>
      <c r="H589" s="7" t="s">
        <v>5291</v>
      </c>
      <c r="I589" s="7" t="s">
        <v>7222</v>
      </c>
      <c r="J589" s="11"/>
    </row>
    <row r="590" spans="1:10" ht="15.6" x14ac:dyDescent="0.3">
      <c r="A590" s="8" t="s">
        <v>1782</v>
      </c>
      <c r="B590" s="8" t="s">
        <v>2973</v>
      </c>
      <c r="E590" s="8" t="s">
        <v>1782</v>
      </c>
      <c r="F590" s="8" t="s">
        <v>2973</v>
      </c>
      <c r="G590" s="7" t="s">
        <v>7153</v>
      </c>
      <c r="H590" s="7" t="s">
        <v>4811</v>
      </c>
      <c r="I590" s="7" t="s">
        <v>7223</v>
      </c>
      <c r="J590" s="11"/>
    </row>
    <row r="591" spans="1:10" ht="15.6" x14ac:dyDescent="0.3">
      <c r="A591" s="8" t="s">
        <v>1781</v>
      </c>
      <c r="B591" s="8" t="s">
        <v>2974</v>
      </c>
      <c r="E591" s="8" t="s">
        <v>1781</v>
      </c>
      <c r="F591" s="8" t="s">
        <v>2974</v>
      </c>
      <c r="G591" s="7" t="s">
        <v>6738</v>
      </c>
      <c r="H591" s="7" t="s">
        <v>5292</v>
      </c>
      <c r="I591" s="7" t="s">
        <v>7224</v>
      </c>
      <c r="J591" s="11"/>
    </row>
    <row r="592" spans="1:10" ht="15.6" x14ac:dyDescent="0.3">
      <c r="A592" s="8" t="s">
        <v>1780</v>
      </c>
      <c r="B592" s="8" t="s">
        <v>2975</v>
      </c>
      <c r="E592" s="8" t="s">
        <v>1780</v>
      </c>
      <c r="F592" s="8" t="s">
        <v>2975</v>
      </c>
      <c r="G592" s="7" t="s">
        <v>6740</v>
      </c>
      <c r="H592" s="7" t="s">
        <v>5293</v>
      </c>
      <c r="I592" s="7" t="s">
        <v>6973</v>
      </c>
      <c r="J592" s="11"/>
    </row>
    <row r="593" spans="1:10" ht="15.6" x14ac:dyDescent="0.3">
      <c r="A593" s="8" t="s">
        <v>1779</v>
      </c>
      <c r="B593" s="8" t="s">
        <v>2976</v>
      </c>
      <c r="E593" s="8" t="s">
        <v>1779</v>
      </c>
      <c r="F593" s="8" t="s">
        <v>2976</v>
      </c>
      <c r="G593" s="7" t="s">
        <v>6738</v>
      </c>
      <c r="H593" s="7" t="s">
        <v>4800</v>
      </c>
      <c r="I593" s="7" t="s">
        <v>7225</v>
      </c>
      <c r="J593" s="11"/>
    </row>
    <row r="594" spans="1:10" ht="15.6" x14ac:dyDescent="0.3">
      <c r="A594" s="8" t="s">
        <v>1778</v>
      </c>
      <c r="B594" s="8" t="s">
        <v>2977</v>
      </c>
      <c r="E594" s="8" t="s">
        <v>1778</v>
      </c>
      <c r="F594" s="8" t="s">
        <v>2977</v>
      </c>
      <c r="G594" s="7" t="s">
        <v>6738</v>
      </c>
      <c r="H594" s="7" t="s">
        <v>5294</v>
      </c>
      <c r="I594" s="7" t="s">
        <v>7226</v>
      </c>
      <c r="J594" s="11"/>
    </row>
    <row r="595" spans="1:10" ht="15.6" x14ac:dyDescent="0.3">
      <c r="A595" s="8" t="s">
        <v>1777</v>
      </c>
      <c r="B595" s="8" t="s">
        <v>2978</v>
      </c>
      <c r="E595" s="8" t="s">
        <v>1777</v>
      </c>
      <c r="F595" s="8" t="s">
        <v>2978</v>
      </c>
      <c r="G595" s="7" t="s">
        <v>7153</v>
      </c>
      <c r="H595" s="7" t="s">
        <v>5295</v>
      </c>
      <c r="I595" s="7" t="s">
        <v>7227</v>
      </c>
      <c r="J595" s="11"/>
    </row>
    <row r="596" spans="1:10" ht="15.6" x14ac:dyDescent="0.3">
      <c r="A596" s="8" t="s">
        <v>1776</v>
      </c>
      <c r="B596" s="8" t="s">
        <v>2979</v>
      </c>
      <c r="E596" s="8" t="s">
        <v>1776</v>
      </c>
      <c r="F596" s="8" t="s">
        <v>2979</v>
      </c>
      <c r="G596" s="7" t="s">
        <v>6738</v>
      </c>
      <c r="H596" s="7" t="s">
        <v>5296</v>
      </c>
      <c r="I596" s="7" t="s">
        <v>7228</v>
      </c>
      <c r="J596" s="11"/>
    </row>
    <row r="597" spans="1:10" ht="15.6" x14ac:dyDescent="0.3">
      <c r="A597" s="8" t="s">
        <v>1775</v>
      </c>
      <c r="B597" s="8" t="s">
        <v>2980</v>
      </c>
      <c r="E597" s="8" t="s">
        <v>1775</v>
      </c>
      <c r="F597" s="8" t="s">
        <v>2980</v>
      </c>
      <c r="G597" s="7" t="s">
        <v>6740</v>
      </c>
      <c r="H597" s="7" t="s">
        <v>5297</v>
      </c>
      <c r="I597" s="7" t="s">
        <v>7229</v>
      </c>
      <c r="J597" s="11"/>
    </row>
    <row r="598" spans="1:10" ht="15.6" x14ac:dyDescent="0.3">
      <c r="A598" s="8" t="s">
        <v>1774</v>
      </c>
      <c r="B598" s="8" t="s">
        <v>2981</v>
      </c>
      <c r="E598" s="8" t="s">
        <v>1774</v>
      </c>
      <c r="F598" s="8" t="s">
        <v>2981</v>
      </c>
      <c r="G598" s="7" t="s">
        <v>6740</v>
      </c>
      <c r="H598" s="7" t="s">
        <v>5298</v>
      </c>
      <c r="I598" s="7" t="s">
        <v>7230</v>
      </c>
      <c r="J598" s="11"/>
    </row>
    <row r="599" spans="1:10" ht="15.6" x14ac:dyDescent="0.3">
      <c r="A599" s="8" t="s">
        <v>1773</v>
      </c>
      <c r="B599" s="8" t="s">
        <v>2982</v>
      </c>
      <c r="E599" s="8" t="s">
        <v>1773</v>
      </c>
      <c r="F599" s="8" t="s">
        <v>2982</v>
      </c>
      <c r="G599" s="7" t="s">
        <v>6738</v>
      </c>
      <c r="H599" s="7" t="s">
        <v>5299</v>
      </c>
      <c r="I599" s="7" t="s">
        <v>7231</v>
      </c>
      <c r="J599" s="11"/>
    </row>
    <row r="600" spans="1:10" ht="15.6" x14ac:dyDescent="0.3">
      <c r="A600" s="8" t="s">
        <v>1772</v>
      </c>
      <c r="B600" s="8" t="s">
        <v>2983</v>
      </c>
      <c r="E600" s="8" t="s">
        <v>1772</v>
      </c>
      <c r="F600" s="8" t="s">
        <v>2983</v>
      </c>
      <c r="G600" s="7" t="s">
        <v>6738</v>
      </c>
      <c r="H600" s="7" t="s">
        <v>5300</v>
      </c>
      <c r="I600" s="7" t="s">
        <v>7232</v>
      </c>
      <c r="J600" s="11"/>
    </row>
    <row r="601" spans="1:10" ht="15.6" x14ac:dyDescent="0.3">
      <c r="A601" s="8" t="s">
        <v>1771</v>
      </c>
      <c r="B601" s="8" t="s">
        <v>2984</v>
      </c>
      <c r="E601" s="8" t="s">
        <v>1771</v>
      </c>
      <c r="F601" s="8" t="s">
        <v>2984</v>
      </c>
      <c r="G601" s="7" t="s">
        <v>6740</v>
      </c>
      <c r="H601" s="7" t="s">
        <v>5301</v>
      </c>
      <c r="I601" s="7" t="s">
        <v>7233</v>
      </c>
      <c r="J601" s="11"/>
    </row>
    <row r="602" spans="1:10" ht="15.6" x14ac:dyDescent="0.3">
      <c r="A602" s="8" t="s">
        <v>1770</v>
      </c>
      <c r="B602" s="8" t="s">
        <v>2985</v>
      </c>
      <c r="E602" s="8" t="s">
        <v>1770</v>
      </c>
      <c r="F602" s="8" t="s">
        <v>2985</v>
      </c>
      <c r="G602" s="7" t="s">
        <v>6738</v>
      </c>
      <c r="H602" s="7" t="s">
        <v>5302</v>
      </c>
      <c r="I602" s="7" t="s">
        <v>7234</v>
      </c>
      <c r="J602" s="11"/>
    </row>
    <row r="603" spans="1:10" ht="15.6" x14ac:dyDescent="0.3">
      <c r="A603" s="8" t="s">
        <v>1769</v>
      </c>
      <c r="B603" s="8" t="s">
        <v>2986</v>
      </c>
      <c r="E603" s="8" t="s">
        <v>1769</v>
      </c>
      <c r="F603" s="8" t="s">
        <v>2986</v>
      </c>
      <c r="G603" s="7" t="s">
        <v>7153</v>
      </c>
      <c r="H603" s="7" t="s">
        <v>5303</v>
      </c>
      <c r="I603" s="7" t="s">
        <v>6918</v>
      </c>
      <c r="J603" s="11"/>
    </row>
    <row r="604" spans="1:10" ht="15.6" x14ac:dyDescent="0.3">
      <c r="A604" s="8" t="s">
        <v>1768</v>
      </c>
      <c r="B604" s="8" t="s">
        <v>2987</v>
      </c>
      <c r="E604" s="8" t="s">
        <v>1768</v>
      </c>
      <c r="F604" s="8" t="s">
        <v>2987</v>
      </c>
      <c r="G604" s="7" t="s">
        <v>7153</v>
      </c>
      <c r="H604" s="7" t="s">
        <v>5304</v>
      </c>
      <c r="I604" s="7" t="s">
        <v>7235</v>
      </c>
      <c r="J604" s="11"/>
    </row>
    <row r="605" spans="1:10" ht="15.6" x14ac:dyDescent="0.3">
      <c r="A605" s="8" t="s">
        <v>1767</v>
      </c>
      <c r="B605" s="8" t="s">
        <v>2988</v>
      </c>
      <c r="E605" s="8" t="s">
        <v>1767</v>
      </c>
      <c r="F605" s="8" t="s">
        <v>2988</v>
      </c>
      <c r="G605" s="7" t="s">
        <v>6740</v>
      </c>
      <c r="H605" s="7" t="s">
        <v>5305</v>
      </c>
      <c r="I605" s="7" t="s">
        <v>7218</v>
      </c>
      <c r="J605" s="11"/>
    </row>
    <row r="606" spans="1:10" ht="15.6" x14ac:dyDescent="0.3">
      <c r="A606" s="8" t="s">
        <v>1766</v>
      </c>
      <c r="B606" s="8" t="s">
        <v>2989</v>
      </c>
      <c r="E606" s="8" t="s">
        <v>1766</v>
      </c>
      <c r="F606" s="8" t="s">
        <v>2989</v>
      </c>
      <c r="G606" s="7" t="s">
        <v>6740</v>
      </c>
      <c r="H606" s="7" t="s">
        <v>4848</v>
      </c>
      <c r="I606" s="7" t="s">
        <v>7236</v>
      </c>
      <c r="J606" s="11"/>
    </row>
    <row r="607" spans="1:10" ht="15.6" x14ac:dyDescent="0.3">
      <c r="A607" s="8" t="s">
        <v>1765</v>
      </c>
      <c r="B607" s="8" t="s">
        <v>2990</v>
      </c>
      <c r="E607" s="8" t="s">
        <v>1765</v>
      </c>
      <c r="F607" s="8" t="s">
        <v>2990</v>
      </c>
      <c r="G607" s="7" t="s">
        <v>6740</v>
      </c>
      <c r="H607" s="7" t="s">
        <v>5306</v>
      </c>
      <c r="I607" s="7" t="s">
        <v>7237</v>
      </c>
      <c r="J607" s="11"/>
    </row>
    <row r="608" spans="1:10" ht="15.6" x14ac:dyDescent="0.3">
      <c r="A608" s="8" t="s">
        <v>1764</v>
      </c>
      <c r="B608" s="8" t="s">
        <v>2991</v>
      </c>
      <c r="E608" s="8" t="s">
        <v>1764</v>
      </c>
      <c r="F608" s="8" t="s">
        <v>2991</v>
      </c>
      <c r="G608" s="7" t="s">
        <v>6740</v>
      </c>
      <c r="H608" s="7" t="s">
        <v>5307</v>
      </c>
      <c r="I608" s="7" t="s">
        <v>7238</v>
      </c>
      <c r="J608" s="11"/>
    </row>
    <row r="609" spans="1:10" ht="15.6" x14ac:dyDescent="0.3">
      <c r="A609" s="8" t="s">
        <v>1763</v>
      </c>
      <c r="B609" s="8" t="s">
        <v>2992</v>
      </c>
      <c r="E609" s="8" t="s">
        <v>1763</v>
      </c>
      <c r="F609" s="8" t="s">
        <v>2992</v>
      </c>
      <c r="G609" s="7" t="s">
        <v>6740</v>
      </c>
      <c r="H609" s="7" t="s">
        <v>5308</v>
      </c>
      <c r="I609" s="7" t="s">
        <v>7239</v>
      </c>
      <c r="J609" s="11"/>
    </row>
    <row r="610" spans="1:10" ht="15.6" x14ac:dyDescent="0.3">
      <c r="A610" s="8" t="s">
        <v>1762</v>
      </c>
      <c r="B610" s="8" t="s">
        <v>2993</v>
      </c>
      <c r="E610" s="8" t="s">
        <v>1762</v>
      </c>
      <c r="F610" s="8" t="s">
        <v>2993</v>
      </c>
      <c r="G610" s="7" t="s">
        <v>6740</v>
      </c>
      <c r="H610" s="7" t="s">
        <v>5309</v>
      </c>
      <c r="I610" s="7" t="s">
        <v>7240</v>
      </c>
      <c r="J610" s="11"/>
    </row>
    <row r="611" spans="1:10" ht="15.6" x14ac:dyDescent="0.3">
      <c r="A611" s="8" t="s">
        <v>1761</v>
      </c>
      <c r="B611" s="8" t="s">
        <v>2994</v>
      </c>
      <c r="E611" s="8" t="s">
        <v>1761</v>
      </c>
      <c r="F611" s="8" t="s">
        <v>2994</v>
      </c>
      <c r="G611" s="7" t="s">
        <v>7153</v>
      </c>
      <c r="H611" s="7" t="s">
        <v>5310</v>
      </c>
      <c r="I611" s="7" t="s">
        <v>7241</v>
      </c>
      <c r="J611" s="11"/>
    </row>
    <row r="612" spans="1:10" ht="15.6" x14ac:dyDescent="0.3">
      <c r="A612" s="8" t="s">
        <v>1760</v>
      </c>
      <c r="B612" s="8" t="s">
        <v>2995</v>
      </c>
      <c r="E612" s="8" t="s">
        <v>1760</v>
      </c>
      <c r="F612" s="8" t="s">
        <v>2995</v>
      </c>
      <c r="G612" s="7" t="s">
        <v>6740</v>
      </c>
      <c r="H612" s="7" t="s">
        <v>5311</v>
      </c>
      <c r="I612" s="7" t="s">
        <v>7242</v>
      </c>
      <c r="J612" s="11"/>
    </row>
    <row r="613" spans="1:10" ht="15.6" x14ac:dyDescent="0.3">
      <c r="A613" s="8" t="s">
        <v>1759</v>
      </c>
      <c r="B613" s="8" t="s">
        <v>2996</v>
      </c>
      <c r="E613" s="8" t="s">
        <v>1759</v>
      </c>
      <c r="F613" s="8" t="s">
        <v>2996</v>
      </c>
      <c r="G613" s="7" t="s">
        <v>6738</v>
      </c>
      <c r="H613" s="7" t="s">
        <v>5312</v>
      </c>
      <c r="I613" s="7" t="s">
        <v>6974</v>
      </c>
      <c r="J613" s="11"/>
    </row>
    <row r="614" spans="1:10" ht="15.6" x14ac:dyDescent="0.3">
      <c r="A614" s="8" t="s">
        <v>1758</v>
      </c>
      <c r="B614" s="8" t="s">
        <v>2997</v>
      </c>
      <c r="E614" s="8" t="s">
        <v>1758</v>
      </c>
      <c r="F614" s="8" t="s">
        <v>2997</v>
      </c>
      <c r="G614" s="7" t="s">
        <v>6738</v>
      </c>
      <c r="H614" s="7" t="s">
        <v>5313</v>
      </c>
      <c r="I614" s="7" t="s">
        <v>7243</v>
      </c>
      <c r="J614" s="11"/>
    </row>
    <row r="615" spans="1:10" ht="15.6" x14ac:dyDescent="0.3">
      <c r="A615" s="8" t="s">
        <v>1757</v>
      </c>
      <c r="B615" s="8" t="s">
        <v>2998</v>
      </c>
      <c r="E615" s="8" t="s">
        <v>1757</v>
      </c>
      <c r="F615" s="8" t="s">
        <v>2998</v>
      </c>
      <c r="G615" s="7" t="s">
        <v>6740</v>
      </c>
      <c r="H615" s="7" t="s">
        <v>5314</v>
      </c>
      <c r="I615" s="7" t="s">
        <v>7244</v>
      </c>
      <c r="J615" s="11"/>
    </row>
    <row r="616" spans="1:10" ht="15.6" x14ac:dyDescent="0.3">
      <c r="A616" s="8" t="s">
        <v>1756</v>
      </c>
      <c r="B616" s="8" t="s">
        <v>2999</v>
      </c>
      <c r="E616" s="8" t="s">
        <v>1756</v>
      </c>
      <c r="F616" s="8" t="s">
        <v>2999</v>
      </c>
      <c r="G616" s="7" t="s">
        <v>6738</v>
      </c>
      <c r="H616" s="7" t="s">
        <v>5315</v>
      </c>
      <c r="I616" s="7" t="s">
        <v>7245</v>
      </c>
      <c r="J616" s="11"/>
    </row>
    <row r="617" spans="1:10" ht="15.6" x14ac:dyDescent="0.3">
      <c r="A617" s="8" t="s">
        <v>1755</v>
      </c>
      <c r="B617" s="8" t="s">
        <v>3000</v>
      </c>
      <c r="E617" s="8" t="s">
        <v>1755</v>
      </c>
      <c r="F617" s="8" t="s">
        <v>3000</v>
      </c>
      <c r="G617" s="7" t="s">
        <v>6738</v>
      </c>
      <c r="H617" s="7" t="s">
        <v>4803</v>
      </c>
      <c r="I617" s="7" t="s">
        <v>7246</v>
      </c>
      <c r="J617" s="11"/>
    </row>
    <row r="618" spans="1:10" ht="15.6" x14ac:dyDescent="0.3">
      <c r="A618" s="8" t="s">
        <v>1754</v>
      </c>
      <c r="B618" s="8" t="s">
        <v>3001</v>
      </c>
      <c r="E618" s="8" t="s">
        <v>1754</v>
      </c>
      <c r="F618" s="8" t="s">
        <v>3001</v>
      </c>
      <c r="G618" s="7" t="s">
        <v>7153</v>
      </c>
      <c r="H618" s="7" t="s">
        <v>5008</v>
      </c>
      <c r="I618" s="7" t="s">
        <v>6914</v>
      </c>
      <c r="J618" s="11"/>
    </row>
    <row r="619" spans="1:10" ht="15.6" x14ac:dyDescent="0.3">
      <c r="A619" s="8" t="s">
        <v>1753</v>
      </c>
      <c r="B619" s="8" t="s">
        <v>3002</v>
      </c>
      <c r="E619" s="8" t="s">
        <v>1753</v>
      </c>
      <c r="F619" s="8" t="s">
        <v>3002</v>
      </c>
      <c r="G619" s="7" t="s">
        <v>6738</v>
      </c>
      <c r="H619" s="7" t="s">
        <v>5316</v>
      </c>
      <c r="I619" s="7" t="s">
        <v>6911</v>
      </c>
      <c r="J619" s="11"/>
    </row>
    <row r="620" spans="1:10" ht="15.6" x14ac:dyDescent="0.3">
      <c r="A620" s="8" t="s">
        <v>1752</v>
      </c>
      <c r="B620" s="8" t="s">
        <v>3003</v>
      </c>
      <c r="E620" s="8" t="s">
        <v>1752</v>
      </c>
      <c r="F620" s="8" t="s">
        <v>3003</v>
      </c>
      <c r="G620" s="7" t="s">
        <v>6738</v>
      </c>
      <c r="H620" s="7" t="s">
        <v>5317</v>
      </c>
      <c r="I620" s="7" t="s">
        <v>6955</v>
      </c>
      <c r="J620" s="11"/>
    </row>
    <row r="621" spans="1:10" ht="15.6" x14ac:dyDescent="0.3">
      <c r="A621" s="8" t="s">
        <v>1751</v>
      </c>
      <c r="B621" s="8" t="s">
        <v>3004</v>
      </c>
      <c r="E621" s="8" t="s">
        <v>1751</v>
      </c>
      <c r="F621" s="8" t="s">
        <v>3004</v>
      </c>
      <c r="G621" s="7" t="s">
        <v>6738</v>
      </c>
      <c r="H621" s="7" t="s">
        <v>5318</v>
      </c>
      <c r="I621" s="7" t="s">
        <v>7247</v>
      </c>
      <c r="J621" s="11"/>
    </row>
    <row r="622" spans="1:10" ht="15.6" x14ac:dyDescent="0.3">
      <c r="A622" s="8" t="s">
        <v>1750</v>
      </c>
      <c r="B622" s="8" t="s">
        <v>3005</v>
      </c>
      <c r="E622" s="8" t="s">
        <v>1750</v>
      </c>
      <c r="F622" s="8" t="s">
        <v>3005</v>
      </c>
      <c r="G622" s="7" t="s">
        <v>7153</v>
      </c>
      <c r="H622" s="7" t="s">
        <v>5319</v>
      </c>
      <c r="I622" s="7" t="s">
        <v>7248</v>
      </c>
      <c r="J622" s="11"/>
    </row>
    <row r="623" spans="1:10" ht="15.6" x14ac:dyDescent="0.3">
      <c r="A623" s="8" t="s">
        <v>1749</v>
      </c>
      <c r="B623" s="8" t="s">
        <v>3006</v>
      </c>
      <c r="E623" s="8" t="s">
        <v>1749</v>
      </c>
      <c r="F623" s="8" t="s">
        <v>3006</v>
      </c>
      <c r="G623" s="7" t="s">
        <v>6740</v>
      </c>
      <c r="H623" s="7" t="s">
        <v>5320</v>
      </c>
      <c r="I623" s="7" t="s">
        <v>7249</v>
      </c>
      <c r="J623" s="11"/>
    </row>
    <row r="624" spans="1:10" ht="15.6" x14ac:dyDescent="0.3">
      <c r="A624" s="8" t="s">
        <v>1748</v>
      </c>
      <c r="B624" s="8" t="s">
        <v>3007</v>
      </c>
      <c r="E624" s="8" t="s">
        <v>1748</v>
      </c>
      <c r="F624" s="8" t="s">
        <v>3007</v>
      </c>
      <c r="G624" s="7" t="s">
        <v>6738</v>
      </c>
      <c r="H624" s="7" t="s">
        <v>5321</v>
      </c>
      <c r="I624" s="7" t="s">
        <v>7250</v>
      </c>
      <c r="J624" s="11"/>
    </row>
    <row r="625" spans="1:10" ht="15.6" x14ac:dyDescent="0.3">
      <c r="A625" s="8" t="s">
        <v>1747</v>
      </c>
      <c r="B625" s="8" t="s">
        <v>3008</v>
      </c>
      <c r="E625" s="8" t="s">
        <v>1747</v>
      </c>
      <c r="F625" s="8" t="s">
        <v>3008</v>
      </c>
      <c r="G625" s="7" t="s">
        <v>6740</v>
      </c>
      <c r="H625" s="7" t="s">
        <v>5322</v>
      </c>
      <c r="I625" s="7" t="s">
        <v>7251</v>
      </c>
      <c r="J625" s="11"/>
    </row>
    <row r="626" spans="1:10" ht="15.6" x14ac:dyDescent="0.3">
      <c r="A626" s="8" t="s">
        <v>1746</v>
      </c>
      <c r="B626" s="8" t="s">
        <v>3009</v>
      </c>
      <c r="E626" s="8" t="s">
        <v>1746</v>
      </c>
      <c r="F626" s="8" t="s">
        <v>3009</v>
      </c>
      <c r="G626" s="7" t="s">
        <v>6740</v>
      </c>
      <c r="H626" s="7" t="s">
        <v>5323</v>
      </c>
      <c r="I626" s="7" t="s">
        <v>7252</v>
      </c>
      <c r="J626" s="11"/>
    </row>
    <row r="627" spans="1:10" ht="15.6" x14ac:dyDescent="0.3">
      <c r="A627" s="8" t="s">
        <v>1745</v>
      </c>
      <c r="B627" s="8" t="s">
        <v>3010</v>
      </c>
      <c r="E627" s="8" t="s">
        <v>1745</v>
      </c>
      <c r="F627" s="8" t="s">
        <v>3010</v>
      </c>
      <c r="G627" s="7" t="s">
        <v>6740</v>
      </c>
      <c r="H627" s="7" t="s">
        <v>5324</v>
      </c>
      <c r="I627" s="7" t="s">
        <v>7253</v>
      </c>
      <c r="J627" s="11"/>
    </row>
    <row r="628" spans="1:10" ht="15.6" x14ac:dyDescent="0.3">
      <c r="A628" s="8" t="s">
        <v>1744</v>
      </c>
      <c r="B628" s="8" t="s">
        <v>3011</v>
      </c>
      <c r="E628" s="8" t="s">
        <v>1744</v>
      </c>
      <c r="F628" s="8" t="s">
        <v>3011</v>
      </c>
      <c r="G628" s="7" t="s">
        <v>6740</v>
      </c>
      <c r="H628" s="7" t="s">
        <v>5325</v>
      </c>
      <c r="I628" s="7" t="s">
        <v>7254</v>
      </c>
      <c r="J628" s="11"/>
    </row>
    <row r="629" spans="1:10" ht="15.6" x14ac:dyDescent="0.3">
      <c r="A629" s="8" t="s">
        <v>1743</v>
      </c>
      <c r="B629" s="8" t="s">
        <v>3012</v>
      </c>
      <c r="E629" s="8" t="s">
        <v>1743</v>
      </c>
      <c r="F629" s="8" t="s">
        <v>3012</v>
      </c>
      <c r="G629" s="7" t="s">
        <v>7153</v>
      </c>
      <c r="H629" s="7" t="s">
        <v>5326</v>
      </c>
      <c r="I629" s="7" t="s">
        <v>7255</v>
      </c>
      <c r="J629" s="11"/>
    </row>
    <row r="630" spans="1:10" ht="15.6" x14ac:dyDescent="0.3">
      <c r="A630" s="8" t="s">
        <v>1742</v>
      </c>
      <c r="B630" s="8" t="s">
        <v>3013</v>
      </c>
      <c r="E630" s="8" t="s">
        <v>1742</v>
      </c>
      <c r="F630" s="8" t="s">
        <v>3013</v>
      </c>
      <c r="G630" s="7" t="s">
        <v>6740</v>
      </c>
      <c r="H630" s="7" t="s">
        <v>5327</v>
      </c>
      <c r="I630" s="7" t="s">
        <v>7256</v>
      </c>
      <c r="J630" s="11"/>
    </row>
    <row r="631" spans="1:10" ht="15.6" x14ac:dyDescent="0.3">
      <c r="A631" s="8" t="s">
        <v>1741</v>
      </c>
      <c r="B631" s="8" t="s">
        <v>3014</v>
      </c>
      <c r="E631" s="8" t="s">
        <v>1741</v>
      </c>
      <c r="F631" s="8" t="s">
        <v>3014</v>
      </c>
      <c r="G631" s="7" t="s">
        <v>6738</v>
      </c>
      <c r="H631" s="7" t="s">
        <v>4998</v>
      </c>
      <c r="I631" s="7" t="s">
        <v>7257</v>
      </c>
      <c r="J631" s="11"/>
    </row>
    <row r="632" spans="1:10" ht="15.6" x14ac:dyDescent="0.3">
      <c r="A632" s="8" t="s">
        <v>1740</v>
      </c>
      <c r="B632" s="8" t="s">
        <v>3015</v>
      </c>
      <c r="E632" s="8" t="s">
        <v>1740</v>
      </c>
      <c r="F632" s="8" t="s">
        <v>3015</v>
      </c>
      <c r="G632" s="7" t="s">
        <v>7153</v>
      </c>
      <c r="H632" s="7" t="s">
        <v>5328</v>
      </c>
      <c r="I632" s="7" t="s">
        <v>7258</v>
      </c>
      <c r="J632" s="11"/>
    </row>
    <row r="633" spans="1:10" ht="15.6" x14ac:dyDescent="0.3">
      <c r="A633" s="8" t="s">
        <v>1739</v>
      </c>
      <c r="B633" s="8" t="s">
        <v>3016</v>
      </c>
      <c r="E633" s="8" t="s">
        <v>1739</v>
      </c>
      <c r="F633" s="8" t="s">
        <v>3016</v>
      </c>
      <c r="G633" s="7" t="s">
        <v>6740</v>
      </c>
      <c r="H633" s="7" t="s">
        <v>5329</v>
      </c>
      <c r="I633" s="7" t="s">
        <v>6941</v>
      </c>
      <c r="J633" s="11"/>
    </row>
    <row r="634" spans="1:10" ht="15.6" x14ac:dyDescent="0.3">
      <c r="A634" s="8" t="s">
        <v>1738</v>
      </c>
      <c r="B634" s="8" t="s">
        <v>3017</v>
      </c>
      <c r="E634" s="8" t="s">
        <v>1738</v>
      </c>
      <c r="F634" s="8" t="s">
        <v>3017</v>
      </c>
      <c r="G634" s="7" t="s">
        <v>6740</v>
      </c>
      <c r="H634" s="7" t="s">
        <v>5330</v>
      </c>
      <c r="I634" s="7" t="s">
        <v>7097</v>
      </c>
      <c r="J634" s="11"/>
    </row>
    <row r="635" spans="1:10" ht="15.6" x14ac:dyDescent="0.3">
      <c r="A635" s="8" t="s">
        <v>1737</v>
      </c>
      <c r="B635" s="8" t="s">
        <v>3018</v>
      </c>
      <c r="E635" s="8" t="s">
        <v>1737</v>
      </c>
      <c r="F635" s="8" t="s">
        <v>3018</v>
      </c>
      <c r="G635" s="7" t="s">
        <v>7153</v>
      </c>
      <c r="H635" s="7" t="s">
        <v>5331</v>
      </c>
      <c r="I635" s="7" t="s">
        <v>7259</v>
      </c>
      <c r="J635" s="11"/>
    </row>
    <row r="636" spans="1:10" ht="15.6" x14ac:dyDescent="0.3">
      <c r="A636" s="8" t="s">
        <v>1736</v>
      </c>
      <c r="B636" s="8" t="s">
        <v>3019</v>
      </c>
      <c r="E636" s="8" t="s">
        <v>1736</v>
      </c>
      <c r="F636" s="8" t="s">
        <v>3019</v>
      </c>
      <c r="G636" s="7" t="s">
        <v>6740</v>
      </c>
      <c r="H636" s="7" t="s">
        <v>5053</v>
      </c>
      <c r="I636" s="7" t="s">
        <v>7260</v>
      </c>
      <c r="J636" s="11"/>
    </row>
    <row r="637" spans="1:10" ht="15.6" x14ac:dyDescent="0.3">
      <c r="A637" s="8" t="s">
        <v>1735</v>
      </c>
      <c r="B637" s="8" t="s">
        <v>3020</v>
      </c>
      <c r="E637" s="8" t="s">
        <v>1735</v>
      </c>
      <c r="F637" s="8" t="s">
        <v>3020</v>
      </c>
      <c r="G637" s="7" t="s">
        <v>7153</v>
      </c>
      <c r="H637" s="7" t="s">
        <v>5332</v>
      </c>
      <c r="I637" s="7" t="s">
        <v>7261</v>
      </c>
      <c r="J637" s="11"/>
    </row>
    <row r="638" spans="1:10" ht="15.6" x14ac:dyDescent="0.3">
      <c r="A638" s="8" t="s">
        <v>1734</v>
      </c>
      <c r="B638" s="8" t="s">
        <v>3021</v>
      </c>
      <c r="E638" s="8" t="s">
        <v>1734</v>
      </c>
      <c r="F638" s="8" t="s">
        <v>3021</v>
      </c>
      <c r="G638" s="7" t="s">
        <v>6738</v>
      </c>
      <c r="H638" s="7" t="s">
        <v>5333</v>
      </c>
      <c r="I638" s="7" t="s">
        <v>6963</v>
      </c>
      <c r="J638" s="11"/>
    </row>
    <row r="639" spans="1:10" ht="15.6" x14ac:dyDescent="0.3">
      <c r="A639" s="8" t="s">
        <v>1733</v>
      </c>
      <c r="B639" s="8" t="s">
        <v>3022</v>
      </c>
      <c r="E639" s="8" t="s">
        <v>1733</v>
      </c>
      <c r="F639" s="8" t="s">
        <v>3022</v>
      </c>
      <c r="G639" s="7" t="s">
        <v>6740</v>
      </c>
      <c r="H639" s="7" t="s">
        <v>5334</v>
      </c>
      <c r="I639" s="7" t="s">
        <v>6854</v>
      </c>
      <c r="J639" s="11"/>
    </row>
    <row r="640" spans="1:10" ht="15.6" x14ac:dyDescent="0.3">
      <c r="A640" s="8" t="s">
        <v>1732</v>
      </c>
      <c r="B640" s="8" t="s">
        <v>3023</v>
      </c>
      <c r="E640" s="8" t="s">
        <v>1732</v>
      </c>
      <c r="F640" s="8" t="s">
        <v>3023</v>
      </c>
      <c r="G640" s="7" t="s">
        <v>6738</v>
      </c>
      <c r="H640" s="7" t="s">
        <v>5335</v>
      </c>
      <c r="I640" s="7" t="s">
        <v>7262</v>
      </c>
      <c r="J640" s="11"/>
    </row>
    <row r="641" spans="1:10" ht="15.6" x14ac:dyDescent="0.3">
      <c r="A641" s="8" t="s">
        <v>1731</v>
      </c>
      <c r="B641" s="8" t="s">
        <v>3024</v>
      </c>
      <c r="E641" s="8" t="s">
        <v>1731</v>
      </c>
      <c r="F641" s="8" t="s">
        <v>3024</v>
      </c>
      <c r="G641" s="7" t="s">
        <v>7153</v>
      </c>
      <c r="H641" s="7" t="s">
        <v>4737</v>
      </c>
      <c r="I641" s="7" t="s">
        <v>7263</v>
      </c>
      <c r="J641" s="11"/>
    </row>
    <row r="642" spans="1:10" ht="15.6" x14ac:dyDescent="0.3">
      <c r="A642" s="8" t="s">
        <v>1730</v>
      </c>
      <c r="B642" s="8" t="s">
        <v>3025</v>
      </c>
      <c r="E642" s="8" t="s">
        <v>1730</v>
      </c>
      <c r="F642" s="8" t="s">
        <v>3025</v>
      </c>
      <c r="G642" s="7" t="s">
        <v>6740</v>
      </c>
      <c r="H642" s="7" t="s">
        <v>5336</v>
      </c>
      <c r="I642" s="7" t="s">
        <v>7264</v>
      </c>
      <c r="J642" s="11"/>
    </row>
    <row r="643" spans="1:10" ht="15.6" x14ac:dyDescent="0.3">
      <c r="A643" s="8" t="s">
        <v>1729</v>
      </c>
      <c r="B643" s="8" t="s">
        <v>3026</v>
      </c>
      <c r="E643" s="8" t="s">
        <v>1729</v>
      </c>
      <c r="F643" s="8" t="s">
        <v>3026</v>
      </c>
      <c r="G643" s="7" t="s">
        <v>6738</v>
      </c>
      <c r="H643" s="7" t="s">
        <v>4797</v>
      </c>
      <c r="I643" s="7" t="s">
        <v>7265</v>
      </c>
      <c r="J643" s="11"/>
    </row>
    <row r="644" spans="1:10" ht="15.6" x14ac:dyDescent="0.3">
      <c r="A644" s="8" t="s">
        <v>1728</v>
      </c>
      <c r="B644" s="8" t="s">
        <v>3027</v>
      </c>
      <c r="E644" s="8" t="s">
        <v>1728</v>
      </c>
      <c r="F644" s="8" t="s">
        <v>3027</v>
      </c>
      <c r="G644" s="7" t="s">
        <v>6740</v>
      </c>
      <c r="H644" s="7" t="s">
        <v>5337</v>
      </c>
      <c r="I644" s="7" t="s">
        <v>6746</v>
      </c>
      <c r="J644" s="11"/>
    </row>
    <row r="645" spans="1:10" ht="15.6" x14ac:dyDescent="0.3">
      <c r="A645" s="8" t="s">
        <v>1727</v>
      </c>
      <c r="B645" s="8" t="s">
        <v>3028</v>
      </c>
      <c r="E645" s="8" t="s">
        <v>1727</v>
      </c>
      <c r="F645" s="8" t="s">
        <v>3028</v>
      </c>
      <c r="G645" s="7" t="s">
        <v>6740</v>
      </c>
      <c r="H645" s="7" t="s">
        <v>5338</v>
      </c>
      <c r="I645" s="7" t="s">
        <v>7266</v>
      </c>
      <c r="J645" s="11"/>
    </row>
    <row r="646" spans="1:10" ht="15.6" x14ac:dyDescent="0.3">
      <c r="A646" s="8" t="s">
        <v>1726</v>
      </c>
      <c r="B646" s="8" t="s">
        <v>3029</v>
      </c>
      <c r="E646" s="8" t="s">
        <v>1726</v>
      </c>
      <c r="F646" s="8" t="s">
        <v>3029</v>
      </c>
      <c r="G646" s="7" t="s">
        <v>6738</v>
      </c>
      <c r="H646" s="7" t="s">
        <v>5339</v>
      </c>
      <c r="I646" s="7" t="s">
        <v>7085</v>
      </c>
      <c r="J646" s="11"/>
    </row>
    <row r="647" spans="1:10" ht="15.6" x14ac:dyDescent="0.3">
      <c r="A647" s="8" t="s">
        <v>1725</v>
      </c>
      <c r="B647" s="8" t="s">
        <v>3030</v>
      </c>
      <c r="E647" s="8" t="s">
        <v>1725</v>
      </c>
      <c r="F647" s="8" t="s">
        <v>3030</v>
      </c>
      <c r="G647" s="7" t="s">
        <v>6738</v>
      </c>
      <c r="H647" s="7" t="s">
        <v>5340</v>
      </c>
      <c r="I647" s="7" t="s">
        <v>7267</v>
      </c>
      <c r="J647" s="11"/>
    </row>
    <row r="648" spans="1:10" ht="15.6" x14ac:dyDescent="0.3">
      <c r="A648" s="8" t="s">
        <v>1724</v>
      </c>
      <c r="B648" s="8" t="s">
        <v>3031</v>
      </c>
      <c r="E648" s="8" t="s">
        <v>1724</v>
      </c>
      <c r="F648" s="8" t="s">
        <v>3031</v>
      </c>
      <c r="G648" s="7" t="s">
        <v>6738</v>
      </c>
      <c r="H648" s="7" t="s">
        <v>5341</v>
      </c>
      <c r="I648" s="7" t="s">
        <v>7268</v>
      </c>
      <c r="J648" s="11"/>
    </row>
    <row r="649" spans="1:10" ht="15.6" x14ac:dyDescent="0.3">
      <c r="A649" s="8" t="s">
        <v>1723</v>
      </c>
      <c r="B649" s="8" t="s">
        <v>3032</v>
      </c>
      <c r="E649" s="8" t="s">
        <v>1723</v>
      </c>
      <c r="F649" s="8" t="s">
        <v>3032</v>
      </c>
      <c r="G649" s="7" t="s">
        <v>6740</v>
      </c>
      <c r="H649" s="7" t="s">
        <v>5342</v>
      </c>
      <c r="I649" s="7" t="s">
        <v>7269</v>
      </c>
      <c r="J649" s="11"/>
    </row>
    <row r="650" spans="1:10" ht="15.6" x14ac:dyDescent="0.3">
      <c r="A650" s="8" t="s">
        <v>1722</v>
      </c>
      <c r="B650" s="8" t="s">
        <v>3033</v>
      </c>
      <c r="E650" s="8" t="s">
        <v>1722</v>
      </c>
      <c r="F650" s="8" t="s">
        <v>3033</v>
      </c>
      <c r="G650" s="7" t="s">
        <v>6740</v>
      </c>
      <c r="H650" s="7" t="s">
        <v>5343</v>
      </c>
      <c r="I650" s="7" t="s">
        <v>7086</v>
      </c>
      <c r="J650" s="11"/>
    </row>
    <row r="651" spans="1:10" ht="15.6" x14ac:dyDescent="0.3">
      <c r="A651" s="8" t="s">
        <v>1721</v>
      </c>
      <c r="B651" s="8" t="s">
        <v>3034</v>
      </c>
      <c r="E651" s="8" t="s">
        <v>1721</v>
      </c>
      <c r="F651" s="8" t="s">
        <v>3034</v>
      </c>
      <c r="G651" s="7" t="s">
        <v>6738</v>
      </c>
      <c r="H651" s="7" t="s">
        <v>5344</v>
      </c>
      <c r="I651" s="7" t="s">
        <v>7270</v>
      </c>
      <c r="J651" s="11"/>
    </row>
    <row r="652" spans="1:10" ht="15.6" x14ac:dyDescent="0.3">
      <c r="A652" s="8" t="s">
        <v>1720</v>
      </c>
      <c r="B652" s="8" t="s">
        <v>3035</v>
      </c>
      <c r="E652" s="8" t="s">
        <v>1720</v>
      </c>
      <c r="F652" s="8" t="s">
        <v>3035</v>
      </c>
      <c r="G652" s="7" t="s">
        <v>6740</v>
      </c>
      <c r="H652" s="7" t="s">
        <v>5345</v>
      </c>
      <c r="I652" s="7" t="s">
        <v>6751</v>
      </c>
      <c r="J652" s="11"/>
    </row>
    <row r="653" spans="1:10" ht="15.6" x14ac:dyDescent="0.3">
      <c r="A653" s="8" t="s">
        <v>1719</v>
      </c>
      <c r="B653" s="8" t="s">
        <v>3036</v>
      </c>
      <c r="E653" s="8" t="s">
        <v>1719</v>
      </c>
      <c r="F653" s="8" t="s">
        <v>3036</v>
      </c>
      <c r="G653" s="7" t="s">
        <v>6738</v>
      </c>
      <c r="H653" s="7" t="s">
        <v>5346</v>
      </c>
      <c r="I653" s="7" t="s">
        <v>7271</v>
      </c>
      <c r="J653" s="11"/>
    </row>
    <row r="654" spans="1:10" ht="15.6" x14ac:dyDescent="0.3">
      <c r="A654" s="8" t="s">
        <v>1718</v>
      </c>
      <c r="B654" s="8" t="s">
        <v>3037</v>
      </c>
      <c r="E654" s="8" t="s">
        <v>1718</v>
      </c>
      <c r="F654" s="8" t="s">
        <v>3037</v>
      </c>
      <c r="G654" s="7" t="s">
        <v>6740</v>
      </c>
      <c r="H654" s="7" t="s">
        <v>5347</v>
      </c>
      <c r="I654" s="7" t="s">
        <v>7272</v>
      </c>
      <c r="J654" s="11"/>
    </row>
    <row r="655" spans="1:10" ht="15.6" x14ac:dyDescent="0.3">
      <c r="A655" s="8" t="s">
        <v>1717</v>
      </c>
      <c r="B655" s="8" t="s">
        <v>3038</v>
      </c>
      <c r="E655" s="8" t="s">
        <v>1717</v>
      </c>
      <c r="F655" s="8" t="s">
        <v>3038</v>
      </c>
      <c r="G655" s="7" t="s">
        <v>6740</v>
      </c>
      <c r="H655" s="7" t="s">
        <v>5348</v>
      </c>
      <c r="I655" s="7" t="s">
        <v>6829</v>
      </c>
      <c r="J655" s="11"/>
    </row>
    <row r="656" spans="1:10" ht="15.6" x14ac:dyDescent="0.3">
      <c r="A656" s="8" t="s">
        <v>1716</v>
      </c>
      <c r="B656" s="8" t="s">
        <v>3039</v>
      </c>
      <c r="E656" s="8" t="s">
        <v>1716</v>
      </c>
      <c r="F656" s="8" t="s">
        <v>3039</v>
      </c>
      <c r="G656" s="7" t="s">
        <v>6740</v>
      </c>
      <c r="H656" s="7" t="s">
        <v>5349</v>
      </c>
      <c r="I656" s="7" t="s">
        <v>7273</v>
      </c>
      <c r="J656" s="11"/>
    </row>
    <row r="657" spans="1:10" ht="15.6" x14ac:dyDescent="0.3">
      <c r="A657" s="8" t="s">
        <v>1715</v>
      </c>
      <c r="B657" s="8" t="s">
        <v>3040</v>
      </c>
      <c r="E657" s="8" t="s">
        <v>1715</v>
      </c>
      <c r="F657" s="8" t="s">
        <v>3040</v>
      </c>
      <c r="G657" s="7" t="s">
        <v>6740</v>
      </c>
      <c r="H657" s="7" t="s">
        <v>5350</v>
      </c>
      <c r="I657" s="7" t="s">
        <v>7274</v>
      </c>
      <c r="J657" s="11"/>
    </row>
    <row r="658" spans="1:10" ht="15.6" x14ac:dyDescent="0.3">
      <c r="A658" s="8" t="s">
        <v>1714</v>
      </c>
      <c r="B658" s="8" t="s">
        <v>3041</v>
      </c>
      <c r="E658" s="8" t="s">
        <v>1714</v>
      </c>
      <c r="F658" s="8" t="s">
        <v>3041</v>
      </c>
      <c r="G658" s="7" t="s">
        <v>6738</v>
      </c>
      <c r="H658" s="7" t="s">
        <v>5351</v>
      </c>
      <c r="I658" s="7" t="s">
        <v>7275</v>
      </c>
      <c r="J658" s="11"/>
    </row>
    <row r="659" spans="1:10" ht="15.6" x14ac:dyDescent="0.3">
      <c r="A659" s="8" t="s">
        <v>1713</v>
      </c>
      <c r="B659" s="8" t="s">
        <v>3042</v>
      </c>
      <c r="E659" s="8" t="s">
        <v>1713</v>
      </c>
      <c r="F659" s="8" t="s">
        <v>3042</v>
      </c>
      <c r="G659" s="7" t="s">
        <v>6738</v>
      </c>
      <c r="H659" s="7" t="s">
        <v>5352</v>
      </c>
      <c r="I659" s="7" t="s">
        <v>7276</v>
      </c>
      <c r="J659" s="11"/>
    </row>
    <row r="660" spans="1:10" ht="15.6" x14ac:dyDescent="0.3">
      <c r="A660" s="8" t="s">
        <v>1712</v>
      </c>
      <c r="B660" s="8" t="s">
        <v>3043</v>
      </c>
      <c r="E660" s="8" t="s">
        <v>1712</v>
      </c>
      <c r="F660" s="8" t="s">
        <v>3043</v>
      </c>
      <c r="G660" s="7" t="s">
        <v>6738</v>
      </c>
      <c r="H660" s="7" t="s">
        <v>5353</v>
      </c>
      <c r="I660" s="7" t="s">
        <v>7277</v>
      </c>
      <c r="J660" s="11"/>
    </row>
    <row r="661" spans="1:10" ht="15.6" x14ac:dyDescent="0.3">
      <c r="A661" s="8" t="s">
        <v>1711</v>
      </c>
      <c r="B661" s="8" t="s">
        <v>3044</v>
      </c>
      <c r="E661" s="8" t="s">
        <v>1711</v>
      </c>
      <c r="F661" s="8" t="s">
        <v>3044</v>
      </c>
      <c r="G661" s="7" t="s">
        <v>6738</v>
      </c>
      <c r="H661" s="7" t="s">
        <v>5354</v>
      </c>
      <c r="I661" s="7" t="s">
        <v>7278</v>
      </c>
      <c r="J661" s="11"/>
    </row>
    <row r="662" spans="1:10" ht="15.6" x14ac:dyDescent="0.3">
      <c r="A662" s="8" t="s">
        <v>1710</v>
      </c>
      <c r="B662" s="8" t="s">
        <v>3045</v>
      </c>
      <c r="E662" s="8" t="s">
        <v>1710</v>
      </c>
      <c r="F662" s="8" t="s">
        <v>3045</v>
      </c>
      <c r="G662" s="7" t="s">
        <v>6740</v>
      </c>
      <c r="H662" s="7" t="s">
        <v>5355</v>
      </c>
      <c r="I662" s="7" t="s">
        <v>7279</v>
      </c>
      <c r="J662" s="11"/>
    </row>
    <row r="663" spans="1:10" ht="15.6" x14ac:dyDescent="0.3">
      <c r="A663" s="8" t="s">
        <v>1709</v>
      </c>
      <c r="B663" s="8" t="s">
        <v>3046</v>
      </c>
      <c r="E663" s="8" t="s">
        <v>1709</v>
      </c>
      <c r="F663" s="8" t="s">
        <v>3046</v>
      </c>
      <c r="G663" s="7" t="s">
        <v>6740</v>
      </c>
      <c r="H663" s="7" t="s">
        <v>5356</v>
      </c>
      <c r="I663" s="7" t="s">
        <v>7280</v>
      </c>
      <c r="J663" s="11"/>
    </row>
    <row r="664" spans="1:10" ht="15.6" x14ac:dyDescent="0.3">
      <c r="A664" s="8" t="s">
        <v>1708</v>
      </c>
      <c r="B664" s="8" t="s">
        <v>3047</v>
      </c>
      <c r="E664" s="8" t="s">
        <v>1708</v>
      </c>
      <c r="F664" s="8" t="s">
        <v>3047</v>
      </c>
      <c r="G664" s="7" t="s">
        <v>6740</v>
      </c>
      <c r="H664" s="7" t="s">
        <v>5357</v>
      </c>
      <c r="I664" s="7" t="s">
        <v>7281</v>
      </c>
      <c r="J664" s="11"/>
    </row>
    <row r="665" spans="1:10" ht="15.6" x14ac:dyDescent="0.3">
      <c r="A665" s="8" t="s">
        <v>1707</v>
      </c>
      <c r="B665" s="8" t="s">
        <v>3048</v>
      </c>
      <c r="E665" s="8" t="s">
        <v>1707</v>
      </c>
      <c r="F665" s="8" t="s">
        <v>3048</v>
      </c>
      <c r="G665" s="7" t="s">
        <v>6738</v>
      </c>
      <c r="H665" s="7" t="s">
        <v>5358</v>
      </c>
      <c r="I665" s="7" t="s">
        <v>7282</v>
      </c>
      <c r="J665" s="11"/>
    </row>
    <row r="666" spans="1:10" ht="15.6" x14ac:dyDescent="0.3">
      <c r="A666" s="8" t="s">
        <v>1706</v>
      </c>
      <c r="B666" s="8" t="s">
        <v>3049</v>
      </c>
      <c r="E666" s="8" t="s">
        <v>1706</v>
      </c>
      <c r="F666" s="8" t="s">
        <v>3049</v>
      </c>
      <c r="G666" s="7" t="s">
        <v>6738</v>
      </c>
      <c r="H666" s="7" t="s">
        <v>5359</v>
      </c>
      <c r="I666" s="7" t="s">
        <v>7283</v>
      </c>
      <c r="J666" s="11"/>
    </row>
    <row r="667" spans="1:10" ht="15.6" x14ac:dyDescent="0.3">
      <c r="A667" s="8" t="s">
        <v>1705</v>
      </c>
      <c r="B667" s="8" t="s">
        <v>3050</v>
      </c>
      <c r="E667" s="8" t="s">
        <v>1705</v>
      </c>
      <c r="F667" s="8" t="s">
        <v>3050</v>
      </c>
      <c r="G667" s="7" t="s">
        <v>6740</v>
      </c>
      <c r="H667" s="7" t="s">
        <v>5360</v>
      </c>
      <c r="I667" s="7" t="s">
        <v>7284</v>
      </c>
      <c r="J667" s="11"/>
    </row>
    <row r="668" spans="1:10" ht="15.6" x14ac:dyDescent="0.3">
      <c r="A668" s="8" t="s">
        <v>1704</v>
      </c>
      <c r="B668" s="8" t="s">
        <v>3051</v>
      </c>
      <c r="E668" s="8" t="s">
        <v>1704</v>
      </c>
      <c r="F668" s="8" t="s">
        <v>3051</v>
      </c>
      <c r="G668" s="7" t="s">
        <v>7153</v>
      </c>
      <c r="H668" s="7" t="s">
        <v>5361</v>
      </c>
      <c r="I668" s="7" t="s">
        <v>7201</v>
      </c>
      <c r="J668" s="11"/>
    </row>
    <row r="669" spans="1:10" ht="15.6" x14ac:dyDescent="0.3">
      <c r="A669" s="8" t="s">
        <v>1703</v>
      </c>
      <c r="B669" s="8" t="s">
        <v>3052</v>
      </c>
      <c r="E669" s="8" t="s">
        <v>1703</v>
      </c>
      <c r="F669" s="8" t="s">
        <v>3052</v>
      </c>
      <c r="G669" s="7" t="s">
        <v>7153</v>
      </c>
      <c r="H669" s="7" t="s">
        <v>5362</v>
      </c>
      <c r="I669" s="7" t="s">
        <v>7285</v>
      </c>
      <c r="J669" s="11"/>
    </row>
    <row r="670" spans="1:10" ht="15.6" x14ac:dyDescent="0.3">
      <c r="A670" s="8" t="s">
        <v>1702</v>
      </c>
      <c r="B670" s="8" t="s">
        <v>3053</v>
      </c>
      <c r="E670" s="8" t="s">
        <v>1702</v>
      </c>
      <c r="F670" s="8" t="s">
        <v>3053</v>
      </c>
      <c r="G670" s="7" t="s">
        <v>6740</v>
      </c>
      <c r="H670" s="7" t="s">
        <v>5363</v>
      </c>
      <c r="I670" s="7" t="s">
        <v>6910</v>
      </c>
      <c r="J670" s="11"/>
    </row>
    <row r="671" spans="1:10" ht="15.6" x14ac:dyDescent="0.3">
      <c r="A671" s="8" t="s">
        <v>1701</v>
      </c>
      <c r="B671" s="8" t="s">
        <v>3054</v>
      </c>
      <c r="E671" s="8" t="s">
        <v>1701</v>
      </c>
      <c r="F671" s="8" t="s">
        <v>3054</v>
      </c>
      <c r="G671" s="7" t="s">
        <v>7153</v>
      </c>
      <c r="H671" s="7" t="s">
        <v>5085</v>
      </c>
      <c r="I671" s="7" t="s">
        <v>6815</v>
      </c>
      <c r="J671" s="11"/>
    </row>
    <row r="672" spans="1:10" ht="15.6" x14ac:dyDescent="0.3">
      <c r="A672" s="8" t="s">
        <v>1700</v>
      </c>
      <c r="B672" s="8" t="s">
        <v>3055</v>
      </c>
      <c r="E672" s="8" t="s">
        <v>1700</v>
      </c>
      <c r="F672" s="8" t="s">
        <v>3055</v>
      </c>
      <c r="G672" s="7" t="s">
        <v>6740</v>
      </c>
      <c r="H672" s="7" t="s">
        <v>5364</v>
      </c>
      <c r="I672" s="7" t="s">
        <v>7286</v>
      </c>
      <c r="J672" s="11"/>
    </row>
    <row r="673" spans="1:10" ht="15.6" x14ac:dyDescent="0.3">
      <c r="A673" s="8" t="s">
        <v>1699</v>
      </c>
      <c r="B673" s="8" t="s">
        <v>3056</v>
      </c>
      <c r="E673" s="8" t="s">
        <v>1699</v>
      </c>
      <c r="F673" s="8" t="s">
        <v>3056</v>
      </c>
      <c r="G673" s="7" t="s">
        <v>6738</v>
      </c>
      <c r="H673" s="7" t="s">
        <v>5365</v>
      </c>
      <c r="I673" s="7" t="s">
        <v>7287</v>
      </c>
      <c r="J673" s="11"/>
    </row>
    <row r="674" spans="1:10" ht="15.6" x14ac:dyDescent="0.3">
      <c r="A674" s="8" t="s">
        <v>1698</v>
      </c>
      <c r="B674" s="8" t="s">
        <v>3057</v>
      </c>
      <c r="E674" s="8" t="s">
        <v>1698</v>
      </c>
      <c r="F674" s="8" t="s">
        <v>3057</v>
      </c>
      <c r="G674" s="7" t="s">
        <v>6738</v>
      </c>
      <c r="H674" s="7" t="s">
        <v>5366</v>
      </c>
      <c r="I674" s="7" t="s">
        <v>7288</v>
      </c>
      <c r="J674" s="11"/>
    </row>
    <row r="675" spans="1:10" ht="15.6" x14ac:dyDescent="0.3">
      <c r="A675" s="8" t="s">
        <v>1697</v>
      </c>
      <c r="B675" s="8" t="s">
        <v>3058</v>
      </c>
      <c r="E675" s="8" t="s">
        <v>1697</v>
      </c>
      <c r="F675" s="8" t="s">
        <v>3058</v>
      </c>
      <c r="G675" s="7" t="s">
        <v>6738</v>
      </c>
      <c r="H675" s="7" t="s">
        <v>5367</v>
      </c>
      <c r="I675" s="7" t="s">
        <v>7289</v>
      </c>
      <c r="J675" s="11"/>
    </row>
    <row r="676" spans="1:10" ht="15.6" x14ac:dyDescent="0.3">
      <c r="A676" s="8" t="s">
        <v>1696</v>
      </c>
      <c r="B676" s="8" t="s">
        <v>3059</v>
      </c>
      <c r="E676" s="8" t="s">
        <v>1696</v>
      </c>
      <c r="F676" s="8" t="s">
        <v>3059</v>
      </c>
      <c r="G676" s="7" t="s">
        <v>6738</v>
      </c>
      <c r="H676" s="7" t="s">
        <v>5368</v>
      </c>
      <c r="I676" s="7" t="s">
        <v>7290</v>
      </c>
      <c r="J676" s="11"/>
    </row>
    <row r="677" spans="1:10" ht="15.6" x14ac:dyDescent="0.3">
      <c r="A677" s="8" t="s">
        <v>1695</v>
      </c>
      <c r="B677" s="8" t="s">
        <v>3060</v>
      </c>
      <c r="E677" s="8" t="s">
        <v>1695</v>
      </c>
      <c r="F677" s="8" t="s">
        <v>3060</v>
      </c>
      <c r="G677" s="7" t="s">
        <v>6738</v>
      </c>
      <c r="H677" s="7" t="s">
        <v>5369</v>
      </c>
      <c r="I677" s="7" t="s">
        <v>7291</v>
      </c>
      <c r="J677" s="11"/>
    </row>
    <row r="678" spans="1:10" ht="15.6" x14ac:dyDescent="0.3">
      <c r="A678" s="8" t="s">
        <v>1694</v>
      </c>
      <c r="B678" s="8" t="s">
        <v>3061</v>
      </c>
      <c r="E678" s="8" t="s">
        <v>1694</v>
      </c>
      <c r="F678" s="8" t="s">
        <v>3061</v>
      </c>
      <c r="G678" s="7" t="s">
        <v>7153</v>
      </c>
      <c r="H678" s="7" t="s">
        <v>5370</v>
      </c>
      <c r="I678" s="7" t="s">
        <v>7292</v>
      </c>
      <c r="J678" s="11"/>
    </row>
    <row r="679" spans="1:10" ht="15.6" x14ac:dyDescent="0.3">
      <c r="A679" s="8" t="s">
        <v>1693</v>
      </c>
      <c r="B679" s="8" t="s">
        <v>3062</v>
      </c>
      <c r="E679" s="8" t="s">
        <v>1693</v>
      </c>
      <c r="F679" s="8" t="s">
        <v>3062</v>
      </c>
      <c r="G679" s="7" t="s">
        <v>6738</v>
      </c>
      <c r="H679" s="7" t="s">
        <v>5371</v>
      </c>
      <c r="I679" s="7" t="s">
        <v>7293</v>
      </c>
      <c r="J679" s="11"/>
    </row>
    <row r="680" spans="1:10" ht="15.6" x14ac:dyDescent="0.3">
      <c r="A680" s="8" t="s">
        <v>1692</v>
      </c>
      <c r="B680" s="8" t="s">
        <v>3063</v>
      </c>
      <c r="E680" s="8" t="s">
        <v>1692</v>
      </c>
      <c r="F680" s="8" t="s">
        <v>3063</v>
      </c>
      <c r="G680" s="7" t="s">
        <v>6740</v>
      </c>
      <c r="H680" s="7" t="s">
        <v>5372</v>
      </c>
      <c r="I680" s="7" t="s">
        <v>7294</v>
      </c>
      <c r="J680" s="11"/>
    </row>
    <row r="681" spans="1:10" ht="15.6" x14ac:dyDescent="0.3">
      <c r="A681" s="8" t="s">
        <v>1691</v>
      </c>
      <c r="B681" s="8" t="s">
        <v>3064</v>
      </c>
      <c r="E681" s="8" t="s">
        <v>1691</v>
      </c>
      <c r="F681" s="8" t="s">
        <v>3064</v>
      </c>
      <c r="G681" s="7" t="s">
        <v>6740</v>
      </c>
      <c r="H681" s="7" t="s">
        <v>5373</v>
      </c>
      <c r="I681" s="7" t="s">
        <v>7084</v>
      </c>
      <c r="J681" s="11"/>
    </row>
    <row r="682" spans="1:10" ht="15.6" x14ac:dyDescent="0.3">
      <c r="A682" s="8" t="s">
        <v>1690</v>
      </c>
      <c r="B682" s="8" t="s">
        <v>3065</v>
      </c>
      <c r="E682" s="8" t="s">
        <v>1690</v>
      </c>
      <c r="F682" s="8" t="s">
        <v>3065</v>
      </c>
      <c r="G682" s="7" t="s">
        <v>6738</v>
      </c>
      <c r="H682" s="7" t="s">
        <v>5374</v>
      </c>
      <c r="I682" s="7" t="s">
        <v>7295</v>
      </c>
      <c r="J682" s="11"/>
    </row>
    <row r="683" spans="1:10" ht="15.6" x14ac:dyDescent="0.3">
      <c r="A683" s="8" t="s">
        <v>1689</v>
      </c>
      <c r="B683" s="8" t="s">
        <v>3066</v>
      </c>
      <c r="E683" s="8" t="s">
        <v>1689</v>
      </c>
      <c r="F683" s="8" t="s">
        <v>3066</v>
      </c>
      <c r="G683" s="7" t="s">
        <v>7153</v>
      </c>
      <c r="H683" s="7" t="s">
        <v>5375</v>
      </c>
      <c r="I683" s="7" t="s">
        <v>7296</v>
      </c>
      <c r="J683" s="11"/>
    </row>
    <row r="684" spans="1:10" ht="15.6" x14ac:dyDescent="0.3">
      <c r="A684" s="8" t="s">
        <v>1688</v>
      </c>
      <c r="B684" s="8" t="s">
        <v>3067</v>
      </c>
      <c r="E684" s="8" t="s">
        <v>1688</v>
      </c>
      <c r="F684" s="8" t="s">
        <v>3067</v>
      </c>
      <c r="G684" s="7" t="s">
        <v>6738</v>
      </c>
      <c r="H684" s="7" t="s">
        <v>5376</v>
      </c>
      <c r="I684" s="7" t="s">
        <v>6831</v>
      </c>
      <c r="J684" s="11"/>
    </row>
    <row r="685" spans="1:10" ht="15.6" x14ac:dyDescent="0.3">
      <c r="A685" s="8" t="s">
        <v>1687</v>
      </c>
      <c r="B685" s="8" t="s">
        <v>3068</v>
      </c>
      <c r="E685" s="8" t="s">
        <v>1687</v>
      </c>
      <c r="F685" s="8" t="s">
        <v>3068</v>
      </c>
      <c r="G685" s="7" t="s">
        <v>6738</v>
      </c>
      <c r="H685" s="7" t="s">
        <v>5377</v>
      </c>
      <c r="I685" s="7" t="s">
        <v>7297</v>
      </c>
      <c r="J685" s="11"/>
    </row>
    <row r="686" spans="1:10" ht="15.6" x14ac:dyDescent="0.3">
      <c r="A686" s="8" t="s">
        <v>1686</v>
      </c>
      <c r="B686" s="8" t="s">
        <v>3069</v>
      </c>
      <c r="E686" s="8" t="s">
        <v>1686</v>
      </c>
      <c r="F686" s="8" t="s">
        <v>3069</v>
      </c>
      <c r="G686" s="7" t="s">
        <v>6740</v>
      </c>
      <c r="H686" s="7" t="s">
        <v>5378</v>
      </c>
      <c r="I686" s="7" t="s">
        <v>7298</v>
      </c>
      <c r="J686" s="11"/>
    </row>
    <row r="687" spans="1:10" ht="15.6" x14ac:dyDescent="0.3">
      <c r="A687" s="8" t="s">
        <v>1685</v>
      </c>
      <c r="B687" s="8" t="s">
        <v>3070</v>
      </c>
      <c r="E687" s="8" t="s">
        <v>1685</v>
      </c>
      <c r="F687" s="8" t="s">
        <v>3070</v>
      </c>
      <c r="G687" s="7" t="s">
        <v>6740</v>
      </c>
      <c r="H687" s="7" t="s">
        <v>5379</v>
      </c>
      <c r="I687" s="7" t="s">
        <v>7299</v>
      </c>
      <c r="J687" s="11"/>
    </row>
    <row r="688" spans="1:10" ht="15.6" x14ac:dyDescent="0.3">
      <c r="A688" s="8" t="s">
        <v>1684</v>
      </c>
      <c r="B688" s="8" t="s">
        <v>3071</v>
      </c>
      <c r="E688" s="8" t="s">
        <v>1684</v>
      </c>
      <c r="F688" s="8" t="s">
        <v>3071</v>
      </c>
      <c r="G688" s="7" t="s">
        <v>6738</v>
      </c>
      <c r="H688" s="7" t="s">
        <v>5380</v>
      </c>
      <c r="I688" s="7" t="s">
        <v>7300</v>
      </c>
      <c r="J688" s="11"/>
    </row>
    <row r="689" spans="1:10" ht="15.6" x14ac:dyDescent="0.3">
      <c r="A689" s="8" t="s">
        <v>1683</v>
      </c>
      <c r="B689" s="8" t="s">
        <v>3072</v>
      </c>
      <c r="E689" s="8" t="s">
        <v>1683</v>
      </c>
      <c r="F689" s="8" t="s">
        <v>3072</v>
      </c>
      <c r="G689" s="7" t="s">
        <v>6738</v>
      </c>
      <c r="H689" s="7" t="s">
        <v>5381</v>
      </c>
      <c r="I689" s="7" t="s">
        <v>7301</v>
      </c>
      <c r="J689" s="11"/>
    </row>
    <row r="690" spans="1:10" ht="15.6" x14ac:dyDescent="0.3">
      <c r="A690" s="8" t="s">
        <v>1682</v>
      </c>
      <c r="B690" s="8" t="s">
        <v>3073</v>
      </c>
      <c r="E690" s="8" t="s">
        <v>1682</v>
      </c>
      <c r="F690" s="8" t="s">
        <v>3073</v>
      </c>
      <c r="G690" s="7" t="s">
        <v>6738</v>
      </c>
      <c r="H690" s="7" t="s">
        <v>5382</v>
      </c>
      <c r="I690" s="7" t="s">
        <v>7302</v>
      </c>
      <c r="J690" s="11"/>
    </row>
    <row r="691" spans="1:10" ht="15.6" x14ac:dyDescent="0.3">
      <c r="A691" s="8" t="s">
        <v>1681</v>
      </c>
      <c r="B691" s="8" t="s">
        <v>3074</v>
      </c>
      <c r="E691" s="8" t="s">
        <v>1681</v>
      </c>
      <c r="F691" s="8" t="s">
        <v>3074</v>
      </c>
      <c r="G691" s="7" t="s">
        <v>6738</v>
      </c>
      <c r="H691" s="7" t="s">
        <v>5383</v>
      </c>
      <c r="I691" s="7" t="s">
        <v>7303</v>
      </c>
      <c r="J691" s="11"/>
    </row>
    <row r="692" spans="1:10" ht="15.6" x14ac:dyDescent="0.3">
      <c r="A692" s="8" t="s">
        <v>1680</v>
      </c>
      <c r="B692" s="8" t="s">
        <v>3075</v>
      </c>
      <c r="E692" s="8" t="s">
        <v>1680</v>
      </c>
      <c r="F692" s="8" t="s">
        <v>3075</v>
      </c>
      <c r="G692" s="7" t="s">
        <v>6738</v>
      </c>
      <c r="H692" s="7" t="s">
        <v>5384</v>
      </c>
      <c r="I692" s="7" t="s">
        <v>7304</v>
      </c>
      <c r="J692" s="11"/>
    </row>
    <row r="693" spans="1:10" ht="15.6" x14ac:dyDescent="0.3">
      <c r="A693" s="8" t="s">
        <v>1679</v>
      </c>
      <c r="B693" s="8" t="s">
        <v>3076</v>
      </c>
      <c r="E693" s="8" t="s">
        <v>1679</v>
      </c>
      <c r="F693" s="8" t="s">
        <v>3076</v>
      </c>
      <c r="G693" s="7" t="s">
        <v>6740</v>
      </c>
      <c r="H693" s="7" t="s">
        <v>5385</v>
      </c>
      <c r="I693" s="7" t="s">
        <v>7305</v>
      </c>
      <c r="J693" s="11"/>
    </row>
    <row r="694" spans="1:10" ht="15.6" x14ac:dyDescent="0.3">
      <c r="A694" s="8" t="s">
        <v>1678</v>
      </c>
      <c r="B694" s="8" t="s">
        <v>3077</v>
      </c>
      <c r="E694" s="8" t="s">
        <v>1678</v>
      </c>
      <c r="F694" s="8" t="s">
        <v>3077</v>
      </c>
      <c r="G694" s="7" t="s">
        <v>7153</v>
      </c>
      <c r="H694" s="7" t="s">
        <v>5386</v>
      </c>
      <c r="I694" s="7" t="s">
        <v>7306</v>
      </c>
      <c r="J694" s="11"/>
    </row>
    <row r="695" spans="1:10" ht="15.6" x14ac:dyDescent="0.3">
      <c r="A695" s="8" t="s">
        <v>1677</v>
      </c>
      <c r="B695" s="8" t="s">
        <v>3078</v>
      </c>
      <c r="E695" s="8" t="s">
        <v>1677</v>
      </c>
      <c r="F695" s="8" t="s">
        <v>3078</v>
      </c>
      <c r="G695" s="7" t="s">
        <v>6738</v>
      </c>
      <c r="H695" s="7" t="s">
        <v>5387</v>
      </c>
      <c r="I695" s="7" t="s">
        <v>7307</v>
      </c>
      <c r="J695" s="11"/>
    </row>
    <row r="696" spans="1:10" ht="15.6" x14ac:dyDescent="0.3">
      <c r="A696" s="8" t="s">
        <v>1676</v>
      </c>
      <c r="B696" s="8" t="s">
        <v>3079</v>
      </c>
      <c r="E696" s="8" t="s">
        <v>1676</v>
      </c>
      <c r="F696" s="8" t="s">
        <v>3079</v>
      </c>
      <c r="G696" s="7" t="s">
        <v>6740</v>
      </c>
      <c r="H696" s="7" t="s">
        <v>5388</v>
      </c>
      <c r="I696" s="7" t="s">
        <v>7308</v>
      </c>
      <c r="J696" s="11"/>
    </row>
    <row r="697" spans="1:10" ht="15.6" x14ac:dyDescent="0.3">
      <c r="A697" s="8" t="s">
        <v>1675</v>
      </c>
      <c r="B697" s="8" t="s">
        <v>3080</v>
      </c>
      <c r="E697" s="8" t="s">
        <v>1675</v>
      </c>
      <c r="F697" s="8" t="s">
        <v>3080</v>
      </c>
      <c r="G697" s="7" t="s">
        <v>6740</v>
      </c>
      <c r="H697" s="7" t="s">
        <v>5389</v>
      </c>
      <c r="I697" s="7" t="s">
        <v>7309</v>
      </c>
      <c r="J697" s="11"/>
    </row>
    <row r="698" spans="1:10" ht="15.6" x14ac:dyDescent="0.3">
      <c r="A698" s="8" t="s">
        <v>1674</v>
      </c>
      <c r="B698" s="8" t="s">
        <v>3081</v>
      </c>
      <c r="E698" s="8" t="s">
        <v>1674</v>
      </c>
      <c r="F698" s="8" t="s">
        <v>3081</v>
      </c>
      <c r="G698" s="7" t="s">
        <v>6740</v>
      </c>
      <c r="H698" s="7" t="s">
        <v>5390</v>
      </c>
      <c r="I698" s="7" t="s">
        <v>7310</v>
      </c>
      <c r="J698" s="11"/>
    </row>
    <row r="699" spans="1:10" ht="15.6" x14ac:dyDescent="0.3">
      <c r="A699" s="8" t="s">
        <v>1673</v>
      </c>
      <c r="B699" s="8" t="s">
        <v>3082</v>
      </c>
      <c r="E699" s="8" t="s">
        <v>1673</v>
      </c>
      <c r="F699" s="8" t="s">
        <v>3082</v>
      </c>
      <c r="G699" s="7" t="s">
        <v>6738</v>
      </c>
      <c r="H699" s="7" t="s">
        <v>5391</v>
      </c>
      <c r="I699" s="7" t="s">
        <v>6818</v>
      </c>
      <c r="J699" s="11"/>
    </row>
    <row r="700" spans="1:10" ht="15.6" x14ac:dyDescent="0.3">
      <c r="A700" s="8" t="s">
        <v>1672</v>
      </c>
      <c r="B700" s="8" t="s">
        <v>3083</v>
      </c>
      <c r="E700" s="8" t="s">
        <v>1672</v>
      </c>
      <c r="F700" s="8" t="s">
        <v>3083</v>
      </c>
      <c r="G700" s="7" t="s">
        <v>6738</v>
      </c>
      <c r="H700" s="7" t="s">
        <v>5392</v>
      </c>
      <c r="I700" s="7" t="s">
        <v>7311</v>
      </c>
      <c r="J700" s="11"/>
    </row>
    <row r="701" spans="1:10" ht="15.6" x14ac:dyDescent="0.3">
      <c r="A701" s="8" t="s">
        <v>1671</v>
      </c>
      <c r="B701" s="8" t="s">
        <v>3084</v>
      </c>
      <c r="E701" s="8" t="s">
        <v>1671</v>
      </c>
      <c r="F701" s="8" t="s">
        <v>3084</v>
      </c>
      <c r="G701" s="7" t="s">
        <v>6740</v>
      </c>
      <c r="H701" s="7" t="s">
        <v>5393</v>
      </c>
      <c r="I701" s="7" t="s">
        <v>7312</v>
      </c>
      <c r="J701" s="11"/>
    </row>
    <row r="702" spans="1:10" ht="15.6" x14ac:dyDescent="0.3">
      <c r="A702" s="8" t="s">
        <v>1670</v>
      </c>
      <c r="B702" s="8" t="s">
        <v>3085</v>
      </c>
      <c r="E702" s="8" t="s">
        <v>1670</v>
      </c>
      <c r="F702" s="8" t="s">
        <v>3085</v>
      </c>
      <c r="G702" s="7" t="s">
        <v>7153</v>
      </c>
      <c r="H702" s="7" t="s">
        <v>5394</v>
      </c>
      <c r="I702" s="7" t="s">
        <v>7313</v>
      </c>
      <c r="J702" s="11"/>
    </row>
    <row r="703" spans="1:10" ht="15.6" x14ac:dyDescent="0.3">
      <c r="A703" s="8" t="s">
        <v>1669</v>
      </c>
      <c r="B703" s="8" t="s">
        <v>3086</v>
      </c>
      <c r="E703" s="8" t="s">
        <v>1669</v>
      </c>
      <c r="F703" s="8" t="s">
        <v>3086</v>
      </c>
      <c r="G703" s="7" t="s">
        <v>6740</v>
      </c>
      <c r="H703" s="7" t="s">
        <v>5395</v>
      </c>
      <c r="I703" s="7" t="s">
        <v>7314</v>
      </c>
      <c r="J703" s="11"/>
    </row>
    <row r="704" spans="1:10" ht="15.6" x14ac:dyDescent="0.3">
      <c r="A704" s="8" t="s">
        <v>1668</v>
      </c>
      <c r="B704" s="8" t="s">
        <v>3087</v>
      </c>
      <c r="E704" s="8" t="s">
        <v>1668</v>
      </c>
      <c r="F704" s="8" t="s">
        <v>3087</v>
      </c>
      <c r="G704" s="7" t="s">
        <v>6740</v>
      </c>
      <c r="H704" s="7" t="s">
        <v>5396</v>
      </c>
      <c r="I704" s="7" t="s">
        <v>7315</v>
      </c>
      <c r="J704" s="11"/>
    </row>
    <row r="705" spans="1:10" ht="15.6" x14ac:dyDescent="0.3">
      <c r="A705" s="8" t="s">
        <v>1667</v>
      </c>
      <c r="B705" s="8" t="s">
        <v>3088</v>
      </c>
      <c r="E705" s="8" t="s">
        <v>1667</v>
      </c>
      <c r="F705" s="8" t="s">
        <v>3088</v>
      </c>
      <c r="G705" s="7" t="s">
        <v>6738</v>
      </c>
      <c r="H705" s="7" t="s">
        <v>5397</v>
      </c>
      <c r="I705" s="7" t="s">
        <v>6812</v>
      </c>
      <c r="J705" s="11"/>
    </row>
    <row r="706" spans="1:10" ht="15.6" x14ac:dyDescent="0.3">
      <c r="A706" s="8" t="s">
        <v>1666</v>
      </c>
      <c r="B706" s="8" t="s">
        <v>3089</v>
      </c>
      <c r="E706" s="8" t="s">
        <v>1666</v>
      </c>
      <c r="F706" s="8" t="s">
        <v>3089</v>
      </c>
      <c r="G706" s="7" t="s">
        <v>6738</v>
      </c>
      <c r="H706" s="7" t="s">
        <v>5398</v>
      </c>
      <c r="I706" s="7" t="s">
        <v>7316</v>
      </c>
      <c r="J706" s="11"/>
    </row>
    <row r="707" spans="1:10" ht="15.6" x14ac:dyDescent="0.3">
      <c r="A707" s="8" t="s">
        <v>1665</v>
      </c>
      <c r="B707" s="8" t="s">
        <v>3090</v>
      </c>
      <c r="E707" s="8" t="s">
        <v>1665</v>
      </c>
      <c r="F707" s="8" t="s">
        <v>3090</v>
      </c>
      <c r="G707" s="7" t="s">
        <v>6740</v>
      </c>
      <c r="H707" s="7" t="s">
        <v>5399</v>
      </c>
      <c r="I707" s="7" t="s">
        <v>7317</v>
      </c>
      <c r="J707" s="11"/>
    </row>
    <row r="708" spans="1:10" ht="15.6" x14ac:dyDescent="0.3">
      <c r="A708" s="8" t="s">
        <v>1664</v>
      </c>
      <c r="B708" s="8" t="s">
        <v>3091</v>
      </c>
      <c r="E708" s="8" t="s">
        <v>1664</v>
      </c>
      <c r="F708" s="8" t="s">
        <v>3091</v>
      </c>
      <c r="G708" s="7" t="s">
        <v>6738</v>
      </c>
      <c r="H708" s="7" t="s">
        <v>5400</v>
      </c>
      <c r="I708" s="7" t="s">
        <v>7106</v>
      </c>
      <c r="J708" s="11"/>
    </row>
    <row r="709" spans="1:10" ht="15.6" x14ac:dyDescent="0.3">
      <c r="A709" s="8" t="s">
        <v>1663</v>
      </c>
      <c r="B709" s="8" t="s">
        <v>3092</v>
      </c>
      <c r="E709" s="8" t="s">
        <v>1663</v>
      </c>
      <c r="F709" s="8" t="s">
        <v>3092</v>
      </c>
      <c r="G709" s="7" t="s">
        <v>7153</v>
      </c>
      <c r="H709" s="7" t="s">
        <v>5190</v>
      </c>
      <c r="I709" s="7" t="s">
        <v>7181</v>
      </c>
      <c r="J709" s="11"/>
    </row>
    <row r="710" spans="1:10" ht="15.6" x14ac:dyDescent="0.3">
      <c r="A710" s="8" t="s">
        <v>1662</v>
      </c>
      <c r="B710" s="8" t="s">
        <v>3093</v>
      </c>
      <c r="E710" s="8" t="s">
        <v>1662</v>
      </c>
      <c r="F710" s="8" t="s">
        <v>3093</v>
      </c>
      <c r="G710" s="7" t="s">
        <v>7153</v>
      </c>
      <c r="H710" s="7" t="s">
        <v>5401</v>
      </c>
      <c r="I710" s="7" t="s">
        <v>7318</v>
      </c>
      <c r="J710" s="11"/>
    </row>
    <row r="711" spans="1:10" ht="15.6" x14ac:dyDescent="0.3">
      <c r="A711" s="8" t="s">
        <v>1661</v>
      </c>
      <c r="B711" s="8" t="s">
        <v>3094</v>
      </c>
      <c r="E711" s="8" t="s">
        <v>1661</v>
      </c>
      <c r="F711" s="8" t="s">
        <v>3094</v>
      </c>
      <c r="G711" s="7" t="s">
        <v>6738</v>
      </c>
      <c r="H711" s="7" t="s">
        <v>5402</v>
      </c>
      <c r="I711" s="7" t="s">
        <v>7319</v>
      </c>
      <c r="J711" s="11"/>
    </row>
    <row r="712" spans="1:10" ht="15.6" x14ac:dyDescent="0.3">
      <c r="A712" s="8" t="s">
        <v>1660</v>
      </c>
      <c r="B712" s="8" t="s">
        <v>3095</v>
      </c>
      <c r="E712" s="8" t="s">
        <v>1660</v>
      </c>
      <c r="F712" s="8" t="s">
        <v>3095</v>
      </c>
      <c r="G712" s="7" t="s">
        <v>6738</v>
      </c>
      <c r="H712" s="7" t="s">
        <v>5403</v>
      </c>
      <c r="I712" s="7" t="s">
        <v>7320</v>
      </c>
      <c r="J712" s="11"/>
    </row>
    <row r="713" spans="1:10" ht="15.6" x14ac:dyDescent="0.3">
      <c r="A713" s="8" t="s">
        <v>1659</v>
      </c>
      <c r="B713" s="8" t="s">
        <v>3096</v>
      </c>
      <c r="E713" s="8" t="s">
        <v>1659</v>
      </c>
      <c r="F713" s="8" t="s">
        <v>3096</v>
      </c>
      <c r="G713" s="7" t="s">
        <v>6738</v>
      </c>
      <c r="H713" s="7" t="s">
        <v>5404</v>
      </c>
      <c r="I713" s="7" t="s">
        <v>7321</v>
      </c>
      <c r="J713" s="11"/>
    </row>
    <row r="714" spans="1:10" ht="15.6" x14ac:dyDescent="0.3">
      <c r="A714" s="8" t="s">
        <v>1658</v>
      </c>
      <c r="B714" s="8" t="s">
        <v>3097</v>
      </c>
      <c r="E714" s="8" t="s">
        <v>1658</v>
      </c>
      <c r="F714" s="8" t="s">
        <v>3097</v>
      </c>
      <c r="G714" s="7" t="s">
        <v>6740</v>
      </c>
      <c r="H714" s="7" t="s">
        <v>5405</v>
      </c>
      <c r="I714" s="7" t="s">
        <v>7322</v>
      </c>
      <c r="J714" s="11"/>
    </row>
    <row r="715" spans="1:10" ht="15.6" x14ac:dyDescent="0.3">
      <c r="A715" s="8" t="s">
        <v>1657</v>
      </c>
      <c r="B715" s="8" t="s">
        <v>3098</v>
      </c>
      <c r="E715" s="8" t="s">
        <v>1657</v>
      </c>
      <c r="F715" s="8" t="s">
        <v>3098</v>
      </c>
      <c r="G715" s="7" t="s">
        <v>7153</v>
      </c>
      <c r="H715" s="7" t="s">
        <v>5406</v>
      </c>
      <c r="I715" s="7" t="s">
        <v>6965</v>
      </c>
      <c r="J715" s="11"/>
    </row>
    <row r="716" spans="1:10" ht="15.6" x14ac:dyDescent="0.3">
      <c r="A716" s="8" t="s">
        <v>1656</v>
      </c>
      <c r="B716" s="8" t="s">
        <v>3099</v>
      </c>
      <c r="E716" s="8" t="s">
        <v>1656</v>
      </c>
      <c r="F716" s="8" t="s">
        <v>3099</v>
      </c>
      <c r="G716" s="7" t="s">
        <v>7153</v>
      </c>
      <c r="H716" s="7" t="s">
        <v>4797</v>
      </c>
      <c r="I716" s="7" t="s">
        <v>7323</v>
      </c>
      <c r="J716" s="11"/>
    </row>
    <row r="717" spans="1:10" ht="15.6" x14ac:dyDescent="0.3">
      <c r="A717" s="8" t="s">
        <v>1655</v>
      </c>
      <c r="B717" s="8" t="s">
        <v>3100</v>
      </c>
      <c r="E717" s="8" t="s">
        <v>1655</v>
      </c>
      <c r="F717" s="8" t="s">
        <v>3100</v>
      </c>
      <c r="G717" s="7" t="s">
        <v>6738</v>
      </c>
      <c r="H717" s="7" t="s">
        <v>5407</v>
      </c>
      <c r="I717" s="7" t="s">
        <v>7324</v>
      </c>
      <c r="J717" s="11"/>
    </row>
    <row r="718" spans="1:10" ht="15.6" x14ac:dyDescent="0.3">
      <c r="A718" s="8" t="s">
        <v>1654</v>
      </c>
      <c r="B718" s="8" t="s">
        <v>3101</v>
      </c>
      <c r="E718" s="8" t="s">
        <v>1654</v>
      </c>
      <c r="F718" s="8" t="s">
        <v>3101</v>
      </c>
      <c r="G718" s="7" t="s">
        <v>6738</v>
      </c>
      <c r="H718" s="7" t="s">
        <v>5408</v>
      </c>
      <c r="I718" s="7" t="s">
        <v>7325</v>
      </c>
      <c r="J718" s="11"/>
    </row>
    <row r="719" spans="1:10" ht="15.6" x14ac:dyDescent="0.3">
      <c r="A719" s="8" t="s">
        <v>1653</v>
      </c>
      <c r="B719" s="8" t="s">
        <v>3102</v>
      </c>
      <c r="E719" s="8" t="s">
        <v>1653</v>
      </c>
      <c r="F719" s="8" t="s">
        <v>3102</v>
      </c>
      <c r="G719" s="7" t="s">
        <v>6740</v>
      </c>
      <c r="H719" s="7" t="s">
        <v>5409</v>
      </c>
      <c r="I719" s="7" t="s">
        <v>7326</v>
      </c>
      <c r="J719" s="11"/>
    </row>
    <row r="720" spans="1:10" ht="15.6" x14ac:dyDescent="0.3">
      <c r="A720" s="8" t="s">
        <v>1652</v>
      </c>
      <c r="B720" s="8" t="s">
        <v>3103</v>
      </c>
      <c r="E720" s="8" t="s">
        <v>1652</v>
      </c>
      <c r="F720" s="8" t="s">
        <v>3103</v>
      </c>
      <c r="G720" s="7" t="s">
        <v>6740</v>
      </c>
      <c r="H720" s="7" t="s">
        <v>5410</v>
      </c>
      <c r="I720" s="7" t="s">
        <v>7327</v>
      </c>
      <c r="J720" s="11"/>
    </row>
    <row r="721" spans="1:10" ht="15.6" x14ac:dyDescent="0.3">
      <c r="A721" s="8" t="s">
        <v>1651</v>
      </c>
      <c r="B721" s="8" t="s">
        <v>3104</v>
      </c>
      <c r="E721" s="8" t="s">
        <v>1651</v>
      </c>
      <c r="F721" s="8" t="s">
        <v>3104</v>
      </c>
      <c r="G721" s="7" t="s">
        <v>6740</v>
      </c>
      <c r="H721" s="7" t="s">
        <v>5411</v>
      </c>
      <c r="I721" s="7" t="s">
        <v>7328</v>
      </c>
      <c r="J721" s="11"/>
    </row>
    <row r="722" spans="1:10" ht="15.6" x14ac:dyDescent="0.3">
      <c r="A722" s="8" t="s">
        <v>1650</v>
      </c>
      <c r="B722" s="8" t="s">
        <v>3105</v>
      </c>
      <c r="E722" s="8" t="s">
        <v>1650</v>
      </c>
      <c r="F722" s="8" t="s">
        <v>3105</v>
      </c>
      <c r="G722" s="7" t="s">
        <v>6738</v>
      </c>
      <c r="H722" s="7" t="s">
        <v>5412</v>
      </c>
      <c r="I722" s="7" t="s">
        <v>6768</v>
      </c>
      <c r="J722" s="11"/>
    </row>
    <row r="723" spans="1:10" ht="15.6" x14ac:dyDescent="0.3">
      <c r="A723" s="8" t="s">
        <v>1649</v>
      </c>
      <c r="B723" s="8" t="s">
        <v>3106</v>
      </c>
      <c r="E723" s="8" t="s">
        <v>1649</v>
      </c>
      <c r="F723" s="8" t="s">
        <v>3106</v>
      </c>
      <c r="G723" s="7" t="s">
        <v>6738</v>
      </c>
      <c r="H723" s="7" t="s">
        <v>5413</v>
      </c>
      <c r="I723" s="7" t="s">
        <v>7095</v>
      </c>
      <c r="J723" s="11"/>
    </row>
    <row r="724" spans="1:10" ht="15.6" x14ac:dyDescent="0.3">
      <c r="A724" s="8" t="s">
        <v>1648</v>
      </c>
      <c r="B724" s="8" t="s">
        <v>3107</v>
      </c>
      <c r="E724" s="8" t="s">
        <v>1648</v>
      </c>
      <c r="F724" s="8" t="s">
        <v>3107</v>
      </c>
      <c r="G724" s="7" t="s">
        <v>6738</v>
      </c>
      <c r="H724" s="7" t="s">
        <v>5414</v>
      </c>
      <c r="I724" s="7" t="s">
        <v>7329</v>
      </c>
      <c r="J724" s="11"/>
    </row>
    <row r="725" spans="1:10" ht="15.6" x14ac:dyDescent="0.3">
      <c r="A725" s="8" t="s">
        <v>1647</v>
      </c>
      <c r="B725" s="8" t="s">
        <v>3108</v>
      </c>
      <c r="E725" s="8" t="s">
        <v>1647</v>
      </c>
      <c r="F725" s="8" t="s">
        <v>3108</v>
      </c>
      <c r="G725" s="7" t="s">
        <v>7153</v>
      </c>
      <c r="H725" s="7" t="s">
        <v>5415</v>
      </c>
      <c r="I725" s="7" t="s">
        <v>7157</v>
      </c>
      <c r="J725" s="11"/>
    </row>
    <row r="726" spans="1:10" ht="15.6" x14ac:dyDescent="0.3">
      <c r="A726" s="8" t="s">
        <v>1646</v>
      </c>
      <c r="B726" s="8" t="s">
        <v>3109</v>
      </c>
      <c r="E726" s="8" t="s">
        <v>1646</v>
      </c>
      <c r="F726" s="8" t="s">
        <v>3109</v>
      </c>
      <c r="G726" s="7" t="s">
        <v>6740</v>
      </c>
      <c r="H726" s="7" t="s">
        <v>5416</v>
      </c>
      <c r="I726" s="7" t="s">
        <v>7330</v>
      </c>
      <c r="J726" s="11"/>
    </row>
    <row r="727" spans="1:10" ht="15.6" x14ac:dyDescent="0.3">
      <c r="A727" s="8" t="s">
        <v>1645</v>
      </c>
      <c r="B727" s="8" t="s">
        <v>3110</v>
      </c>
      <c r="E727" s="8" t="s">
        <v>1645</v>
      </c>
      <c r="F727" s="8" t="s">
        <v>3110</v>
      </c>
      <c r="G727" s="7" t="s">
        <v>6740</v>
      </c>
      <c r="H727" s="7" t="s">
        <v>4821</v>
      </c>
      <c r="I727" s="7" t="s">
        <v>6984</v>
      </c>
      <c r="J727" s="11"/>
    </row>
    <row r="728" spans="1:10" ht="15.6" x14ac:dyDescent="0.3">
      <c r="A728" s="8" t="s">
        <v>1644</v>
      </c>
      <c r="B728" s="8" t="s">
        <v>3111</v>
      </c>
      <c r="E728" s="8" t="s">
        <v>1644</v>
      </c>
      <c r="F728" s="8" t="s">
        <v>3111</v>
      </c>
      <c r="G728" s="7" t="s">
        <v>6740</v>
      </c>
      <c r="H728" s="7" t="s">
        <v>5417</v>
      </c>
      <c r="I728" s="7" t="s">
        <v>6759</v>
      </c>
      <c r="J728" s="11"/>
    </row>
    <row r="729" spans="1:10" ht="15.6" x14ac:dyDescent="0.3">
      <c r="A729" s="8" t="s">
        <v>1643</v>
      </c>
      <c r="B729" s="8" t="s">
        <v>3112</v>
      </c>
      <c r="E729" s="8" t="s">
        <v>1643</v>
      </c>
      <c r="F729" s="8" t="s">
        <v>3112</v>
      </c>
      <c r="G729" s="7" t="s">
        <v>6740</v>
      </c>
      <c r="H729" s="7" t="s">
        <v>5418</v>
      </c>
      <c r="I729" s="7" t="s">
        <v>7331</v>
      </c>
      <c r="J729" s="11"/>
    </row>
    <row r="730" spans="1:10" ht="15.6" x14ac:dyDescent="0.3">
      <c r="A730" s="8" t="s">
        <v>1642</v>
      </c>
      <c r="B730" s="8" t="s">
        <v>3113</v>
      </c>
      <c r="E730" s="8" t="s">
        <v>1642</v>
      </c>
      <c r="F730" s="8" t="s">
        <v>3113</v>
      </c>
      <c r="G730" s="7" t="s">
        <v>6740</v>
      </c>
      <c r="H730" s="7" t="s">
        <v>5410</v>
      </c>
      <c r="I730" s="7" t="s">
        <v>7332</v>
      </c>
      <c r="J730" s="11"/>
    </row>
    <row r="731" spans="1:10" ht="15.6" x14ac:dyDescent="0.3">
      <c r="A731" s="8" t="s">
        <v>1641</v>
      </c>
      <c r="B731" s="8" t="s">
        <v>3114</v>
      </c>
      <c r="E731" s="8" t="s">
        <v>1641</v>
      </c>
      <c r="F731" s="8" t="s">
        <v>3114</v>
      </c>
      <c r="G731" s="7" t="s">
        <v>6738</v>
      </c>
      <c r="H731" s="7" t="s">
        <v>5419</v>
      </c>
      <c r="I731" s="7" t="s">
        <v>7333</v>
      </c>
      <c r="J731" s="11"/>
    </row>
    <row r="732" spans="1:10" ht="15.6" x14ac:dyDescent="0.3">
      <c r="A732" s="8" t="s">
        <v>1640</v>
      </c>
      <c r="B732" s="8" t="s">
        <v>3115</v>
      </c>
      <c r="E732" s="8" t="s">
        <v>1640</v>
      </c>
      <c r="F732" s="8" t="s">
        <v>3115</v>
      </c>
      <c r="G732" s="7" t="s">
        <v>6738</v>
      </c>
      <c r="H732" s="7" t="s">
        <v>5420</v>
      </c>
      <c r="I732" s="7" t="s">
        <v>6905</v>
      </c>
      <c r="J732" s="11"/>
    </row>
    <row r="733" spans="1:10" ht="15.6" x14ac:dyDescent="0.3">
      <c r="A733" s="8" t="s">
        <v>1639</v>
      </c>
      <c r="B733" s="8" t="s">
        <v>3116</v>
      </c>
      <c r="E733" s="8" t="s">
        <v>1639</v>
      </c>
      <c r="F733" s="8" t="s">
        <v>3116</v>
      </c>
      <c r="G733" s="7" t="s">
        <v>6740</v>
      </c>
      <c r="H733" s="7" t="s">
        <v>5421</v>
      </c>
      <c r="I733" s="7" t="s">
        <v>7334</v>
      </c>
      <c r="J733" s="11"/>
    </row>
    <row r="734" spans="1:10" ht="15.6" x14ac:dyDescent="0.3">
      <c r="A734" s="8" t="s">
        <v>1638</v>
      </c>
      <c r="B734" s="8" t="s">
        <v>3117</v>
      </c>
      <c r="E734" s="8" t="s">
        <v>1638</v>
      </c>
      <c r="F734" s="8" t="s">
        <v>3117</v>
      </c>
      <c r="G734" s="7" t="s">
        <v>6738</v>
      </c>
      <c r="H734" s="7" t="s">
        <v>5422</v>
      </c>
      <c r="I734" s="7" t="s">
        <v>7335</v>
      </c>
      <c r="J734" s="11"/>
    </row>
    <row r="735" spans="1:10" ht="15.6" x14ac:dyDescent="0.3">
      <c r="A735" s="8" t="s">
        <v>1637</v>
      </c>
      <c r="B735" s="8" t="s">
        <v>3118</v>
      </c>
      <c r="E735" s="8" t="s">
        <v>1637</v>
      </c>
      <c r="F735" s="8" t="s">
        <v>3118</v>
      </c>
      <c r="G735" s="7" t="s">
        <v>6738</v>
      </c>
      <c r="H735" s="7" t="s">
        <v>4800</v>
      </c>
      <c r="I735" s="7" t="s">
        <v>7336</v>
      </c>
      <c r="J735" s="11"/>
    </row>
    <row r="736" spans="1:10" ht="15.6" x14ac:dyDescent="0.3">
      <c r="A736" s="8" t="s">
        <v>1636</v>
      </c>
      <c r="B736" s="8" t="s">
        <v>3119</v>
      </c>
      <c r="E736" s="8" t="s">
        <v>1636</v>
      </c>
      <c r="F736" s="8" t="s">
        <v>3119</v>
      </c>
      <c r="G736" s="7" t="s">
        <v>6738</v>
      </c>
      <c r="H736" s="7" t="s">
        <v>5423</v>
      </c>
      <c r="I736" s="7" t="s">
        <v>7337</v>
      </c>
      <c r="J736" s="11"/>
    </row>
    <row r="737" spans="1:10" ht="15.6" x14ac:dyDescent="0.3">
      <c r="A737" s="8" t="s">
        <v>1635</v>
      </c>
      <c r="B737" s="8" t="s">
        <v>3120</v>
      </c>
      <c r="E737" s="8" t="s">
        <v>1635</v>
      </c>
      <c r="F737" s="8" t="s">
        <v>3120</v>
      </c>
      <c r="G737" s="7" t="s">
        <v>6738</v>
      </c>
      <c r="H737" s="7" t="s">
        <v>5424</v>
      </c>
      <c r="I737" s="7" t="s">
        <v>7338</v>
      </c>
      <c r="J737" s="11"/>
    </row>
    <row r="738" spans="1:10" ht="15.6" x14ac:dyDescent="0.3">
      <c r="A738" s="8" t="s">
        <v>1634</v>
      </c>
      <c r="B738" s="8" t="s">
        <v>3121</v>
      </c>
      <c r="E738" s="8" t="s">
        <v>1634</v>
      </c>
      <c r="F738" s="8" t="s">
        <v>3121</v>
      </c>
      <c r="G738" s="7" t="s">
        <v>6740</v>
      </c>
      <c r="H738" s="7" t="s">
        <v>5425</v>
      </c>
      <c r="I738" s="7" t="s">
        <v>7008</v>
      </c>
      <c r="J738" s="11"/>
    </row>
    <row r="739" spans="1:10" ht="15.6" x14ac:dyDescent="0.3">
      <c r="A739" s="8" t="s">
        <v>1633</v>
      </c>
      <c r="B739" s="8" t="s">
        <v>3122</v>
      </c>
      <c r="E739" s="8" t="s">
        <v>1633</v>
      </c>
      <c r="F739" s="8" t="s">
        <v>3122</v>
      </c>
      <c r="G739" s="7" t="s">
        <v>6740</v>
      </c>
      <c r="H739" s="7" t="s">
        <v>5426</v>
      </c>
      <c r="I739" s="7" t="s">
        <v>7339</v>
      </c>
      <c r="J739" s="11"/>
    </row>
    <row r="740" spans="1:10" ht="15.6" x14ac:dyDescent="0.3">
      <c r="A740" s="8" t="s">
        <v>1632</v>
      </c>
      <c r="B740" s="8" t="s">
        <v>3123</v>
      </c>
      <c r="E740" s="8" t="s">
        <v>1632</v>
      </c>
      <c r="F740" s="8" t="s">
        <v>3123</v>
      </c>
      <c r="G740" s="7" t="s">
        <v>6740</v>
      </c>
      <c r="H740" s="7" t="s">
        <v>5427</v>
      </c>
      <c r="I740" s="7" t="s">
        <v>7340</v>
      </c>
      <c r="J740" s="11"/>
    </row>
    <row r="741" spans="1:10" ht="15.6" x14ac:dyDescent="0.3">
      <c r="A741" s="8" t="s">
        <v>1631</v>
      </c>
      <c r="B741" s="8" t="s">
        <v>3124</v>
      </c>
      <c r="E741" s="8" t="s">
        <v>1631</v>
      </c>
      <c r="F741" s="8" t="s">
        <v>3124</v>
      </c>
      <c r="G741" s="7" t="s">
        <v>7153</v>
      </c>
      <c r="H741" s="7" t="s">
        <v>5428</v>
      </c>
      <c r="I741" s="7" t="s">
        <v>7341</v>
      </c>
      <c r="J741" s="11"/>
    </row>
    <row r="742" spans="1:10" ht="15.6" x14ac:dyDescent="0.3">
      <c r="A742" s="8" t="s">
        <v>1630</v>
      </c>
      <c r="B742" s="8" t="s">
        <v>3125</v>
      </c>
      <c r="E742" s="8" t="s">
        <v>1630</v>
      </c>
      <c r="F742" s="8" t="s">
        <v>3125</v>
      </c>
      <c r="G742" s="7" t="s">
        <v>6740</v>
      </c>
      <c r="H742" s="7" t="s">
        <v>5429</v>
      </c>
      <c r="I742" s="7" t="s">
        <v>6943</v>
      </c>
      <c r="J742" s="11"/>
    </row>
    <row r="743" spans="1:10" ht="15.6" x14ac:dyDescent="0.3">
      <c r="A743" s="8" t="s">
        <v>1629</v>
      </c>
      <c r="B743" s="8" t="s">
        <v>3126</v>
      </c>
      <c r="E743" s="8" t="s">
        <v>1629</v>
      </c>
      <c r="F743" s="8" t="s">
        <v>3126</v>
      </c>
      <c r="G743" s="7" t="s">
        <v>6740</v>
      </c>
      <c r="H743" s="7" t="s">
        <v>5430</v>
      </c>
      <c r="I743" s="7" t="s">
        <v>7342</v>
      </c>
      <c r="J743" s="11"/>
    </row>
    <row r="744" spans="1:10" ht="15.6" x14ac:dyDescent="0.3">
      <c r="A744" s="8" t="s">
        <v>1628</v>
      </c>
      <c r="B744" s="8" t="s">
        <v>3127</v>
      </c>
      <c r="E744" s="8" t="s">
        <v>1628</v>
      </c>
      <c r="F744" s="8" t="s">
        <v>3127</v>
      </c>
      <c r="G744" s="7" t="s">
        <v>7153</v>
      </c>
      <c r="H744" s="7" t="s">
        <v>5431</v>
      </c>
      <c r="I744" s="7" t="s">
        <v>7126</v>
      </c>
      <c r="J744" s="11"/>
    </row>
    <row r="745" spans="1:10" ht="15.6" x14ac:dyDescent="0.3">
      <c r="A745" s="8" t="s">
        <v>1627</v>
      </c>
      <c r="B745" s="8" t="s">
        <v>3128</v>
      </c>
      <c r="E745" s="8" t="s">
        <v>1627</v>
      </c>
      <c r="F745" s="8" t="s">
        <v>3128</v>
      </c>
      <c r="G745" s="7" t="s">
        <v>7153</v>
      </c>
      <c r="H745" s="7" t="s">
        <v>4755</v>
      </c>
      <c r="I745" s="7" t="s">
        <v>7343</v>
      </c>
      <c r="J745" s="11"/>
    </row>
    <row r="746" spans="1:10" ht="15.6" x14ac:dyDescent="0.3">
      <c r="A746" s="8" t="s">
        <v>1626</v>
      </c>
      <c r="B746" s="8" t="s">
        <v>3129</v>
      </c>
      <c r="E746" s="8" t="s">
        <v>1626</v>
      </c>
      <c r="F746" s="8" t="s">
        <v>3129</v>
      </c>
      <c r="G746" s="7" t="s">
        <v>6738</v>
      </c>
      <c r="H746" s="7" t="s">
        <v>5432</v>
      </c>
      <c r="I746" s="7" t="s">
        <v>7344</v>
      </c>
      <c r="J746" s="11"/>
    </row>
    <row r="747" spans="1:10" ht="15.6" x14ac:dyDescent="0.3">
      <c r="A747" s="8" t="s">
        <v>1625</v>
      </c>
      <c r="B747" s="8" t="s">
        <v>3130</v>
      </c>
      <c r="E747" s="8" t="s">
        <v>1625</v>
      </c>
      <c r="F747" s="8" t="s">
        <v>3130</v>
      </c>
      <c r="G747" s="7" t="s">
        <v>6740</v>
      </c>
      <c r="H747" s="7" t="s">
        <v>5433</v>
      </c>
      <c r="I747" s="7" t="s">
        <v>7345</v>
      </c>
      <c r="J747" s="11"/>
    </row>
    <row r="748" spans="1:10" ht="15.6" x14ac:dyDescent="0.3">
      <c r="A748" s="8" t="s">
        <v>1624</v>
      </c>
      <c r="B748" s="8" t="s">
        <v>3131</v>
      </c>
      <c r="E748" s="8" t="s">
        <v>1624</v>
      </c>
      <c r="F748" s="8" t="s">
        <v>3131</v>
      </c>
      <c r="G748" s="7" t="s">
        <v>7153</v>
      </c>
      <c r="H748" s="7" t="s">
        <v>5434</v>
      </c>
      <c r="I748" s="7" t="s">
        <v>7346</v>
      </c>
      <c r="J748" s="11"/>
    </row>
    <row r="749" spans="1:10" ht="15.6" x14ac:dyDescent="0.3">
      <c r="A749" s="8" t="s">
        <v>1623</v>
      </c>
      <c r="B749" s="8" t="s">
        <v>3132</v>
      </c>
      <c r="E749" s="8" t="s">
        <v>1623</v>
      </c>
      <c r="F749" s="8" t="s">
        <v>3132</v>
      </c>
      <c r="G749" s="7" t="s">
        <v>6740</v>
      </c>
      <c r="H749" s="7" t="s">
        <v>5435</v>
      </c>
      <c r="I749" s="7" t="s">
        <v>6943</v>
      </c>
      <c r="J749" s="11"/>
    </row>
    <row r="750" spans="1:10" ht="15.6" x14ac:dyDescent="0.3">
      <c r="A750" s="8" t="s">
        <v>1622</v>
      </c>
      <c r="B750" s="8" t="s">
        <v>3133</v>
      </c>
      <c r="E750" s="8" t="s">
        <v>1622</v>
      </c>
      <c r="F750" s="8" t="s">
        <v>3133</v>
      </c>
      <c r="G750" s="7" t="s">
        <v>6740</v>
      </c>
      <c r="H750" s="7" t="s">
        <v>5436</v>
      </c>
      <c r="I750" s="7" t="s">
        <v>6802</v>
      </c>
      <c r="J750" s="11"/>
    </row>
    <row r="751" spans="1:10" ht="15.6" x14ac:dyDescent="0.3">
      <c r="A751" s="8" t="s">
        <v>1621</v>
      </c>
      <c r="B751" s="8" t="s">
        <v>3134</v>
      </c>
      <c r="E751" s="8" t="s">
        <v>1621</v>
      </c>
      <c r="F751" s="8" t="s">
        <v>3134</v>
      </c>
      <c r="G751" s="7" t="s">
        <v>6738</v>
      </c>
      <c r="H751" s="7" t="s">
        <v>5437</v>
      </c>
      <c r="I751" s="7" t="s">
        <v>6801</v>
      </c>
      <c r="J751" s="11"/>
    </row>
    <row r="752" spans="1:10" ht="15.6" x14ac:dyDescent="0.3">
      <c r="A752" s="8" t="s">
        <v>1620</v>
      </c>
      <c r="B752" s="8" t="s">
        <v>3135</v>
      </c>
      <c r="E752" s="8" t="s">
        <v>1620</v>
      </c>
      <c r="F752" s="8" t="s">
        <v>3135</v>
      </c>
      <c r="G752" s="7" t="s">
        <v>6740</v>
      </c>
      <c r="H752" s="7" t="s">
        <v>5438</v>
      </c>
      <c r="I752" s="7" t="s">
        <v>6819</v>
      </c>
      <c r="J752" s="11"/>
    </row>
    <row r="753" spans="1:10" ht="15.6" x14ac:dyDescent="0.3">
      <c r="A753" s="8" t="s">
        <v>1619</v>
      </c>
      <c r="B753" s="8" t="s">
        <v>3136</v>
      </c>
      <c r="E753" s="8" t="s">
        <v>1619</v>
      </c>
      <c r="F753" s="8" t="s">
        <v>3136</v>
      </c>
      <c r="G753" s="7" t="s">
        <v>6738</v>
      </c>
      <c r="H753" s="7" t="s">
        <v>5439</v>
      </c>
      <c r="I753" s="7" t="s">
        <v>7347</v>
      </c>
      <c r="J753" s="11"/>
    </row>
    <row r="754" spans="1:10" ht="15.6" x14ac:dyDescent="0.3">
      <c r="A754" s="8" t="s">
        <v>1618</v>
      </c>
      <c r="B754" s="8" t="s">
        <v>3137</v>
      </c>
      <c r="E754" s="8" t="s">
        <v>1618</v>
      </c>
      <c r="F754" s="8" t="s">
        <v>3137</v>
      </c>
      <c r="G754" s="7" t="s">
        <v>6738</v>
      </c>
      <c r="H754" s="7" t="s">
        <v>5440</v>
      </c>
      <c r="I754" s="7" t="s">
        <v>7348</v>
      </c>
      <c r="J754" s="11"/>
    </row>
    <row r="755" spans="1:10" ht="15.6" x14ac:dyDescent="0.3">
      <c r="A755" s="8" t="s">
        <v>1617</v>
      </c>
      <c r="B755" s="8" t="s">
        <v>3138</v>
      </c>
      <c r="E755" s="8" t="s">
        <v>1617</v>
      </c>
      <c r="F755" s="8" t="s">
        <v>3138</v>
      </c>
      <c r="G755" s="7" t="s">
        <v>6738</v>
      </c>
      <c r="H755" s="7" t="s">
        <v>5441</v>
      </c>
      <c r="I755" s="7" t="s">
        <v>7349</v>
      </c>
      <c r="J755" s="11"/>
    </row>
    <row r="756" spans="1:10" ht="15.6" x14ac:dyDescent="0.3">
      <c r="A756" s="8" t="s">
        <v>1616</v>
      </c>
      <c r="B756" s="8" t="s">
        <v>3139</v>
      </c>
      <c r="E756" s="8" t="s">
        <v>1616</v>
      </c>
      <c r="F756" s="8" t="s">
        <v>3139</v>
      </c>
      <c r="G756" s="7" t="s">
        <v>7153</v>
      </c>
      <c r="H756" s="7" t="s">
        <v>5442</v>
      </c>
      <c r="I756" s="7" t="s">
        <v>7350</v>
      </c>
      <c r="J756" s="11"/>
    </row>
    <row r="757" spans="1:10" ht="15.6" x14ac:dyDescent="0.3">
      <c r="A757" s="8" t="s">
        <v>1615</v>
      </c>
      <c r="B757" s="8" t="s">
        <v>3140</v>
      </c>
      <c r="E757" s="8" t="s">
        <v>1615</v>
      </c>
      <c r="F757" s="8" t="s">
        <v>3140</v>
      </c>
      <c r="G757" s="7" t="s">
        <v>6740</v>
      </c>
      <c r="H757" s="7" t="s">
        <v>5443</v>
      </c>
      <c r="I757" s="7" t="s">
        <v>7351</v>
      </c>
      <c r="J757" s="11"/>
    </row>
    <row r="758" spans="1:10" ht="15.6" x14ac:dyDescent="0.3">
      <c r="A758" s="8" t="s">
        <v>1614</v>
      </c>
      <c r="B758" s="8" t="s">
        <v>3141</v>
      </c>
      <c r="E758" s="8" t="s">
        <v>1614</v>
      </c>
      <c r="F758" s="8" t="s">
        <v>3141</v>
      </c>
      <c r="G758" s="7" t="s">
        <v>6740</v>
      </c>
      <c r="H758" s="7" t="s">
        <v>5444</v>
      </c>
      <c r="I758" s="7" t="s">
        <v>7352</v>
      </c>
      <c r="J758" s="11"/>
    </row>
    <row r="759" spans="1:10" ht="15.6" x14ac:dyDescent="0.3">
      <c r="A759" s="8" t="s">
        <v>1613</v>
      </c>
      <c r="B759" s="8" t="s">
        <v>3142</v>
      </c>
      <c r="E759" s="8" t="s">
        <v>1613</v>
      </c>
      <c r="F759" s="8" t="s">
        <v>3142</v>
      </c>
      <c r="G759" s="7" t="s">
        <v>6740</v>
      </c>
      <c r="H759" s="7" t="s">
        <v>5445</v>
      </c>
      <c r="I759" s="7" t="s">
        <v>6901</v>
      </c>
      <c r="J759" s="11"/>
    </row>
    <row r="760" spans="1:10" ht="15.6" x14ac:dyDescent="0.3">
      <c r="A760" s="8" t="s">
        <v>1612</v>
      </c>
      <c r="B760" s="8" t="s">
        <v>3143</v>
      </c>
      <c r="E760" s="8" t="s">
        <v>1612</v>
      </c>
      <c r="F760" s="8" t="s">
        <v>3143</v>
      </c>
      <c r="G760" s="7" t="s">
        <v>6740</v>
      </c>
      <c r="H760" s="7" t="s">
        <v>5446</v>
      </c>
      <c r="I760" s="7" t="s">
        <v>7353</v>
      </c>
      <c r="J760" s="11"/>
    </row>
    <row r="761" spans="1:10" ht="15.6" x14ac:dyDescent="0.3">
      <c r="A761" s="8" t="s">
        <v>1611</v>
      </c>
      <c r="B761" s="8" t="s">
        <v>3144</v>
      </c>
      <c r="E761" s="8" t="s">
        <v>1611</v>
      </c>
      <c r="F761" s="8" t="s">
        <v>3144</v>
      </c>
      <c r="G761" s="7" t="s">
        <v>6738</v>
      </c>
      <c r="H761" s="7" t="s">
        <v>5447</v>
      </c>
      <c r="I761" s="7" t="s">
        <v>7354</v>
      </c>
      <c r="J761" s="11"/>
    </row>
    <row r="762" spans="1:10" ht="15.6" x14ac:dyDescent="0.3">
      <c r="A762" s="8" t="s">
        <v>1610</v>
      </c>
      <c r="B762" s="8" t="s">
        <v>3145</v>
      </c>
      <c r="E762" s="8" t="s">
        <v>1610</v>
      </c>
      <c r="F762" s="8" t="s">
        <v>3145</v>
      </c>
      <c r="G762" s="7" t="s">
        <v>6738</v>
      </c>
      <c r="H762" s="7" t="s">
        <v>5448</v>
      </c>
      <c r="I762" s="7" t="s">
        <v>7157</v>
      </c>
      <c r="J762" s="11"/>
    </row>
    <row r="763" spans="1:10" ht="15.6" x14ac:dyDescent="0.3">
      <c r="A763" s="8" t="s">
        <v>1609</v>
      </c>
      <c r="B763" s="8" t="s">
        <v>3146</v>
      </c>
      <c r="E763" s="8" t="s">
        <v>1609</v>
      </c>
      <c r="F763" s="8" t="s">
        <v>3146</v>
      </c>
      <c r="G763" s="7" t="s">
        <v>6740</v>
      </c>
      <c r="H763" s="7" t="s">
        <v>5449</v>
      </c>
      <c r="I763" s="7" t="s">
        <v>6973</v>
      </c>
      <c r="J763" s="11"/>
    </row>
    <row r="764" spans="1:10" ht="15.6" x14ac:dyDescent="0.3">
      <c r="A764" s="8" t="s">
        <v>1608</v>
      </c>
      <c r="B764" s="8" t="s">
        <v>3147</v>
      </c>
      <c r="E764" s="8" t="s">
        <v>1608</v>
      </c>
      <c r="F764" s="8" t="s">
        <v>3147</v>
      </c>
      <c r="G764" s="7" t="s">
        <v>6738</v>
      </c>
      <c r="H764" s="7" t="s">
        <v>5450</v>
      </c>
      <c r="I764" s="7" t="s">
        <v>6772</v>
      </c>
      <c r="J764" s="11"/>
    </row>
    <row r="765" spans="1:10" ht="15.6" x14ac:dyDescent="0.3">
      <c r="A765" s="8" t="s">
        <v>1607</v>
      </c>
      <c r="B765" s="8" t="s">
        <v>3148</v>
      </c>
      <c r="E765" s="8" t="s">
        <v>1607</v>
      </c>
      <c r="F765" s="8" t="s">
        <v>3148</v>
      </c>
      <c r="G765" s="7" t="s">
        <v>6738</v>
      </c>
      <c r="H765" s="7" t="s">
        <v>5451</v>
      </c>
      <c r="I765" s="7" t="s">
        <v>7355</v>
      </c>
      <c r="J765" s="11"/>
    </row>
    <row r="766" spans="1:10" ht="15.6" x14ac:dyDescent="0.3">
      <c r="A766" s="8" t="s">
        <v>1606</v>
      </c>
      <c r="B766" s="8" t="s">
        <v>3149</v>
      </c>
      <c r="E766" s="8" t="s">
        <v>1606</v>
      </c>
      <c r="F766" s="8" t="s">
        <v>3149</v>
      </c>
      <c r="G766" s="7" t="s">
        <v>6738</v>
      </c>
      <c r="H766" s="7" t="s">
        <v>5452</v>
      </c>
      <c r="I766" s="7" t="s">
        <v>7356</v>
      </c>
      <c r="J766" s="11"/>
    </row>
    <row r="767" spans="1:10" ht="15.6" x14ac:dyDescent="0.3">
      <c r="A767" s="8" t="s">
        <v>1605</v>
      </c>
      <c r="B767" s="8" t="s">
        <v>3150</v>
      </c>
      <c r="E767" s="8" t="s">
        <v>1605</v>
      </c>
      <c r="F767" s="8" t="s">
        <v>3150</v>
      </c>
      <c r="G767" s="7" t="s">
        <v>6738</v>
      </c>
      <c r="H767" s="7" t="s">
        <v>5453</v>
      </c>
      <c r="I767" s="7" t="s">
        <v>7357</v>
      </c>
      <c r="J767" s="11"/>
    </row>
    <row r="768" spans="1:10" ht="15.6" x14ac:dyDescent="0.3">
      <c r="A768" s="8" t="s">
        <v>1604</v>
      </c>
      <c r="B768" s="8" t="s">
        <v>3151</v>
      </c>
      <c r="E768" s="8" t="s">
        <v>1604</v>
      </c>
      <c r="F768" s="8" t="s">
        <v>3151</v>
      </c>
      <c r="G768" s="7" t="s">
        <v>6738</v>
      </c>
      <c r="H768" s="7" t="s">
        <v>5454</v>
      </c>
      <c r="I768" s="7" t="s">
        <v>7358</v>
      </c>
      <c r="J768" s="11"/>
    </row>
    <row r="769" spans="1:10" ht="15.6" x14ac:dyDescent="0.3">
      <c r="A769" s="8" t="s">
        <v>1603</v>
      </c>
      <c r="B769" s="8" t="s">
        <v>3152</v>
      </c>
      <c r="E769" s="8" t="s">
        <v>1603</v>
      </c>
      <c r="F769" s="8" t="s">
        <v>3152</v>
      </c>
      <c r="G769" s="7" t="s">
        <v>6738</v>
      </c>
      <c r="H769" s="7" t="s">
        <v>5455</v>
      </c>
      <c r="I769" s="7" t="s">
        <v>7359</v>
      </c>
      <c r="J769" s="11"/>
    </row>
    <row r="770" spans="1:10" ht="15.6" x14ac:dyDescent="0.3">
      <c r="A770" s="8" t="s">
        <v>1602</v>
      </c>
      <c r="B770" s="8" t="s">
        <v>3153</v>
      </c>
      <c r="E770" s="8" t="s">
        <v>1602</v>
      </c>
      <c r="F770" s="8" t="s">
        <v>3153</v>
      </c>
      <c r="G770" s="7" t="s">
        <v>6738</v>
      </c>
      <c r="H770" s="7" t="s">
        <v>5456</v>
      </c>
      <c r="I770" s="7" t="s">
        <v>7010</v>
      </c>
      <c r="J770" s="11"/>
    </row>
    <row r="771" spans="1:10" ht="15.6" x14ac:dyDescent="0.3">
      <c r="A771" s="8" t="s">
        <v>1601</v>
      </c>
      <c r="B771" s="8" t="s">
        <v>3154</v>
      </c>
      <c r="E771" s="8" t="s">
        <v>1601</v>
      </c>
      <c r="F771" s="8" t="s">
        <v>3154</v>
      </c>
      <c r="G771" s="7" t="s">
        <v>6738</v>
      </c>
      <c r="H771" s="7" t="s">
        <v>5457</v>
      </c>
      <c r="I771" s="7" t="s">
        <v>7360</v>
      </c>
      <c r="J771" s="11"/>
    </row>
    <row r="772" spans="1:10" ht="15.6" x14ac:dyDescent="0.3">
      <c r="A772" s="8" t="s">
        <v>1600</v>
      </c>
      <c r="B772" s="8" t="s">
        <v>3155</v>
      </c>
      <c r="E772" s="8" t="s">
        <v>1600</v>
      </c>
      <c r="F772" s="8" t="s">
        <v>3155</v>
      </c>
      <c r="G772" s="7" t="s">
        <v>6740</v>
      </c>
      <c r="H772" s="7" t="s">
        <v>5458</v>
      </c>
      <c r="I772" s="7" t="s">
        <v>6741</v>
      </c>
      <c r="J772" s="11"/>
    </row>
    <row r="773" spans="1:10" ht="15.6" x14ac:dyDescent="0.3">
      <c r="A773" s="8" t="s">
        <v>1599</v>
      </c>
      <c r="B773" s="8" t="s">
        <v>3156</v>
      </c>
      <c r="E773" s="8" t="s">
        <v>1599</v>
      </c>
      <c r="F773" s="8" t="s">
        <v>3156</v>
      </c>
      <c r="G773" s="7" t="s">
        <v>6740</v>
      </c>
      <c r="H773" s="7" t="s">
        <v>5459</v>
      </c>
      <c r="I773" s="7" t="s">
        <v>6883</v>
      </c>
      <c r="J773" s="11"/>
    </row>
    <row r="774" spans="1:10" ht="15.6" x14ac:dyDescent="0.3">
      <c r="A774" s="8" t="s">
        <v>1598</v>
      </c>
      <c r="B774" s="8" t="s">
        <v>3157</v>
      </c>
      <c r="E774" s="8" t="s">
        <v>1598</v>
      </c>
      <c r="F774" s="8" t="s">
        <v>3157</v>
      </c>
      <c r="G774" s="7" t="s">
        <v>6740</v>
      </c>
      <c r="H774" s="7" t="s">
        <v>5460</v>
      </c>
      <c r="I774" s="7" t="s">
        <v>6892</v>
      </c>
      <c r="J774" s="11"/>
    </row>
    <row r="775" spans="1:10" ht="15.6" x14ac:dyDescent="0.3">
      <c r="A775" s="8" t="s">
        <v>1597</v>
      </c>
      <c r="B775" s="8" t="s">
        <v>3158</v>
      </c>
      <c r="E775" s="8" t="s">
        <v>1597</v>
      </c>
      <c r="F775" s="8" t="s">
        <v>3158</v>
      </c>
      <c r="G775" s="7" t="s">
        <v>6740</v>
      </c>
      <c r="H775" s="7" t="s">
        <v>5461</v>
      </c>
      <c r="I775" s="7" t="s">
        <v>6943</v>
      </c>
      <c r="J775" s="11"/>
    </row>
    <row r="776" spans="1:10" ht="15.6" x14ac:dyDescent="0.3">
      <c r="A776" s="8" t="s">
        <v>1596</v>
      </c>
      <c r="B776" s="8" t="s">
        <v>3159</v>
      </c>
      <c r="E776" s="8" t="s">
        <v>1596</v>
      </c>
      <c r="F776" s="8" t="s">
        <v>3159</v>
      </c>
      <c r="G776" s="7" t="s">
        <v>6740</v>
      </c>
      <c r="H776" s="7" t="s">
        <v>5462</v>
      </c>
      <c r="I776" s="7" t="s">
        <v>7361</v>
      </c>
      <c r="J776" s="11"/>
    </row>
    <row r="777" spans="1:10" ht="15.6" x14ac:dyDescent="0.3">
      <c r="A777" s="8" t="s">
        <v>1595</v>
      </c>
      <c r="B777" s="8" t="s">
        <v>3160</v>
      </c>
      <c r="E777" s="8" t="s">
        <v>1595</v>
      </c>
      <c r="F777" s="8" t="s">
        <v>3160</v>
      </c>
      <c r="G777" s="7" t="s">
        <v>7153</v>
      </c>
      <c r="H777" s="7" t="s">
        <v>5463</v>
      </c>
      <c r="I777" s="7" t="s">
        <v>7362</v>
      </c>
      <c r="J777" s="11"/>
    </row>
    <row r="778" spans="1:10" ht="15.6" x14ac:dyDescent="0.3">
      <c r="A778" s="8" t="s">
        <v>1594</v>
      </c>
      <c r="B778" s="8" t="s">
        <v>3161</v>
      </c>
      <c r="E778" s="8" t="s">
        <v>1594</v>
      </c>
      <c r="F778" s="8" t="s">
        <v>3161</v>
      </c>
      <c r="G778" s="7" t="s">
        <v>7153</v>
      </c>
      <c r="H778" s="7" t="s">
        <v>4802</v>
      </c>
      <c r="I778" s="7" t="s">
        <v>7363</v>
      </c>
      <c r="J778" s="11"/>
    </row>
    <row r="779" spans="1:10" ht="15.6" x14ac:dyDescent="0.3">
      <c r="A779" s="8" t="s">
        <v>1593</v>
      </c>
      <c r="B779" s="8" t="s">
        <v>3162</v>
      </c>
      <c r="E779" s="8" t="s">
        <v>1593</v>
      </c>
      <c r="F779" s="8" t="s">
        <v>3162</v>
      </c>
      <c r="G779" s="7" t="s">
        <v>6738</v>
      </c>
      <c r="H779" s="7" t="s">
        <v>5464</v>
      </c>
      <c r="I779" s="7" t="s">
        <v>7364</v>
      </c>
      <c r="J779" s="11"/>
    </row>
    <row r="780" spans="1:10" ht="15.6" x14ac:dyDescent="0.3">
      <c r="A780" s="8" t="s">
        <v>1592</v>
      </c>
      <c r="B780" s="8" t="s">
        <v>3163</v>
      </c>
      <c r="E780" s="8" t="s">
        <v>1592</v>
      </c>
      <c r="F780" s="8" t="s">
        <v>3163</v>
      </c>
      <c r="G780" s="7" t="s">
        <v>6740</v>
      </c>
      <c r="H780" s="7" t="s">
        <v>5465</v>
      </c>
      <c r="I780" s="7" t="s">
        <v>6927</v>
      </c>
      <c r="J780" s="11"/>
    </row>
    <row r="781" spans="1:10" ht="15.6" x14ac:dyDescent="0.3">
      <c r="A781" s="8" t="s">
        <v>1591</v>
      </c>
      <c r="B781" s="8" t="s">
        <v>3164</v>
      </c>
      <c r="E781" s="8" t="s">
        <v>1591</v>
      </c>
      <c r="F781" s="8" t="s">
        <v>3164</v>
      </c>
      <c r="G781" s="7" t="s">
        <v>6738</v>
      </c>
      <c r="H781" s="7" t="s">
        <v>5466</v>
      </c>
      <c r="I781" s="7" t="s">
        <v>7106</v>
      </c>
      <c r="J781" s="11"/>
    </row>
    <row r="782" spans="1:10" ht="15.6" x14ac:dyDescent="0.3">
      <c r="A782" s="8" t="s">
        <v>1590</v>
      </c>
      <c r="B782" s="8" t="s">
        <v>3165</v>
      </c>
      <c r="E782" s="8" t="s">
        <v>1590</v>
      </c>
      <c r="F782" s="8" t="s">
        <v>3165</v>
      </c>
      <c r="G782" s="7" t="s">
        <v>6740</v>
      </c>
      <c r="H782" s="7" t="s">
        <v>5467</v>
      </c>
      <c r="I782" s="7" t="s">
        <v>7365</v>
      </c>
      <c r="J782" s="11"/>
    </row>
    <row r="783" spans="1:10" ht="15.6" x14ac:dyDescent="0.3">
      <c r="A783" s="8" t="s">
        <v>1589</v>
      </c>
      <c r="B783" s="8" t="s">
        <v>3166</v>
      </c>
      <c r="E783" s="8" t="s">
        <v>1589</v>
      </c>
      <c r="F783" s="8" t="s">
        <v>3166</v>
      </c>
      <c r="G783" s="7" t="s">
        <v>6738</v>
      </c>
      <c r="H783" s="7" t="s">
        <v>5361</v>
      </c>
      <c r="I783" s="7" t="s">
        <v>7366</v>
      </c>
      <c r="J783" s="11"/>
    </row>
    <row r="784" spans="1:10" ht="15.6" x14ac:dyDescent="0.3">
      <c r="A784" s="8" t="s">
        <v>1588</v>
      </c>
      <c r="B784" s="8" t="s">
        <v>3167</v>
      </c>
      <c r="E784" s="8" t="s">
        <v>1588</v>
      </c>
      <c r="F784" s="8" t="s">
        <v>3167</v>
      </c>
      <c r="G784" s="7" t="s">
        <v>6738</v>
      </c>
      <c r="H784" s="7" t="s">
        <v>5468</v>
      </c>
      <c r="I784" s="7" t="s">
        <v>7367</v>
      </c>
      <c r="J784" s="11"/>
    </row>
    <row r="785" spans="1:10" ht="15.6" x14ac:dyDescent="0.3">
      <c r="A785" s="8" t="s">
        <v>1587</v>
      </c>
      <c r="B785" s="8" t="s">
        <v>3168</v>
      </c>
      <c r="E785" s="8" t="s">
        <v>1587</v>
      </c>
      <c r="F785" s="8" t="s">
        <v>3168</v>
      </c>
      <c r="G785" s="7" t="s">
        <v>6738</v>
      </c>
      <c r="H785" s="7" t="s">
        <v>5469</v>
      </c>
      <c r="I785" s="7" t="s">
        <v>7368</v>
      </c>
      <c r="J785" s="11"/>
    </row>
    <row r="786" spans="1:10" ht="15.6" x14ac:dyDescent="0.3">
      <c r="A786" s="8" t="s">
        <v>1586</v>
      </c>
      <c r="B786" s="8" t="s">
        <v>3169</v>
      </c>
      <c r="E786" s="8" t="s">
        <v>1586</v>
      </c>
      <c r="F786" s="8" t="s">
        <v>3169</v>
      </c>
      <c r="G786" s="7" t="s">
        <v>6738</v>
      </c>
      <c r="H786" s="7" t="s">
        <v>5470</v>
      </c>
      <c r="I786" s="7" t="s">
        <v>7369</v>
      </c>
      <c r="J786" s="11"/>
    </row>
    <row r="787" spans="1:10" ht="15.6" x14ac:dyDescent="0.3">
      <c r="A787" s="8" t="s">
        <v>1585</v>
      </c>
      <c r="B787" s="8" t="s">
        <v>3170</v>
      </c>
      <c r="E787" s="8" t="s">
        <v>1585</v>
      </c>
      <c r="F787" s="8" t="s">
        <v>3170</v>
      </c>
      <c r="G787" s="7" t="s">
        <v>6738</v>
      </c>
      <c r="H787" s="7" t="s">
        <v>5471</v>
      </c>
      <c r="I787" s="7" t="s">
        <v>7370</v>
      </c>
      <c r="J787" s="11"/>
    </row>
    <row r="788" spans="1:10" ht="15.6" x14ac:dyDescent="0.3">
      <c r="A788" s="8" t="s">
        <v>1584</v>
      </c>
      <c r="B788" s="8" t="s">
        <v>3171</v>
      </c>
      <c r="E788" s="8" t="s">
        <v>1584</v>
      </c>
      <c r="F788" s="8" t="s">
        <v>3171</v>
      </c>
      <c r="G788" s="7" t="s">
        <v>6738</v>
      </c>
      <c r="H788" s="7" t="s">
        <v>5472</v>
      </c>
      <c r="I788" s="7" t="s">
        <v>7371</v>
      </c>
      <c r="J788" s="11"/>
    </row>
    <row r="789" spans="1:10" ht="15.6" x14ac:dyDescent="0.3">
      <c r="A789" s="8" t="s">
        <v>1583</v>
      </c>
      <c r="B789" s="8" t="s">
        <v>3172</v>
      </c>
      <c r="E789" s="8" t="s">
        <v>1583</v>
      </c>
      <c r="F789" s="8" t="s">
        <v>3172</v>
      </c>
      <c r="G789" s="7" t="s">
        <v>6740</v>
      </c>
      <c r="H789" s="7" t="s">
        <v>4773</v>
      </c>
      <c r="I789" s="7" t="s">
        <v>7372</v>
      </c>
      <c r="J789" s="11"/>
    </row>
    <row r="790" spans="1:10" ht="15.6" x14ac:dyDescent="0.3">
      <c r="A790" s="8" t="s">
        <v>1582</v>
      </c>
      <c r="B790" s="8" t="s">
        <v>3173</v>
      </c>
      <c r="E790" s="8" t="s">
        <v>1582</v>
      </c>
      <c r="F790" s="8" t="s">
        <v>3173</v>
      </c>
      <c r="G790" s="7" t="s">
        <v>6740</v>
      </c>
      <c r="H790" s="7" t="s">
        <v>5473</v>
      </c>
      <c r="I790" s="7" t="s">
        <v>7373</v>
      </c>
      <c r="J790" s="11"/>
    </row>
    <row r="791" spans="1:10" ht="15.6" x14ac:dyDescent="0.3">
      <c r="A791" s="8" t="s">
        <v>1581</v>
      </c>
      <c r="B791" s="8" t="s">
        <v>3174</v>
      </c>
      <c r="E791" s="8" t="s">
        <v>1581</v>
      </c>
      <c r="F791" s="8" t="s">
        <v>3174</v>
      </c>
      <c r="G791" s="7" t="s">
        <v>6740</v>
      </c>
      <c r="H791" s="7" t="s">
        <v>5474</v>
      </c>
      <c r="I791" s="7" t="s">
        <v>7374</v>
      </c>
      <c r="J791" s="11"/>
    </row>
    <row r="792" spans="1:10" ht="15.6" x14ac:dyDescent="0.3">
      <c r="A792" s="8" t="s">
        <v>1580</v>
      </c>
      <c r="B792" s="8" t="s">
        <v>3175</v>
      </c>
      <c r="E792" s="8" t="s">
        <v>1580</v>
      </c>
      <c r="F792" s="8" t="s">
        <v>3175</v>
      </c>
      <c r="G792" s="7" t="s">
        <v>6738</v>
      </c>
      <c r="H792" s="7" t="s">
        <v>5475</v>
      </c>
      <c r="I792" s="7" t="s">
        <v>6830</v>
      </c>
      <c r="J792" s="11"/>
    </row>
    <row r="793" spans="1:10" ht="15.6" x14ac:dyDescent="0.3">
      <c r="A793" s="8" t="s">
        <v>1579</v>
      </c>
      <c r="B793" s="8" t="s">
        <v>3176</v>
      </c>
      <c r="E793" s="8" t="s">
        <v>1579</v>
      </c>
      <c r="F793" s="8" t="s">
        <v>3176</v>
      </c>
      <c r="G793" s="7" t="s">
        <v>6738</v>
      </c>
      <c r="H793" s="7" t="s">
        <v>5476</v>
      </c>
      <c r="I793" s="7" t="s">
        <v>7375</v>
      </c>
      <c r="J793" s="11"/>
    </row>
    <row r="794" spans="1:10" ht="15.6" x14ac:dyDescent="0.3">
      <c r="A794" s="8" t="s">
        <v>1578</v>
      </c>
      <c r="B794" s="8" t="s">
        <v>3177</v>
      </c>
      <c r="E794" s="8" t="s">
        <v>1578</v>
      </c>
      <c r="F794" s="8" t="s">
        <v>3177</v>
      </c>
      <c r="G794" s="7" t="s">
        <v>7153</v>
      </c>
      <c r="H794" s="7" t="s">
        <v>5477</v>
      </c>
      <c r="I794" s="7" t="s">
        <v>7376</v>
      </c>
      <c r="J794" s="11"/>
    </row>
    <row r="795" spans="1:10" ht="15.6" x14ac:dyDescent="0.3">
      <c r="A795" s="8" t="s">
        <v>1577</v>
      </c>
      <c r="B795" s="8" t="s">
        <v>3178</v>
      </c>
      <c r="E795" s="8" t="s">
        <v>1577</v>
      </c>
      <c r="F795" s="8" t="s">
        <v>3178</v>
      </c>
      <c r="G795" s="7" t="s">
        <v>6740</v>
      </c>
      <c r="H795" s="7" t="s">
        <v>5478</v>
      </c>
      <c r="I795" s="7" t="s">
        <v>7377</v>
      </c>
      <c r="J795" s="11"/>
    </row>
    <row r="796" spans="1:10" ht="15.6" x14ac:dyDescent="0.3">
      <c r="A796" s="8" t="s">
        <v>1576</v>
      </c>
      <c r="B796" s="8" t="s">
        <v>3179</v>
      </c>
      <c r="E796" s="8" t="s">
        <v>1576</v>
      </c>
      <c r="F796" s="8" t="s">
        <v>3179</v>
      </c>
      <c r="G796" s="7" t="s">
        <v>6738</v>
      </c>
      <c r="H796" s="7" t="s">
        <v>5479</v>
      </c>
      <c r="I796" s="7" t="s">
        <v>6914</v>
      </c>
      <c r="J796" s="11"/>
    </row>
    <row r="797" spans="1:10" ht="15.6" x14ac:dyDescent="0.3">
      <c r="A797" s="8" t="s">
        <v>1575</v>
      </c>
      <c r="B797" s="8" t="s">
        <v>3180</v>
      </c>
      <c r="E797" s="8" t="s">
        <v>1575</v>
      </c>
      <c r="F797" s="8" t="s">
        <v>3180</v>
      </c>
      <c r="G797" s="7" t="s">
        <v>7153</v>
      </c>
      <c r="H797" s="7" t="s">
        <v>5480</v>
      </c>
      <c r="I797" s="7" t="s">
        <v>7378</v>
      </c>
      <c r="J797" s="11"/>
    </row>
    <row r="798" spans="1:10" ht="15.6" x14ac:dyDescent="0.3">
      <c r="A798" s="8" t="s">
        <v>1574</v>
      </c>
      <c r="B798" s="8" t="s">
        <v>3181</v>
      </c>
      <c r="E798" s="8" t="s">
        <v>1574</v>
      </c>
      <c r="F798" s="8" t="s">
        <v>3181</v>
      </c>
      <c r="G798" s="7" t="s">
        <v>6738</v>
      </c>
      <c r="H798" s="7" t="s">
        <v>5481</v>
      </c>
      <c r="I798" s="7" t="s">
        <v>7379</v>
      </c>
      <c r="J798" s="11"/>
    </row>
    <row r="799" spans="1:10" ht="15.6" x14ac:dyDescent="0.3">
      <c r="A799" s="8" t="s">
        <v>1573</v>
      </c>
      <c r="B799" s="8" t="s">
        <v>3182</v>
      </c>
      <c r="E799" s="8" t="s">
        <v>1573</v>
      </c>
      <c r="F799" s="8" t="s">
        <v>3182</v>
      </c>
      <c r="G799" s="7" t="s">
        <v>7153</v>
      </c>
      <c r="H799" s="7" t="s">
        <v>5482</v>
      </c>
      <c r="I799" s="7" t="s">
        <v>7380</v>
      </c>
      <c r="J799" s="11"/>
    </row>
    <row r="800" spans="1:10" ht="15.6" x14ac:dyDescent="0.3">
      <c r="A800" s="8" t="s">
        <v>1572</v>
      </c>
      <c r="B800" s="8" t="s">
        <v>3183</v>
      </c>
      <c r="E800" s="8" t="s">
        <v>1572</v>
      </c>
      <c r="F800" s="8" t="s">
        <v>3183</v>
      </c>
      <c r="G800" s="7" t="s">
        <v>6738</v>
      </c>
      <c r="H800" s="7" t="s">
        <v>5199</v>
      </c>
      <c r="I800" s="7" t="s">
        <v>7381</v>
      </c>
      <c r="J800" s="11"/>
    </row>
    <row r="801" spans="1:10" ht="15.6" x14ac:dyDescent="0.3">
      <c r="A801" s="8" t="s">
        <v>1571</v>
      </c>
      <c r="B801" s="8" t="s">
        <v>3184</v>
      </c>
      <c r="E801" s="8" t="s">
        <v>1571</v>
      </c>
      <c r="F801" s="8" t="s">
        <v>3184</v>
      </c>
      <c r="G801" s="7" t="s">
        <v>6738</v>
      </c>
      <c r="H801" s="7" t="s">
        <v>5483</v>
      </c>
      <c r="I801" s="7" t="s">
        <v>7087</v>
      </c>
      <c r="J801" s="11"/>
    </row>
    <row r="802" spans="1:10" ht="15.6" x14ac:dyDescent="0.3">
      <c r="A802" s="8" t="s">
        <v>1570</v>
      </c>
      <c r="B802" s="8" t="s">
        <v>3185</v>
      </c>
      <c r="E802" s="8" t="s">
        <v>1570</v>
      </c>
      <c r="F802" s="8" t="s">
        <v>3185</v>
      </c>
      <c r="G802" s="7" t="s">
        <v>6738</v>
      </c>
      <c r="H802" s="7" t="s">
        <v>5484</v>
      </c>
      <c r="I802" s="7" t="s">
        <v>7382</v>
      </c>
      <c r="J802" s="11"/>
    </row>
    <row r="803" spans="1:10" ht="15.6" x14ac:dyDescent="0.3">
      <c r="A803" s="8" t="s">
        <v>1569</v>
      </c>
      <c r="B803" s="8" t="s">
        <v>3186</v>
      </c>
      <c r="E803" s="8" t="s">
        <v>1569</v>
      </c>
      <c r="F803" s="8" t="s">
        <v>3186</v>
      </c>
      <c r="G803" s="7" t="s">
        <v>7153</v>
      </c>
      <c r="H803" s="7" t="s">
        <v>5485</v>
      </c>
      <c r="I803" s="7" t="s">
        <v>7383</v>
      </c>
      <c r="J803" s="11"/>
    </row>
    <row r="804" spans="1:10" ht="15.6" x14ac:dyDescent="0.3">
      <c r="A804" s="8" t="s">
        <v>1568</v>
      </c>
      <c r="B804" s="8" t="s">
        <v>3187</v>
      </c>
      <c r="E804" s="8" t="s">
        <v>1568</v>
      </c>
      <c r="F804" s="8" t="s">
        <v>3187</v>
      </c>
      <c r="G804" s="7" t="s">
        <v>6738</v>
      </c>
      <c r="H804" s="7" t="s">
        <v>4998</v>
      </c>
      <c r="I804" s="7" t="s">
        <v>7121</v>
      </c>
      <c r="J804" s="11"/>
    </row>
    <row r="805" spans="1:10" ht="15.6" x14ac:dyDescent="0.3">
      <c r="A805" s="8" t="s">
        <v>1567</v>
      </c>
      <c r="B805" s="8" t="s">
        <v>3188</v>
      </c>
      <c r="E805" s="8" t="s">
        <v>1567</v>
      </c>
      <c r="F805" s="8" t="s">
        <v>3188</v>
      </c>
      <c r="G805" s="7" t="s">
        <v>6738</v>
      </c>
      <c r="H805" s="7" t="s">
        <v>5486</v>
      </c>
      <c r="I805" s="7" t="s">
        <v>7121</v>
      </c>
      <c r="J805" s="11"/>
    </row>
    <row r="806" spans="1:10" ht="15.6" x14ac:dyDescent="0.3">
      <c r="A806" s="8" t="s">
        <v>1566</v>
      </c>
      <c r="B806" s="8" t="s">
        <v>3189</v>
      </c>
      <c r="E806" s="8" t="s">
        <v>1566</v>
      </c>
      <c r="F806" s="8" t="s">
        <v>3189</v>
      </c>
      <c r="G806" s="7" t="s">
        <v>6740</v>
      </c>
      <c r="H806" s="7" t="s">
        <v>5487</v>
      </c>
      <c r="I806" s="7" t="s">
        <v>7384</v>
      </c>
      <c r="J806" s="11"/>
    </row>
    <row r="807" spans="1:10" ht="15.6" x14ac:dyDescent="0.3">
      <c r="A807" s="8" t="s">
        <v>1565</v>
      </c>
      <c r="B807" s="8" t="s">
        <v>3190</v>
      </c>
      <c r="E807" s="8" t="s">
        <v>1565</v>
      </c>
      <c r="F807" s="8" t="s">
        <v>3190</v>
      </c>
      <c r="G807" s="7" t="s">
        <v>6740</v>
      </c>
      <c r="H807" s="7" t="s">
        <v>5488</v>
      </c>
      <c r="I807" s="7" t="s">
        <v>6747</v>
      </c>
      <c r="J807" s="11"/>
    </row>
    <row r="808" spans="1:10" ht="15.6" x14ac:dyDescent="0.3">
      <c r="A808" s="8" t="s">
        <v>1564</v>
      </c>
      <c r="B808" s="8" t="s">
        <v>3191</v>
      </c>
      <c r="E808" s="8" t="s">
        <v>1564</v>
      </c>
      <c r="F808" s="8" t="s">
        <v>3191</v>
      </c>
      <c r="G808" s="7" t="s">
        <v>6740</v>
      </c>
      <c r="H808" s="7" t="s">
        <v>5489</v>
      </c>
      <c r="I808" s="7" t="s">
        <v>7385</v>
      </c>
      <c r="J808" s="11"/>
    </row>
    <row r="809" spans="1:10" ht="15.6" x14ac:dyDescent="0.3">
      <c r="A809" s="8" t="s">
        <v>1563</v>
      </c>
      <c r="B809" s="8" t="s">
        <v>3192</v>
      </c>
      <c r="E809" s="8" t="s">
        <v>1563</v>
      </c>
      <c r="F809" s="8" t="s">
        <v>3192</v>
      </c>
      <c r="G809" s="7" t="s">
        <v>6740</v>
      </c>
      <c r="H809" s="7" t="s">
        <v>5490</v>
      </c>
      <c r="I809" s="7" t="s">
        <v>7386</v>
      </c>
      <c r="J809" s="11"/>
    </row>
    <row r="810" spans="1:10" ht="15.6" x14ac:dyDescent="0.3">
      <c r="A810" s="8" t="s">
        <v>1562</v>
      </c>
      <c r="B810" s="8" t="s">
        <v>3193</v>
      </c>
      <c r="E810" s="8" t="s">
        <v>1562</v>
      </c>
      <c r="F810" s="8" t="s">
        <v>3193</v>
      </c>
      <c r="G810" s="7" t="s">
        <v>7153</v>
      </c>
      <c r="H810" s="7" t="s">
        <v>5491</v>
      </c>
      <c r="I810" s="7" t="s">
        <v>7387</v>
      </c>
      <c r="J810" s="11"/>
    </row>
    <row r="811" spans="1:10" ht="15.6" x14ac:dyDescent="0.3">
      <c r="A811" s="8" t="s">
        <v>1561</v>
      </c>
      <c r="B811" s="8" t="s">
        <v>3194</v>
      </c>
      <c r="E811" s="8" t="s">
        <v>1561</v>
      </c>
      <c r="F811" s="8" t="s">
        <v>3194</v>
      </c>
      <c r="G811" s="7" t="s">
        <v>6740</v>
      </c>
      <c r="H811" s="7" t="s">
        <v>5492</v>
      </c>
      <c r="I811" s="7" t="s">
        <v>7388</v>
      </c>
      <c r="J811" s="11"/>
    </row>
    <row r="812" spans="1:10" ht="15.6" x14ac:dyDescent="0.3">
      <c r="A812" s="8" t="s">
        <v>1560</v>
      </c>
      <c r="B812" s="8" t="s">
        <v>3195</v>
      </c>
      <c r="E812" s="8" t="s">
        <v>1560</v>
      </c>
      <c r="F812" s="8" t="s">
        <v>3195</v>
      </c>
      <c r="G812" s="7" t="s">
        <v>6740</v>
      </c>
      <c r="H812" s="7" t="s">
        <v>5493</v>
      </c>
      <c r="I812" s="7" t="s">
        <v>6854</v>
      </c>
      <c r="J812" s="11"/>
    </row>
    <row r="813" spans="1:10" ht="15.6" x14ac:dyDescent="0.3">
      <c r="A813" s="8" t="s">
        <v>1559</v>
      </c>
      <c r="B813" s="8" t="s">
        <v>3196</v>
      </c>
      <c r="E813" s="8" t="s">
        <v>1559</v>
      </c>
      <c r="F813" s="8" t="s">
        <v>3196</v>
      </c>
      <c r="G813" s="7" t="s">
        <v>6740</v>
      </c>
      <c r="H813" s="7" t="s">
        <v>5118</v>
      </c>
      <c r="I813" s="7" t="s">
        <v>7389</v>
      </c>
      <c r="J813" s="11"/>
    </row>
    <row r="814" spans="1:10" ht="15.6" x14ac:dyDescent="0.3">
      <c r="A814" s="8" t="s">
        <v>1558</v>
      </c>
      <c r="B814" s="8" t="s">
        <v>3197</v>
      </c>
      <c r="E814" s="8" t="s">
        <v>1558</v>
      </c>
      <c r="F814" s="8" t="s">
        <v>3197</v>
      </c>
      <c r="G814" s="7" t="s">
        <v>6740</v>
      </c>
      <c r="H814" s="7" t="s">
        <v>5494</v>
      </c>
      <c r="I814" s="7" t="s">
        <v>7218</v>
      </c>
      <c r="J814" s="11"/>
    </row>
    <row r="815" spans="1:10" ht="15.6" x14ac:dyDescent="0.3">
      <c r="A815" s="8" t="s">
        <v>1557</v>
      </c>
      <c r="B815" s="8" t="s">
        <v>3198</v>
      </c>
      <c r="E815" s="8" t="s">
        <v>1557</v>
      </c>
      <c r="F815" s="8" t="s">
        <v>3198</v>
      </c>
      <c r="G815" s="7" t="s">
        <v>6740</v>
      </c>
      <c r="H815" s="7" t="s">
        <v>5495</v>
      </c>
      <c r="I815" s="7" t="s">
        <v>7390</v>
      </c>
      <c r="J815" s="11"/>
    </row>
    <row r="816" spans="1:10" ht="15.6" x14ac:dyDescent="0.3">
      <c r="A816" s="8" t="s">
        <v>1556</v>
      </c>
      <c r="B816" s="8" t="s">
        <v>3199</v>
      </c>
      <c r="E816" s="8" t="s">
        <v>1556</v>
      </c>
      <c r="F816" s="8" t="s">
        <v>3199</v>
      </c>
      <c r="G816" s="7" t="s">
        <v>6740</v>
      </c>
      <c r="H816" s="7" t="s">
        <v>5496</v>
      </c>
      <c r="I816" s="7" t="s">
        <v>7391</v>
      </c>
      <c r="J816" s="11"/>
    </row>
    <row r="817" spans="1:10" ht="15.6" x14ac:dyDescent="0.3">
      <c r="A817" s="8" t="s">
        <v>1555</v>
      </c>
      <c r="B817" s="8" t="s">
        <v>3200</v>
      </c>
      <c r="E817" s="8" t="s">
        <v>1555</v>
      </c>
      <c r="F817" s="8" t="s">
        <v>3200</v>
      </c>
      <c r="G817" s="7" t="s">
        <v>6740</v>
      </c>
      <c r="H817" s="7" t="s">
        <v>5497</v>
      </c>
      <c r="I817" s="7" t="s">
        <v>7392</v>
      </c>
      <c r="J817" s="11"/>
    </row>
    <row r="818" spans="1:10" ht="15.6" x14ac:dyDescent="0.3">
      <c r="A818" s="8" t="s">
        <v>1554</v>
      </c>
      <c r="B818" s="8" t="s">
        <v>3201</v>
      </c>
      <c r="E818" s="8" t="s">
        <v>1554</v>
      </c>
      <c r="F818" s="8" t="s">
        <v>3201</v>
      </c>
      <c r="G818" s="7" t="s">
        <v>6740</v>
      </c>
      <c r="H818" s="7" t="s">
        <v>5498</v>
      </c>
      <c r="I818" s="7" t="s">
        <v>7393</v>
      </c>
      <c r="J818" s="11"/>
    </row>
    <row r="819" spans="1:10" ht="15.6" x14ac:dyDescent="0.3">
      <c r="A819" s="8" t="s">
        <v>1553</v>
      </c>
      <c r="B819" s="8" t="s">
        <v>3202</v>
      </c>
      <c r="E819" s="8" t="s">
        <v>1553</v>
      </c>
      <c r="F819" s="8" t="s">
        <v>3202</v>
      </c>
      <c r="G819" s="7" t="s">
        <v>6740</v>
      </c>
      <c r="H819" s="7" t="s">
        <v>5028</v>
      </c>
      <c r="I819" s="7" t="s">
        <v>7080</v>
      </c>
      <c r="J819" s="11"/>
    </row>
    <row r="820" spans="1:10" ht="15.6" x14ac:dyDescent="0.3">
      <c r="A820" s="8" t="s">
        <v>1552</v>
      </c>
      <c r="B820" s="8" t="s">
        <v>3203</v>
      </c>
      <c r="E820" s="8" t="s">
        <v>1552</v>
      </c>
      <c r="F820" s="8" t="s">
        <v>3203</v>
      </c>
      <c r="G820" s="7" t="s">
        <v>6740</v>
      </c>
      <c r="H820" s="7" t="s">
        <v>5499</v>
      </c>
      <c r="I820" s="7" t="s">
        <v>7394</v>
      </c>
      <c r="J820" s="11"/>
    </row>
    <row r="821" spans="1:10" ht="15.6" x14ac:dyDescent="0.3">
      <c r="A821" s="8" t="s">
        <v>1551</v>
      </c>
      <c r="B821" s="8" t="s">
        <v>3204</v>
      </c>
      <c r="E821" s="8" t="s">
        <v>1551</v>
      </c>
      <c r="F821" s="8" t="s">
        <v>3204</v>
      </c>
      <c r="G821" s="7" t="s">
        <v>6738</v>
      </c>
      <c r="H821" s="7" t="s">
        <v>5500</v>
      </c>
      <c r="I821" s="7" t="s">
        <v>7225</v>
      </c>
      <c r="J821" s="11"/>
    </row>
    <row r="822" spans="1:10" ht="15.6" x14ac:dyDescent="0.3">
      <c r="A822" s="8" t="s">
        <v>1550</v>
      </c>
      <c r="B822" s="8" t="s">
        <v>3205</v>
      </c>
      <c r="E822" s="8" t="s">
        <v>1550</v>
      </c>
      <c r="F822" s="8" t="s">
        <v>3205</v>
      </c>
      <c r="G822" s="7" t="s">
        <v>6740</v>
      </c>
      <c r="H822" s="7" t="s">
        <v>5501</v>
      </c>
      <c r="I822" s="7" t="s">
        <v>7395</v>
      </c>
      <c r="J822" s="11"/>
    </row>
    <row r="823" spans="1:10" ht="15.6" x14ac:dyDescent="0.3">
      <c r="A823" s="8" t="s">
        <v>1549</v>
      </c>
      <c r="B823" s="8" t="s">
        <v>3206</v>
      </c>
      <c r="E823" s="8" t="s">
        <v>1549</v>
      </c>
      <c r="F823" s="8" t="s">
        <v>3206</v>
      </c>
      <c r="G823" s="7" t="s">
        <v>6740</v>
      </c>
      <c r="H823" s="7" t="s">
        <v>5502</v>
      </c>
      <c r="I823" s="7" t="s">
        <v>7396</v>
      </c>
      <c r="J823" s="11"/>
    </row>
    <row r="824" spans="1:10" ht="15.6" x14ac:dyDescent="0.3">
      <c r="A824" s="8" t="s">
        <v>1548</v>
      </c>
      <c r="B824" s="8" t="s">
        <v>3207</v>
      </c>
      <c r="E824" s="8" t="s">
        <v>1548</v>
      </c>
      <c r="F824" s="8" t="s">
        <v>3207</v>
      </c>
      <c r="G824" s="7" t="s">
        <v>6740</v>
      </c>
      <c r="H824" s="7" t="s">
        <v>5503</v>
      </c>
      <c r="I824" s="7" t="s">
        <v>6778</v>
      </c>
      <c r="J824" s="11"/>
    </row>
    <row r="825" spans="1:10" ht="15.6" x14ac:dyDescent="0.3">
      <c r="A825" s="8" t="s">
        <v>1547</v>
      </c>
      <c r="B825" s="8" t="s">
        <v>3208</v>
      </c>
      <c r="E825" s="8" t="s">
        <v>1547</v>
      </c>
      <c r="F825" s="8" t="s">
        <v>3208</v>
      </c>
      <c r="G825" s="7" t="s">
        <v>6740</v>
      </c>
      <c r="H825" s="7" t="s">
        <v>5383</v>
      </c>
      <c r="I825" s="7" t="s">
        <v>7397</v>
      </c>
      <c r="J825" s="11"/>
    </row>
    <row r="826" spans="1:10" ht="15.6" x14ac:dyDescent="0.3">
      <c r="A826" s="8" t="s">
        <v>1546</v>
      </c>
      <c r="B826" s="8" t="s">
        <v>3209</v>
      </c>
      <c r="E826" s="8" t="s">
        <v>1546</v>
      </c>
      <c r="F826" s="8" t="s">
        <v>3209</v>
      </c>
      <c r="G826" s="7" t="s">
        <v>6740</v>
      </c>
      <c r="H826" s="7" t="s">
        <v>5504</v>
      </c>
      <c r="I826" s="7" t="s">
        <v>7398</v>
      </c>
      <c r="J826" s="11"/>
    </row>
    <row r="827" spans="1:10" ht="15.6" x14ac:dyDescent="0.3">
      <c r="A827" s="8" t="s">
        <v>1545</v>
      </c>
      <c r="B827" s="8" t="s">
        <v>3210</v>
      </c>
      <c r="E827" s="8" t="s">
        <v>1545</v>
      </c>
      <c r="F827" s="8" t="s">
        <v>3210</v>
      </c>
      <c r="G827" s="7" t="s">
        <v>6738</v>
      </c>
      <c r="H827" s="7" t="s">
        <v>5505</v>
      </c>
      <c r="I827" s="7" t="s">
        <v>7399</v>
      </c>
      <c r="J827" s="11"/>
    </row>
    <row r="828" spans="1:10" ht="15.6" x14ac:dyDescent="0.3">
      <c r="A828" s="8" t="s">
        <v>1544</v>
      </c>
      <c r="B828" s="8" t="s">
        <v>3211</v>
      </c>
      <c r="E828" s="8" t="s">
        <v>1544</v>
      </c>
      <c r="F828" s="8" t="s">
        <v>3211</v>
      </c>
      <c r="G828" s="7" t="s">
        <v>6738</v>
      </c>
      <c r="H828" s="7" t="s">
        <v>5506</v>
      </c>
      <c r="I828" s="7" t="s">
        <v>7400</v>
      </c>
      <c r="J828" s="11"/>
    </row>
    <row r="829" spans="1:10" ht="15.6" x14ac:dyDescent="0.3">
      <c r="A829" s="8" t="s">
        <v>1543</v>
      </c>
      <c r="B829" s="8" t="s">
        <v>3212</v>
      </c>
      <c r="E829" s="8" t="s">
        <v>1543</v>
      </c>
      <c r="F829" s="8" t="s">
        <v>3212</v>
      </c>
      <c r="G829" s="7" t="s">
        <v>7153</v>
      </c>
      <c r="H829" s="7" t="s">
        <v>5199</v>
      </c>
      <c r="I829" s="7" t="s">
        <v>7401</v>
      </c>
      <c r="J829" s="11"/>
    </row>
    <row r="830" spans="1:10" ht="15.6" x14ac:dyDescent="0.3">
      <c r="A830" s="8" t="s">
        <v>1542</v>
      </c>
      <c r="B830" s="8" t="s">
        <v>3213</v>
      </c>
      <c r="E830" s="8" t="s">
        <v>1542</v>
      </c>
      <c r="F830" s="8" t="s">
        <v>3213</v>
      </c>
      <c r="G830" s="7" t="s">
        <v>7153</v>
      </c>
      <c r="H830" s="7" t="s">
        <v>5215</v>
      </c>
      <c r="I830" s="7" t="s">
        <v>7402</v>
      </c>
      <c r="J830" s="11"/>
    </row>
    <row r="831" spans="1:10" ht="15.6" x14ac:dyDescent="0.3">
      <c r="A831" s="8" t="s">
        <v>1541</v>
      </c>
      <c r="B831" s="8" t="s">
        <v>3214</v>
      </c>
      <c r="E831" s="8" t="s">
        <v>1541</v>
      </c>
      <c r="F831" s="8" t="s">
        <v>3214</v>
      </c>
      <c r="G831" s="7" t="s">
        <v>7153</v>
      </c>
      <c r="H831" s="7" t="s">
        <v>5507</v>
      </c>
      <c r="I831" s="7" t="s">
        <v>7403</v>
      </c>
      <c r="J831" s="11"/>
    </row>
    <row r="832" spans="1:10" ht="15.6" x14ac:dyDescent="0.3">
      <c r="A832" s="8" t="s">
        <v>1540</v>
      </c>
      <c r="B832" s="8" t="s">
        <v>3215</v>
      </c>
      <c r="E832" s="8" t="s">
        <v>1540</v>
      </c>
      <c r="F832" s="8" t="s">
        <v>3215</v>
      </c>
      <c r="G832" s="7" t="s">
        <v>6740</v>
      </c>
      <c r="H832" s="7" t="s">
        <v>5508</v>
      </c>
      <c r="I832" s="7" t="s">
        <v>6883</v>
      </c>
      <c r="J832" s="11"/>
    </row>
    <row r="833" spans="1:10" ht="15.6" x14ac:dyDescent="0.3">
      <c r="A833" s="8" t="s">
        <v>1539</v>
      </c>
      <c r="B833" s="8" t="s">
        <v>3216</v>
      </c>
      <c r="E833" s="8" t="s">
        <v>1539</v>
      </c>
      <c r="F833" s="8" t="s">
        <v>3216</v>
      </c>
      <c r="G833" s="7" t="s">
        <v>6740</v>
      </c>
      <c r="H833" s="7" t="s">
        <v>5509</v>
      </c>
      <c r="I833" s="7" t="s">
        <v>7404</v>
      </c>
      <c r="J833" s="11"/>
    </row>
    <row r="834" spans="1:10" ht="15.6" x14ac:dyDescent="0.3">
      <c r="A834" s="8" t="s">
        <v>1538</v>
      </c>
      <c r="B834" s="8" t="s">
        <v>3217</v>
      </c>
      <c r="E834" s="8" t="s">
        <v>1538</v>
      </c>
      <c r="F834" s="8" t="s">
        <v>3217</v>
      </c>
      <c r="G834" s="7" t="s">
        <v>6740</v>
      </c>
      <c r="H834" s="7" t="s">
        <v>5510</v>
      </c>
      <c r="I834" s="7" t="s">
        <v>7405</v>
      </c>
      <c r="J834" s="11"/>
    </row>
    <row r="835" spans="1:10" ht="15.6" x14ac:dyDescent="0.3">
      <c r="A835" s="8" t="s">
        <v>1537</v>
      </c>
      <c r="B835" s="8" t="s">
        <v>3218</v>
      </c>
      <c r="E835" s="8" t="s">
        <v>1537</v>
      </c>
      <c r="F835" s="8" t="s">
        <v>3218</v>
      </c>
      <c r="G835" s="7" t="s">
        <v>7153</v>
      </c>
      <c r="H835" s="7" t="s">
        <v>5511</v>
      </c>
      <c r="I835" s="7" t="s">
        <v>7300</v>
      </c>
      <c r="J835" s="11"/>
    </row>
    <row r="836" spans="1:10" ht="15.6" x14ac:dyDescent="0.3">
      <c r="A836" s="8" t="s">
        <v>1536</v>
      </c>
      <c r="B836" s="8" t="s">
        <v>3219</v>
      </c>
      <c r="E836" s="8" t="s">
        <v>1536</v>
      </c>
      <c r="F836" s="8" t="s">
        <v>3219</v>
      </c>
      <c r="G836" s="7" t="s">
        <v>6738</v>
      </c>
      <c r="H836" s="7" t="s">
        <v>5512</v>
      </c>
      <c r="I836" s="7" t="s">
        <v>7406</v>
      </c>
      <c r="J836" s="11"/>
    </row>
    <row r="837" spans="1:10" ht="15.6" x14ac:dyDescent="0.3">
      <c r="A837" s="8" t="s">
        <v>1535</v>
      </c>
      <c r="B837" s="8" t="s">
        <v>3220</v>
      </c>
      <c r="E837" s="8" t="s">
        <v>1535</v>
      </c>
      <c r="F837" s="8" t="s">
        <v>3220</v>
      </c>
      <c r="G837" s="7" t="s">
        <v>6738</v>
      </c>
      <c r="H837" s="7" t="s">
        <v>4950</v>
      </c>
      <c r="I837" s="7" t="s">
        <v>7407</v>
      </c>
      <c r="J837" s="11"/>
    </row>
    <row r="838" spans="1:10" ht="15.6" x14ac:dyDescent="0.3">
      <c r="A838" s="8" t="s">
        <v>1534</v>
      </c>
      <c r="B838" s="8" t="s">
        <v>3221</v>
      </c>
      <c r="E838" s="8" t="s">
        <v>1534</v>
      </c>
      <c r="F838" s="8" t="s">
        <v>3221</v>
      </c>
      <c r="G838" s="7" t="s">
        <v>6738</v>
      </c>
      <c r="H838" s="7" t="s">
        <v>5513</v>
      </c>
      <c r="I838" s="7" t="s">
        <v>7408</v>
      </c>
      <c r="J838" s="11"/>
    </row>
    <row r="839" spans="1:10" ht="15.6" x14ac:dyDescent="0.3">
      <c r="A839" s="8" t="s">
        <v>1533</v>
      </c>
      <c r="B839" s="8" t="s">
        <v>3222</v>
      </c>
      <c r="E839" s="8" t="s">
        <v>1533</v>
      </c>
      <c r="F839" s="8" t="s">
        <v>3222</v>
      </c>
      <c r="G839" s="7" t="s">
        <v>6740</v>
      </c>
      <c r="H839" s="7" t="s">
        <v>5327</v>
      </c>
      <c r="I839" s="7" t="s">
        <v>7205</v>
      </c>
      <c r="J839" s="11"/>
    </row>
    <row r="840" spans="1:10" ht="15.6" x14ac:dyDescent="0.3">
      <c r="A840" s="8" t="s">
        <v>1532</v>
      </c>
      <c r="B840" s="8" t="s">
        <v>3223</v>
      </c>
      <c r="E840" s="8" t="s">
        <v>1532</v>
      </c>
      <c r="F840" s="8" t="s">
        <v>3223</v>
      </c>
      <c r="G840" s="7" t="s">
        <v>6738</v>
      </c>
      <c r="H840" s="7" t="s">
        <v>5514</v>
      </c>
      <c r="I840" s="7" t="s">
        <v>6947</v>
      </c>
      <c r="J840" s="11"/>
    </row>
    <row r="841" spans="1:10" ht="15.6" x14ac:dyDescent="0.3">
      <c r="A841" s="8" t="s">
        <v>1531</v>
      </c>
      <c r="B841" s="8" t="s">
        <v>3224</v>
      </c>
      <c r="E841" s="8" t="s">
        <v>1531</v>
      </c>
      <c r="F841" s="8" t="s">
        <v>3224</v>
      </c>
      <c r="G841" s="7" t="s">
        <v>6738</v>
      </c>
      <c r="H841" s="7" t="s">
        <v>5515</v>
      </c>
      <c r="I841" s="7" t="s">
        <v>7409</v>
      </c>
      <c r="J841" s="11"/>
    </row>
    <row r="842" spans="1:10" ht="15.6" x14ac:dyDescent="0.3">
      <c r="A842" s="8" t="s">
        <v>1530</v>
      </c>
      <c r="B842" s="8" t="s">
        <v>3225</v>
      </c>
      <c r="E842" s="8" t="s">
        <v>1530</v>
      </c>
      <c r="F842" s="8" t="s">
        <v>3225</v>
      </c>
      <c r="G842" s="7" t="s">
        <v>6738</v>
      </c>
      <c r="H842" s="7" t="s">
        <v>5516</v>
      </c>
      <c r="I842" s="7" t="s">
        <v>7410</v>
      </c>
      <c r="J842" s="11"/>
    </row>
    <row r="843" spans="1:10" ht="15.6" x14ac:dyDescent="0.3">
      <c r="A843" s="8" t="s">
        <v>1529</v>
      </c>
      <c r="B843" s="8" t="s">
        <v>3226</v>
      </c>
      <c r="E843" s="8" t="s">
        <v>1529</v>
      </c>
      <c r="F843" s="8" t="s">
        <v>3226</v>
      </c>
      <c r="G843" s="7" t="s">
        <v>6738</v>
      </c>
      <c r="H843" s="7" t="s">
        <v>5517</v>
      </c>
      <c r="I843" s="7" t="s">
        <v>7362</v>
      </c>
      <c r="J843" s="11"/>
    </row>
    <row r="844" spans="1:10" ht="15.6" x14ac:dyDescent="0.3">
      <c r="A844" s="8" t="s">
        <v>1528</v>
      </c>
      <c r="B844" s="8" t="s">
        <v>3227</v>
      </c>
      <c r="E844" s="8" t="s">
        <v>1528</v>
      </c>
      <c r="F844" s="8" t="s">
        <v>3227</v>
      </c>
      <c r="G844" s="7" t="s">
        <v>6738</v>
      </c>
      <c r="H844" s="7" t="s">
        <v>5518</v>
      </c>
      <c r="I844" s="7" t="s">
        <v>7411</v>
      </c>
      <c r="J844" s="11"/>
    </row>
    <row r="845" spans="1:10" ht="15.6" x14ac:dyDescent="0.3">
      <c r="A845" s="8" t="s">
        <v>1527</v>
      </c>
      <c r="B845" s="8" t="s">
        <v>3228</v>
      </c>
      <c r="E845" s="8" t="s">
        <v>1527</v>
      </c>
      <c r="F845" s="8" t="s">
        <v>3228</v>
      </c>
      <c r="G845" s="7" t="s">
        <v>6738</v>
      </c>
      <c r="H845" s="7" t="s">
        <v>4876</v>
      </c>
      <c r="I845" s="7" t="s">
        <v>7178</v>
      </c>
      <c r="J845" s="11"/>
    </row>
    <row r="846" spans="1:10" ht="15.6" x14ac:dyDescent="0.3">
      <c r="A846" s="8" t="s">
        <v>1526</v>
      </c>
      <c r="B846" s="8" t="s">
        <v>3229</v>
      </c>
      <c r="E846" s="8" t="s">
        <v>1526</v>
      </c>
      <c r="F846" s="8" t="s">
        <v>3229</v>
      </c>
      <c r="G846" s="7" t="s">
        <v>7153</v>
      </c>
      <c r="H846" s="7" t="s">
        <v>5519</v>
      </c>
      <c r="I846" s="7" t="s">
        <v>7412</v>
      </c>
      <c r="J846" s="11"/>
    </row>
    <row r="847" spans="1:10" ht="15.6" x14ac:dyDescent="0.3">
      <c r="A847" s="8" t="s">
        <v>1525</v>
      </c>
      <c r="B847" s="8" t="s">
        <v>3230</v>
      </c>
      <c r="E847" s="8" t="s">
        <v>1525</v>
      </c>
      <c r="F847" s="8" t="s">
        <v>3230</v>
      </c>
      <c r="G847" s="7" t="s">
        <v>6738</v>
      </c>
      <c r="H847" s="7" t="s">
        <v>5520</v>
      </c>
      <c r="I847" s="7" t="s">
        <v>7413</v>
      </c>
      <c r="J847" s="11"/>
    </row>
    <row r="848" spans="1:10" ht="15.6" x14ac:dyDescent="0.3">
      <c r="A848" s="8" t="s">
        <v>1524</v>
      </c>
      <c r="B848" s="8" t="s">
        <v>3231</v>
      </c>
      <c r="E848" s="8" t="s">
        <v>1524</v>
      </c>
      <c r="F848" s="8" t="s">
        <v>3231</v>
      </c>
      <c r="G848" s="7" t="s">
        <v>6738</v>
      </c>
      <c r="H848" s="7" t="s">
        <v>5521</v>
      </c>
      <c r="I848" s="7" t="s">
        <v>7414</v>
      </c>
      <c r="J848" s="11"/>
    </row>
    <row r="849" spans="1:10" ht="15.6" x14ac:dyDescent="0.3">
      <c r="A849" s="8" t="s">
        <v>1523</v>
      </c>
      <c r="B849" s="8" t="s">
        <v>3232</v>
      </c>
      <c r="E849" s="8" t="s">
        <v>1523</v>
      </c>
      <c r="F849" s="8" t="s">
        <v>3232</v>
      </c>
      <c r="G849" s="7" t="s">
        <v>6738</v>
      </c>
      <c r="H849" s="7" t="s">
        <v>5522</v>
      </c>
      <c r="I849" s="7" t="s">
        <v>7415</v>
      </c>
      <c r="J849" s="11"/>
    </row>
    <row r="850" spans="1:10" ht="15.6" x14ac:dyDescent="0.3">
      <c r="A850" s="8" t="s">
        <v>1522</v>
      </c>
      <c r="B850" s="8" t="s">
        <v>3233</v>
      </c>
      <c r="E850" s="8" t="s">
        <v>1522</v>
      </c>
      <c r="F850" s="8" t="s">
        <v>3233</v>
      </c>
      <c r="G850" s="7" t="s">
        <v>6740</v>
      </c>
      <c r="H850" s="7" t="s">
        <v>5523</v>
      </c>
      <c r="I850" s="7" t="s">
        <v>6789</v>
      </c>
      <c r="J850" s="11"/>
    </row>
    <row r="851" spans="1:10" ht="15.6" x14ac:dyDescent="0.3">
      <c r="A851" s="8" t="s">
        <v>1521</v>
      </c>
      <c r="B851" s="8" t="s">
        <v>3234</v>
      </c>
      <c r="E851" s="8" t="s">
        <v>1521</v>
      </c>
      <c r="F851" s="8" t="s">
        <v>3234</v>
      </c>
      <c r="G851" s="7" t="s">
        <v>6740</v>
      </c>
      <c r="H851" s="7" t="s">
        <v>5524</v>
      </c>
      <c r="I851" s="7" t="s">
        <v>6781</v>
      </c>
      <c r="J851" s="11"/>
    </row>
    <row r="852" spans="1:10" ht="15.6" x14ac:dyDescent="0.3">
      <c r="A852" s="8" t="s">
        <v>1520</v>
      </c>
      <c r="B852" s="8" t="s">
        <v>3235</v>
      </c>
      <c r="E852" s="8" t="s">
        <v>1520</v>
      </c>
      <c r="F852" s="8" t="s">
        <v>3235</v>
      </c>
      <c r="G852" s="7" t="s">
        <v>6738</v>
      </c>
      <c r="H852" s="7" t="s">
        <v>5525</v>
      </c>
      <c r="I852" s="7" t="s">
        <v>7416</v>
      </c>
      <c r="J852" s="11"/>
    </row>
    <row r="853" spans="1:10" ht="15.6" x14ac:dyDescent="0.3">
      <c r="A853" s="8" t="s">
        <v>1519</v>
      </c>
      <c r="B853" s="8" t="s">
        <v>3236</v>
      </c>
      <c r="E853" s="8" t="s">
        <v>1519</v>
      </c>
      <c r="F853" s="8" t="s">
        <v>3236</v>
      </c>
      <c r="G853" s="7" t="s">
        <v>7153</v>
      </c>
      <c r="H853" s="7" t="s">
        <v>5526</v>
      </c>
      <c r="I853" s="7" t="s">
        <v>6911</v>
      </c>
      <c r="J853" s="11"/>
    </row>
    <row r="854" spans="1:10" ht="15.6" x14ac:dyDescent="0.3">
      <c r="A854" s="8" t="s">
        <v>1518</v>
      </c>
      <c r="B854" s="8" t="s">
        <v>3237</v>
      </c>
      <c r="E854" s="8" t="s">
        <v>1518</v>
      </c>
      <c r="F854" s="8" t="s">
        <v>3237</v>
      </c>
      <c r="G854" s="7" t="s">
        <v>6740</v>
      </c>
      <c r="H854" s="7" t="s">
        <v>4907</v>
      </c>
      <c r="I854" s="7" t="s">
        <v>6814</v>
      </c>
      <c r="J854" s="11"/>
    </row>
    <row r="855" spans="1:10" ht="15.6" x14ac:dyDescent="0.3">
      <c r="A855" s="8" t="s">
        <v>1517</v>
      </c>
      <c r="B855" s="8" t="s">
        <v>3238</v>
      </c>
      <c r="E855" s="8" t="s">
        <v>1517</v>
      </c>
      <c r="F855" s="8" t="s">
        <v>3238</v>
      </c>
      <c r="G855" s="7" t="s">
        <v>6740</v>
      </c>
      <c r="H855" s="7" t="s">
        <v>5527</v>
      </c>
      <c r="I855" s="7" t="s">
        <v>7417</v>
      </c>
      <c r="J855" s="11"/>
    </row>
    <row r="856" spans="1:10" ht="15.6" x14ac:dyDescent="0.3">
      <c r="A856" s="8" t="s">
        <v>1516</v>
      </c>
      <c r="B856" s="8" t="s">
        <v>3239</v>
      </c>
      <c r="E856" s="8" t="s">
        <v>1516</v>
      </c>
      <c r="F856" s="8" t="s">
        <v>3239</v>
      </c>
      <c r="G856" s="7" t="s">
        <v>6740</v>
      </c>
      <c r="H856" s="7" t="s">
        <v>5528</v>
      </c>
      <c r="I856" s="7" t="s">
        <v>6945</v>
      </c>
      <c r="J856" s="11"/>
    </row>
    <row r="857" spans="1:10" ht="15.6" x14ac:dyDescent="0.3">
      <c r="A857" s="8" t="s">
        <v>1515</v>
      </c>
      <c r="B857" s="8" t="s">
        <v>3240</v>
      </c>
      <c r="E857" s="8" t="s">
        <v>1515</v>
      </c>
      <c r="F857" s="8" t="s">
        <v>3240</v>
      </c>
      <c r="G857" s="7" t="s">
        <v>6740</v>
      </c>
      <c r="H857" s="7" t="s">
        <v>5529</v>
      </c>
      <c r="I857" s="7" t="s">
        <v>7418</v>
      </c>
      <c r="J857" s="11"/>
    </row>
    <row r="858" spans="1:10" ht="15.6" x14ac:dyDescent="0.3">
      <c r="A858" s="8" t="s">
        <v>1514</v>
      </c>
      <c r="B858" s="8" t="s">
        <v>3241</v>
      </c>
      <c r="E858" s="8" t="s">
        <v>1514</v>
      </c>
      <c r="F858" s="8" t="s">
        <v>3241</v>
      </c>
      <c r="G858" s="7" t="s">
        <v>6738</v>
      </c>
      <c r="H858" s="7" t="s">
        <v>5530</v>
      </c>
      <c r="I858" s="7" t="s">
        <v>7419</v>
      </c>
      <c r="J858" s="11"/>
    </row>
    <row r="859" spans="1:10" ht="15.6" x14ac:dyDescent="0.3">
      <c r="A859" s="8" t="s">
        <v>1513</v>
      </c>
      <c r="B859" s="8" t="s">
        <v>3242</v>
      </c>
      <c r="E859" s="8" t="s">
        <v>1513</v>
      </c>
      <c r="F859" s="8" t="s">
        <v>3242</v>
      </c>
      <c r="G859" s="7" t="s">
        <v>6738</v>
      </c>
      <c r="H859" s="7" t="s">
        <v>5531</v>
      </c>
      <c r="I859" s="7" t="s">
        <v>7121</v>
      </c>
      <c r="J859" s="11"/>
    </row>
    <row r="860" spans="1:10" ht="15.6" x14ac:dyDescent="0.3">
      <c r="A860" s="8" t="s">
        <v>1512</v>
      </c>
      <c r="B860" s="8" t="s">
        <v>3243</v>
      </c>
      <c r="E860" s="8" t="s">
        <v>1512</v>
      </c>
      <c r="F860" s="8" t="s">
        <v>3243</v>
      </c>
      <c r="G860" s="7" t="s">
        <v>6738</v>
      </c>
      <c r="H860" s="7" t="s">
        <v>5532</v>
      </c>
      <c r="I860" s="7" t="s">
        <v>7420</v>
      </c>
      <c r="J860" s="11"/>
    </row>
    <row r="861" spans="1:10" ht="15.6" x14ac:dyDescent="0.3">
      <c r="A861" s="8" t="s">
        <v>1511</v>
      </c>
      <c r="B861" s="8" t="s">
        <v>3244</v>
      </c>
      <c r="E861" s="8" t="s">
        <v>1511</v>
      </c>
      <c r="F861" s="8" t="s">
        <v>3244</v>
      </c>
      <c r="G861" s="7" t="s">
        <v>6738</v>
      </c>
      <c r="H861" s="7" t="s">
        <v>5533</v>
      </c>
      <c r="I861" s="7" t="s">
        <v>7421</v>
      </c>
      <c r="J861" s="11"/>
    </row>
    <row r="862" spans="1:10" ht="15.6" x14ac:dyDescent="0.3">
      <c r="A862" s="8" t="s">
        <v>1510</v>
      </c>
      <c r="B862" s="8" t="s">
        <v>3245</v>
      </c>
      <c r="E862" s="8" t="s">
        <v>1510</v>
      </c>
      <c r="F862" s="8" t="s">
        <v>3245</v>
      </c>
      <c r="G862" s="7" t="s">
        <v>6740</v>
      </c>
      <c r="H862" s="7" t="s">
        <v>5534</v>
      </c>
      <c r="I862" s="7" t="s">
        <v>6789</v>
      </c>
      <c r="J862" s="11"/>
    </row>
    <row r="863" spans="1:10" ht="15.6" x14ac:dyDescent="0.3">
      <c r="A863" s="8" t="s">
        <v>1509</v>
      </c>
      <c r="B863" s="8" t="s">
        <v>3246</v>
      </c>
      <c r="E863" s="8" t="s">
        <v>1509</v>
      </c>
      <c r="F863" s="8" t="s">
        <v>3246</v>
      </c>
      <c r="G863" s="7" t="s">
        <v>6738</v>
      </c>
      <c r="H863" s="7" t="s">
        <v>5535</v>
      </c>
      <c r="I863" s="7" t="s">
        <v>7036</v>
      </c>
      <c r="J863" s="11"/>
    </row>
    <row r="864" spans="1:10" ht="15.6" x14ac:dyDescent="0.3">
      <c r="A864" s="8" t="s">
        <v>1508</v>
      </c>
      <c r="B864" s="8" t="s">
        <v>3247</v>
      </c>
      <c r="E864" s="8" t="s">
        <v>1508</v>
      </c>
      <c r="F864" s="8" t="s">
        <v>3247</v>
      </c>
      <c r="G864" s="7" t="s">
        <v>6740</v>
      </c>
      <c r="H864" s="7" t="s">
        <v>5536</v>
      </c>
      <c r="I864" s="7" t="s">
        <v>7422</v>
      </c>
      <c r="J864" s="11"/>
    </row>
    <row r="865" spans="1:10" ht="15.6" x14ac:dyDescent="0.3">
      <c r="A865" s="8" t="s">
        <v>1507</v>
      </c>
      <c r="B865" s="8" t="s">
        <v>3248</v>
      </c>
      <c r="E865" s="8" t="s">
        <v>1507</v>
      </c>
      <c r="F865" s="8" t="s">
        <v>3248</v>
      </c>
      <c r="G865" s="7" t="s">
        <v>6740</v>
      </c>
      <c r="H865" s="7" t="s">
        <v>5537</v>
      </c>
      <c r="I865" s="7" t="s">
        <v>7423</v>
      </c>
      <c r="J865" s="11"/>
    </row>
    <row r="866" spans="1:10" ht="15.6" x14ac:dyDescent="0.3">
      <c r="A866" s="8" t="s">
        <v>1506</v>
      </c>
      <c r="B866" s="8" t="s">
        <v>3249</v>
      </c>
      <c r="E866" s="8" t="s">
        <v>1506</v>
      </c>
      <c r="F866" s="8" t="s">
        <v>3249</v>
      </c>
      <c r="G866" s="7" t="s">
        <v>6740</v>
      </c>
      <c r="H866" s="7" t="s">
        <v>5538</v>
      </c>
      <c r="I866" s="7" t="s">
        <v>6803</v>
      </c>
      <c r="J866" s="11"/>
    </row>
    <row r="867" spans="1:10" ht="15.6" x14ac:dyDescent="0.3">
      <c r="A867" s="8" t="s">
        <v>1505</v>
      </c>
      <c r="B867" s="8" t="s">
        <v>3250</v>
      </c>
      <c r="E867" s="8" t="s">
        <v>1505</v>
      </c>
      <c r="F867" s="8" t="s">
        <v>3250</v>
      </c>
      <c r="G867" s="7" t="s">
        <v>7153</v>
      </c>
      <c r="H867" s="7" t="s">
        <v>5539</v>
      </c>
      <c r="I867" s="7" t="s">
        <v>7424</v>
      </c>
      <c r="J867" s="11"/>
    </row>
    <row r="868" spans="1:10" ht="15.6" x14ac:dyDescent="0.3">
      <c r="A868" s="8" t="s">
        <v>1504</v>
      </c>
      <c r="B868" s="8" t="s">
        <v>3251</v>
      </c>
      <c r="E868" s="8" t="s">
        <v>1504</v>
      </c>
      <c r="F868" s="8" t="s">
        <v>3251</v>
      </c>
      <c r="G868" s="7" t="s">
        <v>6740</v>
      </c>
      <c r="H868" s="7" t="s">
        <v>5540</v>
      </c>
      <c r="I868" s="7" t="s">
        <v>7425</v>
      </c>
      <c r="J868" s="11"/>
    </row>
    <row r="869" spans="1:10" ht="15.6" x14ac:dyDescent="0.3">
      <c r="A869" s="8" t="s">
        <v>1503</v>
      </c>
      <c r="B869" s="8" t="s">
        <v>3252</v>
      </c>
      <c r="E869" s="8" t="s">
        <v>1503</v>
      </c>
      <c r="F869" s="8" t="s">
        <v>3252</v>
      </c>
      <c r="G869" s="7" t="s">
        <v>6740</v>
      </c>
      <c r="H869" s="7" t="s">
        <v>5541</v>
      </c>
      <c r="I869" s="7" t="s">
        <v>6838</v>
      </c>
      <c r="J869" s="11"/>
    </row>
    <row r="870" spans="1:10" ht="15.6" x14ac:dyDescent="0.3">
      <c r="A870" s="8" t="s">
        <v>1502</v>
      </c>
      <c r="B870" s="8" t="s">
        <v>3253</v>
      </c>
      <c r="E870" s="8" t="s">
        <v>1502</v>
      </c>
      <c r="F870" s="8" t="s">
        <v>3253</v>
      </c>
      <c r="G870" s="7" t="s">
        <v>6740</v>
      </c>
      <c r="H870" s="7" t="s">
        <v>5542</v>
      </c>
      <c r="I870" s="7" t="s">
        <v>6751</v>
      </c>
      <c r="J870" s="11"/>
    </row>
    <row r="871" spans="1:10" ht="15.6" x14ac:dyDescent="0.3">
      <c r="A871" s="8" t="s">
        <v>1501</v>
      </c>
      <c r="B871" s="8" t="s">
        <v>3254</v>
      </c>
      <c r="E871" s="8" t="s">
        <v>1501</v>
      </c>
      <c r="F871" s="8" t="s">
        <v>3254</v>
      </c>
      <c r="G871" s="7" t="s">
        <v>6740</v>
      </c>
      <c r="H871" s="7" t="s">
        <v>5543</v>
      </c>
      <c r="I871" s="7" t="s">
        <v>7426</v>
      </c>
      <c r="J871" s="11"/>
    </row>
    <row r="872" spans="1:10" ht="15.6" x14ac:dyDescent="0.3">
      <c r="A872" s="8" t="s">
        <v>1500</v>
      </c>
      <c r="B872" s="8" t="s">
        <v>3255</v>
      </c>
      <c r="E872" s="8" t="s">
        <v>1500</v>
      </c>
      <c r="F872" s="8" t="s">
        <v>3255</v>
      </c>
      <c r="G872" s="7" t="s">
        <v>7153</v>
      </c>
      <c r="H872" s="7" t="s">
        <v>5544</v>
      </c>
      <c r="I872" s="7" t="s">
        <v>7427</v>
      </c>
      <c r="J872" s="11"/>
    </row>
    <row r="873" spans="1:10" ht="15.6" x14ac:dyDescent="0.3">
      <c r="A873" s="8" t="s">
        <v>1499</v>
      </c>
      <c r="B873" s="8" t="s">
        <v>3256</v>
      </c>
      <c r="E873" s="8" t="s">
        <v>1499</v>
      </c>
      <c r="F873" s="8" t="s">
        <v>3256</v>
      </c>
      <c r="G873" s="7" t="s">
        <v>6738</v>
      </c>
      <c r="H873" s="7" t="s">
        <v>5545</v>
      </c>
      <c r="I873" s="7" t="s">
        <v>7428</v>
      </c>
      <c r="J873" s="11"/>
    </row>
    <row r="874" spans="1:10" ht="15.6" x14ac:dyDescent="0.3">
      <c r="A874" s="8" t="s">
        <v>1498</v>
      </c>
      <c r="B874" s="8" t="s">
        <v>3257</v>
      </c>
      <c r="E874" s="8" t="s">
        <v>1498</v>
      </c>
      <c r="F874" s="8" t="s">
        <v>3257</v>
      </c>
      <c r="G874" s="7" t="s">
        <v>7153</v>
      </c>
      <c r="H874" s="7" t="s">
        <v>5546</v>
      </c>
      <c r="I874" s="7" t="s">
        <v>7106</v>
      </c>
      <c r="J874" s="11"/>
    </row>
    <row r="875" spans="1:10" ht="15.6" x14ac:dyDescent="0.3">
      <c r="A875" s="8" t="s">
        <v>1497</v>
      </c>
      <c r="B875" s="8" t="s">
        <v>3258</v>
      </c>
      <c r="E875" s="8" t="s">
        <v>1497</v>
      </c>
      <c r="F875" s="8" t="s">
        <v>3258</v>
      </c>
      <c r="G875" s="7" t="s">
        <v>6738</v>
      </c>
      <c r="H875" s="7" t="s">
        <v>5547</v>
      </c>
      <c r="I875" s="7" t="s">
        <v>7429</v>
      </c>
      <c r="J875" s="11"/>
    </row>
    <row r="876" spans="1:10" ht="15.6" x14ac:dyDescent="0.3">
      <c r="A876" s="8" t="s">
        <v>1496</v>
      </c>
      <c r="B876" s="8" t="s">
        <v>3259</v>
      </c>
      <c r="E876" s="8" t="s">
        <v>1496</v>
      </c>
      <c r="F876" s="8" t="s">
        <v>3259</v>
      </c>
      <c r="G876" s="7" t="s">
        <v>6738</v>
      </c>
      <c r="H876" s="7" t="s">
        <v>5548</v>
      </c>
      <c r="I876" s="7" t="s">
        <v>7430</v>
      </c>
      <c r="J876" s="11"/>
    </row>
    <row r="877" spans="1:10" ht="15.6" x14ac:dyDescent="0.3">
      <c r="A877" s="8" t="s">
        <v>1495</v>
      </c>
      <c r="B877" s="8" t="s">
        <v>3260</v>
      </c>
      <c r="E877" s="8" t="s">
        <v>1495</v>
      </c>
      <c r="F877" s="8" t="s">
        <v>3260</v>
      </c>
      <c r="G877" s="7" t="s">
        <v>6738</v>
      </c>
      <c r="H877" s="7" t="s">
        <v>5549</v>
      </c>
      <c r="I877" s="7" t="s">
        <v>7431</v>
      </c>
      <c r="J877" s="11"/>
    </row>
    <row r="878" spans="1:10" ht="15.6" x14ac:dyDescent="0.3">
      <c r="A878" s="8" t="s">
        <v>1494</v>
      </c>
      <c r="B878" s="8" t="s">
        <v>3261</v>
      </c>
      <c r="E878" s="8" t="s">
        <v>1494</v>
      </c>
      <c r="F878" s="8" t="s">
        <v>3261</v>
      </c>
      <c r="G878" s="7" t="s">
        <v>7153</v>
      </c>
      <c r="H878" s="7" t="s">
        <v>5550</v>
      </c>
      <c r="I878" s="7" t="s">
        <v>7271</v>
      </c>
      <c r="J878" s="11"/>
    </row>
    <row r="879" spans="1:10" ht="15.6" x14ac:dyDescent="0.3">
      <c r="A879" s="8" t="s">
        <v>1493</v>
      </c>
      <c r="B879" s="8" t="s">
        <v>3262</v>
      </c>
      <c r="E879" s="8" t="s">
        <v>1493</v>
      </c>
      <c r="F879" s="8" t="s">
        <v>3262</v>
      </c>
      <c r="G879" s="7" t="s">
        <v>7153</v>
      </c>
      <c r="H879" s="7" t="s">
        <v>5551</v>
      </c>
      <c r="I879" s="7" t="s">
        <v>7432</v>
      </c>
      <c r="J879" s="11"/>
    </row>
    <row r="880" spans="1:10" ht="15.6" x14ac:dyDescent="0.3">
      <c r="A880" s="8" t="s">
        <v>1492</v>
      </c>
      <c r="B880" s="8" t="s">
        <v>3263</v>
      </c>
      <c r="E880" s="8" t="s">
        <v>1492</v>
      </c>
      <c r="F880" s="8" t="s">
        <v>3263</v>
      </c>
      <c r="G880" s="7" t="s">
        <v>6738</v>
      </c>
      <c r="H880" s="7" t="s">
        <v>5552</v>
      </c>
      <c r="I880" s="7" t="s">
        <v>7433</v>
      </c>
      <c r="J880" s="11"/>
    </row>
    <row r="881" spans="1:10" ht="15.6" x14ac:dyDescent="0.3">
      <c r="A881" s="8" t="s">
        <v>1491</v>
      </c>
      <c r="B881" s="8" t="s">
        <v>3264</v>
      </c>
      <c r="E881" s="8" t="s">
        <v>1491</v>
      </c>
      <c r="F881" s="8" t="s">
        <v>3264</v>
      </c>
      <c r="G881" s="7" t="s">
        <v>6738</v>
      </c>
      <c r="H881" s="7" t="s">
        <v>5553</v>
      </c>
      <c r="I881" s="7" t="s">
        <v>7434</v>
      </c>
      <c r="J881" s="11"/>
    </row>
    <row r="882" spans="1:10" ht="15.6" x14ac:dyDescent="0.3">
      <c r="A882" s="8" t="s">
        <v>1490</v>
      </c>
      <c r="B882" s="8" t="s">
        <v>3265</v>
      </c>
      <c r="E882" s="8" t="s">
        <v>1490</v>
      </c>
      <c r="F882" s="8" t="s">
        <v>3265</v>
      </c>
      <c r="G882" s="7" t="s">
        <v>6738</v>
      </c>
      <c r="H882" s="7" t="s">
        <v>5554</v>
      </c>
      <c r="I882" s="7" t="s">
        <v>7435</v>
      </c>
      <c r="J882" s="11"/>
    </row>
    <row r="883" spans="1:10" ht="15.6" x14ac:dyDescent="0.3">
      <c r="A883" s="8" t="s">
        <v>1489</v>
      </c>
      <c r="B883" s="8" t="s">
        <v>3266</v>
      </c>
      <c r="E883" s="8" t="s">
        <v>1489</v>
      </c>
      <c r="F883" s="8" t="s">
        <v>3266</v>
      </c>
      <c r="G883" s="7" t="s">
        <v>6738</v>
      </c>
      <c r="H883" s="7" t="s">
        <v>5555</v>
      </c>
      <c r="I883" s="7" t="s">
        <v>6988</v>
      </c>
      <c r="J883" s="11"/>
    </row>
    <row r="884" spans="1:10" ht="15.6" x14ac:dyDescent="0.3">
      <c r="A884" s="8" t="s">
        <v>1488</v>
      </c>
      <c r="B884" s="8" t="s">
        <v>3267</v>
      </c>
      <c r="E884" s="8" t="s">
        <v>1488</v>
      </c>
      <c r="F884" s="8" t="s">
        <v>3267</v>
      </c>
      <c r="G884" s="7" t="s">
        <v>6738</v>
      </c>
      <c r="H884" s="7" t="s">
        <v>5556</v>
      </c>
      <c r="I884" s="7" t="s">
        <v>7436</v>
      </c>
      <c r="J884" s="11"/>
    </row>
    <row r="885" spans="1:10" ht="15.6" x14ac:dyDescent="0.3">
      <c r="A885" s="8" t="s">
        <v>1487</v>
      </c>
      <c r="B885" s="8" t="s">
        <v>3268</v>
      </c>
      <c r="E885" s="8" t="s">
        <v>1487</v>
      </c>
      <c r="F885" s="8" t="s">
        <v>3268</v>
      </c>
      <c r="G885" s="7" t="s">
        <v>6738</v>
      </c>
      <c r="H885" s="7" t="s">
        <v>5557</v>
      </c>
      <c r="I885" s="7" t="s">
        <v>7437</v>
      </c>
      <c r="J885" s="11"/>
    </row>
    <row r="886" spans="1:10" ht="15.6" x14ac:dyDescent="0.3">
      <c r="A886" s="8" t="s">
        <v>1486</v>
      </c>
      <c r="B886" s="8" t="s">
        <v>3269</v>
      </c>
      <c r="E886" s="8" t="s">
        <v>1486</v>
      </c>
      <c r="F886" s="8" t="s">
        <v>3269</v>
      </c>
      <c r="G886" s="7" t="s">
        <v>6738</v>
      </c>
      <c r="H886" s="7" t="s">
        <v>5558</v>
      </c>
      <c r="I886" s="7" t="s">
        <v>7438</v>
      </c>
      <c r="J886" s="11"/>
    </row>
    <row r="887" spans="1:10" ht="15.6" x14ac:dyDescent="0.3">
      <c r="A887" s="8" t="s">
        <v>1485</v>
      </c>
      <c r="B887" s="8" t="s">
        <v>3270</v>
      </c>
      <c r="E887" s="8" t="s">
        <v>1485</v>
      </c>
      <c r="F887" s="8" t="s">
        <v>3270</v>
      </c>
      <c r="G887" s="7" t="s">
        <v>6738</v>
      </c>
      <c r="H887" s="7" t="s">
        <v>5559</v>
      </c>
      <c r="I887" s="7" t="s">
        <v>7439</v>
      </c>
      <c r="J887" s="11"/>
    </row>
    <row r="888" spans="1:10" ht="15.6" x14ac:dyDescent="0.3">
      <c r="A888" s="8" t="s">
        <v>1484</v>
      </c>
      <c r="B888" s="8" t="s">
        <v>3271</v>
      </c>
      <c r="E888" s="8" t="s">
        <v>1484</v>
      </c>
      <c r="F888" s="8" t="s">
        <v>3271</v>
      </c>
      <c r="G888" s="7" t="s">
        <v>6738</v>
      </c>
      <c r="H888" s="7" t="s">
        <v>5560</v>
      </c>
      <c r="I888" s="7" t="s">
        <v>7440</v>
      </c>
      <c r="J888" s="11"/>
    </row>
    <row r="889" spans="1:10" ht="15.6" x14ac:dyDescent="0.3">
      <c r="A889" s="8" t="s">
        <v>1483</v>
      </c>
      <c r="B889" s="8" t="s">
        <v>3272</v>
      </c>
      <c r="E889" s="8" t="s">
        <v>1483</v>
      </c>
      <c r="F889" s="8" t="s">
        <v>3272</v>
      </c>
      <c r="G889" s="7" t="s">
        <v>7153</v>
      </c>
      <c r="H889" s="7" t="s">
        <v>5561</v>
      </c>
      <c r="I889" s="7" t="s">
        <v>7441</v>
      </c>
      <c r="J889" s="11"/>
    </row>
    <row r="890" spans="1:10" ht="15.6" x14ac:dyDescent="0.3">
      <c r="A890" s="8" t="s">
        <v>1482</v>
      </c>
      <c r="B890" s="8" t="s">
        <v>3273</v>
      </c>
      <c r="E890" s="8" t="s">
        <v>1482</v>
      </c>
      <c r="F890" s="8" t="s">
        <v>3273</v>
      </c>
      <c r="G890" s="7" t="s">
        <v>6740</v>
      </c>
      <c r="H890" s="7" t="s">
        <v>5562</v>
      </c>
      <c r="I890" s="7" t="s">
        <v>7442</v>
      </c>
      <c r="J890" s="11"/>
    </row>
    <row r="891" spans="1:10" ht="15.6" x14ac:dyDescent="0.3">
      <c r="A891" s="8" t="s">
        <v>1481</v>
      </c>
      <c r="B891" s="8" t="s">
        <v>3274</v>
      </c>
      <c r="E891" s="8" t="s">
        <v>1481</v>
      </c>
      <c r="F891" s="8" t="s">
        <v>3274</v>
      </c>
      <c r="G891" s="7" t="s">
        <v>6740</v>
      </c>
      <c r="H891" s="7" t="s">
        <v>5563</v>
      </c>
      <c r="I891" s="7" t="s">
        <v>6908</v>
      </c>
      <c r="J891" s="11"/>
    </row>
    <row r="892" spans="1:10" ht="15.6" x14ac:dyDescent="0.3">
      <c r="A892" s="8" t="s">
        <v>1480</v>
      </c>
      <c r="B892" s="8" t="s">
        <v>3275</v>
      </c>
      <c r="E892" s="8" t="s">
        <v>1480</v>
      </c>
      <c r="F892" s="8" t="s">
        <v>3275</v>
      </c>
      <c r="G892" s="7" t="s">
        <v>6740</v>
      </c>
      <c r="H892" s="7" t="s">
        <v>5564</v>
      </c>
      <c r="I892" s="7" t="s">
        <v>7443</v>
      </c>
      <c r="J892" s="11"/>
    </row>
    <row r="893" spans="1:10" ht="15.6" x14ac:dyDescent="0.3">
      <c r="A893" s="8" t="s">
        <v>1479</v>
      </c>
      <c r="B893" s="8" t="s">
        <v>3276</v>
      </c>
      <c r="E893" s="8" t="s">
        <v>1479</v>
      </c>
      <c r="F893" s="8" t="s">
        <v>3276</v>
      </c>
      <c r="G893" s="7" t="s">
        <v>6740</v>
      </c>
      <c r="H893" s="7" t="s">
        <v>5565</v>
      </c>
      <c r="I893" s="7" t="s">
        <v>7444</v>
      </c>
      <c r="J893" s="11"/>
    </row>
    <row r="894" spans="1:10" ht="15.6" x14ac:dyDescent="0.3">
      <c r="A894" s="8" t="s">
        <v>1478</v>
      </c>
      <c r="B894" s="8" t="s">
        <v>3277</v>
      </c>
      <c r="E894" s="8" t="s">
        <v>1478</v>
      </c>
      <c r="F894" s="8" t="s">
        <v>3277</v>
      </c>
      <c r="G894" s="7" t="s">
        <v>7153</v>
      </c>
      <c r="H894" s="7" t="s">
        <v>5566</v>
      </c>
      <c r="I894" s="7" t="s">
        <v>7445</v>
      </c>
      <c r="J894" s="11"/>
    </row>
    <row r="895" spans="1:10" ht="15.6" x14ac:dyDescent="0.3">
      <c r="A895" s="8" t="s">
        <v>1477</v>
      </c>
      <c r="B895" s="8" t="s">
        <v>3278</v>
      </c>
      <c r="E895" s="8" t="s">
        <v>1477</v>
      </c>
      <c r="F895" s="8" t="s">
        <v>3278</v>
      </c>
      <c r="G895" s="7" t="s">
        <v>6740</v>
      </c>
      <c r="H895" s="7" t="s">
        <v>5567</v>
      </c>
      <c r="I895" s="7" t="s">
        <v>6759</v>
      </c>
      <c r="J895" s="11"/>
    </row>
    <row r="896" spans="1:10" ht="15.6" x14ac:dyDescent="0.3">
      <c r="A896" s="8" t="s">
        <v>1476</v>
      </c>
      <c r="B896" s="8" t="s">
        <v>3279</v>
      </c>
      <c r="E896" s="8" t="s">
        <v>1476</v>
      </c>
      <c r="F896" s="8" t="s">
        <v>3279</v>
      </c>
      <c r="G896" s="7" t="s">
        <v>6740</v>
      </c>
      <c r="H896" s="7" t="s">
        <v>5568</v>
      </c>
      <c r="I896" s="7" t="s">
        <v>7446</v>
      </c>
      <c r="J896" s="11"/>
    </row>
    <row r="897" spans="1:10" ht="15.6" x14ac:dyDescent="0.3">
      <c r="A897" s="8" t="s">
        <v>1475</v>
      </c>
      <c r="B897" s="8" t="s">
        <v>3280</v>
      </c>
      <c r="E897" s="8" t="s">
        <v>1475</v>
      </c>
      <c r="F897" s="8" t="s">
        <v>3280</v>
      </c>
      <c r="G897" s="7" t="s">
        <v>6738</v>
      </c>
      <c r="H897" s="7" t="s">
        <v>5569</v>
      </c>
      <c r="I897" s="7" t="s">
        <v>7447</v>
      </c>
      <c r="J897" s="11"/>
    </row>
    <row r="898" spans="1:10" ht="15.6" x14ac:dyDescent="0.3">
      <c r="A898" s="8" t="s">
        <v>1474</v>
      </c>
      <c r="B898" s="8" t="s">
        <v>3281</v>
      </c>
      <c r="E898" s="8" t="s">
        <v>1474</v>
      </c>
      <c r="F898" s="8" t="s">
        <v>3281</v>
      </c>
      <c r="G898" s="7" t="s">
        <v>6738</v>
      </c>
      <c r="H898" s="7" t="s">
        <v>5229</v>
      </c>
      <c r="I898" s="7" t="s">
        <v>7448</v>
      </c>
      <c r="J898" s="11"/>
    </row>
    <row r="899" spans="1:10" ht="15.6" x14ac:dyDescent="0.3">
      <c r="A899" s="8" t="s">
        <v>1473</v>
      </c>
      <c r="B899" s="8" t="s">
        <v>3282</v>
      </c>
      <c r="E899" s="8" t="s">
        <v>1473</v>
      </c>
      <c r="F899" s="8" t="s">
        <v>3282</v>
      </c>
      <c r="G899" s="7" t="s">
        <v>6738</v>
      </c>
      <c r="H899" s="7" t="s">
        <v>5570</v>
      </c>
      <c r="I899" s="7" t="s">
        <v>7449</v>
      </c>
      <c r="J899" s="11"/>
    </row>
    <row r="900" spans="1:10" ht="15.6" x14ac:dyDescent="0.3">
      <c r="A900" s="8" t="s">
        <v>1472</v>
      </c>
      <c r="B900" s="8" t="s">
        <v>3283</v>
      </c>
      <c r="E900" s="8" t="s">
        <v>1472</v>
      </c>
      <c r="F900" s="8" t="s">
        <v>3283</v>
      </c>
      <c r="G900" s="7" t="s">
        <v>6740</v>
      </c>
      <c r="H900" s="7" t="s">
        <v>4931</v>
      </c>
      <c r="I900" s="7" t="s">
        <v>6778</v>
      </c>
      <c r="J900" s="11"/>
    </row>
    <row r="901" spans="1:10" ht="15.6" x14ac:dyDescent="0.3">
      <c r="A901" s="8" t="s">
        <v>1471</v>
      </c>
      <c r="B901" s="8" t="s">
        <v>3284</v>
      </c>
      <c r="E901" s="8" t="s">
        <v>1471</v>
      </c>
      <c r="F901" s="8" t="s">
        <v>3284</v>
      </c>
      <c r="G901" s="7" t="s">
        <v>7153</v>
      </c>
      <c r="H901" s="7" t="s">
        <v>4948</v>
      </c>
      <c r="I901" s="7" t="s">
        <v>7450</v>
      </c>
      <c r="J901" s="11"/>
    </row>
    <row r="902" spans="1:10" ht="15.6" x14ac:dyDescent="0.3">
      <c r="A902" s="8" t="s">
        <v>1470</v>
      </c>
      <c r="B902" s="8" t="s">
        <v>3285</v>
      </c>
      <c r="E902" s="8" t="s">
        <v>1470</v>
      </c>
      <c r="F902" s="8" t="s">
        <v>3285</v>
      </c>
      <c r="G902" s="7" t="s">
        <v>6738</v>
      </c>
      <c r="H902" s="7" t="s">
        <v>5571</v>
      </c>
      <c r="I902" s="7" t="s">
        <v>7451</v>
      </c>
      <c r="J902" s="11"/>
    </row>
    <row r="903" spans="1:10" ht="15.6" x14ac:dyDescent="0.3">
      <c r="A903" s="8" t="s">
        <v>1469</v>
      </c>
      <c r="B903" s="8" t="s">
        <v>3286</v>
      </c>
      <c r="E903" s="8" t="s">
        <v>1469</v>
      </c>
      <c r="F903" s="8" t="s">
        <v>3286</v>
      </c>
      <c r="G903" s="7" t="s">
        <v>6740</v>
      </c>
      <c r="H903" s="7" t="s">
        <v>5572</v>
      </c>
      <c r="I903" s="7" t="s">
        <v>7210</v>
      </c>
      <c r="J903" s="11"/>
    </row>
    <row r="904" spans="1:10" ht="15.6" x14ac:dyDescent="0.3">
      <c r="A904" s="8" t="s">
        <v>1468</v>
      </c>
      <c r="B904" s="8" t="s">
        <v>3287</v>
      </c>
      <c r="E904" s="8" t="s">
        <v>1468</v>
      </c>
      <c r="F904" s="8" t="s">
        <v>3287</v>
      </c>
      <c r="G904" s="7" t="s">
        <v>6738</v>
      </c>
      <c r="H904" s="7" t="s">
        <v>5573</v>
      </c>
      <c r="I904" s="7" t="s">
        <v>7452</v>
      </c>
      <c r="J904" s="11"/>
    </row>
    <row r="905" spans="1:10" ht="15.6" x14ac:dyDescent="0.3">
      <c r="A905" s="8" t="s">
        <v>1467</v>
      </c>
      <c r="B905" s="8" t="s">
        <v>3288</v>
      </c>
      <c r="E905" s="8" t="s">
        <v>1467</v>
      </c>
      <c r="F905" s="8" t="s">
        <v>3288</v>
      </c>
      <c r="G905" s="7" t="s">
        <v>6738</v>
      </c>
      <c r="H905" s="7" t="s">
        <v>5574</v>
      </c>
      <c r="I905" s="7" t="s">
        <v>7453</v>
      </c>
      <c r="J905" s="11"/>
    </row>
    <row r="906" spans="1:10" ht="15.6" x14ac:dyDescent="0.3">
      <c r="A906" s="8" t="s">
        <v>1466</v>
      </c>
      <c r="B906" s="8" t="s">
        <v>3289</v>
      </c>
      <c r="E906" s="8" t="s">
        <v>1466</v>
      </c>
      <c r="F906" s="8" t="s">
        <v>3289</v>
      </c>
      <c r="G906" s="7" t="s">
        <v>6740</v>
      </c>
      <c r="H906" s="7" t="s">
        <v>5575</v>
      </c>
      <c r="I906" s="7" t="s">
        <v>7454</v>
      </c>
      <c r="J906" s="11"/>
    </row>
    <row r="907" spans="1:10" ht="15.6" x14ac:dyDescent="0.3">
      <c r="A907" s="8" t="s">
        <v>1465</v>
      </c>
      <c r="B907" s="8" t="s">
        <v>3290</v>
      </c>
      <c r="E907" s="8" t="s">
        <v>1465</v>
      </c>
      <c r="F907" s="8" t="s">
        <v>3290</v>
      </c>
      <c r="G907" s="7" t="s">
        <v>6738</v>
      </c>
      <c r="H907" s="7" t="s">
        <v>5576</v>
      </c>
      <c r="I907" s="7" t="s">
        <v>7408</v>
      </c>
      <c r="J907" s="11"/>
    </row>
    <row r="908" spans="1:10" ht="15.6" x14ac:dyDescent="0.3">
      <c r="A908" s="8" t="s">
        <v>1464</v>
      </c>
      <c r="B908" s="8" t="s">
        <v>3291</v>
      </c>
      <c r="E908" s="8" t="s">
        <v>1464</v>
      </c>
      <c r="F908" s="8" t="s">
        <v>3291</v>
      </c>
      <c r="G908" s="7" t="s">
        <v>7153</v>
      </c>
      <c r="H908" s="7" t="s">
        <v>5577</v>
      </c>
      <c r="I908" s="7" t="s">
        <v>7455</v>
      </c>
      <c r="J908" s="11"/>
    </row>
    <row r="909" spans="1:10" ht="15.6" x14ac:dyDescent="0.3">
      <c r="A909" s="8" t="s">
        <v>1463</v>
      </c>
      <c r="B909" s="8" t="s">
        <v>3292</v>
      </c>
      <c r="E909" s="8" t="s">
        <v>1463</v>
      </c>
      <c r="F909" s="8" t="s">
        <v>3292</v>
      </c>
      <c r="G909" s="7" t="s">
        <v>6740</v>
      </c>
      <c r="H909" s="7" t="s">
        <v>5578</v>
      </c>
      <c r="I909" s="7" t="s">
        <v>7456</v>
      </c>
      <c r="J909" s="11"/>
    </row>
    <row r="910" spans="1:10" ht="15.6" x14ac:dyDescent="0.3">
      <c r="A910" s="8" t="s">
        <v>1462</v>
      </c>
      <c r="B910" s="8" t="s">
        <v>3293</v>
      </c>
      <c r="E910" s="8" t="s">
        <v>1462</v>
      </c>
      <c r="F910" s="8" t="s">
        <v>3293</v>
      </c>
      <c r="G910" s="7" t="s">
        <v>6740</v>
      </c>
      <c r="H910" s="7" t="s">
        <v>5579</v>
      </c>
      <c r="I910" s="7" t="s">
        <v>7022</v>
      </c>
      <c r="J910" s="11"/>
    </row>
    <row r="911" spans="1:10" ht="15.6" x14ac:dyDescent="0.3">
      <c r="A911" s="8" t="s">
        <v>1461</v>
      </c>
      <c r="B911" s="8" t="s">
        <v>3294</v>
      </c>
      <c r="E911" s="8" t="s">
        <v>1461</v>
      </c>
      <c r="F911" s="8" t="s">
        <v>3294</v>
      </c>
      <c r="G911" s="7" t="s">
        <v>6740</v>
      </c>
      <c r="H911" s="7" t="s">
        <v>5580</v>
      </c>
      <c r="I911" s="7" t="s">
        <v>7457</v>
      </c>
      <c r="J911" s="11"/>
    </row>
    <row r="912" spans="1:10" ht="15.6" x14ac:dyDescent="0.3">
      <c r="A912" s="8" t="s">
        <v>1460</v>
      </c>
      <c r="B912" s="8" t="s">
        <v>3295</v>
      </c>
      <c r="E912" s="8" t="s">
        <v>1460</v>
      </c>
      <c r="F912" s="8" t="s">
        <v>3295</v>
      </c>
      <c r="G912" s="7" t="s">
        <v>6740</v>
      </c>
      <c r="H912" s="7" t="s">
        <v>5581</v>
      </c>
      <c r="I912" s="7" t="s">
        <v>7458</v>
      </c>
      <c r="J912" s="11"/>
    </row>
    <row r="913" spans="1:10" ht="15.6" x14ac:dyDescent="0.3">
      <c r="A913" s="8" t="s">
        <v>1459</v>
      </c>
      <c r="B913" s="8" t="s">
        <v>3296</v>
      </c>
      <c r="E913" s="8" t="s">
        <v>1459</v>
      </c>
      <c r="F913" s="8" t="s">
        <v>3296</v>
      </c>
      <c r="G913" s="7" t="s">
        <v>6740</v>
      </c>
      <c r="H913" s="7" t="s">
        <v>5582</v>
      </c>
      <c r="I913" s="7" t="s">
        <v>7097</v>
      </c>
      <c r="J913" s="11"/>
    </row>
    <row r="914" spans="1:10" ht="15.6" x14ac:dyDescent="0.3">
      <c r="A914" s="8" t="s">
        <v>1458</v>
      </c>
      <c r="B914" s="8" t="s">
        <v>3297</v>
      </c>
      <c r="E914" s="8" t="s">
        <v>1458</v>
      </c>
      <c r="F914" s="8" t="s">
        <v>3297</v>
      </c>
      <c r="G914" s="7" t="s">
        <v>6740</v>
      </c>
      <c r="H914" s="7" t="s">
        <v>5583</v>
      </c>
      <c r="I914" s="7" t="s">
        <v>6819</v>
      </c>
      <c r="J914" s="11"/>
    </row>
    <row r="915" spans="1:10" ht="15.6" x14ac:dyDescent="0.3">
      <c r="A915" s="8" t="s">
        <v>1457</v>
      </c>
      <c r="B915" s="8" t="s">
        <v>3298</v>
      </c>
      <c r="E915" s="8" t="s">
        <v>1457</v>
      </c>
      <c r="F915" s="8" t="s">
        <v>3298</v>
      </c>
      <c r="G915" s="7" t="s">
        <v>6740</v>
      </c>
      <c r="H915" s="7" t="s">
        <v>4863</v>
      </c>
      <c r="I915" s="7" t="s">
        <v>7459</v>
      </c>
      <c r="J915" s="11"/>
    </row>
    <row r="916" spans="1:10" ht="15.6" x14ac:dyDescent="0.3">
      <c r="A916" s="8" t="s">
        <v>1456</v>
      </c>
      <c r="B916" s="8" t="s">
        <v>3299</v>
      </c>
      <c r="E916" s="8" t="s">
        <v>1456</v>
      </c>
      <c r="F916" s="8" t="s">
        <v>3299</v>
      </c>
      <c r="G916" s="7" t="s">
        <v>6740</v>
      </c>
      <c r="H916" s="7" t="s">
        <v>5584</v>
      </c>
      <c r="I916" s="7" t="s">
        <v>7460</v>
      </c>
      <c r="J916" s="11"/>
    </row>
    <row r="917" spans="1:10" ht="15.6" x14ac:dyDescent="0.3">
      <c r="A917" s="8" t="s">
        <v>1455</v>
      </c>
      <c r="B917" s="8" t="s">
        <v>3300</v>
      </c>
      <c r="E917" s="8" t="s">
        <v>1455</v>
      </c>
      <c r="F917" s="8" t="s">
        <v>3300</v>
      </c>
      <c r="G917" s="7" t="s">
        <v>6740</v>
      </c>
      <c r="H917" s="7" t="s">
        <v>4948</v>
      </c>
      <c r="I917" s="7" t="s">
        <v>7461</v>
      </c>
      <c r="J917" s="11"/>
    </row>
    <row r="918" spans="1:10" ht="15.6" x14ac:dyDescent="0.3">
      <c r="A918" s="8" t="s">
        <v>1454</v>
      </c>
      <c r="B918" s="8" t="s">
        <v>3301</v>
      </c>
      <c r="E918" s="8" t="s">
        <v>1454</v>
      </c>
      <c r="F918" s="8" t="s">
        <v>3301</v>
      </c>
      <c r="G918" s="7" t="s">
        <v>6738</v>
      </c>
      <c r="H918" s="7" t="s">
        <v>5585</v>
      </c>
      <c r="I918" s="7" t="s">
        <v>7462</v>
      </c>
      <c r="J918" s="11"/>
    </row>
    <row r="919" spans="1:10" ht="15.6" x14ac:dyDescent="0.3">
      <c r="A919" s="8" t="s">
        <v>1453</v>
      </c>
      <c r="B919" s="8" t="s">
        <v>3302</v>
      </c>
      <c r="E919" s="8" t="s">
        <v>1453</v>
      </c>
      <c r="F919" s="8" t="s">
        <v>3302</v>
      </c>
      <c r="G919" s="7" t="s">
        <v>6738</v>
      </c>
      <c r="H919" s="7" t="s">
        <v>5586</v>
      </c>
      <c r="I919" s="7" t="s">
        <v>7105</v>
      </c>
      <c r="J919" s="11"/>
    </row>
    <row r="920" spans="1:10" ht="15.6" x14ac:dyDescent="0.3">
      <c r="A920" s="8" t="s">
        <v>1452</v>
      </c>
      <c r="B920" s="8" t="s">
        <v>3303</v>
      </c>
      <c r="E920" s="8" t="s">
        <v>1452</v>
      </c>
      <c r="F920" s="8" t="s">
        <v>3303</v>
      </c>
      <c r="G920" s="7" t="s">
        <v>6738</v>
      </c>
      <c r="H920" s="7" t="s">
        <v>5587</v>
      </c>
      <c r="I920" s="7" t="s">
        <v>6785</v>
      </c>
      <c r="J920" s="11"/>
    </row>
    <row r="921" spans="1:10" ht="15.6" x14ac:dyDescent="0.3">
      <c r="A921" s="8" t="s">
        <v>1451</v>
      </c>
      <c r="B921" s="8" t="s">
        <v>3304</v>
      </c>
      <c r="E921" s="8" t="s">
        <v>1451</v>
      </c>
      <c r="F921" s="8" t="s">
        <v>3304</v>
      </c>
      <c r="G921" s="7" t="s">
        <v>6738</v>
      </c>
      <c r="H921" s="7" t="s">
        <v>5588</v>
      </c>
      <c r="I921" s="7" t="s">
        <v>7463</v>
      </c>
      <c r="J921" s="11"/>
    </row>
    <row r="922" spans="1:10" ht="15.6" x14ac:dyDescent="0.3">
      <c r="A922" s="8" t="s">
        <v>1450</v>
      </c>
      <c r="B922" s="8" t="s">
        <v>3305</v>
      </c>
      <c r="E922" s="8" t="s">
        <v>1450</v>
      </c>
      <c r="F922" s="8" t="s">
        <v>3305</v>
      </c>
      <c r="G922" s="7" t="s">
        <v>6738</v>
      </c>
      <c r="H922" s="7" t="s">
        <v>5589</v>
      </c>
      <c r="I922" s="7" t="s">
        <v>7464</v>
      </c>
      <c r="J922" s="11"/>
    </row>
    <row r="923" spans="1:10" ht="15.6" x14ac:dyDescent="0.3">
      <c r="A923" s="8" t="s">
        <v>1449</v>
      </c>
      <c r="B923" s="8" t="s">
        <v>3306</v>
      </c>
      <c r="E923" s="8" t="s">
        <v>1449</v>
      </c>
      <c r="F923" s="8" t="s">
        <v>3306</v>
      </c>
      <c r="G923" s="7" t="s">
        <v>6738</v>
      </c>
      <c r="H923" s="7" t="s">
        <v>5590</v>
      </c>
      <c r="I923" s="7" t="s">
        <v>7465</v>
      </c>
      <c r="J923" s="11"/>
    </row>
    <row r="924" spans="1:10" ht="15.6" x14ac:dyDescent="0.3">
      <c r="A924" s="8" t="s">
        <v>1448</v>
      </c>
      <c r="B924" s="8" t="s">
        <v>3307</v>
      </c>
      <c r="E924" s="8" t="s">
        <v>1448</v>
      </c>
      <c r="F924" s="8" t="s">
        <v>3307</v>
      </c>
      <c r="G924" s="7" t="s">
        <v>6738</v>
      </c>
      <c r="H924" s="7" t="s">
        <v>5591</v>
      </c>
      <c r="I924" s="7" t="s">
        <v>7466</v>
      </c>
      <c r="J924" s="11"/>
    </row>
    <row r="925" spans="1:10" ht="15.6" x14ac:dyDescent="0.3">
      <c r="A925" s="8" t="s">
        <v>1447</v>
      </c>
      <c r="B925" s="8" t="s">
        <v>3308</v>
      </c>
      <c r="E925" s="8" t="s">
        <v>1447</v>
      </c>
      <c r="F925" s="8" t="s">
        <v>3308</v>
      </c>
      <c r="G925" s="7" t="s">
        <v>6738</v>
      </c>
      <c r="H925" s="7" t="s">
        <v>5592</v>
      </c>
      <c r="I925" s="7" t="s">
        <v>7467</v>
      </c>
      <c r="J925" s="11"/>
    </row>
    <row r="926" spans="1:10" ht="15.6" x14ac:dyDescent="0.3">
      <c r="A926" s="8" t="s">
        <v>1446</v>
      </c>
      <c r="B926" s="8" t="s">
        <v>3309</v>
      </c>
      <c r="E926" s="8" t="s">
        <v>1446</v>
      </c>
      <c r="F926" s="8" t="s">
        <v>3309</v>
      </c>
      <c r="G926" s="7" t="s">
        <v>6738</v>
      </c>
      <c r="H926" s="7" t="s">
        <v>5593</v>
      </c>
      <c r="I926" s="7" t="s">
        <v>7468</v>
      </c>
      <c r="J926" s="11"/>
    </row>
    <row r="927" spans="1:10" ht="15.6" x14ac:dyDescent="0.3">
      <c r="A927" s="8" t="s">
        <v>1445</v>
      </c>
      <c r="B927" s="8" t="s">
        <v>3310</v>
      </c>
      <c r="E927" s="8" t="s">
        <v>1445</v>
      </c>
      <c r="F927" s="8" t="s">
        <v>3310</v>
      </c>
      <c r="G927" s="7" t="s">
        <v>6738</v>
      </c>
      <c r="H927" s="7" t="s">
        <v>5594</v>
      </c>
      <c r="I927" s="7" t="s">
        <v>7469</v>
      </c>
      <c r="J927" s="11"/>
    </row>
    <row r="928" spans="1:10" ht="15.6" x14ac:dyDescent="0.3">
      <c r="A928" s="8" t="s">
        <v>1444</v>
      </c>
      <c r="B928" s="8" t="s">
        <v>3311</v>
      </c>
      <c r="E928" s="8" t="s">
        <v>1444</v>
      </c>
      <c r="F928" s="8" t="s">
        <v>3311</v>
      </c>
      <c r="G928" s="7" t="s">
        <v>6738</v>
      </c>
      <c r="H928" s="7" t="s">
        <v>5595</v>
      </c>
      <c r="I928" s="7" t="s">
        <v>7306</v>
      </c>
      <c r="J928" s="11"/>
    </row>
    <row r="929" spans="1:10" ht="15.6" x14ac:dyDescent="0.3">
      <c r="A929" s="8" t="s">
        <v>1443</v>
      </c>
      <c r="B929" s="8" t="s">
        <v>3312</v>
      </c>
      <c r="E929" s="8" t="s">
        <v>1443</v>
      </c>
      <c r="F929" s="8" t="s">
        <v>3312</v>
      </c>
      <c r="G929" s="7" t="s">
        <v>6738</v>
      </c>
      <c r="H929" s="7" t="s">
        <v>5596</v>
      </c>
      <c r="I929" s="7" t="s">
        <v>7470</v>
      </c>
      <c r="J929" s="11"/>
    </row>
    <row r="930" spans="1:10" ht="15.6" x14ac:dyDescent="0.3">
      <c r="A930" s="8" t="s">
        <v>1442</v>
      </c>
      <c r="B930" s="8" t="s">
        <v>3313</v>
      </c>
      <c r="E930" s="8" t="s">
        <v>1442</v>
      </c>
      <c r="F930" s="8" t="s">
        <v>3313</v>
      </c>
      <c r="G930" s="7" t="s">
        <v>7153</v>
      </c>
      <c r="H930" s="7" t="s">
        <v>5597</v>
      </c>
      <c r="I930" s="7" t="s">
        <v>7471</v>
      </c>
      <c r="J930" s="11"/>
    </row>
    <row r="931" spans="1:10" ht="15.6" x14ac:dyDescent="0.3">
      <c r="A931" s="8" t="s">
        <v>1441</v>
      </c>
      <c r="B931" s="8" t="s">
        <v>3314</v>
      </c>
      <c r="E931" s="8" t="s">
        <v>1441</v>
      </c>
      <c r="F931" s="8" t="s">
        <v>3314</v>
      </c>
      <c r="G931" s="7" t="s">
        <v>6740</v>
      </c>
      <c r="H931" s="7" t="s">
        <v>5598</v>
      </c>
      <c r="I931" s="7" t="s">
        <v>7472</v>
      </c>
      <c r="J931" s="11"/>
    </row>
    <row r="932" spans="1:10" ht="15.6" x14ac:dyDescent="0.3">
      <c r="A932" s="8" t="s">
        <v>1440</v>
      </c>
      <c r="B932" s="8" t="s">
        <v>3315</v>
      </c>
      <c r="E932" s="8" t="s">
        <v>1440</v>
      </c>
      <c r="F932" s="8" t="s">
        <v>3315</v>
      </c>
      <c r="G932" s="7" t="s">
        <v>7153</v>
      </c>
      <c r="H932" s="7" t="s">
        <v>5599</v>
      </c>
      <c r="I932" s="7" t="s">
        <v>7307</v>
      </c>
      <c r="J932" s="11"/>
    </row>
    <row r="933" spans="1:10" ht="15.6" x14ac:dyDescent="0.3">
      <c r="A933" s="8" t="s">
        <v>1439</v>
      </c>
      <c r="B933" s="8" t="s">
        <v>3316</v>
      </c>
      <c r="E933" s="8" t="s">
        <v>1439</v>
      </c>
      <c r="F933" s="8" t="s">
        <v>3316</v>
      </c>
      <c r="G933" s="7" t="s">
        <v>6740</v>
      </c>
      <c r="H933" s="7" t="s">
        <v>5600</v>
      </c>
      <c r="I933" s="7" t="s">
        <v>6901</v>
      </c>
      <c r="J933" s="11"/>
    </row>
    <row r="934" spans="1:10" ht="15.6" x14ac:dyDescent="0.3">
      <c r="A934" s="8" t="s">
        <v>1438</v>
      </c>
      <c r="B934" s="8" t="s">
        <v>3317</v>
      </c>
      <c r="E934" s="8" t="s">
        <v>1438</v>
      </c>
      <c r="F934" s="8" t="s">
        <v>3317</v>
      </c>
      <c r="G934" s="7" t="s">
        <v>6740</v>
      </c>
      <c r="H934" s="7" t="s">
        <v>5601</v>
      </c>
      <c r="I934" s="7" t="s">
        <v>7473</v>
      </c>
      <c r="J934" s="11"/>
    </row>
    <row r="935" spans="1:10" ht="15.6" x14ac:dyDescent="0.3">
      <c r="A935" s="8" t="s">
        <v>1437</v>
      </c>
      <c r="B935" s="8" t="s">
        <v>3318</v>
      </c>
      <c r="E935" s="8" t="s">
        <v>1437</v>
      </c>
      <c r="F935" s="8" t="s">
        <v>3318</v>
      </c>
      <c r="G935" s="7" t="s">
        <v>6738</v>
      </c>
      <c r="H935" s="7" t="s">
        <v>4742</v>
      </c>
      <c r="I935" s="7" t="s">
        <v>7474</v>
      </c>
      <c r="J935" s="11"/>
    </row>
    <row r="936" spans="1:10" ht="15.6" x14ac:dyDescent="0.3">
      <c r="A936" s="8" t="s">
        <v>1436</v>
      </c>
      <c r="B936" s="8" t="s">
        <v>3319</v>
      </c>
      <c r="E936" s="8" t="s">
        <v>1436</v>
      </c>
      <c r="F936" s="8" t="s">
        <v>3319</v>
      </c>
      <c r="G936" s="7" t="s">
        <v>6740</v>
      </c>
      <c r="H936" s="7" t="s">
        <v>5602</v>
      </c>
      <c r="I936" s="7" t="s">
        <v>7475</v>
      </c>
      <c r="J936" s="11"/>
    </row>
    <row r="937" spans="1:10" ht="15.6" x14ac:dyDescent="0.3">
      <c r="A937" s="8" t="s">
        <v>1435</v>
      </c>
      <c r="B937" s="8" t="s">
        <v>3320</v>
      </c>
      <c r="E937" s="8" t="s">
        <v>1435</v>
      </c>
      <c r="F937" s="8" t="s">
        <v>3320</v>
      </c>
      <c r="G937" s="7" t="s">
        <v>6740</v>
      </c>
      <c r="H937" s="7" t="s">
        <v>5603</v>
      </c>
      <c r="I937" s="7" t="s">
        <v>6797</v>
      </c>
      <c r="J937" s="11"/>
    </row>
    <row r="938" spans="1:10" ht="15.6" x14ac:dyDescent="0.3">
      <c r="A938" s="8" t="s">
        <v>1434</v>
      </c>
      <c r="B938" s="8" t="s">
        <v>3321</v>
      </c>
      <c r="E938" s="8" t="s">
        <v>1434</v>
      </c>
      <c r="F938" s="8" t="s">
        <v>3321</v>
      </c>
      <c r="G938" s="7" t="s">
        <v>7153</v>
      </c>
      <c r="H938" s="7" t="s">
        <v>5585</v>
      </c>
      <c r="I938" s="7" t="s">
        <v>7476</v>
      </c>
      <c r="J938" s="11"/>
    </row>
    <row r="939" spans="1:10" ht="15.6" x14ac:dyDescent="0.3">
      <c r="A939" s="8" t="s">
        <v>1433</v>
      </c>
      <c r="B939" s="8" t="s">
        <v>3322</v>
      </c>
      <c r="E939" s="8" t="s">
        <v>1433</v>
      </c>
      <c r="F939" s="8" t="s">
        <v>3322</v>
      </c>
      <c r="G939" s="7" t="s">
        <v>6738</v>
      </c>
      <c r="H939" s="7" t="s">
        <v>5604</v>
      </c>
      <c r="I939" s="7" t="s">
        <v>7477</v>
      </c>
      <c r="J939" s="11"/>
    </row>
    <row r="940" spans="1:10" ht="15.6" x14ac:dyDescent="0.3">
      <c r="A940" s="8" t="s">
        <v>1432</v>
      </c>
      <c r="B940" s="8" t="s">
        <v>3323</v>
      </c>
      <c r="E940" s="8" t="s">
        <v>1432</v>
      </c>
      <c r="F940" s="8" t="s">
        <v>3323</v>
      </c>
      <c r="G940" s="7" t="s">
        <v>6740</v>
      </c>
      <c r="H940" s="7" t="s">
        <v>5605</v>
      </c>
      <c r="I940" s="7" t="s">
        <v>7478</v>
      </c>
      <c r="J940" s="11"/>
    </row>
    <row r="941" spans="1:10" ht="15.6" x14ac:dyDescent="0.3">
      <c r="A941" s="8" t="s">
        <v>1431</v>
      </c>
      <c r="B941" s="8" t="s">
        <v>3324</v>
      </c>
      <c r="E941" s="8" t="s">
        <v>1431</v>
      </c>
      <c r="F941" s="8" t="s">
        <v>3324</v>
      </c>
      <c r="G941" s="7" t="s">
        <v>6740</v>
      </c>
      <c r="H941" s="7" t="s">
        <v>5606</v>
      </c>
      <c r="I941" s="7" t="s">
        <v>7084</v>
      </c>
      <c r="J941" s="11"/>
    </row>
    <row r="942" spans="1:10" ht="15.6" x14ac:dyDescent="0.3">
      <c r="A942" s="8" t="s">
        <v>1430</v>
      </c>
      <c r="B942" s="8" t="s">
        <v>3325</v>
      </c>
      <c r="E942" s="8" t="s">
        <v>1430</v>
      </c>
      <c r="F942" s="8" t="s">
        <v>3325</v>
      </c>
      <c r="G942" s="7" t="s">
        <v>6738</v>
      </c>
      <c r="H942" s="7" t="s">
        <v>5607</v>
      </c>
      <c r="I942" s="7" t="s">
        <v>7479</v>
      </c>
      <c r="J942" s="11"/>
    </row>
    <row r="943" spans="1:10" ht="15.6" x14ac:dyDescent="0.3">
      <c r="A943" s="8" t="s">
        <v>1429</v>
      </c>
      <c r="B943" s="8" t="s">
        <v>3326</v>
      </c>
      <c r="E943" s="8" t="s">
        <v>1429</v>
      </c>
      <c r="F943" s="8" t="s">
        <v>3326</v>
      </c>
      <c r="G943" s="7" t="s">
        <v>6738</v>
      </c>
      <c r="H943" s="7" t="s">
        <v>5608</v>
      </c>
      <c r="I943" s="7" t="s">
        <v>7480</v>
      </c>
      <c r="J943" s="11"/>
    </row>
    <row r="944" spans="1:10" ht="15.6" x14ac:dyDescent="0.3">
      <c r="A944" s="8" t="s">
        <v>1428</v>
      </c>
      <c r="B944" s="8" t="s">
        <v>3327</v>
      </c>
      <c r="E944" s="8" t="s">
        <v>1428</v>
      </c>
      <c r="F944" s="8" t="s">
        <v>3327</v>
      </c>
      <c r="G944" s="7" t="s">
        <v>6738</v>
      </c>
      <c r="H944" s="7" t="s">
        <v>5609</v>
      </c>
      <c r="I944" s="7" t="s">
        <v>7481</v>
      </c>
      <c r="J944" s="11"/>
    </row>
    <row r="945" spans="1:10" ht="15.6" x14ac:dyDescent="0.3">
      <c r="A945" s="8" t="s">
        <v>1427</v>
      </c>
      <c r="B945" s="8" t="s">
        <v>3328</v>
      </c>
      <c r="E945" s="8" t="s">
        <v>1427</v>
      </c>
      <c r="F945" s="8" t="s">
        <v>3328</v>
      </c>
      <c r="G945" s="7" t="s">
        <v>6740</v>
      </c>
      <c r="H945" s="7" t="s">
        <v>5107</v>
      </c>
      <c r="I945" s="7" t="s">
        <v>7482</v>
      </c>
      <c r="J945" s="11"/>
    </row>
    <row r="946" spans="1:10" ht="15.6" x14ac:dyDescent="0.3">
      <c r="A946" s="8" t="s">
        <v>1426</v>
      </c>
      <c r="B946" s="8" t="s">
        <v>3329</v>
      </c>
      <c r="E946" s="8" t="s">
        <v>1426</v>
      </c>
      <c r="F946" s="8" t="s">
        <v>3329</v>
      </c>
      <c r="G946" s="7" t="s">
        <v>6738</v>
      </c>
      <c r="H946" s="7" t="s">
        <v>5610</v>
      </c>
      <c r="I946" s="7" t="s">
        <v>6823</v>
      </c>
      <c r="J946" s="11"/>
    </row>
    <row r="947" spans="1:10" ht="15.6" x14ac:dyDescent="0.3">
      <c r="A947" s="8" t="s">
        <v>1425</v>
      </c>
      <c r="B947" s="8" t="s">
        <v>3330</v>
      </c>
      <c r="E947" s="8" t="s">
        <v>1425</v>
      </c>
      <c r="F947" s="8" t="s">
        <v>3330</v>
      </c>
      <c r="G947" s="7" t="s">
        <v>6740</v>
      </c>
      <c r="H947" s="7" t="s">
        <v>5611</v>
      </c>
      <c r="I947" s="7" t="s">
        <v>6759</v>
      </c>
      <c r="J947" s="11"/>
    </row>
    <row r="948" spans="1:10" ht="15.6" x14ac:dyDescent="0.3">
      <c r="A948" s="8" t="s">
        <v>1424</v>
      </c>
      <c r="B948" s="8" t="s">
        <v>3331</v>
      </c>
      <c r="E948" s="8" t="s">
        <v>1424</v>
      </c>
      <c r="F948" s="8" t="s">
        <v>3331</v>
      </c>
      <c r="G948" s="7" t="s">
        <v>6740</v>
      </c>
      <c r="H948" s="7" t="s">
        <v>5303</v>
      </c>
      <c r="I948" s="7" t="s">
        <v>7483</v>
      </c>
      <c r="J948" s="11"/>
    </row>
    <row r="949" spans="1:10" ht="15.6" x14ac:dyDescent="0.3">
      <c r="A949" s="8" t="s">
        <v>1423</v>
      </c>
      <c r="B949" s="8" t="s">
        <v>3332</v>
      </c>
      <c r="E949" s="8" t="s">
        <v>1423</v>
      </c>
      <c r="F949" s="8" t="s">
        <v>3332</v>
      </c>
      <c r="G949" s="7" t="s">
        <v>6740</v>
      </c>
      <c r="H949" s="7" t="s">
        <v>5612</v>
      </c>
      <c r="I949" s="7" t="s">
        <v>6875</v>
      </c>
      <c r="J949" s="11"/>
    </row>
    <row r="950" spans="1:10" ht="15.6" x14ac:dyDescent="0.3">
      <c r="A950" s="8" t="s">
        <v>1422</v>
      </c>
      <c r="B950" s="8" t="s">
        <v>3333</v>
      </c>
      <c r="E950" s="8" t="s">
        <v>1422</v>
      </c>
      <c r="F950" s="8" t="s">
        <v>3333</v>
      </c>
      <c r="G950" s="7" t="s">
        <v>6740</v>
      </c>
      <c r="H950" s="7" t="s">
        <v>5613</v>
      </c>
      <c r="I950" s="7" t="s">
        <v>6941</v>
      </c>
      <c r="J950" s="11"/>
    </row>
    <row r="951" spans="1:10" ht="15.6" x14ac:dyDescent="0.3">
      <c r="A951" s="8" t="s">
        <v>1421</v>
      </c>
      <c r="B951" s="8" t="s">
        <v>3334</v>
      </c>
      <c r="E951" s="8" t="s">
        <v>1421</v>
      </c>
      <c r="F951" s="8" t="s">
        <v>3334</v>
      </c>
      <c r="G951" s="7" t="s">
        <v>6740</v>
      </c>
      <c r="H951" s="7" t="s">
        <v>5614</v>
      </c>
      <c r="I951" s="7" t="s">
        <v>7138</v>
      </c>
      <c r="J951" s="11"/>
    </row>
    <row r="952" spans="1:10" ht="15.6" x14ac:dyDescent="0.3">
      <c r="A952" s="8" t="s">
        <v>1420</v>
      </c>
      <c r="B952" s="8" t="s">
        <v>3335</v>
      </c>
      <c r="E952" s="8" t="s">
        <v>1420</v>
      </c>
      <c r="F952" s="8" t="s">
        <v>3335</v>
      </c>
      <c r="G952" s="7" t="s">
        <v>6738</v>
      </c>
      <c r="H952" s="7" t="s">
        <v>5615</v>
      </c>
      <c r="I952" s="7" t="s">
        <v>7484</v>
      </c>
      <c r="J952" s="11"/>
    </row>
    <row r="953" spans="1:10" ht="15.6" x14ac:dyDescent="0.3">
      <c r="A953" s="8" t="s">
        <v>1419</v>
      </c>
      <c r="B953" s="8" t="s">
        <v>3336</v>
      </c>
      <c r="E953" s="8" t="s">
        <v>1419</v>
      </c>
      <c r="F953" s="8" t="s">
        <v>3336</v>
      </c>
      <c r="G953" s="7" t="s">
        <v>6738</v>
      </c>
      <c r="H953" s="7" t="s">
        <v>5059</v>
      </c>
      <c r="I953" s="7" t="s">
        <v>7485</v>
      </c>
      <c r="J953" s="11"/>
    </row>
    <row r="954" spans="1:10" ht="15.6" x14ac:dyDescent="0.3">
      <c r="A954" s="8" t="s">
        <v>1418</v>
      </c>
      <c r="B954" s="8" t="s">
        <v>3337</v>
      </c>
      <c r="E954" s="8" t="s">
        <v>1418</v>
      </c>
      <c r="F954" s="8" t="s">
        <v>3337</v>
      </c>
      <c r="G954" s="7" t="s">
        <v>6738</v>
      </c>
      <c r="H954" s="7" t="s">
        <v>5616</v>
      </c>
      <c r="I954" s="7" t="s">
        <v>7486</v>
      </c>
      <c r="J954" s="11"/>
    </row>
    <row r="955" spans="1:10" ht="15.6" x14ac:dyDescent="0.3">
      <c r="A955" s="8" t="s">
        <v>1417</v>
      </c>
      <c r="B955" s="8" t="s">
        <v>3338</v>
      </c>
      <c r="E955" s="8" t="s">
        <v>1417</v>
      </c>
      <c r="F955" s="8" t="s">
        <v>3338</v>
      </c>
      <c r="G955" s="7" t="s">
        <v>6740</v>
      </c>
      <c r="H955" s="7" t="s">
        <v>5617</v>
      </c>
      <c r="I955" s="7" t="s">
        <v>7487</v>
      </c>
      <c r="J955" s="11"/>
    </row>
    <row r="956" spans="1:10" ht="15.6" x14ac:dyDescent="0.3">
      <c r="A956" s="8" t="s">
        <v>1416</v>
      </c>
      <c r="B956" s="8" t="s">
        <v>3339</v>
      </c>
      <c r="E956" s="8" t="s">
        <v>1416</v>
      </c>
      <c r="F956" s="8" t="s">
        <v>3339</v>
      </c>
      <c r="G956" s="7" t="s">
        <v>6740</v>
      </c>
      <c r="H956" s="7" t="s">
        <v>5618</v>
      </c>
      <c r="I956" s="7" t="s">
        <v>7426</v>
      </c>
      <c r="J956" s="11"/>
    </row>
    <row r="957" spans="1:10" ht="15.6" x14ac:dyDescent="0.3">
      <c r="A957" s="8" t="s">
        <v>1415</v>
      </c>
      <c r="B957" s="8" t="s">
        <v>3340</v>
      </c>
      <c r="E957" s="8" t="s">
        <v>1415</v>
      </c>
      <c r="F957" s="8" t="s">
        <v>3340</v>
      </c>
      <c r="G957" s="7" t="s">
        <v>7153</v>
      </c>
      <c r="H957" s="7" t="s">
        <v>5619</v>
      </c>
      <c r="I957" s="7" t="s">
        <v>7488</v>
      </c>
      <c r="J957" s="11"/>
    </row>
    <row r="958" spans="1:10" ht="15.6" x14ac:dyDescent="0.3">
      <c r="A958" s="8" t="s">
        <v>1414</v>
      </c>
      <c r="B958" s="8" t="s">
        <v>3341</v>
      </c>
      <c r="E958" s="8" t="s">
        <v>1414</v>
      </c>
      <c r="F958" s="8" t="s">
        <v>3341</v>
      </c>
      <c r="G958" s="7" t="s">
        <v>6740</v>
      </c>
      <c r="H958" s="7" t="s">
        <v>5565</v>
      </c>
      <c r="I958" s="7" t="s">
        <v>6875</v>
      </c>
      <c r="J958" s="11"/>
    </row>
    <row r="959" spans="1:10" ht="15.6" x14ac:dyDescent="0.3">
      <c r="A959" s="8" t="s">
        <v>1413</v>
      </c>
      <c r="B959" s="8" t="s">
        <v>3342</v>
      </c>
      <c r="E959" s="8" t="s">
        <v>1413</v>
      </c>
      <c r="F959" s="8" t="s">
        <v>3342</v>
      </c>
      <c r="G959" s="7" t="s">
        <v>6738</v>
      </c>
      <c r="H959" s="7" t="s">
        <v>5620</v>
      </c>
      <c r="I959" s="7" t="s">
        <v>7489</v>
      </c>
      <c r="J959" s="11"/>
    </row>
    <row r="960" spans="1:10" ht="15.6" x14ac:dyDescent="0.3">
      <c r="A960" s="8" t="s">
        <v>1412</v>
      </c>
      <c r="B960" s="8" t="s">
        <v>3343</v>
      </c>
      <c r="E960" s="8" t="s">
        <v>1412</v>
      </c>
      <c r="F960" s="8" t="s">
        <v>3343</v>
      </c>
      <c r="G960" s="7" t="s">
        <v>7153</v>
      </c>
      <c r="H960" s="7" t="s">
        <v>5621</v>
      </c>
      <c r="I960" s="7" t="s">
        <v>7490</v>
      </c>
      <c r="J960" s="11"/>
    </row>
    <row r="961" spans="1:10" ht="15.6" x14ac:dyDescent="0.3">
      <c r="A961" s="8" t="s">
        <v>1411</v>
      </c>
      <c r="B961" s="8" t="s">
        <v>3344</v>
      </c>
      <c r="E961" s="8" t="s">
        <v>1411</v>
      </c>
      <c r="F961" s="8" t="s">
        <v>3344</v>
      </c>
      <c r="G961" s="7" t="s">
        <v>6738</v>
      </c>
      <c r="H961" s="7" t="s">
        <v>5622</v>
      </c>
      <c r="I961" s="7" t="s">
        <v>7302</v>
      </c>
      <c r="J961" s="11"/>
    </row>
    <row r="962" spans="1:10" ht="15.6" x14ac:dyDescent="0.3">
      <c r="A962" s="8" t="s">
        <v>1410</v>
      </c>
      <c r="B962" s="8" t="s">
        <v>3345</v>
      </c>
      <c r="E962" s="8" t="s">
        <v>1410</v>
      </c>
      <c r="F962" s="8" t="s">
        <v>3345</v>
      </c>
      <c r="G962" s="7" t="s">
        <v>7153</v>
      </c>
      <c r="H962" s="7" t="s">
        <v>5623</v>
      </c>
      <c r="I962" s="7" t="s">
        <v>7087</v>
      </c>
      <c r="J962" s="11"/>
    </row>
    <row r="963" spans="1:10" ht="15.6" x14ac:dyDescent="0.3">
      <c r="A963" s="8" t="s">
        <v>1409</v>
      </c>
      <c r="B963" s="8" t="s">
        <v>3346</v>
      </c>
      <c r="E963" s="8" t="s">
        <v>1409</v>
      </c>
      <c r="F963" s="8" t="s">
        <v>3346</v>
      </c>
      <c r="G963" s="7" t="s">
        <v>6740</v>
      </c>
      <c r="H963" s="7" t="s">
        <v>5019</v>
      </c>
      <c r="I963" s="7" t="s">
        <v>7016</v>
      </c>
      <c r="J963" s="11"/>
    </row>
    <row r="964" spans="1:10" ht="15.6" x14ac:dyDescent="0.3">
      <c r="A964" s="8" t="s">
        <v>1408</v>
      </c>
      <c r="B964" s="8" t="s">
        <v>3347</v>
      </c>
      <c r="E964" s="8" t="s">
        <v>1408</v>
      </c>
      <c r="F964" s="8" t="s">
        <v>3347</v>
      </c>
      <c r="G964" s="7" t="s">
        <v>6738</v>
      </c>
      <c r="H964" s="7" t="s">
        <v>5624</v>
      </c>
      <c r="I964" s="7" t="s">
        <v>7491</v>
      </c>
      <c r="J964" s="11"/>
    </row>
    <row r="965" spans="1:10" ht="15.6" x14ac:dyDescent="0.3">
      <c r="A965" s="8" t="s">
        <v>1407</v>
      </c>
      <c r="B965" s="8" t="s">
        <v>3348</v>
      </c>
      <c r="E965" s="8" t="s">
        <v>1407</v>
      </c>
      <c r="F965" s="8" t="s">
        <v>3348</v>
      </c>
      <c r="G965" s="7" t="s">
        <v>7153</v>
      </c>
      <c r="H965" s="7" t="s">
        <v>5625</v>
      </c>
      <c r="I965" s="7" t="s">
        <v>7492</v>
      </c>
      <c r="J965" s="11"/>
    </row>
    <row r="966" spans="1:10" ht="15.6" x14ac:dyDescent="0.3">
      <c r="A966" s="8" t="s">
        <v>1406</v>
      </c>
      <c r="B966" s="8" t="s">
        <v>3349</v>
      </c>
      <c r="E966" s="8" t="s">
        <v>1406</v>
      </c>
      <c r="F966" s="8" t="s">
        <v>3349</v>
      </c>
      <c r="G966" s="7" t="s">
        <v>6738</v>
      </c>
      <c r="H966" s="7" t="s">
        <v>5626</v>
      </c>
      <c r="I966" s="7" t="s">
        <v>7493</v>
      </c>
      <c r="J966" s="11"/>
    </row>
    <row r="967" spans="1:10" ht="15.6" x14ac:dyDescent="0.3">
      <c r="A967" s="8" t="s">
        <v>1405</v>
      </c>
      <c r="B967" s="8" t="s">
        <v>3350</v>
      </c>
      <c r="E967" s="8" t="s">
        <v>1405</v>
      </c>
      <c r="F967" s="8" t="s">
        <v>3350</v>
      </c>
      <c r="G967" s="7" t="s">
        <v>6738</v>
      </c>
      <c r="H967" s="7" t="s">
        <v>5627</v>
      </c>
      <c r="I967" s="7" t="s">
        <v>7494</v>
      </c>
      <c r="J967" s="11"/>
    </row>
    <row r="968" spans="1:10" ht="15.6" x14ac:dyDescent="0.3">
      <c r="A968" s="8" t="s">
        <v>1404</v>
      </c>
      <c r="B968" s="8" t="s">
        <v>3351</v>
      </c>
      <c r="E968" s="8" t="s">
        <v>1404</v>
      </c>
      <c r="F968" s="8" t="s">
        <v>3351</v>
      </c>
      <c r="G968" s="7" t="s">
        <v>6738</v>
      </c>
      <c r="H968" s="7" t="s">
        <v>5628</v>
      </c>
      <c r="I968" s="7" t="s">
        <v>7495</v>
      </c>
      <c r="J968" s="11"/>
    </row>
    <row r="969" spans="1:10" ht="15.6" x14ac:dyDescent="0.3">
      <c r="A969" s="8" t="s">
        <v>1403</v>
      </c>
      <c r="B969" s="8" t="s">
        <v>3352</v>
      </c>
      <c r="E969" s="8" t="s">
        <v>1403</v>
      </c>
      <c r="F969" s="8" t="s">
        <v>3352</v>
      </c>
      <c r="G969" s="7" t="s">
        <v>6740</v>
      </c>
      <c r="H969" s="7" t="s">
        <v>5629</v>
      </c>
      <c r="I969" s="7" t="s">
        <v>6799</v>
      </c>
      <c r="J969" s="11"/>
    </row>
    <row r="970" spans="1:10" ht="15.6" x14ac:dyDescent="0.3">
      <c r="A970" s="8" t="s">
        <v>1402</v>
      </c>
      <c r="B970" s="8" t="s">
        <v>3353</v>
      </c>
      <c r="E970" s="8" t="s">
        <v>1402</v>
      </c>
      <c r="F970" s="8" t="s">
        <v>3353</v>
      </c>
      <c r="G970" s="7" t="s">
        <v>6738</v>
      </c>
      <c r="H970" s="7" t="s">
        <v>5630</v>
      </c>
      <c r="I970" s="7" t="s">
        <v>7247</v>
      </c>
      <c r="J970" s="11"/>
    </row>
    <row r="971" spans="1:10" ht="15.6" x14ac:dyDescent="0.3">
      <c r="A971" s="8" t="s">
        <v>1401</v>
      </c>
      <c r="B971" s="8" t="s">
        <v>3354</v>
      </c>
      <c r="E971" s="8" t="s">
        <v>1401</v>
      </c>
      <c r="F971" s="8" t="s">
        <v>3354</v>
      </c>
      <c r="G971" s="7" t="s">
        <v>6740</v>
      </c>
      <c r="H971" s="7" t="s">
        <v>5631</v>
      </c>
      <c r="I971" s="7" t="s">
        <v>7496</v>
      </c>
      <c r="J971" s="11"/>
    </row>
    <row r="972" spans="1:10" ht="15.6" x14ac:dyDescent="0.3">
      <c r="A972" s="8" t="s">
        <v>1400</v>
      </c>
      <c r="B972" s="8" t="s">
        <v>3355</v>
      </c>
      <c r="E972" s="8" t="s">
        <v>1400</v>
      </c>
      <c r="F972" s="8" t="s">
        <v>3355</v>
      </c>
      <c r="G972" s="7" t="s">
        <v>6738</v>
      </c>
      <c r="H972" s="7" t="s">
        <v>5632</v>
      </c>
      <c r="I972" s="7" t="s">
        <v>7095</v>
      </c>
      <c r="J972" s="11"/>
    </row>
    <row r="973" spans="1:10" ht="15.6" x14ac:dyDescent="0.3">
      <c r="A973" s="8" t="s">
        <v>1399</v>
      </c>
      <c r="B973" s="8" t="s">
        <v>3356</v>
      </c>
      <c r="E973" s="8" t="s">
        <v>1399</v>
      </c>
      <c r="F973" s="8" t="s">
        <v>3356</v>
      </c>
      <c r="G973" s="7" t="s">
        <v>6738</v>
      </c>
      <c r="H973" s="7" t="s">
        <v>5633</v>
      </c>
      <c r="I973" s="7" t="s">
        <v>7497</v>
      </c>
      <c r="J973" s="11"/>
    </row>
    <row r="974" spans="1:10" ht="15.6" x14ac:dyDescent="0.3">
      <c r="A974" s="8" t="s">
        <v>1398</v>
      </c>
      <c r="B974" s="8" t="s">
        <v>3357</v>
      </c>
      <c r="E974" s="8" t="s">
        <v>1398</v>
      </c>
      <c r="F974" s="8" t="s">
        <v>3357</v>
      </c>
      <c r="G974" s="7" t="s">
        <v>6740</v>
      </c>
      <c r="H974" s="7" t="s">
        <v>5634</v>
      </c>
      <c r="I974" s="7" t="s">
        <v>6885</v>
      </c>
      <c r="J974" s="11"/>
    </row>
    <row r="975" spans="1:10" ht="15.6" x14ac:dyDescent="0.3">
      <c r="A975" s="8" t="s">
        <v>1397</v>
      </c>
      <c r="B975" s="8" t="s">
        <v>3358</v>
      </c>
      <c r="E975" s="8" t="s">
        <v>1397</v>
      </c>
      <c r="F975" s="8" t="s">
        <v>3358</v>
      </c>
      <c r="G975" s="7" t="s">
        <v>7153</v>
      </c>
      <c r="H975" s="7" t="s">
        <v>5451</v>
      </c>
      <c r="I975" s="7" t="s">
        <v>7498</v>
      </c>
      <c r="J975" s="11"/>
    </row>
    <row r="976" spans="1:10" ht="15.6" x14ac:dyDescent="0.3">
      <c r="A976" s="8" t="s">
        <v>1396</v>
      </c>
      <c r="B976" s="8" t="s">
        <v>3359</v>
      </c>
      <c r="E976" s="8" t="s">
        <v>1396</v>
      </c>
      <c r="F976" s="8" t="s">
        <v>3359</v>
      </c>
      <c r="G976" s="7" t="s">
        <v>6740</v>
      </c>
      <c r="H976" s="7" t="s">
        <v>5635</v>
      </c>
      <c r="I976" s="7" t="s">
        <v>7308</v>
      </c>
      <c r="J976" s="11"/>
    </row>
    <row r="977" spans="1:10" ht="15.6" x14ac:dyDescent="0.3">
      <c r="A977" s="8" t="s">
        <v>1395</v>
      </c>
      <c r="B977" s="8" t="s">
        <v>3360</v>
      </c>
      <c r="E977" s="8" t="s">
        <v>1395</v>
      </c>
      <c r="F977" s="8" t="s">
        <v>3360</v>
      </c>
      <c r="G977" s="7" t="s">
        <v>7153</v>
      </c>
      <c r="H977" s="7" t="s">
        <v>5636</v>
      </c>
      <c r="I977" s="7" t="s">
        <v>7499</v>
      </c>
      <c r="J977" s="11"/>
    </row>
    <row r="978" spans="1:10" ht="15.6" x14ac:dyDescent="0.3">
      <c r="A978" s="8" t="s">
        <v>1394</v>
      </c>
      <c r="B978" s="8" t="s">
        <v>3361</v>
      </c>
      <c r="E978" s="8" t="s">
        <v>1394</v>
      </c>
      <c r="F978" s="8" t="s">
        <v>3361</v>
      </c>
      <c r="G978" s="7" t="s">
        <v>7153</v>
      </c>
      <c r="H978" s="7" t="s">
        <v>5190</v>
      </c>
      <c r="I978" s="7" t="s">
        <v>7500</v>
      </c>
      <c r="J978" s="11"/>
    </row>
    <row r="979" spans="1:10" ht="15.6" x14ac:dyDescent="0.3">
      <c r="A979" s="8" t="s">
        <v>1393</v>
      </c>
      <c r="B979" s="8" t="s">
        <v>3362</v>
      </c>
      <c r="E979" s="8" t="s">
        <v>1393</v>
      </c>
      <c r="F979" s="8" t="s">
        <v>3362</v>
      </c>
      <c r="G979" s="7" t="s">
        <v>6740</v>
      </c>
      <c r="H979" s="7" t="s">
        <v>5637</v>
      </c>
      <c r="I979" s="7" t="s">
        <v>7008</v>
      </c>
      <c r="J979" s="11"/>
    </row>
    <row r="980" spans="1:10" ht="15.6" x14ac:dyDescent="0.3">
      <c r="A980" s="8" t="s">
        <v>1392</v>
      </c>
      <c r="B980" s="8" t="s">
        <v>3363</v>
      </c>
      <c r="E980" s="8" t="s">
        <v>1392</v>
      </c>
      <c r="F980" s="8" t="s">
        <v>3363</v>
      </c>
      <c r="G980" s="7" t="s">
        <v>6740</v>
      </c>
      <c r="H980" s="7" t="s">
        <v>5638</v>
      </c>
      <c r="I980" s="7" t="s">
        <v>6784</v>
      </c>
      <c r="J980" s="11"/>
    </row>
    <row r="981" spans="1:10" ht="15.6" x14ac:dyDescent="0.3">
      <c r="A981" s="8" t="s">
        <v>1391</v>
      </c>
      <c r="B981" s="8" t="s">
        <v>3364</v>
      </c>
      <c r="E981" s="8" t="s">
        <v>1391</v>
      </c>
      <c r="F981" s="8" t="s">
        <v>3364</v>
      </c>
      <c r="G981" s="7" t="s">
        <v>6740</v>
      </c>
      <c r="H981" s="7" t="s">
        <v>5639</v>
      </c>
      <c r="I981" s="7" t="s">
        <v>6943</v>
      </c>
      <c r="J981" s="11"/>
    </row>
    <row r="982" spans="1:10" ht="15.6" x14ac:dyDescent="0.3">
      <c r="A982" s="8" t="s">
        <v>1390</v>
      </c>
      <c r="B982" s="8" t="s">
        <v>3365</v>
      </c>
      <c r="E982" s="8" t="s">
        <v>1390</v>
      </c>
      <c r="F982" s="8" t="s">
        <v>3365</v>
      </c>
      <c r="G982" s="7" t="s">
        <v>6740</v>
      </c>
      <c r="H982" s="7" t="s">
        <v>5640</v>
      </c>
      <c r="I982" s="7" t="s">
        <v>7501</v>
      </c>
      <c r="J982" s="11"/>
    </row>
    <row r="983" spans="1:10" ht="15.6" x14ac:dyDescent="0.3">
      <c r="A983" s="8" t="s">
        <v>1389</v>
      </c>
      <c r="B983" s="8" t="s">
        <v>3366</v>
      </c>
      <c r="E983" s="8" t="s">
        <v>1389</v>
      </c>
      <c r="F983" s="8" t="s">
        <v>3366</v>
      </c>
      <c r="G983" s="7" t="s">
        <v>6740</v>
      </c>
      <c r="H983" s="7" t="s">
        <v>5641</v>
      </c>
      <c r="I983" s="7" t="s">
        <v>7502</v>
      </c>
      <c r="J983" s="11"/>
    </row>
    <row r="984" spans="1:10" ht="15.6" x14ac:dyDescent="0.3">
      <c r="A984" s="8" t="s">
        <v>1388</v>
      </c>
      <c r="B984" s="8" t="s">
        <v>3367</v>
      </c>
      <c r="E984" s="8" t="s">
        <v>1388</v>
      </c>
      <c r="F984" s="8" t="s">
        <v>3367</v>
      </c>
      <c r="G984" s="7" t="s">
        <v>6740</v>
      </c>
      <c r="H984" s="7" t="s">
        <v>5642</v>
      </c>
      <c r="I984" s="7" t="s">
        <v>6948</v>
      </c>
      <c r="J984" s="11"/>
    </row>
    <row r="985" spans="1:10" ht="15.6" x14ac:dyDescent="0.3">
      <c r="A985" s="8" t="s">
        <v>1387</v>
      </c>
      <c r="B985" s="8" t="s">
        <v>3368</v>
      </c>
      <c r="E985" s="8" t="s">
        <v>1387</v>
      </c>
      <c r="F985" s="8" t="s">
        <v>3368</v>
      </c>
      <c r="G985" s="7" t="s">
        <v>7153</v>
      </c>
      <c r="H985" s="7" t="s">
        <v>5643</v>
      </c>
      <c r="I985" s="7" t="s">
        <v>7503</v>
      </c>
      <c r="J985" s="11"/>
    </row>
    <row r="986" spans="1:10" ht="15.6" x14ac:dyDescent="0.3">
      <c r="A986" s="8" t="s">
        <v>1386</v>
      </c>
      <c r="B986" s="8" t="s">
        <v>3369</v>
      </c>
      <c r="E986" s="8" t="s">
        <v>1386</v>
      </c>
      <c r="F986" s="8" t="s">
        <v>3369</v>
      </c>
      <c r="G986" s="7" t="s">
        <v>6740</v>
      </c>
      <c r="H986" s="7" t="s">
        <v>5644</v>
      </c>
      <c r="I986" s="7" t="s">
        <v>7504</v>
      </c>
      <c r="J986" s="11"/>
    </row>
    <row r="987" spans="1:10" ht="15.6" x14ac:dyDescent="0.3">
      <c r="A987" s="8" t="s">
        <v>1385</v>
      </c>
      <c r="B987" s="8" t="s">
        <v>3370</v>
      </c>
      <c r="E987" s="8" t="s">
        <v>1385</v>
      </c>
      <c r="F987" s="8" t="s">
        <v>3370</v>
      </c>
      <c r="G987" s="7" t="s">
        <v>6738</v>
      </c>
      <c r="H987" s="7" t="s">
        <v>5645</v>
      </c>
      <c r="I987" s="7" t="s">
        <v>7505</v>
      </c>
      <c r="J987" s="11"/>
    </row>
    <row r="988" spans="1:10" ht="15.6" x14ac:dyDescent="0.3">
      <c r="A988" s="8" t="s">
        <v>1384</v>
      </c>
      <c r="B988" s="8" t="s">
        <v>3371</v>
      </c>
      <c r="E988" s="8" t="s">
        <v>1384</v>
      </c>
      <c r="F988" s="8" t="s">
        <v>3371</v>
      </c>
      <c r="G988" s="7" t="s">
        <v>6738</v>
      </c>
      <c r="H988" s="7" t="s">
        <v>4876</v>
      </c>
      <c r="I988" s="7" t="s">
        <v>6968</v>
      </c>
      <c r="J988" s="11"/>
    </row>
    <row r="989" spans="1:10" ht="15.6" x14ac:dyDescent="0.3">
      <c r="A989" s="8" t="s">
        <v>1383</v>
      </c>
      <c r="B989" s="8" t="s">
        <v>3372</v>
      </c>
      <c r="E989" s="8" t="s">
        <v>1383</v>
      </c>
      <c r="F989" s="8" t="s">
        <v>3372</v>
      </c>
      <c r="G989" s="7" t="s">
        <v>7153</v>
      </c>
      <c r="H989" s="7" t="s">
        <v>5646</v>
      </c>
      <c r="I989" s="7" t="s">
        <v>7437</v>
      </c>
      <c r="J989" s="11"/>
    </row>
    <row r="990" spans="1:10" ht="15.6" x14ac:dyDescent="0.3">
      <c r="A990" s="8" t="s">
        <v>1382</v>
      </c>
      <c r="B990" s="8" t="s">
        <v>3373</v>
      </c>
      <c r="E990" s="8" t="s">
        <v>1382</v>
      </c>
      <c r="F990" s="8" t="s">
        <v>3373</v>
      </c>
      <c r="G990" s="7" t="s">
        <v>6738</v>
      </c>
      <c r="H990" s="7" t="s">
        <v>5647</v>
      </c>
      <c r="I990" s="7" t="s">
        <v>7506</v>
      </c>
      <c r="J990" s="11"/>
    </row>
    <row r="991" spans="1:10" ht="15.6" x14ac:dyDescent="0.3">
      <c r="A991" s="8" t="s">
        <v>1381</v>
      </c>
      <c r="B991" s="8" t="s">
        <v>3374</v>
      </c>
      <c r="E991" s="8" t="s">
        <v>1381</v>
      </c>
      <c r="F991" s="8" t="s">
        <v>3374</v>
      </c>
      <c r="G991" s="7" t="s">
        <v>6738</v>
      </c>
      <c r="H991" s="7" t="s">
        <v>5648</v>
      </c>
      <c r="I991" s="7" t="s">
        <v>6815</v>
      </c>
      <c r="J991" s="11"/>
    </row>
    <row r="992" spans="1:10" ht="15.6" x14ac:dyDescent="0.3">
      <c r="A992" s="8" t="s">
        <v>1380</v>
      </c>
      <c r="B992" s="8" t="s">
        <v>3375</v>
      </c>
      <c r="E992" s="8" t="s">
        <v>1380</v>
      </c>
      <c r="F992" s="8" t="s">
        <v>3375</v>
      </c>
      <c r="G992" s="7" t="s">
        <v>6738</v>
      </c>
      <c r="H992" s="7" t="s">
        <v>5649</v>
      </c>
      <c r="I992" s="7" t="s">
        <v>7507</v>
      </c>
      <c r="J992" s="11"/>
    </row>
    <row r="993" spans="1:10" ht="15.6" x14ac:dyDescent="0.3">
      <c r="A993" s="8" t="s">
        <v>1379</v>
      </c>
      <c r="B993" s="8" t="s">
        <v>3376</v>
      </c>
      <c r="E993" s="8" t="s">
        <v>1379</v>
      </c>
      <c r="F993" s="8" t="s">
        <v>3376</v>
      </c>
      <c r="G993" s="7" t="s">
        <v>6740</v>
      </c>
      <c r="H993" s="7" t="s">
        <v>4822</v>
      </c>
      <c r="I993" s="7" t="s">
        <v>7508</v>
      </c>
      <c r="J993" s="11"/>
    </row>
    <row r="994" spans="1:10" ht="15.6" x14ac:dyDescent="0.3">
      <c r="A994" s="8" t="s">
        <v>1378</v>
      </c>
      <c r="B994" s="8" t="s">
        <v>3377</v>
      </c>
      <c r="E994" s="8" t="s">
        <v>1378</v>
      </c>
      <c r="F994" s="8" t="s">
        <v>3377</v>
      </c>
      <c r="G994" s="7" t="s">
        <v>6740</v>
      </c>
      <c r="H994" s="7" t="s">
        <v>5650</v>
      </c>
      <c r="I994" s="7" t="s">
        <v>7509</v>
      </c>
      <c r="J994" s="11"/>
    </row>
    <row r="995" spans="1:10" ht="15.6" x14ac:dyDescent="0.3">
      <c r="A995" s="8" t="s">
        <v>1377</v>
      </c>
      <c r="B995" s="8" t="s">
        <v>3378</v>
      </c>
      <c r="E995" s="8" t="s">
        <v>1377</v>
      </c>
      <c r="F995" s="8" t="s">
        <v>3378</v>
      </c>
      <c r="G995" s="7" t="s">
        <v>6738</v>
      </c>
      <c r="H995" s="7" t="s">
        <v>5651</v>
      </c>
      <c r="I995" s="7" t="s">
        <v>7510</v>
      </c>
      <c r="J995" s="11"/>
    </row>
    <row r="996" spans="1:10" ht="15.6" x14ac:dyDescent="0.3">
      <c r="A996" s="8" t="s">
        <v>1376</v>
      </c>
      <c r="B996" s="8" t="s">
        <v>3379</v>
      </c>
      <c r="E996" s="8" t="s">
        <v>1376</v>
      </c>
      <c r="F996" s="8" t="s">
        <v>3379</v>
      </c>
      <c r="G996" s="7" t="s">
        <v>6740</v>
      </c>
      <c r="H996" s="7" t="s">
        <v>4775</v>
      </c>
      <c r="I996" s="7" t="s">
        <v>7511</v>
      </c>
      <c r="J996" s="11"/>
    </row>
    <row r="997" spans="1:10" ht="15.6" x14ac:dyDescent="0.3">
      <c r="A997" s="8" t="s">
        <v>1375</v>
      </c>
      <c r="B997" s="8" t="s">
        <v>3380</v>
      </c>
      <c r="E997" s="8" t="s">
        <v>1375</v>
      </c>
      <c r="F997" s="8" t="s">
        <v>3380</v>
      </c>
      <c r="G997" s="7" t="s">
        <v>7153</v>
      </c>
      <c r="H997" s="7" t="s">
        <v>5652</v>
      </c>
      <c r="I997" s="7" t="s">
        <v>7512</v>
      </c>
      <c r="J997" s="11"/>
    </row>
    <row r="998" spans="1:10" ht="15.6" x14ac:dyDescent="0.3">
      <c r="A998" s="8" t="s">
        <v>1374</v>
      </c>
      <c r="B998" s="8" t="s">
        <v>3381</v>
      </c>
      <c r="E998" s="8" t="s">
        <v>1374</v>
      </c>
      <c r="F998" s="8" t="s">
        <v>3381</v>
      </c>
      <c r="G998" s="7" t="s">
        <v>6740</v>
      </c>
      <c r="H998" s="7" t="s">
        <v>4758</v>
      </c>
      <c r="I998" s="7" t="s">
        <v>7513</v>
      </c>
      <c r="J998" s="11"/>
    </row>
    <row r="999" spans="1:10" ht="15.6" x14ac:dyDescent="0.3">
      <c r="A999" s="8" t="s">
        <v>1373</v>
      </c>
      <c r="B999" s="8" t="s">
        <v>3382</v>
      </c>
      <c r="E999" s="8" t="s">
        <v>1373</v>
      </c>
      <c r="F999" s="8" t="s">
        <v>3382</v>
      </c>
      <c r="G999" s="7" t="s">
        <v>7153</v>
      </c>
      <c r="H999" s="7" t="s">
        <v>5653</v>
      </c>
      <c r="I999" s="7" t="s">
        <v>7126</v>
      </c>
      <c r="J999" s="11"/>
    </row>
    <row r="1000" spans="1:10" ht="15.6" x14ac:dyDescent="0.3">
      <c r="A1000" s="8" t="s">
        <v>1372</v>
      </c>
      <c r="B1000" s="8" t="s">
        <v>3383</v>
      </c>
      <c r="E1000" s="8" t="s">
        <v>1372</v>
      </c>
      <c r="F1000" s="8" t="s">
        <v>3383</v>
      </c>
      <c r="G1000" s="7" t="s">
        <v>6740</v>
      </c>
      <c r="H1000" s="7" t="s">
        <v>5257</v>
      </c>
      <c r="I1000" s="7" t="s">
        <v>7514</v>
      </c>
      <c r="J1000" s="11"/>
    </row>
    <row r="1001" spans="1:10" ht="15.6" x14ac:dyDescent="0.3">
      <c r="A1001" s="8" t="s">
        <v>1371</v>
      </c>
      <c r="B1001" s="8" t="s">
        <v>3384</v>
      </c>
      <c r="E1001" s="8" t="s">
        <v>1371</v>
      </c>
      <c r="F1001" s="8" t="s">
        <v>3384</v>
      </c>
      <c r="G1001" s="7" t="s">
        <v>7153</v>
      </c>
      <c r="H1001" s="7" t="s">
        <v>5654</v>
      </c>
      <c r="I1001" s="7" t="s">
        <v>7515</v>
      </c>
      <c r="J1001" s="11"/>
    </row>
    <row r="1002" spans="1:10" ht="15.6" x14ac:dyDescent="0.3">
      <c r="A1002" s="8" t="s">
        <v>1370</v>
      </c>
      <c r="B1002" s="8" t="s">
        <v>3385</v>
      </c>
      <c r="E1002" s="8" t="s">
        <v>1370</v>
      </c>
      <c r="F1002" s="8" t="s">
        <v>3385</v>
      </c>
      <c r="G1002" s="7" t="s">
        <v>6740</v>
      </c>
      <c r="H1002" s="7" t="s">
        <v>5655</v>
      </c>
      <c r="I1002" s="7" t="s">
        <v>6817</v>
      </c>
      <c r="J1002" s="11"/>
    </row>
    <row r="1003" spans="1:10" ht="15.6" x14ac:dyDescent="0.3">
      <c r="A1003" s="8" t="s">
        <v>1369</v>
      </c>
      <c r="B1003" s="8" t="s">
        <v>3386</v>
      </c>
      <c r="E1003" s="8" t="s">
        <v>1369</v>
      </c>
      <c r="F1003" s="8" t="s">
        <v>3386</v>
      </c>
      <c r="G1003" s="7" t="s">
        <v>7153</v>
      </c>
      <c r="H1003" s="7" t="s">
        <v>5656</v>
      </c>
      <c r="I1003" s="7" t="s">
        <v>7516</v>
      </c>
      <c r="J1003" s="11"/>
    </row>
    <row r="1004" spans="1:10" ht="15.6" x14ac:dyDescent="0.3">
      <c r="A1004" s="8" t="s">
        <v>1368</v>
      </c>
      <c r="B1004" s="8" t="s">
        <v>3387</v>
      </c>
      <c r="E1004" s="8" t="s">
        <v>1368</v>
      </c>
      <c r="F1004" s="8" t="s">
        <v>3387</v>
      </c>
      <c r="G1004" s="7" t="s">
        <v>6738</v>
      </c>
      <c r="H1004" s="7" t="s">
        <v>5657</v>
      </c>
      <c r="I1004" s="7" t="s">
        <v>7517</v>
      </c>
      <c r="J1004" s="11"/>
    </row>
    <row r="1005" spans="1:10" ht="15.6" x14ac:dyDescent="0.3">
      <c r="A1005" s="8" t="s">
        <v>1367</v>
      </c>
      <c r="B1005" s="8" t="s">
        <v>3388</v>
      </c>
      <c r="E1005" s="8" t="s">
        <v>1367</v>
      </c>
      <c r="F1005" s="8" t="s">
        <v>3388</v>
      </c>
      <c r="G1005" s="7" t="s">
        <v>6740</v>
      </c>
      <c r="H1005" s="7" t="s">
        <v>5658</v>
      </c>
      <c r="I1005" s="7" t="s">
        <v>6775</v>
      </c>
      <c r="J1005" s="11"/>
    </row>
    <row r="1006" spans="1:10" ht="15.6" x14ac:dyDescent="0.3">
      <c r="A1006" s="8" t="s">
        <v>1366</v>
      </c>
      <c r="B1006" s="8" t="s">
        <v>3389</v>
      </c>
      <c r="E1006" s="8" t="s">
        <v>1366</v>
      </c>
      <c r="F1006" s="8" t="s">
        <v>3389</v>
      </c>
      <c r="G1006" s="7" t="s">
        <v>6740</v>
      </c>
      <c r="H1006" s="7" t="s">
        <v>5659</v>
      </c>
      <c r="I1006" s="7" t="s">
        <v>6829</v>
      </c>
      <c r="J1006" s="11"/>
    </row>
    <row r="1007" spans="1:10" ht="15.6" x14ac:dyDescent="0.3">
      <c r="A1007" s="8" t="s">
        <v>1365</v>
      </c>
      <c r="B1007" s="8" t="s">
        <v>3390</v>
      </c>
      <c r="E1007" s="8" t="s">
        <v>1365</v>
      </c>
      <c r="F1007" s="8" t="s">
        <v>3390</v>
      </c>
      <c r="G1007" s="7" t="s">
        <v>6738</v>
      </c>
      <c r="H1007" s="7" t="s">
        <v>5660</v>
      </c>
      <c r="I1007" s="7" t="s">
        <v>7518</v>
      </c>
      <c r="J1007" s="11"/>
    </row>
    <row r="1008" spans="1:10" ht="15.6" x14ac:dyDescent="0.3">
      <c r="A1008" s="8" t="s">
        <v>1364</v>
      </c>
      <c r="B1008" s="8" t="s">
        <v>3391</v>
      </c>
      <c r="E1008" s="8" t="s">
        <v>1364</v>
      </c>
      <c r="F1008" s="8" t="s">
        <v>3391</v>
      </c>
      <c r="G1008" s="7" t="s">
        <v>6738</v>
      </c>
      <c r="H1008" s="7" t="s">
        <v>4989</v>
      </c>
      <c r="I1008" s="7" t="s">
        <v>7519</v>
      </c>
      <c r="J1008" s="11"/>
    </row>
    <row r="1009" spans="1:10" ht="15.6" x14ac:dyDescent="0.3">
      <c r="A1009" s="8" t="s">
        <v>1363</v>
      </c>
      <c r="B1009" s="8" t="s">
        <v>3392</v>
      </c>
      <c r="E1009" s="8" t="s">
        <v>1363</v>
      </c>
      <c r="F1009" s="8" t="s">
        <v>3392</v>
      </c>
      <c r="G1009" s="7" t="s">
        <v>6740</v>
      </c>
      <c r="H1009" s="7" t="s">
        <v>5661</v>
      </c>
      <c r="I1009" s="7" t="s">
        <v>7520</v>
      </c>
      <c r="J1009" s="11"/>
    </row>
    <row r="1010" spans="1:10" ht="15.6" x14ac:dyDescent="0.3">
      <c r="A1010" s="8" t="s">
        <v>1362</v>
      </c>
      <c r="B1010" s="8" t="s">
        <v>3393</v>
      </c>
      <c r="E1010" s="8" t="s">
        <v>1362</v>
      </c>
      <c r="F1010" s="8" t="s">
        <v>3393</v>
      </c>
      <c r="G1010" s="7" t="s">
        <v>6738</v>
      </c>
      <c r="H1010" s="7" t="s">
        <v>5662</v>
      </c>
      <c r="I1010" s="7" t="s">
        <v>6911</v>
      </c>
      <c r="J1010" s="11"/>
    </row>
    <row r="1011" spans="1:10" ht="15.6" x14ac:dyDescent="0.3">
      <c r="A1011" s="8" t="s">
        <v>1361</v>
      </c>
      <c r="B1011" s="8" t="s">
        <v>3394</v>
      </c>
      <c r="E1011" s="8" t="s">
        <v>1361</v>
      </c>
      <c r="F1011" s="8" t="s">
        <v>3394</v>
      </c>
      <c r="G1011" s="7" t="s">
        <v>6738</v>
      </c>
      <c r="H1011" s="7" t="s">
        <v>5663</v>
      </c>
      <c r="I1011" s="7" t="s">
        <v>7521</v>
      </c>
      <c r="J1011" s="11"/>
    </row>
    <row r="1012" spans="1:10" ht="15.6" x14ac:dyDescent="0.3">
      <c r="A1012" s="8" t="s">
        <v>1360</v>
      </c>
      <c r="B1012" s="8" t="s">
        <v>3395</v>
      </c>
      <c r="E1012" s="8" t="s">
        <v>1360</v>
      </c>
      <c r="F1012" s="8" t="s">
        <v>3395</v>
      </c>
      <c r="G1012" s="7" t="s">
        <v>6738</v>
      </c>
      <c r="H1012" s="7" t="s">
        <v>5664</v>
      </c>
      <c r="I1012" s="7" t="s">
        <v>6965</v>
      </c>
      <c r="J1012" s="11"/>
    </row>
    <row r="1013" spans="1:10" ht="15.6" x14ac:dyDescent="0.3">
      <c r="A1013" s="8" t="s">
        <v>1359</v>
      </c>
      <c r="B1013" s="8" t="s">
        <v>3396</v>
      </c>
      <c r="E1013" s="8" t="s">
        <v>1359</v>
      </c>
      <c r="F1013" s="8" t="s">
        <v>3396</v>
      </c>
      <c r="G1013" s="7" t="s">
        <v>6738</v>
      </c>
      <c r="H1013" s="7" t="s">
        <v>5665</v>
      </c>
      <c r="I1013" s="7" t="s">
        <v>7462</v>
      </c>
      <c r="J1013" s="11"/>
    </row>
    <row r="1014" spans="1:10" ht="15.6" x14ac:dyDescent="0.3">
      <c r="A1014" s="8" t="s">
        <v>1358</v>
      </c>
      <c r="B1014" s="8" t="s">
        <v>3397</v>
      </c>
      <c r="E1014" s="8" t="s">
        <v>1358</v>
      </c>
      <c r="F1014" s="8" t="s">
        <v>3397</v>
      </c>
      <c r="G1014" s="7" t="s">
        <v>6738</v>
      </c>
      <c r="H1014" s="7" t="s">
        <v>5666</v>
      </c>
      <c r="I1014" s="7" t="s">
        <v>7522</v>
      </c>
      <c r="J1014" s="11"/>
    </row>
    <row r="1015" spans="1:10" ht="15.6" x14ac:dyDescent="0.3">
      <c r="A1015" s="8" t="s">
        <v>1357</v>
      </c>
      <c r="B1015" s="8" t="s">
        <v>3398</v>
      </c>
      <c r="E1015" s="8" t="s">
        <v>1357</v>
      </c>
      <c r="F1015" s="8" t="s">
        <v>3398</v>
      </c>
      <c r="G1015" s="7" t="s">
        <v>6738</v>
      </c>
      <c r="H1015" s="7" t="s">
        <v>5667</v>
      </c>
      <c r="I1015" s="7" t="s">
        <v>7179</v>
      </c>
      <c r="J1015" s="11"/>
    </row>
    <row r="1016" spans="1:10" ht="15.6" x14ac:dyDescent="0.3">
      <c r="A1016" s="8" t="s">
        <v>1356</v>
      </c>
      <c r="B1016" s="8" t="s">
        <v>3399</v>
      </c>
      <c r="E1016" s="8" t="s">
        <v>1356</v>
      </c>
      <c r="F1016" s="8" t="s">
        <v>3399</v>
      </c>
      <c r="G1016" s="7" t="s">
        <v>6738</v>
      </c>
      <c r="H1016" s="7" t="s">
        <v>5668</v>
      </c>
      <c r="I1016" s="7" t="s">
        <v>6887</v>
      </c>
      <c r="J1016" s="11"/>
    </row>
    <row r="1017" spans="1:10" ht="15.6" x14ac:dyDescent="0.3">
      <c r="A1017" s="8" t="s">
        <v>1355</v>
      </c>
      <c r="B1017" s="8" t="s">
        <v>3400</v>
      </c>
      <c r="E1017" s="8" t="s">
        <v>1355</v>
      </c>
      <c r="F1017" s="8" t="s">
        <v>3400</v>
      </c>
      <c r="G1017" s="7" t="s">
        <v>6738</v>
      </c>
      <c r="H1017" s="7" t="s">
        <v>5669</v>
      </c>
      <c r="I1017" s="7" t="s">
        <v>7523</v>
      </c>
      <c r="J1017" s="11"/>
    </row>
    <row r="1018" spans="1:10" ht="15.6" x14ac:dyDescent="0.3">
      <c r="A1018" s="8" t="s">
        <v>1354</v>
      </c>
      <c r="B1018" s="8" t="s">
        <v>3401</v>
      </c>
      <c r="E1018" s="8" t="s">
        <v>1354</v>
      </c>
      <c r="F1018" s="8" t="s">
        <v>3401</v>
      </c>
      <c r="G1018" s="7" t="s">
        <v>7153</v>
      </c>
      <c r="H1018" s="7" t="s">
        <v>5670</v>
      </c>
      <c r="I1018" s="7" t="s">
        <v>7524</v>
      </c>
      <c r="J1018" s="11"/>
    </row>
    <row r="1019" spans="1:10" ht="15.6" x14ac:dyDescent="0.3">
      <c r="A1019" s="8" t="s">
        <v>1353</v>
      </c>
      <c r="B1019" s="8" t="s">
        <v>3402</v>
      </c>
      <c r="E1019" s="8" t="s">
        <v>1353</v>
      </c>
      <c r="F1019" s="8" t="s">
        <v>3402</v>
      </c>
      <c r="G1019" s="7" t="s">
        <v>7153</v>
      </c>
      <c r="H1019" s="7" t="s">
        <v>5671</v>
      </c>
      <c r="I1019" s="7" t="s">
        <v>7525</v>
      </c>
      <c r="J1019" s="11"/>
    </row>
    <row r="1020" spans="1:10" ht="15.6" x14ac:dyDescent="0.3">
      <c r="A1020" s="8" t="s">
        <v>1352</v>
      </c>
      <c r="B1020" s="8" t="s">
        <v>3403</v>
      </c>
      <c r="E1020" s="8" t="s">
        <v>1352</v>
      </c>
      <c r="F1020" s="8" t="s">
        <v>3403</v>
      </c>
      <c r="G1020" s="7" t="s">
        <v>6740</v>
      </c>
      <c r="H1020" s="7" t="s">
        <v>5672</v>
      </c>
      <c r="I1020" s="7" t="s">
        <v>6747</v>
      </c>
      <c r="J1020" s="11"/>
    </row>
    <row r="1021" spans="1:10" ht="15.6" x14ac:dyDescent="0.3">
      <c r="A1021" s="8" t="s">
        <v>1351</v>
      </c>
      <c r="B1021" s="8" t="s">
        <v>3404</v>
      </c>
      <c r="E1021" s="8" t="s">
        <v>1351</v>
      </c>
      <c r="F1021" s="8" t="s">
        <v>3404</v>
      </c>
      <c r="G1021" s="7" t="s">
        <v>6738</v>
      </c>
      <c r="H1021" s="7" t="s">
        <v>5673</v>
      </c>
      <c r="I1021" s="7" t="s">
        <v>7526</v>
      </c>
      <c r="J1021" s="11"/>
    </row>
    <row r="1022" spans="1:10" ht="15.6" x14ac:dyDescent="0.3">
      <c r="A1022" s="8" t="s">
        <v>1350</v>
      </c>
      <c r="B1022" s="8" t="s">
        <v>3405</v>
      </c>
      <c r="E1022" s="8" t="s">
        <v>1350</v>
      </c>
      <c r="F1022" s="8" t="s">
        <v>3405</v>
      </c>
      <c r="G1022" s="7" t="s">
        <v>6740</v>
      </c>
      <c r="H1022" s="7" t="s">
        <v>5674</v>
      </c>
      <c r="I1022" s="7" t="s">
        <v>7527</v>
      </c>
      <c r="J1022" s="11"/>
    </row>
    <row r="1023" spans="1:10" ht="15.6" x14ac:dyDescent="0.3">
      <c r="A1023" s="8" t="s">
        <v>1349</v>
      </c>
      <c r="B1023" s="8" t="s">
        <v>3406</v>
      </c>
      <c r="E1023" s="8" t="s">
        <v>1349</v>
      </c>
      <c r="F1023" s="8" t="s">
        <v>3406</v>
      </c>
      <c r="G1023" s="7" t="s">
        <v>6738</v>
      </c>
      <c r="H1023" s="7" t="s">
        <v>5675</v>
      </c>
      <c r="I1023" s="7" t="s">
        <v>7528</v>
      </c>
      <c r="J1023" s="11"/>
    </row>
    <row r="1024" spans="1:10" ht="15.6" x14ac:dyDescent="0.3">
      <c r="A1024" s="8" t="s">
        <v>1348</v>
      </c>
      <c r="B1024" s="8" t="s">
        <v>3407</v>
      </c>
      <c r="E1024" s="8" t="s">
        <v>1348</v>
      </c>
      <c r="F1024" s="8" t="s">
        <v>3407</v>
      </c>
      <c r="G1024" s="7" t="s">
        <v>6738</v>
      </c>
      <c r="H1024" s="7" t="s">
        <v>5676</v>
      </c>
      <c r="I1024" s="7" t="s">
        <v>7529</v>
      </c>
      <c r="J1024" s="11"/>
    </row>
    <row r="1025" spans="1:10" ht="15.6" x14ac:dyDescent="0.3">
      <c r="A1025" s="8" t="s">
        <v>1347</v>
      </c>
      <c r="B1025" s="8" t="s">
        <v>3408</v>
      </c>
      <c r="E1025" s="8" t="s">
        <v>1347</v>
      </c>
      <c r="F1025" s="8" t="s">
        <v>3408</v>
      </c>
      <c r="G1025" s="7" t="s">
        <v>6740</v>
      </c>
      <c r="H1025" s="7" t="s">
        <v>5677</v>
      </c>
      <c r="I1025" s="7" t="s">
        <v>7530</v>
      </c>
      <c r="J1025" s="11"/>
    </row>
    <row r="1026" spans="1:10" ht="15.6" x14ac:dyDescent="0.3">
      <c r="A1026" s="8" t="s">
        <v>1346</v>
      </c>
      <c r="B1026" s="8" t="s">
        <v>3409</v>
      </c>
      <c r="E1026" s="8" t="s">
        <v>1346</v>
      </c>
      <c r="F1026" s="8" t="s">
        <v>3409</v>
      </c>
      <c r="G1026" s="7" t="s">
        <v>6740</v>
      </c>
      <c r="H1026" s="7" t="s">
        <v>5678</v>
      </c>
      <c r="I1026" s="7" t="s">
        <v>6751</v>
      </c>
      <c r="J1026" s="11"/>
    </row>
    <row r="1027" spans="1:10" ht="15.6" x14ac:dyDescent="0.3">
      <c r="A1027" s="8" t="s">
        <v>1345</v>
      </c>
      <c r="B1027" s="8" t="s">
        <v>3410</v>
      </c>
      <c r="E1027" s="8" t="s">
        <v>1345</v>
      </c>
      <c r="F1027" s="8" t="s">
        <v>3410</v>
      </c>
      <c r="G1027" s="7" t="s">
        <v>6740</v>
      </c>
      <c r="H1027" s="7" t="s">
        <v>5679</v>
      </c>
      <c r="I1027" s="7" t="s">
        <v>7531</v>
      </c>
      <c r="J1027" s="11"/>
    </row>
    <row r="1028" spans="1:10" ht="15.6" x14ac:dyDescent="0.3">
      <c r="A1028" s="8" t="s">
        <v>1344</v>
      </c>
      <c r="B1028" s="8" t="s">
        <v>3411</v>
      </c>
      <c r="E1028" s="8" t="s">
        <v>1344</v>
      </c>
      <c r="F1028" s="8" t="s">
        <v>3411</v>
      </c>
      <c r="G1028" s="7" t="s">
        <v>6738</v>
      </c>
      <c r="H1028" s="7" t="s">
        <v>5680</v>
      </c>
      <c r="I1028" s="7" t="s">
        <v>7532</v>
      </c>
      <c r="J1028" s="11"/>
    </row>
    <row r="1029" spans="1:10" ht="15.6" x14ac:dyDescent="0.3">
      <c r="A1029" s="8" t="s">
        <v>1343</v>
      </c>
      <c r="B1029" s="8" t="s">
        <v>3412</v>
      </c>
      <c r="E1029" s="8" t="s">
        <v>1343</v>
      </c>
      <c r="F1029" s="8" t="s">
        <v>3412</v>
      </c>
      <c r="G1029" s="7" t="s">
        <v>6740</v>
      </c>
      <c r="H1029" s="7" t="s">
        <v>5681</v>
      </c>
      <c r="I1029" s="7" t="s">
        <v>7531</v>
      </c>
      <c r="J1029" s="11"/>
    </row>
    <row r="1030" spans="1:10" ht="15.6" x14ac:dyDescent="0.3">
      <c r="A1030" s="8" t="s">
        <v>1342</v>
      </c>
      <c r="B1030" s="8" t="s">
        <v>3413</v>
      </c>
      <c r="E1030" s="8" t="s">
        <v>1342</v>
      </c>
      <c r="F1030" s="8" t="s">
        <v>3413</v>
      </c>
      <c r="G1030" s="7" t="s">
        <v>6740</v>
      </c>
      <c r="H1030" s="7" t="s">
        <v>5682</v>
      </c>
      <c r="I1030" s="7" t="s">
        <v>6817</v>
      </c>
      <c r="J1030" s="11"/>
    </row>
    <row r="1031" spans="1:10" ht="15.6" x14ac:dyDescent="0.3">
      <c r="A1031" s="8" t="s">
        <v>1341</v>
      </c>
      <c r="B1031" s="8" t="s">
        <v>3414</v>
      </c>
      <c r="E1031" s="8" t="s">
        <v>1341</v>
      </c>
      <c r="F1031" s="8" t="s">
        <v>3414</v>
      </c>
      <c r="G1031" s="7" t="s">
        <v>6738</v>
      </c>
      <c r="H1031" s="7" t="s">
        <v>5683</v>
      </c>
      <c r="I1031" s="7" t="s">
        <v>7533</v>
      </c>
      <c r="J1031" s="11"/>
    </row>
    <row r="1032" spans="1:10" ht="15.6" x14ac:dyDescent="0.3">
      <c r="A1032" s="8" t="s">
        <v>1340</v>
      </c>
      <c r="B1032" s="8" t="s">
        <v>3415</v>
      </c>
      <c r="E1032" s="8" t="s">
        <v>1340</v>
      </c>
      <c r="F1032" s="8" t="s">
        <v>3415</v>
      </c>
      <c r="G1032" s="7" t="s">
        <v>6740</v>
      </c>
      <c r="H1032" s="7" t="s">
        <v>5684</v>
      </c>
      <c r="I1032" s="7" t="s">
        <v>7534</v>
      </c>
      <c r="J1032" s="11"/>
    </row>
    <row r="1033" spans="1:10" ht="15.6" x14ac:dyDescent="0.3">
      <c r="A1033" s="8" t="s">
        <v>1339</v>
      </c>
      <c r="B1033" s="8" t="s">
        <v>3416</v>
      </c>
      <c r="E1033" s="8" t="s">
        <v>1339</v>
      </c>
      <c r="F1033" s="8" t="s">
        <v>3416</v>
      </c>
      <c r="G1033" s="7" t="s">
        <v>6738</v>
      </c>
      <c r="H1033" s="7" t="s">
        <v>5685</v>
      </c>
      <c r="I1033" s="7" t="s">
        <v>7535</v>
      </c>
      <c r="J1033" s="11"/>
    </row>
    <row r="1034" spans="1:10" ht="15.6" x14ac:dyDescent="0.3">
      <c r="A1034" s="8" t="s">
        <v>1338</v>
      </c>
      <c r="B1034" s="8" t="s">
        <v>3417</v>
      </c>
      <c r="E1034" s="8" t="s">
        <v>1338</v>
      </c>
      <c r="F1034" s="8" t="s">
        <v>3417</v>
      </c>
      <c r="G1034" s="7" t="s">
        <v>6738</v>
      </c>
      <c r="H1034" s="7" t="s">
        <v>5356</v>
      </c>
      <c r="I1034" s="7" t="s">
        <v>7536</v>
      </c>
      <c r="J1034" s="11"/>
    </row>
    <row r="1035" spans="1:10" ht="15.6" x14ac:dyDescent="0.3">
      <c r="A1035" s="8" t="s">
        <v>1337</v>
      </c>
      <c r="B1035" s="8" t="s">
        <v>3418</v>
      </c>
      <c r="E1035" s="8" t="s">
        <v>1337</v>
      </c>
      <c r="F1035" s="8" t="s">
        <v>3418</v>
      </c>
      <c r="G1035" s="7" t="s">
        <v>6738</v>
      </c>
      <c r="H1035" s="7" t="s">
        <v>5686</v>
      </c>
      <c r="I1035" s="7" t="s">
        <v>7075</v>
      </c>
      <c r="J1035" s="11"/>
    </row>
    <row r="1036" spans="1:10" ht="15.6" x14ac:dyDescent="0.3">
      <c r="A1036" s="8" t="s">
        <v>1336</v>
      </c>
      <c r="B1036" s="8" t="s">
        <v>3419</v>
      </c>
      <c r="E1036" s="8" t="s">
        <v>1336</v>
      </c>
      <c r="F1036" s="8" t="s">
        <v>3419</v>
      </c>
      <c r="G1036" s="7" t="s">
        <v>6738</v>
      </c>
      <c r="H1036" s="7" t="s">
        <v>5687</v>
      </c>
      <c r="I1036" s="7" t="s">
        <v>7537</v>
      </c>
      <c r="J1036" s="11"/>
    </row>
    <row r="1037" spans="1:10" ht="15.6" x14ac:dyDescent="0.3">
      <c r="A1037" s="8" t="s">
        <v>1335</v>
      </c>
      <c r="B1037" s="8" t="s">
        <v>3420</v>
      </c>
      <c r="E1037" s="8" t="s">
        <v>1335</v>
      </c>
      <c r="F1037" s="8" t="s">
        <v>3420</v>
      </c>
      <c r="G1037" s="7" t="s">
        <v>6738</v>
      </c>
      <c r="H1037" s="7" t="s">
        <v>5688</v>
      </c>
      <c r="I1037" s="7" t="s">
        <v>7206</v>
      </c>
      <c r="J1037" s="11"/>
    </row>
    <row r="1038" spans="1:10" ht="15.6" x14ac:dyDescent="0.3">
      <c r="A1038" s="8" t="s">
        <v>1334</v>
      </c>
      <c r="B1038" s="8" t="s">
        <v>3421</v>
      </c>
      <c r="E1038" s="8" t="s">
        <v>1334</v>
      </c>
      <c r="F1038" s="8" t="s">
        <v>3421</v>
      </c>
      <c r="G1038" s="7" t="s">
        <v>6740</v>
      </c>
      <c r="H1038" s="7" t="s">
        <v>5689</v>
      </c>
      <c r="I1038" s="7" t="s">
        <v>6802</v>
      </c>
      <c r="J1038" s="11"/>
    </row>
    <row r="1039" spans="1:10" ht="15.6" x14ac:dyDescent="0.3">
      <c r="A1039" s="8" t="s">
        <v>1333</v>
      </c>
      <c r="B1039" s="8" t="s">
        <v>3422</v>
      </c>
      <c r="E1039" s="8" t="s">
        <v>1333</v>
      </c>
      <c r="F1039" s="8" t="s">
        <v>3422</v>
      </c>
      <c r="G1039" s="7" t="s">
        <v>6740</v>
      </c>
      <c r="H1039" s="7" t="s">
        <v>5690</v>
      </c>
      <c r="I1039" s="7" t="s">
        <v>7538</v>
      </c>
      <c r="J1039" s="11"/>
    </row>
    <row r="1040" spans="1:10" ht="15.6" x14ac:dyDescent="0.3">
      <c r="A1040" s="8" t="s">
        <v>1332</v>
      </c>
      <c r="B1040" s="8" t="s">
        <v>3423</v>
      </c>
      <c r="E1040" s="8" t="s">
        <v>1332</v>
      </c>
      <c r="F1040" s="8" t="s">
        <v>3423</v>
      </c>
      <c r="G1040" s="7" t="s">
        <v>6738</v>
      </c>
      <c r="H1040" s="7" t="s">
        <v>5691</v>
      </c>
      <c r="I1040" s="7" t="s">
        <v>6980</v>
      </c>
      <c r="J1040" s="11"/>
    </row>
    <row r="1041" spans="1:10" ht="15.6" x14ac:dyDescent="0.3">
      <c r="A1041" s="8" t="s">
        <v>1331</v>
      </c>
      <c r="B1041" s="8" t="s">
        <v>3424</v>
      </c>
      <c r="E1041" s="8" t="s">
        <v>1331</v>
      </c>
      <c r="F1041" s="8" t="s">
        <v>3424</v>
      </c>
      <c r="G1041" s="7" t="s">
        <v>6738</v>
      </c>
      <c r="H1041" s="7" t="s">
        <v>5692</v>
      </c>
      <c r="I1041" s="7" t="s">
        <v>7539</v>
      </c>
      <c r="J1041" s="11"/>
    </row>
    <row r="1042" spans="1:10" ht="15.6" x14ac:dyDescent="0.3">
      <c r="A1042" s="8" t="s">
        <v>1330</v>
      </c>
      <c r="B1042" s="8" t="s">
        <v>3425</v>
      </c>
      <c r="E1042" s="8" t="s">
        <v>1330</v>
      </c>
      <c r="F1042" s="8" t="s">
        <v>3425</v>
      </c>
      <c r="G1042" s="7" t="s">
        <v>6740</v>
      </c>
      <c r="H1042" s="7" t="s">
        <v>5383</v>
      </c>
      <c r="I1042" s="7" t="s">
        <v>6889</v>
      </c>
      <c r="J1042" s="11"/>
    </row>
    <row r="1043" spans="1:10" ht="15.6" x14ac:dyDescent="0.3">
      <c r="A1043" s="8" t="s">
        <v>1329</v>
      </c>
      <c r="B1043" s="8" t="s">
        <v>3426</v>
      </c>
      <c r="E1043" s="8" t="s">
        <v>1329</v>
      </c>
      <c r="F1043" s="8" t="s">
        <v>3426</v>
      </c>
      <c r="G1043" s="7" t="s">
        <v>6738</v>
      </c>
      <c r="H1043" s="7" t="s">
        <v>5693</v>
      </c>
      <c r="I1043" s="7" t="s">
        <v>7540</v>
      </c>
      <c r="J1043" s="11"/>
    </row>
    <row r="1044" spans="1:10" ht="15.6" x14ac:dyDescent="0.3">
      <c r="A1044" s="8" t="s">
        <v>1328</v>
      </c>
      <c r="B1044" s="8" t="s">
        <v>3427</v>
      </c>
      <c r="E1044" s="8" t="s">
        <v>1328</v>
      </c>
      <c r="F1044" s="8" t="s">
        <v>3427</v>
      </c>
      <c r="G1044" s="7" t="s">
        <v>6740</v>
      </c>
      <c r="H1044" s="7" t="s">
        <v>5694</v>
      </c>
      <c r="I1044" s="7" t="s">
        <v>7541</v>
      </c>
      <c r="J1044" s="11"/>
    </row>
    <row r="1045" spans="1:10" ht="15.6" x14ac:dyDescent="0.3">
      <c r="A1045" s="8" t="s">
        <v>1327</v>
      </c>
      <c r="B1045" s="8" t="s">
        <v>3428</v>
      </c>
      <c r="E1045" s="8" t="s">
        <v>1327</v>
      </c>
      <c r="F1045" s="8" t="s">
        <v>3428</v>
      </c>
      <c r="G1045" s="7" t="s">
        <v>6740</v>
      </c>
      <c r="H1045" s="7" t="s">
        <v>5695</v>
      </c>
      <c r="I1045" s="7" t="s">
        <v>7542</v>
      </c>
      <c r="J1045" s="11"/>
    </row>
    <row r="1046" spans="1:10" ht="15.6" x14ac:dyDescent="0.3">
      <c r="A1046" s="8" t="s">
        <v>1326</v>
      </c>
      <c r="B1046" s="8" t="s">
        <v>3429</v>
      </c>
      <c r="E1046" s="8" t="s">
        <v>1326</v>
      </c>
      <c r="F1046" s="8" t="s">
        <v>3429</v>
      </c>
      <c r="G1046" s="7" t="s">
        <v>7153</v>
      </c>
      <c r="H1046" s="7" t="s">
        <v>5696</v>
      </c>
      <c r="I1046" s="7" t="s">
        <v>7543</v>
      </c>
      <c r="J1046" s="11"/>
    </row>
    <row r="1047" spans="1:10" ht="15.6" x14ac:dyDescent="0.3">
      <c r="A1047" s="8" t="s">
        <v>1325</v>
      </c>
      <c r="B1047" s="8" t="s">
        <v>3430</v>
      </c>
      <c r="E1047" s="8" t="s">
        <v>1325</v>
      </c>
      <c r="F1047" s="8" t="s">
        <v>3430</v>
      </c>
      <c r="G1047" s="7" t="s">
        <v>6740</v>
      </c>
      <c r="H1047" s="7" t="s">
        <v>5697</v>
      </c>
      <c r="I1047" s="7" t="s">
        <v>7544</v>
      </c>
      <c r="J1047" s="11"/>
    </row>
    <row r="1048" spans="1:10" ht="15.6" x14ac:dyDescent="0.3">
      <c r="A1048" s="8" t="s">
        <v>1324</v>
      </c>
      <c r="B1048" s="8" t="s">
        <v>3431</v>
      </c>
      <c r="E1048" s="8" t="s">
        <v>1324</v>
      </c>
      <c r="F1048" s="8" t="s">
        <v>3431</v>
      </c>
      <c r="G1048" s="7" t="s">
        <v>6740</v>
      </c>
      <c r="H1048" s="7" t="s">
        <v>5698</v>
      </c>
      <c r="I1048" s="7" t="s">
        <v>7531</v>
      </c>
      <c r="J1048" s="11"/>
    </row>
    <row r="1049" spans="1:10" ht="15.6" x14ac:dyDescent="0.3">
      <c r="A1049" s="8" t="s">
        <v>1323</v>
      </c>
      <c r="B1049" s="8" t="s">
        <v>3432</v>
      </c>
      <c r="E1049" s="8" t="s">
        <v>1323</v>
      </c>
      <c r="F1049" s="8" t="s">
        <v>3432</v>
      </c>
      <c r="G1049" s="7" t="s">
        <v>6738</v>
      </c>
      <c r="H1049" s="7" t="s">
        <v>5699</v>
      </c>
      <c r="I1049" s="7" t="s">
        <v>7545</v>
      </c>
      <c r="J1049" s="11"/>
    </row>
    <row r="1050" spans="1:10" ht="15.6" x14ac:dyDescent="0.3">
      <c r="A1050" s="8" t="s">
        <v>1322</v>
      </c>
      <c r="B1050" s="8" t="s">
        <v>3433</v>
      </c>
      <c r="E1050" s="8" t="s">
        <v>1322</v>
      </c>
      <c r="F1050" s="8" t="s">
        <v>3433</v>
      </c>
      <c r="G1050" s="7" t="s">
        <v>6738</v>
      </c>
      <c r="H1050" s="7" t="s">
        <v>5700</v>
      </c>
      <c r="I1050" s="7" t="s">
        <v>7546</v>
      </c>
      <c r="J1050" s="11"/>
    </row>
    <row r="1051" spans="1:10" ht="15.6" x14ac:dyDescent="0.3">
      <c r="A1051" s="8" t="s">
        <v>1321</v>
      </c>
      <c r="B1051" s="8" t="s">
        <v>3434</v>
      </c>
      <c r="E1051" s="8" t="s">
        <v>1321</v>
      </c>
      <c r="F1051" s="8" t="s">
        <v>3434</v>
      </c>
      <c r="G1051" s="7" t="s">
        <v>6738</v>
      </c>
      <c r="H1051" s="7" t="s">
        <v>5701</v>
      </c>
      <c r="I1051" s="7" t="s">
        <v>7307</v>
      </c>
      <c r="J1051" s="11"/>
    </row>
    <row r="1052" spans="1:10" ht="15.6" x14ac:dyDescent="0.3">
      <c r="A1052" s="8" t="s">
        <v>1320</v>
      </c>
      <c r="B1052" s="8" t="s">
        <v>3435</v>
      </c>
      <c r="E1052" s="8" t="s">
        <v>1320</v>
      </c>
      <c r="F1052" s="8" t="s">
        <v>3435</v>
      </c>
      <c r="G1052" s="7" t="s">
        <v>7153</v>
      </c>
      <c r="H1052" s="7" t="s">
        <v>5702</v>
      </c>
      <c r="I1052" s="7" t="s">
        <v>7547</v>
      </c>
      <c r="J1052" s="11"/>
    </row>
    <row r="1053" spans="1:10" ht="15.6" x14ac:dyDescent="0.3">
      <c r="A1053" s="8" t="s">
        <v>1319</v>
      </c>
      <c r="B1053" s="8" t="s">
        <v>3436</v>
      </c>
      <c r="E1053" s="8" t="s">
        <v>1319</v>
      </c>
      <c r="F1053" s="8" t="s">
        <v>3436</v>
      </c>
      <c r="G1053" s="7" t="s">
        <v>6740</v>
      </c>
      <c r="H1053" s="7" t="s">
        <v>5703</v>
      </c>
      <c r="I1053" s="7" t="s">
        <v>7548</v>
      </c>
      <c r="J1053" s="11"/>
    </row>
    <row r="1054" spans="1:10" ht="15.6" x14ac:dyDescent="0.3">
      <c r="A1054" s="8" t="s">
        <v>1318</v>
      </c>
      <c r="B1054" s="8" t="s">
        <v>3437</v>
      </c>
      <c r="E1054" s="8" t="s">
        <v>1318</v>
      </c>
      <c r="F1054" s="8" t="s">
        <v>3437</v>
      </c>
      <c r="G1054" s="7" t="s">
        <v>6738</v>
      </c>
      <c r="H1054" s="7" t="s">
        <v>5704</v>
      </c>
      <c r="I1054" s="7" t="s">
        <v>7549</v>
      </c>
      <c r="J1054" s="11"/>
    </row>
    <row r="1055" spans="1:10" ht="15.6" x14ac:dyDescent="0.3">
      <c r="A1055" s="8" t="s">
        <v>1317</v>
      </c>
      <c r="B1055" s="8" t="s">
        <v>3438</v>
      </c>
      <c r="E1055" s="8" t="s">
        <v>1317</v>
      </c>
      <c r="F1055" s="8" t="s">
        <v>3438</v>
      </c>
      <c r="G1055" s="7" t="s">
        <v>6740</v>
      </c>
      <c r="H1055" s="7" t="s">
        <v>5705</v>
      </c>
      <c r="I1055" s="7" t="s">
        <v>7138</v>
      </c>
      <c r="J1055" s="11"/>
    </row>
    <row r="1056" spans="1:10" ht="15.6" x14ac:dyDescent="0.3">
      <c r="A1056" s="8" t="s">
        <v>1316</v>
      </c>
      <c r="B1056" s="8" t="s">
        <v>3439</v>
      </c>
      <c r="E1056" s="8" t="s">
        <v>1316</v>
      </c>
      <c r="F1056" s="8" t="s">
        <v>3439</v>
      </c>
      <c r="G1056" s="7" t="s">
        <v>7153</v>
      </c>
      <c r="H1056" s="7" t="s">
        <v>5706</v>
      </c>
      <c r="I1056" s="7" t="s">
        <v>7106</v>
      </c>
      <c r="J1056" s="11"/>
    </row>
    <row r="1057" spans="1:10" ht="15.6" x14ac:dyDescent="0.3">
      <c r="A1057" s="8" t="s">
        <v>1315</v>
      </c>
      <c r="B1057" s="8" t="s">
        <v>3440</v>
      </c>
      <c r="E1057" s="8" t="s">
        <v>1315</v>
      </c>
      <c r="F1057" s="8" t="s">
        <v>3440</v>
      </c>
      <c r="G1057" s="7" t="s">
        <v>6738</v>
      </c>
      <c r="H1057" s="7" t="s">
        <v>5707</v>
      </c>
      <c r="I1057" s="7" t="s">
        <v>7550</v>
      </c>
      <c r="J1057" s="11"/>
    </row>
    <row r="1058" spans="1:10" ht="15.6" x14ac:dyDescent="0.3">
      <c r="A1058" s="8" t="s">
        <v>1314</v>
      </c>
      <c r="B1058" s="8" t="s">
        <v>3441</v>
      </c>
      <c r="E1058" s="8" t="s">
        <v>1314</v>
      </c>
      <c r="F1058" s="8" t="s">
        <v>3441</v>
      </c>
      <c r="G1058" s="7" t="s">
        <v>7153</v>
      </c>
      <c r="H1058" s="7" t="s">
        <v>5648</v>
      </c>
      <c r="I1058" s="7" t="s">
        <v>7551</v>
      </c>
      <c r="J1058" s="11"/>
    </row>
    <row r="1059" spans="1:10" ht="15.6" x14ac:dyDescent="0.3">
      <c r="A1059" s="8" t="s">
        <v>1313</v>
      </c>
      <c r="B1059" s="8" t="s">
        <v>3442</v>
      </c>
      <c r="E1059" s="8" t="s">
        <v>1313</v>
      </c>
      <c r="F1059" s="8" t="s">
        <v>3442</v>
      </c>
      <c r="G1059" s="7" t="s">
        <v>6738</v>
      </c>
      <c r="H1059" s="7" t="s">
        <v>5708</v>
      </c>
      <c r="I1059" s="7" t="s">
        <v>7471</v>
      </c>
      <c r="J1059" s="11"/>
    </row>
    <row r="1060" spans="1:10" ht="15.6" x14ac:dyDescent="0.3">
      <c r="A1060" s="8" t="s">
        <v>1312</v>
      </c>
      <c r="B1060" s="8" t="s">
        <v>3443</v>
      </c>
      <c r="E1060" s="8" t="s">
        <v>1312</v>
      </c>
      <c r="F1060" s="8" t="s">
        <v>3443</v>
      </c>
      <c r="G1060" s="7" t="s">
        <v>6740</v>
      </c>
      <c r="H1060" s="7" t="s">
        <v>5709</v>
      </c>
      <c r="I1060" s="7" t="s">
        <v>6927</v>
      </c>
      <c r="J1060" s="11"/>
    </row>
    <row r="1061" spans="1:10" ht="15.6" x14ac:dyDescent="0.3">
      <c r="A1061" s="8" t="s">
        <v>1311</v>
      </c>
      <c r="B1061" s="8" t="s">
        <v>3444</v>
      </c>
      <c r="E1061" s="8" t="s">
        <v>1311</v>
      </c>
      <c r="F1061" s="8" t="s">
        <v>3444</v>
      </c>
      <c r="G1061" s="7" t="s">
        <v>6740</v>
      </c>
      <c r="H1061" s="7" t="s">
        <v>5710</v>
      </c>
      <c r="I1061" s="7" t="s">
        <v>7552</v>
      </c>
      <c r="J1061" s="11"/>
    </row>
    <row r="1062" spans="1:10" ht="15.6" x14ac:dyDescent="0.3">
      <c r="A1062" s="8" t="s">
        <v>1310</v>
      </c>
      <c r="B1062" s="8" t="s">
        <v>3445</v>
      </c>
      <c r="E1062" s="8" t="s">
        <v>1310</v>
      </c>
      <c r="F1062" s="8" t="s">
        <v>3445</v>
      </c>
      <c r="G1062" s="7" t="s">
        <v>6740</v>
      </c>
      <c r="H1062" s="7" t="s">
        <v>5711</v>
      </c>
      <c r="I1062" s="7" t="s">
        <v>7553</v>
      </c>
      <c r="J1062" s="11"/>
    </row>
    <row r="1063" spans="1:10" ht="15.6" x14ac:dyDescent="0.3">
      <c r="A1063" s="8" t="s">
        <v>1309</v>
      </c>
      <c r="B1063" s="8" t="s">
        <v>3446</v>
      </c>
      <c r="E1063" s="8" t="s">
        <v>1309</v>
      </c>
      <c r="F1063" s="8" t="s">
        <v>3446</v>
      </c>
      <c r="G1063" s="7" t="s">
        <v>6740</v>
      </c>
      <c r="H1063" s="7" t="s">
        <v>5454</v>
      </c>
      <c r="I1063" s="7" t="s">
        <v>7554</v>
      </c>
      <c r="J1063" s="11"/>
    </row>
    <row r="1064" spans="1:10" ht="15.6" x14ac:dyDescent="0.3">
      <c r="A1064" s="8" t="s">
        <v>1308</v>
      </c>
      <c r="B1064" s="8" t="s">
        <v>3447</v>
      </c>
      <c r="E1064" s="8" t="s">
        <v>1308</v>
      </c>
      <c r="F1064" s="8" t="s">
        <v>3447</v>
      </c>
      <c r="G1064" s="7" t="s">
        <v>6740</v>
      </c>
      <c r="H1064" s="7" t="s">
        <v>5712</v>
      </c>
      <c r="I1064" s="7" t="s">
        <v>7555</v>
      </c>
      <c r="J1064" s="11"/>
    </row>
    <row r="1065" spans="1:10" ht="15.6" x14ac:dyDescent="0.3">
      <c r="A1065" s="8" t="s">
        <v>1307</v>
      </c>
      <c r="B1065" s="8" t="s">
        <v>3448</v>
      </c>
      <c r="E1065" s="8" t="s">
        <v>1307</v>
      </c>
      <c r="F1065" s="8" t="s">
        <v>3448</v>
      </c>
      <c r="G1065" s="7" t="s">
        <v>6740</v>
      </c>
      <c r="H1065" s="7" t="s">
        <v>5713</v>
      </c>
      <c r="I1065" s="7" t="s">
        <v>7556</v>
      </c>
      <c r="J1065" s="11"/>
    </row>
    <row r="1066" spans="1:10" ht="15.6" x14ac:dyDescent="0.3">
      <c r="A1066" s="8" t="s">
        <v>1306</v>
      </c>
      <c r="B1066" s="8" t="s">
        <v>3449</v>
      </c>
      <c r="E1066" s="8" t="s">
        <v>1306</v>
      </c>
      <c r="F1066" s="8" t="s">
        <v>3449</v>
      </c>
      <c r="G1066" s="7" t="s">
        <v>6738</v>
      </c>
      <c r="H1066" s="7" t="s">
        <v>5714</v>
      </c>
      <c r="I1066" s="7" t="s">
        <v>7557</v>
      </c>
      <c r="J1066" s="11"/>
    </row>
    <row r="1067" spans="1:10" ht="15.6" x14ac:dyDescent="0.3">
      <c r="A1067" s="8" t="s">
        <v>1305</v>
      </c>
      <c r="B1067" s="8" t="s">
        <v>3450</v>
      </c>
      <c r="E1067" s="8" t="s">
        <v>1305</v>
      </c>
      <c r="F1067" s="8" t="s">
        <v>3450</v>
      </c>
      <c r="G1067" s="7" t="s">
        <v>6740</v>
      </c>
      <c r="H1067" s="7" t="s">
        <v>5715</v>
      </c>
      <c r="I1067" s="7" t="s">
        <v>7558</v>
      </c>
      <c r="J1067" s="11"/>
    </row>
    <row r="1068" spans="1:10" ht="15.6" x14ac:dyDescent="0.3">
      <c r="A1068" s="8" t="s">
        <v>1304</v>
      </c>
      <c r="B1068" s="8" t="s">
        <v>3451</v>
      </c>
      <c r="E1068" s="8" t="s">
        <v>1304</v>
      </c>
      <c r="F1068" s="8" t="s">
        <v>3451</v>
      </c>
      <c r="G1068" s="7" t="s">
        <v>6738</v>
      </c>
      <c r="H1068" s="7" t="s">
        <v>5716</v>
      </c>
      <c r="I1068" s="7" t="s">
        <v>7363</v>
      </c>
      <c r="J1068" s="11"/>
    </row>
    <row r="1069" spans="1:10" ht="15.6" x14ac:dyDescent="0.3">
      <c r="A1069" s="8" t="s">
        <v>1303</v>
      </c>
      <c r="B1069" s="8" t="s">
        <v>3452</v>
      </c>
      <c r="E1069" s="8" t="s">
        <v>1303</v>
      </c>
      <c r="F1069" s="8" t="s">
        <v>3452</v>
      </c>
      <c r="G1069" s="7" t="s">
        <v>6740</v>
      </c>
      <c r="H1069" s="7" t="s">
        <v>5717</v>
      </c>
      <c r="I1069" s="7" t="s">
        <v>6746</v>
      </c>
      <c r="J1069" s="11"/>
    </row>
    <row r="1070" spans="1:10" ht="15.6" x14ac:dyDescent="0.3">
      <c r="A1070" s="8" t="s">
        <v>1302</v>
      </c>
      <c r="B1070" s="8" t="s">
        <v>3453</v>
      </c>
      <c r="E1070" s="8" t="s">
        <v>1302</v>
      </c>
      <c r="F1070" s="8" t="s">
        <v>3453</v>
      </c>
      <c r="G1070" s="7" t="s">
        <v>6738</v>
      </c>
      <c r="H1070" s="7" t="s">
        <v>5462</v>
      </c>
      <c r="I1070" s="7" t="s">
        <v>7559</v>
      </c>
      <c r="J1070" s="11"/>
    </row>
    <row r="1071" spans="1:10" ht="15.6" x14ac:dyDescent="0.3">
      <c r="A1071" s="8" t="s">
        <v>1301</v>
      </c>
      <c r="B1071" s="8" t="s">
        <v>3454</v>
      </c>
      <c r="E1071" s="8" t="s">
        <v>1301</v>
      </c>
      <c r="F1071" s="8" t="s">
        <v>3454</v>
      </c>
      <c r="G1071" s="7" t="s">
        <v>6738</v>
      </c>
      <c r="H1071" s="7" t="s">
        <v>5718</v>
      </c>
      <c r="I1071" s="7" t="s">
        <v>7560</v>
      </c>
      <c r="J1071" s="11"/>
    </row>
    <row r="1072" spans="1:10" ht="15.6" x14ac:dyDescent="0.3">
      <c r="A1072" s="8" t="s">
        <v>1300</v>
      </c>
      <c r="B1072" s="8" t="s">
        <v>3455</v>
      </c>
      <c r="E1072" s="8" t="s">
        <v>1300</v>
      </c>
      <c r="F1072" s="8" t="s">
        <v>3455</v>
      </c>
      <c r="G1072" s="7" t="s">
        <v>6738</v>
      </c>
      <c r="H1072" s="7" t="s">
        <v>5719</v>
      </c>
      <c r="I1072" s="7" t="s">
        <v>7043</v>
      </c>
      <c r="J1072" s="11"/>
    </row>
    <row r="1073" spans="1:10" ht="15.6" x14ac:dyDescent="0.3">
      <c r="A1073" s="8" t="s">
        <v>1299</v>
      </c>
      <c r="B1073" s="8" t="s">
        <v>3456</v>
      </c>
      <c r="E1073" s="8" t="s">
        <v>1299</v>
      </c>
      <c r="F1073" s="8" t="s">
        <v>3456</v>
      </c>
      <c r="G1073" s="7" t="s">
        <v>7153</v>
      </c>
      <c r="H1073" s="7" t="s">
        <v>5720</v>
      </c>
      <c r="I1073" s="7" t="s">
        <v>7561</v>
      </c>
      <c r="J1073" s="11"/>
    </row>
    <row r="1074" spans="1:10" ht="15.6" x14ac:dyDescent="0.3">
      <c r="A1074" s="8" t="s">
        <v>1298</v>
      </c>
      <c r="B1074" s="8" t="s">
        <v>3457</v>
      </c>
      <c r="E1074" s="8" t="s">
        <v>1298</v>
      </c>
      <c r="F1074" s="8" t="s">
        <v>3457</v>
      </c>
      <c r="G1074" s="7" t="s">
        <v>6738</v>
      </c>
      <c r="H1074" s="7" t="s">
        <v>5721</v>
      </c>
      <c r="I1074" s="7" t="s">
        <v>7562</v>
      </c>
      <c r="J1074" s="11"/>
    </row>
    <row r="1075" spans="1:10" ht="15.6" x14ac:dyDescent="0.3">
      <c r="A1075" s="8" t="s">
        <v>1297</v>
      </c>
      <c r="B1075" s="8" t="s">
        <v>3458</v>
      </c>
      <c r="E1075" s="8" t="s">
        <v>1297</v>
      </c>
      <c r="F1075" s="8" t="s">
        <v>3458</v>
      </c>
      <c r="G1075" s="7" t="s">
        <v>6740</v>
      </c>
      <c r="H1075" s="7" t="s">
        <v>5722</v>
      </c>
      <c r="I1075" s="7" t="s">
        <v>6875</v>
      </c>
      <c r="J1075" s="11"/>
    </row>
    <row r="1076" spans="1:10" ht="15.6" x14ac:dyDescent="0.3">
      <c r="A1076" s="8" t="s">
        <v>1296</v>
      </c>
      <c r="B1076" s="8" t="s">
        <v>3459</v>
      </c>
      <c r="E1076" s="8" t="s">
        <v>1296</v>
      </c>
      <c r="F1076" s="8" t="s">
        <v>3459</v>
      </c>
      <c r="G1076" s="7" t="s">
        <v>6740</v>
      </c>
      <c r="H1076" s="7" t="s">
        <v>5723</v>
      </c>
      <c r="I1076" s="7" t="s">
        <v>7194</v>
      </c>
      <c r="J1076" s="11"/>
    </row>
    <row r="1077" spans="1:10" ht="15.6" x14ac:dyDescent="0.3">
      <c r="A1077" s="8" t="s">
        <v>1295</v>
      </c>
      <c r="B1077" s="8" t="s">
        <v>3460</v>
      </c>
      <c r="E1077" s="8" t="s">
        <v>1295</v>
      </c>
      <c r="F1077" s="8" t="s">
        <v>3460</v>
      </c>
      <c r="G1077" s="7" t="s">
        <v>6740</v>
      </c>
      <c r="H1077" s="7" t="s">
        <v>5210</v>
      </c>
      <c r="I1077" s="7" t="s">
        <v>7563</v>
      </c>
      <c r="J1077" s="11"/>
    </row>
    <row r="1078" spans="1:10" ht="15.6" x14ac:dyDescent="0.3">
      <c r="A1078" s="8" t="s">
        <v>1294</v>
      </c>
      <c r="B1078" s="8" t="s">
        <v>3461</v>
      </c>
      <c r="E1078" s="8" t="s">
        <v>1294</v>
      </c>
      <c r="F1078" s="8" t="s">
        <v>3461</v>
      </c>
      <c r="G1078" s="7" t="s">
        <v>6738</v>
      </c>
      <c r="H1078" s="7" t="s">
        <v>5724</v>
      </c>
      <c r="I1078" s="7" t="s">
        <v>7564</v>
      </c>
      <c r="J1078" s="11"/>
    </row>
    <row r="1079" spans="1:10" ht="15.6" x14ac:dyDescent="0.3">
      <c r="A1079" s="8" t="s">
        <v>1293</v>
      </c>
      <c r="B1079" s="8" t="s">
        <v>3462</v>
      </c>
      <c r="E1079" s="8" t="s">
        <v>1293</v>
      </c>
      <c r="F1079" s="8" t="s">
        <v>3462</v>
      </c>
      <c r="G1079" s="7" t="s">
        <v>6740</v>
      </c>
      <c r="H1079" s="7" t="s">
        <v>5725</v>
      </c>
      <c r="I1079" s="7" t="s">
        <v>6943</v>
      </c>
      <c r="J1079" s="11"/>
    </row>
    <row r="1080" spans="1:10" ht="15.6" x14ac:dyDescent="0.3">
      <c r="A1080" s="8" t="s">
        <v>1292</v>
      </c>
      <c r="B1080" s="8" t="s">
        <v>3463</v>
      </c>
      <c r="E1080" s="8" t="s">
        <v>1292</v>
      </c>
      <c r="F1080" s="8" t="s">
        <v>3463</v>
      </c>
      <c r="G1080" s="7" t="s">
        <v>6740</v>
      </c>
      <c r="H1080" s="7" t="s">
        <v>5726</v>
      </c>
      <c r="I1080" s="7" t="s">
        <v>7565</v>
      </c>
      <c r="J1080" s="11"/>
    </row>
    <row r="1081" spans="1:10" ht="15.6" x14ac:dyDescent="0.3">
      <c r="A1081" s="8" t="s">
        <v>1291</v>
      </c>
      <c r="B1081" s="8" t="s">
        <v>3464</v>
      </c>
      <c r="E1081" s="8" t="s">
        <v>1291</v>
      </c>
      <c r="F1081" s="8" t="s">
        <v>3464</v>
      </c>
      <c r="G1081" s="7" t="s">
        <v>6740</v>
      </c>
      <c r="H1081" s="7" t="s">
        <v>5727</v>
      </c>
      <c r="I1081" s="7" t="s">
        <v>7566</v>
      </c>
      <c r="J1081" s="11"/>
    </row>
    <row r="1082" spans="1:10" ht="15.6" x14ac:dyDescent="0.3">
      <c r="A1082" s="8" t="s">
        <v>1290</v>
      </c>
      <c r="B1082" s="8" t="s">
        <v>3465</v>
      </c>
      <c r="E1082" s="8" t="s">
        <v>1290</v>
      </c>
      <c r="F1082" s="8" t="s">
        <v>3465</v>
      </c>
      <c r="G1082" s="7" t="s">
        <v>6740</v>
      </c>
      <c r="H1082" s="7" t="s">
        <v>5728</v>
      </c>
      <c r="I1082" s="7" t="s">
        <v>7203</v>
      </c>
      <c r="J1082" s="11"/>
    </row>
    <row r="1083" spans="1:10" ht="15.6" x14ac:dyDescent="0.3">
      <c r="A1083" s="8" t="s">
        <v>1289</v>
      </c>
      <c r="B1083" s="8" t="s">
        <v>3466</v>
      </c>
      <c r="E1083" s="8" t="s">
        <v>1289</v>
      </c>
      <c r="F1083" s="8" t="s">
        <v>3466</v>
      </c>
      <c r="G1083" s="7" t="s">
        <v>7153</v>
      </c>
      <c r="H1083" s="7" t="s">
        <v>5729</v>
      </c>
      <c r="I1083" s="7" t="s">
        <v>7567</v>
      </c>
      <c r="J1083" s="11"/>
    </row>
    <row r="1084" spans="1:10" ht="15.6" x14ac:dyDescent="0.3">
      <c r="A1084" s="8" t="s">
        <v>1288</v>
      </c>
      <c r="B1084" s="8" t="s">
        <v>3467</v>
      </c>
      <c r="E1084" s="8" t="s">
        <v>1288</v>
      </c>
      <c r="F1084" s="8" t="s">
        <v>3467</v>
      </c>
      <c r="G1084" s="7" t="s">
        <v>7153</v>
      </c>
      <c r="H1084" s="7" t="s">
        <v>5730</v>
      </c>
      <c r="I1084" s="7" t="s">
        <v>7568</v>
      </c>
      <c r="J1084" s="11"/>
    </row>
    <row r="1085" spans="1:10" ht="15.6" x14ac:dyDescent="0.3">
      <c r="A1085" s="8" t="s">
        <v>1287</v>
      </c>
      <c r="B1085" s="8" t="s">
        <v>3468</v>
      </c>
      <c r="E1085" s="8" t="s">
        <v>1287</v>
      </c>
      <c r="F1085" s="8" t="s">
        <v>3468</v>
      </c>
      <c r="G1085" s="7" t="s">
        <v>6740</v>
      </c>
      <c r="H1085" s="7" t="s">
        <v>5731</v>
      </c>
      <c r="I1085" s="7" t="s">
        <v>7569</v>
      </c>
      <c r="J1085" s="11"/>
    </row>
    <row r="1086" spans="1:10" ht="15.6" x14ac:dyDescent="0.3">
      <c r="A1086" s="8" t="s">
        <v>1286</v>
      </c>
      <c r="B1086" s="8" t="s">
        <v>3469</v>
      </c>
      <c r="E1086" s="8" t="s">
        <v>1286</v>
      </c>
      <c r="F1086" s="8" t="s">
        <v>3469</v>
      </c>
      <c r="G1086" s="7" t="s">
        <v>6740</v>
      </c>
      <c r="H1086" s="7" t="s">
        <v>5732</v>
      </c>
      <c r="I1086" s="7" t="s">
        <v>7194</v>
      </c>
      <c r="J1086" s="11"/>
    </row>
    <row r="1087" spans="1:10" ht="15.6" x14ac:dyDescent="0.3">
      <c r="A1087" s="8" t="s">
        <v>1285</v>
      </c>
      <c r="B1087" s="8" t="s">
        <v>3470</v>
      </c>
      <c r="E1087" s="8" t="s">
        <v>1285</v>
      </c>
      <c r="F1087" s="8" t="s">
        <v>3470</v>
      </c>
      <c r="G1087" s="7" t="s">
        <v>6740</v>
      </c>
      <c r="H1087" s="7" t="s">
        <v>5733</v>
      </c>
      <c r="I1087" s="7" t="s">
        <v>6943</v>
      </c>
      <c r="J1087" s="11"/>
    </row>
    <row r="1088" spans="1:10" ht="15.6" x14ac:dyDescent="0.3">
      <c r="A1088" s="8" t="s">
        <v>1284</v>
      </c>
      <c r="B1088" s="8" t="s">
        <v>3471</v>
      </c>
      <c r="E1088" s="8" t="s">
        <v>1284</v>
      </c>
      <c r="F1088" s="8" t="s">
        <v>3471</v>
      </c>
      <c r="G1088" s="7" t="s">
        <v>6738</v>
      </c>
      <c r="H1088" s="7" t="s">
        <v>5734</v>
      </c>
      <c r="I1088" s="7" t="s">
        <v>7570</v>
      </c>
      <c r="J1088" s="11"/>
    </row>
    <row r="1089" spans="1:10" ht="15.6" x14ac:dyDescent="0.3">
      <c r="A1089" s="8" t="s">
        <v>1283</v>
      </c>
      <c r="B1089" s="8" t="s">
        <v>3472</v>
      </c>
      <c r="E1089" s="8" t="s">
        <v>1283</v>
      </c>
      <c r="F1089" s="8" t="s">
        <v>3472</v>
      </c>
      <c r="G1089" s="7" t="s">
        <v>6738</v>
      </c>
      <c r="H1089" s="7" t="s">
        <v>5735</v>
      </c>
      <c r="I1089" s="7" t="s">
        <v>7571</v>
      </c>
      <c r="J1089" s="11"/>
    </row>
    <row r="1090" spans="1:10" ht="15.6" x14ac:dyDescent="0.3">
      <c r="A1090" s="8" t="s">
        <v>1282</v>
      </c>
      <c r="B1090" s="8" t="s">
        <v>3473</v>
      </c>
      <c r="E1090" s="8" t="s">
        <v>1282</v>
      </c>
      <c r="F1090" s="8" t="s">
        <v>3473</v>
      </c>
      <c r="G1090" s="7" t="s">
        <v>7153</v>
      </c>
      <c r="H1090" s="7" t="s">
        <v>5736</v>
      </c>
      <c r="I1090" s="7" t="s">
        <v>7572</v>
      </c>
      <c r="J1090" s="11"/>
    </row>
    <row r="1091" spans="1:10" ht="15.6" x14ac:dyDescent="0.3">
      <c r="A1091" s="8" t="s">
        <v>1281</v>
      </c>
      <c r="B1091" s="8" t="s">
        <v>3474</v>
      </c>
      <c r="E1091" s="8" t="s">
        <v>1281</v>
      </c>
      <c r="F1091" s="8" t="s">
        <v>3474</v>
      </c>
      <c r="G1091" s="7" t="s">
        <v>6738</v>
      </c>
      <c r="H1091" s="7" t="s">
        <v>5737</v>
      </c>
      <c r="I1091" s="7" t="s">
        <v>7573</v>
      </c>
      <c r="J1091" s="11"/>
    </row>
    <row r="1092" spans="1:10" ht="15.6" x14ac:dyDescent="0.3">
      <c r="A1092" s="8" t="s">
        <v>1280</v>
      </c>
      <c r="B1092" s="8" t="s">
        <v>3475</v>
      </c>
      <c r="E1092" s="8" t="s">
        <v>1280</v>
      </c>
      <c r="F1092" s="8" t="s">
        <v>3475</v>
      </c>
      <c r="G1092" s="7" t="s">
        <v>6738</v>
      </c>
      <c r="H1092" s="7" t="s">
        <v>5690</v>
      </c>
      <c r="I1092" s="7" t="s">
        <v>7574</v>
      </c>
      <c r="J1092" s="11"/>
    </row>
    <row r="1093" spans="1:10" ht="15.6" x14ac:dyDescent="0.3">
      <c r="A1093" s="8" t="s">
        <v>1279</v>
      </c>
      <c r="B1093" s="8" t="s">
        <v>3476</v>
      </c>
      <c r="E1093" s="8" t="s">
        <v>1279</v>
      </c>
      <c r="F1093" s="8" t="s">
        <v>3476</v>
      </c>
      <c r="G1093" s="7" t="s">
        <v>6740</v>
      </c>
      <c r="H1093" s="7" t="s">
        <v>5738</v>
      </c>
      <c r="I1093" s="7" t="s">
        <v>7575</v>
      </c>
      <c r="J1093" s="11"/>
    </row>
    <row r="1094" spans="1:10" ht="15.6" x14ac:dyDescent="0.3">
      <c r="A1094" s="8" t="s">
        <v>1278</v>
      </c>
      <c r="B1094" s="8" t="s">
        <v>3477</v>
      </c>
      <c r="E1094" s="8" t="s">
        <v>1278</v>
      </c>
      <c r="F1094" s="8" t="s">
        <v>3477</v>
      </c>
      <c r="G1094" s="7" t="s">
        <v>6738</v>
      </c>
      <c r="H1094" s="7" t="s">
        <v>5739</v>
      </c>
      <c r="I1094" s="7" t="s">
        <v>7576</v>
      </c>
      <c r="J1094" s="11"/>
    </row>
    <row r="1095" spans="1:10" ht="15.6" x14ac:dyDescent="0.3">
      <c r="A1095" s="8" t="s">
        <v>1277</v>
      </c>
      <c r="B1095" s="8" t="s">
        <v>3478</v>
      </c>
      <c r="E1095" s="8" t="s">
        <v>1277</v>
      </c>
      <c r="F1095" s="8" t="s">
        <v>3478</v>
      </c>
      <c r="G1095" s="7" t="s">
        <v>6740</v>
      </c>
      <c r="H1095" s="7" t="s">
        <v>4797</v>
      </c>
      <c r="I1095" s="7" t="s">
        <v>7405</v>
      </c>
      <c r="J1095" s="11"/>
    </row>
    <row r="1096" spans="1:10" ht="15.6" x14ac:dyDescent="0.3">
      <c r="A1096" s="8" t="s">
        <v>1276</v>
      </c>
      <c r="B1096" s="8" t="s">
        <v>3479</v>
      </c>
      <c r="E1096" s="8" t="s">
        <v>1276</v>
      </c>
      <c r="F1096" s="8" t="s">
        <v>3479</v>
      </c>
      <c r="G1096" s="7" t="s">
        <v>6740</v>
      </c>
      <c r="H1096" s="7" t="s">
        <v>5740</v>
      </c>
      <c r="I1096" s="7" t="s">
        <v>6885</v>
      </c>
      <c r="J1096" s="11"/>
    </row>
    <row r="1097" spans="1:10" ht="15.6" x14ac:dyDescent="0.3">
      <c r="A1097" s="8" t="s">
        <v>1275</v>
      </c>
      <c r="B1097" s="8" t="s">
        <v>3480</v>
      </c>
      <c r="E1097" s="8" t="s">
        <v>1275</v>
      </c>
      <c r="F1097" s="8" t="s">
        <v>3480</v>
      </c>
      <c r="G1097" s="7" t="s">
        <v>7153</v>
      </c>
      <c r="H1097" s="7" t="s">
        <v>5741</v>
      </c>
      <c r="I1097" s="7" t="s">
        <v>7577</v>
      </c>
      <c r="J1097" s="11"/>
    </row>
    <row r="1098" spans="1:10" ht="15.6" x14ac:dyDescent="0.3">
      <c r="A1098" s="8" t="s">
        <v>1274</v>
      </c>
      <c r="B1098" s="8" t="s">
        <v>3481</v>
      </c>
      <c r="E1098" s="8" t="s">
        <v>1274</v>
      </c>
      <c r="F1098" s="8" t="s">
        <v>3481</v>
      </c>
      <c r="G1098" s="7" t="s">
        <v>6738</v>
      </c>
      <c r="H1098" s="7" t="s">
        <v>5742</v>
      </c>
      <c r="I1098" s="7" t="s">
        <v>7578</v>
      </c>
      <c r="J1098" s="11"/>
    </row>
    <row r="1099" spans="1:10" ht="15.6" x14ac:dyDescent="0.3">
      <c r="A1099" s="8" t="s">
        <v>1273</v>
      </c>
      <c r="B1099" s="8" t="s">
        <v>3482</v>
      </c>
      <c r="E1099" s="8" t="s">
        <v>1273</v>
      </c>
      <c r="F1099" s="8" t="s">
        <v>3482</v>
      </c>
      <c r="G1099" s="7" t="s">
        <v>6738</v>
      </c>
      <c r="H1099" s="7" t="s">
        <v>5743</v>
      </c>
      <c r="I1099" s="7" t="s">
        <v>7307</v>
      </c>
      <c r="J1099" s="11"/>
    </row>
    <row r="1100" spans="1:10" ht="15.6" x14ac:dyDescent="0.3">
      <c r="A1100" s="8" t="s">
        <v>1272</v>
      </c>
      <c r="B1100" s="8" t="s">
        <v>3483</v>
      </c>
      <c r="E1100" s="8" t="s">
        <v>1272</v>
      </c>
      <c r="F1100" s="8" t="s">
        <v>3483</v>
      </c>
      <c r="G1100" s="7" t="s">
        <v>6738</v>
      </c>
      <c r="H1100" s="7" t="s">
        <v>4984</v>
      </c>
      <c r="I1100" s="7" t="s">
        <v>7579</v>
      </c>
      <c r="J1100" s="11"/>
    </row>
    <row r="1101" spans="1:10" ht="15.6" x14ac:dyDescent="0.3">
      <c r="A1101" s="8" t="s">
        <v>1271</v>
      </c>
      <c r="B1101" s="8" t="s">
        <v>3484</v>
      </c>
      <c r="E1101" s="8" t="s">
        <v>1271</v>
      </c>
      <c r="F1101" s="8" t="s">
        <v>3484</v>
      </c>
      <c r="G1101" s="7" t="s">
        <v>6740</v>
      </c>
      <c r="H1101" s="7" t="s">
        <v>5744</v>
      </c>
      <c r="I1101" s="7" t="s">
        <v>7580</v>
      </c>
      <c r="J1101" s="11"/>
    </row>
    <row r="1102" spans="1:10" ht="15.6" x14ac:dyDescent="0.3">
      <c r="A1102" s="8" t="s">
        <v>1270</v>
      </c>
      <c r="B1102" s="8" t="s">
        <v>3485</v>
      </c>
      <c r="E1102" s="8" t="s">
        <v>1270</v>
      </c>
      <c r="F1102" s="8" t="s">
        <v>3485</v>
      </c>
      <c r="G1102" s="7" t="s">
        <v>7153</v>
      </c>
      <c r="H1102" s="7" t="s">
        <v>5745</v>
      </c>
      <c r="I1102" s="7" t="s">
        <v>7126</v>
      </c>
      <c r="J1102" s="11"/>
    </row>
    <row r="1103" spans="1:10" ht="15.6" x14ac:dyDescent="0.3">
      <c r="A1103" s="8" t="s">
        <v>1269</v>
      </c>
      <c r="B1103" s="8" t="s">
        <v>3486</v>
      </c>
      <c r="E1103" s="8" t="s">
        <v>1269</v>
      </c>
      <c r="F1103" s="8" t="s">
        <v>3486</v>
      </c>
      <c r="G1103" s="7" t="s">
        <v>6740</v>
      </c>
      <c r="H1103" s="7" t="s">
        <v>5188</v>
      </c>
      <c r="I1103" s="7" t="s">
        <v>6746</v>
      </c>
      <c r="J1103" s="11"/>
    </row>
    <row r="1104" spans="1:10" ht="15.6" x14ac:dyDescent="0.3">
      <c r="A1104" s="8" t="s">
        <v>1268</v>
      </c>
      <c r="B1104" s="8" t="s">
        <v>3487</v>
      </c>
      <c r="E1104" s="8" t="s">
        <v>1268</v>
      </c>
      <c r="F1104" s="8" t="s">
        <v>3487</v>
      </c>
      <c r="G1104" s="7" t="s">
        <v>6740</v>
      </c>
      <c r="H1104" s="7" t="s">
        <v>5746</v>
      </c>
      <c r="I1104" s="7" t="s">
        <v>7581</v>
      </c>
      <c r="J1104" s="11"/>
    </row>
    <row r="1105" spans="1:10" ht="15.6" x14ac:dyDescent="0.3">
      <c r="A1105" s="8" t="s">
        <v>1267</v>
      </c>
      <c r="B1105" s="8" t="s">
        <v>3488</v>
      </c>
      <c r="E1105" s="8" t="s">
        <v>1267</v>
      </c>
      <c r="F1105" s="8" t="s">
        <v>3488</v>
      </c>
      <c r="G1105" s="7" t="s">
        <v>6738</v>
      </c>
      <c r="H1105" s="7" t="s">
        <v>5747</v>
      </c>
      <c r="I1105" s="7" t="s">
        <v>7582</v>
      </c>
      <c r="J1105" s="11"/>
    </row>
    <row r="1106" spans="1:10" ht="15.6" x14ac:dyDescent="0.3">
      <c r="A1106" s="8" t="s">
        <v>1266</v>
      </c>
      <c r="B1106" s="8" t="s">
        <v>3489</v>
      </c>
      <c r="E1106" s="8" t="s">
        <v>1266</v>
      </c>
      <c r="F1106" s="8" t="s">
        <v>3489</v>
      </c>
      <c r="G1106" s="7" t="s">
        <v>6740</v>
      </c>
      <c r="H1106" s="7" t="s">
        <v>5748</v>
      </c>
      <c r="I1106" s="7" t="s">
        <v>7583</v>
      </c>
      <c r="J1106" s="11"/>
    </row>
    <row r="1107" spans="1:10" ht="15.6" x14ac:dyDescent="0.3">
      <c r="A1107" s="8" t="s">
        <v>1265</v>
      </c>
      <c r="B1107" s="8" t="s">
        <v>3490</v>
      </c>
      <c r="E1107" s="8" t="s">
        <v>1265</v>
      </c>
      <c r="F1107" s="8" t="s">
        <v>3490</v>
      </c>
      <c r="G1107" s="7" t="s">
        <v>6740</v>
      </c>
      <c r="H1107" s="7" t="s">
        <v>5749</v>
      </c>
      <c r="I1107" s="7" t="s">
        <v>6849</v>
      </c>
      <c r="J1107" s="11"/>
    </row>
    <row r="1108" spans="1:10" ht="15.6" x14ac:dyDescent="0.3">
      <c r="A1108" s="8" t="s">
        <v>1264</v>
      </c>
      <c r="B1108" s="8" t="s">
        <v>3491</v>
      </c>
      <c r="E1108" s="8" t="s">
        <v>1264</v>
      </c>
      <c r="F1108" s="8" t="s">
        <v>3491</v>
      </c>
      <c r="G1108" s="7" t="s">
        <v>6740</v>
      </c>
      <c r="H1108" s="7" t="s">
        <v>5750</v>
      </c>
      <c r="I1108" s="7" t="s">
        <v>7229</v>
      </c>
      <c r="J1108" s="11"/>
    </row>
    <row r="1109" spans="1:10" ht="15.6" x14ac:dyDescent="0.3">
      <c r="A1109" s="8" t="s">
        <v>1263</v>
      </c>
      <c r="B1109" s="8" t="s">
        <v>3492</v>
      </c>
      <c r="E1109" s="8" t="s">
        <v>1263</v>
      </c>
      <c r="F1109" s="8" t="s">
        <v>3492</v>
      </c>
      <c r="G1109" s="7" t="s">
        <v>6738</v>
      </c>
      <c r="H1109" s="7" t="s">
        <v>5751</v>
      </c>
      <c r="I1109" s="7" t="s">
        <v>7584</v>
      </c>
      <c r="J1109" s="11"/>
    </row>
    <row r="1110" spans="1:10" ht="15.6" x14ac:dyDescent="0.3">
      <c r="A1110" s="8" t="s">
        <v>1262</v>
      </c>
      <c r="B1110" s="8" t="s">
        <v>3493</v>
      </c>
      <c r="E1110" s="8" t="s">
        <v>1262</v>
      </c>
      <c r="F1110" s="8" t="s">
        <v>3493</v>
      </c>
      <c r="G1110" s="7" t="s">
        <v>7153</v>
      </c>
      <c r="H1110" s="7" t="s">
        <v>5752</v>
      </c>
      <c r="I1110" s="7" t="s">
        <v>7585</v>
      </c>
      <c r="J1110" s="11"/>
    </row>
    <row r="1111" spans="1:10" ht="15.6" x14ac:dyDescent="0.3">
      <c r="A1111" s="8" t="s">
        <v>1261</v>
      </c>
      <c r="B1111" s="8" t="s">
        <v>3494</v>
      </c>
      <c r="E1111" s="8" t="s">
        <v>1261</v>
      </c>
      <c r="F1111" s="8" t="s">
        <v>3494</v>
      </c>
      <c r="G1111" s="7" t="s">
        <v>7153</v>
      </c>
      <c r="H1111" s="7" t="s">
        <v>5753</v>
      </c>
      <c r="I1111" s="7" t="s">
        <v>7586</v>
      </c>
      <c r="J1111" s="11"/>
    </row>
    <row r="1112" spans="1:10" ht="15.6" x14ac:dyDescent="0.3">
      <c r="A1112" s="8" t="s">
        <v>1260</v>
      </c>
      <c r="B1112" s="8" t="s">
        <v>3495</v>
      </c>
      <c r="E1112" s="8" t="s">
        <v>1260</v>
      </c>
      <c r="F1112" s="8" t="s">
        <v>3495</v>
      </c>
      <c r="G1112" s="7" t="s">
        <v>6738</v>
      </c>
      <c r="H1112" s="7" t="s">
        <v>5118</v>
      </c>
      <c r="I1112" s="7" t="s">
        <v>6815</v>
      </c>
      <c r="J1112" s="11"/>
    </row>
    <row r="1113" spans="1:10" ht="15.6" x14ac:dyDescent="0.3">
      <c r="A1113" s="8" t="s">
        <v>1259</v>
      </c>
      <c r="B1113" s="8" t="s">
        <v>3496</v>
      </c>
      <c r="E1113" s="8" t="s">
        <v>1259</v>
      </c>
      <c r="F1113" s="8" t="s">
        <v>3496</v>
      </c>
      <c r="G1113" s="7" t="s">
        <v>7153</v>
      </c>
      <c r="H1113" s="7" t="s">
        <v>5754</v>
      </c>
      <c r="I1113" s="7" t="s">
        <v>7587</v>
      </c>
      <c r="J1113" s="11"/>
    </row>
    <row r="1114" spans="1:10" ht="15.6" x14ac:dyDescent="0.3">
      <c r="A1114" s="8" t="s">
        <v>1258</v>
      </c>
      <c r="B1114" s="8" t="s">
        <v>3497</v>
      </c>
      <c r="E1114" s="8" t="s">
        <v>1258</v>
      </c>
      <c r="F1114" s="8" t="s">
        <v>3497</v>
      </c>
      <c r="G1114" s="7" t="s">
        <v>6740</v>
      </c>
      <c r="H1114" s="7" t="s">
        <v>5755</v>
      </c>
      <c r="I1114" s="7" t="s">
        <v>6829</v>
      </c>
      <c r="J1114" s="11"/>
    </row>
    <row r="1115" spans="1:10" ht="15.6" x14ac:dyDescent="0.3">
      <c r="A1115" s="8" t="s">
        <v>1257</v>
      </c>
      <c r="B1115" s="8" t="s">
        <v>3498</v>
      </c>
      <c r="E1115" s="8" t="s">
        <v>1257</v>
      </c>
      <c r="F1115" s="8" t="s">
        <v>3498</v>
      </c>
      <c r="G1115" s="7" t="s">
        <v>6738</v>
      </c>
      <c r="H1115" s="7" t="s">
        <v>5756</v>
      </c>
      <c r="I1115" s="7" t="s">
        <v>7588</v>
      </c>
      <c r="J1115" s="11"/>
    </row>
    <row r="1116" spans="1:10" ht="15.6" x14ac:dyDescent="0.3">
      <c r="A1116" s="8" t="s">
        <v>1256</v>
      </c>
      <c r="B1116" s="8" t="s">
        <v>3499</v>
      </c>
      <c r="E1116" s="8" t="s">
        <v>1256</v>
      </c>
      <c r="F1116" s="8" t="s">
        <v>3499</v>
      </c>
      <c r="G1116" s="7" t="s">
        <v>6738</v>
      </c>
      <c r="H1116" s="7" t="s">
        <v>5757</v>
      </c>
      <c r="I1116" s="7" t="s">
        <v>7589</v>
      </c>
      <c r="J1116" s="11"/>
    </row>
    <row r="1117" spans="1:10" ht="15.6" x14ac:dyDescent="0.3">
      <c r="A1117" s="8" t="s">
        <v>1255</v>
      </c>
      <c r="B1117" s="8" t="s">
        <v>3500</v>
      </c>
      <c r="E1117" s="8" t="s">
        <v>1255</v>
      </c>
      <c r="F1117" s="8" t="s">
        <v>3500</v>
      </c>
      <c r="G1117" s="7" t="s">
        <v>6738</v>
      </c>
      <c r="H1117" s="7" t="s">
        <v>5758</v>
      </c>
      <c r="I1117" s="7" t="s">
        <v>7590</v>
      </c>
      <c r="J1117" s="11"/>
    </row>
    <row r="1118" spans="1:10" ht="15.6" x14ac:dyDescent="0.3">
      <c r="A1118" s="8" t="s">
        <v>1254</v>
      </c>
      <c r="B1118" s="8" t="s">
        <v>3501</v>
      </c>
      <c r="E1118" s="8" t="s">
        <v>1254</v>
      </c>
      <c r="F1118" s="8" t="s">
        <v>3501</v>
      </c>
      <c r="G1118" s="7" t="s">
        <v>6738</v>
      </c>
      <c r="H1118" s="7" t="s">
        <v>5759</v>
      </c>
      <c r="I1118" s="7" t="s">
        <v>7591</v>
      </c>
      <c r="J1118" s="11"/>
    </row>
    <row r="1119" spans="1:10" ht="15.6" x14ac:dyDescent="0.3">
      <c r="A1119" s="8" t="s">
        <v>1253</v>
      </c>
      <c r="B1119" s="8" t="s">
        <v>3502</v>
      </c>
      <c r="E1119" s="8" t="s">
        <v>1253</v>
      </c>
      <c r="F1119" s="8" t="s">
        <v>3502</v>
      </c>
      <c r="G1119" s="7" t="s">
        <v>6738</v>
      </c>
      <c r="H1119" s="7" t="s">
        <v>5760</v>
      </c>
      <c r="I1119" s="7" t="s">
        <v>6947</v>
      </c>
      <c r="J1119" s="11"/>
    </row>
    <row r="1120" spans="1:10" ht="15.6" x14ac:dyDescent="0.3">
      <c r="A1120" s="8" t="s">
        <v>1252</v>
      </c>
      <c r="B1120" s="8" t="s">
        <v>3503</v>
      </c>
      <c r="E1120" s="8" t="s">
        <v>1252</v>
      </c>
      <c r="F1120" s="8" t="s">
        <v>3503</v>
      </c>
      <c r="G1120" s="7" t="s">
        <v>6740</v>
      </c>
      <c r="H1120" s="7" t="s">
        <v>5761</v>
      </c>
      <c r="I1120" s="7" t="s">
        <v>7592</v>
      </c>
      <c r="J1120" s="11"/>
    </row>
    <row r="1121" spans="1:10" ht="15.6" x14ac:dyDescent="0.3">
      <c r="A1121" s="8" t="s">
        <v>1251</v>
      </c>
      <c r="B1121" s="8" t="s">
        <v>3504</v>
      </c>
      <c r="E1121" s="8" t="s">
        <v>1251</v>
      </c>
      <c r="F1121" s="8" t="s">
        <v>3504</v>
      </c>
      <c r="G1121" s="7" t="s">
        <v>6740</v>
      </c>
      <c r="H1121" s="7" t="s">
        <v>5762</v>
      </c>
      <c r="I1121" s="7" t="s">
        <v>7593</v>
      </c>
      <c r="J1121" s="11"/>
    </row>
    <row r="1122" spans="1:10" ht="15.6" x14ac:dyDescent="0.3">
      <c r="A1122" s="8" t="s">
        <v>1250</v>
      </c>
      <c r="B1122" s="8" t="s">
        <v>3505</v>
      </c>
      <c r="E1122" s="8" t="s">
        <v>1250</v>
      </c>
      <c r="F1122" s="8" t="s">
        <v>3505</v>
      </c>
      <c r="G1122" s="7" t="s">
        <v>6740</v>
      </c>
      <c r="H1122" s="7" t="s">
        <v>5763</v>
      </c>
      <c r="I1122" s="7" t="s">
        <v>7594</v>
      </c>
      <c r="J1122" s="11"/>
    </row>
    <row r="1123" spans="1:10" ht="15.6" x14ac:dyDescent="0.3">
      <c r="A1123" s="8" t="s">
        <v>1249</v>
      </c>
      <c r="B1123" s="8" t="s">
        <v>3506</v>
      </c>
      <c r="E1123" s="8" t="s">
        <v>1249</v>
      </c>
      <c r="F1123" s="8" t="s">
        <v>3506</v>
      </c>
      <c r="G1123" s="7" t="s">
        <v>6740</v>
      </c>
      <c r="H1123" s="7" t="s">
        <v>5764</v>
      </c>
      <c r="I1123" s="7" t="s">
        <v>7405</v>
      </c>
      <c r="J1123" s="11"/>
    </row>
    <row r="1124" spans="1:10" ht="15.6" x14ac:dyDescent="0.3">
      <c r="A1124" s="8" t="s">
        <v>1248</v>
      </c>
      <c r="B1124" s="8" t="s">
        <v>3507</v>
      </c>
      <c r="E1124" s="8" t="s">
        <v>1248</v>
      </c>
      <c r="F1124" s="8" t="s">
        <v>3507</v>
      </c>
      <c r="G1124" s="7" t="s">
        <v>6738</v>
      </c>
      <c r="H1124" s="7" t="s">
        <v>5765</v>
      </c>
      <c r="I1124" s="7" t="s">
        <v>7595</v>
      </c>
      <c r="J1124" s="11"/>
    </row>
    <row r="1125" spans="1:10" ht="15.6" x14ac:dyDescent="0.3">
      <c r="A1125" s="8" t="s">
        <v>1247</v>
      </c>
      <c r="B1125" s="8" t="s">
        <v>3508</v>
      </c>
      <c r="E1125" s="8" t="s">
        <v>1247</v>
      </c>
      <c r="F1125" s="8" t="s">
        <v>3508</v>
      </c>
      <c r="G1125" s="7" t="s">
        <v>6740</v>
      </c>
      <c r="H1125" s="7" t="s">
        <v>5766</v>
      </c>
      <c r="I1125" s="7" t="s">
        <v>7091</v>
      </c>
      <c r="J1125" s="11"/>
    </row>
    <row r="1126" spans="1:10" ht="15.6" x14ac:dyDescent="0.3">
      <c r="A1126" s="8" t="s">
        <v>1246</v>
      </c>
      <c r="B1126" s="8" t="s">
        <v>3509</v>
      </c>
      <c r="E1126" s="8" t="s">
        <v>1246</v>
      </c>
      <c r="F1126" s="8" t="s">
        <v>3509</v>
      </c>
      <c r="G1126" s="7" t="s">
        <v>7153</v>
      </c>
      <c r="H1126" s="7" t="s">
        <v>5767</v>
      </c>
      <c r="I1126" s="7" t="s">
        <v>7596</v>
      </c>
      <c r="J1126" s="11"/>
    </row>
    <row r="1127" spans="1:10" ht="15.6" x14ac:dyDescent="0.3">
      <c r="A1127" s="8" t="s">
        <v>1245</v>
      </c>
      <c r="B1127" s="8" t="s">
        <v>3510</v>
      </c>
      <c r="E1127" s="8" t="s">
        <v>1245</v>
      </c>
      <c r="F1127" s="8" t="s">
        <v>3510</v>
      </c>
      <c r="G1127" s="7" t="s">
        <v>6738</v>
      </c>
      <c r="H1127" s="7" t="s">
        <v>5768</v>
      </c>
      <c r="I1127" s="7" t="s">
        <v>7597</v>
      </c>
      <c r="J1127" s="11"/>
    </row>
    <row r="1128" spans="1:10" ht="15.6" x14ac:dyDescent="0.3">
      <c r="A1128" s="8" t="s">
        <v>1244</v>
      </c>
      <c r="B1128" s="8" t="s">
        <v>3511</v>
      </c>
      <c r="E1128" s="8" t="s">
        <v>1244</v>
      </c>
      <c r="F1128" s="8" t="s">
        <v>3511</v>
      </c>
      <c r="G1128" s="7" t="s">
        <v>6740</v>
      </c>
      <c r="H1128" s="7" t="s">
        <v>5769</v>
      </c>
      <c r="I1128" s="7" t="s">
        <v>7097</v>
      </c>
      <c r="J1128" s="11"/>
    </row>
    <row r="1129" spans="1:10" ht="15.6" x14ac:dyDescent="0.3">
      <c r="A1129" s="8" t="s">
        <v>1243</v>
      </c>
      <c r="B1129" s="8" t="s">
        <v>3512</v>
      </c>
      <c r="E1129" s="8" t="s">
        <v>1243</v>
      </c>
      <c r="F1129" s="8" t="s">
        <v>3512</v>
      </c>
      <c r="G1129" s="7" t="s">
        <v>6740</v>
      </c>
      <c r="H1129" s="7" t="s">
        <v>5770</v>
      </c>
      <c r="I1129" s="7" t="s">
        <v>6787</v>
      </c>
      <c r="J1129" s="11"/>
    </row>
    <row r="1130" spans="1:10" ht="15.6" x14ac:dyDescent="0.3">
      <c r="A1130" s="8" t="s">
        <v>1242</v>
      </c>
      <c r="B1130" s="8" t="s">
        <v>3513</v>
      </c>
      <c r="E1130" s="8" t="s">
        <v>1242</v>
      </c>
      <c r="F1130" s="8" t="s">
        <v>3513</v>
      </c>
      <c r="G1130" s="7" t="s">
        <v>6740</v>
      </c>
      <c r="H1130" s="7" t="s">
        <v>5771</v>
      </c>
      <c r="I1130" s="7" t="s">
        <v>7598</v>
      </c>
      <c r="J1130" s="11"/>
    </row>
    <row r="1131" spans="1:10" ht="15.6" x14ac:dyDescent="0.3">
      <c r="A1131" s="8" t="s">
        <v>1241</v>
      </c>
      <c r="B1131" s="8" t="s">
        <v>3514</v>
      </c>
      <c r="E1131" s="8" t="s">
        <v>1241</v>
      </c>
      <c r="F1131" s="8" t="s">
        <v>3514</v>
      </c>
      <c r="G1131" s="7" t="s">
        <v>6738</v>
      </c>
      <c r="H1131" s="7" t="s">
        <v>5772</v>
      </c>
      <c r="I1131" s="7" t="s">
        <v>7181</v>
      </c>
      <c r="J1131" s="11"/>
    </row>
    <row r="1132" spans="1:10" ht="15.6" x14ac:dyDescent="0.3">
      <c r="A1132" s="8" t="s">
        <v>1240</v>
      </c>
      <c r="B1132" s="8" t="s">
        <v>3515</v>
      </c>
      <c r="E1132" s="8" t="s">
        <v>1240</v>
      </c>
      <c r="F1132" s="8" t="s">
        <v>3515</v>
      </c>
      <c r="G1132" s="7" t="s">
        <v>7153</v>
      </c>
      <c r="H1132" s="7" t="s">
        <v>5773</v>
      </c>
      <c r="I1132" s="7" t="s">
        <v>7599</v>
      </c>
      <c r="J1132" s="11"/>
    </row>
    <row r="1133" spans="1:10" ht="15.6" x14ac:dyDescent="0.3">
      <c r="A1133" s="8" t="s">
        <v>1239</v>
      </c>
      <c r="B1133" s="8" t="s">
        <v>3516</v>
      </c>
      <c r="E1133" s="8" t="s">
        <v>1239</v>
      </c>
      <c r="F1133" s="8" t="s">
        <v>3516</v>
      </c>
      <c r="G1133" s="7" t="s">
        <v>6738</v>
      </c>
      <c r="H1133" s="7" t="s">
        <v>5774</v>
      </c>
      <c r="I1133" s="7" t="s">
        <v>7600</v>
      </c>
      <c r="J1133" s="11"/>
    </row>
    <row r="1134" spans="1:10" ht="15.6" x14ac:dyDescent="0.3">
      <c r="A1134" s="8" t="s">
        <v>1238</v>
      </c>
      <c r="B1134" s="8" t="s">
        <v>3517</v>
      </c>
      <c r="E1134" s="8" t="s">
        <v>1238</v>
      </c>
      <c r="F1134" s="8" t="s">
        <v>3517</v>
      </c>
      <c r="G1134" s="7" t="s">
        <v>6740</v>
      </c>
      <c r="H1134" s="7" t="s">
        <v>5775</v>
      </c>
      <c r="I1134" s="7" t="s">
        <v>7601</v>
      </c>
      <c r="J1134" s="11"/>
    </row>
    <row r="1135" spans="1:10" ht="15.6" x14ac:dyDescent="0.3">
      <c r="A1135" s="8" t="s">
        <v>1237</v>
      </c>
      <c r="B1135" s="8" t="s">
        <v>3518</v>
      </c>
      <c r="E1135" s="8" t="s">
        <v>1237</v>
      </c>
      <c r="F1135" s="8" t="s">
        <v>3518</v>
      </c>
      <c r="G1135" s="7" t="s">
        <v>6738</v>
      </c>
      <c r="H1135" s="7" t="s">
        <v>5776</v>
      </c>
      <c r="I1135" s="7" t="s">
        <v>6915</v>
      </c>
      <c r="J1135" s="11"/>
    </row>
    <row r="1136" spans="1:10" ht="15.6" x14ac:dyDescent="0.3">
      <c r="A1136" s="8" t="s">
        <v>1236</v>
      </c>
      <c r="B1136" s="8" t="s">
        <v>3519</v>
      </c>
      <c r="E1136" s="8" t="s">
        <v>1236</v>
      </c>
      <c r="F1136" s="8" t="s">
        <v>3519</v>
      </c>
      <c r="G1136" s="7" t="s">
        <v>6738</v>
      </c>
      <c r="H1136" s="7" t="s">
        <v>5777</v>
      </c>
      <c r="I1136" s="7" t="s">
        <v>6801</v>
      </c>
      <c r="J1136" s="11"/>
    </row>
    <row r="1137" spans="1:10" ht="15.6" x14ac:dyDescent="0.3">
      <c r="A1137" s="8" t="s">
        <v>1235</v>
      </c>
      <c r="B1137" s="8" t="s">
        <v>3520</v>
      </c>
      <c r="E1137" s="8" t="s">
        <v>1235</v>
      </c>
      <c r="F1137" s="8" t="s">
        <v>3520</v>
      </c>
      <c r="G1137" s="7" t="s">
        <v>6738</v>
      </c>
      <c r="H1137" s="7" t="s">
        <v>5778</v>
      </c>
      <c r="I1137" s="7" t="s">
        <v>7602</v>
      </c>
      <c r="J1137" s="11"/>
    </row>
    <row r="1138" spans="1:10" ht="15.6" x14ac:dyDescent="0.3">
      <c r="A1138" s="8" t="s">
        <v>1234</v>
      </c>
      <c r="B1138" s="8" t="s">
        <v>3521</v>
      </c>
      <c r="E1138" s="8" t="s">
        <v>1234</v>
      </c>
      <c r="F1138" s="8" t="s">
        <v>3521</v>
      </c>
      <c r="G1138" s="7" t="s">
        <v>6738</v>
      </c>
      <c r="H1138" s="7" t="s">
        <v>5779</v>
      </c>
      <c r="I1138" s="7" t="s">
        <v>7603</v>
      </c>
      <c r="J1138" s="11"/>
    </row>
    <row r="1139" spans="1:10" ht="15.6" x14ac:dyDescent="0.3">
      <c r="A1139" s="8" t="s">
        <v>1233</v>
      </c>
      <c r="B1139" s="8" t="s">
        <v>3522</v>
      </c>
      <c r="E1139" s="8" t="s">
        <v>1233</v>
      </c>
      <c r="F1139" s="8" t="s">
        <v>3522</v>
      </c>
      <c r="G1139" s="7" t="s">
        <v>6738</v>
      </c>
      <c r="H1139" s="7" t="s">
        <v>5780</v>
      </c>
      <c r="I1139" s="7" t="s">
        <v>7604</v>
      </c>
      <c r="J1139" s="11"/>
    </row>
    <row r="1140" spans="1:10" ht="15.6" x14ac:dyDescent="0.3">
      <c r="A1140" s="8" t="s">
        <v>1232</v>
      </c>
      <c r="B1140" s="8" t="s">
        <v>3523</v>
      </c>
      <c r="E1140" s="8" t="s">
        <v>1232</v>
      </c>
      <c r="F1140" s="8" t="s">
        <v>3523</v>
      </c>
      <c r="G1140" s="7" t="s">
        <v>6738</v>
      </c>
      <c r="H1140" s="7" t="s">
        <v>5781</v>
      </c>
      <c r="I1140" s="7" t="s">
        <v>7605</v>
      </c>
      <c r="J1140" s="11"/>
    </row>
    <row r="1141" spans="1:10" ht="15.6" x14ac:dyDescent="0.3">
      <c r="A1141" s="8" t="s">
        <v>1231</v>
      </c>
      <c r="B1141" s="8" t="s">
        <v>3524</v>
      </c>
      <c r="E1141" s="8" t="s">
        <v>1231</v>
      </c>
      <c r="F1141" s="8" t="s">
        <v>3524</v>
      </c>
      <c r="G1141" s="7" t="s">
        <v>6740</v>
      </c>
      <c r="H1141" s="7" t="s">
        <v>5782</v>
      </c>
      <c r="I1141" s="7" t="s">
        <v>6787</v>
      </c>
      <c r="J1141" s="11"/>
    </row>
    <row r="1142" spans="1:10" ht="15.6" x14ac:dyDescent="0.3">
      <c r="A1142" s="8" t="s">
        <v>1230</v>
      </c>
      <c r="B1142" s="8" t="s">
        <v>3525</v>
      </c>
      <c r="E1142" s="8" t="s">
        <v>1230</v>
      </c>
      <c r="F1142" s="8" t="s">
        <v>3525</v>
      </c>
      <c r="G1142" s="7" t="s">
        <v>6740</v>
      </c>
      <c r="H1142" s="7" t="s">
        <v>4950</v>
      </c>
      <c r="I1142" s="7" t="s">
        <v>6802</v>
      </c>
      <c r="J1142" s="11"/>
    </row>
    <row r="1143" spans="1:10" ht="15.6" x14ac:dyDescent="0.3">
      <c r="A1143" s="8" t="s">
        <v>1229</v>
      </c>
      <c r="B1143" s="8" t="s">
        <v>3526</v>
      </c>
      <c r="E1143" s="8" t="s">
        <v>1229</v>
      </c>
      <c r="F1143" s="8" t="s">
        <v>3526</v>
      </c>
      <c r="G1143" s="7" t="s">
        <v>6738</v>
      </c>
      <c r="H1143" s="7" t="s">
        <v>5783</v>
      </c>
      <c r="I1143" s="7" t="s">
        <v>6914</v>
      </c>
      <c r="J1143" s="11"/>
    </row>
    <row r="1144" spans="1:10" ht="15.6" x14ac:dyDescent="0.3">
      <c r="A1144" s="8" t="s">
        <v>1228</v>
      </c>
      <c r="B1144" s="8" t="s">
        <v>3527</v>
      </c>
      <c r="E1144" s="8" t="s">
        <v>1228</v>
      </c>
      <c r="F1144" s="8" t="s">
        <v>3527</v>
      </c>
      <c r="G1144" s="7" t="s">
        <v>6740</v>
      </c>
      <c r="H1144" s="7" t="s">
        <v>5784</v>
      </c>
      <c r="I1144" s="7" t="s">
        <v>7405</v>
      </c>
      <c r="J1144" s="11"/>
    </row>
    <row r="1145" spans="1:10" ht="15.6" x14ac:dyDescent="0.3">
      <c r="A1145" s="8" t="s">
        <v>1227</v>
      </c>
      <c r="B1145" s="8" t="s">
        <v>3528</v>
      </c>
      <c r="E1145" s="8" t="s">
        <v>1227</v>
      </c>
      <c r="F1145" s="8" t="s">
        <v>3528</v>
      </c>
      <c r="G1145" s="7" t="s">
        <v>6738</v>
      </c>
      <c r="H1145" s="7" t="s">
        <v>5785</v>
      </c>
      <c r="I1145" s="7" t="s">
        <v>7606</v>
      </c>
      <c r="J1145" s="11"/>
    </row>
    <row r="1146" spans="1:10" ht="15.6" x14ac:dyDescent="0.3">
      <c r="A1146" s="8" t="s">
        <v>1226</v>
      </c>
      <c r="B1146" s="8" t="s">
        <v>3529</v>
      </c>
      <c r="E1146" s="8" t="s">
        <v>1226</v>
      </c>
      <c r="F1146" s="8" t="s">
        <v>3529</v>
      </c>
      <c r="G1146" s="7" t="s">
        <v>6738</v>
      </c>
      <c r="H1146" s="7" t="s">
        <v>5786</v>
      </c>
      <c r="I1146" s="7" t="s">
        <v>6762</v>
      </c>
      <c r="J1146" s="11"/>
    </row>
    <row r="1147" spans="1:10" ht="15.6" x14ac:dyDescent="0.3">
      <c r="A1147" s="8" t="s">
        <v>1225</v>
      </c>
      <c r="B1147" s="8" t="s">
        <v>3530</v>
      </c>
      <c r="E1147" s="8" t="s">
        <v>1225</v>
      </c>
      <c r="F1147" s="8" t="s">
        <v>3530</v>
      </c>
      <c r="G1147" s="7" t="s">
        <v>6740</v>
      </c>
      <c r="H1147" s="7" t="s">
        <v>5787</v>
      </c>
      <c r="I1147" s="7" t="s">
        <v>7607</v>
      </c>
      <c r="J1147" s="11"/>
    </row>
    <row r="1148" spans="1:10" ht="15.6" x14ac:dyDescent="0.3">
      <c r="A1148" s="8" t="s">
        <v>1224</v>
      </c>
      <c r="B1148" s="8" t="s">
        <v>3531</v>
      </c>
      <c r="E1148" s="8" t="s">
        <v>1224</v>
      </c>
      <c r="F1148" s="8" t="s">
        <v>3531</v>
      </c>
      <c r="G1148" s="7" t="s">
        <v>6740</v>
      </c>
      <c r="H1148" s="7" t="s">
        <v>5788</v>
      </c>
      <c r="I1148" s="7" t="s">
        <v>7608</v>
      </c>
      <c r="J1148" s="11"/>
    </row>
    <row r="1149" spans="1:10" ht="15.6" x14ac:dyDescent="0.3">
      <c r="A1149" s="8" t="s">
        <v>1223</v>
      </c>
      <c r="B1149" s="8" t="s">
        <v>3532</v>
      </c>
      <c r="E1149" s="8" t="s">
        <v>1223</v>
      </c>
      <c r="F1149" s="8" t="s">
        <v>3532</v>
      </c>
      <c r="G1149" s="7" t="s">
        <v>6740</v>
      </c>
      <c r="H1149" s="7" t="s">
        <v>5789</v>
      </c>
      <c r="I1149" s="7" t="s">
        <v>6833</v>
      </c>
      <c r="J1149" s="11"/>
    </row>
    <row r="1150" spans="1:10" ht="15.6" x14ac:dyDescent="0.3">
      <c r="A1150" s="8" t="s">
        <v>1222</v>
      </c>
      <c r="B1150" s="8" t="s">
        <v>3533</v>
      </c>
      <c r="E1150" s="8" t="s">
        <v>1222</v>
      </c>
      <c r="F1150" s="8" t="s">
        <v>3533</v>
      </c>
      <c r="G1150" s="7" t="s">
        <v>6740</v>
      </c>
      <c r="H1150" s="7" t="s">
        <v>5790</v>
      </c>
      <c r="I1150" s="7" t="s">
        <v>6885</v>
      </c>
      <c r="J1150" s="11"/>
    </row>
    <row r="1151" spans="1:10" ht="15.6" x14ac:dyDescent="0.3">
      <c r="A1151" s="8" t="s">
        <v>1221</v>
      </c>
      <c r="B1151" s="8" t="s">
        <v>3534</v>
      </c>
      <c r="E1151" s="8" t="s">
        <v>1221</v>
      </c>
      <c r="F1151" s="8" t="s">
        <v>3534</v>
      </c>
      <c r="G1151" s="7" t="s">
        <v>6738</v>
      </c>
      <c r="H1151" s="7" t="s">
        <v>5791</v>
      </c>
      <c r="I1151" s="7" t="s">
        <v>7609</v>
      </c>
      <c r="J1151" s="11"/>
    </row>
    <row r="1152" spans="1:10" ht="15.6" x14ac:dyDescent="0.3">
      <c r="A1152" s="8" t="s">
        <v>1220</v>
      </c>
      <c r="B1152" s="8" t="s">
        <v>3535</v>
      </c>
      <c r="E1152" s="8" t="s">
        <v>1220</v>
      </c>
      <c r="F1152" s="8" t="s">
        <v>3535</v>
      </c>
      <c r="G1152" s="7" t="s">
        <v>6740</v>
      </c>
      <c r="H1152" s="7" t="s">
        <v>5229</v>
      </c>
      <c r="I1152" s="7" t="s">
        <v>7610</v>
      </c>
      <c r="J1152" s="11"/>
    </row>
    <row r="1153" spans="1:10" ht="15.6" x14ac:dyDescent="0.3">
      <c r="A1153" s="8" t="s">
        <v>1219</v>
      </c>
      <c r="B1153" s="8" t="s">
        <v>3536</v>
      </c>
      <c r="E1153" s="8" t="s">
        <v>1219</v>
      </c>
      <c r="F1153" s="8" t="s">
        <v>3536</v>
      </c>
      <c r="G1153" s="7" t="s">
        <v>6740</v>
      </c>
      <c r="H1153" s="7" t="s">
        <v>5792</v>
      </c>
      <c r="I1153" s="7" t="s">
        <v>7611</v>
      </c>
      <c r="J1153" s="11"/>
    </row>
    <row r="1154" spans="1:10" ht="15.6" x14ac:dyDescent="0.3">
      <c r="A1154" s="8" t="s">
        <v>1218</v>
      </c>
      <c r="B1154" s="8" t="s">
        <v>3537</v>
      </c>
      <c r="E1154" s="8" t="s">
        <v>1218</v>
      </c>
      <c r="F1154" s="8" t="s">
        <v>3537</v>
      </c>
      <c r="G1154" s="7" t="s">
        <v>6738</v>
      </c>
      <c r="H1154" s="7" t="s">
        <v>5793</v>
      </c>
      <c r="I1154" s="7" t="s">
        <v>7166</v>
      </c>
      <c r="J1154" s="11"/>
    </row>
    <row r="1155" spans="1:10" ht="15.6" x14ac:dyDescent="0.3">
      <c r="A1155" s="8" t="s">
        <v>1217</v>
      </c>
      <c r="B1155" s="8" t="s">
        <v>3538</v>
      </c>
      <c r="E1155" s="8" t="s">
        <v>1217</v>
      </c>
      <c r="F1155" s="8" t="s">
        <v>3538</v>
      </c>
      <c r="G1155" s="7" t="s">
        <v>6738</v>
      </c>
      <c r="H1155" s="7" t="s">
        <v>5794</v>
      </c>
      <c r="I1155" s="7" t="s">
        <v>7612</v>
      </c>
      <c r="J1155" s="11"/>
    </row>
    <row r="1156" spans="1:10" ht="15.6" x14ac:dyDescent="0.3">
      <c r="A1156" s="8" t="s">
        <v>1216</v>
      </c>
      <c r="B1156" s="8" t="s">
        <v>3539</v>
      </c>
      <c r="E1156" s="8" t="s">
        <v>1216</v>
      </c>
      <c r="F1156" s="8" t="s">
        <v>3539</v>
      </c>
      <c r="G1156" s="7" t="s">
        <v>6738</v>
      </c>
      <c r="H1156" s="7" t="s">
        <v>5795</v>
      </c>
      <c r="I1156" s="7" t="s">
        <v>7613</v>
      </c>
      <c r="J1156" s="11"/>
    </row>
    <row r="1157" spans="1:10" ht="15.6" x14ac:dyDescent="0.3">
      <c r="A1157" s="8" t="s">
        <v>1215</v>
      </c>
      <c r="B1157" s="8" t="s">
        <v>3540</v>
      </c>
      <c r="E1157" s="8" t="s">
        <v>1215</v>
      </c>
      <c r="F1157" s="8" t="s">
        <v>3540</v>
      </c>
      <c r="G1157" s="7" t="s">
        <v>6740</v>
      </c>
      <c r="H1157" s="7" t="s">
        <v>5796</v>
      </c>
      <c r="I1157" s="7" t="s">
        <v>7614</v>
      </c>
      <c r="J1157" s="11"/>
    </row>
    <row r="1158" spans="1:10" ht="15.6" x14ac:dyDescent="0.3">
      <c r="A1158" s="8" t="s">
        <v>1214</v>
      </c>
      <c r="B1158" s="8" t="s">
        <v>3541</v>
      </c>
      <c r="E1158" s="8" t="s">
        <v>1214</v>
      </c>
      <c r="F1158" s="8" t="s">
        <v>3541</v>
      </c>
      <c r="G1158" s="7" t="s">
        <v>6740</v>
      </c>
      <c r="H1158" s="7" t="s">
        <v>5797</v>
      </c>
      <c r="I1158" s="7" t="s">
        <v>7615</v>
      </c>
      <c r="J1158" s="11"/>
    </row>
    <row r="1159" spans="1:10" ht="15.6" x14ac:dyDescent="0.3">
      <c r="A1159" s="8" t="s">
        <v>1213</v>
      </c>
      <c r="B1159" s="8" t="s">
        <v>3542</v>
      </c>
      <c r="E1159" s="8" t="s">
        <v>1213</v>
      </c>
      <c r="F1159" s="8" t="s">
        <v>3542</v>
      </c>
      <c r="G1159" s="7" t="s">
        <v>6740</v>
      </c>
      <c r="H1159" s="7" t="s">
        <v>5798</v>
      </c>
      <c r="I1159" s="7" t="s">
        <v>7616</v>
      </c>
      <c r="J1159" s="11"/>
    </row>
    <row r="1160" spans="1:10" ht="15.6" x14ac:dyDescent="0.3">
      <c r="A1160" s="8" t="s">
        <v>1212</v>
      </c>
      <c r="B1160" s="8" t="s">
        <v>3543</v>
      </c>
      <c r="E1160" s="8" t="s">
        <v>1212</v>
      </c>
      <c r="F1160" s="8" t="s">
        <v>3543</v>
      </c>
      <c r="G1160" s="7" t="s">
        <v>6738</v>
      </c>
      <c r="H1160" s="7" t="s">
        <v>5799</v>
      </c>
      <c r="I1160" s="7" t="s">
        <v>7617</v>
      </c>
      <c r="J1160" s="11"/>
    </row>
    <row r="1161" spans="1:10" ht="15.6" x14ac:dyDescent="0.3">
      <c r="A1161" s="8" t="s">
        <v>1211</v>
      </c>
      <c r="B1161" s="8" t="s">
        <v>3544</v>
      </c>
      <c r="E1161" s="8" t="s">
        <v>1211</v>
      </c>
      <c r="F1161" s="8" t="s">
        <v>3544</v>
      </c>
      <c r="G1161" s="7" t="s">
        <v>6740</v>
      </c>
      <c r="H1161" s="7" t="s">
        <v>5800</v>
      </c>
      <c r="I1161" s="7" t="s">
        <v>7618</v>
      </c>
      <c r="J1161" s="11"/>
    </row>
    <row r="1162" spans="1:10" ht="15.6" x14ac:dyDescent="0.3">
      <c r="A1162" s="8" t="s">
        <v>1210</v>
      </c>
      <c r="B1162" s="8" t="s">
        <v>3545</v>
      </c>
      <c r="E1162" s="8" t="s">
        <v>1210</v>
      </c>
      <c r="F1162" s="8" t="s">
        <v>3545</v>
      </c>
      <c r="G1162" s="7" t="s">
        <v>6738</v>
      </c>
      <c r="H1162" s="7" t="s">
        <v>5801</v>
      </c>
      <c r="I1162" s="7" t="s">
        <v>7619</v>
      </c>
      <c r="J1162" s="11"/>
    </row>
    <row r="1163" spans="1:10" ht="15.6" x14ac:dyDescent="0.3">
      <c r="A1163" s="8" t="s">
        <v>1209</v>
      </c>
      <c r="B1163" s="8" t="s">
        <v>3546</v>
      </c>
      <c r="E1163" s="8" t="s">
        <v>1209</v>
      </c>
      <c r="F1163" s="8" t="s">
        <v>3546</v>
      </c>
      <c r="G1163" s="7" t="s">
        <v>6738</v>
      </c>
      <c r="H1163" s="7" t="s">
        <v>5802</v>
      </c>
      <c r="I1163" s="7" t="s">
        <v>7343</v>
      </c>
      <c r="J1163" s="11"/>
    </row>
    <row r="1164" spans="1:10" ht="15.6" x14ac:dyDescent="0.3">
      <c r="A1164" s="8" t="s">
        <v>1208</v>
      </c>
      <c r="B1164" s="8" t="s">
        <v>3547</v>
      </c>
      <c r="E1164" s="8" t="s">
        <v>1208</v>
      </c>
      <c r="F1164" s="8" t="s">
        <v>3547</v>
      </c>
      <c r="G1164" s="7" t="s">
        <v>6740</v>
      </c>
      <c r="H1164" s="7" t="s">
        <v>5803</v>
      </c>
      <c r="I1164" s="7" t="s">
        <v>7620</v>
      </c>
      <c r="J1164" s="11"/>
    </row>
    <row r="1165" spans="1:10" ht="15.6" x14ac:dyDescent="0.3">
      <c r="A1165" s="8" t="s">
        <v>1207</v>
      </c>
      <c r="B1165" s="8" t="s">
        <v>3548</v>
      </c>
      <c r="E1165" s="8" t="s">
        <v>1207</v>
      </c>
      <c r="F1165" s="8" t="s">
        <v>3548</v>
      </c>
      <c r="G1165" s="7" t="s">
        <v>6738</v>
      </c>
      <c r="H1165" s="7" t="s">
        <v>5804</v>
      </c>
      <c r="I1165" s="7" t="s">
        <v>7621</v>
      </c>
      <c r="J1165" s="11"/>
    </row>
    <row r="1166" spans="1:10" ht="15.6" x14ac:dyDescent="0.3">
      <c r="A1166" s="8" t="s">
        <v>1206</v>
      </c>
      <c r="B1166" s="8" t="s">
        <v>3549</v>
      </c>
      <c r="E1166" s="8" t="s">
        <v>1206</v>
      </c>
      <c r="F1166" s="8" t="s">
        <v>3549</v>
      </c>
      <c r="G1166" s="7" t="s">
        <v>6738</v>
      </c>
      <c r="H1166" s="7" t="s">
        <v>5805</v>
      </c>
      <c r="I1166" s="7" t="s">
        <v>7622</v>
      </c>
      <c r="J1166" s="11"/>
    </row>
    <row r="1167" spans="1:10" ht="15.6" x14ac:dyDescent="0.3">
      <c r="A1167" s="8" t="s">
        <v>1205</v>
      </c>
      <c r="B1167" s="8" t="s">
        <v>3550</v>
      </c>
      <c r="E1167" s="8" t="s">
        <v>1205</v>
      </c>
      <c r="F1167" s="8" t="s">
        <v>3550</v>
      </c>
      <c r="G1167" s="7" t="s">
        <v>6738</v>
      </c>
      <c r="H1167" s="7" t="s">
        <v>5806</v>
      </c>
      <c r="I1167" s="7" t="s">
        <v>6929</v>
      </c>
      <c r="J1167" s="11"/>
    </row>
    <row r="1168" spans="1:10" ht="15.6" x14ac:dyDescent="0.3">
      <c r="A1168" s="8" t="s">
        <v>1204</v>
      </c>
      <c r="B1168" s="8" t="s">
        <v>3551</v>
      </c>
      <c r="E1168" s="8" t="s">
        <v>1204</v>
      </c>
      <c r="F1168" s="8" t="s">
        <v>3551</v>
      </c>
      <c r="G1168" s="7" t="s">
        <v>6738</v>
      </c>
      <c r="H1168" s="7" t="s">
        <v>5807</v>
      </c>
      <c r="I1168" s="7" t="s">
        <v>6777</v>
      </c>
      <c r="J1168" s="11"/>
    </row>
    <row r="1169" spans="1:10" ht="15.6" x14ac:dyDescent="0.3">
      <c r="A1169" s="8" t="s">
        <v>1203</v>
      </c>
      <c r="B1169" s="8" t="s">
        <v>3552</v>
      </c>
      <c r="E1169" s="8" t="s">
        <v>1203</v>
      </c>
      <c r="F1169" s="8" t="s">
        <v>3552</v>
      </c>
      <c r="G1169" s="7" t="s">
        <v>7153</v>
      </c>
      <c r="H1169" s="7" t="s">
        <v>5808</v>
      </c>
      <c r="I1169" s="7" t="s">
        <v>7623</v>
      </c>
      <c r="J1169" s="11"/>
    </row>
    <row r="1170" spans="1:10" ht="15.6" x14ac:dyDescent="0.3">
      <c r="A1170" s="8" t="s">
        <v>1202</v>
      </c>
      <c r="B1170" s="8" t="s">
        <v>3553</v>
      </c>
      <c r="E1170" s="8" t="s">
        <v>1202</v>
      </c>
      <c r="F1170" s="8" t="s">
        <v>3553</v>
      </c>
      <c r="G1170" s="7" t="s">
        <v>6740</v>
      </c>
      <c r="H1170" s="7" t="s">
        <v>4775</v>
      </c>
      <c r="I1170" s="7" t="s">
        <v>7624</v>
      </c>
      <c r="J1170" s="11"/>
    </row>
    <row r="1171" spans="1:10" ht="15.6" x14ac:dyDescent="0.3">
      <c r="A1171" s="8" t="s">
        <v>1201</v>
      </c>
      <c r="B1171" s="8" t="s">
        <v>3554</v>
      </c>
      <c r="E1171" s="8" t="s">
        <v>1201</v>
      </c>
      <c r="F1171" s="8" t="s">
        <v>3554</v>
      </c>
      <c r="G1171" s="7" t="s">
        <v>6740</v>
      </c>
      <c r="H1171" s="7" t="s">
        <v>5809</v>
      </c>
      <c r="I1171" s="7" t="s">
        <v>7625</v>
      </c>
      <c r="J1171" s="11"/>
    </row>
    <row r="1172" spans="1:10" ht="15.6" x14ac:dyDescent="0.3">
      <c r="A1172" s="8" t="s">
        <v>1200</v>
      </c>
      <c r="B1172" s="8" t="s">
        <v>3555</v>
      </c>
      <c r="E1172" s="8" t="s">
        <v>1200</v>
      </c>
      <c r="F1172" s="8" t="s">
        <v>3555</v>
      </c>
      <c r="G1172" s="7" t="s">
        <v>7153</v>
      </c>
      <c r="H1172" s="7" t="s">
        <v>5650</v>
      </c>
      <c r="I1172" s="7" t="s">
        <v>7626</v>
      </c>
      <c r="J1172" s="11"/>
    </row>
    <row r="1173" spans="1:10" ht="15.6" x14ac:dyDescent="0.3">
      <c r="A1173" s="8" t="s">
        <v>1199</v>
      </c>
      <c r="B1173" s="8" t="s">
        <v>3556</v>
      </c>
      <c r="E1173" s="8" t="s">
        <v>1199</v>
      </c>
      <c r="F1173" s="8" t="s">
        <v>3556</v>
      </c>
      <c r="G1173" s="7" t="s">
        <v>6738</v>
      </c>
      <c r="H1173" s="7" t="s">
        <v>5810</v>
      </c>
      <c r="I1173" s="7" t="s">
        <v>7627</v>
      </c>
      <c r="J1173" s="11"/>
    </row>
    <row r="1174" spans="1:10" ht="15.6" x14ac:dyDescent="0.3">
      <c r="A1174" s="8" t="s">
        <v>1198</v>
      </c>
      <c r="B1174" s="8" t="s">
        <v>3557</v>
      </c>
      <c r="E1174" s="8" t="s">
        <v>1198</v>
      </c>
      <c r="F1174" s="8" t="s">
        <v>3557</v>
      </c>
      <c r="G1174" s="7" t="s">
        <v>6740</v>
      </c>
      <c r="H1174" s="7" t="s">
        <v>5811</v>
      </c>
      <c r="I1174" s="7" t="s">
        <v>7628</v>
      </c>
      <c r="J1174" s="11"/>
    </row>
    <row r="1175" spans="1:10" ht="15.6" x14ac:dyDescent="0.3">
      <c r="A1175" s="8" t="s">
        <v>1197</v>
      </c>
      <c r="B1175" s="8" t="s">
        <v>3558</v>
      </c>
      <c r="E1175" s="8" t="s">
        <v>1197</v>
      </c>
      <c r="F1175" s="8" t="s">
        <v>3558</v>
      </c>
      <c r="G1175" s="7" t="s">
        <v>7153</v>
      </c>
      <c r="H1175" s="7" t="s">
        <v>5812</v>
      </c>
      <c r="I1175" s="7" t="s">
        <v>7629</v>
      </c>
      <c r="J1175" s="11"/>
    </row>
    <row r="1176" spans="1:10" ht="15.6" x14ac:dyDescent="0.3">
      <c r="A1176" s="8" t="s">
        <v>1196</v>
      </c>
      <c r="B1176" s="8" t="s">
        <v>3559</v>
      </c>
      <c r="E1176" s="8" t="s">
        <v>1196</v>
      </c>
      <c r="F1176" s="8" t="s">
        <v>3559</v>
      </c>
      <c r="G1176" s="7" t="s">
        <v>6740</v>
      </c>
      <c r="H1176" s="7" t="s">
        <v>5813</v>
      </c>
      <c r="I1176" s="7" t="s">
        <v>7630</v>
      </c>
      <c r="J1176" s="11"/>
    </row>
    <row r="1177" spans="1:10" ht="15.6" x14ac:dyDescent="0.3">
      <c r="A1177" s="8" t="s">
        <v>1195</v>
      </c>
      <c r="B1177" s="8" t="s">
        <v>3560</v>
      </c>
      <c r="E1177" s="8" t="s">
        <v>1195</v>
      </c>
      <c r="F1177" s="8" t="s">
        <v>3560</v>
      </c>
      <c r="G1177" s="7" t="s">
        <v>6740</v>
      </c>
      <c r="H1177" s="7" t="s">
        <v>5814</v>
      </c>
      <c r="I1177" s="7" t="s">
        <v>7631</v>
      </c>
      <c r="J1177" s="11"/>
    </row>
    <row r="1178" spans="1:10" ht="15.6" x14ac:dyDescent="0.3">
      <c r="A1178" s="8" t="s">
        <v>1194</v>
      </c>
      <c r="B1178" s="8" t="s">
        <v>3561</v>
      </c>
      <c r="E1178" s="8" t="s">
        <v>1194</v>
      </c>
      <c r="F1178" s="8" t="s">
        <v>3561</v>
      </c>
      <c r="G1178" s="7" t="s">
        <v>6740</v>
      </c>
      <c r="H1178" s="7" t="s">
        <v>5815</v>
      </c>
      <c r="I1178" s="7" t="s">
        <v>7632</v>
      </c>
      <c r="J1178" s="11"/>
    </row>
    <row r="1179" spans="1:10" ht="15.6" x14ac:dyDescent="0.3">
      <c r="A1179" s="8" t="s">
        <v>1193</v>
      </c>
      <c r="B1179" s="8" t="s">
        <v>3562</v>
      </c>
      <c r="E1179" s="8" t="s">
        <v>1193</v>
      </c>
      <c r="F1179" s="8" t="s">
        <v>3562</v>
      </c>
      <c r="G1179" s="7" t="s">
        <v>6738</v>
      </c>
      <c r="H1179" s="7" t="s">
        <v>5816</v>
      </c>
      <c r="I1179" s="7" t="s">
        <v>7633</v>
      </c>
      <c r="J1179" s="11"/>
    </row>
    <row r="1180" spans="1:10" ht="15.6" x14ac:dyDescent="0.3">
      <c r="A1180" s="8" t="s">
        <v>1192</v>
      </c>
      <c r="B1180" s="8" t="s">
        <v>3563</v>
      </c>
      <c r="E1180" s="8" t="s">
        <v>1192</v>
      </c>
      <c r="F1180" s="8" t="s">
        <v>3563</v>
      </c>
      <c r="G1180" s="7" t="s">
        <v>6740</v>
      </c>
      <c r="H1180" s="7" t="s">
        <v>5817</v>
      </c>
      <c r="I1180" s="7" t="s">
        <v>6806</v>
      </c>
      <c r="J1180" s="11"/>
    </row>
    <row r="1181" spans="1:10" ht="15.6" x14ac:dyDescent="0.3">
      <c r="A1181" s="8" t="s">
        <v>1191</v>
      </c>
      <c r="B1181" s="8" t="s">
        <v>3564</v>
      </c>
      <c r="E1181" s="8" t="s">
        <v>1191</v>
      </c>
      <c r="F1181" s="8" t="s">
        <v>3564</v>
      </c>
      <c r="G1181" s="7" t="s">
        <v>6738</v>
      </c>
      <c r="H1181" s="7" t="s">
        <v>5818</v>
      </c>
      <c r="I1181" s="7" t="s">
        <v>6911</v>
      </c>
      <c r="J1181" s="11"/>
    </row>
    <row r="1182" spans="1:10" ht="15.6" x14ac:dyDescent="0.3">
      <c r="A1182" s="8" t="s">
        <v>1190</v>
      </c>
      <c r="B1182" s="8" t="s">
        <v>3565</v>
      </c>
      <c r="E1182" s="8" t="s">
        <v>1190</v>
      </c>
      <c r="F1182" s="8" t="s">
        <v>3565</v>
      </c>
      <c r="G1182" s="7" t="s">
        <v>6740</v>
      </c>
      <c r="H1182" s="7" t="s">
        <v>5819</v>
      </c>
      <c r="I1182" s="7" t="s">
        <v>6765</v>
      </c>
      <c r="J1182" s="11"/>
    </row>
    <row r="1183" spans="1:10" ht="15.6" x14ac:dyDescent="0.3">
      <c r="A1183" s="8" t="s">
        <v>1189</v>
      </c>
      <c r="B1183" s="8" t="s">
        <v>3566</v>
      </c>
      <c r="E1183" s="8" t="s">
        <v>1189</v>
      </c>
      <c r="F1183" s="8" t="s">
        <v>3566</v>
      </c>
      <c r="G1183" s="7" t="s">
        <v>6738</v>
      </c>
      <c r="H1183" s="7" t="s">
        <v>4774</v>
      </c>
      <c r="I1183" s="7" t="s">
        <v>7634</v>
      </c>
      <c r="J1183" s="11"/>
    </row>
    <row r="1184" spans="1:10" ht="15.6" x14ac:dyDescent="0.3">
      <c r="A1184" s="8" t="s">
        <v>1188</v>
      </c>
      <c r="B1184" s="8" t="s">
        <v>3567</v>
      </c>
      <c r="E1184" s="8" t="s">
        <v>1188</v>
      </c>
      <c r="F1184" s="8" t="s">
        <v>3567</v>
      </c>
      <c r="G1184" s="7" t="s">
        <v>6738</v>
      </c>
      <c r="H1184" s="7" t="s">
        <v>5820</v>
      </c>
      <c r="I1184" s="7" t="s">
        <v>7635</v>
      </c>
      <c r="J1184" s="11"/>
    </row>
    <row r="1185" spans="1:10" ht="15.6" x14ac:dyDescent="0.3">
      <c r="A1185" s="8" t="s">
        <v>1187</v>
      </c>
      <c r="B1185" s="8" t="s">
        <v>3568</v>
      </c>
      <c r="E1185" s="8" t="s">
        <v>1187</v>
      </c>
      <c r="F1185" s="8" t="s">
        <v>3568</v>
      </c>
      <c r="G1185" s="7" t="s">
        <v>7153</v>
      </c>
      <c r="H1185" s="7" t="s">
        <v>5821</v>
      </c>
      <c r="I1185" s="7" t="s">
        <v>7636</v>
      </c>
      <c r="J1185" s="11"/>
    </row>
    <row r="1186" spans="1:10" ht="15.6" x14ac:dyDescent="0.3">
      <c r="A1186" s="8" t="s">
        <v>1186</v>
      </c>
      <c r="B1186" s="8" t="s">
        <v>3569</v>
      </c>
      <c r="E1186" s="8" t="s">
        <v>1186</v>
      </c>
      <c r="F1186" s="8" t="s">
        <v>3569</v>
      </c>
      <c r="G1186" s="7" t="s">
        <v>6740</v>
      </c>
      <c r="H1186" s="7" t="s">
        <v>5822</v>
      </c>
      <c r="I1186" s="7" t="s">
        <v>7637</v>
      </c>
      <c r="J1186" s="11"/>
    </row>
    <row r="1187" spans="1:10" ht="15.6" x14ac:dyDescent="0.3">
      <c r="A1187" s="8" t="s">
        <v>1185</v>
      </c>
      <c r="B1187" s="8" t="s">
        <v>3570</v>
      </c>
      <c r="E1187" s="8" t="s">
        <v>1185</v>
      </c>
      <c r="F1187" s="8" t="s">
        <v>3570</v>
      </c>
      <c r="G1187" s="7" t="s">
        <v>6738</v>
      </c>
      <c r="H1187" s="7" t="s">
        <v>5823</v>
      </c>
      <c r="I1187" s="7" t="s">
        <v>6762</v>
      </c>
      <c r="J1187" s="11"/>
    </row>
    <row r="1188" spans="1:10" ht="15.6" x14ac:dyDescent="0.3">
      <c r="A1188" s="8" t="s">
        <v>1184</v>
      </c>
      <c r="B1188" s="8" t="s">
        <v>3571</v>
      </c>
      <c r="E1188" s="8" t="s">
        <v>1184</v>
      </c>
      <c r="F1188" s="8" t="s">
        <v>3571</v>
      </c>
      <c r="G1188" s="7" t="s">
        <v>6738</v>
      </c>
      <c r="H1188" s="7" t="s">
        <v>5824</v>
      </c>
      <c r="I1188" s="7" t="s">
        <v>7638</v>
      </c>
      <c r="J1188" s="11"/>
    </row>
    <row r="1189" spans="1:10" ht="15.6" x14ac:dyDescent="0.3">
      <c r="A1189" s="8" t="s">
        <v>1183</v>
      </c>
      <c r="B1189" s="8" t="s">
        <v>3572</v>
      </c>
      <c r="E1189" s="8" t="s">
        <v>1183</v>
      </c>
      <c r="F1189" s="8" t="s">
        <v>3572</v>
      </c>
      <c r="G1189" s="7" t="s">
        <v>6740</v>
      </c>
      <c r="H1189" s="7" t="s">
        <v>5002</v>
      </c>
      <c r="I1189" s="7" t="s">
        <v>7639</v>
      </c>
      <c r="J1189" s="11"/>
    </row>
    <row r="1190" spans="1:10" ht="15.6" x14ac:dyDescent="0.3">
      <c r="A1190" s="8" t="s">
        <v>1182</v>
      </c>
      <c r="B1190" s="8" t="s">
        <v>3573</v>
      </c>
      <c r="E1190" s="8" t="s">
        <v>1182</v>
      </c>
      <c r="F1190" s="8" t="s">
        <v>3573</v>
      </c>
      <c r="G1190" s="7" t="s">
        <v>6740</v>
      </c>
      <c r="H1190" s="7" t="s">
        <v>5825</v>
      </c>
      <c r="I1190" s="7" t="s">
        <v>7640</v>
      </c>
      <c r="J1190" s="11"/>
    </row>
    <row r="1191" spans="1:10" ht="15.6" x14ac:dyDescent="0.3">
      <c r="A1191" s="8" t="s">
        <v>1181</v>
      </c>
      <c r="B1191" s="8" t="s">
        <v>3574</v>
      </c>
      <c r="E1191" s="8" t="s">
        <v>1181</v>
      </c>
      <c r="F1191" s="8" t="s">
        <v>3574</v>
      </c>
      <c r="G1191" s="7" t="s">
        <v>6740</v>
      </c>
      <c r="H1191" s="7" t="s">
        <v>5826</v>
      </c>
      <c r="I1191" s="7" t="s">
        <v>7641</v>
      </c>
      <c r="J1191" s="11"/>
    </row>
    <row r="1192" spans="1:10" ht="15.6" x14ac:dyDescent="0.3">
      <c r="A1192" s="8" t="s">
        <v>1180</v>
      </c>
      <c r="B1192" s="8" t="s">
        <v>3575</v>
      </c>
      <c r="E1192" s="8" t="s">
        <v>1180</v>
      </c>
      <c r="F1192" s="8" t="s">
        <v>3575</v>
      </c>
      <c r="G1192" s="7" t="s">
        <v>6740</v>
      </c>
      <c r="H1192" s="7" t="s">
        <v>5827</v>
      </c>
      <c r="I1192" s="7" t="s">
        <v>7642</v>
      </c>
      <c r="J1192" s="11"/>
    </row>
    <row r="1193" spans="1:10" ht="15.6" x14ac:dyDescent="0.3">
      <c r="A1193" s="8" t="s">
        <v>1179</v>
      </c>
      <c r="B1193" s="8" t="s">
        <v>3576</v>
      </c>
      <c r="E1193" s="8" t="s">
        <v>1179</v>
      </c>
      <c r="F1193" s="8" t="s">
        <v>3576</v>
      </c>
      <c r="G1193" s="7" t="s">
        <v>6740</v>
      </c>
      <c r="H1193" s="7" t="s">
        <v>5828</v>
      </c>
      <c r="I1193" s="7" t="s">
        <v>6959</v>
      </c>
      <c r="J1193" s="11"/>
    </row>
    <row r="1194" spans="1:10" ht="15.6" x14ac:dyDescent="0.3">
      <c r="A1194" s="8" t="s">
        <v>1178</v>
      </c>
      <c r="B1194" s="8" t="s">
        <v>3577</v>
      </c>
      <c r="E1194" s="8" t="s">
        <v>1178</v>
      </c>
      <c r="F1194" s="8" t="s">
        <v>3577</v>
      </c>
      <c r="G1194" s="7" t="s">
        <v>6738</v>
      </c>
      <c r="H1194" s="7" t="s">
        <v>5829</v>
      </c>
      <c r="I1194" s="7" t="s">
        <v>7042</v>
      </c>
      <c r="J1194" s="11"/>
    </row>
    <row r="1195" spans="1:10" ht="15.6" x14ac:dyDescent="0.3">
      <c r="A1195" s="8" t="s">
        <v>1177</v>
      </c>
      <c r="B1195" s="8" t="s">
        <v>3578</v>
      </c>
      <c r="E1195" s="8" t="s">
        <v>1177</v>
      </c>
      <c r="F1195" s="8" t="s">
        <v>3578</v>
      </c>
      <c r="G1195" s="7" t="s">
        <v>6738</v>
      </c>
      <c r="H1195" s="7" t="s">
        <v>5830</v>
      </c>
      <c r="I1195" s="7" t="s">
        <v>6841</v>
      </c>
      <c r="J1195" s="11"/>
    </row>
    <row r="1196" spans="1:10" ht="15.6" x14ac:dyDescent="0.3">
      <c r="A1196" s="8" t="s">
        <v>1176</v>
      </c>
      <c r="B1196" s="8" t="s">
        <v>3579</v>
      </c>
      <c r="E1196" s="8" t="s">
        <v>1176</v>
      </c>
      <c r="F1196" s="8" t="s">
        <v>3579</v>
      </c>
      <c r="G1196" s="7" t="s">
        <v>6738</v>
      </c>
      <c r="H1196" s="7" t="s">
        <v>5831</v>
      </c>
      <c r="I1196" s="7" t="s">
        <v>7643</v>
      </c>
      <c r="J1196" s="11"/>
    </row>
    <row r="1197" spans="1:10" ht="15.6" x14ac:dyDescent="0.3">
      <c r="A1197" s="8" t="s">
        <v>1175</v>
      </c>
      <c r="B1197" s="8" t="s">
        <v>3580</v>
      </c>
      <c r="E1197" s="8" t="s">
        <v>1175</v>
      </c>
      <c r="F1197" s="8" t="s">
        <v>3580</v>
      </c>
      <c r="G1197" s="7" t="s">
        <v>6738</v>
      </c>
      <c r="H1197" s="7" t="s">
        <v>5832</v>
      </c>
      <c r="I1197" s="7" t="s">
        <v>7644</v>
      </c>
      <c r="J1197" s="11"/>
    </row>
    <row r="1198" spans="1:10" ht="15.6" x14ac:dyDescent="0.3">
      <c r="A1198" s="8" t="s">
        <v>1174</v>
      </c>
      <c r="B1198" s="8" t="s">
        <v>3581</v>
      </c>
      <c r="E1198" s="8" t="s">
        <v>1174</v>
      </c>
      <c r="F1198" s="8" t="s">
        <v>3581</v>
      </c>
      <c r="G1198" s="7" t="s">
        <v>6738</v>
      </c>
      <c r="H1198" s="7" t="s">
        <v>5833</v>
      </c>
      <c r="I1198" s="7" t="s">
        <v>7645</v>
      </c>
      <c r="J1198" s="11"/>
    </row>
    <row r="1199" spans="1:10" ht="15.6" x14ac:dyDescent="0.3">
      <c r="A1199" s="8" t="s">
        <v>1173</v>
      </c>
      <c r="B1199" s="8" t="s">
        <v>3582</v>
      </c>
      <c r="E1199" s="8" t="s">
        <v>1173</v>
      </c>
      <c r="F1199" s="8" t="s">
        <v>3582</v>
      </c>
      <c r="G1199" s="7" t="s">
        <v>6740</v>
      </c>
      <c r="H1199" s="7" t="s">
        <v>5834</v>
      </c>
      <c r="I1199" s="7" t="s">
        <v>7531</v>
      </c>
      <c r="J1199" s="11"/>
    </row>
    <row r="1200" spans="1:10" ht="15.6" x14ac:dyDescent="0.3">
      <c r="A1200" s="8" t="s">
        <v>1172</v>
      </c>
      <c r="B1200" s="8" t="s">
        <v>3583</v>
      </c>
      <c r="E1200" s="8" t="s">
        <v>1172</v>
      </c>
      <c r="F1200" s="8" t="s">
        <v>3583</v>
      </c>
      <c r="G1200" s="7" t="s">
        <v>6740</v>
      </c>
      <c r="H1200" s="7" t="s">
        <v>5835</v>
      </c>
      <c r="I1200" s="7" t="s">
        <v>7646</v>
      </c>
      <c r="J1200" s="11"/>
    </row>
    <row r="1201" spans="1:10" ht="15.6" x14ac:dyDescent="0.3">
      <c r="A1201" s="8" t="s">
        <v>1171</v>
      </c>
      <c r="B1201" s="8" t="s">
        <v>3584</v>
      </c>
      <c r="E1201" s="8" t="s">
        <v>1171</v>
      </c>
      <c r="F1201" s="8" t="s">
        <v>3584</v>
      </c>
      <c r="G1201" s="7" t="s">
        <v>7153</v>
      </c>
      <c r="H1201" s="7" t="s">
        <v>5836</v>
      </c>
      <c r="I1201" s="7" t="s">
        <v>7471</v>
      </c>
      <c r="J1201" s="11"/>
    </row>
    <row r="1202" spans="1:10" ht="15.6" x14ac:dyDescent="0.3">
      <c r="A1202" s="8" t="s">
        <v>1170</v>
      </c>
      <c r="B1202" s="8" t="s">
        <v>3585</v>
      </c>
      <c r="E1202" s="8" t="s">
        <v>1170</v>
      </c>
      <c r="F1202" s="8" t="s">
        <v>3585</v>
      </c>
      <c r="G1202" s="7" t="s">
        <v>6740</v>
      </c>
      <c r="H1202" s="7" t="s">
        <v>5513</v>
      </c>
      <c r="I1202" s="7" t="s">
        <v>6787</v>
      </c>
      <c r="J1202" s="11"/>
    </row>
    <row r="1203" spans="1:10" ht="15.6" x14ac:dyDescent="0.3">
      <c r="A1203" s="8" t="s">
        <v>1169</v>
      </c>
      <c r="B1203" s="8" t="s">
        <v>3586</v>
      </c>
      <c r="E1203" s="8" t="s">
        <v>1169</v>
      </c>
      <c r="F1203" s="8" t="s">
        <v>3586</v>
      </c>
      <c r="G1203" s="7" t="s">
        <v>7153</v>
      </c>
      <c r="H1203" s="7" t="s">
        <v>5837</v>
      </c>
      <c r="I1203" s="7" t="s">
        <v>7647</v>
      </c>
      <c r="J1203" s="11"/>
    </row>
    <row r="1204" spans="1:10" ht="15.6" x14ac:dyDescent="0.3">
      <c r="A1204" s="8" t="s">
        <v>1168</v>
      </c>
      <c r="B1204" s="8" t="s">
        <v>3587</v>
      </c>
      <c r="E1204" s="8" t="s">
        <v>1168</v>
      </c>
      <c r="F1204" s="8" t="s">
        <v>3587</v>
      </c>
      <c r="G1204" s="7" t="s">
        <v>6740</v>
      </c>
      <c r="H1204" s="7" t="s">
        <v>5838</v>
      </c>
      <c r="I1204" s="7" t="s">
        <v>7648</v>
      </c>
      <c r="J1204" s="11"/>
    </row>
    <row r="1205" spans="1:10" ht="15.6" x14ac:dyDescent="0.3">
      <c r="A1205" s="8" t="s">
        <v>1167</v>
      </c>
      <c r="B1205" s="8" t="s">
        <v>3588</v>
      </c>
      <c r="E1205" s="8" t="s">
        <v>1167</v>
      </c>
      <c r="F1205" s="8" t="s">
        <v>3588</v>
      </c>
      <c r="G1205" s="7" t="s">
        <v>6740</v>
      </c>
      <c r="H1205" s="7" t="s">
        <v>5839</v>
      </c>
      <c r="I1205" s="7" t="s">
        <v>7040</v>
      </c>
      <c r="J1205" s="11"/>
    </row>
    <row r="1206" spans="1:10" ht="15.6" x14ac:dyDescent="0.3">
      <c r="A1206" s="8" t="s">
        <v>1166</v>
      </c>
      <c r="B1206" s="8" t="s">
        <v>3589</v>
      </c>
      <c r="E1206" s="8" t="s">
        <v>1166</v>
      </c>
      <c r="F1206" s="8" t="s">
        <v>3589</v>
      </c>
      <c r="G1206" s="7" t="s">
        <v>7153</v>
      </c>
      <c r="H1206" s="7" t="s">
        <v>5840</v>
      </c>
      <c r="I1206" s="7" t="s">
        <v>7649</v>
      </c>
      <c r="J1206" s="11"/>
    </row>
    <row r="1207" spans="1:10" ht="15.6" x14ac:dyDescent="0.3">
      <c r="A1207" s="8" t="s">
        <v>1165</v>
      </c>
      <c r="B1207" s="8" t="s">
        <v>3590</v>
      </c>
      <c r="E1207" s="8" t="s">
        <v>1165</v>
      </c>
      <c r="F1207" s="8" t="s">
        <v>3590</v>
      </c>
      <c r="G1207" s="7" t="s">
        <v>6740</v>
      </c>
      <c r="H1207" s="7" t="s">
        <v>5841</v>
      </c>
      <c r="I1207" s="7" t="s">
        <v>7650</v>
      </c>
      <c r="J1207" s="11"/>
    </row>
    <row r="1208" spans="1:10" ht="15.6" x14ac:dyDescent="0.3">
      <c r="A1208" s="8" t="s">
        <v>1164</v>
      </c>
      <c r="B1208" s="8" t="s">
        <v>3591</v>
      </c>
      <c r="E1208" s="8" t="s">
        <v>1164</v>
      </c>
      <c r="F1208" s="8" t="s">
        <v>3591</v>
      </c>
      <c r="G1208" s="7" t="s">
        <v>7153</v>
      </c>
      <c r="H1208" s="7" t="s">
        <v>5842</v>
      </c>
      <c r="I1208" s="7" t="s">
        <v>7651</v>
      </c>
      <c r="J1208" s="11"/>
    </row>
    <row r="1209" spans="1:10" ht="15.6" x14ac:dyDescent="0.3">
      <c r="A1209" s="8" t="s">
        <v>1163</v>
      </c>
      <c r="B1209" s="8" t="s">
        <v>3592</v>
      </c>
      <c r="E1209" s="8" t="s">
        <v>1163</v>
      </c>
      <c r="F1209" s="8" t="s">
        <v>3592</v>
      </c>
      <c r="G1209" s="7" t="s">
        <v>6738</v>
      </c>
      <c r="H1209" s="7" t="s">
        <v>5269</v>
      </c>
      <c r="I1209" s="7" t="s">
        <v>7652</v>
      </c>
      <c r="J1209" s="11"/>
    </row>
    <row r="1210" spans="1:10" ht="15.6" x14ac:dyDescent="0.3">
      <c r="A1210" s="8" t="s">
        <v>1162</v>
      </c>
      <c r="B1210" s="8" t="s">
        <v>3593</v>
      </c>
      <c r="E1210" s="8" t="s">
        <v>1162</v>
      </c>
      <c r="F1210" s="8" t="s">
        <v>3593</v>
      </c>
      <c r="G1210" s="7" t="s">
        <v>6740</v>
      </c>
      <c r="H1210" s="7" t="s">
        <v>5843</v>
      </c>
      <c r="I1210" s="7" t="s">
        <v>7653</v>
      </c>
      <c r="J1210" s="11"/>
    </row>
    <row r="1211" spans="1:10" ht="15.6" x14ac:dyDescent="0.3">
      <c r="A1211" s="8" t="s">
        <v>1161</v>
      </c>
      <c r="B1211" s="8" t="s">
        <v>3594</v>
      </c>
      <c r="E1211" s="8" t="s">
        <v>1161</v>
      </c>
      <c r="F1211" s="8" t="s">
        <v>3594</v>
      </c>
      <c r="G1211" s="7" t="s">
        <v>6740</v>
      </c>
      <c r="H1211" s="7" t="s">
        <v>5326</v>
      </c>
      <c r="I1211" s="7" t="s">
        <v>6885</v>
      </c>
      <c r="J1211" s="11"/>
    </row>
    <row r="1212" spans="1:10" ht="15.6" x14ac:dyDescent="0.3">
      <c r="A1212" s="8" t="s">
        <v>1160</v>
      </c>
      <c r="B1212" s="8" t="s">
        <v>3595</v>
      </c>
      <c r="E1212" s="8" t="s">
        <v>1160</v>
      </c>
      <c r="F1212" s="8" t="s">
        <v>3595</v>
      </c>
      <c r="G1212" s="7" t="s">
        <v>6740</v>
      </c>
      <c r="H1212" s="7" t="s">
        <v>5844</v>
      </c>
      <c r="I1212" s="7" t="s">
        <v>7654</v>
      </c>
      <c r="J1212" s="11"/>
    </row>
    <row r="1213" spans="1:10" ht="15.6" x14ac:dyDescent="0.3">
      <c r="A1213" s="8" t="s">
        <v>1159</v>
      </c>
      <c r="B1213" s="8" t="s">
        <v>3596</v>
      </c>
      <c r="E1213" s="8" t="s">
        <v>1159</v>
      </c>
      <c r="F1213" s="8" t="s">
        <v>3596</v>
      </c>
      <c r="G1213" s="7" t="s">
        <v>6740</v>
      </c>
      <c r="H1213" s="7" t="s">
        <v>5845</v>
      </c>
      <c r="I1213" s="7" t="s">
        <v>6884</v>
      </c>
      <c r="J1213" s="11"/>
    </row>
    <row r="1214" spans="1:10" ht="15.6" x14ac:dyDescent="0.3">
      <c r="A1214" s="8" t="s">
        <v>1158</v>
      </c>
      <c r="B1214" s="8" t="s">
        <v>3597</v>
      </c>
      <c r="E1214" s="8" t="s">
        <v>1158</v>
      </c>
      <c r="F1214" s="8" t="s">
        <v>3597</v>
      </c>
      <c r="G1214" s="7" t="s">
        <v>7153</v>
      </c>
      <c r="H1214" s="7" t="s">
        <v>5846</v>
      </c>
      <c r="I1214" s="7" t="s">
        <v>7106</v>
      </c>
      <c r="J1214" s="11"/>
    </row>
    <row r="1215" spans="1:10" ht="15.6" x14ac:dyDescent="0.3">
      <c r="A1215" s="8" t="s">
        <v>1157</v>
      </c>
      <c r="B1215" s="8" t="s">
        <v>3598</v>
      </c>
      <c r="E1215" s="8" t="s">
        <v>1157</v>
      </c>
      <c r="F1215" s="8" t="s">
        <v>3598</v>
      </c>
      <c r="G1215" s="7" t="s">
        <v>6738</v>
      </c>
      <c r="H1215" s="7" t="s">
        <v>5847</v>
      </c>
      <c r="I1215" s="7" t="s">
        <v>7307</v>
      </c>
      <c r="J1215" s="11"/>
    </row>
    <row r="1216" spans="1:10" ht="15.6" x14ac:dyDescent="0.3">
      <c r="A1216" s="8" t="s">
        <v>1156</v>
      </c>
      <c r="B1216" s="8" t="s">
        <v>3599</v>
      </c>
      <c r="E1216" s="8" t="s">
        <v>1156</v>
      </c>
      <c r="F1216" s="8" t="s">
        <v>3599</v>
      </c>
      <c r="G1216" s="7" t="s">
        <v>6740</v>
      </c>
      <c r="H1216" s="7" t="s">
        <v>5848</v>
      </c>
      <c r="I1216" s="7" t="s">
        <v>7655</v>
      </c>
      <c r="J1216" s="11"/>
    </row>
    <row r="1217" spans="1:10" ht="15.6" x14ac:dyDescent="0.3">
      <c r="A1217" s="8" t="s">
        <v>1155</v>
      </c>
      <c r="B1217" s="8" t="s">
        <v>3600</v>
      </c>
      <c r="E1217" s="8" t="s">
        <v>1155</v>
      </c>
      <c r="F1217" s="8" t="s">
        <v>3600</v>
      </c>
      <c r="G1217" s="7" t="s">
        <v>6738</v>
      </c>
      <c r="H1217" s="7" t="s">
        <v>5849</v>
      </c>
      <c r="I1217" s="7" t="s">
        <v>7656</v>
      </c>
      <c r="J1217" s="11"/>
    </row>
    <row r="1218" spans="1:10" ht="15.6" x14ac:dyDescent="0.3">
      <c r="A1218" s="8" t="s">
        <v>1154</v>
      </c>
      <c r="B1218" s="8" t="s">
        <v>3601</v>
      </c>
      <c r="E1218" s="8" t="s">
        <v>1154</v>
      </c>
      <c r="F1218" s="8" t="s">
        <v>3601</v>
      </c>
      <c r="G1218" s="7" t="s">
        <v>6738</v>
      </c>
      <c r="H1218" s="7" t="s">
        <v>5437</v>
      </c>
      <c r="I1218" s="7" t="s">
        <v>7302</v>
      </c>
      <c r="J1218" s="11"/>
    </row>
    <row r="1219" spans="1:10" ht="15.6" x14ac:dyDescent="0.3">
      <c r="A1219" s="8" t="s">
        <v>1153</v>
      </c>
      <c r="B1219" s="8" t="s">
        <v>3602</v>
      </c>
      <c r="E1219" s="8" t="s">
        <v>1153</v>
      </c>
      <c r="F1219" s="8" t="s">
        <v>3602</v>
      </c>
      <c r="G1219" s="7" t="s">
        <v>6740</v>
      </c>
      <c r="H1219" s="7" t="s">
        <v>5850</v>
      </c>
      <c r="I1219" s="7" t="s">
        <v>7657</v>
      </c>
      <c r="J1219" s="11"/>
    </row>
    <row r="1220" spans="1:10" ht="15.6" x14ac:dyDescent="0.3">
      <c r="A1220" s="8" t="s">
        <v>1152</v>
      </c>
      <c r="B1220" s="8" t="s">
        <v>3603</v>
      </c>
      <c r="E1220" s="8" t="s">
        <v>1152</v>
      </c>
      <c r="F1220" s="8" t="s">
        <v>3603</v>
      </c>
      <c r="G1220" s="7" t="s">
        <v>6740</v>
      </c>
      <c r="H1220" s="7" t="s">
        <v>5851</v>
      </c>
      <c r="I1220" s="7" t="s">
        <v>6747</v>
      </c>
      <c r="J1220" s="11"/>
    </row>
    <row r="1221" spans="1:10" ht="15.6" x14ac:dyDescent="0.3">
      <c r="A1221" s="8" t="s">
        <v>1151</v>
      </c>
      <c r="B1221" s="8" t="s">
        <v>3604</v>
      </c>
      <c r="E1221" s="8" t="s">
        <v>1151</v>
      </c>
      <c r="F1221" s="8" t="s">
        <v>3604</v>
      </c>
      <c r="G1221" s="7" t="s">
        <v>6740</v>
      </c>
      <c r="H1221" s="7" t="s">
        <v>5852</v>
      </c>
      <c r="I1221" s="7" t="s">
        <v>7658</v>
      </c>
      <c r="J1221" s="11"/>
    </row>
    <row r="1222" spans="1:10" ht="15.6" x14ac:dyDescent="0.3">
      <c r="A1222" s="8" t="s">
        <v>1150</v>
      </c>
      <c r="B1222" s="8" t="s">
        <v>3605</v>
      </c>
      <c r="E1222" s="8" t="s">
        <v>1150</v>
      </c>
      <c r="F1222" s="8" t="s">
        <v>3605</v>
      </c>
      <c r="G1222" s="7" t="s">
        <v>6740</v>
      </c>
      <c r="H1222" s="7" t="s">
        <v>5853</v>
      </c>
      <c r="I1222" s="7" t="s">
        <v>7659</v>
      </c>
      <c r="J1222" s="11"/>
    </row>
    <row r="1223" spans="1:10" ht="15.6" x14ac:dyDescent="0.3">
      <c r="A1223" s="8" t="s">
        <v>1149</v>
      </c>
      <c r="B1223" s="8" t="s">
        <v>3606</v>
      </c>
      <c r="E1223" s="8" t="s">
        <v>1149</v>
      </c>
      <c r="F1223" s="8" t="s">
        <v>3606</v>
      </c>
      <c r="G1223" s="7" t="s">
        <v>6738</v>
      </c>
      <c r="H1223" s="7" t="s">
        <v>5854</v>
      </c>
      <c r="I1223" s="7" t="s">
        <v>7235</v>
      </c>
      <c r="J1223" s="11"/>
    </row>
    <row r="1224" spans="1:10" ht="15.6" x14ac:dyDescent="0.3">
      <c r="A1224" s="8" t="s">
        <v>1148</v>
      </c>
      <c r="B1224" s="8" t="s">
        <v>3607</v>
      </c>
      <c r="E1224" s="8" t="s">
        <v>1148</v>
      </c>
      <c r="F1224" s="8" t="s">
        <v>3607</v>
      </c>
      <c r="G1224" s="7" t="s">
        <v>6738</v>
      </c>
      <c r="H1224" s="7" t="s">
        <v>5855</v>
      </c>
      <c r="I1224" s="7" t="s">
        <v>7660</v>
      </c>
      <c r="J1224" s="11"/>
    </row>
    <row r="1225" spans="1:10" ht="15.6" x14ac:dyDescent="0.3">
      <c r="A1225" s="8" t="s">
        <v>1147</v>
      </c>
      <c r="B1225" s="8" t="s">
        <v>3608</v>
      </c>
      <c r="E1225" s="8" t="s">
        <v>1147</v>
      </c>
      <c r="F1225" s="8" t="s">
        <v>3608</v>
      </c>
      <c r="G1225" s="7" t="s">
        <v>6740</v>
      </c>
      <c r="H1225" s="7" t="s">
        <v>5028</v>
      </c>
      <c r="I1225" s="7" t="s">
        <v>7661</v>
      </c>
      <c r="J1225" s="11"/>
    </row>
    <row r="1226" spans="1:10" ht="15.6" x14ac:dyDescent="0.3">
      <c r="A1226" s="8" t="s">
        <v>1146</v>
      </c>
      <c r="B1226" s="8" t="s">
        <v>3609</v>
      </c>
      <c r="E1226" s="8" t="s">
        <v>1146</v>
      </c>
      <c r="F1226" s="8" t="s">
        <v>3609</v>
      </c>
      <c r="G1226" s="7" t="s">
        <v>6738</v>
      </c>
      <c r="H1226" s="7" t="s">
        <v>4784</v>
      </c>
      <c r="I1226" s="7" t="s">
        <v>7662</v>
      </c>
      <c r="J1226" s="11"/>
    </row>
    <row r="1227" spans="1:10" ht="15.6" x14ac:dyDescent="0.3">
      <c r="A1227" s="8" t="s">
        <v>1145</v>
      </c>
      <c r="B1227" s="8" t="s">
        <v>3610</v>
      </c>
      <c r="E1227" s="8" t="s">
        <v>1145</v>
      </c>
      <c r="F1227" s="8" t="s">
        <v>3610</v>
      </c>
      <c r="G1227" s="7" t="s">
        <v>6740</v>
      </c>
      <c r="H1227" s="7" t="s">
        <v>5856</v>
      </c>
      <c r="I1227" s="7" t="s">
        <v>7663</v>
      </c>
      <c r="J1227" s="11"/>
    </row>
    <row r="1228" spans="1:10" ht="15.6" x14ac:dyDescent="0.3">
      <c r="A1228" s="8" t="s">
        <v>1144</v>
      </c>
      <c r="B1228" s="8" t="s">
        <v>3611</v>
      </c>
      <c r="E1228" s="8" t="s">
        <v>1144</v>
      </c>
      <c r="F1228" s="8" t="s">
        <v>3611</v>
      </c>
      <c r="G1228" s="7" t="s">
        <v>6738</v>
      </c>
      <c r="H1228" s="7" t="s">
        <v>5857</v>
      </c>
      <c r="I1228" s="7" t="s">
        <v>7664</v>
      </c>
      <c r="J1228" s="11"/>
    </row>
    <row r="1229" spans="1:10" ht="15.6" x14ac:dyDescent="0.3">
      <c r="A1229" s="8" t="s">
        <v>1143</v>
      </c>
      <c r="B1229" s="8" t="s">
        <v>3612</v>
      </c>
      <c r="E1229" s="8" t="s">
        <v>1143</v>
      </c>
      <c r="F1229" s="8" t="s">
        <v>3612</v>
      </c>
      <c r="G1229" s="7" t="s">
        <v>6740</v>
      </c>
      <c r="H1229" s="7" t="s">
        <v>5858</v>
      </c>
      <c r="I1229" s="7" t="s">
        <v>7665</v>
      </c>
      <c r="J1229" s="11"/>
    </row>
    <row r="1230" spans="1:10" ht="15.6" x14ac:dyDescent="0.3">
      <c r="A1230" s="8" t="s">
        <v>1142</v>
      </c>
      <c r="B1230" s="8" t="s">
        <v>3613</v>
      </c>
      <c r="E1230" s="8" t="s">
        <v>1142</v>
      </c>
      <c r="F1230" s="8" t="s">
        <v>3613</v>
      </c>
      <c r="G1230" s="7" t="s">
        <v>6740</v>
      </c>
      <c r="H1230" s="7" t="s">
        <v>5859</v>
      </c>
      <c r="I1230" s="7" t="s">
        <v>6959</v>
      </c>
      <c r="J1230" s="11"/>
    </row>
    <row r="1231" spans="1:10" ht="15.6" x14ac:dyDescent="0.3">
      <c r="A1231" s="8" t="s">
        <v>1141</v>
      </c>
      <c r="B1231" s="8" t="s">
        <v>3614</v>
      </c>
      <c r="E1231" s="8" t="s">
        <v>1141</v>
      </c>
      <c r="F1231" s="8" t="s">
        <v>3614</v>
      </c>
      <c r="G1231" s="7" t="s">
        <v>6738</v>
      </c>
      <c r="H1231" s="7" t="s">
        <v>5860</v>
      </c>
      <c r="I1231" s="7" t="s">
        <v>7666</v>
      </c>
      <c r="J1231" s="11"/>
    </row>
    <row r="1232" spans="1:10" ht="15.6" x14ac:dyDescent="0.3">
      <c r="A1232" s="8" t="s">
        <v>1140</v>
      </c>
      <c r="B1232" s="8" t="s">
        <v>3615</v>
      </c>
      <c r="E1232" s="8" t="s">
        <v>1140</v>
      </c>
      <c r="F1232" s="8" t="s">
        <v>3615</v>
      </c>
      <c r="G1232" s="7" t="s">
        <v>6738</v>
      </c>
      <c r="H1232" s="7" t="s">
        <v>5861</v>
      </c>
      <c r="I1232" s="7" t="s">
        <v>7667</v>
      </c>
      <c r="J1232" s="11"/>
    </row>
    <row r="1233" spans="1:10" ht="15.6" x14ac:dyDescent="0.3">
      <c r="A1233" s="8" t="s">
        <v>1139</v>
      </c>
      <c r="B1233" s="8" t="s">
        <v>3616</v>
      </c>
      <c r="E1233" s="8" t="s">
        <v>1139</v>
      </c>
      <c r="F1233" s="8" t="s">
        <v>3616</v>
      </c>
      <c r="G1233" s="7" t="s">
        <v>6738</v>
      </c>
      <c r="H1233" s="7" t="s">
        <v>5862</v>
      </c>
      <c r="I1233" s="7" t="s">
        <v>7668</v>
      </c>
      <c r="J1233" s="11"/>
    </row>
    <row r="1234" spans="1:10" ht="15.6" x14ac:dyDescent="0.3">
      <c r="A1234" s="8" t="s">
        <v>1138</v>
      </c>
      <c r="B1234" s="8" t="s">
        <v>3617</v>
      </c>
      <c r="E1234" s="8" t="s">
        <v>1138</v>
      </c>
      <c r="F1234" s="8" t="s">
        <v>3617</v>
      </c>
      <c r="G1234" s="7" t="s">
        <v>6740</v>
      </c>
      <c r="H1234" s="7" t="s">
        <v>5863</v>
      </c>
      <c r="I1234" s="7" t="s">
        <v>7669</v>
      </c>
      <c r="J1234" s="11"/>
    </row>
    <row r="1235" spans="1:10" ht="15.6" x14ac:dyDescent="0.3">
      <c r="A1235" s="8" t="s">
        <v>1137</v>
      </c>
      <c r="B1235" s="8" t="s">
        <v>3618</v>
      </c>
      <c r="E1235" s="8" t="s">
        <v>1137</v>
      </c>
      <c r="F1235" s="8" t="s">
        <v>3618</v>
      </c>
      <c r="G1235" s="7" t="s">
        <v>6740</v>
      </c>
      <c r="H1235" s="7" t="s">
        <v>5673</v>
      </c>
      <c r="I1235" s="7" t="s">
        <v>7670</v>
      </c>
      <c r="J1235" s="11"/>
    </row>
    <row r="1236" spans="1:10" ht="15.6" x14ac:dyDescent="0.3">
      <c r="A1236" s="8" t="s">
        <v>1136</v>
      </c>
      <c r="B1236" s="8" t="s">
        <v>3619</v>
      </c>
      <c r="E1236" s="8" t="s">
        <v>1136</v>
      </c>
      <c r="F1236" s="8" t="s">
        <v>3619</v>
      </c>
      <c r="G1236" s="7" t="s">
        <v>7153</v>
      </c>
      <c r="H1236" s="7" t="s">
        <v>5864</v>
      </c>
      <c r="I1236" s="7" t="s">
        <v>7586</v>
      </c>
      <c r="J1236" s="11"/>
    </row>
    <row r="1237" spans="1:10" ht="15.6" x14ac:dyDescent="0.3">
      <c r="A1237" s="8" t="s">
        <v>1135</v>
      </c>
      <c r="B1237" s="8" t="s">
        <v>3620</v>
      </c>
      <c r="E1237" s="8" t="s">
        <v>1135</v>
      </c>
      <c r="F1237" s="8" t="s">
        <v>3620</v>
      </c>
      <c r="G1237" s="7" t="s">
        <v>7153</v>
      </c>
      <c r="H1237" s="7" t="s">
        <v>5865</v>
      </c>
      <c r="I1237" s="7" t="s">
        <v>7671</v>
      </c>
      <c r="J1237" s="11"/>
    </row>
    <row r="1238" spans="1:10" ht="15.6" x14ac:dyDescent="0.3">
      <c r="A1238" s="8" t="s">
        <v>1134</v>
      </c>
      <c r="B1238" s="8" t="s">
        <v>3621</v>
      </c>
      <c r="E1238" s="8" t="s">
        <v>1134</v>
      </c>
      <c r="F1238" s="8" t="s">
        <v>3621</v>
      </c>
      <c r="G1238" s="7" t="s">
        <v>6738</v>
      </c>
      <c r="H1238" s="7" t="s">
        <v>5866</v>
      </c>
      <c r="I1238" s="7" t="s">
        <v>7672</v>
      </c>
      <c r="J1238" s="11"/>
    </row>
    <row r="1239" spans="1:10" ht="15.6" x14ac:dyDescent="0.3">
      <c r="A1239" s="8" t="s">
        <v>1133</v>
      </c>
      <c r="B1239" s="8" t="s">
        <v>3622</v>
      </c>
      <c r="E1239" s="8" t="s">
        <v>1133</v>
      </c>
      <c r="F1239" s="8" t="s">
        <v>3622</v>
      </c>
      <c r="G1239" s="7" t="s">
        <v>6740</v>
      </c>
      <c r="H1239" s="7" t="s">
        <v>5867</v>
      </c>
      <c r="I1239" s="7" t="s">
        <v>6884</v>
      </c>
      <c r="J1239" s="11"/>
    </row>
    <row r="1240" spans="1:10" ht="15.6" x14ac:dyDescent="0.3">
      <c r="A1240" s="8" t="s">
        <v>1132</v>
      </c>
      <c r="B1240" s="8" t="s">
        <v>3623</v>
      </c>
      <c r="E1240" s="8" t="s">
        <v>1132</v>
      </c>
      <c r="F1240" s="8" t="s">
        <v>3623</v>
      </c>
      <c r="G1240" s="7" t="s">
        <v>6740</v>
      </c>
      <c r="H1240" s="7" t="s">
        <v>5868</v>
      </c>
      <c r="I1240" s="7" t="s">
        <v>7673</v>
      </c>
      <c r="J1240" s="11"/>
    </row>
    <row r="1241" spans="1:10" ht="15.6" x14ac:dyDescent="0.3">
      <c r="A1241" s="8" t="s">
        <v>1131</v>
      </c>
      <c r="B1241" s="8" t="s">
        <v>3624</v>
      </c>
      <c r="E1241" s="8" t="s">
        <v>1131</v>
      </c>
      <c r="F1241" s="8" t="s">
        <v>3624</v>
      </c>
      <c r="G1241" s="7" t="s">
        <v>6738</v>
      </c>
      <c r="H1241" s="7" t="s">
        <v>5869</v>
      </c>
      <c r="I1241" s="7" t="s">
        <v>7674</v>
      </c>
      <c r="J1241" s="11"/>
    </row>
    <row r="1242" spans="1:10" ht="15.6" x14ac:dyDescent="0.3">
      <c r="A1242" s="8" t="s">
        <v>1130</v>
      </c>
      <c r="B1242" s="8" t="s">
        <v>3625</v>
      </c>
      <c r="E1242" s="8" t="s">
        <v>1130</v>
      </c>
      <c r="F1242" s="8" t="s">
        <v>3625</v>
      </c>
      <c r="G1242" s="7" t="s">
        <v>6740</v>
      </c>
      <c r="H1242" s="7" t="s">
        <v>5870</v>
      </c>
      <c r="I1242" s="7" t="s">
        <v>7675</v>
      </c>
      <c r="J1242" s="11"/>
    </row>
    <row r="1243" spans="1:10" ht="15.6" x14ac:dyDescent="0.3">
      <c r="A1243" s="8" t="s">
        <v>1129</v>
      </c>
      <c r="B1243" s="8" t="s">
        <v>3626</v>
      </c>
      <c r="E1243" s="8" t="s">
        <v>1129</v>
      </c>
      <c r="F1243" s="8" t="s">
        <v>3626</v>
      </c>
      <c r="G1243" s="7" t="s">
        <v>7153</v>
      </c>
      <c r="H1243" s="7" t="s">
        <v>5582</v>
      </c>
      <c r="I1243" s="7" t="s">
        <v>7676</v>
      </c>
      <c r="J1243" s="11"/>
    </row>
    <row r="1244" spans="1:10" ht="15.6" x14ac:dyDescent="0.3">
      <c r="A1244" s="8" t="s">
        <v>1128</v>
      </c>
      <c r="B1244" s="8" t="s">
        <v>3627</v>
      </c>
      <c r="E1244" s="8" t="s">
        <v>1128</v>
      </c>
      <c r="F1244" s="8" t="s">
        <v>3627</v>
      </c>
      <c r="G1244" s="7" t="s">
        <v>6740</v>
      </c>
      <c r="H1244" s="7" t="s">
        <v>5871</v>
      </c>
      <c r="I1244" s="7" t="s">
        <v>7677</v>
      </c>
      <c r="J1244" s="11"/>
    </row>
    <row r="1245" spans="1:10" ht="15.6" x14ac:dyDescent="0.3">
      <c r="A1245" s="8" t="s">
        <v>1127</v>
      </c>
      <c r="B1245" s="8" t="s">
        <v>3628</v>
      </c>
      <c r="E1245" s="8" t="s">
        <v>1127</v>
      </c>
      <c r="F1245" s="8" t="s">
        <v>3628</v>
      </c>
      <c r="G1245" s="7" t="s">
        <v>6738</v>
      </c>
      <c r="H1245" s="7" t="s">
        <v>5872</v>
      </c>
      <c r="I1245" s="7" t="s">
        <v>7559</v>
      </c>
      <c r="J1245" s="11"/>
    </row>
    <row r="1246" spans="1:10" ht="15.6" x14ac:dyDescent="0.3">
      <c r="A1246" s="8" t="s">
        <v>1126</v>
      </c>
      <c r="B1246" s="8" t="s">
        <v>3629</v>
      </c>
      <c r="E1246" s="8" t="s">
        <v>1126</v>
      </c>
      <c r="F1246" s="8" t="s">
        <v>3629</v>
      </c>
      <c r="G1246" s="7" t="s">
        <v>6738</v>
      </c>
      <c r="H1246" s="7" t="s">
        <v>5838</v>
      </c>
      <c r="I1246" s="7" t="s">
        <v>7678</v>
      </c>
      <c r="J1246" s="11"/>
    </row>
    <row r="1247" spans="1:10" ht="15.6" x14ac:dyDescent="0.3">
      <c r="A1247" s="8" t="s">
        <v>1125</v>
      </c>
      <c r="B1247" s="8" t="s">
        <v>3630</v>
      </c>
      <c r="E1247" s="8" t="s">
        <v>1125</v>
      </c>
      <c r="F1247" s="8" t="s">
        <v>3630</v>
      </c>
      <c r="G1247" s="7" t="s">
        <v>6740</v>
      </c>
      <c r="H1247" s="7" t="s">
        <v>5873</v>
      </c>
      <c r="I1247" s="7" t="s">
        <v>7679</v>
      </c>
      <c r="J1247" s="11"/>
    </row>
    <row r="1248" spans="1:10" ht="15.6" x14ac:dyDescent="0.3">
      <c r="A1248" s="8" t="s">
        <v>1124</v>
      </c>
      <c r="B1248" s="8" t="s">
        <v>3631</v>
      </c>
      <c r="E1248" s="8" t="s">
        <v>1124</v>
      </c>
      <c r="F1248" s="8" t="s">
        <v>3631</v>
      </c>
      <c r="G1248" s="7" t="s">
        <v>6740</v>
      </c>
      <c r="H1248" s="7" t="s">
        <v>5874</v>
      </c>
      <c r="I1248" s="7" t="s">
        <v>7680</v>
      </c>
      <c r="J1248" s="11"/>
    </row>
    <row r="1249" spans="1:10" ht="15.6" x14ac:dyDescent="0.3">
      <c r="A1249" s="8" t="s">
        <v>1123</v>
      </c>
      <c r="B1249" s="8" t="s">
        <v>3632</v>
      </c>
      <c r="E1249" s="8" t="s">
        <v>1123</v>
      </c>
      <c r="F1249" s="8" t="s">
        <v>3632</v>
      </c>
      <c r="G1249" s="7" t="s">
        <v>6740</v>
      </c>
      <c r="H1249" s="7" t="s">
        <v>5875</v>
      </c>
      <c r="I1249" s="7" t="s">
        <v>7086</v>
      </c>
      <c r="J1249" s="11"/>
    </row>
    <row r="1250" spans="1:10" ht="15.6" x14ac:dyDescent="0.3">
      <c r="A1250" s="8" t="s">
        <v>1122</v>
      </c>
      <c r="B1250" s="8" t="s">
        <v>3633</v>
      </c>
      <c r="E1250" s="8" t="s">
        <v>1122</v>
      </c>
      <c r="F1250" s="8" t="s">
        <v>3633</v>
      </c>
      <c r="G1250" s="7" t="s">
        <v>6740</v>
      </c>
      <c r="H1250" s="7" t="s">
        <v>5876</v>
      </c>
      <c r="I1250" s="7" t="s">
        <v>6875</v>
      </c>
      <c r="J1250" s="11"/>
    </row>
    <row r="1251" spans="1:10" ht="15.6" x14ac:dyDescent="0.3">
      <c r="A1251" s="8" t="s">
        <v>1121</v>
      </c>
      <c r="B1251" s="8" t="s">
        <v>3634</v>
      </c>
      <c r="E1251" s="8" t="s">
        <v>1121</v>
      </c>
      <c r="F1251" s="8" t="s">
        <v>3634</v>
      </c>
      <c r="G1251" s="7" t="s">
        <v>6738</v>
      </c>
      <c r="H1251" s="7" t="s">
        <v>5877</v>
      </c>
      <c r="I1251" s="7" t="s">
        <v>7681</v>
      </c>
      <c r="J1251" s="11"/>
    </row>
    <row r="1252" spans="1:10" ht="15.6" x14ac:dyDescent="0.3">
      <c r="A1252" s="8" t="s">
        <v>1120</v>
      </c>
      <c r="B1252" s="8" t="s">
        <v>3635</v>
      </c>
      <c r="E1252" s="8" t="s">
        <v>1120</v>
      </c>
      <c r="F1252" s="8" t="s">
        <v>3635</v>
      </c>
      <c r="G1252" s="7" t="s">
        <v>6740</v>
      </c>
      <c r="H1252" s="7" t="s">
        <v>5878</v>
      </c>
      <c r="I1252" s="7" t="s">
        <v>7682</v>
      </c>
      <c r="J1252" s="11"/>
    </row>
    <row r="1253" spans="1:10" ht="15.6" x14ac:dyDescent="0.3">
      <c r="A1253" s="8" t="s">
        <v>1119</v>
      </c>
      <c r="B1253" s="8" t="s">
        <v>3636</v>
      </c>
      <c r="E1253" s="8" t="s">
        <v>1119</v>
      </c>
      <c r="F1253" s="8" t="s">
        <v>3636</v>
      </c>
      <c r="G1253" s="7" t="s">
        <v>6740</v>
      </c>
      <c r="H1253" s="7" t="s">
        <v>5879</v>
      </c>
      <c r="I1253" s="7" t="s">
        <v>7249</v>
      </c>
      <c r="J1253" s="11"/>
    </row>
    <row r="1254" spans="1:10" ht="15.6" x14ac:dyDescent="0.3">
      <c r="A1254" s="8" t="s">
        <v>1118</v>
      </c>
      <c r="B1254" s="8" t="s">
        <v>3637</v>
      </c>
      <c r="E1254" s="8" t="s">
        <v>1118</v>
      </c>
      <c r="F1254" s="8" t="s">
        <v>3637</v>
      </c>
      <c r="G1254" s="7" t="s">
        <v>6738</v>
      </c>
      <c r="H1254" s="7" t="s">
        <v>5880</v>
      </c>
      <c r="I1254" s="7" t="s">
        <v>7683</v>
      </c>
      <c r="J1254" s="11"/>
    </row>
    <row r="1255" spans="1:10" ht="15.6" x14ac:dyDescent="0.3">
      <c r="A1255" s="8" t="s">
        <v>1117</v>
      </c>
      <c r="B1255" s="8" t="s">
        <v>3638</v>
      </c>
      <c r="E1255" s="8" t="s">
        <v>1117</v>
      </c>
      <c r="F1255" s="8" t="s">
        <v>3638</v>
      </c>
      <c r="G1255" s="7" t="s">
        <v>7153</v>
      </c>
      <c r="H1255" s="7" t="s">
        <v>5881</v>
      </c>
      <c r="I1255" s="7" t="s">
        <v>6815</v>
      </c>
      <c r="J1255" s="11"/>
    </row>
    <row r="1256" spans="1:10" ht="15.6" x14ac:dyDescent="0.3">
      <c r="A1256" s="8" t="s">
        <v>1116</v>
      </c>
      <c r="B1256" s="8" t="s">
        <v>3639</v>
      </c>
      <c r="E1256" s="8" t="s">
        <v>1116</v>
      </c>
      <c r="F1256" s="8" t="s">
        <v>3639</v>
      </c>
      <c r="G1256" s="7" t="s">
        <v>6738</v>
      </c>
      <c r="H1256" s="7" t="s">
        <v>5882</v>
      </c>
      <c r="I1256" s="7" t="s">
        <v>7684</v>
      </c>
      <c r="J1256" s="11"/>
    </row>
    <row r="1257" spans="1:10" ht="15.6" x14ac:dyDescent="0.3">
      <c r="A1257" s="8" t="s">
        <v>1115</v>
      </c>
      <c r="B1257" s="8" t="s">
        <v>3640</v>
      </c>
      <c r="E1257" s="8" t="s">
        <v>1115</v>
      </c>
      <c r="F1257" s="8" t="s">
        <v>3640</v>
      </c>
      <c r="G1257" s="7" t="s">
        <v>6738</v>
      </c>
      <c r="H1257" s="7" t="s">
        <v>5883</v>
      </c>
      <c r="I1257" s="7" t="s">
        <v>7685</v>
      </c>
      <c r="J1257" s="11"/>
    </row>
    <row r="1258" spans="1:10" ht="15.6" x14ac:dyDescent="0.3">
      <c r="A1258" s="8" t="s">
        <v>1114</v>
      </c>
      <c r="B1258" s="8" t="s">
        <v>3641</v>
      </c>
      <c r="E1258" s="8" t="s">
        <v>1114</v>
      </c>
      <c r="F1258" s="8" t="s">
        <v>3641</v>
      </c>
      <c r="G1258" s="7" t="s">
        <v>6740</v>
      </c>
      <c r="H1258" s="7" t="s">
        <v>5884</v>
      </c>
      <c r="I1258" s="7" t="s">
        <v>6883</v>
      </c>
      <c r="J1258" s="11"/>
    </row>
    <row r="1259" spans="1:10" ht="15.6" x14ac:dyDescent="0.3">
      <c r="A1259" s="8" t="s">
        <v>1113</v>
      </c>
      <c r="B1259" s="8" t="s">
        <v>3642</v>
      </c>
      <c r="E1259" s="8" t="s">
        <v>1113</v>
      </c>
      <c r="F1259" s="8" t="s">
        <v>3642</v>
      </c>
      <c r="G1259" s="7" t="s">
        <v>6738</v>
      </c>
      <c r="H1259" s="7" t="s">
        <v>5885</v>
      </c>
      <c r="I1259" s="7" t="s">
        <v>7686</v>
      </c>
      <c r="J1259" s="11"/>
    </row>
    <row r="1260" spans="1:10" ht="15.6" x14ac:dyDescent="0.3">
      <c r="A1260" s="8" t="s">
        <v>1112</v>
      </c>
      <c r="B1260" s="8" t="s">
        <v>3643</v>
      </c>
      <c r="E1260" s="8" t="s">
        <v>1112</v>
      </c>
      <c r="F1260" s="8" t="s">
        <v>3643</v>
      </c>
      <c r="G1260" s="7" t="s">
        <v>6740</v>
      </c>
      <c r="H1260" s="7" t="s">
        <v>5886</v>
      </c>
      <c r="I1260" s="7" t="s">
        <v>7687</v>
      </c>
      <c r="J1260" s="11"/>
    </row>
    <row r="1261" spans="1:10" ht="15.6" x14ac:dyDescent="0.3">
      <c r="A1261" s="8" t="s">
        <v>1111</v>
      </c>
      <c r="B1261" s="8" t="s">
        <v>3644</v>
      </c>
      <c r="E1261" s="8" t="s">
        <v>1111</v>
      </c>
      <c r="F1261" s="8" t="s">
        <v>3644</v>
      </c>
      <c r="G1261" s="7" t="s">
        <v>6740</v>
      </c>
      <c r="H1261" s="7" t="s">
        <v>5654</v>
      </c>
      <c r="I1261" s="7" t="s">
        <v>7688</v>
      </c>
      <c r="J1261" s="11"/>
    </row>
    <row r="1262" spans="1:10" ht="15.6" x14ac:dyDescent="0.3">
      <c r="A1262" s="8" t="s">
        <v>1110</v>
      </c>
      <c r="B1262" s="8" t="s">
        <v>3645</v>
      </c>
      <c r="E1262" s="8" t="s">
        <v>1110</v>
      </c>
      <c r="F1262" s="8" t="s">
        <v>3645</v>
      </c>
      <c r="G1262" s="7" t="s">
        <v>6740</v>
      </c>
      <c r="H1262" s="7" t="s">
        <v>5887</v>
      </c>
      <c r="I1262" s="7" t="s">
        <v>7084</v>
      </c>
      <c r="J1262" s="11"/>
    </row>
    <row r="1263" spans="1:10" ht="15.6" x14ac:dyDescent="0.3">
      <c r="A1263" s="8" t="s">
        <v>1109</v>
      </c>
      <c r="B1263" s="8" t="s">
        <v>3646</v>
      </c>
      <c r="E1263" s="8" t="s">
        <v>1109</v>
      </c>
      <c r="F1263" s="8" t="s">
        <v>3646</v>
      </c>
      <c r="G1263" s="7" t="s">
        <v>6738</v>
      </c>
      <c r="H1263" s="7" t="s">
        <v>5888</v>
      </c>
      <c r="I1263" s="7" t="s">
        <v>7689</v>
      </c>
      <c r="J1263" s="11"/>
    </row>
    <row r="1264" spans="1:10" ht="15.6" x14ac:dyDescent="0.3">
      <c r="A1264" s="8" t="s">
        <v>1108</v>
      </c>
      <c r="B1264" s="8" t="s">
        <v>3647</v>
      </c>
      <c r="E1264" s="8" t="s">
        <v>1108</v>
      </c>
      <c r="F1264" s="8" t="s">
        <v>3647</v>
      </c>
      <c r="G1264" s="7" t="s">
        <v>6738</v>
      </c>
      <c r="H1264" s="7" t="s">
        <v>5889</v>
      </c>
      <c r="I1264" s="7" t="s">
        <v>7690</v>
      </c>
      <c r="J1264" s="11"/>
    </row>
    <row r="1265" spans="1:10" ht="15.6" x14ac:dyDescent="0.3">
      <c r="A1265" s="8" t="s">
        <v>1107</v>
      </c>
      <c r="B1265" s="8" t="s">
        <v>3648</v>
      </c>
      <c r="E1265" s="8" t="s">
        <v>1107</v>
      </c>
      <c r="F1265" s="8" t="s">
        <v>3648</v>
      </c>
      <c r="G1265" s="7" t="s">
        <v>6740</v>
      </c>
      <c r="H1265" s="7" t="s">
        <v>5890</v>
      </c>
      <c r="I1265" s="7" t="s">
        <v>7691</v>
      </c>
      <c r="J1265" s="11"/>
    </row>
    <row r="1266" spans="1:10" ht="15.6" x14ac:dyDescent="0.3">
      <c r="A1266" s="8" t="s">
        <v>1106</v>
      </c>
      <c r="B1266" s="8" t="s">
        <v>3649</v>
      </c>
      <c r="E1266" s="8" t="s">
        <v>1106</v>
      </c>
      <c r="F1266" s="8" t="s">
        <v>3649</v>
      </c>
      <c r="G1266" s="7" t="s">
        <v>6740</v>
      </c>
      <c r="H1266" s="7" t="s">
        <v>5891</v>
      </c>
      <c r="I1266" s="7" t="s">
        <v>7692</v>
      </c>
      <c r="J1266" s="11"/>
    </row>
    <row r="1267" spans="1:10" ht="15.6" x14ac:dyDescent="0.3">
      <c r="A1267" s="8" t="s">
        <v>1105</v>
      </c>
      <c r="B1267" s="8" t="s">
        <v>3650</v>
      </c>
      <c r="E1267" s="8" t="s">
        <v>1105</v>
      </c>
      <c r="F1267" s="8" t="s">
        <v>3650</v>
      </c>
      <c r="G1267" s="7" t="s">
        <v>6740</v>
      </c>
      <c r="H1267" s="7" t="s">
        <v>5892</v>
      </c>
      <c r="I1267" s="7" t="s">
        <v>6927</v>
      </c>
      <c r="J1267" s="11"/>
    </row>
    <row r="1268" spans="1:10" ht="15.6" x14ac:dyDescent="0.3">
      <c r="A1268" s="8" t="s">
        <v>1104</v>
      </c>
      <c r="B1268" s="8" t="s">
        <v>3651</v>
      </c>
      <c r="E1268" s="8" t="s">
        <v>1104</v>
      </c>
      <c r="F1268" s="8" t="s">
        <v>3651</v>
      </c>
      <c r="G1268" s="7" t="s">
        <v>6740</v>
      </c>
      <c r="H1268" s="7" t="s">
        <v>5893</v>
      </c>
      <c r="I1268" s="7" t="s">
        <v>7693</v>
      </c>
      <c r="J1268" s="11"/>
    </row>
    <row r="1269" spans="1:10" ht="15.6" x14ac:dyDescent="0.3">
      <c r="A1269" s="8" t="s">
        <v>1103</v>
      </c>
      <c r="B1269" s="8" t="s">
        <v>3652</v>
      </c>
      <c r="E1269" s="8" t="s">
        <v>1103</v>
      </c>
      <c r="F1269" s="8" t="s">
        <v>3652</v>
      </c>
      <c r="G1269" s="7" t="s">
        <v>6738</v>
      </c>
      <c r="H1269" s="7" t="s">
        <v>5894</v>
      </c>
      <c r="I1269" s="7" t="s">
        <v>7694</v>
      </c>
      <c r="J1269" s="11"/>
    </row>
    <row r="1270" spans="1:10" ht="15.6" x14ac:dyDescent="0.3">
      <c r="A1270" s="8" t="s">
        <v>1102</v>
      </c>
      <c r="B1270" s="8" t="s">
        <v>3653</v>
      </c>
      <c r="E1270" s="8" t="s">
        <v>1102</v>
      </c>
      <c r="F1270" s="8" t="s">
        <v>3653</v>
      </c>
      <c r="G1270" s="7" t="s">
        <v>6738</v>
      </c>
      <c r="H1270" s="7" t="s">
        <v>5895</v>
      </c>
      <c r="I1270" s="7" t="s">
        <v>7689</v>
      </c>
      <c r="J1270" s="11"/>
    </row>
    <row r="1271" spans="1:10" ht="15.6" x14ac:dyDescent="0.3">
      <c r="A1271" s="8" t="s">
        <v>1101</v>
      </c>
      <c r="B1271" s="8" t="s">
        <v>3654</v>
      </c>
      <c r="E1271" s="8" t="s">
        <v>1101</v>
      </c>
      <c r="F1271" s="8" t="s">
        <v>3654</v>
      </c>
      <c r="G1271" s="7" t="s">
        <v>6738</v>
      </c>
      <c r="H1271" s="7" t="s">
        <v>4920</v>
      </c>
      <c r="I1271" s="7" t="s">
        <v>7695</v>
      </c>
      <c r="J1271" s="11"/>
    </row>
    <row r="1272" spans="1:10" ht="15.6" x14ac:dyDescent="0.3">
      <c r="A1272" s="8" t="s">
        <v>1100</v>
      </c>
      <c r="B1272" s="8" t="s">
        <v>3655</v>
      </c>
      <c r="E1272" s="8" t="s">
        <v>1100</v>
      </c>
      <c r="F1272" s="8" t="s">
        <v>3655</v>
      </c>
      <c r="G1272" s="7" t="s">
        <v>6740</v>
      </c>
      <c r="H1272" s="7" t="s">
        <v>4876</v>
      </c>
      <c r="I1272" s="7" t="s">
        <v>7696</v>
      </c>
      <c r="J1272" s="11"/>
    </row>
    <row r="1273" spans="1:10" ht="15.6" x14ac:dyDescent="0.3">
      <c r="A1273" s="8" t="s">
        <v>1099</v>
      </c>
      <c r="B1273" s="8" t="s">
        <v>3656</v>
      </c>
      <c r="E1273" s="8" t="s">
        <v>1099</v>
      </c>
      <c r="F1273" s="8" t="s">
        <v>3656</v>
      </c>
      <c r="G1273" s="7" t="s">
        <v>6740</v>
      </c>
      <c r="H1273" s="7" t="s">
        <v>5896</v>
      </c>
      <c r="I1273" s="7" t="s">
        <v>7697</v>
      </c>
      <c r="J1273" s="11"/>
    </row>
    <row r="1274" spans="1:10" ht="15.6" x14ac:dyDescent="0.3">
      <c r="A1274" s="8" t="s">
        <v>1098</v>
      </c>
      <c r="B1274" s="8" t="s">
        <v>3657</v>
      </c>
      <c r="E1274" s="8" t="s">
        <v>1098</v>
      </c>
      <c r="F1274" s="8" t="s">
        <v>3657</v>
      </c>
      <c r="G1274" s="7" t="s">
        <v>6740</v>
      </c>
      <c r="H1274" s="7" t="s">
        <v>5897</v>
      </c>
      <c r="I1274" s="7" t="s">
        <v>7698</v>
      </c>
      <c r="J1274" s="11"/>
    </row>
    <row r="1275" spans="1:10" ht="15.6" x14ac:dyDescent="0.3">
      <c r="A1275" s="8" t="s">
        <v>1097</v>
      </c>
      <c r="B1275" s="8" t="s">
        <v>3658</v>
      </c>
      <c r="E1275" s="8" t="s">
        <v>1097</v>
      </c>
      <c r="F1275" s="8" t="s">
        <v>3658</v>
      </c>
      <c r="G1275" s="7" t="s">
        <v>6740</v>
      </c>
      <c r="H1275" s="7" t="s">
        <v>5898</v>
      </c>
      <c r="I1275" s="7" t="s">
        <v>7209</v>
      </c>
      <c r="J1275" s="11"/>
    </row>
    <row r="1276" spans="1:10" ht="15.6" x14ac:dyDescent="0.3">
      <c r="A1276" s="8" t="s">
        <v>1096</v>
      </c>
      <c r="B1276" s="8" t="s">
        <v>3659</v>
      </c>
      <c r="E1276" s="8" t="s">
        <v>1096</v>
      </c>
      <c r="F1276" s="8" t="s">
        <v>3659</v>
      </c>
      <c r="G1276" s="7" t="s">
        <v>6740</v>
      </c>
      <c r="H1276" s="7" t="s">
        <v>5899</v>
      </c>
      <c r="I1276" s="7" t="s">
        <v>6765</v>
      </c>
      <c r="J1276" s="11"/>
    </row>
    <row r="1277" spans="1:10" ht="15.6" x14ac:dyDescent="0.3">
      <c r="A1277" s="8" t="s">
        <v>1095</v>
      </c>
      <c r="B1277" s="8" t="s">
        <v>3660</v>
      </c>
      <c r="E1277" s="8" t="s">
        <v>1095</v>
      </c>
      <c r="F1277" s="8" t="s">
        <v>3660</v>
      </c>
      <c r="G1277" s="7" t="s">
        <v>6740</v>
      </c>
      <c r="H1277" s="7" t="s">
        <v>5638</v>
      </c>
      <c r="I1277" s="7" t="s">
        <v>7699</v>
      </c>
      <c r="J1277" s="11"/>
    </row>
    <row r="1278" spans="1:10" ht="15.6" x14ac:dyDescent="0.3">
      <c r="A1278" s="8" t="s">
        <v>1094</v>
      </c>
      <c r="B1278" s="8" t="s">
        <v>3661</v>
      </c>
      <c r="E1278" s="8" t="s">
        <v>1094</v>
      </c>
      <c r="F1278" s="8" t="s">
        <v>3661</v>
      </c>
      <c r="G1278" s="7" t="s">
        <v>6738</v>
      </c>
      <c r="H1278" s="7" t="s">
        <v>5900</v>
      </c>
      <c r="I1278" s="7" t="s">
        <v>7700</v>
      </c>
      <c r="J1278" s="11"/>
    </row>
    <row r="1279" spans="1:10" ht="15.6" x14ac:dyDescent="0.3">
      <c r="A1279" s="8" t="s">
        <v>1093</v>
      </c>
      <c r="B1279" s="8" t="s">
        <v>3662</v>
      </c>
      <c r="E1279" s="8" t="s">
        <v>1093</v>
      </c>
      <c r="F1279" s="8" t="s">
        <v>3662</v>
      </c>
      <c r="G1279" s="7" t="s">
        <v>6738</v>
      </c>
      <c r="H1279" s="7" t="s">
        <v>5901</v>
      </c>
      <c r="I1279" s="7" t="s">
        <v>7701</v>
      </c>
      <c r="J1279" s="11"/>
    </row>
    <row r="1280" spans="1:10" ht="15.6" x14ac:dyDescent="0.3">
      <c r="A1280" s="8" t="s">
        <v>1092</v>
      </c>
      <c r="B1280" s="8" t="s">
        <v>3663</v>
      </c>
      <c r="E1280" s="8" t="s">
        <v>1092</v>
      </c>
      <c r="F1280" s="8" t="s">
        <v>3663</v>
      </c>
      <c r="G1280" s="7" t="s">
        <v>6738</v>
      </c>
      <c r="H1280" s="7" t="s">
        <v>5902</v>
      </c>
      <c r="I1280" s="7" t="s">
        <v>7573</v>
      </c>
      <c r="J1280" s="11"/>
    </row>
    <row r="1281" spans="1:10" ht="15.6" x14ac:dyDescent="0.3">
      <c r="A1281" s="8" t="s">
        <v>1091</v>
      </c>
      <c r="B1281" s="8" t="s">
        <v>3664</v>
      </c>
      <c r="E1281" s="8" t="s">
        <v>1091</v>
      </c>
      <c r="F1281" s="8" t="s">
        <v>3664</v>
      </c>
      <c r="G1281" s="7" t="s">
        <v>6740</v>
      </c>
      <c r="H1281" s="7" t="s">
        <v>5903</v>
      </c>
      <c r="I1281" s="7" t="s">
        <v>7702</v>
      </c>
      <c r="J1281" s="11"/>
    </row>
    <row r="1282" spans="1:10" ht="15.6" x14ac:dyDescent="0.3">
      <c r="A1282" s="8" t="s">
        <v>1090</v>
      </c>
      <c r="B1282" s="8" t="s">
        <v>3665</v>
      </c>
      <c r="E1282" s="8" t="s">
        <v>1090</v>
      </c>
      <c r="F1282" s="8" t="s">
        <v>3665</v>
      </c>
      <c r="G1282" s="7" t="s">
        <v>6740</v>
      </c>
      <c r="H1282" s="7" t="s">
        <v>5904</v>
      </c>
      <c r="I1282" s="7" t="s">
        <v>6882</v>
      </c>
      <c r="J1282" s="11"/>
    </row>
    <row r="1283" spans="1:10" ht="15.6" x14ac:dyDescent="0.3">
      <c r="A1283" s="8" t="s">
        <v>1089</v>
      </c>
      <c r="B1283" s="8" t="s">
        <v>3666</v>
      </c>
      <c r="E1283" s="8" t="s">
        <v>1089</v>
      </c>
      <c r="F1283" s="8" t="s">
        <v>3666</v>
      </c>
      <c r="G1283" s="7" t="s">
        <v>6738</v>
      </c>
      <c r="H1283" s="7" t="s">
        <v>5905</v>
      </c>
      <c r="I1283" s="7" t="s">
        <v>7562</v>
      </c>
      <c r="J1283" s="11"/>
    </row>
    <row r="1284" spans="1:10" ht="15.6" x14ac:dyDescent="0.3">
      <c r="A1284" s="8" t="s">
        <v>1088</v>
      </c>
      <c r="B1284" s="8" t="s">
        <v>3667</v>
      </c>
      <c r="E1284" s="8" t="s">
        <v>1088</v>
      </c>
      <c r="F1284" s="8" t="s">
        <v>3667</v>
      </c>
      <c r="G1284" s="7" t="s">
        <v>6740</v>
      </c>
      <c r="H1284" s="7" t="s">
        <v>4972</v>
      </c>
      <c r="I1284" s="7" t="s">
        <v>6941</v>
      </c>
      <c r="J1284" s="11"/>
    </row>
    <row r="1285" spans="1:10" ht="15.6" x14ac:dyDescent="0.3">
      <c r="A1285" s="8" t="s">
        <v>1087</v>
      </c>
      <c r="B1285" s="8" t="s">
        <v>3668</v>
      </c>
      <c r="E1285" s="8" t="s">
        <v>1087</v>
      </c>
      <c r="F1285" s="8" t="s">
        <v>3668</v>
      </c>
      <c r="G1285" s="7" t="s">
        <v>6738</v>
      </c>
      <c r="H1285" s="7" t="s">
        <v>5906</v>
      </c>
      <c r="I1285" s="7" t="s">
        <v>7703</v>
      </c>
      <c r="J1285" s="11"/>
    </row>
    <row r="1286" spans="1:10" ht="15.6" x14ac:dyDescent="0.3">
      <c r="A1286" s="8" t="s">
        <v>1086</v>
      </c>
      <c r="B1286" s="8" t="s">
        <v>3669</v>
      </c>
      <c r="E1286" s="8" t="s">
        <v>1086</v>
      </c>
      <c r="F1286" s="8" t="s">
        <v>3669</v>
      </c>
      <c r="G1286" s="7" t="s">
        <v>6738</v>
      </c>
      <c r="H1286" s="7" t="s">
        <v>5907</v>
      </c>
      <c r="I1286" s="7" t="s">
        <v>7704</v>
      </c>
      <c r="J1286" s="11"/>
    </row>
    <row r="1287" spans="1:10" ht="15.6" x14ac:dyDescent="0.3">
      <c r="A1287" s="8" t="s">
        <v>1085</v>
      </c>
      <c r="B1287" s="8" t="s">
        <v>3670</v>
      </c>
      <c r="E1287" s="8" t="s">
        <v>1085</v>
      </c>
      <c r="F1287" s="8" t="s">
        <v>3670</v>
      </c>
      <c r="G1287" s="7" t="s">
        <v>6738</v>
      </c>
      <c r="H1287" s="7" t="s">
        <v>5908</v>
      </c>
      <c r="I1287" s="7" t="s">
        <v>7705</v>
      </c>
      <c r="J1287" s="11"/>
    </row>
    <row r="1288" spans="1:10" ht="15.6" x14ac:dyDescent="0.3">
      <c r="A1288" s="8" t="s">
        <v>1084</v>
      </c>
      <c r="B1288" s="8" t="s">
        <v>3671</v>
      </c>
      <c r="E1288" s="8" t="s">
        <v>1084</v>
      </c>
      <c r="F1288" s="8" t="s">
        <v>3671</v>
      </c>
      <c r="G1288" s="7" t="s">
        <v>6738</v>
      </c>
      <c r="H1288" s="7" t="s">
        <v>4746</v>
      </c>
      <c r="I1288" s="7" t="s">
        <v>7706</v>
      </c>
      <c r="J1288" s="11"/>
    </row>
    <row r="1289" spans="1:10" ht="15.6" x14ac:dyDescent="0.3">
      <c r="A1289" s="8" t="s">
        <v>1083</v>
      </c>
      <c r="B1289" s="8" t="s">
        <v>3672</v>
      </c>
      <c r="E1289" s="8" t="s">
        <v>1083</v>
      </c>
      <c r="F1289" s="8" t="s">
        <v>3672</v>
      </c>
      <c r="G1289" s="7" t="s">
        <v>6738</v>
      </c>
      <c r="H1289" s="7" t="s">
        <v>5909</v>
      </c>
      <c r="I1289" s="7" t="s">
        <v>6914</v>
      </c>
      <c r="J1289" s="11"/>
    </row>
    <row r="1290" spans="1:10" ht="15.6" x14ac:dyDescent="0.3">
      <c r="A1290" s="8" t="s">
        <v>1082</v>
      </c>
      <c r="B1290" s="8" t="s">
        <v>3673</v>
      </c>
      <c r="E1290" s="8" t="s">
        <v>1082</v>
      </c>
      <c r="F1290" s="8" t="s">
        <v>3673</v>
      </c>
      <c r="G1290" s="7" t="s">
        <v>6738</v>
      </c>
      <c r="H1290" s="7" t="s">
        <v>5910</v>
      </c>
      <c r="I1290" s="7" t="s">
        <v>7707</v>
      </c>
      <c r="J1290" s="11"/>
    </row>
    <row r="1291" spans="1:10" ht="15.6" x14ac:dyDescent="0.3">
      <c r="A1291" s="8" t="s">
        <v>1081</v>
      </c>
      <c r="B1291" s="8" t="s">
        <v>3674</v>
      </c>
      <c r="E1291" s="8" t="s">
        <v>1081</v>
      </c>
      <c r="F1291" s="8" t="s">
        <v>3674</v>
      </c>
      <c r="G1291" s="7" t="s">
        <v>6738</v>
      </c>
      <c r="H1291" s="7" t="s">
        <v>5911</v>
      </c>
      <c r="I1291" s="7" t="s">
        <v>7708</v>
      </c>
      <c r="J1291" s="11"/>
    </row>
    <row r="1292" spans="1:10" ht="15.6" x14ac:dyDescent="0.3">
      <c r="A1292" s="8" t="s">
        <v>1080</v>
      </c>
      <c r="B1292" s="8" t="s">
        <v>3675</v>
      </c>
      <c r="E1292" s="8" t="s">
        <v>1080</v>
      </c>
      <c r="F1292" s="8" t="s">
        <v>3675</v>
      </c>
      <c r="G1292" s="7" t="s">
        <v>6738</v>
      </c>
      <c r="H1292" s="7" t="s">
        <v>5912</v>
      </c>
      <c r="I1292" s="7" t="s">
        <v>6794</v>
      </c>
      <c r="J1292" s="11"/>
    </row>
    <row r="1293" spans="1:10" ht="15.6" x14ac:dyDescent="0.3">
      <c r="A1293" s="8" t="s">
        <v>1079</v>
      </c>
      <c r="B1293" s="8" t="s">
        <v>3676</v>
      </c>
      <c r="E1293" s="8" t="s">
        <v>1079</v>
      </c>
      <c r="F1293" s="8" t="s">
        <v>3676</v>
      </c>
      <c r="G1293" s="7" t="s">
        <v>6738</v>
      </c>
      <c r="H1293" s="7" t="s">
        <v>5913</v>
      </c>
      <c r="I1293" s="7" t="s">
        <v>7573</v>
      </c>
      <c r="J1293" s="11"/>
    </row>
    <row r="1294" spans="1:10" ht="15.6" x14ac:dyDescent="0.3">
      <c r="A1294" s="8" t="s">
        <v>1078</v>
      </c>
      <c r="B1294" s="8" t="s">
        <v>3677</v>
      </c>
      <c r="E1294" s="8" t="s">
        <v>1078</v>
      </c>
      <c r="F1294" s="8" t="s">
        <v>3677</v>
      </c>
      <c r="G1294" s="7" t="s">
        <v>6738</v>
      </c>
      <c r="H1294" s="7" t="s">
        <v>5914</v>
      </c>
      <c r="I1294" s="7" t="s">
        <v>7709</v>
      </c>
      <c r="J1294" s="11"/>
    </row>
    <row r="1295" spans="1:10" ht="15.6" x14ac:dyDescent="0.3">
      <c r="A1295" s="8" t="s">
        <v>1077</v>
      </c>
      <c r="B1295" s="8" t="s">
        <v>3678</v>
      </c>
      <c r="E1295" s="8" t="s">
        <v>1077</v>
      </c>
      <c r="F1295" s="8" t="s">
        <v>3678</v>
      </c>
      <c r="G1295" s="7" t="s">
        <v>6738</v>
      </c>
      <c r="H1295" s="7" t="s">
        <v>5915</v>
      </c>
      <c r="I1295" s="7" t="s">
        <v>7710</v>
      </c>
      <c r="J1295" s="11"/>
    </row>
    <row r="1296" spans="1:10" ht="15.6" x14ac:dyDescent="0.3">
      <c r="A1296" s="8" t="s">
        <v>1076</v>
      </c>
      <c r="B1296" s="8" t="s">
        <v>3679</v>
      </c>
      <c r="E1296" s="8" t="s">
        <v>1076</v>
      </c>
      <c r="F1296" s="8" t="s">
        <v>3679</v>
      </c>
      <c r="G1296" s="7" t="s">
        <v>6740</v>
      </c>
      <c r="H1296" s="7" t="s">
        <v>5916</v>
      </c>
      <c r="I1296" s="7" t="s">
        <v>7711</v>
      </c>
      <c r="J1296" s="11"/>
    </row>
    <row r="1297" spans="1:10" ht="15.6" x14ac:dyDescent="0.3">
      <c r="A1297" s="8" t="s">
        <v>1075</v>
      </c>
      <c r="B1297" s="8" t="s">
        <v>3680</v>
      </c>
      <c r="E1297" s="8" t="s">
        <v>1075</v>
      </c>
      <c r="F1297" s="8" t="s">
        <v>3680</v>
      </c>
      <c r="G1297" s="7" t="s">
        <v>6738</v>
      </c>
      <c r="H1297" s="7" t="s">
        <v>5917</v>
      </c>
      <c r="I1297" s="7" t="s">
        <v>7712</v>
      </c>
      <c r="J1297" s="11"/>
    </row>
    <row r="1298" spans="1:10" ht="15.6" x14ac:dyDescent="0.3">
      <c r="A1298" s="8" t="s">
        <v>1074</v>
      </c>
      <c r="B1298" s="8" t="s">
        <v>3681</v>
      </c>
      <c r="E1298" s="8" t="s">
        <v>1074</v>
      </c>
      <c r="F1298" s="8" t="s">
        <v>3681</v>
      </c>
      <c r="G1298" s="7" t="s">
        <v>6740</v>
      </c>
      <c r="H1298" s="7" t="s">
        <v>5918</v>
      </c>
      <c r="I1298" s="7" t="s">
        <v>7713</v>
      </c>
      <c r="J1298" s="11"/>
    </row>
    <row r="1299" spans="1:10" ht="15.6" x14ac:dyDescent="0.3">
      <c r="A1299" s="8" t="s">
        <v>1073</v>
      </c>
      <c r="B1299" s="8" t="s">
        <v>3682</v>
      </c>
      <c r="E1299" s="8" t="s">
        <v>1073</v>
      </c>
      <c r="F1299" s="8" t="s">
        <v>3682</v>
      </c>
      <c r="G1299" s="7" t="s">
        <v>7153</v>
      </c>
      <c r="H1299" s="7" t="s">
        <v>5337</v>
      </c>
      <c r="I1299" s="7" t="s">
        <v>7714</v>
      </c>
      <c r="J1299" s="11"/>
    </row>
    <row r="1300" spans="1:10" ht="15.6" x14ac:dyDescent="0.3">
      <c r="A1300" s="8" t="s">
        <v>1072</v>
      </c>
      <c r="B1300" s="8" t="s">
        <v>3683</v>
      </c>
      <c r="E1300" s="8" t="s">
        <v>1072</v>
      </c>
      <c r="F1300" s="8" t="s">
        <v>3683</v>
      </c>
      <c r="G1300" s="7" t="s">
        <v>6738</v>
      </c>
      <c r="H1300" s="7" t="s">
        <v>5737</v>
      </c>
      <c r="I1300" s="7" t="s">
        <v>7715</v>
      </c>
      <c r="J1300" s="11"/>
    </row>
    <row r="1301" spans="1:10" ht="15.6" x14ac:dyDescent="0.3">
      <c r="A1301" s="8" t="s">
        <v>1071</v>
      </c>
      <c r="B1301" s="8" t="s">
        <v>3684</v>
      </c>
      <c r="E1301" s="8" t="s">
        <v>1071</v>
      </c>
      <c r="F1301" s="8" t="s">
        <v>3684</v>
      </c>
      <c r="G1301" s="7" t="s">
        <v>6740</v>
      </c>
      <c r="H1301" s="7" t="s">
        <v>5919</v>
      </c>
      <c r="I1301" s="7" t="s">
        <v>6778</v>
      </c>
      <c r="J1301" s="11"/>
    </row>
    <row r="1302" spans="1:10" ht="15.6" x14ac:dyDescent="0.3">
      <c r="A1302" s="8" t="s">
        <v>1070</v>
      </c>
      <c r="B1302" s="8" t="s">
        <v>3685</v>
      </c>
      <c r="E1302" s="8" t="s">
        <v>1070</v>
      </c>
      <c r="F1302" s="8" t="s">
        <v>3685</v>
      </c>
      <c r="G1302" s="7" t="s">
        <v>6740</v>
      </c>
      <c r="H1302" s="7" t="s">
        <v>5920</v>
      </c>
      <c r="I1302" s="7" t="s">
        <v>7716</v>
      </c>
      <c r="J1302" s="11"/>
    </row>
    <row r="1303" spans="1:10" ht="15.6" x14ac:dyDescent="0.3">
      <c r="A1303" s="8" t="s">
        <v>1069</v>
      </c>
      <c r="B1303" s="8" t="s">
        <v>3686</v>
      </c>
      <c r="E1303" s="8" t="s">
        <v>1069</v>
      </c>
      <c r="F1303" s="8" t="s">
        <v>3686</v>
      </c>
      <c r="G1303" s="7" t="s">
        <v>6740</v>
      </c>
      <c r="H1303" s="7" t="s">
        <v>5921</v>
      </c>
      <c r="I1303" s="7" t="s">
        <v>7717</v>
      </c>
      <c r="J1303" s="11"/>
    </row>
    <row r="1304" spans="1:10" ht="15.6" x14ac:dyDescent="0.3">
      <c r="A1304" s="8" t="s">
        <v>1068</v>
      </c>
      <c r="B1304" s="8" t="s">
        <v>3687</v>
      </c>
      <c r="E1304" s="8" t="s">
        <v>1068</v>
      </c>
      <c r="F1304" s="8" t="s">
        <v>3687</v>
      </c>
      <c r="G1304" s="7" t="s">
        <v>6740</v>
      </c>
      <c r="H1304" s="7" t="s">
        <v>5922</v>
      </c>
      <c r="I1304" s="7" t="s">
        <v>7718</v>
      </c>
      <c r="J1304" s="11"/>
    </row>
    <row r="1305" spans="1:10" ht="15.6" x14ac:dyDescent="0.3">
      <c r="A1305" s="8" t="s">
        <v>1067</v>
      </c>
      <c r="B1305" s="8" t="s">
        <v>3688</v>
      </c>
      <c r="E1305" s="8" t="s">
        <v>1067</v>
      </c>
      <c r="F1305" s="8" t="s">
        <v>3688</v>
      </c>
      <c r="G1305" s="7" t="s">
        <v>6740</v>
      </c>
      <c r="H1305" s="7" t="s">
        <v>5923</v>
      </c>
      <c r="I1305" s="7" t="s">
        <v>6941</v>
      </c>
      <c r="J1305" s="11"/>
    </row>
    <row r="1306" spans="1:10" ht="15.6" x14ac:dyDescent="0.3">
      <c r="A1306" s="8" t="s">
        <v>1066</v>
      </c>
      <c r="B1306" s="8" t="s">
        <v>3689</v>
      </c>
      <c r="E1306" s="8" t="s">
        <v>1066</v>
      </c>
      <c r="F1306" s="8" t="s">
        <v>3689</v>
      </c>
      <c r="G1306" s="7" t="s">
        <v>6740</v>
      </c>
      <c r="H1306" s="7" t="s">
        <v>5924</v>
      </c>
      <c r="I1306" s="7" t="s">
        <v>7097</v>
      </c>
      <c r="J1306" s="11"/>
    </row>
    <row r="1307" spans="1:10" ht="15.6" x14ac:dyDescent="0.3">
      <c r="A1307" s="8" t="s">
        <v>1065</v>
      </c>
      <c r="B1307" s="8" t="s">
        <v>3690</v>
      </c>
      <c r="E1307" s="8" t="s">
        <v>1065</v>
      </c>
      <c r="F1307" s="8" t="s">
        <v>3690</v>
      </c>
      <c r="G1307" s="7" t="s">
        <v>6740</v>
      </c>
      <c r="H1307" s="7" t="s">
        <v>5925</v>
      </c>
      <c r="I1307" s="7" t="s">
        <v>7719</v>
      </c>
      <c r="J1307" s="11"/>
    </row>
    <row r="1308" spans="1:10" ht="15.6" x14ac:dyDescent="0.3">
      <c r="A1308" s="8" t="s">
        <v>1064</v>
      </c>
      <c r="B1308" s="8" t="s">
        <v>3691</v>
      </c>
      <c r="E1308" s="8" t="s">
        <v>1064</v>
      </c>
      <c r="F1308" s="8" t="s">
        <v>3691</v>
      </c>
      <c r="G1308" s="7" t="s">
        <v>6740</v>
      </c>
      <c r="H1308" s="7" t="s">
        <v>5926</v>
      </c>
      <c r="I1308" s="7" t="s">
        <v>7720</v>
      </c>
      <c r="J1308" s="11"/>
    </row>
    <row r="1309" spans="1:10" ht="15.6" x14ac:dyDescent="0.3">
      <c r="A1309" s="8" t="s">
        <v>1063</v>
      </c>
      <c r="B1309" s="8" t="s">
        <v>3692</v>
      </c>
      <c r="E1309" s="8" t="s">
        <v>1063</v>
      </c>
      <c r="F1309" s="8" t="s">
        <v>3692</v>
      </c>
      <c r="G1309" s="7" t="s">
        <v>6740</v>
      </c>
      <c r="H1309" s="7" t="s">
        <v>5927</v>
      </c>
      <c r="I1309" s="7" t="s">
        <v>7426</v>
      </c>
      <c r="J1309" s="11"/>
    </row>
    <row r="1310" spans="1:10" ht="15.6" x14ac:dyDescent="0.3">
      <c r="A1310" s="8" t="s">
        <v>1062</v>
      </c>
      <c r="B1310" s="8" t="s">
        <v>3693</v>
      </c>
      <c r="E1310" s="8" t="s">
        <v>1062</v>
      </c>
      <c r="F1310" s="8" t="s">
        <v>3693</v>
      </c>
      <c r="G1310" s="7" t="s">
        <v>6740</v>
      </c>
      <c r="H1310" s="7" t="s">
        <v>5046</v>
      </c>
      <c r="I1310" s="7" t="s">
        <v>7244</v>
      </c>
      <c r="J1310" s="11"/>
    </row>
    <row r="1311" spans="1:10" ht="15.6" x14ac:dyDescent="0.3">
      <c r="A1311" s="8" t="s">
        <v>1061</v>
      </c>
      <c r="B1311" s="8" t="s">
        <v>3694</v>
      </c>
      <c r="E1311" s="8" t="s">
        <v>1061</v>
      </c>
      <c r="F1311" s="8" t="s">
        <v>3694</v>
      </c>
      <c r="G1311" s="7" t="s">
        <v>6740</v>
      </c>
      <c r="H1311" s="7" t="s">
        <v>5928</v>
      </c>
      <c r="I1311" s="7" t="s">
        <v>7721</v>
      </c>
      <c r="J1311" s="11"/>
    </row>
    <row r="1312" spans="1:10" ht="15.6" x14ac:dyDescent="0.3">
      <c r="A1312" s="8" t="s">
        <v>1060</v>
      </c>
      <c r="B1312" s="8" t="s">
        <v>3695</v>
      </c>
      <c r="E1312" s="8" t="s">
        <v>1060</v>
      </c>
      <c r="F1312" s="8" t="s">
        <v>3695</v>
      </c>
      <c r="G1312" s="7" t="s">
        <v>6740</v>
      </c>
      <c r="H1312" s="7" t="s">
        <v>5929</v>
      </c>
      <c r="I1312" s="7" t="s">
        <v>7722</v>
      </c>
      <c r="J1312" s="11"/>
    </row>
    <row r="1313" spans="1:10" ht="15.6" x14ac:dyDescent="0.3">
      <c r="A1313" s="8" t="s">
        <v>1059</v>
      </c>
      <c r="B1313" s="8" t="s">
        <v>3696</v>
      </c>
      <c r="E1313" s="8" t="s">
        <v>1059</v>
      </c>
      <c r="F1313" s="8" t="s">
        <v>3696</v>
      </c>
      <c r="G1313" s="7" t="s">
        <v>6740</v>
      </c>
      <c r="H1313" s="7" t="s">
        <v>5930</v>
      </c>
      <c r="I1313" s="7" t="s">
        <v>7084</v>
      </c>
      <c r="J1313" s="11"/>
    </row>
    <row r="1314" spans="1:10" ht="15.6" x14ac:dyDescent="0.3">
      <c r="A1314" s="8" t="s">
        <v>1058</v>
      </c>
      <c r="B1314" s="8" t="s">
        <v>3697</v>
      </c>
      <c r="E1314" s="8" t="s">
        <v>1058</v>
      </c>
      <c r="F1314" s="8" t="s">
        <v>3697</v>
      </c>
      <c r="G1314" s="7" t="s">
        <v>6738</v>
      </c>
      <c r="H1314" s="7" t="s">
        <v>5931</v>
      </c>
      <c r="I1314" s="7" t="s">
        <v>7723</v>
      </c>
      <c r="J1314" s="11"/>
    </row>
    <row r="1315" spans="1:10" ht="15.6" x14ac:dyDescent="0.3">
      <c r="A1315" s="8" t="s">
        <v>1057</v>
      </c>
      <c r="B1315" s="8" t="s">
        <v>3698</v>
      </c>
      <c r="E1315" s="8" t="s">
        <v>1057</v>
      </c>
      <c r="F1315" s="8" t="s">
        <v>3698</v>
      </c>
      <c r="G1315" s="7" t="s">
        <v>6738</v>
      </c>
      <c r="H1315" s="7" t="s">
        <v>5932</v>
      </c>
      <c r="I1315" s="7" t="s">
        <v>6980</v>
      </c>
      <c r="J1315" s="11"/>
    </row>
    <row r="1316" spans="1:10" ht="15.6" x14ac:dyDescent="0.3">
      <c r="A1316" s="8" t="s">
        <v>1056</v>
      </c>
      <c r="B1316" s="8" t="s">
        <v>3699</v>
      </c>
      <c r="E1316" s="8" t="s">
        <v>1056</v>
      </c>
      <c r="F1316" s="8" t="s">
        <v>3699</v>
      </c>
      <c r="G1316" s="7" t="s">
        <v>6740</v>
      </c>
      <c r="H1316" s="7" t="s">
        <v>5933</v>
      </c>
      <c r="I1316" s="7" t="s">
        <v>7724</v>
      </c>
      <c r="J1316" s="11"/>
    </row>
    <row r="1317" spans="1:10" ht="15.6" x14ac:dyDescent="0.3">
      <c r="A1317" s="8" t="s">
        <v>1055</v>
      </c>
      <c r="B1317" s="8" t="s">
        <v>3700</v>
      </c>
      <c r="E1317" s="8" t="s">
        <v>1055</v>
      </c>
      <c r="F1317" s="8" t="s">
        <v>3700</v>
      </c>
      <c r="G1317" s="7" t="s">
        <v>6738</v>
      </c>
      <c r="H1317" s="7" t="s">
        <v>5934</v>
      </c>
      <c r="I1317" s="7" t="s">
        <v>7157</v>
      </c>
      <c r="J1317" s="11"/>
    </row>
    <row r="1318" spans="1:10" ht="15.6" x14ac:dyDescent="0.3">
      <c r="A1318" s="8" t="s">
        <v>1054</v>
      </c>
      <c r="B1318" s="8" t="s">
        <v>3701</v>
      </c>
      <c r="E1318" s="8" t="s">
        <v>1054</v>
      </c>
      <c r="F1318" s="8" t="s">
        <v>3701</v>
      </c>
      <c r="G1318" s="7" t="s">
        <v>6738</v>
      </c>
      <c r="H1318" s="7" t="s">
        <v>5935</v>
      </c>
      <c r="I1318" s="7" t="s">
        <v>7725</v>
      </c>
      <c r="J1318" s="11"/>
    </row>
    <row r="1319" spans="1:10" ht="15.6" x14ac:dyDescent="0.3">
      <c r="A1319" s="8" t="s">
        <v>1053</v>
      </c>
      <c r="B1319" s="8" t="s">
        <v>3702</v>
      </c>
      <c r="E1319" s="8" t="s">
        <v>1053</v>
      </c>
      <c r="F1319" s="8" t="s">
        <v>3702</v>
      </c>
      <c r="G1319" s="7" t="s">
        <v>6738</v>
      </c>
      <c r="H1319" s="7" t="s">
        <v>5936</v>
      </c>
      <c r="I1319" s="7" t="s">
        <v>7726</v>
      </c>
      <c r="J1319" s="11"/>
    </row>
    <row r="1320" spans="1:10" ht="15.6" x14ac:dyDescent="0.3">
      <c r="A1320" s="8" t="s">
        <v>1052</v>
      </c>
      <c r="B1320" s="8" t="s">
        <v>3703</v>
      </c>
      <c r="E1320" s="8" t="s">
        <v>1052</v>
      </c>
      <c r="F1320" s="8" t="s">
        <v>3703</v>
      </c>
      <c r="G1320" s="7" t="s">
        <v>6740</v>
      </c>
      <c r="H1320" s="7" t="s">
        <v>5937</v>
      </c>
      <c r="I1320" s="7" t="s">
        <v>7727</v>
      </c>
      <c r="J1320" s="11"/>
    </row>
    <row r="1321" spans="1:10" ht="15.6" x14ac:dyDescent="0.3">
      <c r="A1321" s="8" t="s">
        <v>1051</v>
      </c>
      <c r="B1321" s="8" t="s">
        <v>3704</v>
      </c>
      <c r="E1321" s="8" t="s">
        <v>1051</v>
      </c>
      <c r="F1321" s="8" t="s">
        <v>3704</v>
      </c>
      <c r="G1321" s="7" t="s">
        <v>6738</v>
      </c>
      <c r="H1321" s="7" t="s">
        <v>5938</v>
      </c>
      <c r="I1321" s="7" t="s">
        <v>6743</v>
      </c>
      <c r="J1321" s="11"/>
    </row>
    <row r="1322" spans="1:10" ht="15.6" x14ac:dyDescent="0.3">
      <c r="A1322" s="8" t="s">
        <v>1050</v>
      </c>
      <c r="B1322" s="8" t="s">
        <v>3705</v>
      </c>
      <c r="E1322" s="8" t="s">
        <v>1050</v>
      </c>
      <c r="F1322" s="8" t="s">
        <v>3705</v>
      </c>
      <c r="G1322" s="7" t="s">
        <v>6740</v>
      </c>
      <c r="H1322" s="7" t="s">
        <v>5939</v>
      </c>
      <c r="I1322" s="7" t="s">
        <v>7728</v>
      </c>
      <c r="J1322" s="11"/>
    </row>
    <row r="1323" spans="1:10" ht="15.6" x14ac:dyDescent="0.3">
      <c r="A1323" s="8" t="s">
        <v>1049</v>
      </c>
      <c r="B1323" s="8" t="s">
        <v>3706</v>
      </c>
      <c r="E1323" s="8" t="s">
        <v>1049</v>
      </c>
      <c r="F1323" s="8" t="s">
        <v>3706</v>
      </c>
      <c r="G1323" s="7" t="s">
        <v>6738</v>
      </c>
      <c r="H1323" s="7" t="s">
        <v>5940</v>
      </c>
      <c r="I1323" s="7" t="s">
        <v>7729</v>
      </c>
      <c r="J1323" s="11"/>
    </row>
    <row r="1324" spans="1:10" ht="15.6" x14ac:dyDescent="0.3">
      <c r="A1324" s="8" t="s">
        <v>1048</v>
      </c>
      <c r="B1324" s="8" t="s">
        <v>3707</v>
      </c>
      <c r="E1324" s="8" t="s">
        <v>1048</v>
      </c>
      <c r="F1324" s="8" t="s">
        <v>3707</v>
      </c>
      <c r="G1324" s="7" t="s">
        <v>6738</v>
      </c>
      <c r="H1324" s="7" t="s">
        <v>5941</v>
      </c>
      <c r="I1324" s="7" t="s">
        <v>7730</v>
      </c>
      <c r="J1324" s="11"/>
    </row>
    <row r="1325" spans="1:10" ht="15.6" x14ac:dyDescent="0.3">
      <c r="A1325" s="8" t="s">
        <v>1047</v>
      </c>
      <c r="B1325" s="8" t="s">
        <v>3708</v>
      </c>
      <c r="E1325" s="8" t="s">
        <v>1047</v>
      </c>
      <c r="F1325" s="8" t="s">
        <v>3708</v>
      </c>
      <c r="G1325" s="7" t="s">
        <v>6738</v>
      </c>
      <c r="H1325" s="7" t="s">
        <v>5942</v>
      </c>
      <c r="I1325" s="7" t="s">
        <v>7731</v>
      </c>
      <c r="J1325" s="11"/>
    </row>
    <row r="1326" spans="1:10" ht="15.6" x14ac:dyDescent="0.3">
      <c r="A1326" s="8" t="s">
        <v>1046</v>
      </c>
      <c r="B1326" s="8" t="s">
        <v>3709</v>
      </c>
      <c r="E1326" s="8" t="s">
        <v>1046</v>
      </c>
      <c r="F1326" s="8" t="s">
        <v>3709</v>
      </c>
      <c r="G1326" s="7" t="s">
        <v>6738</v>
      </c>
      <c r="H1326" s="7" t="s">
        <v>5943</v>
      </c>
      <c r="I1326" s="7" t="s">
        <v>6801</v>
      </c>
      <c r="J1326" s="11"/>
    </row>
    <row r="1327" spans="1:10" ht="15.6" x14ac:dyDescent="0.3">
      <c r="A1327" s="8" t="s">
        <v>1045</v>
      </c>
      <c r="B1327" s="8" t="s">
        <v>3710</v>
      </c>
      <c r="E1327" s="8" t="s">
        <v>1045</v>
      </c>
      <c r="F1327" s="8" t="s">
        <v>3710</v>
      </c>
      <c r="G1327" s="7" t="s">
        <v>6738</v>
      </c>
      <c r="H1327" s="7" t="s">
        <v>5944</v>
      </c>
      <c r="I1327" s="7" t="s">
        <v>7732</v>
      </c>
      <c r="J1327" s="11"/>
    </row>
    <row r="1328" spans="1:10" ht="15.6" x14ac:dyDescent="0.3">
      <c r="A1328" s="8" t="s">
        <v>1044</v>
      </c>
      <c r="B1328" s="8" t="s">
        <v>3711</v>
      </c>
      <c r="E1328" s="8" t="s">
        <v>1044</v>
      </c>
      <c r="F1328" s="8" t="s">
        <v>3711</v>
      </c>
      <c r="G1328" s="7" t="s">
        <v>6738</v>
      </c>
      <c r="H1328" s="7" t="s">
        <v>5945</v>
      </c>
      <c r="I1328" s="7" t="s">
        <v>7155</v>
      </c>
      <c r="J1328" s="11"/>
    </row>
    <row r="1329" spans="1:10" ht="15.6" x14ac:dyDescent="0.3">
      <c r="A1329" s="8" t="s">
        <v>1043</v>
      </c>
      <c r="B1329" s="8" t="s">
        <v>3712</v>
      </c>
      <c r="E1329" s="8" t="s">
        <v>1043</v>
      </c>
      <c r="F1329" s="8" t="s">
        <v>3712</v>
      </c>
      <c r="G1329" s="7" t="s">
        <v>6740</v>
      </c>
      <c r="H1329" s="7" t="s">
        <v>5946</v>
      </c>
      <c r="I1329" s="7" t="s">
        <v>7089</v>
      </c>
      <c r="J1329" s="11"/>
    </row>
    <row r="1330" spans="1:10" ht="15.6" x14ac:dyDescent="0.3">
      <c r="A1330" s="8" t="s">
        <v>1042</v>
      </c>
      <c r="B1330" s="8" t="s">
        <v>3713</v>
      </c>
      <c r="E1330" s="8" t="s">
        <v>1042</v>
      </c>
      <c r="F1330" s="8" t="s">
        <v>3713</v>
      </c>
      <c r="G1330" s="7" t="s">
        <v>7153</v>
      </c>
      <c r="H1330" s="7" t="s">
        <v>5947</v>
      </c>
      <c r="I1330" s="7" t="s">
        <v>7706</v>
      </c>
      <c r="J1330" s="11"/>
    </row>
    <row r="1331" spans="1:10" ht="15.6" x14ac:dyDescent="0.3">
      <c r="A1331" s="8" t="s">
        <v>1041</v>
      </c>
      <c r="B1331" s="8" t="s">
        <v>3714</v>
      </c>
      <c r="E1331" s="8" t="s">
        <v>1041</v>
      </c>
      <c r="F1331" s="8" t="s">
        <v>3714</v>
      </c>
      <c r="G1331" s="7" t="s">
        <v>6740</v>
      </c>
      <c r="H1331" s="7" t="s">
        <v>5948</v>
      </c>
      <c r="I1331" s="7" t="s">
        <v>6948</v>
      </c>
      <c r="J1331" s="11"/>
    </row>
    <row r="1332" spans="1:10" ht="15.6" x14ac:dyDescent="0.3">
      <c r="A1332" s="8" t="s">
        <v>1040</v>
      </c>
      <c r="B1332" s="8" t="s">
        <v>3715</v>
      </c>
      <c r="E1332" s="8" t="s">
        <v>1040</v>
      </c>
      <c r="F1332" s="8" t="s">
        <v>3715</v>
      </c>
      <c r="G1332" s="7" t="s">
        <v>6738</v>
      </c>
      <c r="H1332" s="7" t="s">
        <v>5949</v>
      </c>
      <c r="I1332" s="7" t="s">
        <v>7160</v>
      </c>
      <c r="J1332" s="11"/>
    </row>
    <row r="1333" spans="1:10" ht="15.6" x14ac:dyDescent="0.3">
      <c r="A1333" s="8" t="s">
        <v>1039</v>
      </c>
      <c r="B1333" s="8" t="s">
        <v>3716</v>
      </c>
      <c r="E1333" s="8" t="s">
        <v>1039</v>
      </c>
      <c r="F1333" s="8" t="s">
        <v>3716</v>
      </c>
      <c r="G1333" s="7" t="s">
        <v>6740</v>
      </c>
      <c r="H1333" s="7" t="s">
        <v>5950</v>
      </c>
      <c r="I1333" s="7" t="s">
        <v>7733</v>
      </c>
      <c r="J1333" s="11"/>
    </row>
    <row r="1334" spans="1:10" ht="15.6" x14ac:dyDescent="0.3">
      <c r="A1334" s="8" t="s">
        <v>1038</v>
      </c>
      <c r="B1334" s="8" t="s">
        <v>3717</v>
      </c>
      <c r="E1334" s="8" t="s">
        <v>1038</v>
      </c>
      <c r="F1334" s="8" t="s">
        <v>3717</v>
      </c>
      <c r="G1334" s="7" t="s">
        <v>7153</v>
      </c>
      <c r="H1334" s="7" t="s">
        <v>5951</v>
      </c>
      <c r="I1334" s="7" t="s">
        <v>7734</v>
      </c>
      <c r="J1334" s="11"/>
    </row>
    <row r="1335" spans="1:10" ht="15.6" x14ac:dyDescent="0.3">
      <c r="A1335" s="8" t="s">
        <v>1037</v>
      </c>
      <c r="B1335" s="8" t="s">
        <v>3718</v>
      </c>
      <c r="E1335" s="8" t="s">
        <v>1037</v>
      </c>
      <c r="F1335" s="8" t="s">
        <v>3718</v>
      </c>
      <c r="G1335" s="7" t="s">
        <v>6740</v>
      </c>
      <c r="H1335" s="7" t="s">
        <v>5952</v>
      </c>
      <c r="I1335" s="7" t="s">
        <v>7735</v>
      </c>
      <c r="J1335" s="11"/>
    </row>
    <row r="1336" spans="1:10" ht="15.6" x14ac:dyDescent="0.3">
      <c r="A1336" s="8" t="s">
        <v>1036</v>
      </c>
      <c r="B1336" s="8" t="s">
        <v>3719</v>
      </c>
      <c r="E1336" s="8" t="s">
        <v>1036</v>
      </c>
      <c r="F1336" s="8" t="s">
        <v>3719</v>
      </c>
      <c r="G1336" s="7" t="s">
        <v>6740</v>
      </c>
      <c r="H1336" s="7" t="s">
        <v>5953</v>
      </c>
      <c r="I1336" s="7" t="s">
        <v>7736</v>
      </c>
      <c r="J1336" s="11"/>
    </row>
    <row r="1337" spans="1:10" ht="15.6" x14ac:dyDescent="0.3">
      <c r="A1337" s="8" t="s">
        <v>1035</v>
      </c>
      <c r="B1337" s="8" t="s">
        <v>3720</v>
      </c>
      <c r="E1337" s="8" t="s">
        <v>1035</v>
      </c>
      <c r="F1337" s="8" t="s">
        <v>3720</v>
      </c>
      <c r="G1337" s="7" t="s">
        <v>6740</v>
      </c>
      <c r="H1337" s="7" t="s">
        <v>4739</v>
      </c>
      <c r="I1337" s="7" t="s">
        <v>7737</v>
      </c>
      <c r="J1337" s="11"/>
    </row>
    <row r="1338" spans="1:10" ht="15.6" x14ac:dyDescent="0.3">
      <c r="A1338" s="8" t="s">
        <v>1034</v>
      </c>
      <c r="B1338" s="8" t="s">
        <v>3721</v>
      </c>
      <c r="E1338" s="8" t="s">
        <v>1034</v>
      </c>
      <c r="F1338" s="8" t="s">
        <v>3721</v>
      </c>
      <c r="G1338" s="7" t="s">
        <v>6740</v>
      </c>
      <c r="H1338" s="7" t="s">
        <v>5954</v>
      </c>
      <c r="I1338" s="7" t="s">
        <v>7738</v>
      </c>
      <c r="J1338" s="11"/>
    </row>
    <row r="1339" spans="1:10" ht="15.6" x14ac:dyDescent="0.3">
      <c r="A1339" s="8" t="s">
        <v>1033</v>
      </c>
      <c r="B1339" s="8" t="s">
        <v>3722</v>
      </c>
      <c r="E1339" s="8" t="s">
        <v>1033</v>
      </c>
      <c r="F1339" s="8" t="s">
        <v>3722</v>
      </c>
      <c r="G1339" s="7" t="s">
        <v>7153</v>
      </c>
      <c r="H1339" s="7" t="s">
        <v>4800</v>
      </c>
      <c r="I1339" s="7" t="s">
        <v>7225</v>
      </c>
      <c r="J1339" s="11"/>
    </row>
    <row r="1340" spans="1:10" ht="15.6" x14ac:dyDescent="0.3">
      <c r="A1340" s="8" t="s">
        <v>1032</v>
      </c>
      <c r="B1340" s="8" t="s">
        <v>3723</v>
      </c>
      <c r="E1340" s="8" t="s">
        <v>1032</v>
      </c>
      <c r="F1340" s="8" t="s">
        <v>3723</v>
      </c>
      <c r="G1340" s="7" t="s">
        <v>6740</v>
      </c>
      <c r="H1340" s="7" t="s">
        <v>5955</v>
      </c>
      <c r="I1340" s="7" t="s">
        <v>6884</v>
      </c>
      <c r="J1340" s="11"/>
    </row>
    <row r="1341" spans="1:10" ht="15.6" x14ac:dyDescent="0.3">
      <c r="A1341" s="8" t="s">
        <v>1031</v>
      </c>
      <c r="B1341" s="8" t="s">
        <v>3724</v>
      </c>
      <c r="E1341" s="8" t="s">
        <v>1031</v>
      </c>
      <c r="F1341" s="8" t="s">
        <v>3724</v>
      </c>
      <c r="G1341" s="7" t="s">
        <v>6740</v>
      </c>
      <c r="H1341" s="7" t="s">
        <v>5956</v>
      </c>
      <c r="I1341" s="7" t="s">
        <v>7739</v>
      </c>
      <c r="J1341" s="11"/>
    </row>
    <row r="1342" spans="1:10" ht="15.6" x14ac:dyDescent="0.3">
      <c r="A1342" s="8" t="s">
        <v>1030</v>
      </c>
      <c r="B1342" s="8" t="s">
        <v>3725</v>
      </c>
      <c r="E1342" s="8" t="s">
        <v>1030</v>
      </c>
      <c r="F1342" s="8" t="s">
        <v>3725</v>
      </c>
      <c r="G1342" s="7" t="s">
        <v>7153</v>
      </c>
      <c r="H1342" s="7" t="s">
        <v>5957</v>
      </c>
      <c r="I1342" s="7" t="s">
        <v>7247</v>
      </c>
      <c r="J1342" s="11"/>
    </row>
    <row r="1343" spans="1:10" ht="15.6" x14ac:dyDescent="0.3">
      <c r="A1343" s="8" t="s">
        <v>1029</v>
      </c>
      <c r="B1343" s="8" t="s">
        <v>3726</v>
      </c>
      <c r="E1343" s="8" t="s">
        <v>1029</v>
      </c>
      <c r="F1343" s="8" t="s">
        <v>3726</v>
      </c>
      <c r="G1343" s="7" t="s">
        <v>6738</v>
      </c>
      <c r="H1343" s="7" t="s">
        <v>5958</v>
      </c>
      <c r="I1343" s="7" t="s">
        <v>7740</v>
      </c>
      <c r="J1343" s="11"/>
    </row>
    <row r="1344" spans="1:10" ht="15.6" x14ac:dyDescent="0.3">
      <c r="A1344" s="8" t="s">
        <v>1028</v>
      </c>
      <c r="B1344" s="8" t="s">
        <v>3727</v>
      </c>
      <c r="E1344" s="8" t="s">
        <v>1028</v>
      </c>
      <c r="F1344" s="8" t="s">
        <v>3727</v>
      </c>
      <c r="G1344" s="7" t="s">
        <v>7153</v>
      </c>
      <c r="H1344" s="7" t="s">
        <v>5959</v>
      </c>
      <c r="I1344" s="7" t="s">
        <v>7741</v>
      </c>
      <c r="J1344" s="11"/>
    </row>
    <row r="1345" spans="1:10" ht="15.6" x14ac:dyDescent="0.3">
      <c r="A1345" s="8" t="s">
        <v>1027</v>
      </c>
      <c r="B1345" s="8" t="s">
        <v>3728</v>
      </c>
      <c r="E1345" s="8" t="s">
        <v>1027</v>
      </c>
      <c r="F1345" s="8" t="s">
        <v>3728</v>
      </c>
      <c r="G1345" s="7" t="s">
        <v>6738</v>
      </c>
      <c r="H1345" s="7" t="s">
        <v>5960</v>
      </c>
      <c r="I1345" s="7" t="s">
        <v>7105</v>
      </c>
      <c r="J1345" s="11"/>
    </row>
    <row r="1346" spans="1:10" ht="15.6" x14ac:dyDescent="0.3">
      <c r="A1346" s="8" t="s">
        <v>1026</v>
      </c>
      <c r="B1346" s="8" t="s">
        <v>3729</v>
      </c>
      <c r="E1346" s="8" t="s">
        <v>1026</v>
      </c>
      <c r="F1346" s="8" t="s">
        <v>3729</v>
      </c>
      <c r="G1346" s="7" t="s">
        <v>6740</v>
      </c>
      <c r="H1346" s="7" t="s">
        <v>5961</v>
      </c>
      <c r="I1346" s="7" t="s">
        <v>6833</v>
      </c>
      <c r="J1346" s="11"/>
    </row>
    <row r="1347" spans="1:10" ht="15.6" x14ac:dyDescent="0.3">
      <c r="A1347" s="8" t="s">
        <v>1025</v>
      </c>
      <c r="B1347" s="8" t="s">
        <v>3730</v>
      </c>
      <c r="E1347" s="8" t="s">
        <v>1025</v>
      </c>
      <c r="F1347" s="8" t="s">
        <v>3730</v>
      </c>
      <c r="G1347" s="7" t="s">
        <v>6738</v>
      </c>
      <c r="H1347" s="7" t="s">
        <v>5962</v>
      </c>
      <c r="I1347" s="7" t="s">
        <v>7742</v>
      </c>
      <c r="J1347" s="11"/>
    </row>
    <row r="1348" spans="1:10" ht="15.6" x14ac:dyDescent="0.3">
      <c r="A1348" s="8" t="s">
        <v>1024</v>
      </c>
      <c r="B1348" s="8" t="s">
        <v>3731</v>
      </c>
      <c r="E1348" s="8" t="s">
        <v>1024</v>
      </c>
      <c r="F1348" s="8" t="s">
        <v>3731</v>
      </c>
      <c r="G1348" s="7" t="s">
        <v>6740</v>
      </c>
      <c r="H1348" s="7" t="s">
        <v>5963</v>
      </c>
      <c r="I1348" s="7" t="s">
        <v>6907</v>
      </c>
      <c r="J1348" s="11"/>
    </row>
    <row r="1349" spans="1:10" ht="15.6" x14ac:dyDescent="0.3">
      <c r="A1349" s="8" t="s">
        <v>1023</v>
      </c>
      <c r="B1349" s="8" t="s">
        <v>3732</v>
      </c>
      <c r="E1349" s="8" t="s">
        <v>1023</v>
      </c>
      <c r="F1349" s="8" t="s">
        <v>3732</v>
      </c>
      <c r="G1349" s="7" t="s">
        <v>6738</v>
      </c>
      <c r="H1349" s="7" t="s">
        <v>5964</v>
      </c>
      <c r="I1349" s="7" t="s">
        <v>7743</v>
      </c>
      <c r="J1349" s="11"/>
    </row>
    <row r="1350" spans="1:10" ht="15.6" x14ac:dyDescent="0.3">
      <c r="A1350" s="8" t="s">
        <v>1022</v>
      </c>
      <c r="B1350" s="8" t="s">
        <v>3733</v>
      </c>
      <c r="E1350" s="8" t="s">
        <v>1022</v>
      </c>
      <c r="F1350" s="8" t="s">
        <v>3733</v>
      </c>
      <c r="G1350" s="7" t="s">
        <v>7153</v>
      </c>
      <c r="H1350" s="7" t="s">
        <v>5965</v>
      </c>
      <c r="I1350" s="7" t="s">
        <v>7106</v>
      </c>
      <c r="J1350" s="11"/>
    </row>
    <row r="1351" spans="1:10" ht="15.6" x14ac:dyDescent="0.3">
      <c r="A1351" s="8" t="s">
        <v>1021</v>
      </c>
      <c r="B1351" s="8" t="s">
        <v>3734</v>
      </c>
      <c r="E1351" s="8" t="s">
        <v>1021</v>
      </c>
      <c r="F1351" s="8" t="s">
        <v>3734</v>
      </c>
      <c r="G1351" s="7" t="s">
        <v>6740</v>
      </c>
      <c r="H1351" s="7" t="s">
        <v>5966</v>
      </c>
      <c r="I1351" s="7" t="s">
        <v>7744</v>
      </c>
      <c r="J1351" s="11"/>
    </row>
    <row r="1352" spans="1:10" ht="15.6" x14ac:dyDescent="0.3">
      <c r="A1352" s="8" t="s">
        <v>1020</v>
      </c>
      <c r="B1352" s="8" t="s">
        <v>3735</v>
      </c>
      <c r="E1352" s="8" t="s">
        <v>1020</v>
      </c>
      <c r="F1352" s="8" t="s">
        <v>3735</v>
      </c>
      <c r="G1352" s="7" t="s">
        <v>6738</v>
      </c>
      <c r="H1352" s="7" t="s">
        <v>5028</v>
      </c>
      <c r="I1352" s="7" t="s">
        <v>7745</v>
      </c>
      <c r="J1352" s="11"/>
    </row>
    <row r="1353" spans="1:10" ht="15.6" x14ac:dyDescent="0.3">
      <c r="A1353" s="8" t="s">
        <v>1019</v>
      </c>
      <c r="B1353" s="8" t="s">
        <v>3736</v>
      </c>
      <c r="E1353" s="8" t="s">
        <v>1019</v>
      </c>
      <c r="F1353" s="8" t="s">
        <v>3736</v>
      </c>
      <c r="G1353" s="7" t="s">
        <v>6740</v>
      </c>
      <c r="H1353" s="7" t="s">
        <v>5967</v>
      </c>
      <c r="I1353" s="7" t="s">
        <v>7076</v>
      </c>
      <c r="J1353" s="11"/>
    </row>
    <row r="1354" spans="1:10" ht="15.6" x14ac:dyDescent="0.3">
      <c r="A1354" s="8" t="s">
        <v>1018</v>
      </c>
      <c r="B1354" s="8" t="s">
        <v>3737</v>
      </c>
      <c r="E1354" s="8" t="s">
        <v>1018</v>
      </c>
      <c r="F1354" s="8" t="s">
        <v>3737</v>
      </c>
      <c r="G1354" s="7" t="s">
        <v>6738</v>
      </c>
      <c r="H1354" s="7" t="s">
        <v>5968</v>
      </c>
      <c r="I1354" s="7" t="s">
        <v>7746</v>
      </c>
      <c r="J1354" s="11"/>
    </row>
    <row r="1355" spans="1:10" ht="15.6" x14ac:dyDescent="0.3">
      <c r="A1355" s="8" t="s">
        <v>1017</v>
      </c>
      <c r="B1355" s="8" t="s">
        <v>3738</v>
      </c>
      <c r="E1355" s="8" t="s">
        <v>1017</v>
      </c>
      <c r="F1355" s="8" t="s">
        <v>3738</v>
      </c>
      <c r="G1355" s="7" t="s">
        <v>6738</v>
      </c>
      <c r="H1355" s="7" t="s">
        <v>5072</v>
      </c>
      <c r="I1355" s="7" t="s">
        <v>7747</v>
      </c>
      <c r="J1355" s="11"/>
    </row>
    <row r="1356" spans="1:10" ht="15.6" x14ac:dyDescent="0.3">
      <c r="A1356" s="8" t="s">
        <v>1016</v>
      </c>
      <c r="B1356" s="8" t="s">
        <v>3739</v>
      </c>
      <c r="E1356" s="8" t="s">
        <v>1016</v>
      </c>
      <c r="F1356" s="8" t="s">
        <v>3739</v>
      </c>
      <c r="G1356" s="7" t="s">
        <v>6738</v>
      </c>
      <c r="H1356" s="7" t="s">
        <v>5815</v>
      </c>
      <c r="I1356" s="7" t="s">
        <v>7748</v>
      </c>
      <c r="J1356" s="11"/>
    </row>
    <row r="1357" spans="1:10" ht="15.6" x14ac:dyDescent="0.3">
      <c r="A1357" s="8" t="s">
        <v>1015</v>
      </c>
      <c r="B1357" s="8" t="s">
        <v>3740</v>
      </c>
      <c r="E1357" s="8" t="s">
        <v>1015</v>
      </c>
      <c r="F1357" s="8" t="s">
        <v>3740</v>
      </c>
      <c r="G1357" s="7" t="s">
        <v>6738</v>
      </c>
      <c r="H1357" s="7" t="s">
        <v>5969</v>
      </c>
      <c r="I1357" s="7" t="s">
        <v>7749</v>
      </c>
      <c r="J1357" s="11"/>
    </row>
    <row r="1358" spans="1:10" ht="15.6" x14ac:dyDescent="0.3">
      <c r="A1358" s="8" t="s">
        <v>1014</v>
      </c>
      <c r="B1358" s="8" t="s">
        <v>3741</v>
      </c>
      <c r="E1358" s="8" t="s">
        <v>1014</v>
      </c>
      <c r="F1358" s="8" t="s">
        <v>3741</v>
      </c>
      <c r="G1358" s="7" t="s">
        <v>6738</v>
      </c>
      <c r="H1358" s="7" t="s">
        <v>5970</v>
      </c>
      <c r="I1358" s="7" t="s">
        <v>7750</v>
      </c>
      <c r="J1358" s="11"/>
    </row>
    <row r="1359" spans="1:10" ht="15.6" x14ac:dyDescent="0.3">
      <c r="A1359" s="8" t="s">
        <v>1013</v>
      </c>
      <c r="B1359" s="8" t="s">
        <v>3742</v>
      </c>
      <c r="E1359" s="8" t="s">
        <v>1013</v>
      </c>
      <c r="F1359" s="8" t="s">
        <v>3742</v>
      </c>
      <c r="G1359" s="7" t="s">
        <v>6740</v>
      </c>
      <c r="H1359" s="7" t="s">
        <v>5971</v>
      </c>
      <c r="I1359" s="7" t="s">
        <v>7242</v>
      </c>
      <c r="J1359" s="11"/>
    </row>
    <row r="1360" spans="1:10" ht="15.6" x14ac:dyDescent="0.3">
      <c r="A1360" s="8" t="s">
        <v>1012</v>
      </c>
      <c r="B1360" s="8" t="s">
        <v>3743</v>
      </c>
      <c r="E1360" s="8" t="s">
        <v>1012</v>
      </c>
      <c r="F1360" s="8" t="s">
        <v>3743</v>
      </c>
      <c r="G1360" s="7" t="s">
        <v>6738</v>
      </c>
      <c r="H1360" s="7" t="s">
        <v>5972</v>
      </c>
      <c r="I1360" s="7" t="s">
        <v>7751</v>
      </c>
      <c r="J1360" s="11"/>
    </row>
    <row r="1361" spans="1:10" ht="15.6" x14ac:dyDescent="0.3">
      <c r="A1361" s="8" t="s">
        <v>1011</v>
      </c>
      <c r="B1361" s="8" t="s">
        <v>3744</v>
      </c>
      <c r="E1361" s="8" t="s">
        <v>1011</v>
      </c>
      <c r="F1361" s="8" t="s">
        <v>3744</v>
      </c>
      <c r="G1361" s="7" t="s">
        <v>6738</v>
      </c>
      <c r="H1361" s="7" t="s">
        <v>4866</v>
      </c>
      <c r="I1361" s="7" t="s">
        <v>7752</v>
      </c>
      <c r="J1361" s="11"/>
    </row>
    <row r="1362" spans="1:10" ht="15.6" x14ac:dyDescent="0.3">
      <c r="A1362" s="8" t="s">
        <v>1010</v>
      </c>
      <c r="B1362" s="8" t="s">
        <v>3745</v>
      </c>
      <c r="E1362" s="8" t="s">
        <v>1010</v>
      </c>
      <c r="F1362" s="8" t="s">
        <v>3745</v>
      </c>
      <c r="G1362" s="7" t="s">
        <v>6740</v>
      </c>
      <c r="H1362" s="7" t="s">
        <v>5973</v>
      </c>
      <c r="I1362" s="7" t="s">
        <v>7753</v>
      </c>
      <c r="J1362" s="11"/>
    </row>
    <row r="1363" spans="1:10" ht="15.6" x14ac:dyDescent="0.3">
      <c r="A1363" s="8" t="s">
        <v>1009</v>
      </c>
      <c r="B1363" s="8" t="s">
        <v>3746</v>
      </c>
      <c r="E1363" s="8" t="s">
        <v>1009</v>
      </c>
      <c r="F1363" s="8" t="s">
        <v>3746</v>
      </c>
      <c r="G1363" s="7" t="s">
        <v>6740</v>
      </c>
      <c r="H1363" s="7" t="s">
        <v>5974</v>
      </c>
      <c r="I1363" s="7" t="s">
        <v>7754</v>
      </c>
      <c r="J1363" s="11"/>
    </row>
    <row r="1364" spans="1:10" ht="15.6" x14ac:dyDescent="0.3">
      <c r="A1364" s="8" t="s">
        <v>1008</v>
      </c>
      <c r="B1364" s="8" t="s">
        <v>3747</v>
      </c>
      <c r="E1364" s="8" t="s">
        <v>1008</v>
      </c>
      <c r="F1364" s="8" t="s">
        <v>3747</v>
      </c>
      <c r="G1364" s="7" t="s">
        <v>6740</v>
      </c>
      <c r="H1364" s="7" t="s">
        <v>5497</v>
      </c>
      <c r="I1364" s="7" t="s">
        <v>7210</v>
      </c>
      <c r="J1364" s="11"/>
    </row>
    <row r="1365" spans="1:10" ht="15.6" x14ac:dyDescent="0.3">
      <c r="A1365" s="8" t="s">
        <v>1007</v>
      </c>
      <c r="B1365" s="8" t="s">
        <v>3748</v>
      </c>
      <c r="E1365" s="8" t="s">
        <v>1007</v>
      </c>
      <c r="F1365" s="8" t="s">
        <v>3748</v>
      </c>
      <c r="G1365" s="7" t="s">
        <v>6738</v>
      </c>
      <c r="H1365" s="7" t="s">
        <v>5975</v>
      </c>
      <c r="I1365" s="7" t="s">
        <v>7755</v>
      </c>
      <c r="J1365" s="11"/>
    </row>
    <row r="1366" spans="1:10" ht="15.6" x14ac:dyDescent="0.3">
      <c r="A1366" s="8" t="s">
        <v>1006</v>
      </c>
      <c r="B1366" s="8" t="s">
        <v>3749</v>
      </c>
      <c r="E1366" s="8" t="s">
        <v>1006</v>
      </c>
      <c r="F1366" s="8" t="s">
        <v>3749</v>
      </c>
      <c r="G1366" s="7" t="s">
        <v>6738</v>
      </c>
      <c r="H1366" s="7" t="s">
        <v>5976</v>
      </c>
      <c r="I1366" s="7" t="s">
        <v>6762</v>
      </c>
      <c r="J1366" s="11"/>
    </row>
    <row r="1367" spans="1:10" ht="15.6" x14ac:dyDescent="0.3">
      <c r="A1367" s="8" t="s">
        <v>1005</v>
      </c>
      <c r="B1367" s="8" t="s">
        <v>3750</v>
      </c>
      <c r="E1367" s="8" t="s">
        <v>1005</v>
      </c>
      <c r="F1367" s="8" t="s">
        <v>3750</v>
      </c>
      <c r="G1367" s="7" t="s">
        <v>7153</v>
      </c>
      <c r="H1367" s="7" t="s">
        <v>5977</v>
      </c>
      <c r="I1367" s="7" t="s">
        <v>7756</v>
      </c>
      <c r="J1367" s="11"/>
    </row>
    <row r="1368" spans="1:10" ht="15.6" x14ac:dyDescent="0.3">
      <c r="A1368" s="8" t="s">
        <v>1004</v>
      </c>
      <c r="B1368" s="8" t="s">
        <v>3751</v>
      </c>
      <c r="E1368" s="8" t="s">
        <v>1004</v>
      </c>
      <c r="F1368" s="8" t="s">
        <v>3751</v>
      </c>
      <c r="G1368" s="7" t="s">
        <v>6738</v>
      </c>
      <c r="H1368" s="7" t="s">
        <v>5978</v>
      </c>
      <c r="I1368" s="7" t="s">
        <v>7757</v>
      </c>
      <c r="J1368" s="11"/>
    </row>
    <row r="1369" spans="1:10" ht="15.6" x14ac:dyDescent="0.3">
      <c r="A1369" s="8" t="s">
        <v>1003</v>
      </c>
      <c r="B1369" s="8" t="s">
        <v>3752</v>
      </c>
      <c r="E1369" s="8" t="s">
        <v>1003</v>
      </c>
      <c r="F1369" s="8" t="s">
        <v>3752</v>
      </c>
      <c r="G1369" s="7" t="s">
        <v>6740</v>
      </c>
      <c r="H1369" s="7" t="s">
        <v>5979</v>
      </c>
      <c r="I1369" s="7" t="s">
        <v>6833</v>
      </c>
      <c r="J1369" s="11"/>
    </row>
    <row r="1370" spans="1:10" ht="15.6" x14ac:dyDescent="0.3">
      <c r="A1370" s="8" t="s">
        <v>1002</v>
      </c>
      <c r="B1370" s="8" t="s">
        <v>3753</v>
      </c>
      <c r="E1370" s="8" t="s">
        <v>1002</v>
      </c>
      <c r="F1370" s="8" t="s">
        <v>3753</v>
      </c>
      <c r="G1370" s="7" t="s">
        <v>6740</v>
      </c>
      <c r="H1370" s="7" t="s">
        <v>5980</v>
      </c>
      <c r="I1370" s="7" t="s">
        <v>7758</v>
      </c>
      <c r="J1370" s="11"/>
    </row>
    <row r="1371" spans="1:10" ht="15.6" x14ac:dyDescent="0.3">
      <c r="A1371" s="8" t="s">
        <v>1001</v>
      </c>
      <c r="B1371" s="8" t="s">
        <v>3754</v>
      </c>
      <c r="E1371" s="8" t="s">
        <v>1001</v>
      </c>
      <c r="F1371" s="8" t="s">
        <v>3754</v>
      </c>
      <c r="G1371" s="7" t="s">
        <v>6740</v>
      </c>
      <c r="H1371" s="7" t="s">
        <v>5981</v>
      </c>
      <c r="I1371" s="7" t="s">
        <v>7759</v>
      </c>
      <c r="J1371" s="11"/>
    </row>
    <row r="1372" spans="1:10" ht="15.6" x14ac:dyDescent="0.3">
      <c r="A1372" s="8" t="s">
        <v>1000</v>
      </c>
      <c r="B1372" s="8" t="s">
        <v>3755</v>
      </c>
      <c r="E1372" s="8" t="s">
        <v>1000</v>
      </c>
      <c r="F1372" s="8" t="s">
        <v>3755</v>
      </c>
      <c r="G1372" s="7" t="s">
        <v>6738</v>
      </c>
      <c r="H1372" s="7" t="s">
        <v>5982</v>
      </c>
      <c r="I1372" s="7" t="s">
        <v>7760</v>
      </c>
      <c r="J1372" s="11"/>
    </row>
    <row r="1373" spans="1:10" ht="15.6" x14ac:dyDescent="0.3">
      <c r="A1373" s="8" t="s">
        <v>999</v>
      </c>
      <c r="B1373" s="8" t="s">
        <v>3756</v>
      </c>
      <c r="E1373" s="8" t="s">
        <v>999</v>
      </c>
      <c r="F1373" s="8" t="s">
        <v>3756</v>
      </c>
      <c r="G1373" s="7" t="s">
        <v>6738</v>
      </c>
      <c r="H1373" s="7" t="s">
        <v>5983</v>
      </c>
      <c r="I1373" s="7" t="s">
        <v>7761</v>
      </c>
      <c r="J1373" s="11"/>
    </row>
    <row r="1374" spans="1:10" ht="15.6" x14ac:dyDescent="0.3">
      <c r="A1374" s="8" t="s">
        <v>998</v>
      </c>
      <c r="B1374" s="8" t="s">
        <v>3757</v>
      </c>
      <c r="E1374" s="8" t="s">
        <v>998</v>
      </c>
      <c r="F1374" s="8" t="s">
        <v>3757</v>
      </c>
      <c r="G1374" s="7" t="s">
        <v>6740</v>
      </c>
      <c r="H1374" s="7" t="s">
        <v>4911</v>
      </c>
      <c r="I1374" s="7" t="s">
        <v>7762</v>
      </c>
      <c r="J1374" s="11"/>
    </row>
    <row r="1375" spans="1:10" ht="15.6" x14ac:dyDescent="0.3">
      <c r="A1375" s="8" t="s">
        <v>997</v>
      </c>
      <c r="B1375" s="8" t="s">
        <v>3758</v>
      </c>
      <c r="E1375" s="8" t="s">
        <v>997</v>
      </c>
      <c r="F1375" s="8" t="s">
        <v>3758</v>
      </c>
      <c r="G1375" s="7" t="s">
        <v>6740</v>
      </c>
      <c r="H1375" s="7" t="s">
        <v>5984</v>
      </c>
      <c r="I1375" s="7" t="s">
        <v>7763</v>
      </c>
      <c r="J1375" s="11"/>
    </row>
    <row r="1376" spans="1:10" ht="15.6" x14ac:dyDescent="0.3">
      <c r="A1376" s="8" t="s">
        <v>996</v>
      </c>
      <c r="B1376" s="8" t="s">
        <v>3759</v>
      </c>
      <c r="E1376" s="8" t="s">
        <v>996</v>
      </c>
      <c r="F1376" s="8" t="s">
        <v>3759</v>
      </c>
      <c r="G1376" s="7" t="s">
        <v>7153</v>
      </c>
      <c r="H1376" s="7" t="s">
        <v>5257</v>
      </c>
      <c r="I1376" s="7" t="s">
        <v>7764</v>
      </c>
      <c r="J1376" s="11"/>
    </row>
    <row r="1377" spans="1:10" ht="15.6" x14ac:dyDescent="0.3">
      <c r="A1377" s="8" t="s">
        <v>995</v>
      </c>
      <c r="B1377" s="8" t="s">
        <v>3760</v>
      </c>
      <c r="E1377" s="8" t="s">
        <v>995</v>
      </c>
      <c r="F1377" s="8" t="s">
        <v>3760</v>
      </c>
      <c r="G1377" s="7" t="s">
        <v>6740</v>
      </c>
      <c r="H1377" s="7" t="s">
        <v>5985</v>
      </c>
      <c r="I1377" s="7" t="s">
        <v>7765</v>
      </c>
      <c r="J1377" s="11"/>
    </row>
    <row r="1378" spans="1:10" ht="15.6" x14ac:dyDescent="0.3">
      <c r="A1378" s="8" t="s">
        <v>994</v>
      </c>
      <c r="B1378" s="8" t="s">
        <v>3761</v>
      </c>
      <c r="E1378" s="8" t="s">
        <v>994</v>
      </c>
      <c r="F1378" s="8" t="s">
        <v>3761</v>
      </c>
      <c r="G1378" s="7" t="s">
        <v>6740</v>
      </c>
      <c r="H1378" s="7" t="s">
        <v>5986</v>
      </c>
      <c r="I1378" s="7" t="s">
        <v>7055</v>
      </c>
      <c r="J1378" s="11"/>
    </row>
    <row r="1379" spans="1:10" ht="15.6" x14ac:dyDescent="0.3">
      <c r="A1379" s="8" t="s">
        <v>993</v>
      </c>
      <c r="B1379" s="8" t="s">
        <v>3762</v>
      </c>
      <c r="E1379" s="8" t="s">
        <v>993</v>
      </c>
      <c r="F1379" s="8" t="s">
        <v>3762</v>
      </c>
      <c r="G1379" s="7" t="s">
        <v>6738</v>
      </c>
      <c r="H1379" s="7" t="s">
        <v>5987</v>
      </c>
      <c r="I1379" s="7" t="s">
        <v>7766</v>
      </c>
      <c r="J1379" s="11"/>
    </row>
    <row r="1380" spans="1:10" ht="15.6" x14ac:dyDescent="0.3">
      <c r="A1380" s="8" t="s">
        <v>992</v>
      </c>
      <c r="B1380" s="8" t="s">
        <v>3763</v>
      </c>
      <c r="E1380" s="8" t="s">
        <v>992</v>
      </c>
      <c r="F1380" s="8" t="s">
        <v>3763</v>
      </c>
      <c r="G1380" s="7" t="s">
        <v>6740</v>
      </c>
      <c r="H1380" s="7" t="s">
        <v>5988</v>
      </c>
      <c r="I1380" s="7" t="s">
        <v>6802</v>
      </c>
      <c r="J1380" s="11"/>
    </row>
    <row r="1381" spans="1:10" ht="15.6" x14ac:dyDescent="0.3">
      <c r="A1381" s="8" t="s">
        <v>991</v>
      </c>
      <c r="B1381" s="8" t="s">
        <v>3764</v>
      </c>
      <c r="E1381" s="8" t="s">
        <v>991</v>
      </c>
      <c r="F1381" s="8" t="s">
        <v>3764</v>
      </c>
      <c r="G1381" s="7" t="s">
        <v>6740</v>
      </c>
      <c r="H1381" s="7" t="s">
        <v>5989</v>
      </c>
      <c r="I1381" s="7" t="s">
        <v>6930</v>
      </c>
      <c r="J1381" s="11"/>
    </row>
    <row r="1382" spans="1:10" ht="15.6" x14ac:dyDescent="0.3">
      <c r="A1382" s="8" t="s">
        <v>990</v>
      </c>
      <c r="B1382" s="8" t="s">
        <v>3765</v>
      </c>
      <c r="E1382" s="8" t="s">
        <v>990</v>
      </c>
      <c r="F1382" s="8" t="s">
        <v>3765</v>
      </c>
      <c r="G1382" s="7" t="s">
        <v>6740</v>
      </c>
      <c r="H1382" s="7" t="s">
        <v>5990</v>
      </c>
      <c r="I1382" s="7" t="s">
        <v>7767</v>
      </c>
      <c r="J1382" s="11"/>
    </row>
    <row r="1383" spans="1:10" ht="15.6" x14ac:dyDescent="0.3">
      <c r="A1383" s="8" t="s">
        <v>989</v>
      </c>
      <c r="B1383" s="8" t="s">
        <v>3766</v>
      </c>
      <c r="E1383" s="8" t="s">
        <v>989</v>
      </c>
      <c r="F1383" s="8" t="s">
        <v>3766</v>
      </c>
      <c r="G1383" s="7" t="s">
        <v>6738</v>
      </c>
      <c r="H1383" s="7" t="s">
        <v>5991</v>
      </c>
      <c r="I1383" s="7" t="s">
        <v>7181</v>
      </c>
      <c r="J1383" s="11"/>
    </row>
    <row r="1384" spans="1:10" ht="15.6" x14ac:dyDescent="0.3">
      <c r="A1384" s="8" t="s">
        <v>988</v>
      </c>
      <c r="B1384" s="8" t="s">
        <v>3767</v>
      </c>
      <c r="E1384" s="8" t="s">
        <v>988</v>
      </c>
      <c r="F1384" s="8" t="s">
        <v>3767</v>
      </c>
      <c r="G1384" s="7" t="s">
        <v>6740</v>
      </c>
      <c r="H1384" s="7" t="s">
        <v>5340</v>
      </c>
      <c r="I1384" s="7" t="s">
        <v>7552</v>
      </c>
      <c r="J1384" s="11"/>
    </row>
    <row r="1385" spans="1:10" ht="15.6" x14ac:dyDescent="0.3">
      <c r="A1385" s="8" t="s">
        <v>987</v>
      </c>
      <c r="B1385" s="8" t="s">
        <v>3768</v>
      </c>
      <c r="E1385" s="8" t="s">
        <v>987</v>
      </c>
      <c r="F1385" s="8" t="s">
        <v>3768</v>
      </c>
      <c r="G1385" s="7" t="s">
        <v>6740</v>
      </c>
      <c r="H1385" s="7" t="s">
        <v>5992</v>
      </c>
      <c r="I1385" s="7" t="s">
        <v>7768</v>
      </c>
      <c r="J1385" s="11"/>
    </row>
    <row r="1386" spans="1:10" ht="15.6" x14ac:dyDescent="0.3">
      <c r="A1386" s="8" t="s">
        <v>986</v>
      </c>
      <c r="B1386" s="8" t="s">
        <v>3769</v>
      </c>
      <c r="E1386" s="8" t="s">
        <v>986</v>
      </c>
      <c r="F1386" s="8" t="s">
        <v>3769</v>
      </c>
      <c r="G1386" s="7" t="s">
        <v>6738</v>
      </c>
      <c r="H1386" s="7" t="s">
        <v>5008</v>
      </c>
      <c r="I1386" s="7" t="s">
        <v>7769</v>
      </c>
      <c r="J1386" s="11"/>
    </row>
    <row r="1387" spans="1:10" ht="15.6" x14ac:dyDescent="0.3">
      <c r="A1387" s="8" t="s">
        <v>985</v>
      </c>
      <c r="B1387" s="8" t="s">
        <v>3770</v>
      </c>
      <c r="E1387" s="8" t="s">
        <v>985</v>
      </c>
      <c r="F1387" s="8" t="s">
        <v>3770</v>
      </c>
      <c r="G1387" s="7" t="s">
        <v>6740</v>
      </c>
      <c r="H1387" s="7" t="s">
        <v>5993</v>
      </c>
      <c r="I1387" s="7" t="s">
        <v>7770</v>
      </c>
      <c r="J1387" s="11"/>
    </row>
    <row r="1388" spans="1:10" ht="15.6" x14ac:dyDescent="0.3">
      <c r="A1388" s="8" t="s">
        <v>984</v>
      </c>
      <c r="B1388" s="8" t="s">
        <v>3771</v>
      </c>
      <c r="E1388" s="8" t="s">
        <v>984</v>
      </c>
      <c r="F1388" s="8" t="s">
        <v>3771</v>
      </c>
      <c r="G1388" s="7" t="s">
        <v>6740</v>
      </c>
      <c r="H1388" s="7" t="s">
        <v>5657</v>
      </c>
      <c r="I1388" s="7" t="s">
        <v>7771</v>
      </c>
      <c r="J1388" s="11"/>
    </row>
    <row r="1389" spans="1:10" ht="15.6" x14ac:dyDescent="0.3">
      <c r="A1389" s="8" t="s">
        <v>983</v>
      </c>
      <c r="B1389" s="8" t="s">
        <v>3772</v>
      </c>
      <c r="E1389" s="8" t="s">
        <v>983</v>
      </c>
      <c r="F1389" s="8" t="s">
        <v>3772</v>
      </c>
      <c r="G1389" s="7" t="s">
        <v>6738</v>
      </c>
      <c r="H1389" s="7" t="s">
        <v>5994</v>
      </c>
      <c r="I1389" s="7" t="s">
        <v>7772</v>
      </c>
      <c r="J1389" s="11"/>
    </row>
    <row r="1390" spans="1:10" ht="15.6" x14ac:dyDescent="0.3">
      <c r="A1390" s="8" t="s">
        <v>982</v>
      </c>
      <c r="B1390" s="8" t="s">
        <v>3773</v>
      </c>
      <c r="E1390" s="8" t="s">
        <v>982</v>
      </c>
      <c r="F1390" s="8" t="s">
        <v>3773</v>
      </c>
      <c r="G1390" s="7" t="s">
        <v>6740</v>
      </c>
      <c r="H1390" s="7" t="s">
        <v>5995</v>
      </c>
      <c r="I1390" s="7" t="s">
        <v>6751</v>
      </c>
      <c r="J1390" s="11"/>
    </row>
    <row r="1391" spans="1:10" ht="15.6" x14ac:dyDescent="0.3">
      <c r="A1391" s="8" t="s">
        <v>981</v>
      </c>
      <c r="B1391" s="8" t="s">
        <v>3774</v>
      </c>
      <c r="E1391" s="8" t="s">
        <v>981</v>
      </c>
      <c r="F1391" s="8" t="s">
        <v>3774</v>
      </c>
      <c r="G1391" s="7" t="s">
        <v>6740</v>
      </c>
      <c r="H1391" s="7" t="s">
        <v>5996</v>
      </c>
      <c r="I1391" s="7" t="s">
        <v>7137</v>
      </c>
      <c r="J1391" s="11"/>
    </row>
    <row r="1392" spans="1:10" ht="15.6" x14ac:dyDescent="0.3">
      <c r="A1392" s="8" t="s">
        <v>980</v>
      </c>
      <c r="B1392" s="8" t="s">
        <v>3775</v>
      </c>
      <c r="E1392" s="8" t="s">
        <v>980</v>
      </c>
      <c r="F1392" s="8" t="s">
        <v>3775</v>
      </c>
      <c r="G1392" s="7" t="s">
        <v>6740</v>
      </c>
      <c r="H1392" s="7" t="s">
        <v>5165</v>
      </c>
      <c r="I1392" s="7" t="s">
        <v>7773</v>
      </c>
      <c r="J1392" s="11"/>
    </row>
    <row r="1393" spans="1:10" ht="15.6" x14ac:dyDescent="0.3">
      <c r="A1393" s="8" t="s">
        <v>979</v>
      </c>
      <c r="B1393" s="8" t="s">
        <v>3776</v>
      </c>
      <c r="E1393" s="8" t="s">
        <v>979</v>
      </c>
      <c r="F1393" s="8" t="s">
        <v>3776</v>
      </c>
      <c r="G1393" s="7" t="s">
        <v>6740</v>
      </c>
      <c r="H1393" s="7" t="s">
        <v>5997</v>
      </c>
      <c r="I1393" s="7" t="s">
        <v>6883</v>
      </c>
      <c r="J1393" s="11"/>
    </row>
    <row r="1394" spans="1:10" ht="15.6" x14ac:dyDescent="0.3">
      <c r="A1394" s="8" t="s">
        <v>978</v>
      </c>
      <c r="B1394" s="8" t="s">
        <v>3777</v>
      </c>
      <c r="E1394" s="8" t="s">
        <v>978</v>
      </c>
      <c r="F1394" s="8" t="s">
        <v>3777</v>
      </c>
      <c r="G1394" s="7" t="s">
        <v>6738</v>
      </c>
      <c r="H1394" s="7" t="s">
        <v>5998</v>
      </c>
      <c r="I1394" s="7" t="s">
        <v>7774</v>
      </c>
      <c r="J1394" s="11"/>
    </row>
    <row r="1395" spans="1:10" ht="15.6" x14ac:dyDescent="0.3">
      <c r="A1395" s="8" t="s">
        <v>977</v>
      </c>
      <c r="B1395" s="8" t="s">
        <v>3778</v>
      </c>
      <c r="E1395" s="8" t="s">
        <v>977</v>
      </c>
      <c r="F1395" s="8" t="s">
        <v>3778</v>
      </c>
      <c r="G1395" s="7" t="s">
        <v>6738</v>
      </c>
      <c r="H1395" s="7" t="s">
        <v>5999</v>
      </c>
      <c r="I1395" s="7" t="s">
        <v>7775</v>
      </c>
      <c r="J1395" s="11"/>
    </row>
    <row r="1396" spans="1:10" ht="15.6" x14ac:dyDescent="0.3">
      <c r="A1396" s="8" t="s">
        <v>976</v>
      </c>
      <c r="B1396" s="8" t="s">
        <v>3779</v>
      </c>
      <c r="E1396" s="8" t="s">
        <v>976</v>
      </c>
      <c r="F1396" s="8" t="s">
        <v>3779</v>
      </c>
      <c r="G1396" s="7" t="s">
        <v>6740</v>
      </c>
      <c r="H1396" s="7" t="s">
        <v>6000</v>
      </c>
      <c r="I1396" s="7" t="s">
        <v>6833</v>
      </c>
      <c r="J1396" s="11"/>
    </row>
    <row r="1397" spans="1:10" ht="15.6" x14ac:dyDescent="0.3">
      <c r="A1397" s="8" t="s">
        <v>975</v>
      </c>
      <c r="B1397" s="8" t="s">
        <v>3780</v>
      </c>
      <c r="E1397" s="8" t="s">
        <v>975</v>
      </c>
      <c r="F1397" s="8" t="s">
        <v>3780</v>
      </c>
      <c r="G1397" s="7" t="s">
        <v>6740</v>
      </c>
      <c r="H1397" s="7" t="s">
        <v>6001</v>
      </c>
      <c r="I1397" s="7" t="s">
        <v>6833</v>
      </c>
      <c r="J1397" s="11"/>
    </row>
    <row r="1398" spans="1:10" ht="15.6" x14ac:dyDescent="0.3">
      <c r="A1398" s="8" t="s">
        <v>974</v>
      </c>
      <c r="B1398" s="8" t="s">
        <v>3781</v>
      </c>
      <c r="E1398" s="8" t="s">
        <v>974</v>
      </c>
      <c r="F1398" s="8" t="s">
        <v>3781</v>
      </c>
      <c r="G1398" s="7" t="s">
        <v>6738</v>
      </c>
      <c r="H1398" s="7" t="s">
        <v>6002</v>
      </c>
      <c r="I1398" s="7" t="s">
        <v>7776</v>
      </c>
      <c r="J1398" s="11"/>
    </row>
    <row r="1399" spans="1:10" ht="15.6" x14ac:dyDescent="0.3">
      <c r="A1399" s="8" t="s">
        <v>973</v>
      </c>
      <c r="B1399" s="8" t="s">
        <v>3782</v>
      </c>
      <c r="E1399" s="8" t="s">
        <v>973</v>
      </c>
      <c r="F1399" s="8" t="s">
        <v>3782</v>
      </c>
      <c r="G1399" s="7" t="s">
        <v>7153</v>
      </c>
      <c r="H1399" s="7" t="s">
        <v>6003</v>
      </c>
      <c r="I1399" s="7" t="s">
        <v>7777</v>
      </c>
      <c r="J1399" s="11"/>
    </row>
    <row r="1400" spans="1:10" ht="15.6" x14ac:dyDescent="0.3">
      <c r="A1400" s="8" t="s">
        <v>972</v>
      </c>
      <c r="B1400" s="8" t="s">
        <v>3783</v>
      </c>
      <c r="E1400" s="8" t="s">
        <v>972</v>
      </c>
      <c r="F1400" s="8" t="s">
        <v>3783</v>
      </c>
      <c r="G1400" s="7" t="s">
        <v>6738</v>
      </c>
      <c r="H1400" s="7" t="s">
        <v>6004</v>
      </c>
      <c r="I1400" s="7" t="s">
        <v>6965</v>
      </c>
      <c r="J1400" s="11"/>
    </row>
    <row r="1401" spans="1:10" ht="15.6" x14ac:dyDescent="0.3">
      <c r="A1401" s="8" t="s">
        <v>971</v>
      </c>
      <c r="B1401" s="8" t="s">
        <v>3784</v>
      </c>
      <c r="E1401" s="8" t="s">
        <v>971</v>
      </c>
      <c r="F1401" s="8" t="s">
        <v>3784</v>
      </c>
      <c r="G1401" s="7" t="s">
        <v>6738</v>
      </c>
      <c r="H1401" s="7" t="s">
        <v>6005</v>
      </c>
      <c r="I1401" s="7" t="s">
        <v>7333</v>
      </c>
      <c r="J1401" s="11"/>
    </row>
    <row r="1402" spans="1:10" ht="15.6" x14ac:dyDescent="0.3">
      <c r="A1402" s="8" t="s">
        <v>970</v>
      </c>
      <c r="B1402" s="8" t="s">
        <v>3785</v>
      </c>
      <c r="E1402" s="8" t="s">
        <v>970</v>
      </c>
      <c r="F1402" s="8" t="s">
        <v>3785</v>
      </c>
      <c r="G1402" s="7" t="s">
        <v>6738</v>
      </c>
      <c r="H1402" s="7" t="s">
        <v>5833</v>
      </c>
      <c r="I1402" s="7" t="s">
        <v>7778</v>
      </c>
      <c r="J1402" s="11"/>
    </row>
    <row r="1403" spans="1:10" ht="15.6" x14ac:dyDescent="0.3">
      <c r="A1403" s="8" t="s">
        <v>969</v>
      </c>
      <c r="B1403" s="8" t="s">
        <v>3786</v>
      </c>
      <c r="E1403" s="8" t="s">
        <v>969</v>
      </c>
      <c r="F1403" s="8" t="s">
        <v>3786</v>
      </c>
      <c r="G1403" s="7" t="s">
        <v>6738</v>
      </c>
      <c r="H1403" s="7" t="s">
        <v>6006</v>
      </c>
      <c r="I1403" s="7" t="s">
        <v>6794</v>
      </c>
      <c r="J1403" s="11"/>
    </row>
    <row r="1404" spans="1:10" ht="15.6" x14ac:dyDescent="0.3">
      <c r="A1404" s="8" t="s">
        <v>968</v>
      </c>
      <c r="B1404" s="8" t="s">
        <v>3787</v>
      </c>
      <c r="E1404" s="8" t="s">
        <v>968</v>
      </c>
      <c r="F1404" s="8" t="s">
        <v>3787</v>
      </c>
      <c r="G1404" s="7" t="s">
        <v>6738</v>
      </c>
      <c r="H1404" s="7" t="s">
        <v>6007</v>
      </c>
      <c r="I1404" s="7" t="s">
        <v>7265</v>
      </c>
      <c r="J1404" s="11"/>
    </row>
    <row r="1405" spans="1:10" ht="15.6" x14ac:dyDescent="0.3">
      <c r="A1405" s="8" t="s">
        <v>967</v>
      </c>
      <c r="B1405" s="8" t="s">
        <v>3788</v>
      </c>
      <c r="E1405" s="8" t="s">
        <v>967</v>
      </c>
      <c r="F1405" s="8" t="s">
        <v>3788</v>
      </c>
      <c r="G1405" s="7" t="s">
        <v>6738</v>
      </c>
      <c r="H1405" s="7" t="s">
        <v>6008</v>
      </c>
      <c r="I1405" s="7" t="s">
        <v>7779</v>
      </c>
      <c r="J1405" s="11"/>
    </row>
    <row r="1406" spans="1:10" ht="15.6" x14ac:dyDescent="0.3">
      <c r="A1406" s="8" t="s">
        <v>966</v>
      </c>
      <c r="B1406" s="8" t="s">
        <v>3789</v>
      </c>
      <c r="E1406" s="8" t="s">
        <v>966</v>
      </c>
      <c r="F1406" s="8" t="s">
        <v>3789</v>
      </c>
      <c r="G1406" s="7" t="s">
        <v>6738</v>
      </c>
      <c r="H1406" s="7" t="s">
        <v>6009</v>
      </c>
      <c r="I1406" s="7" t="s">
        <v>7780</v>
      </c>
      <c r="J1406" s="11"/>
    </row>
    <row r="1407" spans="1:10" ht="15.6" x14ac:dyDescent="0.3">
      <c r="A1407" s="8" t="s">
        <v>965</v>
      </c>
      <c r="B1407" s="8" t="s">
        <v>3790</v>
      </c>
      <c r="E1407" s="8" t="s">
        <v>965</v>
      </c>
      <c r="F1407" s="8" t="s">
        <v>3790</v>
      </c>
      <c r="G1407" s="7" t="s">
        <v>6740</v>
      </c>
      <c r="H1407" s="7" t="s">
        <v>6010</v>
      </c>
      <c r="I1407" s="7" t="s">
        <v>6765</v>
      </c>
      <c r="J1407" s="11"/>
    </row>
    <row r="1408" spans="1:10" ht="15.6" x14ac:dyDescent="0.3">
      <c r="A1408" s="8" t="s">
        <v>964</v>
      </c>
      <c r="B1408" s="8" t="s">
        <v>3791</v>
      </c>
      <c r="E1408" s="8" t="s">
        <v>964</v>
      </c>
      <c r="F1408" s="8" t="s">
        <v>3791</v>
      </c>
      <c r="G1408" s="7" t="s">
        <v>6738</v>
      </c>
      <c r="H1408" s="7" t="s">
        <v>6011</v>
      </c>
      <c r="I1408" s="7" t="s">
        <v>7333</v>
      </c>
      <c r="J1408" s="11"/>
    </row>
    <row r="1409" spans="1:10" ht="15.6" x14ac:dyDescent="0.3">
      <c r="A1409" s="8" t="s">
        <v>963</v>
      </c>
      <c r="B1409" s="8" t="s">
        <v>3792</v>
      </c>
      <c r="E1409" s="8" t="s">
        <v>963</v>
      </c>
      <c r="F1409" s="8" t="s">
        <v>3792</v>
      </c>
      <c r="G1409" s="7" t="s">
        <v>6740</v>
      </c>
      <c r="H1409" s="7" t="s">
        <v>6012</v>
      </c>
      <c r="I1409" s="7" t="s">
        <v>6782</v>
      </c>
      <c r="J1409" s="11"/>
    </row>
    <row r="1410" spans="1:10" ht="15.6" x14ac:dyDescent="0.3">
      <c r="A1410" s="8" t="s">
        <v>962</v>
      </c>
      <c r="B1410" s="8" t="s">
        <v>3793</v>
      </c>
      <c r="E1410" s="8" t="s">
        <v>962</v>
      </c>
      <c r="F1410" s="8" t="s">
        <v>3793</v>
      </c>
      <c r="G1410" s="7" t="s">
        <v>6740</v>
      </c>
      <c r="H1410" s="7" t="s">
        <v>6013</v>
      </c>
      <c r="I1410" s="7" t="s">
        <v>6741</v>
      </c>
      <c r="J1410" s="11"/>
    </row>
    <row r="1411" spans="1:10" ht="15.6" x14ac:dyDescent="0.3">
      <c r="A1411" s="8" t="s">
        <v>961</v>
      </c>
      <c r="B1411" s="8" t="s">
        <v>3794</v>
      </c>
      <c r="E1411" s="8" t="s">
        <v>961</v>
      </c>
      <c r="F1411" s="8" t="s">
        <v>3794</v>
      </c>
      <c r="G1411" s="7" t="s">
        <v>6740</v>
      </c>
      <c r="H1411" s="7" t="s">
        <v>6014</v>
      </c>
      <c r="I1411" s="7" t="s">
        <v>7781</v>
      </c>
      <c r="J1411" s="11"/>
    </row>
    <row r="1412" spans="1:10" ht="15.6" x14ac:dyDescent="0.3">
      <c r="A1412" s="8" t="s">
        <v>960</v>
      </c>
      <c r="B1412" s="8" t="s">
        <v>3795</v>
      </c>
      <c r="E1412" s="8" t="s">
        <v>960</v>
      </c>
      <c r="F1412" s="8" t="s">
        <v>3795</v>
      </c>
      <c r="G1412" s="7" t="s">
        <v>6738</v>
      </c>
      <c r="H1412" s="7" t="s">
        <v>5754</v>
      </c>
      <c r="I1412" s="7" t="s">
        <v>7782</v>
      </c>
      <c r="J1412" s="11"/>
    </row>
    <row r="1413" spans="1:10" ht="15.6" x14ac:dyDescent="0.3">
      <c r="A1413" s="8" t="s">
        <v>959</v>
      </c>
      <c r="B1413" s="8" t="s">
        <v>3796</v>
      </c>
      <c r="E1413" s="8" t="s">
        <v>959</v>
      </c>
      <c r="F1413" s="8" t="s">
        <v>3796</v>
      </c>
      <c r="G1413" s="7" t="s">
        <v>6738</v>
      </c>
      <c r="H1413" s="7" t="s">
        <v>6015</v>
      </c>
      <c r="I1413" s="7" t="s">
        <v>7760</v>
      </c>
      <c r="J1413" s="11"/>
    </row>
    <row r="1414" spans="1:10" ht="15.6" x14ac:dyDescent="0.3">
      <c r="A1414" s="8" t="s">
        <v>958</v>
      </c>
      <c r="B1414" s="8" t="s">
        <v>3797</v>
      </c>
      <c r="E1414" s="8" t="s">
        <v>958</v>
      </c>
      <c r="F1414" s="8" t="s">
        <v>3797</v>
      </c>
      <c r="G1414" s="7" t="s">
        <v>6738</v>
      </c>
      <c r="H1414" s="7" t="s">
        <v>5858</v>
      </c>
      <c r="I1414" s="7" t="s">
        <v>7783</v>
      </c>
      <c r="J1414" s="11"/>
    </row>
    <row r="1415" spans="1:10" ht="15.6" x14ac:dyDescent="0.3">
      <c r="A1415" s="8" t="s">
        <v>957</v>
      </c>
      <c r="B1415" s="8" t="s">
        <v>3798</v>
      </c>
      <c r="E1415" s="8" t="s">
        <v>957</v>
      </c>
      <c r="F1415" s="8" t="s">
        <v>3798</v>
      </c>
      <c r="G1415" s="7" t="s">
        <v>6740</v>
      </c>
      <c r="H1415" s="7" t="s">
        <v>6016</v>
      </c>
      <c r="I1415" s="7" t="s">
        <v>6885</v>
      </c>
      <c r="J1415" s="11"/>
    </row>
    <row r="1416" spans="1:10" ht="15.6" x14ac:dyDescent="0.3">
      <c r="A1416" s="8" t="s">
        <v>956</v>
      </c>
      <c r="B1416" s="8" t="s">
        <v>3799</v>
      </c>
      <c r="E1416" s="8" t="s">
        <v>956</v>
      </c>
      <c r="F1416" s="8" t="s">
        <v>3799</v>
      </c>
      <c r="G1416" s="7" t="s">
        <v>6740</v>
      </c>
      <c r="H1416" s="7" t="s">
        <v>6017</v>
      </c>
      <c r="I1416" s="7" t="s">
        <v>7784</v>
      </c>
      <c r="J1416" s="11"/>
    </row>
    <row r="1417" spans="1:10" ht="15.6" x14ac:dyDescent="0.3">
      <c r="A1417" s="8" t="s">
        <v>955</v>
      </c>
      <c r="B1417" s="8" t="s">
        <v>3800</v>
      </c>
      <c r="E1417" s="8" t="s">
        <v>955</v>
      </c>
      <c r="F1417" s="8" t="s">
        <v>3800</v>
      </c>
      <c r="G1417" s="7" t="s">
        <v>6740</v>
      </c>
      <c r="H1417" s="7" t="s">
        <v>6018</v>
      </c>
      <c r="I1417" s="7" t="s">
        <v>6819</v>
      </c>
      <c r="J1417" s="11"/>
    </row>
    <row r="1418" spans="1:10" ht="15.6" x14ac:dyDescent="0.3">
      <c r="A1418" s="8" t="s">
        <v>954</v>
      </c>
      <c r="B1418" s="8" t="s">
        <v>3801</v>
      </c>
      <c r="E1418" s="8" t="s">
        <v>954</v>
      </c>
      <c r="F1418" s="8" t="s">
        <v>3801</v>
      </c>
      <c r="G1418" s="7" t="s">
        <v>6738</v>
      </c>
      <c r="H1418" s="7" t="s">
        <v>6019</v>
      </c>
      <c r="I1418" s="7" t="s">
        <v>7785</v>
      </c>
      <c r="J1418" s="11"/>
    </row>
    <row r="1419" spans="1:10" ht="15.6" x14ac:dyDescent="0.3">
      <c r="A1419" s="8" t="s">
        <v>953</v>
      </c>
      <c r="B1419" s="8" t="s">
        <v>3802</v>
      </c>
      <c r="E1419" s="8" t="s">
        <v>953</v>
      </c>
      <c r="F1419" s="8" t="s">
        <v>3802</v>
      </c>
      <c r="G1419" s="7" t="s">
        <v>7153</v>
      </c>
      <c r="H1419" s="7" t="s">
        <v>6020</v>
      </c>
      <c r="I1419" s="7" t="s">
        <v>6841</v>
      </c>
      <c r="J1419" s="11"/>
    </row>
    <row r="1420" spans="1:10" ht="15.6" x14ac:dyDescent="0.3">
      <c r="A1420" s="8" t="s">
        <v>952</v>
      </c>
      <c r="B1420" s="8" t="s">
        <v>3803</v>
      </c>
      <c r="E1420" s="8" t="s">
        <v>952</v>
      </c>
      <c r="F1420" s="8" t="s">
        <v>3803</v>
      </c>
      <c r="G1420" s="7" t="s">
        <v>6740</v>
      </c>
      <c r="H1420" s="7" t="s">
        <v>6021</v>
      </c>
      <c r="I1420" s="7" t="s">
        <v>6984</v>
      </c>
      <c r="J1420" s="11"/>
    </row>
    <row r="1421" spans="1:10" ht="15.6" x14ac:dyDescent="0.3">
      <c r="A1421" s="8" t="s">
        <v>951</v>
      </c>
      <c r="B1421" s="8" t="s">
        <v>3804</v>
      </c>
      <c r="E1421" s="8" t="s">
        <v>951</v>
      </c>
      <c r="F1421" s="8" t="s">
        <v>3804</v>
      </c>
      <c r="G1421" s="7" t="s">
        <v>6740</v>
      </c>
      <c r="H1421" s="7" t="s">
        <v>6022</v>
      </c>
      <c r="I1421" s="7" t="s">
        <v>7786</v>
      </c>
      <c r="J1421" s="11"/>
    </row>
    <row r="1422" spans="1:10" ht="15.6" x14ac:dyDescent="0.3">
      <c r="A1422" s="8" t="s">
        <v>950</v>
      </c>
      <c r="B1422" s="8" t="s">
        <v>3805</v>
      </c>
      <c r="E1422" s="8" t="s">
        <v>950</v>
      </c>
      <c r="F1422" s="8" t="s">
        <v>3805</v>
      </c>
      <c r="G1422" s="7" t="s">
        <v>6738</v>
      </c>
      <c r="H1422" s="7" t="s">
        <v>6023</v>
      </c>
      <c r="I1422" s="7" t="s">
        <v>7787</v>
      </c>
      <c r="J1422" s="11"/>
    </row>
    <row r="1423" spans="1:10" ht="15.6" x14ac:dyDescent="0.3">
      <c r="A1423" s="8" t="s">
        <v>949</v>
      </c>
      <c r="B1423" s="8" t="s">
        <v>3806</v>
      </c>
      <c r="E1423" s="8" t="s">
        <v>949</v>
      </c>
      <c r="F1423" s="8" t="s">
        <v>3806</v>
      </c>
      <c r="G1423" s="7" t="s">
        <v>6740</v>
      </c>
      <c r="H1423" s="7" t="s">
        <v>6024</v>
      </c>
      <c r="I1423" s="7" t="s">
        <v>7788</v>
      </c>
      <c r="J1423" s="11"/>
    </row>
    <row r="1424" spans="1:10" ht="15.6" x14ac:dyDescent="0.3">
      <c r="A1424" s="8" t="s">
        <v>948</v>
      </c>
      <c r="B1424" s="8" t="s">
        <v>3807</v>
      </c>
      <c r="E1424" s="8" t="s">
        <v>948</v>
      </c>
      <c r="F1424" s="8" t="s">
        <v>3807</v>
      </c>
      <c r="G1424" s="7" t="s">
        <v>6740</v>
      </c>
      <c r="H1424" s="7" t="s">
        <v>6025</v>
      </c>
      <c r="I1424" s="7" t="s">
        <v>7789</v>
      </c>
      <c r="J1424" s="11"/>
    </row>
    <row r="1425" spans="1:10" ht="15.6" x14ac:dyDescent="0.3">
      <c r="A1425" s="8" t="s">
        <v>947</v>
      </c>
      <c r="B1425" s="8" t="s">
        <v>3808</v>
      </c>
      <c r="E1425" s="8" t="s">
        <v>947</v>
      </c>
      <c r="F1425" s="8" t="s">
        <v>3808</v>
      </c>
      <c r="G1425" s="7" t="s">
        <v>6738</v>
      </c>
      <c r="H1425" s="7" t="s">
        <v>6026</v>
      </c>
      <c r="I1425" s="7" t="s">
        <v>7790</v>
      </c>
      <c r="J1425" s="11"/>
    </row>
    <row r="1426" spans="1:10" ht="15.6" x14ac:dyDescent="0.3">
      <c r="A1426" s="8" t="s">
        <v>946</v>
      </c>
      <c r="B1426" s="8" t="s">
        <v>3809</v>
      </c>
      <c r="E1426" s="8" t="s">
        <v>946</v>
      </c>
      <c r="F1426" s="8" t="s">
        <v>3809</v>
      </c>
      <c r="G1426" s="7" t="s">
        <v>6740</v>
      </c>
      <c r="H1426" s="7" t="s">
        <v>6027</v>
      </c>
      <c r="I1426" s="7" t="s">
        <v>7791</v>
      </c>
      <c r="J1426" s="11"/>
    </row>
    <row r="1427" spans="1:10" ht="15.6" x14ac:dyDescent="0.3">
      <c r="A1427" s="8" t="s">
        <v>945</v>
      </c>
      <c r="B1427" s="8" t="s">
        <v>3810</v>
      </c>
      <c r="E1427" s="8" t="s">
        <v>945</v>
      </c>
      <c r="F1427" s="8" t="s">
        <v>3810</v>
      </c>
      <c r="G1427" s="7" t="s">
        <v>6740</v>
      </c>
      <c r="H1427" s="7" t="s">
        <v>6028</v>
      </c>
      <c r="I1427" s="7" t="s">
        <v>6746</v>
      </c>
      <c r="J1427" s="11"/>
    </row>
    <row r="1428" spans="1:10" ht="15.6" x14ac:dyDescent="0.3">
      <c r="A1428" s="8" t="s">
        <v>944</v>
      </c>
      <c r="B1428" s="8" t="s">
        <v>3811</v>
      </c>
      <c r="E1428" s="8" t="s">
        <v>944</v>
      </c>
      <c r="F1428" s="8" t="s">
        <v>3811</v>
      </c>
      <c r="G1428" s="7" t="s">
        <v>6738</v>
      </c>
      <c r="H1428" s="7" t="s">
        <v>5020</v>
      </c>
      <c r="I1428" s="7" t="s">
        <v>7792</v>
      </c>
      <c r="J1428" s="11"/>
    </row>
    <row r="1429" spans="1:10" ht="15.6" x14ac:dyDescent="0.3">
      <c r="A1429" s="8" t="s">
        <v>943</v>
      </c>
      <c r="B1429" s="8" t="s">
        <v>3812</v>
      </c>
      <c r="E1429" s="8" t="s">
        <v>943</v>
      </c>
      <c r="F1429" s="8" t="s">
        <v>3812</v>
      </c>
      <c r="G1429" s="7" t="s">
        <v>6738</v>
      </c>
      <c r="H1429" s="7" t="s">
        <v>6029</v>
      </c>
      <c r="I1429" s="7" t="s">
        <v>7793</v>
      </c>
      <c r="J1429" s="11"/>
    </row>
    <row r="1430" spans="1:10" ht="15.6" x14ac:dyDescent="0.3">
      <c r="A1430" s="8" t="s">
        <v>942</v>
      </c>
      <c r="B1430" s="8" t="s">
        <v>3813</v>
      </c>
      <c r="E1430" s="8" t="s">
        <v>942</v>
      </c>
      <c r="F1430" s="8" t="s">
        <v>3813</v>
      </c>
      <c r="G1430" s="7" t="s">
        <v>6738</v>
      </c>
      <c r="H1430" s="7" t="s">
        <v>4797</v>
      </c>
      <c r="I1430" s="7" t="s">
        <v>7134</v>
      </c>
      <c r="J1430" s="11"/>
    </row>
    <row r="1431" spans="1:10" ht="15.6" x14ac:dyDescent="0.3">
      <c r="A1431" s="8" t="s">
        <v>941</v>
      </c>
      <c r="B1431" s="8" t="s">
        <v>3814</v>
      </c>
      <c r="E1431" s="8" t="s">
        <v>941</v>
      </c>
      <c r="F1431" s="8" t="s">
        <v>3814</v>
      </c>
      <c r="G1431" s="7" t="s">
        <v>6740</v>
      </c>
      <c r="H1431" s="7" t="s">
        <v>6030</v>
      </c>
      <c r="I1431" s="7" t="s">
        <v>7794</v>
      </c>
      <c r="J1431" s="11"/>
    </row>
    <row r="1432" spans="1:10" ht="15.6" x14ac:dyDescent="0.3">
      <c r="A1432" s="8" t="s">
        <v>940</v>
      </c>
      <c r="B1432" s="8" t="s">
        <v>3815</v>
      </c>
      <c r="E1432" s="8" t="s">
        <v>940</v>
      </c>
      <c r="F1432" s="8" t="s">
        <v>3815</v>
      </c>
      <c r="G1432" s="7" t="s">
        <v>7153</v>
      </c>
      <c r="H1432" s="7" t="s">
        <v>6031</v>
      </c>
      <c r="I1432" s="7" t="s">
        <v>7795</v>
      </c>
      <c r="J1432" s="11"/>
    </row>
    <row r="1433" spans="1:10" ht="15.6" x14ac:dyDescent="0.3">
      <c r="A1433" s="8" t="s">
        <v>939</v>
      </c>
      <c r="B1433" s="8" t="s">
        <v>3816</v>
      </c>
      <c r="E1433" s="8" t="s">
        <v>939</v>
      </c>
      <c r="F1433" s="8" t="s">
        <v>3816</v>
      </c>
      <c r="G1433" s="7" t="s">
        <v>6738</v>
      </c>
      <c r="H1433" s="7" t="s">
        <v>6032</v>
      </c>
      <c r="I1433" s="7" t="s">
        <v>6762</v>
      </c>
      <c r="J1433" s="11"/>
    </row>
    <row r="1434" spans="1:10" ht="15.6" x14ac:dyDescent="0.3">
      <c r="A1434" s="8" t="s">
        <v>938</v>
      </c>
      <c r="B1434" s="8" t="s">
        <v>3817</v>
      </c>
      <c r="E1434" s="8" t="s">
        <v>938</v>
      </c>
      <c r="F1434" s="8" t="s">
        <v>3817</v>
      </c>
      <c r="G1434" s="7" t="s">
        <v>6738</v>
      </c>
      <c r="H1434" s="7" t="s">
        <v>6033</v>
      </c>
      <c r="I1434" s="7" t="s">
        <v>7796</v>
      </c>
      <c r="J1434" s="11"/>
    </row>
    <row r="1435" spans="1:10" ht="15.6" x14ac:dyDescent="0.3">
      <c r="A1435" s="8" t="s">
        <v>937</v>
      </c>
      <c r="B1435" s="8" t="s">
        <v>3818</v>
      </c>
      <c r="E1435" s="8" t="s">
        <v>937</v>
      </c>
      <c r="F1435" s="8" t="s">
        <v>3818</v>
      </c>
      <c r="G1435" s="7" t="s">
        <v>6738</v>
      </c>
      <c r="H1435" s="7" t="s">
        <v>6034</v>
      </c>
      <c r="I1435" s="7" t="s">
        <v>7041</v>
      </c>
      <c r="J1435" s="11"/>
    </row>
    <row r="1436" spans="1:10" ht="15.6" x14ac:dyDescent="0.3">
      <c r="A1436" s="8" t="s">
        <v>936</v>
      </c>
      <c r="B1436" s="8" t="s">
        <v>3819</v>
      </c>
      <c r="E1436" s="8" t="s">
        <v>936</v>
      </c>
      <c r="F1436" s="8" t="s">
        <v>3819</v>
      </c>
      <c r="G1436" s="7" t="s">
        <v>6738</v>
      </c>
      <c r="H1436" s="7" t="s">
        <v>5032</v>
      </c>
      <c r="I1436" s="7" t="s">
        <v>7797</v>
      </c>
      <c r="J1436" s="11"/>
    </row>
    <row r="1437" spans="1:10" ht="15.6" x14ac:dyDescent="0.3">
      <c r="A1437" s="8" t="s">
        <v>935</v>
      </c>
      <c r="B1437" s="8" t="s">
        <v>3820</v>
      </c>
      <c r="E1437" s="8" t="s">
        <v>935</v>
      </c>
      <c r="F1437" s="8" t="s">
        <v>3820</v>
      </c>
      <c r="G1437" s="7" t="s">
        <v>6740</v>
      </c>
      <c r="H1437" s="7" t="s">
        <v>6035</v>
      </c>
      <c r="I1437" s="7" t="s">
        <v>7798</v>
      </c>
      <c r="J1437" s="11"/>
    </row>
    <row r="1438" spans="1:10" ht="15.6" x14ac:dyDescent="0.3">
      <c r="A1438" s="8" t="s">
        <v>934</v>
      </c>
      <c r="B1438" s="8" t="s">
        <v>3821</v>
      </c>
      <c r="E1438" s="8" t="s">
        <v>934</v>
      </c>
      <c r="F1438" s="8" t="s">
        <v>3821</v>
      </c>
      <c r="G1438" s="7" t="s">
        <v>6738</v>
      </c>
      <c r="H1438" s="7" t="s">
        <v>6036</v>
      </c>
      <c r="I1438" s="7" t="s">
        <v>7449</v>
      </c>
      <c r="J1438" s="11"/>
    </row>
    <row r="1439" spans="1:10" ht="15.6" x14ac:dyDescent="0.3">
      <c r="A1439" s="8" t="s">
        <v>933</v>
      </c>
      <c r="B1439" s="8" t="s">
        <v>3822</v>
      </c>
      <c r="E1439" s="8" t="s">
        <v>933</v>
      </c>
      <c r="F1439" s="8" t="s">
        <v>3822</v>
      </c>
      <c r="G1439" s="7" t="s">
        <v>6738</v>
      </c>
      <c r="H1439" s="7" t="s">
        <v>6037</v>
      </c>
      <c r="I1439" s="7" t="s">
        <v>7005</v>
      </c>
      <c r="J1439" s="11"/>
    </row>
    <row r="1440" spans="1:10" ht="15.6" x14ac:dyDescent="0.3">
      <c r="A1440" s="8" t="s">
        <v>932</v>
      </c>
      <c r="B1440" s="8" t="s">
        <v>3823</v>
      </c>
      <c r="E1440" s="8" t="s">
        <v>932</v>
      </c>
      <c r="F1440" s="8" t="s">
        <v>3823</v>
      </c>
      <c r="G1440" s="7" t="s">
        <v>6738</v>
      </c>
      <c r="H1440" s="7" t="s">
        <v>6038</v>
      </c>
      <c r="I1440" s="7" t="s">
        <v>7359</v>
      </c>
      <c r="J1440" s="11"/>
    </row>
    <row r="1441" spans="1:10" ht="15.6" x14ac:dyDescent="0.3">
      <c r="A1441" s="8" t="s">
        <v>931</v>
      </c>
      <c r="B1441" s="8" t="s">
        <v>3824</v>
      </c>
      <c r="E1441" s="8" t="s">
        <v>931</v>
      </c>
      <c r="F1441" s="8" t="s">
        <v>3824</v>
      </c>
      <c r="G1441" s="7" t="s">
        <v>6738</v>
      </c>
      <c r="H1441" s="7" t="s">
        <v>6039</v>
      </c>
      <c r="I1441" s="7" t="s">
        <v>7799</v>
      </c>
      <c r="J1441" s="11"/>
    </row>
    <row r="1442" spans="1:10" ht="15.6" x14ac:dyDescent="0.3">
      <c r="A1442" s="8" t="s">
        <v>930</v>
      </c>
      <c r="B1442" s="8" t="s">
        <v>3825</v>
      </c>
      <c r="E1442" s="8" t="s">
        <v>930</v>
      </c>
      <c r="F1442" s="8" t="s">
        <v>3825</v>
      </c>
      <c r="G1442" s="7" t="s">
        <v>6738</v>
      </c>
      <c r="H1442" s="7" t="s">
        <v>4876</v>
      </c>
      <c r="I1442" s="7" t="s">
        <v>7800</v>
      </c>
      <c r="J1442" s="11"/>
    </row>
    <row r="1443" spans="1:10" ht="15.6" x14ac:dyDescent="0.3">
      <c r="A1443" s="8" t="s">
        <v>929</v>
      </c>
      <c r="B1443" s="8" t="s">
        <v>3826</v>
      </c>
      <c r="E1443" s="8" t="s">
        <v>929</v>
      </c>
      <c r="F1443" s="8" t="s">
        <v>3826</v>
      </c>
      <c r="G1443" s="7" t="s">
        <v>6740</v>
      </c>
      <c r="H1443" s="7" t="s">
        <v>6040</v>
      </c>
      <c r="I1443" s="7" t="s">
        <v>6819</v>
      </c>
      <c r="J1443" s="11"/>
    </row>
    <row r="1444" spans="1:10" ht="15.6" x14ac:dyDescent="0.3">
      <c r="A1444" s="8" t="s">
        <v>928</v>
      </c>
      <c r="B1444" s="8" t="s">
        <v>3827</v>
      </c>
      <c r="E1444" s="8" t="s">
        <v>928</v>
      </c>
      <c r="F1444" s="8" t="s">
        <v>3827</v>
      </c>
      <c r="G1444" s="7" t="s">
        <v>6738</v>
      </c>
      <c r="H1444" s="7" t="s">
        <v>6041</v>
      </c>
      <c r="I1444" s="7" t="s">
        <v>7157</v>
      </c>
      <c r="J1444" s="11"/>
    </row>
    <row r="1445" spans="1:10" ht="15.6" x14ac:dyDescent="0.3">
      <c r="A1445" s="8" t="s">
        <v>927</v>
      </c>
      <c r="B1445" s="8" t="s">
        <v>3828</v>
      </c>
      <c r="E1445" s="8" t="s">
        <v>927</v>
      </c>
      <c r="F1445" s="8" t="s">
        <v>3828</v>
      </c>
      <c r="G1445" s="7" t="s">
        <v>6738</v>
      </c>
      <c r="H1445" s="7" t="s">
        <v>4739</v>
      </c>
      <c r="I1445" s="7" t="s">
        <v>7801</v>
      </c>
      <c r="J1445" s="11"/>
    </row>
    <row r="1446" spans="1:10" ht="15.6" x14ac:dyDescent="0.3">
      <c r="A1446" s="8" t="s">
        <v>926</v>
      </c>
      <c r="B1446" s="8" t="s">
        <v>3829</v>
      </c>
      <c r="E1446" s="8" t="s">
        <v>926</v>
      </c>
      <c r="F1446" s="8" t="s">
        <v>3829</v>
      </c>
      <c r="G1446" s="7" t="s">
        <v>6740</v>
      </c>
      <c r="H1446" s="7" t="s">
        <v>6042</v>
      </c>
      <c r="I1446" s="7" t="s">
        <v>7802</v>
      </c>
      <c r="J1446" s="11"/>
    </row>
    <row r="1447" spans="1:10" ht="15.6" x14ac:dyDescent="0.3">
      <c r="A1447" s="8" t="s">
        <v>925</v>
      </c>
      <c r="B1447" s="8" t="s">
        <v>3830</v>
      </c>
      <c r="E1447" s="8" t="s">
        <v>925</v>
      </c>
      <c r="F1447" s="8" t="s">
        <v>3830</v>
      </c>
      <c r="G1447" s="7" t="s">
        <v>6738</v>
      </c>
      <c r="H1447" s="7" t="s">
        <v>4800</v>
      </c>
      <c r="I1447" s="7" t="s">
        <v>6932</v>
      </c>
      <c r="J1447" s="11"/>
    </row>
    <row r="1448" spans="1:10" ht="15.6" x14ac:dyDescent="0.3">
      <c r="A1448" s="8" t="s">
        <v>924</v>
      </c>
      <c r="B1448" s="8" t="s">
        <v>3831</v>
      </c>
      <c r="E1448" s="8" t="s">
        <v>924</v>
      </c>
      <c r="F1448" s="8" t="s">
        <v>3831</v>
      </c>
      <c r="G1448" s="7" t="s">
        <v>6738</v>
      </c>
      <c r="H1448" s="7" t="s">
        <v>6043</v>
      </c>
      <c r="I1448" s="7" t="s">
        <v>7415</v>
      </c>
      <c r="J1448" s="11"/>
    </row>
    <row r="1449" spans="1:10" ht="15.6" x14ac:dyDescent="0.3">
      <c r="A1449" s="8" t="s">
        <v>923</v>
      </c>
      <c r="B1449" s="8" t="s">
        <v>3832</v>
      </c>
      <c r="E1449" s="8" t="s">
        <v>923</v>
      </c>
      <c r="F1449" s="8" t="s">
        <v>3832</v>
      </c>
      <c r="G1449" s="7" t="s">
        <v>6738</v>
      </c>
      <c r="H1449" s="7" t="s">
        <v>6044</v>
      </c>
      <c r="I1449" s="7" t="s">
        <v>7803</v>
      </c>
      <c r="J1449" s="11"/>
    </row>
    <row r="1450" spans="1:10" ht="15.6" x14ac:dyDescent="0.3">
      <c r="A1450" s="8" t="s">
        <v>922</v>
      </c>
      <c r="B1450" s="8" t="s">
        <v>3833</v>
      </c>
      <c r="E1450" s="8" t="s">
        <v>922</v>
      </c>
      <c r="F1450" s="8" t="s">
        <v>3833</v>
      </c>
      <c r="G1450" s="7" t="s">
        <v>6738</v>
      </c>
      <c r="H1450" s="7" t="s">
        <v>6045</v>
      </c>
      <c r="I1450" s="7" t="s">
        <v>7804</v>
      </c>
      <c r="J1450" s="11"/>
    </row>
    <row r="1451" spans="1:10" ht="15.6" x14ac:dyDescent="0.3">
      <c r="A1451" s="8" t="s">
        <v>921</v>
      </c>
      <c r="B1451" s="8" t="s">
        <v>3834</v>
      </c>
      <c r="E1451" s="8" t="s">
        <v>921</v>
      </c>
      <c r="F1451" s="8" t="s">
        <v>3834</v>
      </c>
      <c r="G1451" s="7" t="s">
        <v>6738</v>
      </c>
      <c r="H1451" s="7" t="s">
        <v>6046</v>
      </c>
      <c r="I1451" s="7" t="s">
        <v>7805</v>
      </c>
      <c r="J1451" s="11"/>
    </row>
    <row r="1452" spans="1:10" ht="15.6" x14ac:dyDescent="0.3">
      <c r="A1452" s="8" t="s">
        <v>920</v>
      </c>
      <c r="B1452" s="8" t="s">
        <v>3835</v>
      </c>
      <c r="E1452" s="8" t="s">
        <v>920</v>
      </c>
      <c r="F1452" s="8" t="s">
        <v>3835</v>
      </c>
      <c r="G1452" s="7" t="s">
        <v>6740</v>
      </c>
      <c r="H1452" s="7" t="s">
        <v>6047</v>
      </c>
      <c r="I1452" s="7" t="s">
        <v>7806</v>
      </c>
      <c r="J1452" s="11"/>
    </row>
    <row r="1453" spans="1:10" ht="15.6" x14ac:dyDescent="0.3">
      <c r="A1453" s="8" t="s">
        <v>919</v>
      </c>
      <c r="B1453" s="8" t="s">
        <v>3836</v>
      </c>
      <c r="E1453" s="8" t="s">
        <v>919</v>
      </c>
      <c r="F1453" s="8" t="s">
        <v>3836</v>
      </c>
      <c r="G1453" s="7" t="s">
        <v>6740</v>
      </c>
      <c r="H1453" s="7" t="s">
        <v>6048</v>
      </c>
      <c r="I1453" s="7" t="s">
        <v>6765</v>
      </c>
      <c r="J1453" s="11"/>
    </row>
    <row r="1454" spans="1:10" ht="15.6" x14ac:dyDescent="0.3">
      <c r="A1454" s="8" t="s">
        <v>918</v>
      </c>
      <c r="B1454" s="8" t="s">
        <v>3837</v>
      </c>
      <c r="E1454" s="8" t="s">
        <v>918</v>
      </c>
      <c r="F1454" s="8" t="s">
        <v>3837</v>
      </c>
      <c r="G1454" s="7" t="s">
        <v>6740</v>
      </c>
      <c r="H1454" s="7" t="s">
        <v>6049</v>
      </c>
      <c r="I1454" s="7" t="s">
        <v>7361</v>
      </c>
      <c r="J1454" s="11"/>
    </row>
    <row r="1455" spans="1:10" ht="15.6" x14ac:dyDescent="0.3">
      <c r="A1455" s="8" t="s">
        <v>917</v>
      </c>
      <c r="B1455" s="8" t="s">
        <v>3838</v>
      </c>
      <c r="E1455" s="8" t="s">
        <v>917</v>
      </c>
      <c r="F1455" s="8" t="s">
        <v>3838</v>
      </c>
      <c r="G1455" s="7" t="s">
        <v>6740</v>
      </c>
      <c r="H1455" s="7" t="s">
        <v>6050</v>
      </c>
      <c r="I1455" s="7" t="s">
        <v>7807</v>
      </c>
      <c r="J1455" s="11"/>
    </row>
    <row r="1456" spans="1:10" ht="15.6" x14ac:dyDescent="0.3">
      <c r="A1456" s="8" t="s">
        <v>916</v>
      </c>
      <c r="B1456" s="8" t="s">
        <v>3839</v>
      </c>
      <c r="E1456" s="8" t="s">
        <v>916</v>
      </c>
      <c r="F1456" s="8" t="s">
        <v>3839</v>
      </c>
      <c r="G1456" s="7" t="s">
        <v>6740</v>
      </c>
      <c r="H1456" s="7" t="s">
        <v>6051</v>
      </c>
      <c r="I1456" s="7" t="s">
        <v>7808</v>
      </c>
      <c r="J1456" s="11"/>
    </row>
    <row r="1457" spans="1:10" ht="15.6" x14ac:dyDescent="0.3">
      <c r="A1457" s="8" t="s">
        <v>915</v>
      </c>
      <c r="B1457" s="8" t="s">
        <v>3840</v>
      </c>
      <c r="E1457" s="8" t="s">
        <v>915</v>
      </c>
      <c r="F1457" s="8" t="s">
        <v>3840</v>
      </c>
      <c r="G1457" s="7" t="s">
        <v>6740</v>
      </c>
      <c r="H1457" s="7" t="s">
        <v>5076</v>
      </c>
      <c r="I1457" s="7" t="s">
        <v>7809</v>
      </c>
      <c r="J1457" s="11"/>
    </row>
    <row r="1458" spans="1:10" ht="15.6" x14ac:dyDescent="0.3">
      <c r="A1458" s="8" t="s">
        <v>914</v>
      </c>
      <c r="B1458" s="8" t="s">
        <v>3841</v>
      </c>
      <c r="E1458" s="8" t="s">
        <v>914</v>
      </c>
      <c r="F1458" s="8" t="s">
        <v>3841</v>
      </c>
      <c r="G1458" s="7" t="s">
        <v>6738</v>
      </c>
      <c r="H1458" s="7" t="s">
        <v>6052</v>
      </c>
      <c r="I1458" s="7" t="s">
        <v>7810</v>
      </c>
      <c r="J1458" s="11"/>
    </row>
    <row r="1459" spans="1:10" ht="15.6" x14ac:dyDescent="0.3">
      <c r="A1459" s="8" t="s">
        <v>913</v>
      </c>
      <c r="B1459" s="8" t="s">
        <v>3842</v>
      </c>
      <c r="E1459" s="8" t="s">
        <v>913</v>
      </c>
      <c r="F1459" s="8" t="s">
        <v>3842</v>
      </c>
      <c r="G1459" s="7" t="s">
        <v>6738</v>
      </c>
      <c r="H1459" s="7" t="s">
        <v>6053</v>
      </c>
      <c r="I1459" s="7" t="s">
        <v>6965</v>
      </c>
      <c r="J1459" s="11"/>
    </row>
    <row r="1460" spans="1:10" ht="15.6" x14ac:dyDescent="0.3">
      <c r="A1460" s="8" t="s">
        <v>912</v>
      </c>
      <c r="B1460" s="8" t="s">
        <v>3843</v>
      </c>
      <c r="E1460" s="8" t="s">
        <v>912</v>
      </c>
      <c r="F1460" s="8" t="s">
        <v>3843</v>
      </c>
      <c r="G1460" s="7" t="s">
        <v>6740</v>
      </c>
      <c r="H1460" s="7" t="s">
        <v>6054</v>
      </c>
      <c r="I1460" s="7" t="s">
        <v>7811</v>
      </c>
      <c r="J1460" s="11"/>
    </row>
    <row r="1461" spans="1:10" ht="15.6" x14ac:dyDescent="0.3">
      <c r="A1461" s="8" t="s">
        <v>911</v>
      </c>
      <c r="B1461" s="8" t="s">
        <v>3844</v>
      </c>
      <c r="E1461" s="8" t="s">
        <v>911</v>
      </c>
      <c r="F1461" s="8" t="s">
        <v>3844</v>
      </c>
      <c r="G1461" s="7" t="s">
        <v>6740</v>
      </c>
      <c r="H1461" s="7" t="s">
        <v>5483</v>
      </c>
      <c r="I1461" s="7" t="s">
        <v>7812</v>
      </c>
      <c r="J1461" s="11"/>
    </row>
    <row r="1462" spans="1:10" ht="15.6" x14ac:dyDescent="0.3">
      <c r="A1462" s="8" t="s">
        <v>910</v>
      </c>
      <c r="B1462" s="8" t="s">
        <v>3845</v>
      </c>
      <c r="E1462" s="8" t="s">
        <v>910</v>
      </c>
      <c r="F1462" s="8" t="s">
        <v>3845</v>
      </c>
      <c r="G1462" s="7" t="s">
        <v>6738</v>
      </c>
      <c r="H1462" s="7" t="s">
        <v>5017</v>
      </c>
      <c r="I1462" s="7" t="s">
        <v>7181</v>
      </c>
      <c r="J1462" s="11"/>
    </row>
    <row r="1463" spans="1:10" ht="15.6" x14ac:dyDescent="0.3">
      <c r="A1463" s="8" t="s">
        <v>909</v>
      </c>
      <c r="B1463" s="8" t="s">
        <v>3846</v>
      </c>
      <c r="E1463" s="8" t="s">
        <v>909</v>
      </c>
      <c r="F1463" s="8" t="s">
        <v>3846</v>
      </c>
      <c r="G1463" s="7" t="s">
        <v>6738</v>
      </c>
      <c r="H1463" s="7" t="s">
        <v>4956</v>
      </c>
      <c r="I1463" s="7" t="s">
        <v>7813</v>
      </c>
      <c r="J1463" s="11"/>
    </row>
    <row r="1464" spans="1:10" ht="15.6" x14ac:dyDescent="0.3">
      <c r="A1464" s="8" t="s">
        <v>908</v>
      </c>
      <c r="B1464" s="8" t="s">
        <v>3847</v>
      </c>
      <c r="E1464" s="8" t="s">
        <v>908</v>
      </c>
      <c r="F1464" s="8" t="s">
        <v>3847</v>
      </c>
      <c r="G1464" s="7" t="s">
        <v>6740</v>
      </c>
      <c r="H1464" s="7" t="s">
        <v>6055</v>
      </c>
      <c r="I1464" s="7" t="s">
        <v>6970</v>
      </c>
      <c r="J1464" s="11"/>
    </row>
    <row r="1465" spans="1:10" ht="15.6" x14ac:dyDescent="0.3">
      <c r="A1465" s="8" t="s">
        <v>907</v>
      </c>
      <c r="B1465" s="8" t="s">
        <v>3848</v>
      </c>
      <c r="E1465" s="8" t="s">
        <v>907</v>
      </c>
      <c r="F1465" s="8" t="s">
        <v>3848</v>
      </c>
      <c r="G1465" s="7" t="s">
        <v>6740</v>
      </c>
      <c r="H1465" s="7" t="s">
        <v>6056</v>
      </c>
      <c r="I1465" s="7" t="s">
        <v>7814</v>
      </c>
      <c r="J1465" s="11"/>
    </row>
    <row r="1466" spans="1:10" ht="15.6" x14ac:dyDescent="0.3">
      <c r="A1466" s="8" t="s">
        <v>906</v>
      </c>
      <c r="B1466" s="8" t="s">
        <v>3849</v>
      </c>
      <c r="E1466" s="8" t="s">
        <v>906</v>
      </c>
      <c r="F1466" s="8" t="s">
        <v>3849</v>
      </c>
      <c r="G1466" s="7" t="s">
        <v>6738</v>
      </c>
      <c r="H1466" s="7" t="s">
        <v>4998</v>
      </c>
      <c r="I1466" s="7" t="s">
        <v>7815</v>
      </c>
      <c r="J1466" s="11"/>
    </row>
    <row r="1467" spans="1:10" ht="15.6" x14ac:dyDescent="0.3">
      <c r="A1467" s="8" t="s">
        <v>905</v>
      </c>
      <c r="B1467" s="8" t="s">
        <v>3850</v>
      </c>
      <c r="E1467" s="8" t="s">
        <v>905</v>
      </c>
      <c r="F1467" s="8" t="s">
        <v>3850</v>
      </c>
      <c r="G1467" s="7" t="s">
        <v>6740</v>
      </c>
      <c r="H1467" s="7" t="s">
        <v>5165</v>
      </c>
      <c r="I1467" s="7" t="s">
        <v>7816</v>
      </c>
      <c r="J1467" s="11"/>
    </row>
    <row r="1468" spans="1:10" ht="15.6" x14ac:dyDescent="0.3">
      <c r="A1468" s="8" t="s">
        <v>904</v>
      </c>
      <c r="B1468" s="8" t="s">
        <v>3851</v>
      </c>
      <c r="E1468" s="8" t="s">
        <v>904</v>
      </c>
      <c r="F1468" s="8" t="s">
        <v>3851</v>
      </c>
      <c r="G1468" s="7" t="s">
        <v>6740</v>
      </c>
      <c r="H1468" s="7" t="s">
        <v>6057</v>
      </c>
      <c r="I1468" s="7" t="s">
        <v>7817</v>
      </c>
      <c r="J1468" s="11"/>
    </row>
    <row r="1469" spans="1:10" ht="15.6" x14ac:dyDescent="0.3">
      <c r="A1469" s="8" t="s">
        <v>903</v>
      </c>
      <c r="B1469" s="8" t="s">
        <v>3852</v>
      </c>
      <c r="E1469" s="8" t="s">
        <v>903</v>
      </c>
      <c r="F1469" s="8" t="s">
        <v>3852</v>
      </c>
      <c r="G1469" s="7" t="s">
        <v>6740</v>
      </c>
      <c r="H1469" s="7" t="s">
        <v>6058</v>
      </c>
      <c r="I1469" s="7" t="s">
        <v>7818</v>
      </c>
      <c r="J1469" s="11"/>
    </row>
    <row r="1470" spans="1:10" ht="15.6" x14ac:dyDescent="0.3">
      <c r="A1470" s="8" t="s">
        <v>902</v>
      </c>
      <c r="B1470" s="8" t="s">
        <v>3853</v>
      </c>
      <c r="E1470" s="8" t="s">
        <v>902</v>
      </c>
      <c r="F1470" s="8" t="s">
        <v>3853</v>
      </c>
      <c r="G1470" s="7" t="s">
        <v>6740</v>
      </c>
      <c r="H1470" s="7" t="s">
        <v>6059</v>
      </c>
      <c r="I1470" s="7" t="s">
        <v>6948</v>
      </c>
      <c r="J1470" s="11"/>
    </row>
    <row r="1471" spans="1:10" ht="15.6" x14ac:dyDescent="0.3">
      <c r="A1471" s="8" t="s">
        <v>901</v>
      </c>
      <c r="B1471" s="8" t="s">
        <v>3854</v>
      </c>
      <c r="E1471" s="8" t="s">
        <v>901</v>
      </c>
      <c r="F1471" s="8" t="s">
        <v>3854</v>
      </c>
      <c r="G1471" s="7" t="s">
        <v>6738</v>
      </c>
      <c r="H1471" s="7" t="s">
        <v>6060</v>
      </c>
      <c r="I1471" s="7" t="s">
        <v>7819</v>
      </c>
      <c r="J1471" s="11"/>
    </row>
    <row r="1472" spans="1:10" ht="15.6" x14ac:dyDescent="0.3">
      <c r="A1472" s="8" t="s">
        <v>900</v>
      </c>
      <c r="B1472" s="8" t="s">
        <v>3855</v>
      </c>
      <c r="E1472" s="8" t="s">
        <v>900</v>
      </c>
      <c r="F1472" s="8" t="s">
        <v>3855</v>
      </c>
      <c r="G1472" s="7" t="s">
        <v>6740</v>
      </c>
      <c r="H1472" s="7" t="s">
        <v>6061</v>
      </c>
      <c r="I1472" s="7" t="s">
        <v>7820</v>
      </c>
      <c r="J1472" s="11"/>
    </row>
    <row r="1473" spans="1:10" ht="15.6" x14ac:dyDescent="0.3">
      <c r="A1473" s="8" t="s">
        <v>899</v>
      </c>
      <c r="B1473" s="8" t="s">
        <v>3856</v>
      </c>
      <c r="E1473" s="8" t="s">
        <v>899</v>
      </c>
      <c r="F1473" s="8" t="s">
        <v>3856</v>
      </c>
      <c r="G1473" s="7" t="s">
        <v>6738</v>
      </c>
      <c r="H1473" s="7" t="s">
        <v>6062</v>
      </c>
      <c r="I1473" s="7" t="s">
        <v>7087</v>
      </c>
      <c r="J1473" s="11"/>
    </row>
    <row r="1474" spans="1:10" ht="15.6" x14ac:dyDescent="0.3">
      <c r="A1474" s="8" t="s">
        <v>898</v>
      </c>
      <c r="B1474" s="8" t="s">
        <v>3857</v>
      </c>
      <c r="E1474" s="8" t="s">
        <v>898</v>
      </c>
      <c r="F1474" s="8" t="s">
        <v>3857</v>
      </c>
      <c r="G1474" s="7" t="s">
        <v>6740</v>
      </c>
      <c r="H1474" s="7" t="s">
        <v>6063</v>
      </c>
      <c r="I1474" s="7" t="s">
        <v>7327</v>
      </c>
      <c r="J1474" s="11"/>
    </row>
    <row r="1475" spans="1:10" ht="15.6" x14ac:dyDescent="0.3">
      <c r="A1475" s="8" t="s">
        <v>897</v>
      </c>
      <c r="B1475" s="8" t="s">
        <v>3858</v>
      </c>
      <c r="E1475" s="8" t="s">
        <v>897</v>
      </c>
      <c r="F1475" s="8" t="s">
        <v>3858</v>
      </c>
      <c r="G1475" s="7" t="s">
        <v>6740</v>
      </c>
      <c r="H1475" s="7" t="s">
        <v>6064</v>
      </c>
      <c r="I1475" s="7" t="s">
        <v>7821</v>
      </c>
      <c r="J1475" s="11"/>
    </row>
    <row r="1476" spans="1:10" ht="15.6" x14ac:dyDescent="0.3">
      <c r="A1476" s="8" t="s">
        <v>896</v>
      </c>
      <c r="B1476" s="8" t="s">
        <v>3859</v>
      </c>
      <c r="E1476" s="8" t="s">
        <v>896</v>
      </c>
      <c r="F1476" s="8" t="s">
        <v>3859</v>
      </c>
      <c r="G1476" s="7" t="s">
        <v>6738</v>
      </c>
      <c r="H1476" s="7" t="s">
        <v>6065</v>
      </c>
      <c r="I1476" s="7" t="s">
        <v>7822</v>
      </c>
      <c r="J1476" s="11"/>
    </row>
    <row r="1477" spans="1:10" ht="15.6" x14ac:dyDescent="0.3">
      <c r="A1477" s="8" t="s">
        <v>895</v>
      </c>
      <c r="B1477" s="8" t="s">
        <v>3860</v>
      </c>
      <c r="E1477" s="8" t="s">
        <v>895</v>
      </c>
      <c r="F1477" s="8" t="s">
        <v>3860</v>
      </c>
      <c r="G1477" s="7" t="s">
        <v>6740</v>
      </c>
      <c r="H1477" s="7" t="s">
        <v>6066</v>
      </c>
      <c r="I1477" s="7" t="s">
        <v>7823</v>
      </c>
      <c r="J1477" s="11"/>
    </row>
    <row r="1478" spans="1:10" ht="15.6" x14ac:dyDescent="0.3">
      <c r="A1478" s="8" t="s">
        <v>894</v>
      </c>
      <c r="B1478" s="8" t="s">
        <v>3861</v>
      </c>
      <c r="E1478" s="8" t="s">
        <v>894</v>
      </c>
      <c r="F1478" s="8" t="s">
        <v>3861</v>
      </c>
      <c r="G1478" s="7" t="s">
        <v>6738</v>
      </c>
      <c r="H1478" s="7" t="s">
        <v>6067</v>
      </c>
      <c r="I1478" s="7" t="s">
        <v>7712</v>
      </c>
      <c r="J1478" s="11"/>
    </row>
    <row r="1479" spans="1:10" ht="15.6" x14ac:dyDescent="0.3">
      <c r="A1479" s="8" t="s">
        <v>893</v>
      </c>
      <c r="B1479" s="8" t="s">
        <v>3862</v>
      </c>
      <c r="E1479" s="8" t="s">
        <v>893</v>
      </c>
      <c r="F1479" s="8" t="s">
        <v>3862</v>
      </c>
      <c r="G1479" s="7" t="s">
        <v>6740</v>
      </c>
      <c r="H1479" s="7" t="s">
        <v>6068</v>
      </c>
      <c r="I1479" s="7" t="s">
        <v>7824</v>
      </c>
      <c r="J1479" s="11"/>
    </row>
    <row r="1480" spans="1:10" ht="15.6" x14ac:dyDescent="0.3">
      <c r="A1480" s="8" t="s">
        <v>892</v>
      </c>
      <c r="B1480" s="8" t="s">
        <v>3863</v>
      </c>
      <c r="E1480" s="8" t="s">
        <v>892</v>
      </c>
      <c r="F1480" s="8" t="s">
        <v>3863</v>
      </c>
      <c r="G1480" s="7" t="s">
        <v>6740</v>
      </c>
      <c r="H1480" s="7" t="s">
        <v>6069</v>
      </c>
      <c r="I1480" s="7" t="s">
        <v>7825</v>
      </c>
      <c r="J1480" s="11"/>
    </row>
    <row r="1481" spans="1:10" ht="15.6" x14ac:dyDescent="0.3">
      <c r="A1481" s="8" t="s">
        <v>891</v>
      </c>
      <c r="B1481" s="8" t="s">
        <v>3864</v>
      </c>
      <c r="E1481" s="8" t="s">
        <v>891</v>
      </c>
      <c r="F1481" s="8" t="s">
        <v>3864</v>
      </c>
      <c r="G1481" s="7" t="s">
        <v>6738</v>
      </c>
      <c r="H1481" s="7" t="s">
        <v>6070</v>
      </c>
      <c r="I1481" s="7" t="s">
        <v>7826</v>
      </c>
      <c r="J1481" s="11"/>
    </row>
    <row r="1482" spans="1:10" ht="15.6" x14ac:dyDescent="0.3">
      <c r="A1482" s="8" t="s">
        <v>890</v>
      </c>
      <c r="B1482" s="8" t="s">
        <v>3865</v>
      </c>
      <c r="E1482" s="8" t="s">
        <v>890</v>
      </c>
      <c r="F1482" s="8" t="s">
        <v>3865</v>
      </c>
      <c r="G1482" s="7" t="s">
        <v>6740</v>
      </c>
      <c r="H1482" s="7" t="s">
        <v>6071</v>
      </c>
      <c r="I1482" s="7" t="s">
        <v>6986</v>
      </c>
      <c r="J1482" s="11"/>
    </row>
    <row r="1483" spans="1:10" ht="15.6" x14ac:dyDescent="0.3">
      <c r="A1483" s="8" t="s">
        <v>889</v>
      </c>
      <c r="B1483" s="8" t="s">
        <v>3866</v>
      </c>
      <c r="E1483" s="8" t="s">
        <v>889</v>
      </c>
      <c r="F1483" s="8" t="s">
        <v>3866</v>
      </c>
      <c r="G1483" s="7" t="s">
        <v>6738</v>
      </c>
      <c r="H1483" s="7" t="s">
        <v>5964</v>
      </c>
      <c r="I1483" s="7" t="s">
        <v>7827</v>
      </c>
      <c r="J1483" s="11"/>
    </row>
    <row r="1484" spans="1:10" ht="15.6" x14ac:dyDescent="0.3">
      <c r="A1484" s="8" t="s">
        <v>888</v>
      </c>
      <c r="B1484" s="8" t="s">
        <v>3867</v>
      </c>
      <c r="E1484" s="8" t="s">
        <v>888</v>
      </c>
      <c r="F1484" s="8" t="s">
        <v>3867</v>
      </c>
      <c r="G1484" s="7" t="s">
        <v>6740</v>
      </c>
      <c r="H1484" s="7" t="s">
        <v>6072</v>
      </c>
      <c r="I1484" s="7" t="s">
        <v>7828</v>
      </c>
      <c r="J1484" s="11"/>
    </row>
    <row r="1485" spans="1:10" ht="15.6" x14ac:dyDescent="0.3">
      <c r="A1485" s="8" t="s">
        <v>887</v>
      </c>
      <c r="B1485" s="8" t="s">
        <v>3868</v>
      </c>
      <c r="E1485" s="8" t="s">
        <v>887</v>
      </c>
      <c r="F1485" s="8" t="s">
        <v>3868</v>
      </c>
      <c r="G1485" s="7" t="s">
        <v>6738</v>
      </c>
      <c r="H1485" s="7" t="s">
        <v>6073</v>
      </c>
      <c r="I1485" s="7" t="s">
        <v>6799</v>
      </c>
      <c r="J1485" s="11"/>
    </row>
    <row r="1486" spans="1:10" ht="15.6" x14ac:dyDescent="0.3">
      <c r="A1486" s="8" t="s">
        <v>886</v>
      </c>
      <c r="B1486" s="8" t="s">
        <v>3869</v>
      </c>
      <c r="E1486" s="8" t="s">
        <v>886</v>
      </c>
      <c r="F1486" s="8" t="s">
        <v>3869</v>
      </c>
      <c r="G1486" s="7" t="s">
        <v>6738</v>
      </c>
      <c r="H1486" s="7" t="s">
        <v>6074</v>
      </c>
      <c r="I1486" s="7" t="s">
        <v>7432</v>
      </c>
      <c r="J1486" s="11"/>
    </row>
    <row r="1487" spans="1:10" ht="15.6" x14ac:dyDescent="0.3">
      <c r="A1487" s="8" t="s">
        <v>885</v>
      </c>
      <c r="B1487" s="8" t="s">
        <v>3870</v>
      </c>
      <c r="E1487" s="8" t="s">
        <v>885</v>
      </c>
      <c r="F1487" s="8" t="s">
        <v>3870</v>
      </c>
      <c r="G1487" s="7" t="s">
        <v>6738</v>
      </c>
      <c r="H1487" s="7" t="s">
        <v>6075</v>
      </c>
      <c r="I1487" s="7" t="s">
        <v>7829</v>
      </c>
      <c r="J1487" s="11"/>
    </row>
    <row r="1488" spans="1:10" ht="15.6" x14ac:dyDescent="0.3">
      <c r="A1488" s="8" t="s">
        <v>884</v>
      </c>
      <c r="B1488" s="8" t="s">
        <v>3871</v>
      </c>
      <c r="E1488" s="8" t="s">
        <v>884</v>
      </c>
      <c r="F1488" s="8" t="s">
        <v>3871</v>
      </c>
      <c r="G1488" s="7" t="s">
        <v>6738</v>
      </c>
      <c r="H1488" s="7" t="s">
        <v>6076</v>
      </c>
      <c r="I1488" s="7" t="s">
        <v>7830</v>
      </c>
      <c r="J1488" s="11"/>
    </row>
    <row r="1489" spans="1:10" ht="15.6" x14ac:dyDescent="0.3">
      <c r="A1489" s="8" t="s">
        <v>883</v>
      </c>
      <c r="B1489" s="8" t="s">
        <v>3872</v>
      </c>
      <c r="E1489" s="8" t="s">
        <v>883</v>
      </c>
      <c r="F1489" s="8" t="s">
        <v>3872</v>
      </c>
      <c r="G1489" s="7" t="s">
        <v>6740</v>
      </c>
      <c r="H1489" s="7" t="s">
        <v>5640</v>
      </c>
      <c r="I1489" s="7" t="s">
        <v>7831</v>
      </c>
      <c r="J1489" s="11"/>
    </row>
    <row r="1490" spans="1:10" ht="15.6" x14ac:dyDescent="0.3">
      <c r="A1490" s="8" t="s">
        <v>882</v>
      </c>
      <c r="B1490" s="8" t="s">
        <v>3873</v>
      </c>
      <c r="E1490" s="8" t="s">
        <v>882</v>
      </c>
      <c r="F1490" s="8" t="s">
        <v>3873</v>
      </c>
      <c r="G1490" s="7" t="s">
        <v>6738</v>
      </c>
      <c r="H1490" s="7" t="s">
        <v>6077</v>
      </c>
      <c r="I1490" s="7" t="s">
        <v>7832</v>
      </c>
      <c r="J1490" s="11"/>
    </row>
    <row r="1491" spans="1:10" ht="15.6" x14ac:dyDescent="0.3">
      <c r="A1491" s="8" t="s">
        <v>881</v>
      </c>
      <c r="B1491" s="8" t="s">
        <v>3874</v>
      </c>
      <c r="E1491" s="8" t="s">
        <v>881</v>
      </c>
      <c r="F1491" s="8" t="s">
        <v>3874</v>
      </c>
      <c r="G1491" s="7" t="s">
        <v>6738</v>
      </c>
      <c r="H1491" s="7" t="s">
        <v>6078</v>
      </c>
      <c r="I1491" s="7" t="s">
        <v>7833</v>
      </c>
      <c r="J1491" s="11"/>
    </row>
    <row r="1492" spans="1:10" ht="15.6" x14ac:dyDescent="0.3">
      <c r="A1492" s="8" t="s">
        <v>880</v>
      </c>
      <c r="B1492" s="8" t="s">
        <v>3875</v>
      </c>
      <c r="E1492" s="8" t="s">
        <v>880</v>
      </c>
      <c r="F1492" s="8" t="s">
        <v>3875</v>
      </c>
      <c r="G1492" s="7" t="s">
        <v>6738</v>
      </c>
      <c r="H1492" s="7" t="s">
        <v>6079</v>
      </c>
      <c r="I1492" s="7" t="s">
        <v>7834</v>
      </c>
      <c r="J1492" s="11"/>
    </row>
    <row r="1493" spans="1:10" ht="15.6" x14ac:dyDescent="0.3">
      <c r="A1493" s="8" t="s">
        <v>879</v>
      </c>
      <c r="B1493" s="8" t="s">
        <v>3876</v>
      </c>
      <c r="E1493" s="8" t="s">
        <v>879</v>
      </c>
      <c r="F1493" s="8" t="s">
        <v>3876</v>
      </c>
      <c r="G1493" s="7" t="s">
        <v>6740</v>
      </c>
      <c r="H1493" s="7" t="s">
        <v>6080</v>
      </c>
      <c r="I1493" s="7" t="s">
        <v>7835</v>
      </c>
      <c r="J1493" s="11"/>
    </row>
    <row r="1494" spans="1:10" ht="15.6" x14ac:dyDescent="0.3">
      <c r="A1494" s="8" t="s">
        <v>878</v>
      </c>
      <c r="B1494" s="8" t="s">
        <v>3877</v>
      </c>
      <c r="E1494" s="8" t="s">
        <v>878</v>
      </c>
      <c r="F1494" s="8" t="s">
        <v>3877</v>
      </c>
      <c r="G1494" s="7" t="s">
        <v>6740</v>
      </c>
      <c r="H1494" s="7" t="s">
        <v>6081</v>
      </c>
      <c r="I1494" s="7" t="s">
        <v>7836</v>
      </c>
      <c r="J1494" s="11"/>
    </row>
    <row r="1495" spans="1:10" ht="15.6" x14ac:dyDescent="0.3">
      <c r="A1495" s="8" t="s">
        <v>877</v>
      </c>
      <c r="B1495" s="8" t="s">
        <v>3878</v>
      </c>
      <c r="E1495" s="8" t="s">
        <v>877</v>
      </c>
      <c r="F1495" s="8" t="s">
        <v>3878</v>
      </c>
      <c r="G1495" s="7" t="s">
        <v>6738</v>
      </c>
      <c r="H1495" s="7" t="s">
        <v>6082</v>
      </c>
      <c r="I1495" s="7" t="s">
        <v>7706</v>
      </c>
      <c r="J1495" s="11"/>
    </row>
    <row r="1496" spans="1:10" ht="15.6" x14ac:dyDescent="0.3">
      <c r="A1496" s="8" t="s">
        <v>876</v>
      </c>
      <c r="B1496" s="8" t="s">
        <v>3879</v>
      </c>
      <c r="E1496" s="8" t="s">
        <v>876</v>
      </c>
      <c r="F1496" s="8" t="s">
        <v>3879</v>
      </c>
      <c r="G1496" s="7" t="s">
        <v>6740</v>
      </c>
      <c r="H1496" s="7" t="s">
        <v>6083</v>
      </c>
      <c r="I1496" s="7" t="s">
        <v>7837</v>
      </c>
      <c r="J1496" s="11"/>
    </row>
    <row r="1497" spans="1:10" ht="15.6" x14ac:dyDescent="0.3">
      <c r="A1497" s="8" t="s">
        <v>875</v>
      </c>
      <c r="B1497" s="8" t="s">
        <v>3880</v>
      </c>
      <c r="E1497" s="8" t="s">
        <v>875</v>
      </c>
      <c r="F1497" s="8" t="s">
        <v>3880</v>
      </c>
      <c r="G1497" s="7" t="s">
        <v>6740</v>
      </c>
      <c r="H1497" s="7" t="s">
        <v>6084</v>
      </c>
      <c r="I1497" s="7" t="s">
        <v>7838</v>
      </c>
      <c r="J1497" s="11"/>
    </row>
    <row r="1498" spans="1:10" ht="15.6" x14ac:dyDescent="0.3">
      <c r="A1498" s="8" t="s">
        <v>874</v>
      </c>
      <c r="B1498" s="8" t="s">
        <v>3881</v>
      </c>
      <c r="E1498" s="8" t="s">
        <v>874</v>
      </c>
      <c r="F1498" s="8" t="s">
        <v>3881</v>
      </c>
      <c r="G1498" s="7" t="s">
        <v>6740</v>
      </c>
      <c r="H1498" s="7" t="s">
        <v>6085</v>
      </c>
      <c r="I1498" s="7" t="s">
        <v>7839</v>
      </c>
      <c r="J1498" s="11"/>
    </row>
    <row r="1499" spans="1:10" ht="15.6" x14ac:dyDescent="0.3">
      <c r="A1499" s="8" t="s">
        <v>873</v>
      </c>
      <c r="B1499" s="8" t="s">
        <v>3882</v>
      </c>
      <c r="E1499" s="8" t="s">
        <v>873</v>
      </c>
      <c r="F1499" s="8" t="s">
        <v>3882</v>
      </c>
      <c r="G1499" s="7" t="s">
        <v>6740</v>
      </c>
      <c r="H1499" s="7" t="s">
        <v>6086</v>
      </c>
      <c r="I1499" s="7" t="s">
        <v>6833</v>
      </c>
      <c r="J1499" s="11"/>
    </row>
    <row r="1500" spans="1:10" ht="15.6" x14ac:dyDescent="0.3">
      <c r="A1500" s="8" t="s">
        <v>872</v>
      </c>
      <c r="B1500" s="8" t="s">
        <v>3883</v>
      </c>
      <c r="E1500" s="8" t="s">
        <v>872</v>
      </c>
      <c r="F1500" s="8" t="s">
        <v>3883</v>
      </c>
      <c r="G1500" s="7" t="s">
        <v>6738</v>
      </c>
      <c r="H1500" s="7" t="s">
        <v>6087</v>
      </c>
      <c r="I1500" s="7" t="s">
        <v>7840</v>
      </c>
      <c r="J1500" s="11"/>
    </row>
    <row r="1501" spans="1:10" ht="15.6" x14ac:dyDescent="0.3">
      <c r="A1501" s="8" t="s">
        <v>871</v>
      </c>
      <c r="B1501" s="8" t="s">
        <v>3884</v>
      </c>
      <c r="E1501" s="8" t="s">
        <v>871</v>
      </c>
      <c r="F1501" s="8" t="s">
        <v>3884</v>
      </c>
      <c r="G1501" s="7" t="s">
        <v>6738</v>
      </c>
      <c r="H1501" s="7" t="s">
        <v>6088</v>
      </c>
      <c r="I1501" s="7" t="s">
        <v>7290</v>
      </c>
      <c r="J1501" s="11"/>
    </row>
    <row r="1502" spans="1:10" ht="15.6" x14ac:dyDescent="0.3">
      <c r="A1502" s="8" t="s">
        <v>870</v>
      </c>
      <c r="B1502" s="8" t="s">
        <v>3885</v>
      </c>
      <c r="E1502" s="8" t="s">
        <v>870</v>
      </c>
      <c r="F1502" s="8" t="s">
        <v>3885</v>
      </c>
      <c r="G1502" s="7" t="s">
        <v>7153</v>
      </c>
      <c r="H1502" s="7" t="s">
        <v>6089</v>
      </c>
      <c r="I1502" s="7" t="s">
        <v>7841</v>
      </c>
      <c r="J1502" s="11"/>
    </row>
    <row r="1503" spans="1:10" ht="15.6" x14ac:dyDescent="0.3">
      <c r="A1503" s="8" t="s">
        <v>869</v>
      </c>
      <c r="B1503" s="8" t="s">
        <v>3886</v>
      </c>
      <c r="E1503" s="8" t="s">
        <v>869</v>
      </c>
      <c r="F1503" s="8" t="s">
        <v>3886</v>
      </c>
      <c r="G1503" s="7" t="s">
        <v>6738</v>
      </c>
      <c r="H1503" s="7" t="s">
        <v>6090</v>
      </c>
      <c r="I1503" s="7" t="s">
        <v>7278</v>
      </c>
      <c r="J1503" s="11"/>
    </row>
    <row r="1504" spans="1:10" ht="15.6" x14ac:dyDescent="0.3">
      <c r="A1504" s="8" t="s">
        <v>868</v>
      </c>
      <c r="B1504" s="8" t="s">
        <v>3887</v>
      </c>
      <c r="E1504" s="8" t="s">
        <v>868</v>
      </c>
      <c r="F1504" s="8" t="s">
        <v>3887</v>
      </c>
      <c r="G1504" s="7" t="s">
        <v>6738</v>
      </c>
      <c r="H1504" s="7" t="s">
        <v>6091</v>
      </c>
      <c r="I1504" s="7" t="s">
        <v>7842</v>
      </c>
      <c r="J1504" s="11"/>
    </row>
    <row r="1505" spans="1:10" ht="15.6" x14ac:dyDescent="0.3">
      <c r="A1505" s="8" t="s">
        <v>867</v>
      </c>
      <c r="B1505" s="8" t="s">
        <v>3888</v>
      </c>
      <c r="E1505" s="8" t="s">
        <v>867</v>
      </c>
      <c r="F1505" s="8" t="s">
        <v>3888</v>
      </c>
      <c r="G1505" s="7" t="s">
        <v>6740</v>
      </c>
      <c r="H1505" s="7" t="s">
        <v>5574</v>
      </c>
      <c r="I1505" s="7" t="s">
        <v>7843</v>
      </c>
      <c r="J1505" s="11"/>
    </row>
    <row r="1506" spans="1:10" ht="15.6" x14ac:dyDescent="0.3">
      <c r="A1506" s="8" t="s">
        <v>866</v>
      </c>
      <c r="B1506" s="8" t="s">
        <v>3889</v>
      </c>
      <c r="E1506" s="8" t="s">
        <v>866</v>
      </c>
      <c r="F1506" s="8" t="s">
        <v>3889</v>
      </c>
      <c r="G1506" s="7" t="s">
        <v>6740</v>
      </c>
      <c r="H1506" s="7" t="s">
        <v>6092</v>
      </c>
      <c r="I1506" s="7" t="s">
        <v>7844</v>
      </c>
      <c r="J1506" s="11"/>
    </row>
    <row r="1507" spans="1:10" ht="15.6" x14ac:dyDescent="0.3">
      <c r="A1507" s="8" t="s">
        <v>865</v>
      </c>
      <c r="B1507" s="8" t="s">
        <v>3890</v>
      </c>
      <c r="E1507" s="8" t="s">
        <v>865</v>
      </c>
      <c r="F1507" s="8" t="s">
        <v>3890</v>
      </c>
      <c r="G1507" s="7" t="s">
        <v>6738</v>
      </c>
      <c r="H1507" s="7" t="s">
        <v>6093</v>
      </c>
      <c r="I1507" s="7" t="s">
        <v>7845</v>
      </c>
      <c r="J1507" s="11"/>
    </row>
    <row r="1508" spans="1:10" ht="15.6" x14ac:dyDescent="0.3">
      <c r="A1508" s="8" t="s">
        <v>864</v>
      </c>
      <c r="B1508" s="8" t="s">
        <v>3891</v>
      </c>
      <c r="E1508" s="8" t="s">
        <v>864</v>
      </c>
      <c r="F1508" s="8" t="s">
        <v>3891</v>
      </c>
      <c r="G1508" s="7" t="s">
        <v>6740</v>
      </c>
      <c r="H1508" s="7" t="s">
        <v>6094</v>
      </c>
      <c r="I1508" s="7" t="s">
        <v>7771</v>
      </c>
      <c r="J1508" s="11"/>
    </row>
    <row r="1509" spans="1:10" ht="15.6" x14ac:dyDescent="0.3">
      <c r="A1509" s="8" t="s">
        <v>863</v>
      </c>
      <c r="B1509" s="8" t="s">
        <v>3892</v>
      </c>
      <c r="E1509" s="8" t="s">
        <v>863</v>
      </c>
      <c r="F1509" s="8" t="s">
        <v>3892</v>
      </c>
      <c r="G1509" s="7" t="s">
        <v>6740</v>
      </c>
      <c r="H1509" s="7" t="s">
        <v>5501</v>
      </c>
      <c r="I1509" s="7" t="s">
        <v>7846</v>
      </c>
      <c r="J1509" s="11"/>
    </row>
    <row r="1510" spans="1:10" ht="15.6" x14ac:dyDescent="0.3">
      <c r="A1510" s="8" t="s">
        <v>862</v>
      </c>
      <c r="B1510" s="8" t="s">
        <v>3893</v>
      </c>
      <c r="E1510" s="8" t="s">
        <v>862</v>
      </c>
      <c r="F1510" s="8" t="s">
        <v>3893</v>
      </c>
      <c r="G1510" s="7" t="s">
        <v>6740</v>
      </c>
      <c r="H1510" s="7" t="s">
        <v>4898</v>
      </c>
      <c r="I1510" s="7" t="s">
        <v>6916</v>
      </c>
      <c r="J1510" s="11"/>
    </row>
    <row r="1511" spans="1:10" ht="15.6" x14ac:dyDescent="0.3">
      <c r="A1511" s="8" t="s">
        <v>861</v>
      </c>
      <c r="B1511" s="8" t="s">
        <v>3894</v>
      </c>
      <c r="E1511" s="8" t="s">
        <v>861</v>
      </c>
      <c r="F1511" s="8" t="s">
        <v>3894</v>
      </c>
      <c r="G1511" s="7" t="s">
        <v>6738</v>
      </c>
      <c r="H1511" s="7" t="s">
        <v>6095</v>
      </c>
      <c r="I1511" s="7" t="s">
        <v>7847</v>
      </c>
      <c r="J1511" s="11"/>
    </row>
    <row r="1512" spans="1:10" ht="15.6" x14ac:dyDescent="0.3">
      <c r="A1512" s="8" t="s">
        <v>860</v>
      </c>
      <c r="B1512" s="8" t="s">
        <v>3895</v>
      </c>
      <c r="E1512" s="8" t="s">
        <v>860</v>
      </c>
      <c r="F1512" s="8" t="s">
        <v>3895</v>
      </c>
      <c r="G1512" s="7" t="s">
        <v>6740</v>
      </c>
      <c r="H1512" s="7" t="s">
        <v>6096</v>
      </c>
      <c r="I1512" s="7" t="s">
        <v>6885</v>
      </c>
      <c r="J1512" s="11"/>
    </row>
    <row r="1513" spans="1:10" ht="15.6" x14ac:dyDescent="0.3">
      <c r="A1513" s="8" t="s">
        <v>859</v>
      </c>
      <c r="B1513" s="8" t="s">
        <v>3896</v>
      </c>
      <c r="E1513" s="8" t="s">
        <v>859</v>
      </c>
      <c r="F1513" s="8" t="s">
        <v>3896</v>
      </c>
      <c r="G1513" s="7" t="s">
        <v>6740</v>
      </c>
      <c r="H1513" s="7" t="s">
        <v>6097</v>
      </c>
      <c r="I1513" s="7" t="s">
        <v>7848</v>
      </c>
      <c r="J1513" s="11"/>
    </row>
    <row r="1514" spans="1:10" ht="15.6" x14ac:dyDescent="0.3">
      <c r="A1514" s="8" t="s">
        <v>858</v>
      </c>
      <c r="B1514" s="8" t="s">
        <v>3897</v>
      </c>
      <c r="E1514" s="8" t="s">
        <v>858</v>
      </c>
      <c r="F1514" s="8" t="s">
        <v>3897</v>
      </c>
      <c r="G1514" s="7" t="s">
        <v>6738</v>
      </c>
      <c r="H1514" s="7" t="s">
        <v>6098</v>
      </c>
      <c r="I1514" s="7" t="s">
        <v>7849</v>
      </c>
      <c r="J1514" s="11"/>
    </row>
    <row r="1515" spans="1:10" ht="15.6" x14ac:dyDescent="0.3">
      <c r="A1515" s="8" t="s">
        <v>857</v>
      </c>
      <c r="B1515" s="8" t="s">
        <v>3898</v>
      </c>
      <c r="E1515" s="8" t="s">
        <v>857</v>
      </c>
      <c r="F1515" s="8" t="s">
        <v>3898</v>
      </c>
      <c r="G1515" s="7" t="s">
        <v>6740</v>
      </c>
      <c r="H1515" s="7" t="s">
        <v>6099</v>
      </c>
      <c r="I1515" s="7" t="s">
        <v>7850</v>
      </c>
      <c r="J1515" s="11"/>
    </row>
    <row r="1516" spans="1:10" ht="15.6" x14ac:dyDescent="0.3">
      <c r="A1516" s="8" t="s">
        <v>856</v>
      </c>
      <c r="B1516" s="8" t="s">
        <v>3899</v>
      </c>
      <c r="E1516" s="8" t="s">
        <v>856</v>
      </c>
      <c r="F1516" s="8" t="s">
        <v>3899</v>
      </c>
      <c r="G1516" s="7" t="s">
        <v>6740</v>
      </c>
      <c r="H1516" s="7" t="s">
        <v>6100</v>
      </c>
      <c r="I1516" s="7" t="s">
        <v>6885</v>
      </c>
      <c r="J1516" s="11"/>
    </row>
    <row r="1517" spans="1:10" ht="15.6" x14ac:dyDescent="0.3">
      <c r="A1517" s="8" t="s">
        <v>855</v>
      </c>
      <c r="B1517" s="8" t="s">
        <v>3900</v>
      </c>
      <c r="E1517" s="8" t="s">
        <v>855</v>
      </c>
      <c r="F1517" s="8" t="s">
        <v>3900</v>
      </c>
      <c r="G1517" s="7" t="s">
        <v>6740</v>
      </c>
      <c r="H1517" s="7" t="s">
        <v>6101</v>
      </c>
      <c r="I1517" s="7" t="s">
        <v>7639</v>
      </c>
      <c r="J1517" s="11"/>
    </row>
    <row r="1518" spans="1:10" ht="15.6" x14ac:dyDescent="0.3">
      <c r="A1518" s="8" t="s">
        <v>854</v>
      </c>
      <c r="B1518" s="8" t="s">
        <v>3901</v>
      </c>
      <c r="E1518" s="8" t="s">
        <v>854</v>
      </c>
      <c r="F1518" s="8" t="s">
        <v>3901</v>
      </c>
      <c r="G1518" s="7" t="s">
        <v>6738</v>
      </c>
      <c r="H1518" s="7" t="s">
        <v>6102</v>
      </c>
      <c r="I1518" s="7" t="s">
        <v>7851</v>
      </c>
      <c r="J1518" s="11"/>
    </row>
    <row r="1519" spans="1:10" ht="15.6" x14ac:dyDescent="0.3">
      <c r="A1519" s="8" t="s">
        <v>853</v>
      </c>
      <c r="B1519" s="8" t="s">
        <v>3902</v>
      </c>
      <c r="E1519" s="8" t="s">
        <v>853</v>
      </c>
      <c r="F1519" s="8" t="s">
        <v>3902</v>
      </c>
      <c r="G1519" s="7" t="s">
        <v>6738</v>
      </c>
      <c r="H1519" s="7" t="s">
        <v>6103</v>
      </c>
      <c r="I1519" s="7" t="s">
        <v>7126</v>
      </c>
      <c r="J1519" s="11"/>
    </row>
    <row r="1520" spans="1:10" ht="15.6" x14ac:dyDescent="0.3">
      <c r="A1520" s="8" t="s">
        <v>852</v>
      </c>
      <c r="B1520" s="8" t="s">
        <v>3903</v>
      </c>
      <c r="E1520" s="8" t="s">
        <v>852</v>
      </c>
      <c r="F1520" s="8" t="s">
        <v>3903</v>
      </c>
      <c r="G1520" s="7" t="s">
        <v>6738</v>
      </c>
      <c r="H1520" s="7" t="s">
        <v>6104</v>
      </c>
      <c r="I1520" s="7" t="s">
        <v>7852</v>
      </c>
      <c r="J1520" s="11"/>
    </row>
    <row r="1521" spans="1:10" ht="15.6" x14ac:dyDescent="0.3">
      <c r="A1521" s="8" t="s">
        <v>851</v>
      </c>
      <c r="B1521" s="8" t="s">
        <v>3904</v>
      </c>
      <c r="E1521" s="8" t="s">
        <v>851</v>
      </c>
      <c r="F1521" s="8" t="s">
        <v>3904</v>
      </c>
      <c r="G1521" s="7" t="s">
        <v>6738</v>
      </c>
      <c r="H1521" s="7" t="s">
        <v>6105</v>
      </c>
      <c r="I1521" s="7" t="s">
        <v>7853</v>
      </c>
      <c r="J1521" s="11"/>
    </row>
    <row r="1522" spans="1:10" ht="15.6" x14ac:dyDescent="0.3">
      <c r="A1522" s="8" t="s">
        <v>850</v>
      </c>
      <c r="B1522" s="8" t="s">
        <v>3905</v>
      </c>
      <c r="E1522" s="8" t="s">
        <v>850</v>
      </c>
      <c r="F1522" s="8" t="s">
        <v>3905</v>
      </c>
      <c r="G1522" s="7" t="s">
        <v>6740</v>
      </c>
      <c r="H1522" s="7" t="s">
        <v>6106</v>
      </c>
      <c r="I1522" s="7" t="s">
        <v>7854</v>
      </c>
      <c r="J1522" s="11"/>
    </row>
    <row r="1523" spans="1:10" ht="15.6" x14ac:dyDescent="0.3">
      <c r="A1523" s="8" t="s">
        <v>849</v>
      </c>
      <c r="B1523" s="8" t="s">
        <v>3906</v>
      </c>
      <c r="E1523" s="8" t="s">
        <v>849</v>
      </c>
      <c r="F1523" s="8" t="s">
        <v>3906</v>
      </c>
      <c r="G1523" s="7" t="s">
        <v>6738</v>
      </c>
      <c r="H1523" s="7" t="s">
        <v>6107</v>
      </c>
      <c r="I1523" s="7" t="s">
        <v>7271</v>
      </c>
      <c r="J1523" s="11"/>
    </row>
    <row r="1524" spans="1:10" ht="15.6" x14ac:dyDescent="0.3">
      <c r="A1524" s="8" t="s">
        <v>848</v>
      </c>
      <c r="B1524" s="8" t="s">
        <v>3907</v>
      </c>
      <c r="E1524" s="8" t="s">
        <v>848</v>
      </c>
      <c r="F1524" s="8" t="s">
        <v>3907</v>
      </c>
      <c r="G1524" s="7" t="s">
        <v>6740</v>
      </c>
      <c r="H1524" s="7" t="s">
        <v>6108</v>
      </c>
      <c r="I1524" s="7" t="s">
        <v>7855</v>
      </c>
      <c r="J1524" s="11"/>
    </row>
    <row r="1525" spans="1:10" ht="15.6" x14ac:dyDescent="0.3">
      <c r="A1525" s="8" t="s">
        <v>847</v>
      </c>
      <c r="B1525" s="8" t="s">
        <v>3908</v>
      </c>
      <c r="E1525" s="8" t="s">
        <v>847</v>
      </c>
      <c r="F1525" s="8" t="s">
        <v>3908</v>
      </c>
      <c r="G1525" s="7" t="s">
        <v>6740</v>
      </c>
      <c r="H1525" s="7" t="s">
        <v>6109</v>
      </c>
      <c r="I1525" s="7" t="s">
        <v>6948</v>
      </c>
      <c r="J1525" s="11"/>
    </row>
    <row r="1526" spans="1:10" ht="15.6" x14ac:dyDescent="0.3">
      <c r="A1526" s="8" t="s">
        <v>846</v>
      </c>
      <c r="B1526" s="8" t="s">
        <v>3909</v>
      </c>
      <c r="E1526" s="8" t="s">
        <v>846</v>
      </c>
      <c r="F1526" s="8" t="s">
        <v>3909</v>
      </c>
      <c r="G1526" s="7" t="s">
        <v>6740</v>
      </c>
      <c r="H1526" s="7" t="s">
        <v>5550</v>
      </c>
      <c r="I1526" s="7" t="s">
        <v>7044</v>
      </c>
      <c r="J1526" s="11"/>
    </row>
    <row r="1527" spans="1:10" ht="15.6" x14ac:dyDescent="0.3">
      <c r="A1527" s="8" t="s">
        <v>845</v>
      </c>
      <c r="B1527" s="8" t="s">
        <v>3910</v>
      </c>
      <c r="E1527" s="8" t="s">
        <v>845</v>
      </c>
      <c r="F1527" s="8" t="s">
        <v>3910</v>
      </c>
      <c r="G1527" s="7" t="s">
        <v>6738</v>
      </c>
      <c r="H1527" s="7" t="s">
        <v>6110</v>
      </c>
      <c r="I1527" s="7" t="s">
        <v>7856</v>
      </c>
      <c r="J1527" s="11"/>
    </row>
    <row r="1528" spans="1:10" ht="15.6" x14ac:dyDescent="0.3">
      <c r="A1528" s="8" t="s">
        <v>844</v>
      </c>
      <c r="B1528" s="8" t="s">
        <v>3911</v>
      </c>
      <c r="E1528" s="8" t="s">
        <v>844</v>
      </c>
      <c r="F1528" s="8" t="s">
        <v>3911</v>
      </c>
      <c r="G1528" s="7" t="s">
        <v>6738</v>
      </c>
      <c r="H1528" s="7" t="s">
        <v>6111</v>
      </c>
      <c r="I1528" s="7" t="s">
        <v>7857</v>
      </c>
      <c r="J1528" s="11"/>
    </row>
    <row r="1529" spans="1:10" ht="15.6" x14ac:dyDescent="0.3">
      <c r="A1529" s="8" t="s">
        <v>843</v>
      </c>
      <c r="B1529" s="8" t="s">
        <v>3912</v>
      </c>
      <c r="E1529" s="8" t="s">
        <v>843</v>
      </c>
      <c r="F1529" s="8" t="s">
        <v>3912</v>
      </c>
      <c r="G1529" s="7" t="s">
        <v>6740</v>
      </c>
      <c r="H1529" s="7" t="s">
        <v>6112</v>
      </c>
      <c r="I1529" s="7" t="s">
        <v>7858</v>
      </c>
      <c r="J1529" s="11"/>
    </row>
    <row r="1530" spans="1:10" ht="15.6" x14ac:dyDescent="0.3">
      <c r="A1530" s="8" t="s">
        <v>842</v>
      </c>
      <c r="B1530" s="8" t="s">
        <v>3913</v>
      </c>
      <c r="E1530" s="8" t="s">
        <v>842</v>
      </c>
      <c r="F1530" s="8" t="s">
        <v>3913</v>
      </c>
      <c r="G1530" s="7" t="s">
        <v>6738</v>
      </c>
      <c r="H1530" s="7" t="s">
        <v>6113</v>
      </c>
      <c r="I1530" s="7" t="s">
        <v>7859</v>
      </c>
      <c r="J1530" s="11"/>
    </row>
    <row r="1531" spans="1:10" ht="15.6" x14ac:dyDescent="0.3">
      <c r="A1531" s="8" t="s">
        <v>841</v>
      </c>
      <c r="B1531" s="8" t="s">
        <v>3914</v>
      </c>
      <c r="E1531" s="8" t="s">
        <v>841</v>
      </c>
      <c r="F1531" s="8" t="s">
        <v>3914</v>
      </c>
      <c r="G1531" s="7" t="s">
        <v>6738</v>
      </c>
      <c r="H1531" s="7" t="s">
        <v>5020</v>
      </c>
      <c r="I1531" s="7" t="s">
        <v>6818</v>
      </c>
      <c r="J1531" s="11"/>
    </row>
    <row r="1532" spans="1:10" ht="15.6" x14ac:dyDescent="0.3">
      <c r="A1532" s="8" t="s">
        <v>840</v>
      </c>
      <c r="B1532" s="8" t="s">
        <v>3915</v>
      </c>
      <c r="E1532" s="8" t="s">
        <v>840</v>
      </c>
      <c r="F1532" s="8" t="s">
        <v>3915</v>
      </c>
      <c r="G1532" s="7" t="s">
        <v>6738</v>
      </c>
      <c r="H1532" s="7" t="s">
        <v>6114</v>
      </c>
      <c r="I1532" s="7" t="s">
        <v>7860</v>
      </c>
      <c r="J1532" s="11"/>
    </row>
    <row r="1533" spans="1:10" ht="15.6" x14ac:dyDescent="0.3">
      <c r="A1533" s="8" t="s">
        <v>839</v>
      </c>
      <c r="B1533" s="8" t="s">
        <v>3916</v>
      </c>
      <c r="E1533" s="8" t="s">
        <v>839</v>
      </c>
      <c r="F1533" s="8" t="s">
        <v>3916</v>
      </c>
      <c r="G1533" s="7" t="s">
        <v>6740</v>
      </c>
      <c r="H1533" s="7" t="s">
        <v>6115</v>
      </c>
      <c r="I1533" s="7" t="s">
        <v>7861</v>
      </c>
      <c r="J1533" s="11"/>
    </row>
    <row r="1534" spans="1:10" ht="15.6" x14ac:dyDescent="0.3">
      <c r="A1534" s="8" t="s">
        <v>838</v>
      </c>
      <c r="B1534" s="8" t="s">
        <v>3917</v>
      </c>
      <c r="E1534" s="8" t="s">
        <v>838</v>
      </c>
      <c r="F1534" s="8" t="s">
        <v>3917</v>
      </c>
      <c r="G1534" s="7" t="s">
        <v>6740</v>
      </c>
      <c r="H1534" s="7" t="s">
        <v>6116</v>
      </c>
      <c r="I1534" s="7" t="s">
        <v>7086</v>
      </c>
      <c r="J1534" s="11"/>
    </row>
    <row r="1535" spans="1:10" ht="15.6" x14ac:dyDescent="0.3">
      <c r="A1535" s="8" t="s">
        <v>837</v>
      </c>
      <c r="B1535" s="8" t="s">
        <v>3918</v>
      </c>
      <c r="E1535" s="8" t="s">
        <v>837</v>
      </c>
      <c r="F1535" s="8" t="s">
        <v>3918</v>
      </c>
      <c r="G1535" s="7" t="s">
        <v>6738</v>
      </c>
      <c r="H1535" s="7" t="s">
        <v>6117</v>
      </c>
      <c r="I1535" s="7" t="s">
        <v>6823</v>
      </c>
      <c r="J1535" s="11"/>
    </row>
    <row r="1536" spans="1:10" ht="15.6" x14ac:dyDescent="0.3">
      <c r="A1536" s="8" t="s">
        <v>836</v>
      </c>
      <c r="B1536" s="8" t="s">
        <v>3919</v>
      </c>
      <c r="E1536" s="8" t="s">
        <v>836</v>
      </c>
      <c r="F1536" s="8" t="s">
        <v>3919</v>
      </c>
      <c r="G1536" s="7" t="s">
        <v>6740</v>
      </c>
      <c r="H1536" s="7" t="s">
        <v>6118</v>
      </c>
      <c r="I1536" s="7" t="s">
        <v>6765</v>
      </c>
      <c r="J1536" s="11"/>
    </row>
    <row r="1537" spans="1:10" ht="15.6" x14ac:dyDescent="0.3">
      <c r="A1537" s="8" t="s">
        <v>835</v>
      </c>
      <c r="B1537" s="8" t="s">
        <v>3920</v>
      </c>
      <c r="E1537" s="8" t="s">
        <v>835</v>
      </c>
      <c r="F1537" s="8" t="s">
        <v>3920</v>
      </c>
      <c r="G1537" s="7" t="s">
        <v>6740</v>
      </c>
      <c r="H1537" s="7" t="s">
        <v>6119</v>
      </c>
      <c r="I1537" s="7" t="s">
        <v>6787</v>
      </c>
      <c r="J1537" s="11"/>
    </row>
    <row r="1538" spans="1:10" ht="15.6" x14ac:dyDescent="0.3">
      <c r="A1538" s="8" t="s">
        <v>834</v>
      </c>
      <c r="B1538" s="8" t="s">
        <v>3921</v>
      </c>
      <c r="E1538" s="8" t="s">
        <v>834</v>
      </c>
      <c r="F1538" s="8" t="s">
        <v>3921</v>
      </c>
      <c r="G1538" s="7" t="s">
        <v>6738</v>
      </c>
      <c r="H1538" s="7" t="s">
        <v>6120</v>
      </c>
      <c r="I1538" s="7" t="s">
        <v>7862</v>
      </c>
      <c r="J1538" s="11"/>
    </row>
    <row r="1539" spans="1:10" ht="15.6" x14ac:dyDescent="0.3">
      <c r="A1539" s="8" t="s">
        <v>833</v>
      </c>
      <c r="B1539" s="8" t="s">
        <v>3922</v>
      </c>
      <c r="E1539" s="8" t="s">
        <v>833</v>
      </c>
      <c r="F1539" s="8" t="s">
        <v>3922</v>
      </c>
      <c r="G1539" s="7" t="s">
        <v>6740</v>
      </c>
      <c r="H1539" s="7" t="s">
        <v>6121</v>
      </c>
      <c r="I1539" s="7" t="s">
        <v>6943</v>
      </c>
      <c r="J1539" s="11"/>
    </row>
    <row r="1540" spans="1:10" ht="15.6" x14ac:dyDescent="0.3">
      <c r="A1540" s="8" t="s">
        <v>832</v>
      </c>
      <c r="B1540" s="8" t="s">
        <v>3923</v>
      </c>
      <c r="E1540" s="8" t="s">
        <v>832</v>
      </c>
      <c r="F1540" s="8" t="s">
        <v>3923</v>
      </c>
      <c r="G1540" s="7" t="s">
        <v>6740</v>
      </c>
      <c r="H1540" s="7" t="s">
        <v>6122</v>
      </c>
      <c r="I1540" s="7" t="s">
        <v>7863</v>
      </c>
      <c r="J1540" s="11"/>
    </row>
    <row r="1541" spans="1:10" ht="15.6" x14ac:dyDescent="0.3">
      <c r="A1541" s="8" t="s">
        <v>831</v>
      </c>
      <c r="B1541" s="8" t="s">
        <v>3924</v>
      </c>
      <c r="E1541" s="8" t="s">
        <v>831</v>
      </c>
      <c r="F1541" s="8" t="s">
        <v>3924</v>
      </c>
      <c r="G1541" s="7" t="s">
        <v>6738</v>
      </c>
      <c r="H1541" s="7" t="s">
        <v>6123</v>
      </c>
      <c r="I1541" s="7" t="s">
        <v>7864</v>
      </c>
      <c r="J1541" s="11"/>
    </row>
    <row r="1542" spans="1:10" ht="15.6" x14ac:dyDescent="0.3">
      <c r="A1542" s="8" t="s">
        <v>830</v>
      </c>
      <c r="B1542" s="8" t="s">
        <v>3925</v>
      </c>
      <c r="E1542" s="8" t="s">
        <v>830</v>
      </c>
      <c r="F1542" s="8" t="s">
        <v>3925</v>
      </c>
      <c r="G1542" s="7" t="s">
        <v>6738</v>
      </c>
      <c r="H1542" s="7" t="s">
        <v>6124</v>
      </c>
      <c r="I1542" s="7" t="s">
        <v>7865</v>
      </c>
      <c r="J1542" s="11"/>
    </row>
    <row r="1543" spans="1:10" ht="15.6" x14ac:dyDescent="0.3">
      <c r="A1543" s="8" t="s">
        <v>829</v>
      </c>
      <c r="B1543" s="8" t="s">
        <v>3926</v>
      </c>
      <c r="E1543" s="8" t="s">
        <v>829</v>
      </c>
      <c r="F1543" s="8" t="s">
        <v>3926</v>
      </c>
      <c r="G1543" s="7" t="s">
        <v>6740</v>
      </c>
      <c r="H1543" s="7" t="s">
        <v>6125</v>
      </c>
      <c r="I1543" s="7" t="s">
        <v>7866</v>
      </c>
      <c r="J1543" s="11"/>
    </row>
    <row r="1544" spans="1:10" ht="15.6" x14ac:dyDescent="0.3">
      <c r="A1544" s="8" t="s">
        <v>828</v>
      </c>
      <c r="B1544" s="8" t="s">
        <v>3927</v>
      </c>
      <c r="E1544" s="8" t="s">
        <v>828</v>
      </c>
      <c r="F1544" s="8" t="s">
        <v>3927</v>
      </c>
      <c r="G1544" s="7" t="s">
        <v>6740</v>
      </c>
      <c r="H1544" s="7" t="s">
        <v>6126</v>
      </c>
      <c r="I1544" s="7" t="s">
        <v>6787</v>
      </c>
      <c r="J1544" s="11"/>
    </row>
    <row r="1545" spans="1:10" ht="15.6" x14ac:dyDescent="0.3">
      <c r="A1545" s="8" t="s">
        <v>827</v>
      </c>
      <c r="B1545" s="8" t="s">
        <v>3928</v>
      </c>
      <c r="E1545" s="8" t="s">
        <v>827</v>
      </c>
      <c r="F1545" s="8" t="s">
        <v>3928</v>
      </c>
      <c r="G1545" s="7" t="s">
        <v>6740</v>
      </c>
      <c r="H1545" s="7" t="s">
        <v>6127</v>
      </c>
      <c r="I1545" s="7" t="s">
        <v>7867</v>
      </c>
      <c r="J1545" s="11"/>
    </row>
    <row r="1546" spans="1:10" ht="15.6" x14ac:dyDescent="0.3">
      <c r="A1546" s="8" t="s">
        <v>826</v>
      </c>
      <c r="B1546" s="8" t="s">
        <v>3929</v>
      </c>
      <c r="E1546" s="8" t="s">
        <v>826</v>
      </c>
      <c r="F1546" s="8" t="s">
        <v>3929</v>
      </c>
      <c r="G1546" s="7" t="s">
        <v>6740</v>
      </c>
      <c r="H1546" s="7" t="s">
        <v>6128</v>
      </c>
      <c r="I1546" s="7" t="s">
        <v>7868</v>
      </c>
      <c r="J1546" s="11"/>
    </row>
    <row r="1547" spans="1:10" ht="15.6" x14ac:dyDescent="0.3">
      <c r="A1547" s="8" t="s">
        <v>825</v>
      </c>
      <c r="B1547" s="8" t="s">
        <v>3930</v>
      </c>
      <c r="E1547" s="8" t="s">
        <v>825</v>
      </c>
      <c r="F1547" s="8" t="s">
        <v>3930</v>
      </c>
      <c r="G1547" s="7" t="s">
        <v>6738</v>
      </c>
      <c r="H1547" s="7" t="s">
        <v>6129</v>
      </c>
      <c r="I1547" s="7" t="s">
        <v>7087</v>
      </c>
      <c r="J1547" s="11"/>
    </row>
    <row r="1548" spans="1:10" ht="15.6" x14ac:dyDescent="0.3">
      <c r="A1548" s="8" t="s">
        <v>824</v>
      </c>
      <c r="B1548" s="8" t="s">
        <v>3931</v>
      </c>
      <c r="E1548" s="8" t="s">
        <v>824</v>
      </c>
      <c r="F1548" s="8" t="s">
        <v>3931</v>
      </c>
      <c r="G1548" s="7" t="s">
        <v>6738</v>
      </c>
      <c r="H1548" s="7" t="s">
        <v>6130</v>
      </c>
      <c r="I1548" s="7" t="s">
        <v>7869</v>
      </c>
      <c r="J1548" s="11"/>
    </row>
    <row r="1549" spans="1:10" ht="15.6" x14ac:dyDescent="0.3">
      <c r="A1549" s="8" t="s">
        <v>823</v>
      </c>
      <c r="B1549" s="8" t="s">
        <v>3932</v>
      </c>
      <c r="E1549" s="8" t="s">
        <v>823</v>
      </c>
      <c r="F1549" s="8" t="s">
        <v>3932</v>
      </c>
      <c r="G1549" s="7" t="s">
        <v>6738</v>
      </c>
      <c r="H1549" s="7" t="s">
        <v>6131</v>
      </c>
      <c r="I1549" s="7" t="s">
        <v>7870</v>
      </c>
      <c r="J1549" s="11"/>
    </row>
    <row r="1550" spans="1:10" ht="15.6" x14ac:dyDescent="0.3">
      <c r="A1550" s="8" t="s">
        <v>822</v>
      </c>
      <c r="B1550" s="8" t="s">
        <v>3933</v>
      </c>
      <c r="E1550" s="8" t="s">
        <v>822</v>
      </c>
      <c r="F1550" s="8" t="s">
        <v>3933</v>
      </c>
      <c r="G1550" s="7" t="s">
        <v>6740</v>
      </c>
      <c r="H1550" s="7" t="s">
        <v>6132</v>
      </c>
      <c r="I1550" s="7" t="s">
        <v>7871</v>
      </c>
      <c r="J1550" s="11"/>
    </row>
    <row r="1551" spans="1:10" ht="15.6" x14ac:dyDescent="0.3">
      <c r="A1551" s="8" t="s">
        <v>821</v>
      </c>
      <c r="B1551" s="8" t="s">
        <v>3934</v>
      </c>
      <c r="E1551" s="8" t="s">
        <v>821</v>
      </c>
      <c r="F1551" s="8" t="s">
        <v>3934</v>
      </c>
      <c r="G1551" s="7" t="s">
        <v>6738</v>
      </c>
      <c r="H1551" s="7" t="s">
        <v>6133</v>
      </c>
      <c r="I1551" s="7" t="s">
        <v>6767</v>
      </c>
      <c r="J1551" s="11"/>
    </row>
    <row r="1552" spans="1:10" ht="15.6" x14ac:dyDescent="0.3">
      <c r="A1552" s="8" t="s">
        <v>820</v>
      </c>
      <c r="B1552" s="8" t="s">
        <v>3935</v>
      </c>
      <c r="E1552" s="8" t="s">
        <v>820</v>
      </c>
      <c r="F1552" s="8" t="s">
        <v>3935</v>
      </c>
      <c r="G1552" s="7" t="s">
        <v>6740</v>
      </c>
      <c r="H1552" s="7" t="s">
        <v>6134</v>
      </c>
      <c r="I1552" s="7" t="s">
        <v>7872</v>
      </c>
      <c r="J1552" s="11"/>
    </row>
    <row r="1553" spans="1:10" ht="15.6" x14ac:dyDescent="0.3">
      <c r="A1553" s="8" t="s">
        <v>819</v>
      </c>
      <c r="B1553" s="8" t="s">
        <v>3936</v>
      </c>
      <c r="E1553" s="8" t="s">
        <v>819</v>
      </c>
      <c r="F1553" s="8" t="s">
        <v>3936</v>
      </c>
      <c r="G1553" s="7" t="s">
        <v>6740</v>
      </c>
      <c r="H1553" s="7" t="s">
        <v>5883</v>
      </c>
      <c r="I1553" s="7" t="s">
        <v>7137</v>
      </c>
      <c r="J1553" s="11"/>
    </row>
    <row r="1554" spans="1:10" ht="15.6" x14ac:dyDescent="0.3">
      <c r="A1554" s="8" t="s">
        <v>818</v>
      </c>
      <c r="B1554" s="8" t="s">
        <v>3937</v>
      </c>
      <c r="E1554" s="8" t="s">
        <v>818</v>
      </c>
      <c r="F1554" s="8" t="s">
        <v>3937</v>
      </c>
      <c r="G1554" s="7" t="s">
        <v>6740</v>
      </c>
      <c r="H1554" s="7" t="s">
        <v>6135</v>
      </c>
      <c r="I1554" s="7" t="s">
        <v>7873</v>
      </c>
      <c r="J1554" s="11"/>
    </row>
    <row r="1555" spans="1:10" ht="15.6" x14ac:dyDescent="0.3">
      <c r="A1555" s="8" t="s">
        <v>817</v>
      </c>
      <c r="B1555" s="8" t="s">
        <v>3938</v>
      </c>
      <c r="E1555" s="8" t="s">
        <v>817</v>
      </c>
      <c r="F1555" s="8" t="s">
        <v>3938</v>
      </c>
      <c r="G1555" s="7" t="s">
        <v>6738</v>
      </c>
      <c r="H1555" s="7" t="s">
        <v>6136</v>
      </c>
      <c r="I1555" s="7" t="s">
        <v>7874</v>
      </c>
      <c r="J1555" s="11"/>
    </row>
    <row r="1556" spans="1:10" ht="15.6" x14ac:dyDescent="0.3">
      <c r="A1556" s="8" t="s">
        <v>816</v>
      </c>
      <c r="B1556" s="8" t="s">
        <v>3939</v>
      </c>
      <c r="E1556" s="8" t="s">
        <v>816</v>
      </c>
      <c r="F1556" s="8" t="s">
        <v>3939</v>
      </c>
      <c r="G1556" s="7" t="s">
        <v>6738</v>
      </c>
      <c r="H1556" s="7" t="s">
        <v>6137</v>
      </c>
      <c r="I1556" s="7" t="s">
        <v>6918</v>
      </c>
      <c r="J1556" s="11"/>
    </row>
    <row r="1557" spans="1:10" ht="15.6" x14ac:dyDescent="0.3">
      <c r="A1557" s="8" t="s">
        <v>815</v>
      </c>
      <c r="B1557" s="8" t="s">
        <v>3940</v>
      </c>
      <c r="E1557" s="8" t="s">
        <v>815</v>
      </c>
      <c r="F1557" s="8" t="s">
        <v>3940</v>
      </c>
      <c r="G1557" s="7" t="s">
        <v>6740</v>
      </c>
      <c r="H1557" s="7" t="s">
        <v>5735</v>
      </c>
      <c r="I1557" s="7" t="s">
        <v>6957</v>
      </c>
      <c r="J1557" s="11"/>
    </row>
    <row r="1558" spans="1:10" ht="15.6" x14ac:dyDescent="0.3">
      <c r="A1558" s="8" t="s">
        <v>814</v>
      </c>
      <c r="B1558" s="8" t="s">
        <v>3941</v>
      </c>
      <c r="E1558" s="8" t="s">
        <v>814</v>
      </c>
      <c r="F1558" s="8" t="s">
        <v>3941</v>
      </c>
      <c r="G1558" s="7" t="s">
        <v>6738</v>
      </c>
      <c r="H1558" s="7" t="s">
        <v>6138</v>
      </c>
      <c r="I1558" s="7" t="s">
        <v>7875</v>
      </c>
      <c r="J1558" s="11"/>
    </row>
    <row r="1559" spans="1:10" ht="15.6" x14ac:dyDescent="0.3">
      <c r="A1559" s="8" t="s">
        <v>813</v>
      </c>
      <c r="B1559" s="8" t="s">
        <v>3942</v>
      </c>
      <c r="E1559" s="8" t="s">
        <v>813</v>
      </c>
      <c r="F1559" s="8" t="s">
        <v>3942</v>
      </c>
      <c r="G1559" s="7" t="s">
        <v>6738</v>
      </c>
      <c r="H1559" s="7" t="s">
        <v>6139</v>
      </c>
      <c r="I1559" s="7" t="s">
        <v>7265</v>
      </c>
      <c r="J1559" s="11"/>
    </row>
    <row r="1560" spans="1:10" ht="15.6" x14ac:dyDescent="0.3">
      <c r="A1560" s="8" t="s">
        <v>812</v>
      </c>
      <c r="B1560" s="8" t="s">
        <v>3943</v>
      </c>
      <c r="E1560" s="8" t="s">
        <v>812</v>
      </c>
      <c r="F1560" s="8" t="s">
        <v>3943</v>
      </c>
      <c r="G1560" s="7" t="s">
        <v>6738</v>
      </c>
      <c r="H1560" s="7" t="s">
        <v>6140</v>
      </c>
      <c r="I1560" s="7" t="s">
        <v>7876</v>
      </c>
      <c r="J1560" s="11"/>
    </row>
    <row r="1561" spans="1:10" ht="15.6" x14ac:dyDescent="0.3">
      <c r="A1561" s="8" t="s">
        <v>811</v>
      </c>
      <c r="B1561" s="8" t="s">
        <v>3944</v>
      </c>
      <c r="E1561" s="8" t="s">
        <v>811</v>
      </c>
      <c r="F1561" s="8" t="s">
        <v>3944</v>
      </c>
      <c r="G1561" s="7" t="s">
        <v>6738</v>
      </c>
      <c r="H1561" s="7" t="s">
        <v>6141</v>
      </c>
      <c r="I1561" s="7" t="s">
        <v>7877</v>
      </c>
      <c r="J1561" s="11"/>
    </row>
    <row r="1562" spans="1:10" ht="15.6" x14ac:dyDescent="0.3">
      <c r="A1562" s="8" t="s">
        <v>810</v>
      </c>
      <c r="B1562" s="8" t="s">
        <v>3945</v>
      </c>
      <c r="E1562" s="8" t="s">
        <v>810</v>
      </c>
      <c r="F1562" s="8" t="s">
        <v>3945</v>
      </c>
      <c r="G1562" s="7" t="s">
        <v>6740</v>
      </c>
      <c r="H1562" s="7" t="s">
        <v>6142</v>
      </c>
      <c r="I1562" s="7" t="s">
        <v>7878</v>
      </c>
      <c r="J1562" s="11"/>
    </row>
    <row r="1563" spans="1:10" ht="15.6" x14ac:dyDescent="0.3">
      <c r="A1563" s="8" t="s">
        <v>809</v>
      </c>
      <c r="B1563" s="8" t="s">
        <v>3946</v>
      </c>
      <c r="E1563" s="8" t="s">
        <v>809</v>
      </c>
      <c r="F1563" s="8" t="s">
        <v>3946</v>
      </c>
      <c r="G1563" s="7" t="s">
        <v>6740</v>
      </c>
      <c r="H1563" s="7" t="s">
        <v>6143</v>
      </c>
      <c r="I1563" s="7" t="s">
        <v>7879</v>
      </c>
      <c r="J1563" s="11"/>
    </row>
    <row r="1564" spans="1:10" ht="15.6" x14ac:dyDescent="0.3">
      <c r="A1564" s="8" t="s">
        <v>808</v>
      </c>
      <c r="B1564" s="8" t="s">
        <v>3947</v>
      </c>
      <c r="E1564" s="8" t="s">
        <v>808</v>
      </c>
      <c r="F1564" s="8" t="s">
        <v>3947</v>
      </c>
      <c r="G1564" s="7" t="s">
        <v>6740</v>
      </c>
      <c r="H1564" s="7" t="s">
        <v>6144</v>
      </c>
      <c r="I1564" s="7" t="s">
        <v>7880</v>
      </c>
      <c r="J1564" s="11"/>
    </row>
    <row r="1565" spans="1:10" ht="15.6" x14ac:dyDescent="0.3">
      <c r="A1565" s="8" t="s">
        <v>807</v>
      </c>
      <c r="B1565" s="8" t="s">
        <v>3948</v>
      </c>
      <c r="E1565" s="8" t="s">
        <v>807</v>
      </c>
      <c r="F1565" s="8" t="s">
        <v>3948</v>
      </c>
      <c r="G1565" s="7" t="s">
        <v>6740</v>
      </c>
      <c r="H1565" s="7" t="s">
        <v>5199</v>
      </c>
      <c r="I1565" s="7" t="s">
        <v>6882</v>
      </c>
      <c r="J1565" s="11"/>
    </row>
    <row r="1566" spans="1:10" ht="15.6" x14ac:dyDescent="0.3">
      <c r="A1566" s="8" t="s">
        <v>806</v>
      </c>
      <c r="B1566" s="8" t="s">
        <v>3949</v>
      </c>
      <c r="E1566" s="8" t="s">
        <v>806</v>
      </c>
      <c r="F1566" s="8" t="s">
        <v>3949</v>
      </c>
      <c r="G1566" s="7" t="s">
        <v>6740</v>
      </c>
      <c r="H1566" s="7" t="s">
        <v>5558</v>
      </c>
      <c r="I1566" s="7" t="s">
        <v>7881</v>
      </c>
      <c r="J1566" s="11"/>
    </row>
    <row r="1567" spans="1:10" ht="15.6" x14ac:dyDescent="0.3">
      <c r="A1567" s="8" t="s">
        <v>805</v>
      </c>
      <c r="B1567" s="8" t="s">
        <v>3950</v>
      </c>
      <c r="E1567" s="8" t="s">
        <v>805</v>
      </c>
      <c r="F1567" s="8" t="s">
        <v>3950</v>
      </c>
      <c r="G1567" s="7" t="s">
        <v>6738</v>
      </c>
      <c r="H1567" s="7" t="s">
        <v>6145</v>
      </c>
      <c r="I1567" s="7" t="s">
        <v>7882</v>
      </c>
      <c r="J1567" s="11"/>
    </row>
    <row r="1568" spans="1:10" ht="15.6" x14ac:dyDescent="0.3">
      <c r="A1568" s="8" t="s">
        <v>804</v>
      </c>
      <c r="B1568" s="8" t="s">
        <v>3951</v>
      </c>
      <c r="E1568" s="8" t="s">
        <v>804</v>
      </c>
      <c r="F1568" s="8" t="s">
        <v>3951</v>
      </c>
      <c r="G1568" s="7" t="s">
        <v>6738</v>
      </c>
      <c r="H1568" s="7" t="s">
        <v>6146</v>
      </c>
      <c r="I1568" s="7" t="s">
        <v>7059</v>
      </c>
      <c r="J1568" s="11"/>
    </row>
    <row r="1569" spans="1:10" ht="15.6" x14ac:dyDescent="0.3">
      <c r="A1569" s="8" t="s">
        <v>803</v>
      </c>
      <c r="B1569" s="8" t="s">
        <v>3952</v>
      </c>
      <c r="E1569" s="8" t="s">
        <v>803</v>
      </c>
      <c r="F1569" s="8" t="s">
        <v>3952</v>
      </c>
      <c r="G1569" s="7" t="s">
        <v>6740</v>
      </c>
      <c r="H1569" s="7" t="s">
        <v>5242</v>
      </c>
      <c r="I1569" s="7" t="s">
        <v>7883</v>
      </c>
      <c r="J1569" s="11"/>
    </row>
    <row r="1570" spans="1:10" ht="15.6" x14ac:dyDescent="0.3">
      <c r="A1570" s="8" t="s">
        <v>802</v>
      </c>
      <c r="B1570" s="8" t="s">
        <v>3953</v>
      </c>
      <c r="E1570" s="8" t="s">
        <v>802</v>
      </c>
      <c r="F1570" s="8" t="s">
        <v>3953</v>
      </c>
      <c r="G1570" s="7" t="s">
        <v>6738</v>
      </c>
      <c r="H1570" s="7" t="s">
        <v>6147</v>
      </c>
      <c r="I1570" s="7" t="s">
        <v>7884</v>
      </c>
      <c r="J1570" s="11"/>
    </row>
    <row r="1571" spans="1:10" ht="15.6" x14ac:dyDescent="0.3">
      <c r="A1571" s="8" t="s">
        <v>801</v>
      </c>
      <c r="B1571" s="8" t="s">
        <v>3954</v>
      </c>
      <c r="E1571" s="8" t="s">
        <v>801</v>
      </c>
      <c r="F1571" s="8" t="s">
        <v>3954</v>
      </c>
      <c r="G1571" s="7" t="s">
        <v>6740</v>
      </c>
      <c r="H1571" s="7" t="s">
        <v>6148</v>
      </c>
      <c r="I1571" s="7" t="s">
        <v>7544</v>
      </c>
      <c r="J1571" s="11"/>
    </row>
    <row r="1572" spans="1:10" ht="15.6" x14ac:dyDescent="0.3">
      <c r="A1572" s="8" t="s">
        <v>800</v>
      </c>
      <c r="B1572" s="8" t="s">
        <v>3955</v>
      </c>
      <c r="E1572" s="8" t="s">
        <v>800</v>
      </c>
      <c r="F1572" s="8" t="s">
        <v>3955</v>
      </c>
      <c r="G1572" s="7" t="s">
        <v>6738</v>
      </c>
      <c r="H1572" s="7" t="s">
        <v>6149</v>
      </c>
      <c r="I1572" s="7" t="s">
        <v>7547</v>
      </c>
      <c r="J1572" s="11"/>
    </row>
    <row r="1573" spans="1:10" ht="15.6" x14ac:dyDescent="0.3">
      <c r="A1573" s="8" t="s">
        <v>799</v>
      </c>
      <c r="B1573" s="8" t="s">
        <v>3956</v>
      </c>
      <c r="E1573" s="8" t="s">
        <v>799</v>
      </c>
      <c r="F1573" s="8" t="s">
        <v>3956</v>
      </c>
      <c r="G1573" s="7" t="s">
        <v>6740</v>
      </c>
      <c r="H1573" s="7" t="s">
        <v>5190</v>
      </c>
      <c r="I1573" s="7" t="s">
        <v>7885</v>
      </c>
      <c r="J1573" s="11"/>
    </row>
    <row r="1574" spans="1:10" ht="15.6" x14ac:dyDescent="0.3">
      <c r="A1574" s="8" t="s">
        <v>798</v>
      </c>
      <c r="B1574" s="8" t="s">
        <v>3957</v>
      </c>
      <c r="E1574" s="8" t="s">
        <v>798</v>
      </c>
      <c r="F1574" s="8" t="s">
        <v>3957</v>
      </c>
      <c r="G1574" s="7" t="s">
        <v>6740</v>
      </c>
      <c r="H1574" s="7" t="s">
        <v>6150</v>
      </c>
      <c r="I1574" s="7" t="s">
        <v>7886</v>
      </c>
      <c r="J1574" s="11"/>
    </row>
    <row r="1575" spans="1:10" ht="15.6" x14ac:dyDescent="0.3">
      <c r="A1575" s="8" t="s">
        <v>797</v>
      </c>
      <c r="B1575" s="8" t="s">
        <v>3958</v>
      </c>
      <c r="E1575" s="8" t="s">
        <v>797</v>
      </c>
      <c r="F1575" s="8" t="s">
        <v>3958</v>
      </c>
      <c r="G1575" s="7" t="s">
        <v>6740</v>
      </c>
      <c r="H1575" s="7" t="s">
        <v>6151</v>
      </c>
      <c r="I1575" s="7" t="s">
        <v>7887</v>
      </c>
      <c r="J1575" s="11"/>
    </row>
    <row r="1576" spans="1:10" ht="15.6" x14ac:dyDescent="0.3">
      <c r="A1576" s="8" t="s">
        <v>796</v>
      </c>
      <c r="B1576" s="8" t="s">
        <v>3959</v>
      </c>
      <c r="E1576" s="8" t="s">
        <v>796</v>
      </c>
      <c r="F1576" s="8" t="s">
        <v>3959</v>
      </c>
      <c r="G1576" s="7" t="s">
        <v>6740</v>
      </c>
      <c r="H1576" s="7" t="s">
        <v>6152</v>
      </c>
      <c r="I1576" s="7" t="s">
        <v>6763</v>
      </c>
      <c r="J1576" s="11"/>
    </row>
    <row r="1577" spans="1:10" ht="15.6" x14ac:dyDescent="0.3">
      <c r="A1577" s="8" t="s">
        <v>795</v>
      </c>
      <c r="B1577" s="8" t="s">
        <v>3960</v>
      </c>
      <c r="E1577" s="8" t="s">
        <v>795</v>
      </c>
      <c r="F1577" s="8" t="s">
        <v>3960</v>
      </c>
      <c r="G1577" s="7" t="s">
        <v>6738</v>
      </c>
      <c r="H1577" s="7" t="s">
        <v>5257</v>
      </c>
      <c r="I1577" s="7" t="s">
        <v>7888</v>
      </c>
      <c r="J1577" s="11"/>
    </row>
    <row r="1578" spans="1:10" ht="15.6" x14ac:dyDescent="0.3">
      <c r="A1578" s="8" t="s">
        <v>794</v>
      </c>
      <c r="B1578" s="8" t="s">
        <v>3961</v>
      </c>
      <c r="E1578" s="8" t="s">
        <v>794</v>
      </c>
      <c r="F1578" s="8" t="s">
        <v>3961</v>
      </c>
      <c r="G1578" s="7" t="s">
        <v>6740</v>
      </c>
      <c r="H1578" s="7" t="s">
        <v>6153</v>
      </c>
      <c r="I1578" s="7" t="s">
        <v>7889</v>
      </c>
      <c r="J1578" s="11"/>
    </row>
    <row r="1579" spans="1:10" ht="15.6" x14ac:dyDescent="0.3">
      <c r="A1579" s="8" t="s">
        <v>793</v>
      </c>
      <c r="B1579" s="8" t="s">
        <v>3962</v>
      </c>
      <c r="E1579" s="8" t="s">
        <v>793</v>
      </c>
      <c r="F1579" s="8" t="s">
        <v>3962</v>
      </c>
      <c r="G1579" s="7" t="s">
        <v>6740</v>
      </c>
      <c r="H1579" s="7" t="s">
        <v>6154</v>
      </c>
      <c r="I1579" s="7" t="s">
        <v>7890</v>
      </c>
      <c r="J1579" s="11"/>
    </row>
    <row r="1580" spans="1:10" ht="15.6" x14ac:dyDescent="0.3">
      <c r="A1580" s="8" t="s">
        <v>792</v>
      </c>
      <c r="B1580" s="8" t="s">
        <v>3963</v>
      </c>
      <c r="E1580" s="8" t="s">
        <v>792</v>
      </c>
      <c r="F1580" s="8" t="s">
        <v>3963</v>
      </c>
      <c r="G1580" s="7" t="s">
        <v>6738</v>
      </c>
      <c r="H1580" s="7" t="s">
        <v>5350</v>
      </c>
      <c r="I1580" s="7" t="s">
        <v>7891</v>
      </c>
      <c r="J1580" s="11"/>
    </row>
    <row r="1581" spans="1:10" ht="15.6" x14ac:dyDescent="0.3">
      <c r="A1581" s="8" t="s">
        <v>791</v>
      </c>
      <c r="B1581" s="8" t="s">
        <v>3964</v>
      </c>
      <c r="E1581" s="8" t="s">
        <v>791</v>
      </c>
      <c r="F1581" s="8" t="s">
        <v>3964</v>
      </c>
      <c r="G1581" s="7" t="s">
        <v>6740</v>
      </c>
      <c r="H1581" s="7" t="s">
        <v>6155</v>
      </c>
      <c r="I1581" s="7" t="s">
        <v>6883</v>
      </c>
      <c r="J1581" s="11"/>
    </row>
    <row r="1582" spans="1:10" ht="15.6" x14ac:dyDescent="0.3">
      <c r="A1582" s="8" t="s">
        <v>790</v>
      </c>
      <c r="B1582" s="8" t="s">
        <v>3965</v>
      </c>
      <c r="E1582" s="8" t="s">
        <v>790</v>
      </c>
      <c r="F1582" s="8" t="s">
        <v>3965</v>
      </c>
      <c r="G1582" s="7" t="s">
        <v>6740</v>
      </c>
      <c r="H1582" s="7" t="s">
        <v>6156</v>
      </c>
      <c r="I1582" s="7" t="s">
        <v>7892</v>
      </c>
      <c r="J1582" s="11"/>
    </row>
    <row r="1583" spans="1:10" ht="15.6" x14ac:dyDescent="0.3">
      <c r="A1583" s="8" t="s">
        <v>789</v>
      </c>
      <c r="B1583" s="8" t="s">
        <v>3966</v>
      </c>
      <c r="E1583" s="8" t="s">
        <v>789</v>
      </c>
      <c r="F1583" s="8" t="s">
        <v>3966</v>
      </c>
      <c r="G1583" s="7" t="s">
        <v>6740</v>
      </c>
      <c r="H1583" s="7" t="s">
        <v>5059</v>
      </c>
      <c r="I1583" s="7" t="s">
        <v>7893</v>
      </c>
      <c r="J1583" s="11"/>
    </row>
    <row r="1584" spans="1:10" ht="15.6" x14ac:dyDescent="0.3">
      <c r="A1584" s="8" t="s">
        <v>788</v>
      </c>
      <c r="B1584" s="8" t="s">
        <v>3967</v>
      </c>
      <c r="E1584" s="8" t="s">
        <v>788</v>
      </c>
      <c r="F1584" s="8" t="s">
        <v>3967</v>
      </c>
      <c r="G1584" s="7" t="s">
        <v>7153</v>
      </c>
      <c r="H1584" s="7" t="s">
        <v>6157</v>
      </c>
      <c r="I1584" s="7" t="s">
        <v>7894</v>
      </c>
      <c r="J1584" s="11"/>
    </row>
    <row r="1585" spans="1:10" ht="15.6" x14ac:dyDescent="0.3">
      <c r="A1585" s="8" t="s">
        <v>787</v>
      </c>
      <c r="B1585" s="8" t="s">
        <v>3968</v>
      </c>
      <c r="E1585" s="8" t="s">
        <v>787</v>
      </c>
      <c r="F1585" s="8" t="s">
        <v>3968</v>
      </c>
      <c r="G1585" s="7" t="s">
        <v>6738</v>
      </c>
      <c r="H1585" s="7" t="s">
        <v>6158</v>
      </c>
      <c r="I1585" s="7" t="s">
        <v>7895</v>
      </c>
      <c r="J1585" s="11"/>
    </row>
    <row r="1586" spans="1:10" ht="15.6" x14ac:dyDescent="0.3">
      <c r="A1586" s="8" t="s">
        <v>786</v>
      </c>
      <c r="B1586" s="8" t="s">
        <v>3969</v>
      </c>
      <c r="E1586" s="8" t="s">
        <v>786</v>
      </c>
      <c r="F1586" s="8" t="s">
        <v>3969</v>
      </c>
      <c r="G1586" s="7" t="s">
        <v>7153</v>
      </c>
      <c r="H1586" s="7" t="s">
        <v>6159</v>
      </c>
      <c r="I1586" s="7" t="s">
        <v>7896</v>
      </c>
      <c r="J1586" s="11"/>
    </row>
    <row r="1587" spans="1:10" ht="15.6" x14ac:dyDescent="0.3">
      <c r="A1587" s="8" t="s">
        <v>785</v>
      </c>
      <c r="B1587" s="8" t="s">
        <v>3970</v>
      </c>
      <c r="E1587" s="8" t="s">
        <v>785</v>
      </c>
      <c r="F1587" s="8" t="s">
        <v>3970</v>
      </c>
      <c r="G1587" s="7" t="s">
        <v>6738</v>
      </c>
      <c r="H1587" s="7" t="s">
        <v>6160</v>
      </c>
      <c r="I1587" s="7" t="s">
        <v>7897</v>
      </c>
      <c r="J1587" s="11"/>
    </row>
    <row r="1588" spans="1:10" ht="15.6" x14ac:dyDescent="0.3">
      <c r="A1588" s="8" t="s">
        <v>784</v>
      </c>
      <c r="B1588" s="8" t="s">
        <v>3971</v>
      </c>
      <c r="E1588" s="8" t="s">
        <v>784</v>
      </c>
      <c r="F1588" s="8" t="s">
        <v>3971</v>
      </c>
      <c r="G1588" s="7" t="s">
        <v>6740</v>
      </c>
      <c r="H1588" s="7" t="s">
        <v>6161</v>
      </c>
      <c r="I1588" s="7" t="s">
        <v>7898</v>
      </c>
      <c r="J1588" s="11"/>
    </row>
    <row r="1589" spans="1:10" ht="15.6" x14ac:dyDescent="0.3">
      <c r="A1589" s="8" t="s">
        <v>783</v>
      </c>
      <c r="B1589" s="8" t="s">
        <v>3972</v>
      </c>
      <c r="E1589" s="8" t="s">
        <v>783</v>
      </c>
      <c r="F1589" s="8" t="s">
        <v>3972</v>
      </c>
      <c r="G1589" s="7" t="s">
        <v>6740</v>
      </c>
      <c r="H1589" s="7" t="s">
        <v>6162</v>
      </c>
      <c r="I1589" s="7" t="s">
        <v>7899</v>
      </c>
      <c r="J1589" s="11"/>
    </row>
    <row r="1590" spans="1:10" ht="15.6" x14ac:dyDescent="0.3">
      <c r="A1590" s="8" t="s">
        <v>782</v>
      </c>
      <c r="B1590" s="8" t="s">
        <v>3973</v>
      </c>
      <c r="E1590" s="8" t="s">
        <v>782</v>
      </c>
      <c r="F1590" s="8" t="s">
        <v>3973</v>
      </c>
      <c r="G1590" s="7" t="s">
        <v>6738</v>
      </c>
      <c r="H1590" s="7" t="s">
        <v>6163</v>
      </c>
      <c r="I1590" s="7" t="s">
        <v>7900</v>
      </c>
      <c r="J1590" s="11"/>
    </row>
    <row r="1591" spans="1:10" ht="15.6" x14ac:dyDescent="0.3">
      <c r="A1591" s="8" t="s">
        <v>781</v>
      </c>
      <c r="B1591" s="8" t="s">
        <v>3974</v>
      </c>
      <c r="E1591" s="8" t="s">
        <v>781</v>
      </c>
      <c r="F1591" s="8" t="s">
        <v>3974</v>
      </c>
      <c r="G1591" s="7" t="s">
        <v>6740</v>
      </c>
      <c r="H1591" s="7" t="s">
        <v>5024</v>
      </c>
      <c r="I1591" s="7" t="s">
        <v>7097</v>
      </c>
      <c r="J1591" s="11"/>
    </row>
    <row r="1592" spans="1:10" ht="15.6" x14ac:dyDescent="0.3">
      <c r="A1592" s="8" t="s">
        <v>780</v>
      </c>
      <c r="B1592" s="8" t="s">
        <v>3975</v>
      </c>
      <c r="E1592" s="8" t="s">
        <v>780</v>
      </c>
      <c r="F1592" s="8" t="s">
        <v>3975</v>
      </c>
      <c r="G1592" s="7" t="s">
        <v>6740</v>
      </c>
      <c r="H1592" s="7" t="s">
        <v>6164</v>
      </c>
      <c r="I1592" s="7" t="s">
        <v>7175</v>
      </c>
      <c r="J1592" s="11"/>
    </row>
    <row r="1593" spans="1:10" ht="15.6" x14ac:dyDescent="0.3">
      <c r="A1593" s="8" t="s">
        <v>779</v>
      </c>
      <c r="B1593" s="8" t="s">
        <v>3976</v>
      </c>
      <c r="E1593" s="8" t="s">
        <v>779</v>
      </c>
      <c r="F1593" s="8" t="s">
        <v>3976</v>
      </c>
      <c r="G1593" s="7" t="s">
        <v>6740</v>
      </c>
      <c r="H1593" s="7" t="s">
        <v>6165</v>
      </c>
      <c r="I1593" s="7" t="s">
        <v>6936</v>
      </c>
      <c r="J1593" s="11"/>
    </row>
    <row r="1594" spans="1:10" ht="15.6" x14ac:dyDescent="0.3">
      <c r="A1594" s="8" t="s">
        <v>778</v>
      </c>
      <c r="B1594" s="8" t="s">
        <v>3977</v>
      </c>
      <c r="E1594" s="8" t="s">
        <v>778</v>
      </c>
      <c r="F1594" s="8" t="s">
        <v>3977</v>
      </c>
      <c r="G1594" s="7" t="s">
        <v>7153</v>
      </c>
      <c r="H1594" s="7" t="s">
        <v>6166</v>
      </c>
      <c r="I1594" s="7" t="s">
        <v>7181</v>
      </c>
      <c r="J1594" s="11"/>
    </row>
    <row r="1595" spans="1:10" ht="15.6" x14ac:dyDescent="0.3">
      <c r="A1595" s="8" t="s">
        <v>777</v>
      </c>
      <c r="B1595" s="8" t="s">
        <v>3978</v>
      </c>
      <c r="E1595" s="8" t="s">
        <v>777</v>
      </c>
      <c r="F1595" s="8" t="s">
        <v>3978</v>
      </c>
      <c r="G1595" s="7" t="s">
        <v>6740</v>
      </c>
      <c r="H1595" s="7" t="s">
        <v>6167</v>
      </c>
      <c r="I1595" s="7" t="s">
        <v>7901</v>
      </c>
      <c r="J1595" s="11"/>
    </row>
    <row r="1596" spans="1:10" ht="15.6" x14ac:dyDescent="0.3">
      <c r="A1596" s="8" t="s">
        <v>776</v>
      </c>
      <c r="B1596" s="8" t="s">
        <v>3979</v>
      </c>
      <c r="E1596" s="8" t="s">
        <v>776</v>
      </c>
      <c r="F1596" s="8" t="s">
        <v>3979</v>
      </c>
      <c r="G1596" s="7" t="s">
        <v>6738</v>
      </c>
      <c r="H1596" s="7" t="s">
        <v>6168</v>
      </c>
      <c r="I1596" s="7" t="s">
        <v>6914</v>
      </c>
      <c r="J1596" s="11"/>
    </row>
    <row r="1597" spans="1:10" ht="15.6" x14ac:dyDescent="0.3">
      <c r="A1597" s="8" t="s">
        <v>775</v>
      </c>
      <c r="B1597" s="8" t="s">
        <v>3980</v>
      </c>
      <c r="E1597" s="8" t="s">
        <v>775</v>
      </c>
      <c r="F1597" s="8" t="s">
        <v>3980</v>
      </c>
      <c r="G1597" s="7" t="s">
        <v>7153</v>
      </c>
      <c r="H1597" s="7" t="s">
        <v>6169</v>
      </c>
      <c r="I1597" s="7" t="s">
        <v>7032</v>
      </c>
      <c r="J1597" s="11"/>
    </row>
    <row r="1598" spans="1:10" ht="15.6" x14ac:dyDescent="0.3">
      <c r="A1598" s="8" t="s">
        <v>774</v>
      </c>
      <c r="B1598" s="8" t="s">
        <v>3981</v>
      </c>
      <c r="E1598" s="8" t="s">
        <v>774</v>
      </c>
      <c r="F1598" s="8" t="s">
        <v>3981</v>
      </c>
      <c r="G1598" s="7" t="s">
        <v>6740</v>
      </c>
      <c r="H1598" s="7" t="s">
        <v>6170</v>
      </c>
      <c r="I1598" s="7" t="s">
        <v>7902</v>
      </c>
      <c r="J1598" s="11"/>
    </row>
    <row r="1599" spans="1:10" ht="15.6" x14ac:dyDescent="0.3">
      <c r="A1599" s="8" t="s">
        <v>773</v>
      </c>
      <c r="B1599" s="8" t="s">
        <v>3982</v>
      </c>
      <c r="E1599" s="8" t="s">
        <v>773</v>
      </c>
      <c r="F1599" s="8" t="s">
        <v>3982</v>
      </c>
      <c r="G1599" s="7" t="s">
        <v>6740</v>
      </c>
      <c r="H1599" s="7" t="s">
        <v>6171</v>
      </c>
      <c r="I1599" s="7" t="s">
        <v>7903</v>
      </c>
      <c r="J1599" s="11"/>
    </row>
    <row r="1600" spans="1:10" ht="15.6" x14ac:dyDescent="0.3">
      <c r="A1600" s="8" t="s">
        <v>772</v>
      </c>
      <c r="B1600" s="8" t="s">
        <v>3983</v>
      </c>
      <c r="E1600" s="8" t="s">
        <v>772</v>
      </c>
      <c r="F1600" s="8" t="s">
        <v>3983</v>
      </c>
      <c r="G1600" s="7" t="s">
        <v>6740</v>
      </c>
      <c r="H1600" s="7" t="s">
        <v>5595</v>
      </c>
      <c r="I1600" s="7" t="s">
        <v>7904</v>
      </c>
      <c r="J1600" s="11"/>
    </row>
    <row r="1601" spans="1:10" ht="15.6" x14ac:dyDescent="0.3">
      <c r="A1601" s="8" t="s">
        <v>771</v>
      </c>
      <c r="B1601" s="8" t="s">
        <v>3984</v>
      </c>
      <c r="E1601" s="8" t="s">
        <v>771</v>
      </c>
      <c r="F1601" s="8" t="s">
        <v>3984</v>
      </c>
      <c r="G1601" s="7" t="s">
        <v>6740</v>
      </c>
      <c r="H1601" s="7" t="s">
        <v>6172</v>
      </c>
      <c r="I1601" s="7" t="s">
        <v>7080</v>
      </c>
      <c r="J1601" s="11"/>
    </row>
    <row r="1602" spans="1:10" ht="15.6" x14ac:dyDescent="0.3">
      <c r="A1602" s="8" t="s">
        <v>770</v>
      </c>
      <c r="B1602" s="8" t="s">
        <v>3985</v>
      </c>
      <c r="E1602" s="8" t="s">
        <v>770</v>
      </c>
      <c r="F1602" s="8" t="s">
        <v>3985</v>
      </c>
      <c r="G1602" s="7" t="s">
        <v>6738</v>
      </c>
      <c r="H1602" s="7" t="s">
        <v>6173</v>
      </c>
      <c r="I1602" s="7" t="s">
        <v>7905</v>
      </c>
      <c r="J1602" s="11"/>
    </row>
    <row r="1603" spans="1:10" ht="15.6" x14ac:dyDescent="0.3">
      <c r="A1603" s="8" t="s">
        <v>769</v>
      </c>
      <c r="B1603" s="8" t="s">
        <v>3986</v>
      </c>
      <c r="E1603" s="8" t="s">
        <v>769</v>
      </c>
      <c r="F1603" s="8" t="s">
        <v>3986</v>
      </c>
      <c r="G1603" s="7" t="s">
        <v>6740</v>
      </c>
      <c r="H1603" s="7" t="s">
        <v>6174</v>
      </c>
      <c r="I1603" s="7" t="s">
        <v>7431</v>
      </c>
      <c r="J1603" s="11"/>
    </row>
    <row r="1604" spans="1:10" ht="15.6" x14ac:dyDescent="0.3">
      <c r="A1604" s="8" t="s">
        <v>768</v>
      </c>
      <c r="B1604" s="8" t="s">
        <v>3987</v>
      </c>
      <c r="E1604" s="8" t="s">
        <v>768</v>
      </c>
      <c r="F1604" s="8" t="s">
        <v>3987</v>
      </c>
      <c r="G1604" s="7" t="s">
        <v>6740</v>
      </c>
      <c r="H1604" s="7" t="s">
        <v>6175</v>
      </c>
      <c r="I1604" s="7" t="s">
        <v>6863</v>
      </c>
      <c r="J1604" s="11"/>
    </row>
    <row r="1605" spans="1:10" ht="15.6" x14ac:dyDescent="0.3">
      <c r="A1605" s="8" t="s">
        <v>767</v>
      </c>
      <c r="B1605" s="8" t="s">
        <v>3988</v>
      </c>
      <c r="E1605" s="8" t="s">
        <v>767</v>
      </c>
      <c r="F1605" s="8" t="s">
        <v>3988</v>
      </c>
      <c r="G1605" s="7" t="s">
        <v>6740</v>
      </c>
      <c r="H1605" s="7" t="s">
        <v>5482</v>
      </c>
      <c r="I1605" s="7" t="s">
        <v>7906</v>
      </c>
      <c r="J1605" s="11"/>
    </row>
    <row r="1606" spans="1:10" ht="15.6" x14ac:dyDescent="0.3">
      <c r="A1606" s="8" t="s">
        <v>766</v>
      </c>
      <c r="B1606" s="8" t="s">
        <v>3989</v>
      </c>
      <c r="E1606" s="8" t="s">
        <v>766</v>
      </c>
      <c r="F1606" s="8" t="s">
        <v>3989</v>
      </c>
      <c r="G1606" s="7" t="s">
        <v>7153</v>
      </c>
      <c r="H1606" s="7" t="s">
        <v>6176</v>
      </c>
      <c r="I1606" s="7" t="s">
        <v>7674</v>
      </c>
      <c r="J1606" s="11"/>
    </row>
    <row r="1607" spans="1:10" ht="15.6" x14ac:dyDescent="0.3">
      <c r="A1607" s="8" t="s">
        <v>765</v>
      </c>
      <c r="B1607" s="8" t="s">
        <v>3990</v>
      </c>
      <c r="E1607" s="8" t="s">
        <v>765</v>
      </c>
      <c r="F1607" s="8" t="s">
        <v>3990</v>
      </c>
      <c r="G1607" s="7" t="s">
        <v>6740</v>
      </c>
      <c r="H1607" s="7" t="s">
        <v>6177</v>
      </c>
      <c r="I1607" s="7" t="s">
        <v>6828</v>
      </c>
      <c r="J1607" s="11"/>
    </row>
    <row r="1608" spans="1:10" ht="15.6" x14ac:dyDescent="0.3">
      <c r="A1608" s="8" t="s">
        <v>764</v>
      </c>
      <c r="B1608" s="8" t="s">
        <v>3991</v>
      </c>
      <c r="E1608" s="8" t="s">
        <v>764</v>
      </c>
      <c r="F1608" s="8" t="s">
        <v>3991</v>
      </c>
      <c r="G1608" s="7" t="s">
        <v>6740</v>
      </c>
      <c r="H1608" s="7" t="s">
        <v>5199</v>
      </c>
      <c r="I1608" s="7" t="s">
        <v>7256</v>
      </c>
      <c r="J1608" s="11"/>
    </row>
    <row r="1609" spans="1:10" ht="15.6" x14ac:dyDescent="0.3">
      <c r="A1609" s="8" t="s">
        <v>763</v>
      </c>
      <c r="B1609" s="8" t="s">
        <v>3992</v>
      </c>
      <c r="E1609" s="8" t="s">
        <v>763</v>
      </c>
      <c r="F1609" s="8" t="s">
        <v>3992</v>
      </c>
      <c r="G1609" s="7" t="s">
        <v>6738</v>
      </c>
      <c r="H1609" s="7" t="s">
        <v>6178</v>
      </c>
      <c r="I1609" s="7" t="s">
        <v>7907</v>
      </c>
      <c r="J1609" s="11"/>
    </row>
    <row r="1610" spans="1:10" ht="15.6" x14ac:dyDescent="0.3">
      <c r="A1610" s="8" t="s">
        <v>762</v>
      </c>
      <c r="B1610" s="8" t="s">
        <v>3993</v>
      </c>
      <c r="E1610" s="8" t="s">
        <v>762</v>
      </c>
      <c r="F1610" s="8" t="s">
        <v>3993</v>
      </c>
      <c r="G1610" s="7" t="s">
        <v>6738</v>
      </c>
      <c r="H1610" s="7" t="s">
        <v>6179</v>
      </c>
      <c r="I1610" s="7" t="s">
        <v>7181</v>
      </c>
      <c r="J1610" s="11"/>
    </row>
    <row r="1611" spans="1:10" ht="15.6" x14ac:dyDescent="0.3">
      <c r="A1611" s="8" t="s">
        <v>761</v>
      </c>
      <c r="B1611" s="8" t="s">
        <v>3994</v>
      </c>
      <c r="E1611" s="8" t="s">
        <v>761</v>
      </c>
      <c r="F1611" s="8" t="s">
        <v>3994</v>
      </c>
      <c r="G1611" s="7" t="s">
        <v>6738</v>
      </c>
      <c r="H1611" s="7" t="s">
        <v>6180</v>
      </c>
      <c r="I1611" s="7" t="s">
        <v>7362</v>
      </c>
      <c r="J1611" s="11"/>
    </row>
    <row r="1612" spans="1:10" ht="15.6" x14ac:dyDescent="0.3">
      <c r="A1612" s="8" t="s">
        <v>760</v>
      </c>
      <c r="B1612" s="8" t="s">
        <v>3995</v>
      </c>
      <c r="E1612" s="8" t="s">
        <v>760</v>
      </c>
      <c r="F1612" s="8" t="s">
        <v>3995</v>
      </c>
      <c r="G1612" s="7" t="s">
        <v>6738</v>
      </c>
      <c r="H1612" s="7" t="s">
        <v>6181</v>
      </c>
      <c r="I1612" s="7" t="s">
        <v>7908</v>
      </c>
      <c r="J1612" s="11"/>
    </row>
    <row r="1613" spans="1:10" ht="15.6" x14ac:dyDescent="0.3">
      <c r="A1613" s="8" t="s">
        <v>759</v>
      </c>
      <c r="B1613" s="8" t="s">
        <v>3996</v>
      </c>
      <c r="E1613" s="8" t="s">
        <v>759</v>
      </c>
      <c r="F1613" s="8" t="s">
        <v>3996</v>
      </c>
      <c r="G1613" s="7" t="s">
        <v>6738</v>
      </c>
      <c r="H1613" s="7" t="s">
        <v>6182</v>
      </c>
      <c r="I1613" s="7" t="s">
        <v>7085</v>
      </c>
      <c r="J1613" s="11"/>
    </row>
    <row r="1614" spans="1:10" ht="15.6" x14ac:dyDescent="0.3">
      <c r="A1614" s="8" t="s">
        <v>758</v>
      </c>
      <c r="B1614" s="8" t="s">
        <v>3997</v>
      </c>
      <c r="E1614" s="8" t="s">
        <v>758</v>
      </c>
      <c r="F1614" s="8" t="s">
        <v>3997</v>
      </c>
      <c r="G1614" s="7" t="s">
        <v>6740</v>
      </c>
      <c r="H1614" s="7" t="s">
        <v>6183</v>
      </c>
      <c r="I1614" s="7" t="s">
        <v>7909</v>
      </c>
      <c r="J1614" s="11"/>
    </row>
    <row r="1615" spans="1:10" ht="15.6" x14ac:dyDescent="0.3">
      <c r="A1615" s="8" t="s">
        <v>757</v>
      </c>
      <c r="B1615" s="8" t="s">
        <v>3998</v>
      </c>
      <c r="E1615" s="8" t="s">
        <v>757</v>
      </c>
      <c r="F1615" s="8" t="s">
        <v>3998</v>
      </c>
      <c r="G1615" s="7" t="s">
        <v>6738</v>
      </c>
      <c r="H1615" s="7" t="s">
        <v>6184</v>
      </c>
      <c r="I1615" s="7" t="s">
        <v>7910</v>
      </c>
      <c r="J1615" s="11"/>
    </row>
    <row r="1616" spans="1:10" ht="15.6" x14ac:dyDescent="0.3">
      <c r="A1616" s="8" t="s">
        <v>756</v>
      </c>
      <c r="B1616" s="8" t="s">
        <v>3999</v>
      </c>
      <c r="E1616" s="8" t="s">
        <v>756</v>
      </c>
      <c r="F1616" s="8" t="s">
        <v>3999</v>
      </c>
      <c r="G1616" s="7" t="s">
        <v>6740</v>
      </c>
      <c r="H1616" s="7" t="s">
        <v>6185</v>
      </c>
      <c r="I1616" s="7" t="s">
        <v>6943</v>
      </c>
      <c r="J1616" s="11"/>
    </row>
    <row r="1617" spans="1:10" ht="15.6" x14ac:dyDescent="0.3">
      <c r="A1617" s="8" t="s">
        <v>755</v>
      </c>
      <c r="B1617" s="8" t="s">
        <v>4000</v>
      </c>
      <c r="E1617" s="8" t="s">
        <v>755</v>
      </c>
      <c r="F1617" s="8" t="s">
        <v>4000</v>
      </c>
      <c r="G1617" s="7" t="s">
        <v>6738</v>
      </c>
      <c r="H1617" s="7" t="s">
        <v>6186</v>
      </c>
      <c r="I1617" s="7" t="s">
        <v>6756</v>
      </c>
      <c r="J1617" s="11"/>
    </row>
    <row r="1618" spans="1:10" ht="15.6" x14ac:dyDescent="0.3">
      <c r="A1618" s="8" t="s">
        <v>754</v>
      </c>
      <c r="B1618" s="8" t="s">
        <v>4001</v>
      </c>
      <c r="E1618" s="8" t="s">
        <v>754</v>
      </c>
      <c r="F1618" s="8" t="s">
        <v>4001</v>
      </c>
      <c r="G1618" s="7" t="s">
        <v>6740</v>
      </c>
      <c r="H1618" s="7" t="s">
        <v>6187</v>
      </c>
      <c r="I1618" s="7" t="s">
        <v>7911</v>
      </c>
      <c r="J1618" s="11"/>
    </row>
    <row r="1619" spans="1:10" ht="15.6" x14ac:dyDescent="0.3">
      <c r="A1619" s="8" t="s">
        <v>753</v>
      </c>
      <c r="B1619" s="8" t="s">
        <v>4002</v>
      </c>
      <c r="E1619" s="8" t="s">
        <v>753</v>
      </c>
      <c r="F1619" s="8" t="s">
        <v>4002</v>
      </c>
      <c r="G1619" s="7" t="s">
        <v>6738</v>
      </c>
      <c r="H1619" s="7" t="s">
        <v>6188</v>
      </c>
      <c r="I1619" s="7" t="s">
        <v>7515</v>
      </c>
      <c r="J1619" s="11"/>
    </row>
    <row r="1620" spans="1:10" ht="15.6" x14ac:dyDescent="0.3">
      <c r="A1620" s="8" t="s">
        <v>752</v>
      </c>
      <c r="B1620" s="8" t="s">
        <v>4003</v>
      </c>
      <c r="E1620" s="8" t="s">
        <v>752</v>
      </c>
      <c r="F1620" s="8" t="s">
        <v>4003</v>
      </c>
      <c r="G1620" s="7" t="s">
        <v>6740</v>
      </c>
      <c r="H1620" s="7" t="s">
        <v>4784</v>
      </c>
      <c r="I1620" s="7" t="s">
        <v>7912</v>
      </c>
      <c r="J1620" s="11"/>
    </row>
    <row r="1621" spans="1:10" ht="15.6" x14ac:dyDescent="0.3">
      <c r="A1621" s="8" t="s">
        <v>751</v>
      </c>
      <c r="B1621" s="8" t="s">
        <v>4004</v>
      </c>
      <c r="E1621" s="8" t="s">
        <v>751</v>
      </c>
      <c r="F1621" s="8" t="s">
        <v>4004</v>
      </c>
      <c r="G1621" s="7" t="s">
        <v>6738</v>
      </c>
      <c r="H1621" s="7" t="s">
        <v>6189</v>
      </c>
      <c r="I1621" s="7" t="s">
        <v>7913</v>
      </c>
      <c r="J1621" s="11"/>
    </row>
    <row r="1622" spans="1:10" ht="15.6" x14ac:dyDescent="0.3">
      <c r="A1622" s="8" t="s">
        <v>750</v>
      </c>
      <c r="B1622" s="8" t="s">
        <v>4005</v>
      </c>
      <c r="E1622" s="8" t="s">
        <v>750</v>
      </c>
      <c r="F1622" s="8" t="s">
        <v>4005</v>
      </c>
      <c r="G1622" s="7" t="s">
        <v>6738</v>
      </c>
      <c r="H1622" s="7" t="s">
        <v>6190</v>
      </c>
      <c r="I1622" s="7" t="s">
        <v>7914</v>
      </c>
      <c r="J1622" s="11"/>
    </row>
    <row r="1623" spans="1:10" ht="15.6" x14ac:dyDescent="0.3">
      <c r="A1623" s="8" t="s">
        <v>749</v>
      </c>
      <c r="B1623" s="8" t="s">
        <v>4006</v>
      </c>
      <c r="E1623" s="8" t="s">
        <v>749</v>
      </c>
      <c r="F1623" s="8" t="s">
        <v>4006</v>
      </c>
      <c r="G1623" s="7" t="s">
        <v>6740</v>
      </c>
      <c r="H1623" s="7" t="s">
        <v>6191</v>
      </c>
      <c r="I1623" s="7" t="s">
        <v>6908</v>
      </c>
      <c r="J1623" s="11"/>
    </row>
    <row r="1624" spans="1:10" ht="15.6" x14ac:dyDescent="0.3">
      <c r="A1624" s="8" t="s">
        <v>748</v>
      </c>
      <c r="B1624" s="8" t="s">
        <v>4007</v>
      </c>
      <c r="E1624" s="8" t="s">
        <v>748</v>
      </c>
      <c r="F1624" s="8" t="s">
        <v>4007</v>
      </c>
      <c r="G1624" s="7" t="s">
        <v>6740</v>
      </c>
      <c r="H1624" s="7" t="s">
        <v>6192</v>
      </c>
      <c r="I1624" s="7" t="s">
        <v>7242</v>
      </c>
      <c r="J1624" s="11"/>
    </row>
    <row r="1625" spans="1:10" ht="15.6" x14ac:dyDescent="0.3">
      <c r="A1625" s="8" t="s">
        <v>747</v>
      </c>
      <c r="B1625" s="8" t="s">
        <v>4008</v>
      </c>
      <c r="E1625" s="8" t="s">
        <v>747</v>
      </c>
      <c r="F1625" s="8" t="s">
        <v>4008</v>
      </c>
      <c r="G1625" s="7" t="s">
        <v>6738</v>
      </c>
      <c r="H1625" s="7" t="s">
        <v>6193</v>
      </c>
      <c r="I1625" s="7" t="s">
        <v>7106</v>
      </c>
      <c r="J1625" s="11"/>
    </row>
    <row r="1626" spans="1:10" ht="15.6" x14ac:dyDescent="0.3">
      <c r="A1626" s="8" t="s">
        <v>746</v>
      </c>
      <c r="B1626" s="8" t="s">
        <v>4009</v>
      </c>
      <c r="E1626" s="8" t="s">
        <v>746</v>
      </c>
      <c r="F1626" s="8" t="s">
        <v>4009</v>
      </c>
      <c r="G1626" s="7" t="s">
        <v>6738</v>
      </c>
      <c r="H1626" s="7" t="s">
        <v>6194</v>
      </c>
      <c r="I1626" s="7" t="s">
        <v>6823</v>
      </c>
      <c r="J1626" s="11"/>
    </row>
    <row r="1627" spans="1:10" ht="15.6" x14ac:dyDescent="0.3">
      <c r="A1627" s="8" t="s">
        <v>745</v>
      </c>
      <c r="B1627" s="8" t="s">
        <v>4010</v>
      </c>
      <c r="E1627" s="8" t="s">
        <v>745</v>
      </c>
      <c r="F1627" s="8" t="s">
        <v>4010</v>
      </c>
      <c r="G1627" s="7" t="s">
        <v>7153</v>
      </c>
      <c r="H1627" s="7" t="s">
        <v>5688</v>
      </c>
      <c r="I1627" s="7" t="s">
        <v>7915</v>
      </c>
      <c r="J1627" s="11"/>
    </row>
    <row r="1628" spans="1:10" ht="15.6" x14ac:dyDescent="0.3">
      <c r="A1628" s="8" t="s">
        <v>744</v>
      </c>
      <c r="B1628" s="8" t="s">
        <v>4011</v>
      </c>
      <c r="E1628" s="8" t="s">
        <v>744</v>
      </c>
      <c r="F1628" s="8" t="s">
        <v>4011</v>
      </c>
      <c r="G1628" s="7" t="s">
        <v>6738</v>
      </c>
      <c r="H1628" s="7" t="s">
        <v>6195</v>
      </c>
      <c r="I1628" s="7" t="s">
        <v>7916</v>
      </c>
      <c r="J1628" s="11"/>
    </row>
    <row r="1629" spans="1:10" ht="15.6" x14ac:dyDescent="0.3">
      <c r="A1629" s="8" t="s">
        <v>743</v>
      </c>
      <c r="B1629" s="8" t="s">
        <v>4012</v>
      </c>
      <c r="E1629" s="8" t="s">
        <v>743</v>
      </c>
      <c r="F1629" s="8" t="s">
        <v>4012</v>
      </c>
      <c r="G1629" s="7" t="s">
        <v>6740</v>
      </c>
      <c r="H1629" s="7" t="s">
        <v>6196</v>
      </c>
      <c r="I1629" s="7" t="s">
        <v>6819</v>
      </c>
      <c r="J1629" s="11"/>
    </row>
    <row r="1630" spans="1:10" ht="15.6" x14ac:dyDescent="0.3">
      <c r="A1630" s="8" t="s">
        <v>742</v>
      </c>
      <c r="B1630" s="8" t="s">
        <v>4013</v>
      </c>
      <c r="E1630" s="8" t="s">
        <v>742</v>
      </c>
      <c r="F1630" s="8" t="s">
        <v>4013</v>
      </c>
      <c r="G1630" s="7" t="s">
        <v>6740</v>
      </c>
      <c r="H1630" s="7" t="s">
        <v>6197</v>
      </c>
      <c r="I1630" s="7" t="s">
        <v>7917</v>
      </c>
      <c r="J1630" s="11"/>
    </row>
    <row r="1631" spans="1:10" ht="15.6" x14ac:dyDescent="0.3">
      <c r="A1631" s="8" t="s">
        <v>741</v>
      </c>
      <c r="B1631" s="8" t="s">
        <v>4014</v>
      </c>
      <c r="E1631" s="8" t="s">
        <v>741</v>
      </c>
      <c r="F1631" s="8" t="s">
        <v>4014</v>
      </c>
      <c r="G1631" s="7" t="s">
        <v>6738</v>
      </c>
      <c r="H1631" s="7" t="s">
        <v>6198</v>
      </c>
      <c r="I1631" s="7" t="s">
        <v>7918</v>
      </c>
      <c r="J1631" s="11"/>
    </row>
    <row r="1632" spans="1:10" ht="15.6" x14ac:dyDescent="0.3">
      <c r="A1632" s="8" t="s">
        <v>740</v>
      </c>
      <c r="B1632" s="8" t="s">
        <v>4015</v>
      </c>
      <c r="E1632" s="8" t="s">
        <v>740</v>
      </c>
      <c r="F1632" s="8" t="s">
        <v>4015</v>
      </c>
      <c r="G1632" s="7" t="s">
        <v>6740</v>
      </c>
      <c r="H1632" s="7" t="s">
        <v>5683</v>
      </c>
      <c r="I1632" s="7" t="s">
        <v>6943</v>
      </c>
      <c r="J1632" s="11"/>
    </row>
    <row r="1633" spans="1:10" ht="15.6" x14ac:dyDescent="0.3">
      <c r="A1633" s="8" t="s">
        <v>739</v>
      </c>
      <c r="B1633" s="8" t="s">
        <v>4016</v>
      </c>
      <c r="E1633" s="8" t="s">
        <v>739</v>
      </c>
      <c r="F1633" s="8" t="s">
        <v>4016</v>
      </c>
      <c r="G1633" s="7" t="s">
        <v>6740</v>
      </c>
      <c r="H1633" s="7" t="s">
        <v>6120</v>
      </c>
      <c r="I1633" s="7" t="s">
        <v>7919</v>
      </c>
      <c r="J1633" s="11"/>
    </row>
    <row r="1634" spans="1:10" ht="15.6" x14ac:dyDescent="0.3">
      <c r="A1634" s="8" t="s">
        <v>738</v>
      </c>
      <c r="B1634" s="8" t="s">
        <v>4017</v>
      </c>
      <c r="E1634" s="8" t="s">
        <v>738</v>
      </c>
      <c r="F1634" s="8" t="s">
        <v>4017</v>
      </c>
      <c r="G1634" s="7" t="s">
        <v>6738</v>
      </c>
      <c r="H1634" s="7" t="s">
        <v>6199</v>
      </c>
      <c r="I1634" s="7" t="s">
        <v>7627</v>
      </c>
      <c r="J1634" s="11"/>
    </row>
    <row r="1635" spans="1:10" ht="15.6" x14ac:dyDescent="0.3">
      <c r="A1635" s="8" t="s">
        <v>737</v>
      </c>
      <c r="B1635" s="8" t="s">
        <v>4018</v>
      </c>
      <c r="E1635" s="8" t="s">
        <v>737</v>
      </c>
      <c r="F1635" s="8" t="s">
        <v>4018</v>
      </c>
      <c r="G1635" s="7" t="s">
        <v>6740</v>
      </c>
      <c r="H1635" s="7" t="s">
        <v>6200</v>
      </c>
      <c r="I1635" s="7" t="s">
        <v>7920</v>
      </c>
      <c r="J1635" s="11"/>
    </row>
    <row r="1636" spans="1:10" ht="15.6" x14ac:dyDescent="0.3">
      <c r="A1636" s="8" t="s">
        <v>736</v>
      </c>
      <c r="B1636" s="8" t="s">
        <v>4019</v>
      </c>
      <c r="E1636" s="8" t="s">
        <v>736</v>
      </c>
      <c r="F1636" s="8" t="s">
        <v>4019</v>
      </c>
      <c r="G1636" s="7" t="s">
        <v>6738</v>
      </c>
      <c r="H1636" s="7" t="s">
        <v>6201</v>
      </c>
      <c r="I1636" s="7" t="s">
        <v>7921</v>
      </c>
      <c r="J1636" s="11"/>
    </row>
    <row r="1637" spans="1:10" ht="15.6" x14ac:dyDescent="0.3">
      <c r="A1637" s="8" t="s">
        <v>735</v>
      </c>
      <c r="B1637" s="8" t="s">
        <v>4020</v>
      </c>
      <c r="E1637" s="8" t="s">
        <v>735</v>
      </c>
      <c r="F1637" s="8" t="s">
        <v>4020</v>
      </c>
      <c r="G1637" s="7" t="s">
        <v>6738</v>
      </c>
      <c r="H1637" s="7" t="s">
        <v>6202</v>
      </c>
      <c r="I1637" s="7" t="s">
        <v>7155</v>
      </c>
      <c r="J1637" s="11"/>
    </row>
    <row r="1638" spans="1:10" ht="15.6" x14ac:dyDescent="0.3">
      <c r="A1638" s="8" t="s">
        <v>734</v>
      </c>
      <c r="B1638" s="8" t="s">
        <v>4021</v>
      </c>
      <c r="E1638" s="8" t="s">
        <v>734</v>
      </c>
      <c r="F1638" s="8" t="s">
        <v>4021</v>
      </c>
      <c r="G1638" s="7" t="s">
        <v>6738</v>
      </c>
      <c r="H1638" s="7" t="s">
        <v>6203</v>
      </c>
      <c r="I1638" s="7" t="s">
        <v>7922</v>
      </c>
      <c r="J1638" s="11"/>
    </row>
    <row r="1639" spans="1:10" ht="15.6" x14ac:dyDescent="0.3">
      <c r="A1639" s="8" t="s">
        <v>733</v>
      </c>
      <c r="B1639" s="8" t="s">
        <v>4022</v>
      </c>
      <c r="E1639" s="8" t="s">
        <v>733</v>
      </c>
      <c r="F1639" s="8" t="s">
        <v>4022</v>
      </c>
      <c r="G1639" s="7" t="s">
        <v>6738</v>
      </c>
      <c r="H1639" s="7" t="s">
        <v>5962</v>
      </c>
      <c r="I1639" s="7" t="s">
        <v>7923</v>
      </c>
      <c r="J1639" s="11"/>
    </row>
    <row r="1640" spans="1:10" ht="15.6" x14ac:dyDescent="0.3">
      <c r="A1640" s="8" t="s">
        <v>732</v>
      </c>
      <c r="B1640" s="8" t="s">
        <v>4023</v>
      </c>
      <c r="E1640" s="8" t="s">
        <v>732</v>
      </c>
      <c r="F1640" s="8" t="s">
        <v>4023</v>
      </c>
      <c r="G1640" s="7" t="s">
        <v>6740</v>
      </c>
      <c r="H1640" s="7" t="s">
        <v>4971</v>
      </c>
      <c r="I1640" s="7" t="s">
        <v>7924</v>
      </c>
      <c r="J1640" s="11"/>
    </row>
    <row r="1641" spans="1:10" ht="15.6" x14ac:dyDescent="0.3">
      <c r="A1641" s="8" t="s">
        <v>731</v>
      </c>
      <c r="B1641" s="8" t="s">
        <v>4024</v>
      </c>
      <c r="E1641" s="8" t="s">
        <v>731</v>
      </c>
      <c r="F1641" s="8" t="s">
        <v>4024</v>
      </c>
      <c r="G1641" s="7" t="s">
        <v>6738</v>
      </c>
      <c r="H1641" s="7" t="s">
        <v>6204</v>
      </c>
      <c r="I1641" s="7" t="s">
        <v>7925</v>
      </c>
      <c r="J1641" s="11"/>
    </row>
    <row r="1642" spans="1:10" ht="15.6" x14ac:dyDescent="0.3">
      <c r="A1642" s="8" t="s">
        <v>730</v>
      </c>
      <c r="B1642" s="8" t="s">
        <v>4025</v>
      </c>
      <c r="E1642" s="8" t="s">
        <v>730</v>
      </c>
      <c r="F1642" s="8" t="s">
        <v>4025</v>
      </c>
      <c r="G1642" s="7" t="s">
        <v>6738</v>
      </c>
      <c r="H1642" s="7" t="s">
        <v>6205</v>
      </c>
      <c r="I1642" s="7" t="s">
        <v>7926</v>
      </c>
      <c r="J1642" s="11"/>
    </row>
    <row r="1643" spans="1:10" ht="15.6" x14ac:dyDescent="0.3">
      <c r="A1643" s="8" t="s">
        <v>729</v>
      </c>
      <c r="B1643" s="8" t="s">
        <v>4026</v>
      </c>
      <c r="E1643" s="8" t="s">
        <v>729</v>
      </c>
      <c r="F1643" s="8" t="s">
        <v>4026</v>
      </c>
      <c r="G1643" s="7" t="s">
        <v>6738</v>
      </c>
      <c r="H1643" s="7" t="s">
        <v>5172</v>
      </c>
      <c r="I1643" s="7" t="s">
        <v>7134</v>
      </c>
      <c r="J1643" s="11"/>
    </row>
    <row r="1644" spans="1:10" ht="15.6" x14ac:dyDescent="0.3">
      <c r="A1644" s="8" t="s">
        <v>728</v>
      </c>
      <c r="B1644" s="8" t="s">
        <v>4027</v>
      </c>
      <c r="E1644" s="8" t="s">
        <v>728</v>
      </c>
      <c r="F1644" s="8" t="s">
        <v>4027</v>
      </c>
      <c r="G1644" s="7" t="s">
        <v>6738</v>
      </c>
      <c r="H1644" s="7" t="s">
        <v>6206</v>
      </c>
      <c r="I1644" s="7" t="s">
        <v>7174</v>
      </c>
      <c r="J1644" s="11"/>
    </row>
    <row r="1645" spans="1:10" ht="15.6" x14ac:dyDescent="0.3">
      <c r="A1645" s="8" t="s">
        <v>727</v>
      </c>
      <c r="B1645" s="8" t="s">
        <v>4028</v>
      </c>
      <c r="E1645" s="8" t="s">
        <v>727</v>
      </c>
      <c r="F1645" s="8" t="s">
        <v>4028</v>
      </c>
      <c r="G1645" s="7" t="s">
        <v>6740</v>
      </c>
      <c r="H1645" s="7" t="s">
        <v>5258</v>
      </c>
      <c r="I1645" s="7" t="s">
        <v>6898</v>
      </c>
      <c r="J1645" s="11"/>
    </row>
    <row r="1646" spans="1:10" ht="15.6" x14ac:dyDescent="0.3">
      <c r="A1646" s="8" t="s">
        <v>726</v>
      </c>
      <c r="B1646" s="8" t="s">
        <v>4029</v>
      </c>
      <c r="E1646" s="8" t="s">
        <v>726</v>
      </c>
      <c r="F1646" s="8" t="s">
        <v>4029</v>
      </c>
      <c r="G1646" s="7" t="s">
        <v>6740</v>
      </c>
      <c r="H1646" s="7" t="s">
        <v>5473</v>
      </c>
      <c r="I1646" s="7" t="s">
        <v>7927</v>
      </c>
      <c r="J1646" s="11"/>
    </row>
    <row r="1647" spans="1:10" ht="15.6" x14ac:dyDescent="0.3">
      <c r="A1647" s="8" t="s">
        <v>725</v>
      </c>
      <c r="B1647" s="8" t="s">
        <v>4030</v>
      </c>
      <c r="E1647" s="8" t="s">
        <v>725</v>
      </c>
      <c r="F1647" s="8" t="s">
        <v>4030</v>
      </c>
      <c r="G1647" s="7" t="s">
        <v>7153</v>
      </c>
      <c r="H1647" s="7" t="s">
        <v>6207</v>
      </c>
      <c r="I1647" s="7" t="s">
        <v>7681</v>
      </c>
      <c r="J1647" s="11"/>
    </row>
    <row r="1648" spans="1:10" ht="15.6" x14ac:dyDescent="0.3">
      <c r="A1648" s="8" t="s">
        <v>724</v>
      </c>
      <c r="B1648" s="8" t="s">
        <v>4031</v>
      </c>
      <c r="E1648" s="8" t="s">
        <v>724</v>
      </c>
      <c r="F1648" s="8" t="s">
        <v>4031</v>
      </c>
      <c r="G1648" s="7" t="s">
        <v>6740</v>
      </c>
      <c r="H1648" s="7" t="s">
        <v>6208</v>
      </c>
      <c r="I1648" s="7" t="s">
        <v>6901</v>
      </c>
      <c r="J1648" s="11"/>
    </row>
    <row r="1649" spans="1:10" ht="15.6" x14ac:dyDescent="0.3">
      <c r="A1649" s="8" t="s">
        <v>723</v>
      </c>
      <c r="B1649" s="8" t="s">
        <v>4032</v>
      </c>
      <c r="E1649" s="8" t="s">
        <v>723</v>
      </c>
      <c r="F1649" s="8" t="s">
        <v>4032</v>
      </c>
      <c r="G1649" s="7" t="s">
        <v>6740</v>
      </c>
      <c r="H1649" s="7" t="s">
        <v>6209</v>
      </c>
      <c r="I1649" s="7" t="s">
        <v>6959</v>
      </c>
      <c r="J1649" s="11"/>
    </row>
    <row r="1650" spans="1:10" ht="15.6" x14ac:dyDescent="0.3">
      <c r="A1650" s="8" t="s">
        <v>722</v>
      </c>
      <c r="B1650" s="8" t="s">
        <v>4033</v>
      </c>
      <c r="E1650" s="8" t="s">
        <v>722</v>
      </c>
      <c r="F1650" s="8" t="s">
        <v>4033</v>
      </c>
      <c r="G1650" s="7" t="s">
        <v>6738</v>
      </c>
      <c r="H1650" s="7" t="s">
        <v>4971</v>
      </c>
      <c r="I1650" s="7" t="s">
        <v>6756</v>
      </c>
      <c r="J1650" s="11"/>
    </row>
    <row r="1651" spans="1:10" ht="15.6" x14ac:dyDescent="0.3">
      <c r="A1651" s="8" t="s">
        <v>721</v>
      </c>
      <c r="B1651" s="8" t="s">
        <v>4034</v>
      </c>
      <c r="E1651" s="8" t="s">
        <v>721</v>
      </c>
      <c r="F1651" s="8" t="s">
        <v>4034</v>
      </c>
      <c r="G1651" s="7" t="s">
        <v>7153</v>
      </c>
      <c r="H1651" s="7" t="s">
        <v>6210</v>
      </c>
      <c r="I1651" s="7" t="s">
        <v>6831</v>
      </c>
      <c r="J1651" s="11"/>
    </row>
    <row r="1652" spans="1:10" ht="15.6" x14ac:dyDescent="0.3">
      <c r="A1652" s="8" t="s">
        <v>720</v>
      </c>
      <c r="B1652" s="8" t="s">
        <v>4035</v>
      </c>
      <c r="E1652" s="8" t="s">
        <v>720</v>
      </c>
      <c r="F1652" s="8" t="s">
        <v>4035</v>
      </c>
      <c r="G1652" s="7" t="s">
        <v>6740</v>
      </c>
      <c r="H1652" s="7" t="s">
        <v>6211</v>
      </c>
      <c r="I1652" s="7" t="s">
        <v>7928</v>
      </c>
      <c r="J1652" s="11"/>
    </row>
    <row r="1653" spans="1:10" ht="15.6" x14ac:dyDescent="0.3">
      <c r="A1653" s="8" t="s">
        <v>719</v>
      </c>
      <c r="B1653" s="8" t="s">
        <v>4036</v>
      </c>
      <c r="E1653" s="8" t="s">
        <v>719</v>
      </c>
      <c r="F1653" s="8" t="s">
        <v>4036</v>
      </c>
      <c r="G1653" s="7" t="s">
        <v>6738</v>
      </c>
      <c r="H1653" s="7" t="s">
        <v>6212</v>
      </c>
      <c r="I1653" s="7" t="s">
        <v>7929</v>
      </c>
      <c r="J1653" s="11"/>
    </row>
    <row r="1654" spans="1:10" ht="15.6" x14ac:dyDescent="0.3">
      <c r="A1654" s="8" t="s">
        <v>718</v>
      </c>
      <c r="B1654" s="8" t="s">
        <v>4037</v>
      </c>
      <c r="E1654" s="8" t="s">
        <v>718</v>
      </c>
      <c r="F1654" s="8" t="s">
        <v>4037</v>
      </c>
      <c r="G1654" s="7" t="s">
        <v>6738</v>
      </c>
      <c r="H1654" s="7" t="s">
        <v>6213</v>
      </c>
      <c r="I1654" s="7" t="s">
        <v>7157</v>
      </c>
      <c r="J1654" s="11"/>
    </row>
    <row r="1655" spans="1:10" ht="15.6" x14ac:dyDescent="0.3">
      <c r="A1655" s="8" t="s">
        <v>717</v>
      </c>
      <c r="B1655" s="8" t="s">
        <v>4038</v>
      </c>
      <c r="E1655" s="8" t="s">
        <v>717</v>
      </c>
      <c r="F1655" s="8" t="s">
        <v>4038</v>
      </c>
      <c r="G1655" s="7" t="s">
        <v>6740</v>
      </c>
      <c r="H1655" s="7" t="s">
        <v>6214</v>
      </c>
      <c r="I1655" s="7" t="s">
        <v>7930</v>
      </c>
      <c r="J1655" s="11"/>
    </row>
    <row r="1656" spans="1:10" ht="15.6" x14ac:dyDescent="0.3">
      <c r="A1656" s="8" t="s">
        <v>716</v>
      </c>
      <c r="B1656" s="8" t="s">
        <v>4039</v>
      </c>
      <c r="E1656" s="8" t="s">
        <v>716</v>
      </c>
      <c r="F1656" s="8" t="s">
        <v>4039</v>
      </c>
      <c r="G1656" s="7" t="s">
        <v>6740</v>
      </c>
      <c r="H1656" s="7" t="s">
        <v>6215</v>
      </c>
      <c r="I1656" s="7" t="s">
        <v>7931</v>
      </c>
      <c r="J1656" s="11"/>
    </row>
    <row r="1657" spans="1:10" ht="15.6" x14ac:dyDescent="0.3">
      <c r="A1657" s="8" t="s">
        <v>715</v>
      </c>
      <c r="B1657" s="8" t="s">
        <v>4040</v>
      </c>
      <c r="E1657" s="8" t="s">
        <v>715</v>
      </c>
      <c r="F1657" s="8" t="s">
        <v>4040</v>
      </c>
      <c r="G1657" s="7" t="s">
        <v>6740</v>
      </c>
      <c r="H1657" s="7" t="s">
        <v>6216</v>
      </c>
      <c r="I1657" s="7" t="s">
        <v>6877</v>
      </c>
      <c r="J1657" s="11"/>
    </row>
    <row r="1658" spans="1:10" ht="15.6" x14ac:dyDescent="0.3">
      <c r="A1658" s="8" t="s">
        <v>714</v>
      </c>
      <c r="B1658" s="8" t="s">
        <v>4041</v>
      </c>
      <c r="E1658" s="8" t="s">
        <v>714</v>
      </c>
      <c r="F1658" s="8" t="s">
        <v>4041</v>
      </c>
      <c r="G1658" s="7" t="s">
        <v>6738</v>
      </c>
      <c r="H1658" s="7" t="s">
        <v>5404</v>
      </c>
      <c r="I1658" s="7" t="s">
        <v>7932</v>
      </c>
      <c r="J1658" s="11"/>
    </row>
    <row r="1659" spans="1:10" ht="15.6" x14ac:dyDescent="0.3">
      <c r="A1659" s="8" t="s">
        <v>713</v>
      </c>
      <c r="B1659" s="8" t="s">
        <v>4042</v>
      </c>
      <c r="E1659" s="8" t="s">
        <v>713</v>
      </c>
      <c r="F1659" s="8" t="s">
        <v>4042</v>
      </c>
      <c r="G1659" s="7" t="s">
        <v>7153</v>
      </c>
      <c r="H1659" s="7" t="s">
        <v>6217</v>
      </c>
      <c r="I1659" s="7" t="s">
        <v>7933</v>
      </c>
      <c r="J1659" s="11"/>
    </row>
    <row r="1660" spans="1:10" ht="15.6" x14ac:dyDescent="0.3">
      <c r="A1660" s="8" t="s">
        <v>712</v>
      </c>
      <c r="B1660" s="8" t="s">
        <v>4043</v>
      </c>
      <c r="E1660" s="8" t="s">
        <v>712</v>
      </c>
      <c r="F1660" s="8" t="s">
        <v>4043</v>
      </c>
      <c r="G1660" s="7" t="s">
        <v>6738</v>
      </c>
      <c r="H1660" s="7" t="s">
        <v>5588</v>
      </c>
      <c r="I1660" s="7" t="s">
        <v>6739</v>
      </c>
      <c r="J1660" s="11"/>
    </row>
    <row r="1661" spans="1:10" ht="15.6" x14ac:dyDescent="0.3">
      <c r="A1661" s="8" t="s">
        <v>711</v>
      </c>
      <c r="B1661" s="8" t="s">
        <v>4044</v>
      </c>
      <c r="E1661" s="8" t="s">
        <v>711</v>
      </c>
      <c r="F1661" s="8" t="s">
        <v>4044</v>
      </c>
      <c r="G1661" s="7" t="s">
        <v>6740</v>
      </c>
      <c r="H1661" s="7" t="s">
        <v>6218</v>
      </c>
      <c r="I1661" s="7" t="s">
        <v>7934</v>
      </c>
      <c r="J1661" s="11"/>
    </row>
    <row r="1662" spans="1:10" ht="15.6" x14ac:dyDescent="0.3">
      <c r="A1662" s="8" t="s">
        <v>710</v>
      </c>
      <c r="B1662" s="8" t="s">
        <v>4045</v>
      </c>
      <c r="E1662" s="8" t="s">
        <v>710</v>
      </c>
      <c r="F1662" s="8" t="s">
        <v>4045</v>
      </c>
      <c r="G1662" s="7" t="s">
        <v>7153</v>
      </c>
      <c r="H1662" s="7" t="s">
        <v>6219</v>
      </c>
      <c r="I1662" s="7" t="s">
        <v>7935</v>
      </c>
      <c r="J1662" s="11"/>
    </row>
    <row r="1663" spans="1:10" ht="15.6" x14ac:dyDescent="0.3">
      <c r="A1663" s="8" t="s">
        <v>709</v>
      </c>
      <c r="B1663" s="8" t="s">
        <v>4046</v>
      </c>
      <c r="E1663" s="8" t="s">
        <v>709</v>
      </c>
      <c r="F1663" s="8" t="s">
        <v>4046</v>
      </c>
      <c r="G1663" s="7" t="s">
        <v>6740</v>
      </c>
      <c r="H1663" s="7" t="s">
        <v>6220</v>
      </c>
      <c r="I1663" s="7" t="s">
        <v>6948</v>
      </c>
      <c r="J1663" s="11"/>
    </row>
    <row r="1664" spans="1:10" ht="15.6" x14ac:dyDescent="0.3">
      <c r="A1664" s="8" t="s">
        <v>708</v>
      </c>
      <c r="B1664" s="8" t="s">
        <v>4047</v>
      </c>
      <c r="E1664" s="8" t="s">
        <v>708</v>
      </c>
      <c r="F1664" s="8" t="s">
        <v>4047</v>
      </c>
      <c r="G1664" s="7" t="s">
        <v>6738</v>
      </c>
      <c r="H1664" s="7" t="s">
        <v>6221</v>
      </c>
      <c r="I1664" s="7" t="s">
        <v>7936</v>
      </c>
      <c r="J1664" s="11"/>
    </row>
    <row r="1665" spans="1:10" ht="15.6" x14ac:dyDescent="0.3">
      <c r="A1665" s="8" t="s">
        <v>707</v>
      </c>
      <c r="B1665" s="8" t="s">
        <v>4048</v>
      </c>
      <c r="E1665" s="8" t="s">
        <v>707</v>
      </c>
      <c r="F1665" s="8" t="s">
        <v>4048</v>
      </c>
      <c r="G1665" s="7" t="s">
        <v>6740</v>
      </c>
      <c r="H1665" s="7" t="s">
        <v>6222</v>
      </c>
      <c r="I1665" s="7" t="s">
        <v>7937</v>
      </c>
      <c r="J1665" s="11"/>
    </row>
    <row r="1666" spans="1:10" ht="15.6" x14ac:dyDescent="0.3">
      <c r="A1666" s="8" t="s">
        <v>706</v>
      </c>
      <c r="B1666" s="8" t="s">
        <v>4049</v>
      </c>
      <c r="E1666" s="8" t="s">
        <v>706</v>
      </c>
      <c r="F1666" s="8" t="s">
        <v>4049</v>
      </c>
      <c r="G1666" s="7" t="s">
        <v>6740</v>
      </c>
      <c r="H1666" s="7" t="s">
        <v>6223</v>
      </c>
      <c r="I1666" s="7" t="s">
        <v>7938</v>
      </c>
      <c r="J1666" s="11"/>
    </row>
    <row r="1667" spans="1:10" ht="15.6" x14ac:dyDescent="0.3">
      <c r="A1667" s="8" t="s">
        <v>705</v>
      </c>
      <c r="B1667" s="8" t="s">
        <v>4050</v>
      </c>
      <c r="E1667" s="8" t="s">
        <v>705</v>
      </c>
      <c r="F1667" s="8" t="s">
        <v>4050</v>
      </c>
      <c r="G1667" s="7" t="s">
        <v>6740</v>
      </c>
      <c r="H1667" s="7" t="s">
        <v>4800</v>
      </c>
      <c r="I1667" s="7" t="s">
        <v>7939</v>
      </c>
      <c r="J1667" s="11"/>
    </row>
    <row r="1668" spans="1:10" ht="15.6" x14ac:dyDescent="0.3">
      <c r="A1668" s="8" t="s">
        <v>704</v>
      </c>
      <c r="B1668" s="8" t="s">
        <v>4051</v>
      </c>
      <c r="E1668" s="8" t="s">
        <v>704</v>
      </c>
      <c r="F1668" s="8" t="s">
        <v>4051</v>
      </c>
      <c r="G1668" s="7" t="s">
        <v>6740</v>
      </c>
      <c r="H1668" s="7" t="s">
        <v>6224</v>
      </c>
      <c r="I1668" s="7" t="s">
        <v>6778</v>
      </c>
      <c r="J1668" s="11"/>
    </row>
    <row r="1669" spans="1:10" ht="15.6" x14ac:dyDescent="0.3">
      <c r="A1669" s="8" t="s">
        <v>703</v>
      </c>
      <c r="B1669" s="8" t="s">
        <v>4052</v>
      </c>
      <c r="E1669" s="8" t="s">
        <v>703</v>
      </c>
      <c r="F1669" s="8" t="s">
        <v>4052</v>
      </c>
      <c r="G1669" s="7" t="s">
        <v>6740</v>
      </c>
      <c r="H1669" s="7" t="s">
        <v>6225</v>
      </c>
      <c r="I1669" s="7" t="s">
        <v>7940</v>
      </c>
      <c r="J1669" s="11"/>
    </row>
    <row r="1670" spans="1:10" ht="15.6" x14ac:dyDescent="0.3">
      <c r="A1670" s="8" t="s">
        <v>702</v>
      </c>
      <c r="B1670" s="8" t="s">
        <v>4053</v>
      </c>
      <c r="E1670" s="8" t="s">
        <v>702</v>
      </c>
      <c r="F1670" s="8" t="s">
        <v>4053</v>
      </c>
      <c r="G1670" s="7" t="s">
        <v>6740</v>
      </c>
      <c r="H1670" s="7" t="s">
        <v>5134</v>
      </c>
      <c r="I1670" s="7" t="s">
        <v>6885</v>
      </c>
      <c r="J1670" s="11"/>
    </row>
    <row r="1671" spans="1:10" ht="15.6" x14ac:dyDescent="0.3">
      <c r="A1671" s="8" t="s">
        <v>701</v>
      </c>
      <c r="B1671" s="8" t="s">
        <v>4054</v>
      </c>
      <c r="E1671" s="8" t="s">
        <v>701</v>
      </c>
      <c r="F1671" s="8" t="s">
        <v>4054</v>
      </c>
      <c r="G1671" s="7" t="s">
        <v>6740</v>
      </c>
      <c r="H1671" s="7" t="s">
        <v>6226</v>
      </c>
      <c r="I1671" s="7" t="s">
        <v>7941</v>
      </c>
      <c r="J1671" s="11"/>
    </row>
    <row r="1672" spans="1:10" ht="15.6" x14ac:dyDescent="0.3">
      <c r="A1672" s="8" t="s">
        <v>700</v>
      </c>
      <c r="B1672" s="8" t="s">
        <v>4055</v>
      </c>
      <c r="E1672" s="8" t="s">
        <v>700</v>
      </c>
      <c r="F1672" s="8" t="s">
        <v>4055</v>
      </c>
      <c r="G1672" s="7" t="s">
        <v>6738</v>
      </c>
      <c r="H1672" s="7" t="s">
        <v>5833</v>
      </c>
      <c r="I1672" s="7" t="s">
        <v>7942</v>
      </c>
      <c r="J1672" s="11"/>
    </row>
    <row r="1673" spans="1:10" ht="15.6" x14ac:dyDescent="0.3">
      <c r="A1673" s="8" t="s">
        <v>699</v>
      </c>
      <c r="B1673" s="8" t="s">
        <v>4056</v>
      </c>
      <c r="E1673" s="8" t="s">
        <v>699</v>
      </c>
      <c r="F1673" s="8" t="s">
        <v>4056</v>
      </c>
      <c r="G1673" s="7" t="s">
        <v>6740</v>
      </c>
      <c r="H1673" s="7" t="s">
        <v>6227</v>
      </c>
      <c r="I1673" s="7" t="s">
        <v>7868</v>
      </c>
      <c r="J1673" s="11"/>
    </row>
    <row r="1674" spans="1:10" ht="15.6" x14ac:dyDescent="0.3">
      <c r="A1674" s="8" t="s">
        <v>698</v>
      </c>
      <c r="B1674" s="8" t="s">
        <v>4057</v>
      </c>
      <c r="E1674" s="8" t="s">
        <v>698</v>
      </c>
      <c r="F1674" s="8" t="s">
        <v>4057</v>
      </c>
      <c r="G1674" s="7" t="s">
        <v>6738</v>
      </c>
      <c r="H1674" s="7" t="s">
        <v>6228</v>
      </c>
      <c r="I1674" s="7" t="s">
        <v>7869</v>
      </c>
      <c r="J1674" s="11"/>
    </row>
    <row r="1675" spans="1:10" ht="15.6" x14ac:dyDescent="0.3">
      <c r="A1675" s="8" t="s">
        <v>697</v>
      </c>
      <c r="B1675" s="8" t="s">
        <v>4058</v>
      </c>
      <c r="E1675" s="8" t="s">
        <v>697</v>
      </c>
      <c r="F1675" s="8" t="s">
        <v>4058</v>
      </c>
      <c r="G1675" s="7" t="s">
        <v>6738</v>
      </c>
      <c r="H1675" s="7" t="s">
        <v>6229</v>
      </c>
      <c r="I1675" s="7" t="s">
        <v>7785</v>
      </c>
      <c r="J1675" s="11"/>
    </row>
    <row r="1676" spans="1:10" ht="15.6" x14ac:dyDescent="0.3">
      <c r="A1676" s="8" t="s">
        <v>696</v>
      </c>
      <c r="B1676" s="8" t="s">
        <v>4059</v>
      </c>
      <c r="E1676" s="8" t="s">
        <v>696</v>
      </c>
      <c r="F1676" s="8" t="s">
        <v>4059</v>
      </c>
      <c r="G1676" s="7" t="s">
        <v>6740</v>
      </c>
      <c r="H1676" s="7" t="s">
        <v>6230</v>
      </c>
      <c r="I1676" s="7" t="s">
        <v>7943</v>
      </c>
      <c r="J1676" s="11"/>
    </row>
    <row r="1677" spans="1:10" ht="15.6" x14ac:dyDescent="0.3">
      <c r="A1677" s="8" t="s">
        <v>695</v>
      </c>
      <c r="B1677" s="8" t="s">
        <v>4060</v>
      </c>
      <c r="E1677" s="8" t="s">
        <v>695</v>
      </c>
      <c r="F1677" s="8" t="s">
        <v>4060</v>
      </c>
      <c r="G1677" s="7" t="s">
        <v>6738</v>
      </c>
      <c r="H1677" s="7" t="s">
        <v>6231</v>
      </c>
      <c r="I1677" s="7" t="s">
        <v>7944</v>
      </c>
      <c r="J1677" s="11"/>
    </row>
    <row r="1678" spans="1:10" ht="15.6" x14ac:dyDescent="0.3">
      <c r="A1678" s="8" t="s">
        <v>694</v>
      </c>
      <c r="B1678" s="8" t="s">
        <v>4061</v>
      </c>
      <c r="E1678" s="8" t="s">
        <v>694</v>
      </c>
      <c r="F1678" s="8" t="s">
        <v>4061</v>
      </c>
      <c r="G1678" s="7" t="s">
        <v>6738</v>
      </c>
      <c r="H1678" s="7" t="s">
        <v>6232</v>
      </c>
      <c r="I1678" s="7" t="s">
        <v>7945</v>
      </c>
      <c r="J1678" s="11"/>
    </row>
    <row r="1679" spans="1:10" ht="15.6" x14ac:dyDescent="0.3">
      <c r="A1679" s="8" t="s">
        <v>693</v>
      </c>
      <c r="B1679" s="8" t="s">
        <v>4062</v>
      </c>
      <c r="E1679" s="8" t="s">
        <v>693</v>
      </c>
      <c r="F1679" s="8" t="s">
        <v>4062</v>
      </c>
      <c r="G1679" s="7" t="s">
        <v>6740</v>
      </c>
      <c r="H1679" s="7" t="s">
        <v>6233</v>
      </c>
      <c r="I1679" s="7" t="s">
        <v>7946</v>
      </c>
      <c r="J1679" s="11"/>
    </row>
    <row r="1680" spans="1:10" ht="15.6" x14ac:dyDescent="0.3">
      <c r="A1680" s="8" t="s">
        <v>692</v>
      </c>
      <c r="B1680" s="8" t="s">
        <v>4063</v>
      </c>
      <c r="E1680" s="8" t="s">
        <v>692</v>
      </c>
      <c r="F1680" s="8" t="s">
        <v>4063</v>
      </c>
      <c r="G1680" s="7" t="s">
        <v>6738</v>
      </c>
      <c r="H1680" s="7" t="s">
        <v>5806</v>
      </c>
      <c r="I1680" s="7" t="s">
        <v>7947</v>
      </c>
      <c r="J1680" s="11"/>
    </row>
    <row r="1681" spans="1:10" ht="15.6" x14ac:dyDescent="0.3">
      <c r="A1681" s="8" t="s">
        <v>691</v>
      </c>
      <c r="B1681" s="8" t="s">
        <v>4064</v>
      </c>
      <c r="E1681" s="8" t="s">
        <v>691</v>
      </c>
      <c r="F1681" s="8" t="s">
        <v>4064</v>
      </c>
      <c r="G1681" s="7" t="s">
        <v>6738</v>
      </c>
      <c r="H1681" s="7" t="s">
        <v>6234</v>
      </c>
      <c r="I1681" s="7" t="s">
        <v>7948</v>
      </c>
      <c r="J1681" s="11"/>
    </row>
    <row r="1682" spans="1:10" ht="15.6" x14ac:dyDescent="0.3">
      <c r="A1682" s="8" t="s">
        <v>690</v>
      </c>
      <c r="B1682" s="8" t="s">
        <v>4065</v>
      </c>
      <c r="E1682" s="8" t="s">
        <v>690</v>
      </c>
      <c r="F1682" s="8" t="s">
        <v>4065</v>
      </c>
      <c r="G1682" s="7" t="s">
        <v>6740</v>
      </c>
      <c r="H1682" s="7" t="s">
        <v>5272</v>
      </c>
      <c r="I1682" s="7" t="s">
        <v>7949</v>
      </c>
      <c r="J1682" s="11"/>
    </row>
    <row r="1683" spans="1:10" ht="15.6" x14ac:dyDescent="0.3">
      <c r="A1683" s="8" t="s">
        <v>689</v>
      </c>
      <c r="B1683" s="8" t="s">
        <v>4066</v>
      </c>
      <c r="E1683" s="8" t="s">
        <v>689</v>
      </c>
      <c r="F1683" s="8" t="s">
        <v>4066</v>
      </c>
      <c r="G1683" s="7" t="s">
        <v>6740</v>
      </c>
      <c r="H1683" s="7" t="s">
        <v>6235</v>
      </c>
      <c r="I1683" s="7" t="s">
        <v>7639</v>
      </c>
      <c r="J1683" s="11"/>
    </row>
    <row r="1684" spans="1:10" ht="15.6" x14ac:dyDescent="0.3">
      <c r="A1684" s="8" t="s">
        <v>688</v>
      </c>
      <c r="B1684" s="8" t="s">
        <v>4067</v>
      </c>
      <c r="E1684" s="8" t="s">
        <v>688</v>
      </c>
      <c r="F1684" s="8" t="s">
        <v>4067</v>
      </c>
      <c r="G1684" s="7" t="s">
        <v>6738</v>
      </c>
      <c r="H1684" s="7" t="s">
        <v>5071</v>
      </c>
      <c r="I1684" s="7" t="s">
        <v>7950</v>
      </c>
      <c r="J1684" s="11"/>
    </row>
    <row r="1685" spans="1:10" ht="15.6" x14ac:dyDescent="0.3">
      <c r="A1685" s="8" t="s">
        <v>687</v>
      </c>
      <c r="B1685" s="8" t="s">
        <v>4068</v>
      </c>
      <c r="E1685" s="8" t="s">
        <v>687</v>
      </c>
      <c r="F1685" s="8" t="s">
        <v>4068</v>
      </c>
      <c r="G1685" s="7" t="s">
        <v>6740</v>
      </c>
      <c r="H1685" s="7" t="s">
        <v>5960</v>
      </c>
      <c r="I1685" s="7" t="s">
        <v>7951</v>
      </c>
      <c r="J1685" s="11"/>
    </row>
    <row r="1686" spans="1:10" ht="15.6" x14ac:dyDescent="0.3">
      <c r="A1686" s="8" t="s">
        <v>686</v>
      </c>
      <c r="B1686" s="8" t="s">
        <v>4069</v>
      </c>
      <c r="E1686" s="8" t="s">
        <v>686</v>
      </c>
      <c r="F1686" s="8" t="s">
        <v>4069</v>
      </c>
      <c r="G1686" s="7" t="s">
        <v>6740</v>
      </c>
      <c r="H1686" s="7" t="s">
        <v>6236</v>
      </c>
      <c r="I1686" s="7" t="s">
        <v>6784</v>
      </c>
      <c r="J1686" s="11"/>
    </row>
    <row r="1687" spans="1:10" ht="15.6" x14ac:dyDescent="0.3">
      <c r="A1687" s="8" t="s">
        <v>685</v>
      </c>
      <c r="B1687" s="8" t="s">
        <v>4070</v>
      </c>
      <c r="E1687" s="8" t="s">
        <v>685</v>
      </c>
      <c r="F1687" s="8" t="s">
        <v>4070</v>
      </c>
      <c r="G1687" s="7" t="s">
        <v>6740</v>
      </c>
      <c r="H1687" s="7" t="s">
        <v>5187</v>
      </c>
      <c r="I1687" s="7" t="s">
        <v>7952</v>
      </c>
      <c r="J1687" s="11"/>
    </row>
    <row r="1688" spans="1:10" ht="15.6" x14ac:dyDescent="0.3">
      <c r="A1688" s="8" t="s">
        <v>684</v>
      </c>
      <c r="B1688" s="8" t="s">
        <v>4071</v>
      </c>
      <c r="E1688" s="8" t="s">
        <v>684</v>
      </c>
      <c r="F1688" s="8" t="s">
        <v>4071</v>
      </c>
      <c r="G1688" s="7" t="s">
        <v>6738</v>
      </c>
      <c r="H1688" s="7" t="s">
        <v>6237</v>
      </c>
      <c r="I1688" s="7" t="s">
        <v>7953</v>
      </c>
      <c r="J1688" s="11"/>
    </row>
    <row r="1689" spans="1:10" ht="15.6" x14ac:dyDescent="0.3">
      <c r="A1689" s="8" t="s">
        <v>683</v>
      </c>
      <c r="B1689" s="8" t="s">
        <v>4072</v>
      </c>
      <c r="E1689" s="8" t="s">
        <v>683</v>
      </c>
      <c r="F1689" s="8" t="s">
        <v>4072</v>
      </c>
      <c r="G1689" s="7" t="s">
        <v>7153</v>
      </c>
      <c r="H1689" s="7" t="s">
        <v>6238</v>
      </c>
      <c r="I1689" s="7" t="s">
        <v>7954</v>
      </c>
      <c r="J1689" s="11"/>
    </row>
    <row r="1690" spans="1:10" ht="15.6" x14ac:dyDescent="0.3">
      <c r="A1690" s="8" t="s">
        <v>682</v>
      </c>
      <c r="B1690" s="8" t="s">
        <v>4073</v>
      </c>
      <c r="E1690" s="8" t="s">
        <v>682</v>
      </c>
      <c r="F1690" s="8" t="s">
        <v>4073</v>
      </c>
      <c r="G1690" s="7" t="s">
        <v>6740</v>
      </c>
      <c r="H1690" s="7" t="s">
        <v>6239</v>
      </c>
      <c r="I1690" s="7" t="s">
        <v>7642</v>
      </c>
      <c r="J1690" s="11"/>
    </row>
    <row r="1691" spans="1:10" ht="15.6" x14ac:dyDescent="0.3">
      <c r="A1691" s="8" t="s">
        <v>681</v>
      </c>
      <c r="B1691" s="8" t="s">
        <v>4074</v>
      </c>
      <c r="E1691" s="8" t="s">
        <v>681</v>
      </c>
      <c r="F1691" s="8" t="s">
        <v>4074</v>
      </c>
      <c r="G1691" s="7" t="s">
        <v>6738</v>
      </c>
      <c r="H1691" s="7" t="s">
        <v>6240</v>
      </c>
      <c r="I1691" s="7" t="s">
        <v>7955</v>
      </c>
      <c r="J1691" s="11"/>
    </row>
    <row r="1692" spans="1:10" ht="15.6" x14ac:dyDescent="0.3">
      <c r="A1692" s="8" t="s">
        <v>680</v>
      </c>
      <c r="B1692" s="8" t="s">
        <v>4075</v>
      </c>
      <c r="E1692" s="8" t="s">
        <v>680</v>
      </c>
      <c r="F1692" s="8" t="s">
        <v>4075</v>
      </c>
      <c r="G1692" s="7" t="s">
        <v>6738</v>
      </c>
      <c r="H1692" s="7" t="s">
        <v>6241</v>
      </c>
      <c r="I1692" s="7" t="s">
        <v>7956</v>
      </c>
      <c r="J1692" s="11"/>
    </row>
    <row r="1693" spans="1:10" ht="15.6" x14ac:dyDescent="0.3">
      <c r="A1693" s="8" t="s">
        <v>679</v>
      </c>
      <c r="B1693" s="8" t="s">
        <v>4076</v>
      </c>
      <c r="E1693" s="8" t="s">
        <v>679</v>
      </c>
      <c r="F1693" s="8" t="s">
        <v>4076</v>
      </c>
      <c r="G1693" s="7" t="s">
        <v>6740</v>
      </c>
      <c r="H1693" s="7" t="s">
        <v>6242</v>
      </c>
      <c r="I1693" s="7" t="s">
        <v>7631</v>
      </c>
      <c r="J1693" s="11"/>
    </row>
    <row r="1694" spans="1:10" ht="15.6" x14ac:dyDescent="0.3">
      <c r="A1694" s="8" t="s">
        <v>678</v>
      </c>
      <c r="B1694" s="8" t="s">
        <v>4077</v>
      </c>
      <c r="E1694" s="8" t="s">
        <v>678</v>
      </c>
      <c r="F1694" s="8" t="s">
        <v>4077</v>
      </c>
      <c r="G1694" s="7" t="s">
        <v>6740</v>
      </c>
      <c r="H1694" s="7" t="s">
        <v>5197</v>
      </c>
      <c r="I1694" s="7" t="s">
        <v>7957</v>
      </c>
      <c r="J1694" s="11"/>
    </row>
    <row r="1695" spans="1:10" ht="15.6" x14ac:dyDescent="0.3">
      <c r="A1695" s="8" t="s">
        <v>677</v>
      </c>
      <c r="B1695" s="8" t="s">
        <v>4078</v>
      </c>
      <c r="E1695" s="8" t="s">
        <v>677</v>
      </c>
      <c r="F1695" s="8" t="s">
        <v>4078</v>
      </c>
      <c r="G1695" s="7" t="s">
        <v>6738</v>
      </c>
      <c r="H1695" s="7" t="s">
        <v>6243</v>
      </c>
      <c r="I1695" s="7" t="s">
        <v>7234</v>
      </c>
      <c r="J1695" s="11"/>
    </row>
    <row r="1696" spans="1:10" ht="15.6" x14ac:dyDescent="0.3">
      <c r="A1696" s="8" t="s">
        <v>676</v>
      </c>
      <c r="B1696" s="8" t="s">
        <v>4079</v>
      </c>
      <c r="E1696" s="8" t="s">
        <v>676</v>
      </c>
      <c r="F1696" s="8" t="s">
        <v>4079</v>
      </c>
      <c r="G1696" s="7" t="s">
        <v>6738</v>
      </c>
      <c r="H1696" s="7" t="s">
        <v>6244</v>
      </c>
      <c r="I1696" s="7" t="s">
        <v>7958</v>
      </c>
      <c r="J1696" s="11"/>
    </row>
    <row r="1697" spans="1:10" ht="15.6" x14ac:dyDescent="0.3">
      <c r="A1697" s="8" t="s">
        <v>675</v>
      </c>
      <c r="B1697" s="8" t="s">
        <v>4080</v>
      </c>
      <c r="E1697" s="8" t="s">
        <v>675</v>
      </c>
      <c r="F1697" s="8" t="s">
        <v>4080</v>
      </c>
      <c r="G1697" s="7" t="s">
        <v>6738</v>
      </c>
      <c r="H1697" s="7" t="s">
        <v>6245</v>
      </c>
      <c r="I1697" s="7" t="s">
        <v>7959</v>
      </c>
      <c r="J1697" s="11"/>
    </row>
    <row r="1698" spans="1:10" ht="15.6" x14ac:dyDescent="0.3">
      <c r="A1698" s="8" t="s">
        <v>674</v>
      </c>
      <c r="B1698" s="8" t="s">
        <v>4081</v>
      </c>
      <c r="E1698" s="8" t="s">
        <v>674</v>
      </c>
      <c r="F1698" s="8" t="s">
        <v>4081</v>
      </c>
      <c r="G1698" s="7" t="s">
        <v>6738</v>
      </c>
      <c r="H1698" s="7" t="s">
        <v>5988</v>
      </c>
      <c r="I1698" s="7" t="s">
        <v>7960</v>
      </c>
      <c r="J1698" s="11"/>
    </row>
    <row r="1699" spans="1:10" ht="15.6" x14ac:dyDescent="0.3">
      <c r="A1699" s="8" t="s">
        <v>673</v>
      </c>
      <c r="B1699" s="8" t="s">
        <v>4082</v>
      </c>
      <c r="E1699" s="8" t="s">
        <v>673</v>
      </c>
      <c r="F1699" s="8" t="s">
        <v>4082</v>
      </c>
      <c r="G1699" s="7" t="s">
        <v>6738</v>
      </c>
      <c r="H1699" s="7" t="s">
        <v>6246</v>
      </c>
      <c r="I1699" s="7" t="s">
        <v>7545</v>
      </c>
      <c r="J1699" s="11"/>
    </row>
    <row r="1700" spans="1:10" ht="15.6" x14ac:dyDescent="0.3">
      <c r="A1700" s="8" t="s">
        <v>672</v>
      </c>
      <c r="B1700" s="8" t="s">
        <v>4083</v>
      </c>
      <c r="E1700" s="8" t="s">
        <v>672</v>
      </c>
      <c r="F1700" s="8" t="s">
        <v>4083</v>
      </c>
      <c r="G1700" s="7" t="s">
        <v>6740</v>
      </c>
      <c r="H1700" s="7" t="s">
        <v>6247</v>
      </c>
      <c r="I1700" s="7" t="s">
        <v>6833</v>
      </c>
      <c r="J1700" s="11"/>
    </row>
    <row r="1701" spans="1:10" ht="15.6" x14ac:dyDescent="0.3">
      <c r="A1701" s="8" t="s">
        <v>671</v>
      </c>
      <c r="B1701" s="8" t="s">
        <v>4084</v>
      </c>
      <c r="E1701" s="8" t="s">
        <v>671</v>
      </c>
      <c r="F1701" s="8" t="s">
        <v>4084</v>
      </c>
      <c r="G1701" s="7" t="s">
        <v>6738</v>
      </c>
      <c r="H1701" s="7" t="s">
        <v>6248</v>
      </c>
      <c r="I1701" s="7" t="s">
        <v>7961</v>
      </c>
      <c r="J1701" s="11"/>
    </row>
    <row r="1702" spans="1:10" ht="15.6" x14ac:dyDescent="0.3">
      <c r="A1702" s="8" t="s">
        <v>670</v>
      </c>
      <c r="B1702" s="8" t="s">
        <v>4085</v>
      </c>
      <c r="E1702" s="8" t="s">
        <v>670</v>
      </c>
      <c r="F1702" s="8" t="s">
        <v>4085</v>
      </c>
      <c r="G1702" s="7" t="s">
        <v>6740</v>
      </c>
      <c r="H1702" s="7" t="s">
        <v>6249</v>
      </c>
      <c r="I1702" s="7" t="s">
        <v>6747</v>
      </c>
      <c r="J1702" s="11"/>
    </row>
    <row r="1703" spans="1:10" ht="15.6" x14ac:dyDescent="0.3">
      <c r="A1703" s="8" t="s">
        <v>669</v>
      </c>
      <c r="B1703" s="8" t="s">
        <v>4086</v>
      </c>
      <c r="E1703" s="8" t="s">
        <v>669</v>
      </c>
      <c r="F1703" s="8" t="s">
        <v>4086</v>
      </c>
      <c r="G1703" s="7" t="s">
        <v>6740</v>
      </c>
      <c r="H1703" s="7" t="s">
        <v>6250</v>
      </c>
      <c r="I1703" s="7" t="s">
        <v>6814</v>
      </c>
      <c r="J1703" s="11"/>
    </row>
    <row r="1704" spans="1:10" ht="15.6" x14ac:dyDescent="0.3">
      <c r="A1704" s="8" t="s">
        <v>668</v>
      </c>
      <c r="B1704" s="8" t="s">
        <v>4087</v>
      </c>
      <c r="E1704" s="8" t="s">
        <v>668</v>
      </c>
      <c r="F1704" s="8" t="s">
        <v>4087</v>
      </c>
      <c r="G1704" s="7" t="s">
        <v>6740</v>
      </c>
      <c r="H1704" s="7" t="s">
        <v>6251</v>
      </c>
      <c r="I1704" s="7" t="s">
        <v>7327</v>
      </c>
      <c r="J1704" s="11"/>
    </row>
    <row r="1705" spans="1:10" ht="15.6" x14ac:dyDescent="0.3">
      <c r="A1705" s="8" t="s">
        <v>667</v>
      </c>
      <c r="B1705" s="8" t="s">
        <v>4088</v>
      </c>
      <c r="E1705" s="8" t="s">
        <v>667</v>
      </c>
      <c r="F1705" s="8" t="s">
        <v>4088</v>
      </c>
      <c r="G1705" s="7" t="s">
        <v>6738</v>
      </c>
      <c r="H1705" s="7" t="s">
        <v>6252</v>
      </c>
      <c r="I1705" s="7" t="s">
        <v>6918</v>
      </c>
      <c r="J1705" s="11"/>
    </row>
    <row r="1706" spans="1:10" ht="15.6" x14ac:dyDescent="0.3">
      <c r="A1706" s="8" t="s">
        <v>666</v>
      </c>
      <c r="B1706" s="8" t="s">
        <v>4089</v>
      </c>
      <c r="E1706" s="8" t="s">
        <v>666</v>
      </c>
      <c r="F1706" s="8" t="s">
        <v>4089</v>
      </c>
      <c r="G1706" s="7" t="s">
        <v>6740</v>
      </c>
      <c r="H1706" s="7" t="s">
        <v>5456</v>
      </c>
      <c r="I1706" s="7" t="s">
        <v>7962</v>
      </c>
      <c r="J1706" s="11"/>
    </row>
    <row r="1707" spans="1:10" ht="15.6" x14ac:dyDescent="0.3">
      <c r="A1707" s="8" t="s">
        <v>665</v>
      </c>
      <c r="B1707" s="8" t="s">
        <v>4090</v>
      </c>
      <c r="E1707" s="8" t="s">
        <v>665</v>
      </c>
      <c r="F1707" s="8" t="s">
        <v>4090</v>
      </c>
      <c r="G1707" s="7" t="s">
        <v>6738</v>
      </c>
      <c r="H1707" s="7" t="s">
        <v>6253</v>
      </c>
      <c r="I1707" s="7" t="s">
        <v>7963</v>
      </c>
      <c r="J1707" s="11"/>
    </row>
    <row r="1708" spans="1:10" ht="15.6" x14ac:dyDescent="0.3">
      <c r="A1708" s="8" t="s">
        <v>664</v>
      </c>
      <c r="B1708" s="8" t="s">
        <v>4091</v>
      </c>
      <c r="E1708" s="8" t="s">
        <v>664</v>
      </c>
      <c r="F1708" s="8" t="s">
        <v>4091</v>
      </c>
      <c r="G1708" s="7" t="s">
        <v>6738</v>
      </c>
      <c r="H1708" s="7" t="s">
        <v>5781</v>
      </c>
      <c r="I1708" s="7" t="s">
        <v>7204</v>
      </c>
      <c r="J1708" s="11"/>
    </row>
    <row r="1709" spans="1:10" ht="15.6" x14ac:dyDescent="0.3">
      <c r="A1709" s="8" t="s">
        <v>663</v>
      </c>
      <c r="B1709" s="8" t="s">
        <v>4092</v>
      </c>
      <c r="E1709" s="8" t="s">
        <v>663</v>
      </c>
      <c r="F1709" s="8" t="s">
        <v>4092</v>
      </c>
      <c r="G1709" s="7" t="s">
        <v>6740</v>
      </c>
      <c r="H1709" s="7" t="s">
        <v>6254</v>
      </c>
      <c r="I1709" s="7" t="s">
        <v>7964</v>
      </c>
      <c r="J1709" s="11"/>
    </row>
    <row r="1710" spans="1:10" ht="15.6" x14ac:dyDescent="0.3">
      <c r="A1710" s="8" t="s">
        <v>662</v>
      </c>
      <c r="B1710" s="8" t="s">
        <v>4093</v>
      </c>
      <c r="E1710" s="8" t="s">
        <v>662</v>
      </c>
      <c r="F1710" s="8" t="s">
        <v>4093</v>
      </c>
      <c r="G1710" s="7" t="s">
        <v>6738</v>
      </c>
      <c r="H1710" s="7" t="s">
        <v>5988</v>
      </c>
      <c r="I1710" s="7" t="s">
        <v>7451</v>
      </c>
      <c r="J1710" s="11"/>
    </row>
    <row r="1711" spans="1:10" ht="15.6" x14ac:dyDescent="0.3">
      <c r="A1711" s="8" t="s">
        <v>661</v>
      </c>
      <c r="B1711" s="8" t="s">
        <v>4094</v>
      </c>
      <c r="E1711" s="8" t="s">
        <v>661</v>
      </c>
      <c r="F1711" s="8" t="s">
        <v>4094</v>
      </c>
      <c r="G1711" s="7" t="s">
        <v>6738</v>
      </c>
      <c r="H1711" s="7" t="s">
        <v>6255</v>
      </c>
      <c r="I1711" s="7" t="s">
        <v>7965</v>
      </c>
      <c r="J1711" s="11"/>
    </row>
    <row r="1712" spans="1:10" ht="15.6" x14ac:dyDescent="0.3">
      <c r="A1712" s="8" t="s">
        <v>660</v>
      </c>
      <c r="B1712" s="8" t="s">
        <v>4095</v>
      </c>
      <c r="E1712" s="8" t="s">
        <v>660</v>
      </c>
      <c r="F1712" s="8" t="s">
        <v>4095</v>
      </c>
      <c r="G1712" s="7" t="s">
        <v>6740</v>
      </c>
      <c r="H1712" s="7" t="s">
        <v>6256</v>
      </c>
      <c r="I1712" s="7" t="s">
        <v>7966</v>
      </c>
      <c r="J1712" s="11"/>
    </row>
    <row r="1713" spans="1:10" ht="15.6" x14ac:dyDescent="0.3">
      <c r="A1713" s="8" t="s">
        <v>659</v>
      </c>
      <c r="B1713" s="8" t="s">
        <v>4096</v>
      </c>
      <c r="E1713" s="8" t="s">
        <v>659</v>
      </c>
      <c r="F1713" s="8" t="s">
        <v>4096</v>
      </c>
      <c r="G1713" s="7" t="s">
        <v>6738</v>
      </c>
      <c r="H1713" s="7" t="s">
        <v>6257</v>
      </c>
      <c r="I1713" s="7" t="s">
        <v>7039</v>
      </c>
      <c r="J1713" s="11"/>
    </row>
    <row r="1714" spans="1:10" ht="15.6" x14ac:dyDescent="0.3">
      <c r="A1714" s="8" t="s">
        <v>658</v>
      </c>
      <c r="B1714" s="8" t="s">
        <v>4097</v>
      </c>
      <c r="E1714" s="8" t="s">
        <v>658</v>
      </c>
      <c r="F1714" s="8" t="s">
        <v>4097</v>
      </c>
      <c r="G1714" s="7" t="s">
        <v>6740</v>
      </c>
      <c r="H1714" s="7" t="s">
        <v>6258</v>
      </c>
      <c r="I1714" s="7" t="s">
        <v>6907</v>
      </c>
      <c r="J1714" s="11"/>
    </row>
    <row r="1715" spans="1:10" ht="15.6" x14ac:dyDescent="0.3">
      <c r="A1715" s="8" t="s">
        <v>657</v>
      </c>
      <c r="B1715" s="8" t="s">
        <v>4098</v>
      </c>
      <c r="E1715" s="8" t="s">
        <v>657</v>
      </c>
      <c r="F1715" s="8" t="s">
        <v>4098</v>
      </c>
      <c r="G1715" s="7" t="s">
        <v>6738</v>
      </c>
      <c r="H1715" s="7" t="s">
        <v>6259</v>
      </c>
      <c r="I1715" s="7" t="s">
        <v>7967</v>
      </c>
      <c r="J1715" s="11"/>
    </row>
    <row r="1716" spans="1:10" ht="15.6" x14ac:dyDescent="0.3">
      <c r="A1716" s="8" t="s">
        <v>656</v>
      </c>
      <c r="B1716" s="8" t="s">
        <v>4099</v>
      </c>
      <c r="E1716" s="8" t="s">
        <v>656</v>
      </c>
      <c r="F1716" s="8" t="s">
        <v>4099</v>
      </c>
      <c r="G1716" s="7" t="s">
        <v>6738</v>
      </c>
      <c r="H1716" s="7" t="s">
        <v>6260</v>
      </c>
      <c r="I1716" s="7" t="s">
        <v>7965</v>
      </c>
      <c r="J1716" s="11"/>
    </row>
    <row r="1717" spans="1:10" ht="15.6" x14ac:dyDescent="0.3">
      <c r="A1717" s="8" t="s">
        <v>655</v>
      </c>
      <c r="B1717" s="8" t="s">
        <v>4100</v>
      </c>
      <c r="E1717" s="8" t="s">
        <v>655</v>
      </c>
      <c r="F1717" s="8" t="s">
        <v>4100</v>
      </c>
      <c r="G1717" s="7" t="s">
        <v>6740</v>
      </c>
      <c r="H1717" s="7" t="s">
        <v>6261</v>
      </c>
      <c r="I1717" s="7" t="s">
        <v>6829</v>
      </c>
      <c r="J1717" s="11"/>
    </row>
    <row r="1718" spans="1:10" ht="15.6" x14ac:dyDescent="0.3">
      <c r="A1718" s="8" t="s">
        <v>654</v>
      </c>
      <c r="B1718" s="8" t="s">
        <v>4101</v>
      </c>
      <c r="E1718" s="8" t="s">
        <v>654</v>
      </c>
      <c r="F1718" s="8" t="s">
        <v>4101</v>
      </c>
      <c r="G1718" s="7" t="s">
        <v>6738</v>
      </c>
      <c r="H1718" s="7" t="s">
        <v>6262</v>
      </c>
      <c r="I1718" s="7" t="s">
        <v>7968</v>
      </c>
      <c r="J1718" s="11"/>
    </row>
    <row r="1719" spans="1:10" ht="15.6" x14ac:dyDescent="0.3">
      <c r="A1719" s="8" t="s">
        <v>653</v>
      </c>
      <c r="B1719" s="8" t="s">
        <v>4102</v>
      </c>
      <c r="E1719" s="8" t="s">
        <v>653</v>
      </c>
      <c r="F1719" s="8" t="s">
        <v>4102</v>
      </c>
      <c r="G1719" s="7" t="s">
        <v>6738</v>
      </c>
      <c r="H1719" s="7" t="s">
        <v>6263</v>
      </c>
      <c r="I1719" s="7" t="s">
        <v>7969</v>
      </c>
      <c r="J1719" s="11"/>
    </row>
    <row r="1720" spans="1:10" ht="15.6" x14ac:dyDescent="0.3">
      <c r="A1720" s="8" t="s">
        <v>652</v>
      </c>
      <c r="B1720" s="8" t="s">
        <v>4103</v>
      </c>
      <c r="E1720" s="8" t="s">
        <v>652</v>
      </c>
      <c r="F1720" s="8" t="s">
        <v>4103</v>
      </c>
      <c r="G1720" s="7" t="s">
        <v>6738</v>
      </c>
      <c r="H1720" s="7" t="s">
        <v>6264</v>
      </c>
      <c r="I1720" s="7" t="s">
        <v>7471</v>
      </c>
      <c r="J1720" s="11"/>
    </row>
    <row r="1721" spans="1:10" ht="15.6" x14ac:dyDescent="0.3">
      <c r="A1721" s="8" t="s">
        <v>651</v>
      </c>
      <c r="B1721" s="8" t="s">
        <v>4104</v>
      </c>
      <c r="E1721" s="8" t="s">
        <v>651</v>
      </c>
      <c r="F1721" s="8" t="s">
        <v>4104</v>
      </c>
      <c r="G1721" s="7" t="s">
        <v>6738</v>
      </c>
      <c r="H1721" s="7" t="s">
        <v>4937</v>
      </c>
      <c r="I1721" s="7" t="s">
        <v>7970</v>
      </c>
      <c r="J1721" s="11"/>
    </row>
    <row r="1722" spans="1:10" ht="15.6" x14ac:dyDescent="0.3">
      <c r="A1722" s="8" t="s">
        <v>650</v>
      </c>
      <c r="B1722" s="8" t="s">
        <v>4105</v>
      </c>
      <c r="E1722" s="8" t="s">
        <v>650</v>
      </c>
      <c r="F1722" s="8" t="s">
        <v>4105</v>
      </c>
      <c r="G1722" s="7" t="s">
        <v>6740</v>
      </c>
      <c r="H1722" s="7" t="s">
        <v>6265</v>
      </c>
      <c r="I1722" s="7" t="s">
        <v>6817</v>
      </c>
      <c r="J1722" s="11"/>
    </row>
    <row r="1723" spans="1:10" ht="15.6" x14ac:dyDescent="0.3">
      <c r="A1723" s="8" t="s">
        <v>649</v>
      </c>
      <c r="B1723" s="8" t="s">
        <v>4106</v>
      </c>
      <c r="E1723" s="8" t="s">
        <v>649</v>
      </c>
      <c r="F1723" s="8" t="s">
        <v>4106</v>
      </c>
      <c r="G1723" s="7" t="s">
        <v>6740</v>
      </c>
      <c r="H1723" s="7" t="s">
        <v>6266</v>
      </c>
      <c r="I1723" s="7" t="s">
        <v>7971</v>
      </c>
      <c r="J1723" s="11"/>
    </row>
    <row r="1724" spans="1:10" ht="15.6" x14ac:dyDescent="0.3">
      <c r="A1724" s="8" t="s">
        <v>648</v>
      </c>
      <c r="B1724" s="8" t="s">
        <v>4107</v>
      </c>
      <c r="E1724" s="8" t="s">
        <v>648</v>
      </c>
      <c r="F1724" s="8" t="s">
        <v>4107</v>
      </c>
      <c r="G1724" s="7" t="s">
        <v>6738</v>
      </c>
      <c r="H1724" s="7" t="s">
        <v>6267</v>
      </c>
      <c r="I1724" s="7" t="s">
        <v>7972</v>
      </c>
      <c r="J1724" s="11"/>
    </row>
    <row r="1725" spans="1:10" ht="15.6" x14ac:dyDescent="0.3">
      <c r="A1725" s="8" t="s">
        <v>647</v>
      </c>
      <c r="B1725" s="8" t="s">
        <v>4108</v>
      </c>
      <c r="E1725" s="8" t="s">
        <v>647</v>
      </c>
      <c r="F1725" s="8" t="s">
        <v>4108</v>
      </c>
      <c r="G1725" s="7" t="s">
        <v>6740</v>
      </c>
      <c r="H1725" s="7" t="s">
        <v>6268</v>
      </c>
      <c r="I1725" s="7" t="s">
        <v>7973</v>
      </c>
      <c r="J1725" s="11"/>
    </row>
    <row r="1726" spans="1:10" ht="15.6" x14ac:dyDescent="0.3">
      <c r="A1726" s="8" t="s">
        <v>646</v>
      </c>
      <c r="B1726" s="8" t="s">
        <v>4109</v>
      </c>
      <c r="E1726" s="8" t="s">
        <v>646</v>
      </c>
      <c r="F1726" s="8" t="s">
        <v>4109</v>
      </c>
      <c r="G1726" s="7" t="s">
        <v>6738</v>
      </c>
      <c r="H1726" s="7" t="s">
        <v>6045</v>
      </c>
      <c r="I1726" s="7" t="s">
        <v>7974</v>
      </c>
      <c r="J1726" s="11"/>
    </row>
    <row r="1727" spans="1:10" ht="15.6" x14ac:dyDescent="0.3">
      <c r="A1727" s="8" t="s">
        <v>645</v>
      </c>
      <c r="B1727" s="8" t="s">
        <v>4110</v>
      </c>
      <c r="E1727" s="8" t="s">
        <v>645</v>
      </c>
      <c r="F1727" s="8" t="s">
        <v>4110</v>
      </c>
      <c r="G1727" s="7" t="s">
        <v>6738</v>
      </c>
      <c r="H1727" s="7" t="s">
        <v>6269</v>
      </c>
      <c r="I1727" s="7" t="s">
        <v>7975</v>
      </c>
      <c r="J1727" s="11"/>
    </row>
    <row r="1728" spans="1:10" ht="15.6" x14ac:dyDescent="0.3">
      <c r="A1728" s="8" t="s">
        <v>644</v>
      </c>
      <c r="B1728" s="8" t="s">
        <v>4111</v>
      </c>
      <c r="E1728" s="8" t="s">
        <v>644</v>
      </c>
      <c r="F1728" s="8" t="s">
        <v>4111</v>
      </c>
      <c r="G1728" s="7" t="s">
        <v>6738</v>
      </c>
      <c r="H1728" s="7" t="s">
        <v>6270</v>
      </c>
      <c r="I1728" s="7" t="s">
        <v>7785</v>
      </c>
      <c r="J1728" s="11"/>
    </row>
    <row r="1729" spans="1:10" ht="15.6" x14ac:dyDescent="0.3">
      <c r="A1729" s="8" t="s">
        <v>643</v>
      </c>
      <c r="B1729" s="8" t="s">
        <v>4112</v>
      </c>
      <c r="E1729" s="8" t="s">
        <v>643</v>
      </c>
      <c r="F1729" s="8" t="s">
        <v>4112</v>
      </c>
      <c r="G1729" s="7" t="s">
        <v>6740</v>
      </c>
      <c r="H1729" s="7" t="s">
        <v>5363</v>
      </c>
      <c r="I1729" s="7" t="s">
        <v>7976</v>
      </c>
      <c r="J1729" s="11"/>
    </row>
    <row r="1730" spans="1:10" ht="15.6" x14ac:dyDescent="0.3">
      <c r="A1730" s="8" t="s">
        <v>642</v>
      </c>
      <c r="B1730" s="8" t="s">
        <v>4113</v>
      </c>
      <c r="E1730" s="8" t="s">
        <v>642</v>
      </c>
      <c r="F1730" s="8" t="s">
        <v>4113</v>
      </c>
      <c r="G1730" s="7" t="s">
        <v>6740</v>
      </c>
      <c r="H1730" s="7" t="s">
        <v>6271</v>
      </c>
      <c r="I1730" s="7" t="s">
        <v>7977</v>
      </c>
      <c r="J1730" s="11"/>
    </row>
    <row r="1731" spans="1:10" ht="15.6" x14ac:dyDescent="0.3">
      <c r="A1731" s="8" t="s">
        <v>641</v>
      </c>
      <c r="B1731" s="8" t="s">
        <v>4114</v>
      </c>
      <c r="E1731" s="8" t="s">
        <v>641</v>
      </c>
      <c r="F1731" s="8" t="s">
        <v>4114</v>
      </c>
      <c r="G1731" s="7" t="s">
        <v>6740</v>
      </c>
      <c r="H1731" s="7" t="s">
        <v>6168</v>
      </c>
      <c r="I1731" s="7" t="s">
        <v>7978</v>
      </c>
      <c r="J1731" s="11"/>
    </row>
    <row r="1732" spans="1:10" ht="15.6" x14ac:dyDescent="0.3">
      <c r="A1732" s="8" t="s">
        <v>640</v>
      </c>
      <c r="B1732" s="8" t="s">
        <v>4115</v>
      </c>
      <c r="E1732" s="8" t="s">
        <v>640</v>
      </c>
      <c r="F1732" s="8" t="s">
        <v>4115</v>
      </c>
      <c r="G1732" s="7" t="s">
        <v>6738</v>
      </c>
      <c r="H1732" s="7" t="s">
        <v>5293</v>
      </c>
      <c r="I1732" s="7" t="s">
        <v>7979</v>
      </c>
      <c r="J1732" s="11"/>
    </row>
    <row r="1733" spans="1:10" ht="15.6" x14ac:dyDescent="0.3">
      <c r="A1733" s="8" t="s">
        <v>639</v>
      </c>
      <c r="B1733" s="8" t="s">
        <v>4116</v>
      </c>
      <c r="E1733" s="8" t="s">
        <v>639</v>
      </c>
      <c r="F1733" s="8" t="s">
        <v>4116</v>
      </c>
      <c r="G1733" s="7" t="s">
        <v>6738</v>
      </c>
      <c r="H1733" s="7" t="s">
        <v>6272</v>
      </c>
      <c r="I1733" s="7" t="s">
        <v>6818</v>
      </c>
      <c r="J1733" s="11"/>
    </row>
    <row r="1734" spans="1:10" ht="15.6" x14ac:dyDescent="0.3">
      <c r="A1734" s="8" t="s">
        <v>638</v>
      </c>
      <c r="B1734" s="8" t="s">
        <v>4117</v>
      </c>
      <c r="E1734" s="8" t="s">
        <v>638</v>
      </c>
      <c r="F1734" s="8" t="s">
        <v>4117</v>
      </c>
      <c r="G1734" s="7" t="s">
        <v>6738</v>
      </c>
      <c r="H1734" s="7" t="s">
        <v>6273</v>
      </c>
      <c r="I1734" s="7" t="s">
        <v>7980</v>
      </c>
      <c r="J1734" s="11"/>
    </row>
    <row r="1735" spans="1:10" ht="15.6" x14ac:dyDescent="0.3">
      <c r="A1735" s="8" t="s">
        <v>637</v>
      </c>
      <c r="B1735" s="8" t="s">
        <v>4118</v>
      </c>
      <c r="E1735" s="8" t="s">
        <v>637</v>
      </c>
      <c r="F1735" s="8" t="s">
        <v>4118</v>
      </c>
      <c r="G1735" s="7" t="s">
        <v>6738</v>
      </c>
      <c r="H1735" s="7" t="s">
        <v>6274</v>
      </c>
      <c r="I1735" s="7" t="s">
        <v>7981</v>
      </c>
      <c r="J1735" s="11"/>
    </row>
    <row r="1736" spans="1:10" ht="15.6" x14ac:dyDescent="0.3">
      <c r="A1736" s="8" t="s">
        <v>636</v>
      </c>
      <c r="B1736" s="8" t="s">
        <v>4119</v>
      </c>
      <c r="E1736" s="8" t="s">
        <v>636</v>
      </c>
      <c r="F1736" s="8" t="s">
        <v>4119</v>
      </c>
      <c r="G1736" s="7" t="s">
        <v>7153</v>
      </c>
      <c r="H1736" s="7" t="s">
        <v>6275</v>
      </c>
      <c r="I1736" s="7" t="s">
        <v>7982</v>
      </c>
      <c r="J1736" s="11"/>
    </row>
    <row r="1737" spans="1:10" ht="15.6" x14ac:dyDescent="0.3">
      <c r="A1737" s="8" t="s">
        <v>635</v>
      </c>
      <c r="B1737" s="8" t="s">
        <v>4120</v>
      </c>
      <c r="E1737" s="8" t="s">
        <v>635</v>
      </c>
      <c r="F1737" s="8" t="s">
        <v>4120</v>
      </c>
      <c r="G1737" s="7" t="s">
        <v>6738</v>
      </c>
      <c r="H1737" s="7" t="s">
        <v>6276</v>
      </c>
      <c r="I1737" s="7" t="s">
        <v>7983</v>
      </c>
      <c r="J1737" s="11"/>
    </row>
    <row r="1738" spans="1:10" ht="15.6" x14ac:dyDescent="0.3">
      <c r="A1738" s="8" t="s">
        <v>634</v>
      </c>
      <c r="B1738" s="8" t="s">
        <v>4121</v>
      </c>
      <c r="E1738" s="8" t="s">
        <v>634</v>
      </c>
      <c r="F1738" s="8" t="s">
        <v>4121</v>
      </c>
      <c r="G1738" s="7" t="s">
        <v>6740</v>
      </c>
      <c r="H1738" s="7" t="s">
        <v>5574</v>
      </c>
      <c r="I1738" s="7" t="s">
        <v>7984</v>
      </c>
      <c r="J1738" s="11"/>
    </row>
    <row r="1739" spans="1:10" ht="15.6" x14ac:dyDescent="0.3">
      <c r="A1739" s="8" t="s">
        <v>633</v>
      </c>
      <c r="B1739" s="8" t="s">
        <v>4122</v>
      </c>
      <c r="E1739" s="8" t="s">
        <v>633</v>
      </c>
      <c r="F1739" s="8" t="s">
        <v>4122</v>
      </c>
      <c r="G1739" s="7" t="s">
        <v>6740</v>
      </c>
      <c r="H1739" s="7" t="s">
        <v>6277</v>
      </c>
      <c r="I1739" s="7" t="s">
        <v>6789</v>
      </c>
      <c r="J1739" s="11"/>
    </row>
    <row r="1740" spans="1:10" ht="15.6" x14ac:dyDescent="0.3">
      <c r="A1740" s="8" t="s">
        <v>631</v>
      </c>
      <c r="B1740" s="8" t="s">
        <v>4123</v>
      </c>
      <c r="E1740" s="8" t="s">
        <v>631</v>
      </c>
      <c r="F1740" s="8" t="s">
        <v>4123</v>
      </c>
      <c r="G1740" s="7" t="s">
        <v>6740</v>
      </c>
      <c r="H1740" s="7" t="s">
        <v>6278</v>
      </c>
      <c r="I1740" s="7" t="s">
        <v>7985</v>
      </c>
      <c r="J1740" s="11"/>
    </row>
    <row r="1741" spans="1:10" ht="15.6" x14ac:dyDescent="0.3">
      <c r="A1741" s="8" t="s">
        <v>630</v>
      </c>
      <c r="B1741" s="8" t="s">
        <v>4124</v>
      </c>
      <c r="E1741" s="8" t="s">
        <v>630</v>
      </c>
      <c r="F1741" s="8" t="s">
        <v>4124</v>
      </c>
      <c r="G1741" s="7" t="s">
        <v>6738</v>
      </c>
      <c r="H1741" s="7" t="s">
        <v>6279</v>
      </c>
      <c r="I1741" s="7" t="s">
        <v>7986</v>
      </c>
      <c r="J1741" s="11"/>
    </row>
    <row r="1742" spans="1:10" ht="15.6" x14ac:dyDescent="0.3">
      <c r="A1742" s="8" t="s">
        <v>629</v>
      </c>
      <c r="B1742" s="8" t="s">
        <v>4125</v>
      </c>
      <c r="E1742" s="8" t="s">
        <v>629</v>
      </c>
      <c r="F1742" s="8" t="s">
        <v>4125</v>
      </c>
      <c r="G1742" s="7" t="s">
        <v>6738</v>
      </c>
      <c r="H1742" s="7" t="s">
        <v>6280</v>
      </c>
      <c r="I1742" s="7" t="s">
        <v>7987</v>
      </c>
      <c r="J1742" s="11"/>
    </row>
    <row r="1743" spans="1:10" ht="15.6" x14ac:dyDescent="0.3">
      <c r="A1743" s="8" t="s">
        <v>628</v>
      </c>
      <c r="B1743" s="8" t="s">
        <v>4126</v>
      </c>
      <c r="E1743" s="8" t="s">
        <v>628</v>
      </c>
      <c r="F1743" s="8" t="s">
        <v>4126</v>
      </c>
      <c r="G1743" s="7" t="s">
        <v>6738</v>
      </c>
      <c r="H1743" s="7" t="s">
        <v>6281</v>
      </c>
      <c r="I1743" s="7" t="s">
        <v>7988</v>
      </c>
      <c r="J1743" s="11"/>
    </row>
    <row r="1744" spans="1:10" ht="15.6" x14ac:dyDescent="0.3">
      <c r="A1744" s="8" t="s">
        <v>627</v>
      </c>
      <c r="B1744" s="8" t="s">
        <v>4127</v>
      </c>
      <c r="E1744" s="8" t="s">
        <v>627</v>
      </c>
      <c r="F1744" s="8" t="s">
        <v>4127</v>
      </c>
      <c r="G1744" s="7" t="s">
        <v>6738</v>
      </c>
      <c r="H1744" s="7" t="s">
        <v>6282</v>
      </c>
      <c r="I1744" s="7" t="s">
        <v>7989</v>
      </c>
      <c r="J1744" s="11"/>
    </row>
    <row r="1745" spans="1:10" ht="15.6" x14ac:dyDescent="0.3">
      <c r="A1745" s="8" t="s">
        <v>626</v>
      </c>
      <c r="B1745" s="8" t="s">
        <v>4128</v>
      </c>
      <c r="E1745" s="8" t="s">
        <v>626</v>
      </c>
      <c r="F1745" s="8" t="s">
        <v>4128</v>
      </c>
      <c r="G1745" s="7" t="s">
        <v>6738</v>
      </c>
      <c r="H1745" s="7" t="s">
        <v>6283</v>
      </c>
      <c r="I1745" s="7" t="s">
        <v>7181</v>
      </c>
      <c r="J1745" s="11"/>
    </row>
    <row r="1746" spans="1:10" ht="15.6" x14ac:dyDescent="0.3">
      <c r="A1746" s="8" t="s">
        <v>625</v>
      </c>
      <c r="B1746" s="8" t="s">
        <v>4129</v>
      </c>
      <c r="E1746" s="8" t="s">
        <v>625</v>
      </c>
      <c r="F1746" s="8" t="s">
        <v>4129</v>
      </c>
      <c r="G1746" s="7" t="s">
        <v>6740</v>
      </c>
      <c r="H1746" s="7" t="s">
        <v>5426</v>
      </c>
      <c r="I1746" s="7" t="s">
        <v>7566</v>
      </c>
      <c r="J1746" s="11"/>
    </row>
    <row r="1747" spans="1:10" ht="15.6" x14ac:dyDescent="0.3">
      <c r="A1747" s="8" t="s">
        <v>624</v>
      </c>
      <c r="B1747" s="8" t="s">
        <v>4130</v>
      </c>
      <c r="E1747" s="8" t="s">
        <v>624</v>
      </c>
      <c r="F1747" s="8" t="s">
        <v>4130</v>
      </c>
      <c r="G1747" s="7" t="s">
        <v>6738</v>
      </c>
      <c r="H1747" s="7" t="s">
        <v>6284</v>
      </c>
      <c r="I1747" s="7" t="s">
        <v>7856</v>
      </c>
      <c r="J1747" s="11"/>
    </row>
    <row r="1748" spans="1:10" ht="15.6" x14ac:dyDescent="0.3">
      <c r="A1748" s="8" t="s">
        <v>623</v>
      </c>
      <c r="B1748" s="8" t="s">
        <v>4131</v>
      </c>
      <c r="E1748" s="8" t="s">
        <v>623</v>
      </c>
      <c r="F1748" s="8" t="s">
        <v>4131</v>
      </c>
      <c r="G1748" s="7" t="s">
        <v>6738</v>
      </c>
      <c r="H1748" s="7" t="s">
        <v>6285</v>
      </c>
      <c r="I1748" s="7" t="s">
        <v>7990</v>
      </c>
      <c r="J1748" s="11"/>
    </row>
    <row r="1749" spans="1:10" ht="15.6" x14ac:dyDescent="0.3">
      <c r="A1749" s="8" t="s">
        <v>622</v>
      </c>
      <c r="B1749" s="8" t="s">
        <v>4132</v>
      </c>
      <c r="E1749" s="8" t="s">
        <v>622</v>
      </c>
      <c r="F1749" s="8" t="s">
        <v>4132</v>
      </c>
      <c r="G1749" s="7" t="s">
        <v>6740</v>
      </c>
      <c r="H1749" s="7" t="s">
        <v>6276</v>
      </c>
      <c r="I1749" s="7" t="s">
        <v>7991</v>
      </c>
      <c r="J1749" s="11"/>
    </row>
    <row r="1750" spans="1:10" ht="15.6" x14ac:dyDescent="0.3">
      <c r="A1750" s="8" t="s">
        <v>621</v>
      </c>
      <c r="B1750" s="8" t="s">
        <v>4133</v>
      </c>
      <c r="E1750" s="8" t="s">
        <v>621</v>
      </c>
      <c r="F1750" s="8" t="s">
        <v>4133</v>
      </c>
      <c r="G1750" s="7" t="s">
        <v>6740</v>
      </c>
      <c r="H1750" s="7" t="s">
        <v>6286</v>
      </c>
      <c r="I1750" s="7" t="s">
        <v>7389</v>
      </c>
      <c r="J1750" s="11"/>
    </row>
    <row r="1751" spans="1:10" ht="15.6" x14ac:dyDescent="0.3">
      <c r="A1751" s="8" t="s">
        <v>620</v>
      </c>
      <c r="B1751" s="8" t="s">
        <v>4134</v>
      </c>
      <c r="E1751" s="8" t="s">
        <v>620</v>
      </c>
      <c r="F1751" s="8" t="s">
        <v>4134</v>
      </c>
      <c r="G1751" s="7" t="s">
        <v>6740</v>
      </c>
      <c r="H1751" s="7" t="s">
        <v>5744</v>
      </c>
      <c r="I1751" s="7" t="s">
        <v>7992</v>
      </c>
      <c r="J1751" s="11"/>
    </row>
    <row r="1752" spans="1:10" ht="15.6" x14ac:dyDescent="0.3">
      <c r="A1752" s="8" t="s">
        <v>619</v>
      </c>
      <c r="B1752" s="8" t="s">
        <v>4135</v>
      </c>
      <c r="E1752" s="8" t="s">
        <v>619</v>
      </c>
      <c r="F1752" s="8" t="s">
        <v>4135</v>
      </c>
      <c r="G1752" s="7" t="s">
        <v>7153</v>
      </c>
      <c r="H1752" s="7" t="s">
        <v>6287</v>
      </c>
      <c r="I1752" s="7" t="s">
        <v>7993</v>
      </c>
      <c r="J1752" s="11"/>
    </row>
    <row r="1753" spans="1:10" ht="15.6" x14ac:dyDescent="0.3">
      <c r="A1753" s="8" t="s">
        <v>618</v>
      </c>
      <c r="B1753" s="8" t="s">
        <v>4136</v>
      </c>
      <c r="E1753" s="8" t="s">
        <v>618</v>
      </c>
      <c r="F1753" s="8" t="s">
        <v>4136</v>
      </c>
      <c r="G1753" s="7" t="s">
        <v>6740</v>
      </c>
      <c r="H1753" s="7" t="s">
        <v>6288</v>
      </c>
      <c r="I1753" s="7" t="s">
        <v>7256</v>
      </c>
      <c r="J1753" s="11"/>
    </row>
    <row r="1754" spans="1:10" ht="15.6" x14ac:dyDescent="0.3">
      <c r="A1754" s="8" t="s">
        <v>617</v>
      </c>
      <c r="B1754" s="8" t="s">
        <v>4137</v>
      </c>
      <c r="E1754" s="8" t="s">
        <v>617</v>
      </c>
      <c r="F1754" s="8" t="s">
        <v>4137</v>
      </c>
      <c r="G1754" s="7" t="s">
        <v>6740</v>
      </c>
      <c r="H1754" s="7" t="s">
        <v>6289</v>
      </c>
      <c r="I1754" s="7" t="s">
        <v>7994</v>
      </c>
      <c r="J1754" s="11"/>
    </row>
    <row r="1755" spans="1:10" ht="15.6" x14ac:dyDescent="0.3">
      <c r="A1755" s="8" t="s">
        <v>616</v>
      </c>
      <c r="B1755" s="8" t="s">
        <v>4138</v>
      </c>
      <c r="E1755" s="8" t="s">
        <v>616</v>
      </c>
      <c r="F1755" s="8" t="s">
        <v>4138</v>
      </c>
      <c r="G1755" s="7" t="s">
        <v>6740</v>
      </c>
      <c r="H1755" s="7" t="s">
        <v>5303</v>
      </c>
      <c r="I1755" s="7" t="s">
        <v>7995</v>
      </c>
      <c r="J1755" s="11"/>
    </row>
    <row r="1756" spans="1:10" ht="15.6" x14ac:dyDescent="0.3">
      <c r="A1756" s="8" t="s">
        <v>615</v>
      </c>
      <c r="B1756" s="8" t="s">
        <v>4139</v>
      </c>
      <c r="E1756" s="8" t="s">
        <v>615</v>
      </c>
      <c r="F1756" s="8" t="s">
        <v>4139</v>
      </c>
      <c r="G1756" s="7" t="s">
        <v>6738</v>
      </c>
      <c r="H1756" s="7" t="s">
        <v>6290</v>
      </c>
      <c r="I1756" s="7" t="s">
        <v>7996</v>
      </c>
      <c r="J1756" s="11"/>
    </row>
    <row r="1757" spans="1:10" ht="15.6" x14ac:dyDescent="0.3">
      <c r="A1757" s="8" t="s">
        <v>614</v>
      </c>
      <c r="B1757" s="8" t="s">
        <v>4140</v>
      </c>
      <c r="E1757" s="8" t="s">
        <v>614</v>
      </c>
      <c r="F1757" s="8" t="s">
        <v>4140</v>
      </c>
      <c r="G1757" s="7" t="s">
        <v>6738</v>
      </c>
      <c r="H1757" s="7" t="s">
        <v>6291</v>
      </c>
      <c r="I1757" s="7" t="s">
        <v>7997</v>
      </c>
      <c r="J1757" s="11"/>
    </row>
    <row r="1758" spans="1:10" ht="15.6" x14ac:dyDescent="0.3">
      <c r="A1758" s="8" t="s">
        <v>613</v>
      </c>
      <c r="B1758" s="8" t="s">
        <v>4141</v>
      </c>
      <c r="E1758" s="8" t="s">
        <v>613</v>
      </c>
      <c r="F1758" s="8" t="s">
        <v>4141</v>
      </c>
      <c r="G1758" s="7" t="s">
        <v>6740</v>
      </c>
      <c r="H1758" s="7" t="s">
        <v>4971</v>
      </c>
      <c r="I1758" s="7" t="s">
        <v>7998</v>
      </c>
      <c r="J1758" s="11"/>
    </row>
    <row r="1759" spans="1:10" ht="15.6" x14ac:dyDescent="0.3">
      <c r="A1759" s="8" t="s">
        <v>612</v>
      </c>
      <c r="B1759" s="8" t="s">
        <v>4142</v>
      </c>
      <c r="E1759" s="8" t="s">
        <v>612</v>
      </c>
      <c r="F1759" s="8" t="s">
        <v>4142</v>
      </c>
      <c r="G1759" s="7" t="s">
        <v>7153</v>
      </c>
      <c r="H1759" s="7" t="s">
        <v>6292</v>
      </c>
      <c r="I1759" s="7" t="s">
        <v>7999</v>
      </c>
      <c r="J1759" s="11"/>
    </row>
    <row r="1760" spans="1:10" ht="15.6" x14ac:dyDescent="0.3">
      <c r="A1760" s="8" t="s">
        <v>611</v>
      </c>
      <c r="B1760" s="8" t="s">
        <v>4143</v>
      </c>
      <c r="E1760" s="8" t="s">
        <v>611</v>
      </c>
      <c r="F1760" s="8" t="s">
        <v>4143</v>
      </c>
      <c r="G1760" s="7" t="s">
        <v>6740</v>
      </c>
      <c r="H1760" s="7" t="s">
        <v>6293</v>
      </c>
      <c r="I1760" s="7" t="s">
        <v>8000</v>
      </c>
      <c r="J1760" s="11"/>
    </row>
    <row r="1761" spans="1:10" ht="15.6" x14ac:dyDescent="0.3">
      <c r="A1761" s="8" t="s">
        <v>610</v>
      </c>
      <c r="B1761" s="8" t="s">
        <v>4144</v>
      </c>
      <c r="E1761" s="8" t="s">
        <v>610</v>
      </c>
      <c r="F1761" s="8" t="s">
        <v>4144</v>
      </c>
      <c r="G1761" s="7" t="s">
        <v>6740</v>
      </c>
      <c r="H1761" s="7" t="s">
        <v>6294</v>
      </c>
      <c r="I1761" s="7" t="s">
        <v>8001</v>
      </c>
      <c r="J1761" s="11"/>
    </row>
    <row r="1762" spans="1:10" ht="15.6" x14ac:dyDescent="0.3">
      <c r="A1762" s="8" t="s">
        <v>609</v>
      </c>
      <c r="B1762" s="8" t="s">
        <v>4145</v>
      </c>
      <c r="E1762" s="8" t="s">
        <v>609</v>
      </c>
      <c r="F1762" s="8" t="s">
        <v>4145</v>
      </c>
      <c r="G1762" s="7" t="s">
        <v>6740</v>
      </c>
      <c r="H1762" s="7" t="s">
        <v>6295</v>
      </c>
      <c r="I1762" s="7" t="s">
        <v>8002</v>
      </c>
      <c r="J1762" s="11"/>
    </row>
    <row r="1763" spans="1:10" ht="15.6" x14ac:dyDescent="0.3">
      <c r="A1763" s="8" t="s">
        <v>608</v>
      </c>
      <c r="B1763" s="8" t="s">
        <v>4146</v>
      </c>
      <c r="E1763" s="8" t="s">
        <v>608</v>
      </c>
      <c r="F1763" s="8" t="s">
        <v>4146</v>
      </c>
      <c r="G1763" s="7" t="s">
        <v>6738</v>
      </c>
      <c r="H1763" s="7" t="s">
        <v>6296</v>
      </c>
      <c r="I1763" s="7" t="s">
        <v>8003</v>
      </c>
      <c r="J1763" s="11"/>
    </row>
    <row r="1764" spans="1:10" ht="15.6" x14ac:dyDescent="0.3">
      <c r="A1764" s="8" t="s">
        <v>607</v>
      </c>
      <c r="B1764" s="8" t="s">
        <v>4147</v>
      </c>
      <c r="E1764" s="8" t="s">
        <v>607</v>
      </c>
      <c r="F1764" s="8" t="s">
        <v>4147</v>
      </c>
      <c r="G1764" s="7" t="s">
        <v>6738</v>
      </c>
      <c r="H1764" s="7" t="s">
        <v>6297</v>
      </c>
      <c r="I1764" s="7" t="s">
        <v>8004</v>
      </c>
      <c r="J1764" s="11"/>
    </row>
    <row r="1765" spans="1:10" ht="15.6" x14ac:dyDescent="0.3">
      <c r="A1765" s="8" t="s">
        <v>606</v>
      </c>
      <c r="B1765" s="8" t="s">
        <v>4148</v>
      </c>
      <c r="E1765" s="8" t="s">
        <v>606</v>
      </c>
      <c r="F1765" s="8" t="s">
        <v>4148</v>
      </c>
      <c r="G1765" s="7" t="s">
        <v>6738</v>
      </c>
      <c r="H1765" s="7" t="s">
        <v>4961</v>
      </c>
      <c r="I1765" s="7" t="s">
        <v>8005</v>
      </c>
      <c r="J1765" s="11"/>
    </row>
    <row r="1766" spans="1:10" ht="15.6" x14ac:dyDescent="0.3">
      <c r="A1766" s="8" t="s">
        <v>605</v>
      </c>
      <c r="B1766" s="8" t="s">
        <v>4149</v>
      </c>
      <c r="E1766" s="8" t="s">
        <v>605</v>
      </c>
      <c r="F1766" s="8" t="s">
        <v>4149</v>
      </c>
      <c r="G1766" s="7" t="s">
        <v>6738</v>
      </c>
      <c r="H1766" s="7" t="s">
        <v>5801</v>
      </c>
      <c r="I1766" s="7" t="s">
        <v>8006</v>
      </c>
      <c r="J1766" s="11"/>
    </row>
    <row r="1767" spans="1:10" ht="15.6" x14ac:dyDescent="0.3">
      <c r="A1767" s="8" t="s">
        <v>604</v>
      </c>
      <c r="B1767" s="8" t="s">
        <v>4150</v>
      </c>
      <c r="E1767" s="8" t="s">
        <v>604</v>
      </c>
      <c r="F1767" s="8" t="s">
        <v>4150</v>
      </c>
      <c r="G1767" s="7" t="s">
        <v>6740</v>
      </c>
      <c r="H1767" s="7" t="s">
        <v>6298</v>
      </c>
      <c r="I1767" s="7" t="s">
        <v>6892</v>
      </c>
      <c r="J1767" s="11"/>
    </row>
    <row r="1768" spans="1:10" ht="15.6" x14ac:dyDescent="0.3">
      <c r="A1768" s="8" t="s">
        <v>603</v>
      </c>
      <c r="B1768" s="8" t="s">
        <v>4151</v>
      </c>
      <c r="E1768" s="8" t="s">
        <v>603</v>
      </c>
      <c r="F1768" s="8" t="s">
        <v>4151</v>
      </c>
      <c r="G1768" s="7" t="s">
        <v>6738</v>
      </c>
      <c r="H1768" s="7" t="s">
        <v>6299</v>
      </c>
      <c r="I1768" s="7" t="s">
        <v>7586</v>
      </c>
      <c r="J1768" s="11"/>
    </row>
    <row r="1769" spans="1:10" ht="15.6" x14ac:dyDescent="0.3">
      <c r="A1769" s="8" t="s">
        <v>602</v>
      </c>
      <c r="B1769" s="8" t="s">
        <v>4152</v>
      </c>
      <c r="E1769" s="8" t="s">
        <v>602</v>
      </c>
      <c r="F1769" s="8" t="s">
        <v>4152</v>
      </c>
      <c r="G1769" s="7" t="s">
        <v>6738</v>
      </c>
      <c r="H1769" s="7" t="s">
        <v>6300</v>
      </c>
      <c r="I1769" s="7" t="s">
        <v>6914</v>
      </c>
      <c r="J1769" s="11"/>
    </row>
    <row r="1770" spans="1:10" ht="15.6" x14ac:dyDescent="0.3">
      <c r="A1770" s="8" t="s">
        <v>601</v>
      </c>
      <c r="B1770" s="8" t="s">
        <v>4153</v>
      </c>
      <c r="E1770" s="8" t="s">
        <v>601</v>
      </c>
      <c r="F1770" s="8" t="s">
        <v>4153</v>
      </c>
      <c r="G1770" s="7" t="s">
        <v>6738</v>
      </c>
      <c r="H1770" s="7" t="s">
        <v>6301</v>
      </c>
      <c r="I1770" s="7" t="s">
        <v>7181</v>
      </c>
      <c r="J1770" s="11"/>
    </row>
    <row r="1771" spans="1:10" ht="15.6" x14ac:dyDescent="0.3">
      <c r="A1771" s="8" t="s">
        <v>600</v>
      </c>
      <c r="B1771" s="8" t="s">
        <v>4154</v>
      </c>
      <c r="E1771" s="8" t="s">
        <v>600</v>
      </c>
      <c r="F1771" s="8" t="s">
        <v>4154</v>
      </c>
      <c r="G1771" s="7" t="s">
        <v>6738</v>
      </c>
      <c r="H1771" s="7" t="s">
        <v>6302</v>
      </c>
      <c r="I1771" s="7" t="s">
        <v>8007</v>
      </c>
      <c r="J1771" s="11"/>
    </row>
    <row r="1772" spans="1:10" ht="15.6" x14ac:dyDescent="0.3">
      <c r="A1772" s="8" t="s">
        <v>599</v>
      </c>
      <c r="B1772" s="8" t="s">
        <v>4155</v>
      </c>
      <c r="E1772" s="8" t="s">
        <v>599</v>
      </c>
      <c r="F1772" s="8" t="s">
        <v>4155</v>
      </c>
      <c r="G1772" s="7" t="s">
        <v>6738</v>
      </c>
      <c r="H1772" s="7" t="s">
        <v>6303</v>
      </c>
      <c r="I1772" s="7" t="s">
        <v>8008</v>
      </c>
      <c r="J1772" s="11"/>
    </row>
    <row r="1773" spans="1:10" ht="15.6" x14ac:dyDescent="0.3">
      <c r="A1773" s="8" t="s">
        <v>598</v>
      </c>
      <c r="B1773" s="8" t="s">
        <v>4156</v>
      </c>
      <c r="E1773" s="8" t="s">
        <v>598</v>
      </c>
      <c r="F1773" s="8" t="s">
        <v>4156</v>
      </c>
      <c r="G1773" s="7" t="s">
        <v>6738</v>
      </c>
      <c r="H1773" s="7" t="s">
        <v>6304</v>
      </c>
      <c r="I1773" s="7" t="s">
        <v>7161</v>
      </c>
      <c r="J1773" s="11"/>
    </row>
    <row r="1774" spans="1:10" ht="15.6" x14ac:dyDescent="0.3">
      <c r="A1774" s="8" t="s">
        <v>597</v>
      </c>
      <c r="B1774" s="8" t="s">
        <v>4157</v>
      </c>
      <c r="E1774" s="8" t="s">
        <v>597</v>
      </c>
      <c r="F1774" s="8" t="s">
        <v>4157</v>
      </c>
      <c r="G1774" s="7" t="s">
        <v>6738</v>
      </c>
      <c r="H1774" s="7" t="s">
        <v>6305</v>
      </c>
      <c r="I1774" s="7" t="s">
        <v>8009</v>
      </c>
      <c r="J1774" s="11"/>
    </row>
    <row r="1775" spans="1:10" ht="15.6" x14ac:dyDescent="0.3">
      <c r="A1775" s="8" t="s">
        <v>596</v>
      </c>
      <c r="B1775" s="8" t="s">
        <v>4158</v>
      </c>
      <c r="E1775" s="8" t="s">
        <v>596</v>
      </c>
      <c r="F1775" s="8" t="s">
        <v>4158</v>
      </c>
      <c r="G1775" s="7" t="s">
        <v>6740</v>
      </c>
      <c r="H1775" s="7" t="s">
        <v>6306</v>
      </c>
      <c r="I1775" s="7" t="s">
        <v>7511</v>
      </c>
      <c r="J1775" s="11"/>
    </row>
    <row r="1776" spans="1:10" ht="15.6" x14ac:dyDescent="0.3">
      <c r="A1776" s="8" t="s">
        <v>595</v>
      </c>
      <c r="B1776" s="8" t="s">
        <v>4159</v>
      </c>
      <c r="E1776" s="8" t="s">
        <v>595</v>
      </c>
      <c r="F1776" s="8" t="s">
        <v>4159</v>
      </c>
      <c r="G1776" s="7" t="s">
        <v>6738</v>
      </c>
      <c r="H1776" s="7" t="s">
        <v>6307</v>
      </c>
      <c r="I1776" s="7" t="s">
        <v>7546</v>
      </c>
      <c r="J1776" s="11"/>
    </row>
    <row r="1777" spans="1:10" ht="15.6" x14ac:dyDescent="0.3">
      <c r="A1777" s="8" t="s">
        <v>594</v>
      </c>
      <c r="B1777" s="8" t="s">
        <v>4160</v>
      </c>
      <c r="E1777" s="8" t="s">
        <v>594</v>
      </c>
      <c r="F1777" s="8" t="s">
        <v>4160</v>
      </c>
      <c r="G1777" s="7" t="s">
        <v>6738</v>
      </c>
      <c r="H1777" s="7" t="s">
        <v>6308</v>
      </c>
      <c r="I1777" s="7" t="s">
        <v>6831</v>
      </c>
      <c r="J1777" s="11"/>
    </row>
    <row r="1778" spans="1:10" ht="15.6" x14ac:dyDescent="0.3">
      <c r="A1778" s="8" t="s">
        <v>593</v>
      </c>
      <c r="B1778" s="8" t="s">
        <v>4161</v>
      </c>
      <c r="E1778" s="8" t="s">
        <v>593</v>
      </c>
      <c r="F1778" s="8" t="s">
        <v>4161</v>
      </c>
      <c r="G1778" s="7" t="s">
        <v>6740</v>
      </c>
      <c r="H1778" s="7" t="s">
        <v>6309</v>
      </c>
      <c r="I1778" s="7" t="s">
        <v>8010</v>
      </c>
      <c r="J1778" s="11"/>
    </row>
    <row r="1779" spans="1:10" ht="15.6" x14ac:dyDescent="0.3">
      <c r="A1779" s="8" t="s">
        <v>592</v>
      </c>
      <c r="B1779" s="8" t="s">
        <v>4162</v>
      </c>
      <c r="E1779" s="8" t="s">
        <v>592</v>
      </c>
      <c r="F1779" s="8" t="s">
        <v>4162</v>
      </c>
      <c r="G1779" s="7" t="s">
        <v>6738</v>
      </c>
      <c r="H1779" s="7" t="s">
        <v>5745</v>
      </c>
      <c r="I1779" s="7" t="s">
        <v>8011</v>
      </c>
      <c r="J1779" s="11"/>
    </row>
    <row r="1780" spans="1:10" ht="15.6" x14ac:dyDescent="0.3">
      <c r="A1780" s="8" t="s">
        <v>591</v>
      </c>
      <c r="B1780" s="8" t="s">
        <v>4163</v>
      </c>
      <c r="E1780" s="8" t="s">
        <v>591</v>
      </c>
      <c r="F1780" s="8" t="s">
        <v>4163</v>
      </c>
      <c r="G1780" s="7" t="s">
        <v>6740</v>
      </c>
      <c r="H1780" s="7" t="s">
        <v>6310</v>
      </c>
      <c r="I1780" s="7" t="s">
        <v>8012</v>
      </c>
      <c r="J1780" s="11"/>
    </row>
    <row r="1781" spans="1:10" ht="15.6" x14ac:dyDescent="0.3">
      <c r="A1781" s="8" t="s">
        <v>590</v>
      </c>
      <c r="B1781" s="8" t="s">
        <v>4164</v>
      </c>
      <c r="E1781" s="8" t="s">
        <v>590</v>
      </c>
      <c r="F1781" s="8" t="s">
        <v>4164</v>
      </c>
      <c r="G1781" s="7" t="s">
        <v>6738</v>
      </c>
      <c r="H1781" s="7" t="s">
        <v>6311</v>
      </c>
      <c r="I1781" s="7" t="s">
        <v>7378</v>
      </c>
      <c r="J1781" s="11"/>
    </row>
    <row r="1782" spans="1:10" ht="15.6" x14ac:dyDescent="0.3">
      <c r="A1782" s="8" t="s">
        <v>589</v>
      </c>
      <c r="B1782" s="8" t="s">
        <v>4165</v>
      </c>
      <c r="E1782" s="8" t="s">
        <v>589</v>
      </c>
      <c r="F1782" s="8" t="s">
        <v>4165</v>
      </c>
      <c r="G1782" s="7" t="s">
        <v>6738</v>
      </c>
      <c r="H1782" s="7" t="s">
        <v>6312</v>
      </c>
      <c r="I1782" s="7" t="s">
        <v>7429</v>
      </c>
      <c r="J1782" s="11"/>
    </row>
    <row r="1783" spans="1:10" ht="15.6" x14ac:dyDescent="0.3">
      <c r="A1783" s="8" t="s">
        <v>588</v>
      </c>
      <c r="B1783" s="8" t="s">
        <v>4166</v>
      </c>
      <c r="E1783" s="8" t="s">
        <v>588</v>
      </c>
      <c r="F1783" s="8" t="s">
        <v>4166</v>
      </c>
      <c r="G1783" s="7" t="s">
        <v>6740</v>
      </c>
      <c r="H1783" s="7" t="s">
        <v>6174</v>
      </c>
      <c r="I1783" s="7" t="s">
        <v>8013</v>
      </c>
      <c r="J1783" s="11"/>
    </row>
    <row r="1784" spans="1:10" ht="15.6" x14ac:dyDescent="0.3">
      <c r="A1784" s="8" t="s">
        <v>587</v>
      </c>
      <c r="B1784" s="8" t="s">
        <v>4167</v>
      </c>
      <c r="E1784" s="8" t="s">
        <v>587</v>
      </c>
      <c r="F1784" s="8" t="s">
        <v>4167</v>
      </c>
      <c r="G1784" s="7" t="s">
        <v>6738</v>
      </c>
      <c r="H1784" s="7" t="s">
        <v>4759</v>
      </c>
      <c r="I1784" s="7" t="s">
        <v>8014</v>
      </c>
      <c r="J1784" s="11"/>
    </row>
    <row r="1785" spans="1:10" ht="15.6" x14ac:dyDescent="0.3">
      <c r="A1785" s="8" t="s">
        <v>586</v>
      </c>
      <c r="B1785" s="8" t="s">
        <v>4168</v>
      </c>
      <c r="E1785" s="8" t="s">
        <v>586</v>
      </c>
      <c r="F1785" s="8" t="s">
        <v>4168</v>
      </c>
      <c r="G1785" s="7" t="s">
        <v>6740</v>
      </c>
      <c r="H1785" s="7" t="s">
        <v>5291</v>
      </c>
      <c r="I1785" s="7" t="s">
        <v>7372</v>
      </c>
      <c r="J1785" s="11"/>
    </row>
    <row r="1786" spans="1:10" ht="15.6" x14ac:dyDescent="0.3">
      <c r="A1786" s="8" t="s">
        <v>585</v>
      </c>
      <c r="B1786" s="8" t="s">
        <v>4169</v>
      </c>
      <c r="E1786" s="8" t="s">
        <v>585</v>
      </c>
      <c r="F1786" s="8" t="s">
        <v>4169</v>
      </c>
      <c r="G1786" s="7" t="s">
        <v>6740</v>
      </c>
      <c r="H1786" s="7" t="s">
        <v>6313</v>
      </c>
      <c r="I1786" s="7" t="s">
        <v>8015</v>
      </c>
      <c r="J1786" s="11"/>
    </row>
    <row r="1787" spans="1:10" ht="15.6" x14ac:dyDescent="0.3">
      <c r="A1787" s="8" t="s">
        <v>584</v>
      </c>
      <c r="B1787" s="8" t="s">
        <v>4170</v>
      </c>
      <c r="E1787" s="8" t="s">
        <v>584</v>
      </c>
      <c r="F1787" s="8" t="s">
        <v>4170</v>
      </c>
      <c r="G1787" s="7" t="s">
        <v>6740</v>
      </c>
      <c r="H1787" s="7" t="s">
        <v>6314</v>
      </c>
      <c r="I1787" s="7" t="s">
        <v>6759</v>
      </c>
      <c r="J1787" s="11"/>
    </row>
    <row r="1788" spans="1:10" ht="15.6" x14ac:dyDescent="0.3">
      <c r="A1788" s="8" t="s">
        <v>583</v>
      </c>
      <c r="B1788" s="8" t="s">
        <v>4171</v>
      </c>
      <c r="E1788" s="8" t="s">
        <v>583</v>
      </c>
      <c r="F1788" s="8" t="s">
        <v>4171</v>
      </c>
      <c r="G1788" s="7" t="s">
        <v>6740</v>
      </c>
      <c r="H1788" s="7" t="s">
        <v>6315</v>
      </c>
      <c r="I1788" s="7" t="s">
        <v>8016</v>
      </c>
      <c r="J1788" s="11"/>
    </row>
    <row r="1789" spans="1:10" ht="15.6" x14ac:dyDescent="0.3">
      <c r="A1789" s="8" t="s">
        <v>582</v>
      </c>
      <c r="B1789" s="8" t="s">
        <v>4172</v>
      </c>
      <c r="E1789" s="8" t="s">
        <v>582</v>
      </c>
      <c r="F1789" s="8" t="s">
        <v>4172</v>
      </c>
      <c r="G1789" s="7" t="s">
        <v>6740</v>
      </c>
      <c r="H1789" s="7" t="s">
        <v>5765</v>
      </c>
      <c r="I1789" s="7" t="s">
        <v>8017</v>
      </c>
      <c r="J1789" s="11"/>
    </row>
    <row r="1790" spans="1:10" ht="15.6" x14ac:dyDescent="0.3">
      <c r="A1790" s="8" t="s">
        <v>581</v>
      </c>
      <c r="B1790" s="8" t="s">
        <v>4173</v>
      </c>
      <c r="E1790" s="8" t="s">
        <v>581</v>
      </c>
      <c r="F1790" s="8" t="s">
        <v>4173</v>
      </c>
      <c r="G1790" s="7" t="s">
        <v>6740</v>
      </c>
      <c r="H1790" s="7" t="s">
        <v>6316</v>
      </c>
      <c r="I1790" s="7" t="s">
        <v>6746</v>
      </c>
      <c r="J1790" s="11"/>
    </row>
    <row r="1791" spans="1:10" ht="15.6" x14ac:dyDescent="0.3">
      <c r="A1791" s="8" t="s">
        <v>580</v>
      </c>
      <c r="B1791" s="8" t="s">
        <v>4174</v>
      </c>
      <c r="E1791" s="8" t="s">
        <v>580</v>
      </c>
      <c r="F1791" s="8" t="s">
        <v>4174</v>
      </c>
      <c r="G1791" s="7" t="s">
        <v>6740</v>
      </c>
      <c r="H1791" s="7" t="s">
        <v>6317</v>
      </c>
      <c r="I1791" s="7" t="s">
        <v>8018</v>
      </c>
      <c r="J1791" s="11"/>
    </row>
    <row r="1792" spans="1:10" ht="15.6" x14ac:dyDescent="0.3">
      <c r="A1792" s="8" t="s">
        <v>579</v>
      </c>
      <c r="B1792" s="8" t="s">
        <v>4175</v>
      </c>
      <c r="E1792" s="8" t="s">
        <v>579</v>
      </c>
      <c r="F1792" s="8" t="s">
        <v>4175</v>
      </c>
      <c r="G1792" s="7" t="s">
        <v>6740</v>
      </c>
      <c r="H1792" s="7" t="s">
        <v>5127</v>
      </c>
      <c r="I1792" s="7" t="s">
        <v>8019</v>
      </c>
      <c r="J1792" s="11"/>
    </row>
    <row r="1793" spans="1:10" ht="15.6" x14ac:dyDescent="0.3">
      <c r="A1793" s="8" t="s">
        <v>578</v>
      </c>
      <c r="B1793" s="8" t="s">
        <v>4176</v>
      </c>
      <c r="E1793" s="8" t="s">
        <v>578</v>
      </c>
      <c r="F1793" s="8" t="s">
        <v>4176</v>
      </c>
      <c r="G1793" s="7" t="s">
        <v>6738</v>
      </c>
      <c r="H1793" s="7" t="s">
        <v>6318</v>
      </c>
      <c r="I1793" s="7" t="s">
        <v>6918</v>
      </c>
      <c r="J1793" s="11"/>
    </row>
    <row r="1794" spans="1:10" ht="15.6" x14ac:dyDescent="0.3">
      <c r="A1794" s="8" t="s">
        <v>577</v>
      </c>
      <c r="B1794" s="8" t="s">
        <v>4177</v>
      </c>
      <c r="E1794" s="8" t="s">
        <v>577</v>
      </c>
      <c r="F1794" s="8" t="s">
        <v>4177</v>
      </c>
      <c r="G1794" s="7" t="s">
        <v>6740</v>
      </c>
      <c r="H1794" s="7" t="s">
        <v>6319</v>
      </c>
      <c r="I1794" s="7" t="s">
        <v>6883</v>
      </c>
      <c r="J1794" s="11"/>
    </row>
    <row r="1795" spans="1:10" ht="15.6" x14ac:dyDescent="0.3">
      <c r="A1795" s="8" t="s">
        <v>576</v>
      </c>
      <c r="B1795" s="8" t="s">
        <v>4178</v>
      </c>
      <c r="E1795" s="8" t="s">
        <v>576</v>
      </c>
      <c r="F1795" s="8" t="s">
        <v>4178</v>
      </c>
      <c r="G1795" s="7" t="s">
        <v>6738</v>
      </c>
      <c r="H1795" s="7" t="s">
        <v>6320</v>
      </c>
      <c r="I1795" s="7" t="s">
        <v>7278</v>
      </c>
      <c r="J1795" s="11"/>
    </row>
    <row r="1796" spans="1:10" ht="15.6" x14ac:dyDescent="0.3">
      <c r="A1796" s="8" t="s">
        <v>575</v>
      </c>
      <c r="B1796" s="8" t="s">
        <v>4179</v>
      </c>
      <c r="E1796" s="8" t="s">
        <v>575</v>
      </c>
      <c r="F1796" s="8" t="s">
        <v>4179</v>
      </c>
      <c r="G1796" s="7" t="s">
        <v>6740</v>
      </c>
      <c r="H1796" s="7" t="s">
        <v>6033</v>
      </c>
      <c r="I1796" s="7" t="s">
        <v>6775</v>
      </c>
      <c r="J1796" s="11"/>
    </row>
    <row r="1797" spans="1:10" ht="15.6" x14ac:dyDescent="0.3">
      <c r="A1797" s="8" t="s">
        <v>574</v>
      </c>
      <c r="B1797" s="8" t="s">
        <v>4180</v>
      </c>
      <c r="E1797" s="8" t="s">
        <v>574</v>
      </c>
      <c r="F1797" s="8" t="s">
        <v>4180</v>
      </c>
      <c r="G1797" s="7" t="s">
        <v>6738</v>
      </c>
      <c r="H1797" s="7" t="s">
        <v>6321</v>
      </c>
      <c r="I1797" s="7" t="s">
        <v>7602</v>
      </c>
      <c r="J1797" s="11"/>
    </row>
    <row r="1798" spans="1:10" ht="15.6" x14ac:dyDescent="0.3">
      <c r="A1798" s="8" t="s">
        <v>573</v>
      </c>
      <c r="B1798" s="8" t="s">
        <v>4181</v>
      </c>
      <c r="E1798" s="8" t="s">
        <v>573</v>
      </c>
      <c r="F1798" s="8" t="s">
        <v>4181</v>
      </c>
      <c r="G1798" s="7" t="s">
        <v>6740</v>
      </c>
      <c r="H1798" s="7" t="s">
        <v>6322</v>
      </c>
      <c r="I1798" s="7" t="s">
        <v>8020</v>
      </c>
      <c r="J1798" s="11"/>
    </row>
    <row r="1799" spans="1:10" ht="15.6" x14ac:dyDescent="0.3">
      <c r="A1799" s="8" t="s">
        <v>572</v>
      </c>
      <c r="B1799" s="8" t="s">
        <v>4182</v>
      </c>
      <c r="E1799" s="8" t="s">
        <v>572</v>
      </c>
      <c r="F1799" s="8" t="s">
        <v>4182</v>
      </c>
      <c r="G1799" s="7" t="s">
        <v>6738</v>
      </c>
      <c r="H1799" s="7" t="s">
        <v>6323</v>
      </c>
      <c r="I1799" s="7" t="s">
        <v>7323</v>
      </c>
      <c r="J1799" s="11"/>
    </row>
    <row r="1800" spans="1:10" ht="15.6" x14ac:dyDescent="0.3">
      <c r="A1800" s="8" t="s">
        <v>571</v>
      </c>
      <c r="B1800" s="8" t="s">
        <v>4183</v>
      </c>
      <c r="E1800" s="8" t="s">
        <v>571</v>
      </c>
      <c r="F1800" s="8" t="s">
        <v>4183</v>
      </c>
      <c r="G1800" s="7" t="s">
        <v>6738</v>
      </c>
      <c r="H1800" s="7" t="s">
        <v>5264</v>
      </c>
      <c r="I1800" s="7" t="s">
        <v>7647</v>
      </c>
      <c r="J1800" s="11"/>
    </row>
    <row r="1801" spans="1:10" ht="15.6" x14ac:dyDescent="0.3">
      <c r="A1801" s="8" t="s">
        <v>570</v>
      </c>
      <c r="B1801" s="8" t="s">
        <v>4184</v>
      </c>
      <c r="E1801" s="8" t="s">
        <v>570</v>
      </c>
      <c r="F1801" s="8" t="s">
        <v>4184</v>
      </c>
      <c r="G1801" s="7" t="s">
        <v>6740</v>
      </c>
      <c r="H1801" s="7" t="s">
        <v>6324</v>
      </c>
      <c r="I1801" s="7" t="s">
        <v>8021</v>
      </c>
      <c r="J1801" s="11"/>
    </row>
    <row r="1802" spans="1:10" ht="15.6" x14ac:dyDescent="0.3">
      <c r="A1802" s="8" t="s">
        <v>569</v>
      </c>
      <c r="B1802" s="8" t="s">
        <v>4185</v>
      </c>
      <c r="E1802" s="8" t="s">
        <v>569</v>
      </c>
      <c r="F1802" s="8" t="s">
        <v>4185</v>
      </c>
      <c r="G1802" s="7" t="s">
        <v>6738</v>
      </c>
      <c r="H1802" s="7" t="s">
        <v>6325</v>
      </c>
      <c r="I1802" s="7" t="s">
        <v>7965</v>
      </c>
      <c r="J1802" s="11"/>
    </row>
    <row r="1803" spans="1:10" ht="15.6" x14ac:dyDescent="0.3">
      <c r="A1803" s="8" t="s">
        <v>568</v>
      </c>
      <c r="B1803" s="8" t="s">
        <v>4186</v>
      </c>
      <c r="E1803" s="8" t="s">
        <v>568</v>
      </c>
      <c r="F1803" s="8" t="s">
        <v>4186</v>
      </c>
      <c r="G1803" s="7" t="s">
        <v>6740</v>
      </c>
      <c r="H1803" s="7" t="s">
        <v>6326</v>
      </c>
      <c r="I1803" s="7" t="s">
        <v>6802</v>
      </c>
      <c r="J1803" s="11"/>
    </row>
    <row r="1804" spans="1:10" ht="15.6" x14ac:dyDescent="0.3">
      <c r="A1804" s="8" t="s">
        <v>567</v>
      </c>
      <c r="B1804" s="8" t="s">
        <v>4187</v>
      </c>
      <c r="E1804" s="8" t="s">
        <v>567</v>
      </c>
      <c r="F1804" s="8" t="s">
        <v>4187</v>
      </c>
      <c r="G1804" s="7" t="s">
        <v>6740</v>
      </c>
      <c r="H1804" s="7" t="s">
        <v>4934</v>
      </c>
      <c r="I1804" s="7" t="s">
        <v>7218</v>
      </c>
      <c r="J1804" s="11"/>
    </row>
    <row r="1805" spans="1:10" ht="15.6" x14ac:dyDescent="0.3">
      <c r="A1805" s="8" t="s">
        <v>566</v>
      </c>
      <c r="B1805" s="8" t="s">
        <v>4188</v>
      </c>
      <c r="E1805" s="8" t="s">
        <v>566</v>
      </c>
      <c r="F1805" s="8" t="s">
        <v>4188</v>
      </c>
      <c r="G1805" s="7" t="s">
        <v>6740</v>
      </c>
      <c r="H1805" s="7" t="s">
        <v>4762</v>
      </c>
      <c r="I1805" s="7" t="s">
        <v>8022</v>
      </c>
      <c r="J1805" s="11"/>
    </row>
    <row r="1806" spans="1:10" ht="15.6" x14ac:dyDescent="0.3">
      <c r="A1806" s="8" t="s">
        <v>565</v>
      </c>
      <c r="B1806" s="8" t="s">
        <v>4189</v>
      </c>
      <c r="E1806" s="8" t="s">
        <v>565</v>
      </c>
      <c r="F1806" s="8" t="s">
        <v>4189</v>
      </c>
      <c r="G1806" s="7" t="s">
        <v>6740</v>
      </c>
      <c r="H1806" s="7" t="s">
        <v>6327</v>
      </c>
      <c r="I1806" s="7" t="s">
        <v>7794</v>
      </c>
      <c r="J1806" s="11"/>
    </row>
    <row r="1807" spans="1:10" ht="15.6" x14ac:dyDescent="0.3">
      <c r="A1807" s="8" t="s">
        <v>564</v>
      </c>
      <c r="B1807" s="8" t="s">
        <v>4190</v>
      </c>
      <c r="E1807" s="8" t="s">
        <v>564</v>
      </c>
      <c r="F1807" s="8" t="s">
        <v>4190</v>
      </c>
      <c r="G1807" s="7" t="s">
        <v>6738</v>
      </c>
      <c r="H1807" s="7" t="s">
        <v>6328</v>
      </c>
      <c r="I1807" s="7" t="s">
        <v>7126</v>
      </c>
      <c r="J1807" s="11"/>
    </row>
    <row r="1808" spans="1:10" ht="15.6" x14ac:dyDescent="0.3">
      <c r="A1808" s="8" t="s">
        <v>563</v>
      </c>
      <c r="B1808" s="8" t="s">
        <v>4191</v>
      </c>
      <c r="E1808" s="8" t="s">
        <v>563</v>
      </c>
      <c r="F1808" s="8" t="s">
        <v>4191</v>
      </c>
      <c r="G1808" s="7" t="s">
        <v>6738</v>
      </c>
      <c r="H1808" s="7" t="s">
        <v>6329</v>
      </c>
      <c r="I1808" s="7" t="s">
        <v>8023</v>
      </c>
      <c r="J1808" s="11"/>
    </row>
    <row r="1809" spans="1:10" ht="15.6" x14ac:dyDescent="0.3">
      <c r="A1809" s="8" t="s">
        <v>562</v>
      </c>
      <c r="B1809" s="8" t="s">
        <v>4192</v>
      </c>
      <c r="E1809" s="8" t="s">
        <v>562</v>
      </c>
      <c r="F1809" s="8" t="s">
        <v>4192</v>
      </c>
      <c r="G1809" s="7" t="s">
        <v>6738</v>
      </c>
      <c r="H1809" s="7" t="s">
        <v>6330</v>
      </c>
      <c r="I1809" s="7" t="s">
        <v>8024</v>
      </c>
      <c r="J1809" s="11"/>
    </row>
    <row r="1810" spans="1:10" ht="15.6" x14ac:dyDescent="0.3">
      <c r="A1810" s="8" t="s">
        <v>561</v>
      </c>
      <c r="B1810" s="8" t="s">
        <v>4193</v>
      </c>
      <c r="E1810" s="8" t="s">
        <v>561</v>
      </c>
      <c r="F1810" s="8" t="s">
        <v>4193</v>
      </c>
      <c r="G1810" s="7" t="s">
        <v>6738</v>
      </c>
      <c r="H1810" s="7" t="s">
        <v>6331</v>
      </c>
      <c r="I1810" s="7" t="s">
        <v>6965</v>
      </c>
      <c r="J1810" s="11"/>
    </row>
    <row r="1811" spans="1:10" ht="15.6" x14ac:dyDescent="0.3">
      <c r="A1811" s="8" t="s">
        <v>560</v>
      </c>
      <c r="B1811" s="8" t="s">
        <v>4194</v>
      </c>
      <c r="E1811" s="8" t="s">
        <v>560</v>
      </c>
      <c r="F1811" s="8" t="s">
        <v>4194</v>
      </c>
      <c r="G1811" s="7" t="s">
        <v>6738</v>
      </c>
      <c r="H1811" s="7" t="s">
        <v>6332</v>
      </c>
      <c r="I1811" s="7" t="s">
        <v>7987</v>
      </c>
      <c r="J1811" s="11"/>
    </row>
    <row r="1812" spans="1:10" ht="15.6" x14ac:dyDescent="0.3">
      <c r="A1812" s="8" t="s">
        <v>559</v>
      </c>
      <c r="B1812" s="8" t="s">
        <v>4195</v>
      </c>
      <c r="E1812" s="8" t="s">
        <v>559</v>
      </c>
      <c r="F1812" s="8" t="s">
        <v>4195</v>
      </c>
      <c r="G1812" s="7" t="s">
        <v>6738</v>
      </c>
      <c r="H1812" s="7" t="s">
        <v>6333</v>
      </c>
      <c r="I1812" s="7" t="s">
        <v>8025</v>
      </c>
      <c r="J1812" s="11"/>
    </row>
    <row r="1813" spans="1:10" ht="15.6" x14ac:dyDescent="0.3">
      <c r="A1813" s="8" t="s">
        <v>558</v>
      </c>
      <c r="B1813" s="8" t="s">
        <v>4196</v>
      </c>
      <c r="E1813" s="8" t="s">
        <v>558</v>
      </c>
      <c r="F1813" s="8" t="s">
        <v>4196</v>
      </c>
      <c r="G1813" s="7" t="s">
        <v>6738</v>
      </c>
      <c r="H1813" s="7" t="s">
        <v>6334</v>
      </c>
      <c r="I1813" s="7" t="s">
        <v>8026</v>
      </c>
      <c r="J1813" s="11"/>
    </row>
    <row r="1814" spans="1:10" ht="15.6" x14ac:dyDescent="0.3">
      <c r="A1814" s="8" t="s">
        <v>557</v>
      </c>
      <c r="B1814" s="8" t="s">
        <v>4197</v>
      </c>
      <c r="E1814" s="8" t="s">
        <v>557</v>
      </c>
      <c r="F1814" s="8" t="s">
        <v>4197</v>
      </c>
      <c r="G1814" s="7" t="s">
        <v>6740</v>
      </c>
      <c r="H1814" s="7" t="s">
        <v>6335</v>
      </c>
      <c r="I1814" s="7" t="s">
        <v>8027</v>
      </c>
      <c r="J1814" s="11"/>
    </row>
    <row r="1815" spans="1:10" ht="15.6" x14ac:dyDescent="0.3">
      <c r="A1815" s="8" t="s">
        <v>556</v>
      </c>
      <c r="B1815" s="8" t="s">
        <v>4198</v>
      </c>
      <c r="E1815" s="8" t="s">
        <v>556</v>
      </c>
      <c r="F1815" s="8" t="s">
        <v>4198</v>
      </c>
      <c r="G1815" s="7" t="s">
        <v>6738</v>
      </c>
      <c r="H1815" s="7" t="s">
        <v>6336</v>
      </c>
      <c r="I1815" s="7" t="s">
        <v>7126</v>
      </c>
      <c r="J1815" s="11"/>
    </row>
    <row r="1816" spans="1:10" ht="15.6" x14ac:dyDescent="0.3">
      <c r="A1816" s="8" t="s">
        <v>555</v>
      </c>
      <c r="B1816" s="8" t="s">
        <v>4199</v>
      </c>
      <c r="E1816" s="8" t="s">
        <v>555</v>
      </c>
      <c r="F1816" s="8" t="s">
        <v>4199</v>
      </c>
      <c r="G1816" s="7" t="s">
        <v>6740</v>
      </c>
      <c r="H1816" s="7" t="s">
        <v>6337</v>
      </c>
      <c r="I1816" s="7" t="s">
        <v>7334</v>
      </c>
      <c r="J1816" s="11"/>
    </row>
    <row r="1817" spans="1:10" ht="15.6" x14ac:dyDescent="0.3">
      <c r="A1817" s="8" t="s">
        <v>554</v>
      </c>
      <c r="B1817" s="8" t="s">
        <v>4200</v>
      </c>
      <c r="E1817" s="8" t="s">
        <v>554</v>
      </c>
      <c r="F1817" s="8" t="s">
        <v>4200</v>
      </c>
      <c r="G1817" s="7" t="s">
        <v>6740</v>
      </c>
      <c r="H1817" s="7" t="s">
        <v>6338</v>
      </c>
      <c r="I1817" s="7" t="s">
        <v>8028</v>
      </c>
      <c r="J1817" s="11"/>
    </row>
    <row r="1818" spans="1:10" ht="15.6" x14ac:dyDescent="0.3">
      <c r="A1818" s="8" t="s">
        <v>553</v>
      </c>
      <c r="B1818" s="8" t="s">
        <v>4201</v>
      </c>
      <c r="E1818" s="8" t="s">
        <v>553</v>
      </c>
      <c r="F1818" s="8" t="s">
        <v>4201</v>
      </c>
      <c r="G1818" s="7" t="s">
        <v>6740</v>
      </c>
      <c r="H1818" s="7" t="s">
        <v>6339</v>
      </c>
      <c r="I1818" s="7" t="s">
        <v>7511</v>
      </c>
      <c r="J1818" s="11"/>
    </row>
    <row r="1819" spans="1:10" ht="15.6" x14ac:dyDescent="0.3">
      <c r="A1819" s="8" t="s">
        <v>552</v>
      </c>
      <c r="B1819" s="8" t="s">
        <v>4202</v>
      </c>
      <c r="E1819" s="8" t="s">
        <v>552</v>
      </c>
      <c r="F1819" s="8" t="s">
        <v>4202</v>
      </c>
      <c r="G1819" s="7" t="s">
        <v>6740</v>
      </c>
      <c r="H1819" s="7" t="s">
        <v>6340</v>
      </c>
      <c r="I1819" s="7" t="s">
        <v>7828</v>
      </c>
      <c r="J1819" s="11"/>
    </row>
    <row r="1820" spans="1:10" ht="15.6" x14ac:dyDescent="0.3">
      <c r="A1820" s="8" t="s">
        <v>551</v>
      </c>
      <c r="B1820" s="8" t="s">
        <v>4203</v>
      </c>
      <c r="E1820" s="8" t="s">
        <v>551</v>
      </c>
      <c r="F1820" s="8" t="s">
        <v>4203</v>
      </c>
      <c r="G1820" s="7" t="s">
        <v>6740</v>
      </c>
      <c r="H1820" s="7" t="s">
        <v>5682</v>
      </c>
      <c r="I1820" s="7" t="s">
        <v>7048</v>
      </c>
      <c r="J1820" s="11"/>
    </row>
    <row r="1821" spans="1:10" ht="15.6" x14ac:dyDescent="0.3">
      <c r="A1821" s="8" t="s">
        <v>550</v>
      </c>
      <c r="B1821" s="8" t="s">
        <v>4204</v>
      </c>
      <c r="E1821" s="8" t="s">
        <v>550</v>
      </c>
      <c r="F1821" s="8" t="s">
        <v>4204</v>
      </c>
      <c r="G1821" s="7" t="s">
        <v>6740</v>
      </c>
      <c r="H1821" s="7" t="s">
        <v>6341</v>
      </c>
      <c r="I1821" s="7" t="s">
        <v>8029</v>
      </c>
      <c r="J1821" s="11"/>
    </row>
    <row r="1822" spans="1:10" ht="15.6" x14ac:dyDescent="0.3">
      <c r="A1822" s="8" t="s">
        <v>549</v>
      </c>
      <c r="B1822" s="8" t="s">
        <v>4205</v>
      </c>
      <c r="E1822" s="8" t="s">
        <v>549</v>
      </c>
      <c r="F1822" s="8" t="s">
        <v>4205</v>
      </c>
      <c r="G1822" s="7" t="s">
        <v>6740</v>
      </c>
      <c r="H1822" s="7" t="s">
        <v>6342</v>
      </c>
      <c r="I1822" s="7" t="s">
        <v>6817</v>
      </c>
      <c r="J1822" s="11"/>
    </row>
    <row r="1823" spans="1:10" ht="15.6" x14ac:dyDescent="0.3">
      <c r="A1823" s="8" t="s">
        <v>548</v>
      </c>
      <c r="B1823" s="8" t="s">
        <v>4206</v>
      </c>
      <c r="E1823" s="8" t="s">
        <v>548</v>
      </c>
      <c r="F1823" s="8" t="s">
        <v>4206</v>
      </c>
      <c r="G1823" s="7" t="s">
        <v>6740</v>
      </c>
      <c r="H1823" s="7" t="s">
        <v>6343</v>
      </c>
      <c r="I1823" s="7" t="s">
        <v>8030</v>
      </c>
      <c r="J1823" s="11"/>
    </row>
    <row r="1824" spans="1:10" ht="15.6" x14ac:dyDescent="0.3">
      <c r="A1824" s="8" t="s">
        <v>547</v>
      </c>
      <c r="B1824" s="8" t="s">
        <v>4207</v>
      </c>
      <c r="E1824" s="8" t="s">
        <v>547</v>
      </c>
      <c r="F1824" s="8" t="s">
        <v>4207</v>
      </c>
      <c r="G1824" s="7" t="s">
        <v>6738</v>
      </c>
      <c r="H1824" s="7" t="s">
        <v>6344</v>
      </c>
      <c r="I1824" s="7" t="s">
        <v>8031</v>
      </c>
      <c r="J1824" s="11"/>
    </row>
    <row r="1825" spans="1:10" ht="15.6" x14ac:dyDescent="0.3">
      <c r="A1825" s="8" t="s">
        <v>546</v>
      </c>
      <c r="B1825" s="8" t="s">
        <v>4208</v>
      </c>
      <c r="E1825" s="8" t="s">
        <v>546</v>
      </c>
      <c r="F1825" s="8" t="s">
        <v>4208</v>
      </c>
      <c r="G1825" s="7" t="s">
        <v>6740</v>
      </c>
      <c r="H1825" s="7" t="s">
        <v>5443</v>
      </c>
      <c r="I1825" s="7" t="s">
        <v>7138</v>
      </c>
      <c r="J1825" s="11"/>
    </row>
    <row r="1826" spans="1:10" ht="15.6" x14ac:dyDescent="0.3">
      <c r="A1826" s="8" t="s">
        <v>545</v>
      </c>
      <c r="B1826" s="8" t="s">
        <v>4209</v>
      </c>
      <c r="E1826" s="8" t="s">
        <v>545</v>
      </c>
      <c r="F1826" s="8" t="s">
        <v>4209</v>
      </c>
      <c r="G1826" s="7" t="s">
        <v>6738</v>
      </c>
      <c r="H1826" s="7" t="s">
        <v>6345</v>
      </c>
      <c r="I1826" s="7" t="s">
        <v>8032</v>
      </c>
      <c r="J1826" s="11"/>
    </row>
    <row r="1827" spans="1:10" ht="15.6" x14ac:dyDescent="0.3">
      <c r="A1827" s="8" t="s">
        <v>544</v>
      </c>
      <c r="B1827" s="8" t="s">
        <v>4210</v>
      </c>
      <c r="E1827" s="8" t="s">
        <v>544</v>
      </c>
      <c r="F1827" s="8" t="s">
        <v>4210</v>
      </c>
      <c r="G1827" s="7" t="s">
        <v>6738</v>
      </c>
      <c r="H1827" s="7" t="s">
        <v>6346</v>
      </c>
      <c r="I1827" s="7" t="s">
        <v>8033</v>
      </c>
      <c r="J1827" s="11"/>
    </row>
    <row r="1828" spans="1:10" ht="15.6" x14ac:dyDescent="0.3">
      <c r="A1828" s="8" t="s">
        <v>543</v>
      </c>
      <c r="B1828" s="8" t="s">
        <v>4211</v>
      </c>
      <c r="E1828" s="8" t="s">
        <v>543</v>
      </c>
      <c r="F1828" s="8" t="s">
        <v>4211</v>
      </c>
      <c r="G1828" s="7" t="s">
        <v>6738</v>
      </c>
      <c r="H1828" s="7" t="s">
        <v>6347</v>
      </c>
      <c r="I1828" s="7" t="s">
        <v>8034</v>
      </c>
      <c r="J1828" s="11"/>
    </row>
    <row r="1829" spans="1:10" ht="15.6" x14ac:dyDescent="0.3">
      <c r="A1829" s="8" t="s">
        <v>542</v>
      </c>
      <c r="B1829" s="8" t="s">
        <v>4212</v>
      </c>
      <c r="E1829" s="8" t="s">
        <v>542</v>
      </c>
      <c r="F1829" s="8" t="s">
        <v>4212</v>
      </c>
      <c r="G1829" s="7" t="s">
        <v>6738</v>
      </c>
      <c r="H1829" s="7" t="s">
        <v>6348</v>
      </c>
      <c r="I1829" s="7" t="s">
        <v>7972</v>
      </c>
      <c r="J1829" s="11"/>
    </row>
    <row r="1830" spans="1:10" ht="15.6" x14ac:dyDescent="0.3">
      <c r="A1830" s="8" t="s">
        <v>541</v>
      </c>
      <c r="B1830" s="8" t="s">
        <v>4213</v>
      </c>
      <c r="E1830" s="8" t="s">
        <v>541</v>
      </c>
      <c r="F1830" s="8" t="s">
        <v>4213</v>
      </c>
      <c r="G1830" s="7" t="s">
        <v>6738</v>
      </c>
      <c r="H1830" s="7" t="s">
        <v>6349</v>
      </c>
      <c r="I1830" s="7" t="s">
        <v>7121</v>
      </c>
      <c r="J1830" s="11"/>
    </row>
    <row r="1831" spans="1:10" ht="15.6" x14ac:dyDescent="0.3">
      <c r="A1831" s="8" t="s">
        <v>540</v>
      </c>
      <c r="B1831" s="8" t="s">
        <v>4214</v>
      </c>
      <c r="E1831" s="8" t="s">
        <v>540</v>
      </c>
      <c r="F1831" s="8" t="s">
        <v>4214</v>
      </c>
      <c r="G1831" s="7" t="s">
        <v>6740</v>
      </c>
      <c r="H1831" s="7" t="s">
        <v>4921</v>
      </c>
      <c r="I1831" s="7" t="s">
        <v>8035</v>
      </c>
      <c r="J1831" s="11"/>
    </row>
    <row r="1832" spans="1:10" ht="15.6" x14ac:dyDescent="0.3">
      <c r="A1832" s="8" t="s">
        <v>539</v>
      </c>
      <c r="B1832" s="8" t="s">
        <v>4215</v>
      </c>
      <c r="E1832" s="8" t="s">
        <v>539</v>
      </c>
      <c r="F1832" s="8" t="s">
        <v>4215</v>
      </c>
      <c r="G1832" s="7" t="s">
        <v>6738</v>
      </c>
      <c r="H1832" s="7" t="s">
        <v>5683</v>
      </c>
      <c r="I1832" s="7" t="s">
        <v>6930</v>
      </c>
      <c r="J1832" s="11"/>
    </row>
    <row r="1833" spans="1:10" ht="15.6" x14ac:dyDescent="0.3">
      <c r="A1833" s="8" t="s">
        <v>538</v>
      </c>
      <c r="B1833" s="8" t="s">
        <v>4216</v>
      </c>
      <c r="E1833" s="8" t="s">
        <v>538</v>
      </c>
      <c r="F1833" s="8" t="s">
        <v>4216</v>
      </c>
      <c r="G1833" s="7" t="s">
        <v>6738</v>
      </c>
      <c r="H1833" s="7" t="s">
        <v>5114</v>
      </c>
      <c r="I1833" s="7" t="s">
        <v>7936</v>
      </c>
      <c r="J1833" s="11"/>
    </row>
    <row r="1834" spans="1:10" ht="15.6" x14ac:dyDescent="0.3">
      <c r="A1834" s="8" t="s">
        <v>537</v>
      </c>
      <c r="B1834" s="8" t="s">
        <v>4217</v>
      </c>
      <c r="E1834" s="8" t="s">
        <v>537</v>
      </c>
      <c r="F1834" s="8" t="s">
        <v>4217</v>
      </c>
      <c r="G1834" s="7" t="s">
        <v>6740</v>
      </c>
      <c r="H1834" s="7" t="s">
        <v>6350</v>
      </c>
      <c r="I1834" s="7" t="s">
        <v>8036</v>
      </c>
      <c r="J1834" s="11"/>
    </row>
    <row r="1835" spans="1:10" ht="15.6" x14ac:dyDescent="0.3">
      <c r="A1835" s="8" t="s">
        <v>536</v>
      </c>
      <c r="B1835" s="8" t="s">
        <v>4218</v>
      </c>
      <c r="E1835" s="8" t="s">
        <v>536</v>
      </c>
      <c r="F1835" s="8" t="s">
        <v>4218</v>
      </c>
      <c r="G1835" s="7" t="s">
        <v>6738</v>
      </c>
      <c r="H1835" s="7" t="s">
        <v>6351</v>
      </c>
      <c r="I1835" s="7" t="s">
        <v>8037</v>
      </c>
      <c r="J1835" s="11"/>
    </row>
    <row r="1836" spans="1:10" ht="15.6" x14ac:dyDescent="0.3">
      <c r="A1836" s="8" t="s">
        <v>534</v>
      </c>
      <c r="B1836" s="8" t="s">
        <v>4219</v>
      </c>
      <c r="E1836" s="8" t="s">
        <v>534</v>
      </c>
      <c r="F1836" s="8" t="s">
        <v>4219</v>
      </c>
      <c r="G1836" s="7" t="s">
        <v>7153</v>
      </c>
      <c r="H1836" s="7" t="s">
        <v>6352</v>
      </c>
      <c r="I1836" s="7" t="s">
        <v>7706</v>
      </c>
      <c r="J1836" s="11"/>
    </row>
    <row r="1837" spans="1:10" ht="15.6" x14ac:dyDescent="0.3">
      <c r="A1837" s="8" t="s">
        <v>533</v>
      </c>
      <c r="B1837" s="8" t="s">
        <v>4220</v>
      </c>
      <c r="E1837" s="8" t="s">
        <v>533</v>
      </c>
      <c r="F1837" s="8" t="s">
        <v>4220</v>
      </c>
      <c r="G1837" s="7" t="s">
        <v>6740</v>
      </c>
      <c r="H1837" s="7" t="s">
        <v>6353</v>
      </c>
      <c r="I1837" s="7" t="s">
        <v>7334</v>
      </c>
      <c r="J1837" s="11"/>
    </row>
    <row r="1838" spans="1:10" ht="15.6" x14ac:dyDescent="0.3">
      <c r="A1838" s="8" t="s">
        <v>532</v>
      </c>
      <c r="B1838" s="8" t="s">
        <v>4221</v>
      </c>
      <c r="E1838" s="8" t="s">
        <v>532</v>
      </c>
      <c r="F1838" s="8" t="s">
        <v>4221</v>
      </c>
      <c r="G1838" s="7" t="s">
        <v>6740</v>
      </c>
      <c r="H1838" s="7" t="s">
        <v>6354</v>
      </c>
      <c r="I1838" s="7" t="s">
        <v>8038</v>
      </c>
      <c r="J1838" s="11"/>
    </row>
    <row r="1839" spans="1:10" ht="15.6" x14ac:dyDescent="0.3">
      <c r="A1839" s="8" t="s">
        <v>531</v>
      </c>
      <c r="B1839" s="8" t="s">
        <v>4222</v>
      </c>
      <c r="E1839" s="8" t="s">
        <v>531</v>
      </c>
      <c r="F1839" s="8" t="s">
        <v>4222</v>
      </c>
      <c r="G1839" s="7" t="s">
        <v>6740</v>
      </c>
      <c r="H1839" s="7" t="s">
        <v>6355</v>
      </c>
      <c r="I1839" s="7" t="s">
        <v>8039</v>
      </c>
      <c r="J1839" s="11"/>
    </row>
    <row r="1840" spans="1:10" ht="15.6" x14ac:dyDescent="0.3">
      <c r="A1840" s="8" t="s">
        <v>530</v>
      </c>
      <c r="B1840" s="8" t="s">
        <v>4223</v>
      </c>
      <c r="E1840" s="8" t="s">
        <v>530</v>
      </c>
      <c r="F1840" s="8" t="s">
        <v>4223</v>
      </c>
      <c r="G1840" s="7" t="s">
        <v>6740</v>
      </c>
      <c r="H1840" s="7" t="s">
        <v>5812</v>
      </c>
      <c r="I1840" s="7" t="s">
        <v>8040</v>
      </c>
      <c r="J1840" s="11"/>
    </row>
    <row r="1841" spans="1:10" ht="15.6" x14ac:dyDescent="0.3">
      <c r="A1841" s="8" t="s">
        <v>529</v>
      </c>
      <c r="B1841" s="8" t="s">
        <v>4224</v>
      </c>
      <c r="E1841" s="8" t="s">
        <v>529</v>
      </c>
      <c r="F1841" s="8" t="s">
        <v>4224</v>
      </c>
      <c r="G1841" s="7" t="s">
        <v>6740</v>
      </c>
      <c r="H1841" s="7" t="s">
        <v>5858</v>
      </c>
      <c r="I1841" s="7" t="s">
        <v>8041</v>
      </c>
      <c r="J1841" s="11"/>
    </row>
    <row r="1842" spans="1:10" ht="15.6" x14ac:dyDescent="0.3">
      <c r="A1842" s="8" t="s">
        <v>528</v>
      </c>
      <c r="B1842" s="8" t="s">
        <v>4225</v>
      </c>
      <c r="E1842" s="8" t="s">
        <v>528</v>
      </c>
      <c r="F1842" s="8" t="s">
        <v>4225</v>
      </c>
      <c r="G1842" s="7" t="s">
        <v>6738</v>
      </c>
      <c r="H1842" s="7" t="s">
        <v>6356</v>
      </c>
      <c r="I1842" s="7" t="s">
        <v>6801</v>
      </c>
      <c r="J1842" s="11"/>
    </row>
    <row r="1843" spans="1:10" ht="15.6" x14ac:dyDescent="0.3">
      <c r="A1843" s="8" t="s">
        <v>527</v>
      </c>
      <c r="B1843" s="8" t="s">
        <v>4226</v>
      </c>
      <c r="E1843" s="8" t="s">
        <v>527</v>
      </c>
      <c r="F1843" s="8" t="s">
        <v>4226</v>
      </c>
      <c r="G1843" s="7" t="s">
        <v>6738</v>
      </c>
      <c r="H1843" s="7" t="s">
        <v>6357</v>
      </c>
      <c r="I1843" s="7" t="s">
        <v>8042</v>
      </c>
      <c r="J1843" s="11"/>
    </row>
    <row r="1844" spans="1:10" ht="15.6" x14ac:dyDescent="0.3">
      <c r="A1844" s="8" t="s">
        <v>526</v>
      </c>
      <c r="B1844" s="8" t="s">
        <v>4227</v>
      </c>
      <c r="E1844" s="8" t="s">
        <v>526</v>
      </c>
      <c r="F1844" s="8" t="s">
        <v>4227</v>
      </c>
      <c r="G1844" s="7" t="s">
        <v>6740</v>
      </c>
      <c r="H1844" s="7" t="s">
        <v>4800</v>
      </c>
      <c r="I1844" s="7" t="s">
        <v>8043</v>
      </c>
      <c r="J1844" s="11"/>
    </row>
    <row r="1845" spans="1:10" ht="15.6" x14ac:dyDescent="0.3">
      <c r="A1845" s="8" t="s">
        <v>525</v>
      </c>
      <c r="B1845" s="8" t="s">
        <v>4228</v>
      </c>
      <c r="E1845" s="8" t="s">
        <v>525</v>
      </c>
      <c r="F1845" s="8" t="s">
        <v>4228</v>
      </c>
      <c r="G1845" s="7" t="s">
        <v>6740</v>
      </c>
      <c r="H1845" s="7" t="s">
        <v>6358</v>
      </c>
      <c r="I1845" s="7" t="s">
        <v>8044</v>
      </c>
      <c r="J1845" s="11"/>
    </row>
    <row r="1846" spans="1:10" ht="15.6" x14ac:dyDescent="0.3">
      <c r="A1846" s="8" t="s">
        <v>524</v>
      </c>
      <c r="B1846" s="8" t="s">
        <v>4229</v>
      </c>
      <c r="E1846" s="8" t="s">
        <v>524</v>
      </c>
      <c r="F1846" s="8" t="s">
        <v>4229</v>
      </c>
      <c r="G1846" s="7" t="s">
        <v>6740</v>
      </c>
      <c r="H1846" s="7" t="s">
        <v>6359</v>
      </c>
      <c r="I1846" s="7" t="s">
        <v>6765</v>
      </c>
      <c r="J1846" s="11"/>
    </row>
    <row r="1847" spans="1:10" ht="15.6" x14ac:dyDescent="0.3">
      <c r="A1847" s="8" t="s">
        <v>523</v>
      </c>
      <c r="B1847" s="8" t="s">
        <v>4230</v>
      </c>
      <c r="E1847" s="8" t="s">
        <v>523</v>
      </c>
      <c r="F1847" s="8" t="s">
        <v>4230</v>
      </c>
      <c r="G1847" s="7" t="s">
        <v>6740</v>
      </c>
      <c r="H1847" s="7" t="s">
        <v>6360</v>
      </c>
      <c r="I1847" s="7" t="s">
        <v>8045</v>
      </c>
      <c r="J1847" s="11"/>
    </row>
    <row r="1848" spans="1:10" ht="15.6" x14ac:dyDescent="0.3">
      <c r="A1848" s="8" t="s">
        <v>522</v>
      </c>
      <c r="B1848" s="8" t="s">
        <v>4231</v>
      </c>
      <c r="E1848" s="8" t="s">
        <v>522</v>
      </c>
      <c r="F1848" s="8" t="s">
        <v>4231</v>
      </c>
      <c r="G1848" s="7" t="s">
        <v>6740</v>
      </c>
      <c r="H1848" s="7" t="s">
        <v>6361</v>
      </c>
      <c r="I1848" s="7" t="s">
        <v>8046</v>
      </c>
      <c r="J1848" s="11"/>
    </row>
    <row r="1849" spans="1:10" ht="15.6" x14ac:dyDescent="0.3">
      <c r="A1849" s="8" t="s">
        <v>521</v>
      </c>
      <c r="B1849" s="8" t="s">
        <v>4232</v>
      </c>
      <c r="E1849" s="8" t="s">
        <v>521</v>
      </c>
      <c r="F1849" s="8" t="s">
        <v>4232</v>
      </c>
      <c r="G1849" s="7" t="s">
        <v>6740</v>
      </c>
      <c r="H1849" s="7" t="s">
        <v>6362</v>
      </c>
      <c r="I1849" s="7" t="s">
        <v>8047</v>
      </c>
      <c r="J1849" s="11"/>
    </row>
    <row r="1850" spans="1:10" ht="15.6" x14ac:dyDescent="0.3">
      <c r="A1850" s="8" t="s">
        <v>520</v>
      </c>
      <c r="B1850" s="8" t="s">
        <v>4233</v>
      </c>
      <c r="E1850" s="8" t="s">
        <v>520</v>
      </c>
      <c r="F1850" s="8" t="s">
        <v>4233</v>
      </c>
      <c r="G1850" s="7" t="s">
        <v>6740</v>
      </c>
      <c r="H1850" s="7" t="s">
        <v>6363</v>
      </c>
      <c r="I1850" s="7" t="s">
        <v>8048</v>
      </c>
      <c r="J1850" s="11"/>
    </row>
    <row r="1851" spans="1:10" ht="15.6" x14ac:dyDescent="0.3">
      <c r="A1851" s="8" t="s">
        <v>519</v>
      </c>
      <c r="B1851" s="8" t="s">
        <v>4234</v>
      </c>
      <c r="E1851" s="8" t="s">
        <v>519</v>
      </c>
      <c r="F1851" s="8" t="s">
        <v>4234</v>
      </c>
      <c r="G1851" s="7" t="s">
        <v>6740</v>
      </c>
      <c r="H1851" s="7" t="s">
        <v>6364</v>
      </c>
      <c r="I1851" s="7" t="s">
        <v>7008</v>
      </c>
      <c r="J1851" s="11"/>
    </row>
    <row r="1852" spans="1:10" ht="15.6" x14ac:dyDescent="0.3">
      <c r="A1852" s="8" t="s">
        <v>518</v>
      </c>
      <c r="B1852" s="8" t="s">
        <v>4235</v>
      </c>
      <c r="E1852" s="8" t="s">
        <v>518</v>
      </c>
      <c r="F1852" s="8" t="s">
        <v>4235</v>
      </c>
      <c r="G1852" s="7" t="s">
        <v>6740</v>
      </c>
      <c r="H1852" s="7" t="s">
        <v>6365</v>
      </c>
      <c r="I1852" s="7" t="s">
        <v>6787</v>
      </c>
      <c r="J1852" s="11"/>
    </row>
    <row r="1853" spans="1:10" ht="15.6" x14ac:dyDescent="0.3">
      <c r="A1853" s="8" t="s">
        <v>517</v>
      </c>
      <c r="B1853" s="8" t="s">
        <v>4236</v>
      </c>
      <c r="E1853" s="8" t="s">
        <v>517</v>
      </c>
      <c r="F1853" s="8" t="s">
        <v>4236</v>
      </c>
      <c r="G1853" s="7" t="s">
        <v>6740</v>
      </c>
      <c r="H1853" s="7" t="s">
        <v>6366</v>
      </c>
      <c r="I1853" s="7" t="s">
        <v>8049</v>
      </c>
      <c r="J1853" s="11"/>
    </row>
    <row r="1854" spans="1:10" ht="15.6" x14ac:dyDescent="0.3">
      <c r="A1854" s="8" t="s">
        <v>515</v>
      </c>
      <c r="B1854" s="8" t="s">
        <v>4237</v>
      </c>
      <c r="E1854" s="8" t="s">
        <v>515</v>
      </c>
      <c r="F1854" s="8" t="s">
        <v>4237</v>
      </c>
      <c r="G1854" s="7" t="s">
        <v>6740</v>
      </c>
      <c r="H1854" s="7" t="s">
        <v>6367</v>
      </c>
      <c r="I1854" s="7" t="s">
        <v>6787</v>
      </c>
      <c r="J1854" s="11"/>
    </row>
    <row r="1855" spans="1:10" ht="15.6" x14ac:dyDescent="0.3">
      <c r="A1855" s="8" t="s">
        <v>514</v>
      </c>
      <c r="B1855" s="8" t="s">
        <v>4238</v>
      </c>
      <c r="E1855" s="8" t="s">
        <v>514</v>
      </c>
      <c r="F1855" s="8" t="s">
        <v>4238</v>
      </c>
      <c r="G1855" s="7" t="s">
        <v>6738</v>
      </c>
      <c r="H1855" s="7" t="s">
        <v>6200</v>
      </c>
      <c r="I1855" s="7" t="s">
        <v>8050</v>
      </c>
      <c r="J1855" s="11"/>
    </row>
    <row r="1856" spans="1:10" ht="15.6" x14ac:dyDescent="0.3">
      <c r="A1856" s="8" t="s">
        <v>513</v>
      </c>
      <c r="B1856" s="8" t="s">
        <v>4239</v>
      </c>
      <c r="E1856" s="8" t="s">
        <v>513</v>
      </c>
      <c r="F1856" s="8" t="s">
        <v>4239</v>
      </c>
      <c r="G1856" s="7" t="s">
        <v>6740</v>
      </c>
      <c r="H1856" s="7" t="s">
        <v>5382</v>
      </c>
      <c r="I1856" s="7" t="s">
        <v>7209</v>
      </c>
      <c r="J1856" s="11"/>
    </row>
    <row r="1857" spans="1:10" ht="15.6" x14ac:dyDescent="0.3">
      <c r="A1857" s="8" t="s">
        <v>512</v>
      </c>
      <c r="B1857" s="8" t="s">
        <v>4240</v>
      </c>
      <c r="E1857" s="8" t="s">
        <v>512</v>
      </c>
      <c r="F1857" s="8" t="s">
        <v>4240</v>
      </c>
      <c r="G1857" s="7" t="s">
        <v>6740</v>
      </c>
      <c r="H1857" s="7" t="s">
        <v>6368</v>
      </c>
      <c r="I1857" s="7" t="s">
        <v>7097</v>
      </c>
      <c r="J1857" s="11"/>
    </row>
    <row r="1858" spans="1:10" ht="15.6" x14ac:dyDescent="0.3">
      <c r="A1858" s="8" t="s">
        <v>511</v>
      </c>
      <c r="B1858" s="8" t="s">
        <v>4241</v>
      </c>
      <c r="E1858" s="8" t="s">
        <v>511</v>
      </c>
      <c r="F1858" s="8" t="s">
        <v>4241</v>
      </c>
      <c r="G1858" s="7" t="s">
        <v>6738</v>
      </c>
      <c r="H1858" s="7" t="s">
        <v>6369</v>
      </c>
      <c r="I1858" s="7" t="s">
        <v>8051</v>
      </c>
      <c r="J1858" s="11"/>
    </row>
    <row r="1859" spans="1:10" ht="15.6" x14ac:dyDescent="0.3">
      <c r="A1859" s="8" t="s">
        <v>510</v>
      </c>
      <c r="B1859" s="8" t="s">
        <v>4242</v>
      </c>
      <c r="E1859" s="8" t="s">
        <v>510</v>
      </c>
      <c r="F1859" s="8" t="s">
        <v>4242</v>
      </c>
      <c r="G1859" s="7" t="s">
        <v>6740</v>
      </c>
      <c r="H1859" s="7" t="s">
        <v>6370</v>
      </c>
      <c r="I1859" s="7" t="s">
        <v>8052</v>
      </c>
      <c r="J1859" s="11"/>
    </row>
    <row r="1860" spans="1:10" ht="15.6" x14ac:dyDescent="0.3">
      <c r="A1860" s="8" t="s">
        <v>509</v>
      </c>
      <c r="B1860" s="8" t="s">
        <v>4243</v>
      </c>
      <c r="E1860" s="8" t="s">
        <v>509</v>
      </c>
      <c r="F1860" s="8" t="s">
        <v>4243</v>
      </c>
      <c r="G1860" s="7" t="s">
        <v>6738</v>
      </c>
      <c r="H1860" s="7" t="s">
        <v>5732</v>
      </c>
      <c r="I1860" s="7" t="s">
        <v>7726</v>
      </c>
      <c r="J1860" s="11"/>
    </row>
    <row r="1861" spans="1:10" ht="15.6" x14ac:dyDescent="0.3">
      <c r="A1861" s="8" t="s">
        <v>508</v>
      </c>
      <c r="B1861" s="8" t="s">
        <v>4244</v>
      </c>
      <c r="E1861" s="8" t="s">
        <v>508</v>
      </c>
      <c r="F1861" s="8" t="s">
        <v>4244</v>
      </c>
      <c r="G1861" s="7" t="s">
        <v>6738</v>
      </c>
      <c r="H1861" s="7" t="s">
        <v>5574</v>
      </c>
      <c r="I1861" s="7" t="s">
        <v>8053</v>
      </c>
      <c r="J1861" s="11"/>
    </row>
    <row r="1862" spans="1:10" ht="15.6" x14ac:dyDescent="0.3">
      <c r="A1862" s="8" t="s">
        <v>507</v>
      </c>
      <c r="B1862" s="8" t="s">
        <v>4245</v>
      </c>
      <c r="E1862" s="8" t="s">
        <v>507</v>
      </c>
      <c r="F1862" s="8" t="s">
        <v>4245</v>
      </c>
      <c r="G1862" s="7" t="s">
        <v>6738</v>
      </c>
      <c r="H1862" s="7" t="s">
        <v>6371</v>
      </c>
      <c r="I1862" s="7" t="s">
        <v>8054</v>
      </c>
      <c r="J1862" s="11"/>
    </row>
    <row r="1863" spans="1:10" ht="15.6" x14ac:dyDescent="0.3">
      <c r="A1863" s="8" t="s">
        <v>506</v>
      </c>
      <c r="B1863" s="8" t="s">
        <v>4246</v>
      </c>
      <c r="E1863" s="8" t="s">
        <v>506</v>
      </c>
      <c r="F1863" s="8" t="s">
        <v>4246</v>
      </c>
      <c r="G1863" s="7" t="s">
        <v>6738</v>
      </c>
      <c r="H1863" s="7" t="s">
        <v>5118</v>
      </c>
      <c r="I1863" s="7" t="s">
        <v>7181</v>
      </c>
      <c r="J1863" s="11"/>
    </row>
    <row r="1864" spans="1:10" ht="15.6" x14ac:dyDescent="0.3">
      <c r="A1864" s="8" t="s">
        <v>505</v>
      </c>
      <c r="B1864" s="8" t="s">
        <v>4247</v>
      </c>
      <c r="E1864" s="8" t="s">
        <v>505</v>
      </c>
      <c r="F1864" s="8" t="s">
        <v>4247</v>
      </c>
      <c r="G1864" s="7" t="s">
        <v>6738</v>
      </c>
      <c r="H1864" s="7" t="s">
        <v>6372</v>
      </c>
      <c r="I1864" s="7" t="s">
        <v>8055</v>
      </c>
      <c r="J1864" s="11"/>
    </row>
    <row r="1865" spans="1:10" ht="15.6" x14ac:dyDescent="0.3">
      <c r="A1865" s="8" t="s">
        <v>504</v>
      </c>
      <c r="B1865" s="8" t="s">
        <v>4248</v>
      </c>
      <c r="E1865" s="8" t="s">
        <v>504</v>
      </c>
      <c r="F1865" s="8" t="s">
        <v>4248</v>
      </c>
      <c r="G1865" s="7" t="s">
        <v>6738</v>
      </c>
      <c r="H1865" s="7" t="s">
        <v>6373</v>
      </c>
      <c r="I1865" s="7" t="s">
        <v>6792</v>
      </c>
      <c r="J1865" s="11"/>
    </row>
    <row r="1866" spans="1:10" ht="15.6" x14ac:dyDescent="0.3">
      <c r="A1866" s="8" t="s">
        <v>503</v>
      </c>
      <c r="B1866" s="8" t="s">
        <v>4249</v>
      </c>
      <c r="E1866" s="8" t="s">
        <v>503</v>
      </c>
      <c r="F1866" s="8" t="s">
        <v>4249</v>
      </c>
      <c r="G1866" s="7" t="s">
        <v>6738</v>
      </c>
      <c r="H1866" s="7" t="s">
        <v>5165</v>
      </c>
      <c r="I1866" s="7" t="s">
        <v>8056</v>
      </c>
      <c r="J1866" s="11"/>
    </row>
    <row r="1867" spans="1:10" ht="15.6" x14ac:dyDescent="0.3">
      <c r="A1867" s="8" t="s">
        <v>502</v>
      </c>
      <c r="B1867" s="8" t="s">
        <v>4250</v>
      </c>
      <c r="E1867" s="8" t="s">
        <v>502</v>
      </c>
      <c r="F1867" s="8" t="s">
        <v>4250</v>
      </c>
      <c r="G1867" s="7" t="s">
        <v>6740</v>
      </c>
      <c r="H1867" s="7" t="s">
        <v>6374</v>
      </c>
      <c r="I1867" s="7" t="s">
        <v>8057</v>
      </c>
      <c r="J1867" s="11"/>
    </row>
    <row r="1868" spans="1:10" ht="15.6" x14ac:dyDescent="0.3">
      <c r="A1868" s="8" t="s">
        <v>501</v>
      </c>
      <c r="B1868" s="8" t="s">
        <v>4251</v>
      </c>
      <c r="E1868" s="8" t="s">
        <v>501</v>
      </c>
      <c r="F1868" s="8" t="s">
        <v>4251</v>
      </c>
      <c r="G1868" s="7" t="s">
        <v>6738</v>
      </c>
      <c r="H1868" s="7" t="s">
        <v>5497</v>
      </c>
      <c r="I1868" s="7" t="s">
        <v>7360</v>
      </c>
      <c r="J1868" s="11"/>
    </row>
    <row r="1869" spans="1:10" ht="15.6" x14ac:dyDescent="0.3">
      <c r="A1869" s="8" t="s">
        <v>500</v>
      </c>
      <c r="B1869" s="8" t="s">
        <v>4252</v>
      </c>
      <c r="E1869" s="8" t="s">
        <v>500</v>
      </c>
      <c r="F1869" s="8" t="s">
        <v>4252</v>
      </c>
      <c r="G1869" s="7" t="s">
        <v>6740</v>
      </c>
      <c r="H1869" s="7" t="s">
        <v>5404</v>
      </c>
      <c r="I1869" s="7" t="s">
        <v>8058</v>
      </c>
      <c r="J1869" s="11"/>
    </row>
    <row r="1870" spans="1:10" ht="15.6" x14ac:dyDescent="0.3">
      <c r="A1870" s="8" t="s">
        <v>499</v>
      </c>
      <c r="B1870" s="8" t="s">
        <v>4253</v>
      </c>
      <c r="E1870" s="8" t="s">
        <v>499</v>
      </c>
      <c r="F1870" s="8" t="s">
        <v>4253</v>
      </c>
      <c r="G1870" s="7" t="s">
        <v>6740</v>
      </c>
      <c r="H1870" s="7" t="s">
        <v>6375</v>
      </c>
      <c r="I1870" s="7" t="s">
        <v>7069</v>
      </c>
      <c r="J1870" s="11"/>
    </row>
    <row r="1871" spans="1:10" ht="15.6" x14ac:dyDescent="0.3">
      <c r="A1871" s="8" t="s">
        <v>498</v>
      </c>
      <c r="B1871" s="8" t="s">
        <v>4254</v>
      </c>
      <c r="E1871" s="8" t="s">
        <v>498</v>
      </c>
      <c r="F1871" s="8" t="s">
        <v>4254</v>
      </c>
      <c r="G1871" s="7" t="s">
        <v>6740</v>
      </c>
      <c r="H1871" s="7" t="s">
        <v>4938</v>
      </c>
      <c r="I1871" s="7" t="s">
        <v>6859</v>
      </c>
      <c r="J1871" s="11"/>
    </row>
    <row r="1872" spans="1:10" ht="15.6" x14ac:dyDescent="0.3">
      <c r="A1872" s="8" t="s">
        <v>497</v>
      </c>
      <c r="B1872" s="8" t="s">
        <v>4255</v>
      </c>
      <c r="E1872" s="8" t="s">
        <v>497</v>
      </c>
      <c r="F1872" s="8" t="s">
        <v>4255</v>
      </c>
      <c r="G1872" s="7" t="s">
        <v>6740</v>
      </c>
      <c r="H1872" s="7" t="s">
        <v>6376</v>
      </c>
      <c r="I1872" s="7" t="s">
        <v>8059</v>
      </c>
      <c r="J1872" s="11"/>
    </row>
    <row r="1873" spans="1:10" ht="15.6" x14ac:dyDescent="0.3">
      <c r="A1873" s="8" t="s">
        <v>496</v>
      </c>
      <c r="B1873" s="8" t="s">
        <v>4256</v>
      </c>
      <c r="E1873" s="8" t="s">
        <v>496</v>
      </c>
      <c r="F1873" s="8" t="s">
        <v>4256</v>
      </c>
      <c r="G1873" s="7" t="s">
        <v>6740</v>
      </c>
      <c r="H1873" s="7" t="s">
        <v>6377</v>
      </c>
      <c r="I1873" s="7" t="s">
        <v>8060</v>
      </c>
      <c r="J1873" s="11"/>
    </row>
    <row r="1874" spans="1:10" ht="15.6" x14ac:dyDescent="0.3">
      <c r="A1874" s="8" t="s">
        <v>495</v>
      </c>
      <c r="B1874" s="8" t="s">
        <v>4257</v>
      </c>
      <c r="E1874" s="8" t="s">
        <v>495</v>
      </c>
      <c r="F1874" s="8" t="s">
        <v>4257</v>
      </c>
      <c r="G1874" s="7" t="s">
        <v>6740</v>
      </c>
      <c r="H1874" s="7" t="s">
        <v>6378</v>
      </c>
      <c r="I1874" s="7" t="s">
        <v>8061</v>
      </c>
      <c r="J1874" s="11"/>
    </row>
    <row r="1875" spans="1:10" ht="15.6" x14ac:dyDescent="0.3">
      <c r="A1875" s="8" t="s">
        <v>494</v>
      </c>
      <c r="B1875" s="8" t="s">
        <v>4258</v>
      </c>
      <c r="E1875" s="8" t="s">
        <v>494</v>
      </c>
      <c r="F1875" s="8" t="s">
        <v>4258</v>
      </c>
      <c r="G1875" s="7" t="s">
        <v>6740</v>
      </c>
      <c r="H1875" s="7" t="s">
        <v>6379</v>
      </c>
      <c r="I1875" s="7" t="s">
        <v>8062</v>
      </c>
      <c r="J1875" s="11"/>
    </row>
    <row r="1876" spans="1:10" ht="15.6" x14ac:dyDescent="0.3">
      <c r="A1876" s="8" t="s">
        <v>493</v>
      </c>
      <c r="B1876" s="8" t="s">
        <v>4259</v>
      </c>
      <c r="E1876" s="8" t="s">
        <v>493</v>
      </c>
      <c r="F1876" s="8" t="s">
        <v>4259</v>
      </c>
      <c r="G1876" s="7" t="s">
        <v>6740</v>
      </c>
      <c r="H1876" s="7" t="s">
        <v>6380</v>
      </c>
      <c r="I1876" s="7" t="s">
        <v>8063</v>
      </c>
      <c r="J1876" s="11"/>
    </row>
    <row r="1877" spans="1:10" ht="15.6" x14ac:dyDescent="0.3">
      <c r="A1877" s="8" t="s">
        <v>492</v>
      </c>
      <c r="B1877" s="8" t="s">
        <v>4260</v>
      </c>
      <c r="E1877" s="8" t="s">
        <v>492</v>
      </c>
      <c r="F1877" s="8" t="s">
        <v>4260</v>
      </c>
      <c r="G1877" s="7" t="s">
        <v>6738</v>
      </c>
      <c r="H1877" s="7" t="s">
        <v>5765</v>
      </c>
      <c r="I1877" s="7" t="s">
        <v>8064</v>
      </c>
      <c r="J1877" s="11"/>
    </row>
    <row r="1878" spans="1:10" ht="15.6" x14ac:dyDescent="0.3">
      <c r="A1878" s="8" t="s">
        <v>491</v>
      </c>
      <c r="B1878" s="8" t="s">
        <v>4261</v>
      </c>
      <c r="E1878" s="8" t="s">
        <v>491</v>
      </c>
      <c r="F1878" s="8" t="s">
        <v>4261</v>
      </c>
      <c r="G1878" s="7" t="s">
        <v>6738</v>
      </c>
      <c r="H1878" s="7" t="s">
        <v>6381</v>
      </c>
      <c r="I1878" s="7" t="s">
        <v>7302</v>
      </c>
      <c r="J1878" s="11"/>
    </row>
    <row r="1879" spans="1:10" ht="15.6" x14ac:dyDescent="0.3">
      <c r="A1879" s="8" t="s">
        <v>490</v>
      </c>
      <c r="B1879" s="8" t="s">
        <v>4262</v>
      </c>
      <c r="E1879" s="8" t="s">
        <v>490</v>
      </c>
      <c r="F1879" s="8" t="s">
        <v>4262</v>
      </c>
      <c r="G1879" s="7" t="s">
        <v>7153</v>
      </c>
      <c r="H1879" s="7" t="s">
        <v>6382</v>
      </c>
      <c r="I1879" s="7" t="s">
        <v>8065</v>
      </c>
      <c r="J1879" s="11"/>
    </row>
    <row r="1880" spans="1:10" ht="15.6" x14ac:dyDescent="0.3">
      <c r="A1880" s="8" t="s">
        <v>489</v>
      </c>
      <c r="B1880" s="8" t="s">
        <v>4263</v>
      </c>
      <c r="E1880" s="8" t="s">
        <v>489</v>
      </c>
      <c r="F1880" s="8" t="s">
        <v>4263</v>
      </c>
      <c r="G1880" s="7" t="s">
        <v>6738</v>
      </c>
      <c r="H1880" s="7" t="s">
        <v>6383</v>
      </c>
      <c r="I1880" s="7" t="s">
        <v>8066</v>
      </c>
      <c r="J1880" s="11"/>
    </row>
    <row r="1881" spans="1:10" ht="15.6" x14ac:dyDescent="0.3">
      <c r="A1881" s="8" t="s">
        <v>488</v>
      </c>
      <c r="B1881" s="8" t="s">
        <v>4264</v>
      </c>
      <c r="E1881" s="8" t="s">
        <v>488</v>
      </c>
      <c r="F1881" s="8" t="s">
        <v>4264</v>
      </c>
      <c r="G1881" s="7" t="s">
        <v>6738</v>
      </c>
      <c r="H1881" s="7" t="s">
        <v>6384</v>
      </c>
      <c r="I1881" s="7" t="s">
        <v>8067</v>
      </c>
      <c r="J1881" s="11"/>
    </row>
    <row r="1882" spans="1:10" ht="15.6" x14ac:dyDescent="0.3">
      <c r="A1882" s="8" t="s">
        <v>487</v>
      </c>
      <c r="B1882" s="8" t="s">
        <v>4265</v>
      </c>
      <c r="E1882" s="8" t="s">
        <v>487</v>
      </c>
      <c r="F1882" s="8" t="s">
        <v>4265</v>
      </c>
      <c r="G1882" s="7" t="s">
        <v>6740</v>
      </c>
      <c r="H1882" s="7" t="s">
        <v>5273</v>
      </c>
      <c r="I1882" s="7" t="s">
        <v>8068</v>
      </c>
      <c r="J1882" s="11"/>
    </row>
    <row r="1883" spans="1:10" ht="15.6" x14ac:dyDescent="0.3">
      <c r="A1883" s="8" t="s">
        <v>486</v>
      </c>
      <c r="B1883" s="8" t="s">
        <v>4266</v>
      </c>
      <c r="E1883" s="8" t="s">
        <v>486</v>
      </c>
      <c r="F1883" s="8" t="s">
        <v>4266</v>
      </c>
      <c r="G1883" s="7" t="s">
        <v>6738</v>
      </c>
      <c r="H1883" s="7" t="s">
        <v>6385</v>
      </c>
      <c r="I1883" s="7" t="s">
        <v>8064</v>
      </c>
      <c r="J1883" s="11"/>
    </row>
    <row r="1884" spans="1:10" ht="15.6" x14ac:dyDescent="0.3">
      <c r="A1884" s="8" t="s">
        <v>485</v>
      </c>
      <c r="B1884" s="8" t="s">
        <v>4267</v>
      </c>
      <c r="E1884" s="8" t="s">
        <v>485</v>
      </c>
      <c r="F1884" s="8" t="s">
        <v>4267</v>
      </c>
      <c r="G1884" s="7" t="s">
        <v>6738</v>
      </c>
      <c r="H1884" s="7" t="s">
        <v>6386</v>
      </c>
      <c r="I1884" s="7" t="s">
        <v>8069</v>
      </c>
      <c r="J1884" s="11"/>
    </row>
    <row r="1885" spans="1:10" ht="15.6" x14ac:dyDescent="0.3">
      <c r="A1885" s="8" t="s">
        <v>484</v>
      </c>
      <c r="B1885" s="8" t="s">
        <v>4268</v>
      </c>
      <c r="E1885" s="8" t="s">
        <v>484</v>
      </c>
      <c r="F1885" s="8" t="s">
        <v>4268</v>
      </c>
      <c r="G1885" s="7" t="s">
        <v>6738</v>
      </c>
      <c r="H1885" s="7" t="s">
        <v>6387</v>
      </c>
      <c r="I1885" s="7" t="s">
        <v>8070</v>
      </c>
      <c r="J1885" s="11"/>
    </row>
    <row r="1886" spans="1:10" ht="15.6" x14ac:dyDescent="0.3">
      <c r="A1886" s="8" t="s">
        <v>483</v>
      </c>
      <c r="B1886" s="8" t="s">
        <v>4269</v>
      </c>
      <c r="E1886" s="8" t="s">
        <v>483</v>
      </c>
      <c r="F1886" s="8" t="s">
        <v>4269</v>
      </c>
      <c r="G1886" s="7" t="s">
        <v>6738</v>
      </c>
      <c r="H1886" s="7" t="s">
        <v>6388</v>
      </c>
      <c r="I1886" s="7" t="s">
        <v>8071</v>
      </c>
      <c r="J1886" s="11"/>
    </row>
    <row r="1887" spans="1:10" ht="15.6" x14ac:dyDescent="0.3">
      <c r="A1887" s="8" t="s">
        <v>482</v>
      </c>
      <c r="B1887" s="8" t="s">
        <v>4270</v>
      </c>
      <c r="E1887" s="8" t="s">
        <v>482</v>
      </c>
      <c r="F1887" s="8" t="s">
        <v>4270</v>
      </c>
      <c r="G1887" s="7" t="s">
        <v>6738</v>
      </c>
      <c r="H1887" s="7" t="s">
        <v>6389</v>
      </c>
      <c r="I1887" s="7" t="s">
        <v>8072</v>
      </c>
      <c r="J1887" s="11"/>
    </row>
    <row r="1888" spans="1:10" ht="15.6" x14ac:dyDescent="0.3">
      <c r="A1888" s="8" t="s">
        <v>481</v>
      </c>
      <c r="B1888" s="8" t="s">
        <v>4271</v>
      </c>
      <c r="E1888" s="8" t="s">
        <v>481</v>
      </c>
      <c r="F1888" s="8" t="s">
        <v>4271</v>
      </c>
      <c r="G1888" s="7" t="s">
        <v>6740</v>
      </c>
      <c r="H1888" s="7" t="s">
        <v>6390</v>
      </c>
      <c r="I1888" s="7" t="s">
        <v>8073</v>
      </c>
      <c r="J1888" s="11"/>
    </row>
    <row r="1889" spans="1:10" ht="15.6" x14ac:dyDescent="0.3">
      <c r="A1889" s="8" t="s">
        <v>480</v>
      </c>
      <c r="B1889" s="8" t="s">
        <v>4272</v>
      </c>
      <c r="E1889" s="8" t="s">
        <v>480</v>
      </c>
      <c r="F1889" s="8" t="s">
        <v>4272</v>
      </c>
      <c r="G1889" s="7" t="s">
        <v>6740</v>
      </c>
      <c r="H1889" s="7" t="s">
        <v>6391</v>
      </c>
      <c r="I1889" s="7" t="s">
        <v>7084</v>
      </c>
      <c r="J1889" s="11"/>
    </row>
    <row r="1890" spans="1:10" ht="15.6" x14ac:dyDescent="0.3">
      <c r="A1890" s="8" t="s">
        <v>479</v>
      </c>
      <c r="B1890" s="8" t="s">
        <v>4273</v>
      </c>
      <c r="E1890" s="8" t="s">
        <v>479</v>
      </c>
      <c r="F1890" s="8" t="s">
        <v>4273</v>
      </c>
      <c r="G1890" s="7" t="s">
        <v>6740</v>
      </c>
      <c r="H1890" s="7" t="s">
        <v>5288</v>
      </c>
      <c r="I1890" s="7" t="s">
        <v>8074</v>
      </c>
      <c r="J1890" s="11"/>
    </row>
    <row r="1891" spans="1:10" ht="15.6" x14ac:dyDescent="0.3">
      <c r="A1891" s="8" t="s">
        <v>478</v>
      </c>
      <c r="B1891" s="8" t="s">
        <v>4274</v>
      </c>
      <c r="E1891" s="8" t="s">
        <v>478</v>
      </c>
      <c r="F1891" s="8" t="s">
        <v>4274</v>
      </c>
      <c r="G1891" s="7" t="s">
        <v>6738</v>
      </c>
      <c r="H1891" s="7" t="s">
        <v>6392</v>
      </c>
      <c r="I1891" s="7" t="s">
        <v>7627</v>
      </c>
      <c r="J1891" s="11"/>
    </row>
    <row r="1892" spans="1:10" ht="15.6" x14ac:dyDescent="0.3">
      <c r="A1892" s="8" t="s">
        <v>477</v>
      </c>
      <c r="B1892" s="8" t="s">
        <v>4275</v>
      </c>
      <c r="E1892" s="8" t="s">
        <v>477</v>
      </c>
      <c r="F1892" s="8" t="s">
        <v>4275</v>
      </c>
      <c r="G1892" s="7" t="s">
        <v>6740</v>
      </c>
      <c r="H1892" s="7" t="s">
        <v>6393</v>
      </c>
      <c r="I1892" s="7" t="s">
        <v>6759</v>
      </c>
      <c r="J1892" s="11"/>
    </row>
    <row r="1893" spans="1:10" ht="15.6" x14ac:dyDescent="0.3">
      <c r="A1893" s="8" t="s">
        <v>476</v>
      </c>
      <c r="B1893" s="8" t="s">
        <v>4276</v>
      </c>
      <c r="E1893" s="8" t="s">
        <v>476</v>
      </c>
      <c r="F1893" s="8" t="s">
        <v>4276</v>
      </c>
      <c r="G1893" s="7" t="s">
        <v>6740</v>
      </c>
      <c r="H1893" s="7" t="s">
        <v>6394</v>
      </c>
      <c r="I1893" s="7" t="s">
        <v>8075</v>
      </c>
      <c r="J1893" s="11"/>
    </row>
    <row r="1894" spans="1:10" ht="15.6" x14ac:dyDescent="0.3">
      <c r="A1894" s="8" t="s">
        <v>475</v>
      </c>
      <c r="B1894" s="8" t="s">
        <v>4277</v>
      </c>
      <c r="E1894" s="8" t="s">
        <v>475</v>
      </c>
      <c r="F1894" s="8" t="s">
        <v>4277</v>
      </c>
      <c r="G1894" s="7" t="s">
        <v>6738</v>
      </c>
      <c r="H1894" s="7" t="s">
        <v>6395</v>
      </c>
      <c r="I1894" s="7" t="s">
        <v>8076</v>
      </c>
      <c r="J1894" s="11"/>
    </row>
    <row r="1895" spans="1:10" ht="15.6" x14ac:dyDescent="0.3">
      <c r="A1895" s="8" t="s">
        <v>474</v>
      </c>
      <c r="B1895" s="8" t="s">
        <v>4278</v>
      </c>
      <c r="E1895" s="8" t="s">
        <v>474</v>
      </c>
      <c r="F1895" s="8" t="s">
        <v>4278</v>
      </c>
      <c r="G1895" s="7" t="s">
        <v>6740</v>
      </c>
      <c r="H1895" s="7" t="s">
        <v>6396</v>
      </c>
      <c r="I1895" s="7" t="s">
        <v>6849</v>
      </c>
      <c r="J1895" s="11"/>
    </row>
    <row r="1896" spans="1:10" ht="15.6" x14ac:dyDescent="0.3">
      <c r="A1896" s="8" t="s">
        <v>473</v>
      </c>
      <c r="B1896" s="8" t="s">
        <v>4279</v>
      </c>
      <c r="E1896" s="8" t="s">
        <v>473</v>
      </c>
      <c r="F1896" s="8" t="s">
        <v>4279</v>
      </c>
      <c r="G1896" s="7" t="s">
        <v>6738</v>
      </c>
      <c r="H1896" s="7" t="s">
        <v>6397</v>
      </c>
      <c r="I1896" s="7" t="s">
        <v>8077</v>
      </c>
      <c r="J1896" s="11"/>
    </row>
    <row r="1897" spans="1:10" ht="15.6" x14ac:dyDescent="0.3">
      <c r="A1897" s="8" t="s">
        <v>472</v>
      </c>
      <c r="B1897" s="8" t="s">
        <v>4280</v>
      </c>
      <c r="E1897" s="8" t="s">
        <v>472</v>
      </c>
      <c r="F1897" s="8" t="s">
        <v>4280</v>
      </c>
      <c r="G1897" s="7" t="s">
        <v>6740</v>
      </c>
      <c r="H1897" s="7" t="s">
        <v>4970</v>
      </c>
      <c r="I1897" s="7" t="s">
        <v>8078</v>
      </c>
      <c r="J1897" s="11"/>
    </row>
    <row r="1898" spans="1:10" ht="15.6" x14ac:dyDescent="0.3">
      <c r="A1898" s="8" t="s">
        <v>471</v>
      </c>
      <c r="B1898" s="8" t="s">
        <v>4281</v>
      </c>
      <c r="E1898" s="8" t="s">
        <v>471</v>
      </c>
      <c r="F1898" s="8" t="s">
        <v>4281</v>
      </c>
      <c r="G1898" s="7" t="s">
        <v>6740</v>
      </c>
      <c r="H1898" s="7" t="s">
        <v>6398</v>
      </c>
      <c r="I1898" s="7" t="s">
        <v>6885</v>
      </c>
      <c r="J1898" s="11"/>
    </row>
    <row r="1899" spans="1:10" ht="15.6" x14ac:dyDescent="0.3">
      <c r="A1899" s="8" t="s">
        <v>470</v>
      </c>
      <c r="B1899" s="8" t="s">
        <v>4282</v>
      </c>
      <c r="E1899" s="8" t="s">
        <v>470</v>
      </c>
      <c r="F1899" s="8" t="s">
        <v>4282</v>
      </c>
      <c r="G1899" s="7" t="s">
        <v>6740</v>
      </c>
      <c r="H1899" s="7" t="s">
        <v>4803</v>
      </c>
      <c r="I1899" s="7" t="s">
        <v>8079</v>
      </c>
      <c r="J1899" s="11"/>
    </row>
    <row r="1900" spans="1:10" ht="15.6" x14ac:dyDescent="0.3">
      <c r="A1900" s="8" t="s">
        <v>469</v>
      </c>
      <c r="B1900" s="8" t="s">
        <v>4283</v>
      </c>
      <c r="E1900" s="8" t="s">
        <v>469</v>
      </c>
      <c r="F1900" s="8" t="s">
        <v>4283</v>
      </c>
      <c r="G1900" s="7" t="s">
        <v>6740</v>
      </c>
      <c r="H1900" s="7" t="s">
        <v>4833</v>
      </c>
      <c r="I1900" s="7" t="s">
        <v>7097</v>
      </c>
      <c r="J1900" s="11"/>
    </row>
    <row r="1901" spans="1:10" ht="15.6" x14ac:dyDescent="0.3">
      <c r="A1901" s="8" t="s">
        <v>468</v>
      </c>
      <c r="B1901" s="8" t="s">
        <v>4284</v>
      </c>
      <c r="E1901" s="8" t="s">
        <v>468</v>
      </c>
      <c r="F1901" s="8" t="s">
        <v>4284</v>
      </c>
      <c r="G1901" s="7" t="s">
        <v>6738</v>
      </c>
      <c r="H1901" s="7" t="s">
        <v>6399</v>
      </c>
      <c r="I1901" s="7" t="s">
        <v>6831</v>
      </c>
      <c r="J1901" s="11"/>
    </row>
    <row r="1902" spans="1:10" ht="15.6" x14ac:dyDescent="0.3">
      <c r="A1902" s="8" t="s">
        <v>467</v>
      </c>
      <c r="B1902" s="8" t="s">
        <v>4285</v>
      </c>
      <c r="E1902" s="8" t="s">
        <v>467</v>
      </c>
      <c r="F1902" s="8" t="s">
        <v>4285</v>
      </c>
      <c r="G1902" s="7" t="s">
        <v>6738</v>
      </c>
      <c r="H1902" s="7" t="s">
        <v>6309</v>
      </c>
      <c r="I1902" s="7" t="s">
        <v>8080</v>
      </c>
      <c r="J1902" s="11"/>
    </row>
    <row r="1903" spans="1:10" ht="15.6" x14ac:dyDescent="0.3">
      <c r="A1903" s="8" t="s">
        <v>466</v>
      </c>
      <c r="B1903" s="8" t="s">
        <v>4286</v>
      </c>
      <c r="E1903" s="8" t="s">
        <v>466</v>
      </c>
      <c r="F1903" s="8" t="s">
        <v>4286</v>
      </c>
      <c r="G1903" s="7" t="s">
        <v>6738</v>
      </c>
      <c r="H1903" s="7" t="s">
        <v>6400</v>
      </c>
      <c r="I1903" s="7" t="s">
        <v>7602</v>
      </c>
      <c r="J1903" s="11"/>
    </row>
    <row r="1904" spans="1:10" ht="15.6" x14ac:dyDescent="0.3">
      <c r="A1904" s="8" t="s">
        <v>465</v>
      </c>
      <c r="B1904" s="8" t="s">
        <v>4287</v>
      </c>
      <c r="E1904" s="8" t="s">
        <v>465</v>
      </c>
      <c r="F1904" s="8" t="s">
        <v>4287</v>
      </c>
      <c r="G1904" s="7" t="s">
        <v>6738</v>
      </c>
      <c r="H1904" s="7" t="s">
        <v>6401</v>
      </c>
      <c r="I1904" s="7" t="s">
        <v>6947</v>
      </c>
      <c r="J1904" s="11"/>
    </row>
    <row r="1905" spans="1:10" ht="15.6" x14ac:dyDescent="0.3">
      <c r="A1905" s="8" t="s">
        <v>464</v>
      </c>
      <c r="B1905" s="8" t="s">
        <v>4288</v>
      </c>
      <c r="E1905" s="8" t="s">
        <v>464</v>
      </c>
      <c r="F1905" s="8" t="s">
        <v>4288</v>
      </c>
      <c r="G1905" s="7" t="s">
        <v>6738</v>
      </c>
      <c r="H1905" s="7" t="s">
        <v>6402</v>
      </c>
      <c r="I1905" s="7" t="s">
        <v>8081</v>
      </c>
      <c r="J1905" s="11"/>
    </row>
    <row r="1906" spans="1:10" ht="15.6" x14ac:dyDescent="0.3">
      <c r="A1906" s="8" t="s">
        <v>463</v>
      </c>
      <c r="B1906" s="8" t="s">
        <v>4289</v>
      </c>
      <c r="E1906" s="8" t="s">
        <v>463</v>
      </c>
      <c r="F1906" s="8" t="s">
        <v>4289</v>
      </c>
      <c r="G1906" s="7" t="s">
        <v>6738</v>
      </c>
      <c r="H1906" s="7" t="s">
        <v>6403</v>
      </c>
      <c r="I1906" s="7" t="s">
        <v>8082</v>
      </c>
      <c r="J1906" s="11"/>
    </row>
    <row r="1907" spans="1:10" ht="15.6" x14ac:dyDescent="0.3">
      <c r="A1907" s="8" t="s">
        <v>462</v>
      </c>
      <c r="B1907" s="8" t="s">
        <v>4290</v>
      </c>
      <c r="E1907" s="8" t="s">
        <v>462</v>
      </c>
      <c r="F1907" s="8" t="s">
        <v>4290</v>
      </c>
      <c r="G1907" s="7" t="s">
        <v>6740</v>
      </c>
      <c r="H1907" s="7" t="s">
        <v>6404</v>
      </c>
      <c r="I1907" s="7" t="s">
        <v>8083</v>
      </c>
      <c r="J1907" s="11"/>
    </row>
    <row r="1908" spans="1:10" ht="15.6" x14ac:dyDescent="0.3">
      <c r="A1908" s="8" t="s">
        <v>461</v>
      </c>
      <c r="B1908" s="8" t="s">
        <v>4291</v>
      </c>
      <c r="E1908" s="8" t="s">
        <v>461</v>
      </c>
      <c r="F1908" s="8" t="s">
        <v>4291</v>
      </c>
      <c r="G1908" s="7" t="s">
        <v>6738</v>
      </c>
      <c r="H1908" s="7" t="s">
        <v>5019</v>
      </c>
      <c r="I1908" s="7" t="s">
        <v>8084</v>
      </c>
      <c r="J1908" s="11"/>
    </row>
    <row r="1909" spans="1:10" ht="15.6" x14ac:dyDescent="0.3">
      <c r="A1909" s="8" t="s">
        <v>460</v>
      </c>
      <c r="B1909" s="8" t="s">
        <v>4292</v>
      </c>
      <c r="E1909" s="8" t="s">
        <v>460</v>
      </c>
      <c r="F1909" s="8" t="s">
        <v>4292</v>
      </c>
      <c r="G1909" s="7" t="s">
        <v>6738</v>
      </c>
      <c r="H1909" s="7" t="s">
        <v>6405</v>
      </c>
      <c r="I1909" s="7" t="s">
        <v>8085</v>
      </c>
      <c r="J1909" s="11"/>
    </row>
    <row r="1910" spans="1:10" ht="15.6" x14ac:dyDescent="0.3">
      <c r="A1910" s="8" t="s">
        <v>459</v>
      </c>
      <c r="B1910" s="8" t="s">
        <v>4293</v>
      </c>
      <c r="E1910" s="8" t="s">
        <v>459</v>
      </c>
      <c r="F1910" s="8" t="s">
        <v>4293</v>
      </c>
      <c r="G1910" s="7" t="s">
        <v>6740</v>
      </c>
      <c r="H1910" s="7" t="s">
        <v>6406</v>
      </c>
      <c r="I1910" s="7" t="s">
        <v>8086</v>
      </c>
      <c r="J1910" s="11"/>
    </row>
    <row r="1911" spans="1:10" ht="15.6" x14ac:dyDescent="0.3">
      <c r="A1911" s="8" t="s">
        <v>458</v>
      </c>
      <c r="B1911" s="8" t="s">
        <v>4294</v>
      </c>
      <c r="E1911" s="8" t="s">
        <v>458</v>
      </c>
      <c r="F1911" s="8" t="s">
        <v>4294</v>
      </c>
      <c r="G1911" s="7" t="s">
        <v>6740</v>
      </c>
      <c r="H1911" s="7" t="s">
        <v>5165</v>
      </c>
      <c r="I1911" s="7" t="s">
        <v>8087</v>
      </c>
      <c r="J1911" s="11"/>
    </row>
    <row r="1912" spans="1:10" ht="15.6" x14ac:dyDescent="0.3">
      <c r="A1912" s="8" t="s">
        <v>457</v>
      </c>
      <c r="B1912" s="8" t="s">
        <v>4295</v>
      </c>
      <c r="E1912" s="8" t="s">
        <v>457</v>
      </c>
      <c r="F1912" s="8" t="s">
        <v>4295</v>
      </c>
      <c r="G1912" s="7" t="s">
        <v>6738</v>
      </c>
      <c r="H1912" s="7" t="s">
        <v>6407</v>
      </c>
      <c r="I1912" s="7" t="s">
        <v>8088</v>
      </c>
      <c r="J1912" s="11"/>
    </row>
    <row r="1913" spans="1:10" ht="15.6" x14ac:dyDescent="0.3">
      <c r="A1913" s="8" t="s">
        <v>456</v>
      </c>
      <c r="B1913" s="8" t="s">
        <v>4296</v>
      </c>
      <c r="E1913" s="8" t="s">
        <v>456</v>
      </c>
      <c r="F1913" s="8" t="s">
        <v>4296</v>
      </c>
      <c r="G1913" s="7" t="s">
        <v>6740</v>
      </c>
      <c r="H1913" s="7" t="s">
        <v>5107</v>
      </c>
      <c r="I1913" s="7" t="s">
        <v>8089</v>
      </c>
      <c r="J1913" s="11"/>
    </row>
    <row r="1914" spans="1:10" ht="15.6" x14ac:dyDescent="0.3">
      <c r="A1914" s="8" t="s">
        <v>455</v>
      </c>
      <c r="B1914" s="8" t="s">
        <v>4297</v>
      </c>
      <c r="E1914" s="8" t="s">
        <v>455</v>
      </c>
      <c r="F1914" s="8" t="s">
        <v>4297</v>
      </c>
      <c r="G1914" s="7" t="s">
        <v>6740</v>
      </c>
      <c r="H1914" s="7" t="s">
        <v>6408</v>
      </c>
      <c r="I1914" s="7" t="s">
        <v>8090</v>
      </c>
      <c r="J1914" s="11"/>
    </row>
    <row r="1915" spans="1:10" ht="15.6" x14ac:dyDescent="0.3">
      <c r="A1915" s="8" t="s">
        <v>454</v>
      </c>
      <c r="B1915" s="8" t="s">
        <v>4298</v>
      </c>
      <c r="E1915" s="8" t="s">
        <v>454</v>
      </c>
      <c r="F1915" s="8" t="s">
        <v>4298</v>
      </c>
      <c r="G1915" s="7" t="s">
        <v>6740</v>
      </c>
      <c r="H1915" s="7" t="s">
        <v>5293</v>
      </c>
      <c r="I1915" s="7" t="s">
        <v>8091</v>
      </c>
      <c r="J1915" s="11"/>
    </row>
    <row r="1916" spans="1:10" ht="15.6" x14ac:dyDescent="0.3">
      <c r="A1916" s="8" t="s">
        <v>453</v>
      </c>
      <c r="B1916" s="8" t="s">
        <v>4299</v>
      </c>
      <c r="E1916" s="8" t="s">
        <v>453</v>
      </c>
      <c r="F1916" s="8" t="s">
        <v>4299</v>
      </c>
      <c r="G1916" s="7" t="s">
        <v>6738</v>
      </c>
      <c r="H1916" s="7" t="s">
        <v>6409</v>
      </c>
      <c r="I1916" s="7" t="s">
        <v>8092</v>
      </c>
      <c r="J1916" s="11"/>
    </row>
    <row r="1917" spans="1:10" ht="15.6" x14ac:dyDescent="0.3">
      <c r="A1917" s="8" t="s">
        <v>452</v>
      </c>
      <c r="B1917" s="8" t="s">
        <v>4300</v>
      </c>
      <c r="E1917" s="8" t="s">
        <v>452</v>
      </c>
      <c r="F1917" s="8" t="s">
        <v>4300</v>
      </c>
      <c r="G1917" s="7" t="s">
        <v>6740</v>
      </c>
      <c r="H1917" s="7" t="s">
        <v>6410</v>
      </c>
      <c r="I1917" s="7" t="s">
        <v>8093</v>
      </c>
      <c r="J1917" s="11"/>
    </row>
    <row r="1918" spans="1:10" ht="15.6" x14ac:dyDescent="0.3">
      <c r="A1918" s="8" t="s">
        <v>451</v>
      </c>
      <c r="B1918" s="8" t="s">
        <v>4301</v>
      </c>
      <c r="E1918" s="8" t="s">
        <v>451</v>
      </c>
      <c r="F1918" s="8" t="s">
        <v>4301</v>
      </c>
      <c r="G1918" s="7" t="s">
        <v>6740</v>
      </c>
      <c r="H1918" s="7" t="s">
        <v>6411</v>
      </c>
      <c r="I1918" s="7" t="s">
        <v>6883</v>
      </c>
      <c r="J1918" s="11"/>
    </row>
    <row r="1919" spans="1:10" ht="15.6" x14ac:dyDescent="0.3">
      <c r="A1919" s="8" t="s">
        <v>450</v>
      </c>
      <c r="B1919" s="8" t="s">
        <v>4302</v>
      </c>
      <c r="E1919" s="8" t="s">
        <v>450</v>
      </c>
      <c r="F1919" s="8" t="s">
        <v>4302</v>
      </c>
      <c r="G1919" s="7" t="s">
        <v>6740</v>
      </c>
      <c r="H1919" s="7" t="s">
        <v>6412</v>
      </c>
      <c r="I1919" s="7" t="s">
        <v>7736</v>
      </c>
      <c r="J1919" s="11"/>
    </row>
    <row r="1920" spans="1:10" ht="15.6" x14ac:dyDescent="0.3">
      <c r="A1920" s="8" t="s">
        <v>449</v>
      </c>
      <c r="B1920" s="8" t="s">
        <v>4303</v>
      </c>
      <c r="E1920" s="8" t="s">
        <v>449</v>
      </c>
      <c r="F1920" s="8" t="s">
        <v>4303</v>
      </c>
      <c r="G1920" s="7" t="s">
        <v>6740</v>
      </c>
      <c r="H1920" s="7" t="s">
        <v>6413</v>
      </c>
      <c r="I1920" s="7" t="s">
        <v>8094</v>
      </c>
      <c r="J1920" s="11"/>
    </row>
    <row r="1921" spans="1:10" ht="15.6" x14ac:dyDescent="0.3">
      <c r="A1921" s="8" t="s">
        <v>448</v>
      </c>
      <c r="B1921" s="8" t="s">
        <v>4304</v>
      </c>
      <c r="E1921" s="8" t="s">
        <v>448</v>
      </c>
      <c r="F1921" s="8" t="s">
        <v>4304</v>
      </c>
      <c r="G1921" s="7" t="s">
        <v>6740</v>
      </c>
      <c r="H1921" s="7" t="s">
        <v>6414</v>
      </c>
      <c r="I1921" s="7" t="s">
        <v>6846</v>
      </c>
      <c r="J1921" s="11"/>
    </row>
    <row r="1922" spans="1:10" ht="15.6" x14ac:dyDescent="0.3">
      <c r="A1922" s="8" t="s">
        <v>447</v>
      </c>
      <c r="B1922" s="8" t="s">
        <v>4305</v>
      </c>
      <c r="E1922" s="8" t="s">
        <v>447</v>
      </c>
      <c r="F1922" s="8" t="s">
        <v>4305</v>
      </c>
      <c r="G1922" s="7" t="s">
        <v>7153</v>
      </c>
      <c r="H1922" s="7" t="s">
        <v>6415</v>
      </c>
      <c r="I1922" s="7" t="s">
        <v>8095</v>
      </c>
      <c r="J1922" s="11"/>
    </row>
    <row r="1923" spans="1:10" ht="15.6" x14ac:dyDescent="0.3">
      <c r="A1923" s="8" t="s">
        <v>446</v>
      </c>
      <c r="B1923" s="8" t="s">
        <v>4306</v>
      </c>
      <c r="E1923" s="8" t="s">
        <v>446</v>
      </c>
      <c r="F1923" s="8" t="s">
        <v>4306</v>
      </c>
      <c r="G1923" s="7" t="s">
        <v>6740</v>
      </c>
      <c r="H1923" s="7" t="s">
        <v>6416</v>
      </c>
      <c r="I1923" s="7" t="s">
        <v>6883</v>
      </c>
      <c r="J1923" s="11"/>
    </row>
    <row r="1924" spans="1:10" ht="15.6" x14ac:dyDescent="0.3">
      <c r="A1924" s="8" t="s">
        <v>445</v>
      </c>
      <c r="B1924" s="8" t="s">
        <v>4307</v>
      </c>
      <c r="E1924" s="8" t="s">
        <v>445</v>
      </c>
      <c r="F1924" s="8" t="s">
        <v>4307</v>
      </c>
      <c r="G1924" s="7" t="s">
        <v>6740</v>
      </c>
      <c r="H1924" s="7" t="s">
        <v>6417</v>
      </c>
      <c r="I1924" s="7" t="s">
        <v>7334</v>
      </c>
      <c r="J1924" s="11"/>
    </row>
    <row r="1925" spans="1:10" ht="15.6" x14ac:dyDescent="0.3">
      <c r="A1925" s="8" t="s">
        <v>444</v>
      </c>
      <c r="B1925" s="8" t="s">
        <v>4308</v>
      </c>
      <c r="E1925" s="8" t="s">
        <v>444</v>
      </c>
      <c r="F1925" s="8" t="s">
        <v>4308</v>
      </c>
      <c r="G1925" s="7" t="s">
        <v>6740</v>
      </c>
      <c r="H1925" s="7" t="s">
        <v>6418</v>
      </c>
      <c r="I1925" s="7" t="s">
        <v>8096</v>
      </c>
      <c r="J1925" s="11"/>
    </row>
    <row r="1926" spans="1:10" ht="15.6" x14ac:dyDescent="0.3">
      <c r="A1926" s="8" t="s">
        <v>443</v>
      </c>
      <c r="B1926" s="8" t="s">
        <v>4309</v>
      </c>
      <c r="E1926" s="8" t="s">
        <v>443</v>
      </c>
      <c r="F1926" s="8" t="s">
        <v>4309</v>
      </c>
      <c r="G1926" s="7" t="s">
        <v>6740</v>
      </c>
      <c r="H1926" s="7" t="s">
        <v>6419</v>
      </c>
      <c r="I1926" s="7" t="s">
        <v>6869</v>
      </c>
      <c r="J1926" s="11"/>
    </row>
    <row r="1927" spans="1:10" ht="15.6" x14ac:dyDescent="0.3">
      <c r="A1927" s="8" t="s">
        <v>442</v>
      </c>
      <c r="B1927" s="8" t="s">
        <v>4310</v>
      </c>
      <c r="E1927" s="8" t="s">
        <v>442</v>
      </c>
      <c r="F1927" s="8" t="s">
        <v>4310</v>
      </c>
      <c r="G1927" s="7" t="s">
        <v>6738</v>
      </c>
      <c r="H1927" s="7" t="s">
        <v>5535</v>
      </c>
      <c r="I1927" s="7" t="s">
        <v>8097</v>
      </c>
      <c r="J1927" s="11"/>
    </row>
    <row r="1928" spans="1:10" ht="15.6" x14ac:dyDescent="0.3">
      <c r="A1928" s="8" t="s">
        <v>441</v>
      </c>
      <c r="B1928" s="8" t="s">
        <v>4311</v>
      </c>
      <c r="E1928" s="8" t="s">
        <v>441</v>
      </c>
      <c r="F1928" s="8" t="s">
        <v>4311</v>
      </c>
      <c r="G1928" s="7" t="s">
        <v>6738</v>
      </c>
      <c r="H1928" s="7" t="s">
        <v>6420</v>
      </c>
      <c r="I1928" s="7" t="s">
        <v>8098</v>
      </c>
      <c r="J1928" s="11"/>
    </row>
    <row r="1929" spans="1:10" ht="15.6" x14ac:dyDescent="0.3">
      <c r="A1929" s="8" t="s">
        <v>440</v>
      </c>
      <c r="B1929" s="8" t="s">
        <v>4312</v>
      </c>
      <c r="E1929" s="8" t="s">
        <v>440</v>
      </c>
      <c r="F1929" s="8" t="s">
        <v>4312</v>
      </c>
      <c r="G1929" s="7" t="s">
        <v>6740</v>
      </c>
      <c r="H1929" s="7" t="s">
        <v>6421</v>
      </c>
      <c r="I1929" s="7" t="s">
        <v>6802</v>
      </c>
      <c r="J1929" s="11"/>
    </row>
    <row r="1930" spans="1:10" ht="15.6" x14ac:dyDescent="0.3">
      <c r="A1930" s="8" t="s">
        <v>439</v>
      </c>
      <c r="B1930" s="8" t="s">
        <v>4313</v>
      </c>
      <c r="E1930" s="8" t="s">
        <v>439</v>
      </c>
      <c r="F1930" s="8" t="s">
        <v>4313</v>
      </c>
      <c r="G1930" s="7" t="s">
        <v>6738</v>
      </c>
      <c r="H1930" s="7" t="s">
        <v>5737</v>
      </c>
      <c r="I1930" s="7" t="s">
        <v>8099</v>
      </c>
      <c r="J1930" s="11"/>
    </row>
    <row r="1931" spans="1:10" ht="15.6" x14ac:dyDescent="0.3">
      <c r="A1931" s="8" t="s">
        <v>438</v>
      </c>
      <c r="B1931" s="8" t="s">
        <v>4314</v>
      </c>
      <c r="E1931" s="8" t="s">
        <v>438</v>
      </c>
      <c r="F1931" s="8" t="s">
        <v>4314</v>
      </c>
      <c r="G1931" s="7" t="s">
        <v>6738</v>
      </c>
      <c r="H1931" s="7" t="s">
        <v>5199</v>
      </c>
      <c r="I1931" s="7" t="s">
        <v>7600</v>
      </c>
      <c r="J1931" s="11"/>
    </row>
    <row r="1932" spans="1:10" ht="15.6" x14ac:dyDescent="0.3">
      <c r="A1932" s="8" t="s">
        <v>437</v>
      </c>
      <c r="B1932" s="8" t="s">
        <v>4315</v>
      </c>
      <c r="E1932" s="8" t="s">
        <v>437</v>
      </c>
      <c r="F1932" s="8" t="s">
        <v>4315</v>
      </c>
      <c r="G1932" s="7" t="s">
        <v>6738</v>
      </c>
      <c r="H1932" s="7" t="s">
        <v>6422</v>
      </c>
      <c r="I1932" s="7" t="s">
        <v>8100</v>
      </c>
      <c r="J1932" s="11"/>
    </row>
    <row r="1933" spans="1:10" ht="15.6" x14ac:dyDescent="0.3">
      <c r="A1933" s="8" t="s">
        <v>436</v>
      </c>
      <c r="B1933" s="8" t="s">
        <v>4316</v>
      </c>
      <c r="E1933" s="8" t="s">
        <v>436</v>
      </c>
      <c r="F1933" s="8" t="s">
        <v>4316</v>
      </c>
      <c r="G1933" s="7" t="s">
        <v>6738</v>
      </c>
      <c r="H1933" s="7" t="s">
        <v>6423</v>
      </c>
      <c r="I1933" s="7" t="s">
        <v>8101</v>
      </c>
      <c r="J1933" s="11"/>
    </row>
    <row r="1934" spans="1:10" ht="15.6" x14ac:dyDescent="0.3">
      <c r="A1934" s="8" t="s">
        <v>435</v>
      </c>
      <c r="B1934" s="8" t="s">
        <v>4317</v>
      </c>
      <c r="E1934" s="8" t="s">
        <v>435</v>
      </c>
      <c r="F1934" s="8" t="s">
        <v>4317</v>
      </c>
      <c r="G1934" s="7" t="s">
        <v>6740</v>
      </c>
      <c r="H1934" s="7" t="s">
        <v>6424</v>
      </c>
      <c r="I1934" s="7" t="s">
        <v>6819</v>
      </c>
      <c r="J1934" s="11"/>
    </row>
    <row r="1935" spans="1:10" ht="15.6" x14ac:dyDescent="0.3">
      <c r="A1935" s="8" t="s">
        <v>434</v>
      </c>
      <c r="B1935" s="8" t="s">
        <v>4318</v>
      </c>
      <c r="E1935" s="8" t="s">
        <v>434</v>
      </c>
      <c r="F1935" s="8" t="s">
        <v>4318</v>
      </c>
      <c r="G1935" s="7" t="s">
        <v>6738</v>
      </c>
      <c r="H1935" s="7" t="s">
        <v>6425</v>
      </c>
      <c r="I1935" s="7" t="s">
        <v>6831</v>
      </c>
      <c r="J1935" s="11"/>
    </row>
    <row r="1936" spans="1:10" ht="15.6" x14ac:dyDescent="0.3">
      <c r="A1936" s="8" t="s">
        <v>433</v>
      </c>
      <c r="B1936" s="8" t="s">
        <v>4319</v>
      </c>
      <c r="E1936" s="8" t="s">
        <v>433</v>
      </c>
      <c r="F1936" s="8" t="s">
        <v>4319</v>
      </c>
      <c r="G1936" s="7" t="s">
        <v>6738</v>
      </c>
      <c r="H1936" s="7" t="s">
        <v>6426</v>
      </c>
      <c r="I1936" s="7" t="s">
        <v>8102</v>
      </c>
      <c r="J1936" s="11"/>
    </row>
    <row r="1937" spans="1:10" ht="15.6" x14ac:dyDescent="0.3">
      <c r="A1937" s="8" t="s">
        <v>432</v>
      </c>
      <c r="B1937" s="8" t="s">
        <v>4320</v>
      </c>
      <c r="E1937" s="8" t="s">
        <v>432</v>
      </c>
      <c r="F1937" s="8" t="s">
        <v>4320</v>
      </c>
      <c r="G1937" s="7" t="s">
        <v>6740</v>
      </c>
      <c r="H1937" s="7" t="s">
        <v>6427</v>
      </c>
      <c r="I1937" s="7" t="s">
        <v>8103</v>
      </c>
      <c r="J1937" s="11"/>
    </row>
    <row r="1938" spans="1:10" ht="15.6" x14ac:dyDescent="0.3">
      <c r="A1938" s="8" t="s">
        <v>431</v>
      </c>
      <c r="B1938" s="8" t="s">
        <v>4321</v>
      </c>
      <c r="E1938" s="8" t="s">
        <v>431</v>
      </c>
      <c r="F1938" s="8" t="s">
        <v>4321</v>
      </c>
      <c r="G1938" s="7" t="s">
        <v>7153</v>
      </c>
      <c r="H1938" s="7" t="s">
        <v>6428</v>
      </c>
      <c r="I1938" s="7" t="s">
        <v>8104</v>
      </c>
      <c r="J1938" s="11"/>
    </row>
    <row r="1939" spans="1:10" ht="15.6" x14ac:dyDescent="0.3">
      <c r="A1939" s="8" t="s">
        <v>430</v>
      </c>
      <c r="B1939" s="8" t="s">
        <v>4322</v>
      </c>
      <c r="E1939" s="8" t="s">
        <v>430</v>
      </c>
      <c r="F1939" s="8" t="s">
        <v>4322</v>
      </c>
      <c r="G1939" s="7" t="s">
        <v>6740</v>
      </c>
      <c r="H1939" s="7" t="s">
        <v>6250</v>
      </c>
      <c r="I1939" s="7" t="s">
        <v>6751</v>
      </c>
      <c r="J1939" s="11"/>
    </row>
    <row r="1940" spans="1:10" ht="15.6" x14ac:dyDescent="0.3">
      <c r="A1940" s="8" t="s">
        <v>429</v>
      </c>
      <c r="B1940" s="8" t="s">
        <v>4323</v>
      </c>
      <c r="E1940" s="8" t="s">
        <v>429</v>
      </c>
      <c r="F1940" s="8" t="s">
        <v>4323</v>
      </c>
      <c r="G1940" s="7" t="s">
        <v>6740</v>
      </c>
      <c r="H1940" s="7" t="s">
        <v>6429</v>
      </c>
      <c r="I1940" s="7" t="s">
        <v>8105</v>
      </c>
      <c r="J1940" s="11"/>
    </row>
    <row r="1941" spans="1:10" ht="15.6" x14ac:dyDescent="0.3">
      <c r="A1941" s="8" t="s">
        <v>428</v>
      </c>
      <c r="B1941" s="8" t="s">
        <v>4324</v>
      </c>
      <c r="E1941" s="8" t="s">
        <v>428</v>
      </c>
      <c r="F1941" s="8" t="s">
        <v>4324</v>
      </c>
      <c r="G1941" s="7" t="s">
        <v>6740</v>
      </c>
      <c r="H1941" s="7" t="s">
        <v>6430</v>
      </c>
      <c r="I1941" s="7" t="s">
        <v>6877</v>
      </c>
      <c r="J1941" s="11"/>
    </row>
    <row r="1942" spans="1:10" ht="15.6" x14ac:dyDescent="0.3">
      <c r="A1942" s="8" t="s">
        <v>427</v>
      </c>
      <c r="B1942" s="8" t="s">
        <v>4325</v>
      </c>
      <c r="E1942" s="8" t="s">
        <v>427</v>
      </c>
      <c r="F1942" s="8" t="s">
        <v>4325</v>
      </c>
      <c r="G1942" s="7" t="s">
        <v>6740</v>
      </c>
      <c r="H1942" s="7" t="s">
        <v>5501</v>
      </c>
      <c r="I1942" s="7" t="s">
        <v>8106</v>
      </c>
      <c r="J1942" s="11"/>
    </row>
    <row r="1943" spans="1:10" ht="15.6" x14ac:dyDescent="0.3">
      <c r="A1943" s="8" t="s">
        <v>426</v>
      </c>
      <c r="B1943" s="8" t="s">
        <v>4326</v>
      </c>
      <c r="E1943" s="8" t="s">
        <v>426</v>
      </c>
      <c r="F1943" s="8" t="s">
        <v>4326</v>
      </c>
      <c r="G1943" s="7" t="s">
        <v>6740</v>
      </c>
      <c r="H1943" s="7" t="s">
        <v>6431</v>
      </c>
      <c r="I1943" s="7" t="s">
        <v>8107</v>
      </c>
      <c r="J1943" s="11"/>
    </row>
    <row r="1944" spans="1:10" ht="15.6" x14ac:dyDescent="0.3">
      <c r="A1944" s="8" t="s">
        <v>425</v>
      </c>
      <c r="B1944" s="8" t="s">
        <v>4327</v>
      </c>
      <c r="E1944" s="8" t="s">
        <v>425</v>
      </c>
      <c r="F1944" s="8" t="s">
        <v>4327</v>
      </c>
      <c r="G1944" s="7" t="s">
        <v>6740</v>
      </c>
      <c r="H1944" s="7" t="s">
        <v>6432</v>
      </c>
      <c r="I1944" s="7" t="s">
        <v>6883</v>
      </c>
      <c r="J1944" s="11"/>
    </row>
    <row r="1945" spans="1:10" ht="15.6" x14ac:dyDescent="0.3">
      <c r="A1945" s="8" t="s">
        <v>424</v>
      </c>
      <c r="B1945" s="8" t="s">
        <v>4328</v>
      </c>
      <c r="E1945" s="8" t="s">
        <v>424</v>
      </c>
      <c r="F1945" s="8" t="s">
        <v>4328</v>
      </c>
      <c r="G1945" s="7" t="s">
        <v>6740</v>
      </c>
      <c r="H1945" s="7" t="s">
        <v>5425</v>
      </c>
      <c r="I1945" s="7" t="s">
        <v>8108</v>
      </c>
      <c r="J1945" s="11"/>
    </row>
    <row r="1946" spans="1:10" ht="15.6" x14ac:dyDescent="0.3">
      <c r="A1946" s="8" t="s">
        <v>423</v>
      </c>
      <c r="B1946" s="8" t="s">
        <v>4329</v>
      </c>
      <c r="E1946" s="8" t="s">
        <v>423</v>
      </c>
      <c r="F1946" s="8" t="s">
        <v>4329</v>
      </c>
      <c r="G1946" s="7" t="s">
        <v>6738</v>
      </c>
      <c r="H1946" s="7" t="s">
        <v>6433</v>
      </c>
      <c r="I1946" s="7" t="s">
        <v>6841</v>
      </c>
      <c r="J1946" s="11"/>
    </row>
    <row r="1947" spans="1:10" ht="15.6" x14ac:dyDescent="0.3">
      <c r="A1947" s="8" t="s">
        <v>422</v>
      </c>
      <c r="B1947" s="8" t="s">
        <v>4330</v>
      </c>
      <c r="E1947" s="8" t="s">
        <v>422</v>
      </c>
      <c r="F1947" s="8" t="s">
        <v>4330</v>
      </c>
      <c r="G1947" s="7" t="s">
        <v>6740</v>
      </c>
      <c r="H1947" s="7" t="s">
        <v>6434</v>
      </c>
      <c r="I1947" s="7" t="s">
        <v>8063</v>
      </c>
      <c r="J1947" s="11"/>
    </row>
    <row r="1948" spans="1:10" ht="15.6" x14ac:dyDescent="0.3">
      <c r="A1948" s="8" t="s">
        <v>421</v>
      </c>
      <c r="B1948" s="8" t="s">
        <v>4331</v>
      </c>
      <c r="E1948" s="8" t="s">
        <v>421</v>
      </c>
      <c r="F1948" s="8" t="s">
        <v>4331</v>
      </c>
      <c r="G1948" s="7" t="s">
        <v>6740</v>
      </c>
      <c r="H1948" s="7" t="s">
        <v>6435</v>
      </c>
      <c r="I1948" s="7" t="s">
        <v>8109</v>
      </c>
      <c r="J1948" s="11"/>
    </row>
    <row r="1949" spans="1:10" ht="15.6" x14ac:dyDescent="0.3">
      <c r="A1949" s="8" t="s">
        <v>420</v>
      </c>
      <c r="B1949" s="8" t="s">
        <v>4332</v>
      </c>
      <c r="E1949" s="8" t="s">
        <v>420</v>
      </c>
      <c r="F1949" s="8" t="s">
        <v>4332</v>
      </c>
      <c r="G1949" s="7" t="s">
        <v>6740</v>
      </c>
      <c r="H1949" s="7" t="s">
        <v>6436</v>
      </c>
      <c r="I1949" s="7" t="s">
        <v>8110</v>
      </c>
      <c r="J1949" s="11"/>
    </row>
    <row r="1950" spans="1:10" ht="15.6" x14ac:dyDescent="0.3">
      <c r="A1950" s="8" t="s">
        <v>419</v>
      </c>
      <c r="B1950" s="8" t="s">
        <v>4333</v>
      </c>
      <c r="E1950" s="8" t="s">
        <v>419</v>
      </c>
      <c r="F1950" s="8" t="s">
        <v>4333</v>
      </c>
      <c r="G1950" s="7" t="s">
        <v>6738</v>
      </c>
      <c r="H1950" s="7" t="s">
        <v>6437</v>
      </c>
      <c r="I1950" s="7" t="s">
        <v>8111</v>
      </c>
      <c r="J1950" s="11"/>
    </row>
    <row r="1951" spans="1:10" ht="15.6" x14ac:dyDescent="0.3">
      <c r="A1951" s="8" t="s">
        <v>418</v>
      </c>
      <c r="B1951" s="8" t="s">
        <v>4334</v>
      </c>
      <c r="E1951" s="8" t="s">
        <v>418</v>
      </c>
      <c r="F1951" s="8" t="s">
        <v>4334</v>
      </c>
      <c r="G1951" s="7" t="s">
        <v>6740</v>
      </c>
      <c r="H1951" s="7" t="s">
        <v>5299</v>
      </c>
      <c r="I1951" s="7" t="s">
        <v>6869</v>
      </c>
      <c r="J1951" s="11"/>
    </row>
    <row r="1952" spans="1:10" ht="15.6" x14ac:dyDescent="0.3">
      <c r="A1952" s="8" t="s">
        <v>417</v>
      </c>
      <c r="B1952" s="8" t="s">
        <v>4335</v>
      </c>
      <c r="E1952" s="8" t="s">
        <v>417</v>
      </c>
      <c r="F1952" s="8" t="s">
        <v>4335</v>
      </c>
      <c r="G1952" s="7" t="s">
        <v>6738</v>
      </c>
      <c r="H1952" s="7" t="s">
        <v>6438</v>
      </c>
      <c r="I1952" s="7" t="s">
        <v>8112</v>
      </c>
      <c r="J1952" s="11"/>
    </row>
    <row r="1953" spans="1:10" ht="15.6" x14ac:dyDescent="0.3">
      <c r="A1953" s="8" t="s">
        <v>416</v>
      </c>
      <c r="B1953" s="8" t="s">
        <v>4336</v>
      </c>
      <c r="E1953" s="8" t="s">
        <v>416</v>
      </c>
      <c r="F1953" s="8" t="s">
        <v>4336</v>
      </c>
      <c r="G1953" s="7" t="s">
        <v>6740</v>
      </c>
      <c r="H1953" s="7" t="s">
        <v>6439</v>
      </c>
      <c r="I1953" s="7" t="s">
        <v>8113</v>
      </c>
      <c r="J1953" s="11"/>
    </row>
    <row r="1954" spans="1:10" ht="15.6" x14ac:dyDescent="0.3">
      <c r="A1954" s="8" t="s">
        <v>415</v>
      </c>
      <c r="B1954" s="8" t="s">
        <v>4337</v>
      </c>
      <c r="E1954" s="8" t="s">
        <v>415</v>
      </c>
      <c r="F1954" s="8" t="s">
        <v>4337</v>
      </c>
      <c r="G1954" s="7" t="s">
        <v>6740</v>
      </c>
      <c r="H1954" s="7" t="s">
        <v>6440</v>
      </c>
      <c r="I1954" s="7" t="s">
        <v>8114</v>
      </c>
      <c r="J1954" s="11"/>
    </row>
    <row r="1955" spans="1:10" ht="15.6" x14ac:dyDescent="0.3">
      <c r="A1955" s="8" t="s">
        <v>414</v>
      </c>
      <c r="B1955" s="8" t="s">
        <v>4338</v>
      </c>
      <c r="E1955" s="8" t="s">
        <v>414</v>
      </c>
      <c r="F1955" s="8" t="s">
        <v>4338</v>
      </c>
      <c r="G1955" s="7" t="s">
        <v>6738</v>
      </c>
      <c r="H1955" s="7" t="s">
        <v>6441</v>
      </c>
      <c r="I1955" s="7" t="s">
        <v>8115</v>
      </c>
      <c r="J1955" s="11"/>
    </row>
    <row r="1956" spans="1:10" ht="15.6" x14ac:dyDescent="0.3">
      <c r="A1956" s="8" t="s">
        <v>413</v>
      </c>
      <c r="B1956" s="8" t="s">
        <v>4339</v>
      </c>
      <c r="E1956" s="8" t="s">
        <v>413</v>
      </c>
      <c r="F1956" s="8" t="s">
        <v>4339</v>
      </c>
      <c r="G1956" s="7" t="s">
        <v>6738</v>
      </c>
      <c r="H1956" s="7" t="s">
        <v>6442</v>
      </c>
      <c r="I1956" s="7" t="s">
        <v>8116</v>
      </c>
      <c r="J1956" s="11"/>
    </row>
    <row r="1957" spans="1:10" ht="15.6" x14ac:dyDescent="0.3">
      <c r="A1957" s="8" t="s">
        <v>412</v>
      </c>
      <c r="B1957" s="8" t="s">
        <v>4340</v>
      </c>
      <c r="E1957" s="8" t="s">
        <v>412</v>
      </c>
      <c r="F1957" s="8" t="s">
        <v>4340</v>
      </c>
      <c r="G1957" s="7" t="s">
        <v>6738</v>
      </c>
      <c r="H1957" s="7" t="s">
        <v>6443</v>
      </c>
      <c r="I1957" s="7" t="s">
        <v>8117</v>
      </c>
      <c r="J1957" s="11"/>
    </row>
    <row r="1958" spans="1:10" ht="15.6" x14ac:dyDescent="0.3">
      <c r="A1958" s="8" t="s">
        <v>411</v>
      </c>
      <c r="B1958" s="8" t="s">
        <v>4341</v>
      </c>
      <c r="E1958" s="8" t="s">
        <v>411</v>
      </c>
      <c r="F1958" s="8" t="s">
        <v>4341</v>
      </c>
      <c r="G1958" s="7" t="s">
        <v>6740</v>
      </c>
      <c r="H1958" s="7" t="s">
        <v>6444</v>
      </c>
      <c r="I1958" s="7" t="s">
        <v>8118</v>
      </c>
      <c r="J1958" s="11"/>
    </row>
    <row r="1959" spans="1:10" ht="15.6" x14ac:dyDescent="0.3">
      <c r="A1959" s="8" t="s">
        <v>410</v>
      </c>
      <c r="B1959" s="8" t="s">
        <v>4342</v>
      </c>
      <c r="E1959" s="8" t="s">
        <v>410</v>
      </c>
      <c r="F1959" s="8" t="s">
        <v>4342</v>
      </c>
      <c r="G1959" s="7" t="s">
        <v>6738</v>
      </c>
      <c r="H1959" s="7" t="s">
        <v>5063</v>
      </c>
      <c r="I1959" s="7" t="s">
        <v>7126</v>
      </c>
      <c r="J1959" s="11"/>
    </row>
    <row r="1960" spans="1:10" ht="15.6" x14ac:dyDescent="0.3">
      <c r="A1960" s="8" t="s">
        <v>409</v>
      </c>
      <c r="B1960" s="8" t="s">
        <v>4343</v>
      </c>
      <c r="E1960" s="8" t="s">
        <v>409</v>
      </c>
      <c r="F1960" s="8" t="s">
        <v>4343</v>
      </c>
      <c r="G1960" s="7" t="s">
        <v>6738</v>
      </c>
      <c r="H1960" s="7" t="s">
        <v>6445</v>
      </c>
      <c r="I1960" s="7" t="s">
        <v>6772</v>
      </c>
      <c r="J1960" s="11"/>
    </row>
    <row r="1961" spans="1:10" ht="15.6" x14ac:dyDescent="0.3">
      <c r="A1961" s="8" t="s">
        <v>408</v>
      </c>
      <c r="B1961" s="8" t="s">
        <v>4344</v>
      </c>
      <c r="E1961" s="8" t="s">
        <v>408</v>
      </c>
      <c r="F1961" s="8" t="s">
        <v>4344</v>
      </c>
      <c r="G1961" s="7" t="s">
        <v>6738</v>
      </c>
      <c r="H1961" s="7" t="s">
        <v>5199</v>
      </c>
      <c r="I1961" s="7" t="s">
        <v>6947</v>
      </c>
      <c r="J1961" s="11"/>
    </row>
    <row r="1962" spans="1:10" ht="15.6" x14ac:dyDescent="0.3">
      <c r="A1962" s="8" t="s">
        <v>407</v>
      </c>
      <c r="B1962" s="8" t="s">
        <v>4345</v>
      </c>
      <c r="E1962" s="8" t="s">
        <v>407</v>
      </c>
      <c r="F1962" s="8" t="s">
        <v>4345</v>
      </c>
      <c r="G1962" s="7" t="s">
        <v>6738</v>
      </c>
      <c r="H1962" s="7" t="s">
        <v>6446</v>
      </c>
      <c r="I1962" s="7" t="s">
        <v>8119</v>
      </c>
      <c r="J1962" s="11"/>
    </row>
    <row r="1963" spans="1:10" ht="15.6" x14ac:dyDescent="0.3">
      <c r="A1963" s="8" t="s">
        <v>406</v>
      </c>
      <c r="B1963" s="8" t="s">
        <v>4346</v>
      </c>
      <c r="E1963" s="8" t="s">
        <v>406</v>
      </c>
      <c r="F1963" s="8" t="s">
        <v>4346</v>
      </c>
      <c r="G1963" s="7" t="s">
        <v>6740</v>
      </c>
      <c r="H1963" s="7" t="s">
        <v>6309</v>
      </c>
      <c r="I1963" s="7" t="s">
        <v>6741</v>
      </c>
      <c r="J1963" s="11"/>
    </row>
    <row r="1964" spans="1:10" ht="15.6" x14ac:dyDescent="0.3">
      <c r="A1964" s="8" t="s">
        <v>405</v>
      </c>
      <c r="B1964" s="8" t="s">
        <v>4347</v>
      </c>
      <c r="E1964" s="8" t="s">
        <v>405</v>
      </c>
      <c r="F1964" s="8" t="s">
        <v>4347</v>
      </c>
      <c r="G1964" s="7" t="s">
        <v>6740</v>
      </c>
      <c r="H1964" s="7" t="s">
        <v>6447</v>
      </c>
      <c r="I1964" s="7" t="s">
        <v>8120</v>
      </c>
      <c r="J1964" s="11"/>
    </row>
    <row r="1965" spans="1:10" ht="15.6" x14ac:dyDescent="0.3">
      <c r="A1965" s="8" t="s">
        <v>404</v>
      </c>
      <c r="B1965" s="8" t="s">
        <v>4348</v>
      </c>
      <c r="E1965" s="8" t="s">
        <v>404</v>
      </c>
      <c r="F1965" s="8" t="s">
        <v>4348</v>
      </c>
      <c r="G1965" s="7" t="s">
        <v>6740</v>
      </c>
      <c r="H1965" s="7" t="s">
        <v>5032</v>
      </c>
      <c r="I1965" s="7" t="s">
        <v>8121</v>
      </c>
      <c r="J1965" s="11"/>
    </row>
    <row r="1966" spans="1:10" ht="15.6" x14ac:dyDescent="0.3">
      <c r="A1966" s="8" t="s">
        <v>403</v>
      </c>
      <c r="B1966" s="8" t="s">
        <v>4349</v>
      </c>
      <c r="E1966" s="8" t="s">
        <v>403</v>
      </c>
      <c r="F1966" s="8" t="s">
        <v>4349</v>
      </c>
      <c r="G1966" s="7" t="s">
        <v>6738</v>
      </c>
      <c r="H1966" s="7" t="s">
        <v>6448</v>
      </c>
      <c r="I1966" s="7" t="s">
        <v>8122</v>
      </c>
      <c r="J1966" s="11"/>
    </row>
    <row r="1967" spans="1:10" ht="15.6" x14ac:dyDescent="0.3">
      <c r="A1967" s="8" t="s">
        <v>402</v>
      </c>
      <c r="B1967" s="8" t="s">
        <v>4350</v>
      </c>
      <c r="E1967" s="8" t="s">
        <v>402</v>
      </c>
      <c r="F1967" s="8" t="s">
        <v>4350</v>
      </c>
      <c r="G1967" s="7" t="s">
        <v>6740</v>
      </c>
      <c r="H1967" s="7" t="s">
        <v>4786</v>
      </c>
      <c r="I1967" s="7" t="s">
        <v>8123</v>
      </c>
      <c r="J1967" s="11"/>
    </row>
    <row r="1968" spans="1:10" ht="15.6" x14ac:dyDescent="0.3">
      <c r="A1968" s="8" t="s">
        <v>401</v>
      </c>
      <c r="B1968" s="8" t="s">
        <v>4351</v>
      </c>
      <c r="E1968" s="8" t="s">
        <v>401</v>
      </c>
      <c r="F1968" s="8" t="s">
        <v>4351</v>
      </c>
      <c r="G1968" s="7" t="s">
        <v>6740</v>
      </c>
      <c r="H1968" s="7" t="s">
        <v>6449</v>
      </c>
      <c r="I1968" s="7" t="s">
        <v>8124</v>
      </c>
      <c r="J1968" s="11"/>
    </row>
    <row r="1969" spans="1:10" ht="15.6" x14ac:dyDescent="0.3">
      <c r="A1969" s="8" t="s">
        <v>400</v>
      </c>
      <c r="B1969" s="8" t="s">
        <v>4352</v>
      </c>
      <c r="E1969" s="8" t="s">
        <v>400</v>
      </c>
      <c r="F1969" s="8" t="s">
        <v>4352</v>
      </c>
      <c r="G1969" s="7" t="s">
        <v>6740</v>
      </c>
      <c r="H1969" s="7" t="s">
        <v>5977</v>
      </c>
      <c r="I1969" s="7" t="s">
        <v>8125</v>
      </c>
      <c r="J1969" s="11"/>
    </row>
    <row r="1970" spans="1:10" ht="15.6" x14ac:dyDescent="0.3">
      <c r="A1970" s="8" t="s">
        <v>399</v>
      </c>
      <c r="B1970" s="8" t="s">
        <v>4353</v>
      </c>
      <c r="E1970" s="8" t="s">
        <v>399</v>
      </c>
      <c r="F1970" s="8" t="s">
        <v>4353</v>
      </c>
      <c r="G1970" s="7" t="s">
        <v>6740</v>
      </c>
      <c r="H1970" s="7" t="s">
        <v>5761</v>
      </c>
      <c r="I1970" s="7" t="s">
        <v>8126</v>
      </c>
      <c r="J1970" s="11"/>
    </row>
    <row r="1971" spans="1:10" ht="15.6" x14ac:dyDescent="0.3">
      <c r="A1971" s="8" t="s">
        <v>398</v>
      </c>
      <c r="B1971" s="8" t="s">
        <v>4354</v>
      </c>
      <c r="E1971" s="8" t="s">
        <v>398</v>
      </c>
      <c r="F1971" s="8" t="s">
        <v>4354</v>
      </c>
      <c r="G1971" s="7" t="s">
        <v>7153</v>
      </c>
      <c r="H1971" s="7" t="s">
        <v>6450</v>
      </c>
      <c r="I1971" s="7" t="s">
        <v>8127</v>
      </c>
      <c r="J1971" s="11"/>
    </row>
    <row r="1972" spans="1:10" ht="15.6" x14ac:dyDescent="0.3">
      <c r="A1972" s="8" t="s">
        <v>397</v>
      </c>
      <c r="B1972" s="8" t="s">
        <v>4355</v>
      </c>
      <c r="E1972" s="8" t="s">
        <v>397</v>
      </c>
      <c r="F1972" s="8" t="s">
        <v>4355</v>
      </c>
      <c r="G1972" s="7" t="s">
        <v>6738</v>
      </c>
      <c r="H1972" s="7" t="s">
        <v>6451</v>
      </c>
      <c r="I1972" s="7" t="s">
        <v>8128</v>
      </c>
      <c r="J1972" s="11"/>
    </row>
    <row r="1973" spans="1:10" ht="15.6" x14ac:dyDescent="0.3">
      <c r="A1973" s="8" t="s">
        <v>396</v>
      </c>
      <c r="B1973" s="8" t="s">
        <v>4356</v>
      </c>
      <c r="E1973" s="8" t="s">
        <v>396</v>
      </c>
      <c r="F1973" s="8" t="s">
        <v>4356</v>
      </c>
      <c r="G1973" s="7" t="s">
        <v>6740</v>
      </c>
      <c r="H1973" s="7" t="s">
        <v>6452</v>
      </c>
      <c r="I1973" s="7" t="s">
        <v>6814</v>
      </c>
      <c r="J1973" s="11"/>
    </row>
    <row r="1974" spans="1:10" ht="15.6" x14ac:dyDescent="0.3">
      <c r="A1974" s="8" t="s">
        <v>395</v>
      </c>
      <c r="B1974" s="8" t="s">
        <v>4357</v>
      </c>
      <c r="E1974" s="8" t="s">
        <v>395</v>
      </c>
      <c r="F1974" s="8" t="s">
        <v>4357</v>
      </c>
      <c r="G1974" s="7" t="s">
        <v>6740</v>
      </c>
      <c r="H1974" s="7" t="s">
        <v>6453</v>
      </c>
      <c r="I1974" s="7" t="s">
        <v>8129</v>
      </c>
      <c r="J1974" s="11"/>
    </row>
    <row r="1975" spans="1:10" ht="15.6" x14ac:dyDescent="0.3">
      <c r="A1975" s="8" t="s">
        <v>394</v>
      </c>
      <c r="B1975" s="8" t="s">
        <v>4358</v>
      </c>
      <c r="E1975" s="8" t="s">
        <v>394</v>
      </c>
      <c r="F1975" s="8" t="s">
        <v>4358</v>
      </c>
      <c r="G1975" s="7" t="s">
        <v>6738</v>
      </c>
      <c r="H1975" s="7" t="s">
        <v>6454</v>
      </c>
      <c r="I1975" s="7" t="s">
        <v>8130</v>
      </c>
      <c r="J1975" s="11"/>
    </row>
    <row r="1976" spans="1:10" ht="15.6" x14ac:dyDescent="0.3">
      <c r="A1976" s="8" t="s">
        <v>393</v>
      </c>
      <c r="B1976" s="8" t="s">
        <v>4359</v>
      </c>
      <c r="E1976" s="8" t="s">
        <v>393</v>
      </c>
      <c r="F1976" s="8" t="s">
        <v>4359</v>
      </c>
      <c r="G1976" s="7" t="s">
        <v>6738</v>
      </c>
      <c r="H1976" s="7" t="s">
        <v>6455</v>
      </c>
      <c r="I1976" s="7" t="s">
        <v>8131</v>
      </c>
      <c r="J1976" s="11"/>
    </row>
    <row r="1977" spans="1:10" ht="15.6" x14ac:dyDescent="0.3">
      <c r="A1977" s="8" t="s">
        <v>392</v>
      </c>
      <c r="B1977" s="8" t="s">
        <v>4360</v>
      </c>
      <c r="E1977" s="8" t="s">
        <v>392</v>
      </c>
      <c r="F1977" s="8" t="s">
        <v>4360</v>
      </c>
      <c r="G1977" s="7" t="s">
        <v>6738</v>
      </c>
      <c r="H1977" s="7" t="s">
        <v>6456</v>
      </c>
      <c r="I1977" s="7" t="s">
        <v>8132</v>
      </c>
      <c r="J1977" s="11"/>
    </row>
    <row r="1978" spans="1:10" ht="15.6" x14ac:dyDescent="0.3">
      <c r="A1978" s="8" t="s">
        <v>391</v>
      </c>
      <c r="B1978" s="8" t="s">
        <v>4361</v>
      </c>
      <c r="E1978" s="8" t="s">
        <v>391</v>
      </c>
      <c r="F1978" s="8" t="s">
        <v>4361</v>
      </c>
      <c r="G1978" s="7" t="s">
        <v>6738</v>
      </c>
      <c r="H1978" s="7" t="s">
        <v>6457</v>
      </c>
      <c r="I1978" s="7" t="s">
        <v>6794</v>
      </c>
      <c r="J1978" s="11"/>
    </row>
    <row r="1979" spans="1:10" ht="15.6" x14ac:dyDescent="0.3">
      <c r="A1979" s="8" t="s">
        <v>390</v>
      </c>
      <c r="B1979" s="8" t="s">
        <v>4362</v>
      </c>
      <c r="E1979" s="8" t="s">
        <v>390</v>
      </c>
      <c r="F1979" s="8" t="s">
        <v>4362</v>
      </c>
      <c r="G1979" s="7" t="s">
        <v>6738</v>
      </c>
      <c r="H1979" s="7" t="s">
        <v>4948</v>
      </c>
      <c r="I1979" s="7" t="s">
        <v>8133</v>
      </c>
      <c r="J1979" s="11"/>
    </row>
    <row r="1980" spans="1:10" ht="15.6" x14ac:dyDescent="0.3">
      <c r="A1980" s="8" t="s">
        <v>389</v>
      </c>
      <c r="B1980" s="8" t="s">
        <v>4363</v>
      </c>
      <c r="E1980" s="8" t="s">
        <v>389</v>
      </c>
      <c r="F1980" s="8" t="s">
        <v>4363</v>
      </c>
      <c r="G1980" s="7" t="s">
        <v>6738</v>
      </c>
      <c r="H1980" s="7" t="s">
        <v>6458</v>
      </c>
      <c r="I1980" s="7" t="s">
        <v>8134</v>
      </c>
      <c r="J1980" s="11"/>
    </row>
    <row r="1981" spans="1:10" ht="15.6" x14ac:dyDescent="0.3">
      <c r="A1981" s="8" t="s">
        <v>388</v>
      </c>
      <c r="B1981" s="8" t="s">
        <v>4364</v>
      </c>
      <c r="E1981" s="8" t="s">
        <v>388</v>
      </c>
      <c r="F1981" s="8" t="s">
        <v>4364</v>
      </c>
      <c r="G1981" s="7" t="s">
        <v>6738</v>
      </c>
      <c r="H1981" s="7" t="s">
        <v>6459</v>
      </c>
      <c r="I1981" s="7" t="s">
        <v>8135</v>
      </c>
      <c r="J1981" s="11"/>
    </row>
    <row r="1982" spans="1:10" ht="15.6" x14ac:dyDescent="0.3">
      <c r="A1982" s="8" t="s">
        <v>387</v>
      </c>
      <c r="B1982" s="8" t="s">
        <v>4365</v>
      </c>
      <c r="E1982" s="8" t="s">
        <v>387</v>
      </c>
      <c r="F1982" s="8" t="s">
        <v>4365</v>
      </c>
      <c r="G1982" s="7" t="s">
        <v>6738</v>
      </c>
      <c r="H1982" s="7" t="s">
        <v>6460</v>
      </c>
      <c r="I1982" s="7" t="s">
        <v>8136</v>
      </c>
      <c r="J1982" s="11"/>
    </row>
    <row r="1983" spans="1:10" ht="15.6" x14ac:dyDescent="0.3">
      <c r="A1983" s="8" t="s">
        <v>386</v>
      </c>
      <c r="B1983" s="8" t="s">
        <v>4366</v>
      </c>
      <c r="E1983" s="8" t="s">
        <v>386</v>
      </c>
      <c r="F1983" s="8" t="s">
        <v>4366</v>
      </c>
      <c r="G1983" s="7" t="s">
        <v>6738</v>
      </c>
      <c r="H1983" s="7" t="s">
        <v>6461</v>
      </c>
      <c r="I1983" s="7" t="s">
        <v>8137</v>
      </c>
      <c r="J1983" s="11"/>
    </row>
    <row r="1984" spans="1:10" ht="15.6" x14ac:dyDescent="0.3">
      <c r="A1984" s="8" t="s">
        <v>385</v>
      </c>
      <c r="B1984" s="8" t="s">
        <v>4367</v>
      </c>
      <c r="E1984" s="8" t="s">
        <v>385</v>
      </c>
      <c r="F1984" s="8" t="s">
        <v>4367</v>
      </c>
      <c r="G1984" s="7" t="s">
        <v>6738</v>
      </c>
      <c r="H1984" s="7" t="s">
        <v>6462</v>
      </c>
      <c r="I1984" s="7" t="s">
        <v>8138</v>
      </c>
      <c r="J1984" s="11"/>
    </row>
    <row r="1985" spans="1:10" ht="15.6" x14ac:dyDescent="0.3">
      <c r="A1985" s="8" t="s">
        <v>384</v>
      </c>
      <c r="B1985" s="8" t="s">
        <v>4368</v>
      </c>
      <c r="E1985" s="8" t="s">
        <v>384</v>
      </c>
      <c r="F1985" s="8" t="s">
        <v>4368</v>
      </c>
      <c r="G1985" s="7" t="s">
        <v>6740</v>
      </c>
      <c r="H1985" s="7" t="s">
        <v>6463</v>
      </c>
      <c r="I1985" s="7" t="s">
        <v>8139</v>
      </c>
      <c r="J1985" s="11"/>
    </row>
    <row r="1986" spans="1:10" ht="15.6" x14ac:dyDescent="0.3">
      <c r="A1986" s="8" t="s">
        <v>383</v>
      </c>
      <c r="B1986" s="8" t="s">
        <v>4369</v>
      </c>
      <c r="E1986" s="8" t="s">
        <v>383</v>
      </c>
      <c r="F1986" s="8" t="s">
        <v>4369</v>
      </c>
      <c r="G1986" s="7" t="s">
        <v>6740</v>
      </c>
      <c r="H1986" s="7" t="s">
        <v>6464</v>
      </c>
      <c r="I1986" s="7" t="s">
        <v>7531</v>
      </c>
      <c r="J1986" s="11"/>
    </row>
    <row r="1987" spans="1:10" ht="15.6" x14ac:dyDescent="0.3">
      <c r="A1987" s="8" t="s">
        <v>382</v>
      </c>
      <c r="B1987" s="8" t="s">
        <v>4370</v>
      </c>
      <c r="E1987" s="8" t="s">
        <v>382</v>
      </c>
      <c r="F1987" s="8" t="s">
        <v>4370</v>
      </c>
      <c r="G1987" s="7" t="s">
        <v>6740</v>
      </c>
      <c r="H1987" s="7" t="s">
        <v>6465</v>
      </c>
      <c r="I1987" s="7" t="s">
        <v>6759</v>
      </c>
      <c r="J1987" s="11"/>
    </row>
    <row r="1988" spans="1:10" ht="15.6" x14ac:dyDescent="0.3">
      <c r="A1988" s="8" t="s">
        <v>381</v>
      </c>
      <c r="B1988" s="8" t="s">
        <v>4371</v>
      </c>
      <c r="E1988" s="8" t="s">
        <v>381</v>
      </c>
      <c r="F1988" s="8" t="s">
        <v>4371</v>
      </c>
      <c r="G1988" s="7" t="s">
        <v>7153</v>
      </c>
      <c r="H1988" s="7" t="s">
        <v>6466</v>
      </c>
      <c r="I1988" s="7" t="s">
        <v>7039</v>
      </c>
      <c r="J1988" s="11"/>
    </row>
    <row r="1989" spans="1:10" ht="15.6" x14ac:dyDescent="0.3">
      <c r="A1989" s="8" t="s">
        <v>380</v>
      </c>
      <c r="B1989" s="8" t="s">
        <v>4372</v>
      </c>
      <c r="E1989" s="8" t="s">
        <v>380</v>
      </c>
      <c r="F1989" s="8" t="s">
        <v>4372</v>
      </c>
      <c r="G1989" s="7" t="s">
        <v>6740</v>
      </c>
      <c r="H1989" s="7" t="s">
        <v>6467</v>
      </c>
      <c r="I1989" s="7" t="s">
        <v>8140</v>
      </c>
      <c r="J1989" s="11"/>
    </row>
    <row r="1990" spans="1:10" ht="15.6" x14ac:dyDescent="0.3">
      <c r="A1990" s="8" t="s">
        <v>379</v>
      </c>
      <c r="B1990" s="8" t="s">
        <v>4373</v>
      </c>
      <c r="E1990" s="8" t="s">
        <v>379</v>
      </c>
      <c r="F1990" s="8" t="s">
        <v>4373</v>
      </c>
      <c r="G1990" s="7" t="s">
        <v>6738</v>
      </c>
      <c r="H1990" s="7" t="s">
        <v>6468</v>
      </c>
      <c r="I1990" s="7" t="s">
        <v>6818</v>
      </c>
      <c r="J1990" s="11"/>
    </row>
    <row r="1991" spans="1:10" ht="15.6" x14ac:dyDescent="0.3">
      <c r="A1991" s="8" t="s">
        <v>378</v>
      </c>
      <c r="B1991" s="8" t="s">
        <v>4374</v>
      </c>
      <c r="E1991" s="8" t="s">
        <v>378</v>
      </c>
      <c r="F1991" s="8" t="s">
        <v>4374</v>
      </c>
      <c r="G1991" s="7" t="s">
        <v>6740</v>
      </c>
      <c r="H1991" s="7" t="s">
        <v>6469</v>
      </c>
      <c r="I1991" s="7" t="s">
        <v>8141</v>
      </c>
      <c r="J1991" s="11"/>
    </row>
    <row r="1992" spans="1:10" ht="15.6" x14ac:dyDescent="0.3">
      <c r="A1992" s="8" t="s">
        <v>377</v>
      </c>
      <c r="B1992" s="8" t="s">
        <v>4375</v>
      </c>
      <c r="E1992" s="8" t="s">
        <v>377</v>
      </c>
      <c r="F1992" s="8" t="s">
        <v>4375</v>
      </c>
      <c r="G1992" s="7" t="s">
        <v>6740</v>
      </c>
      <c r="H1992" s="7" t="s">
        <v>6470</v>
      </c>
      <c r="I1992" s="7" t="s">
        <v>7284</v>
      </c>
      <c r="J1992" s="11"/>
    </row>
    <row r="1993" spans="1:10" ht="15.6" x14ac:dyDescent="0.3">
      <c r="A1993" s="8" t="s">
        <v>376</v>
      </c>
      <c r="B1993" s="8" t="s">
        <v>4376</v>
      </c>
      <c r="E1993" s="8" t="s">
        <v>376</v>
      </c>
      <c r="F1993" s="8" t="s">
        <v>4376</v>
      </c>
      <c r="G1993" s="7" t="s">
        <v>6740</v>
      </c>
      <c r="H1993" s="7" t="s">
        <v>6471</v>
      </c>
      <c r="I1993" s="7" t="s">
        <v>8142</v>
      </c>
      <c r="J1993" s="11"/>
    </row>
    <row r="1994" spans="1:10" ht="15.6" x14ac:dyDescent="0.3">
      <c r="A1994" s="8" t="s">
        <v>375</v>
      </c>
      <c r="B1994" s="8" t="s">
        <v>4377</v>
      </c>
      <c r="E1994" s="8" t="s">
        <v>375</v>
      </c>
      <c r="F1994" s="8" t="s">
        <v>4377</v>
      </c>
      <c r="G1994" s="7" t="s">
        <v>6740</v>
      </c>
      <c r="H1994" s="7" t="s">
        <v>6472</v>
      </c>
      <c r="I1994" s="7" t="s">
        <v>8143</v>
      </c>
      <c r="J1994" s="11"/>
    </row>
    <row r="1995" spans="1:10" ht="15.6" x14ac:dyDescent="0.3">
      <c r="A1995" s="8" t="s">
        <v>374</v>
      </c>
      <c r="B1995" s="8" t="s">
        <v>4378</v>
      </c>
      <c r="E1995" s="8" t="s">
        <v>374</v>
      </c>
      <c r="F1995" s="8" t="s">
        <v>4378</v>
      </c>
      <c r="G1995" s="7" t="s">
        <v>6738</v>
      </c>
      <c r="H1995" s="7" t="s">
        <v>6473</v>
      </c>
      <c r="I1995" s="7" t="s">
        <v>7857</v>
      </c>
      <c r="J1995" s="11"/>
    </row>
    <row r="1996" spans="1:10" ht="15.6" x14ac:dyDescent="0.3">
      <c r="A1996" s="8" t="s">
        <v>373</v>
      </c>
      <c r="B1996" s="8" t="s">
        <v>4379</v>
      </c>
      <c r="E1996" s="8" t="s">
        <v>373</v>
      </c>
      <c r="F1996" s="8" t="s">
        <v>4379</v>
      </c>
      <c r="G1996" s="7" t="s">
        <v>6738</v>
      </c>
      <c r="H1996" s="7" t="s">
        <v>6474</v>
      </c>
      <c r="I1996" s="7" t="s">
        <v>8144</v>
      </c>
      <c r="J1996" s="11"/>
    </row>
    <row r="1997" spans="1:10" ht="15.6" x14ac:dyDescent="0.3">
      <c r="A1997" s="8" t="s">
        <v>372</v>
      </c>
      <c r="B1997" s="8" t="s">
        <v>4380</v>
      </c>
      <c r="E1997" s="8" t="s">
        <v>372</v>
      </c>
      <c r="F1997" s="8" t="s">
        <v>4380</v>
      </c>
      <c r="G1997" s="7" t="s">
        <v>6738</v>
      </c>
      <c r="H1997" s="7" t="s">
        <v>5103</v>
      </c>
      <c r="I1997" s="7" t="s">
        <v>8145</v>
      </c>
      <c r="J1997" s="11"/>
    </row>
    <row r="1998" spans="1:10" ht="15.6" x14ac:dyDescent="0.3">
      <c r="A1998" s="8" t="s">
        <v>371</v>
      </c>
      <c r="B1998" s="8" t="s">
        <v>4381</v>
      </c>
      <c r="E1998" s="8" t="s">
        <v>371</v>
      </c>
      <c r="F1998" s="8" t="s">
        <v>4381</v>
      </c>
      <c r="G1998" s="7" t="s">
        <v>6738</v>
      </c>
      <c r="H1998" s="7" t="s">
        <v>4828</v>
      </c>
      <c r="I1998" s="7" t="s">
        <v>6968</v>
      </c>
      <c r="J1998" s="11"/>
    </row>
    <row r="1999" spans="1:10" ht="15.6" x14ac:dyDescent="0.3">
      <c r="A1999" s="8" t="s">
        <v>370</v>
      </c>
      <c r="B1999" s="8" t="s">
        <v>4382</v>
      </c>
      <c r="E1999" s="8" t="s">
        <v>370</v>
      </c>
      <c r="F1999" s="8" t="s">
        <v>4382</v>
      </c>
      <c r="G1999" s="7" t="s">
        <v>6738</v>
      </c>
      <c r="H1999" s="7" t="s">
        <v>6475</v>
      </c>
      <c r="I1999" s="7" t="s">
        <v>8146</v>
      </c>
      <c r="J1999" s="11"/>
    </row>
    <row r="2000" spans="1:10" ht="15.6" x14ac:dyDescent="0.3">
      <c r="A2000" s="8" t="s">
        <v>369</v>
      </c>
      <c r="B2000" s="8" t="s">
        <v>4383</v>
      </c>
      <c r="E2000" s="8" t="s">
        <v>369</v>
      </c>
      <c r="F2000" s="8" t="s">
        <v>4383</v>
      </c>
      <c r="G2000" s="7" t="s">
        <v>6738</v>
      </c>
      <c r="H2000" s="7" t="s">
        <v>5019</v>
      </c>
      <c r="I2000" s="7" t="s">
        <v>7134</v>
      </c>
      <c r="J2000" s="11"/>
    </row>
    <row r="2001" spans="1:10" ht="15.6" x14ac:dyDescent="0.3">
      <c r="A2001" s="8" t="s">
        <v>368</v>
      </c>
      <c r="B2001" s="8" t="s">
        <v>4384</v>
      </c>
      <c r="E2001" s="8" t="s">
        <v>368</v>
      </c>
      <c r="F2001" s="8" t="s">
        <v>4384</v>
      </c>
      <c r="G2001" s="7" t="s">
        <v>6738</v>
      </c>
      <c r="H2001" s="7" t="s">
        <v>6476</v>
      </c>
      <c r="I2001" s="7" t="s">
        <v>8147</v>
      </c>
      <c r="J2001" s="11"/>
    </row>
    <row r="2002" spans="1:10" ht="15.6" x14ac:dyDescent="0.3">
      <c r="A2002" s="8" t="s">
        <v>367</v>
      </c>
      <c r="B2002" s="8" t="s">
        <v>4385</v>
      </c>
      <c r="E2002" s="8" t="s">
        <v>367</v>
      </c>
      <c r="F2002" s="8" t="s">
        <v>4385</v>
      </c>
      <c r="G2002" s="7" t="s">
        <v>6740</v>
      </c>
      <c r="H2002" s="7" t="s">
        <v>6477</v>
      </c>
      <c r="I2002" s="7" t="s">
        <v>8148</v>
      </c>
      <c r="J2002" s="11"/>
    </row>
    <row r="2003" spans="1:10" ht="15.6" x14ac:dyDescent="0.3">
      <c r="A2003" s="8" t="s">
        <v>366</v>
      </c>
      <c r="B2003" s="8" t="s">
        <v>4386</v>
      </c>
      <c r="E2003" s="8" t="s">
        <v>366</v>
      </c>
      <c r="F2003" s="8" t="s">
        <v>4386</v>
      </c>
      <c r="G2003" s="7" t="s">
        <v>6738</v>
      </c>
      <c r="H2003" s="7" t="s">
        <v>6478</v>
      </c>
      <c r="I2003" s="7" t="s">
        <v>8149</v>
      </c>
      <c r="J2003" s="11"/>
    </row>
    <row r="2004" spans="1:10" ht="15.6" x14ac:dyDescent="0.3">
      <c r="A2004" s="8" t="s">
        <v>365</v>
      </c>
      <c r="B2004" s="8" t="s">
        <v>4387</v>
      </c>
      <c r="E2004" s="8" t="s">
        <v>365</v>
      </c>
      <c r="F2004" s="8" t="s">
        <v>4387</v>
      </c>
      <c r="G2004" s="7" t="s">
        <v>6738</v>
      </c>
      <c r="H2004" s="7" t="s">
        <v>6479</v>
      </c>
      <c r="I2004" s="7" t="s">
        <v>7157</v>
      </c>
      <c r="J2004" s="11"/>
    </row>
    <row r="2005" spans="1:10" ht="15.6" x14ac:dyDescent="0.3">
      <c r="A2005" s="8" t="s">
        <v>364</v>
      </c>
      <c r="B2005" s="8" t="s">
        <v>4388</v>
      </c>
      <c r="E2005" s="8" t="s">
        <v>364</v>
      </c>
      <c r="F2005" s="8" t="s">
        <v>4388</v>
      </c>
      <c r="G2005" s="7" t="s">
        <v>6738</v>
      </c>
      <c r="H2005" s="7" t="s">
        <v>6480</v>
      </c>
      <c r="I2005" s="7" t="s">
        <v>8150</v>
      </c>
      <c r="J2005" s="11"/>
    </row>
    <row r="2006" spans="1:10" ht="15.6" x14ac:dyDescent="0.3">
      <c r="A2006" s="8" t="s">
        <v>363</v>
      </c>
      <c r="B2006" s="8" t="s">
        <v>4389</v>
      </c>
      <c r="E2006" s="8" t="s">
        <v>363</v>
      </c>
      <c r="F2006" s="8" t="s">
        <v>4389</v>
      </c>
      <c r="G2006" s="7" t="s">
        <v>6738</v>
      </c>
      <c r="H2006" s="7" t="s">
        <v>5912</v>
      </c>
      <c r="I2006" s="7" t="s">
        <v>8151</v>
      </c>
      <c r="J2006" s="11"/>
    </row>
    <row r="2007" spans="1:10" ht="15.6" x14ac:dyDescent="0.3">
      <c r="A2007" s="8" t="s">
        <v>362</v>
      </c>
      <c r="B2007" s="8" t="s">
        <v>4390</v>
      </c>
      <c r="E2007" s="8" t="s">
        <v>362</v>
      </c>
      <c r="F2007" s="8" t="s">
        <v>4390</v>
      </c>
      <c r="G2007" s="7" t="s">
        <v>6738</v>
      </c>
      <c r="H2007" s="7" t="s">
        <v>6481</v>
      </c>
      <c r="I2007" s="7" t="s">
        <v>6801</v>
      </c>
      <c r="J2007" s="11"/>
    </row>
    <row r="2008" spans="1:10" ht="15.6" x14ac:dyDescent="0.3">
      <c r="A2008" s="8" t="s">
        <v>361</v>
      </c>
      <c r="B2008" s="8" t="s">
        <v>4391</v>
      </c>
      <c r="E2008" s="8" t="s">
        <v>361</v>
      </c>
      <c r="F2008" s="8" t="s">
        <v>4391</v>
      </c>
      <c r="G2008" s="7" t="s">
        <v>7153</v>
      </c>
      <c r="H2008" s="7" t="s">
        <v>5127</v>
      </c>
      <c r="I2008" s="7" t="s">
        <v>8152</v>
      </c>
      <c r="J2008" s="11"/>
    </row>
    <row r="2009" spans="1:10" ht="15.6" x14ac:dyDescent="0.3">
      <c r="A2009" s="8" t="s">
        <v>360</v>
      </c>
      <c r="B2009" s="8" t="s">
        <v>4392</v>
      </c>
      <c r="E2009" s="8" t="s">
        <v>360</v>
      </c>
      <c r="F2009" s="8" t="s">
        <v>4392</v>
      </c>
      <c r="G2009" s="7" t="s">
        <v>6738</v>
      </c>
      <c r="H2009" s="7" t="s">
        <v>6482</v>
      </c>
      <c r="I2009" s="7" t="s">
        <v>8153</v>
      </c>
      <c r="J2009" s="11"/>
    </row>
    <row r="2010" spans="1:10" ht="15.6" x14ac:dyDescent="0.3">
      <c r="A2010" s="8" t="s">
        <v>359</v>
      </c>
      <c r="B2010" s="8" t="s">
        <v>4393</v>
      </c>
      <c r="E2010" s="8" t="s">
        <v>359</v>
      </c>
      <c r="F2010" s="8" t="s">
        <v>4393</v>
      </c>
      <c r="G2010" s="7" t="s">
        <v>6740</v>
      </c>
      <c r="H2010" s="7" t="s">
        <v>6483</v>
      </c>
      <c r="I2010" s="7" t="s">
        <v>8154</v>
      </c>
      <c r="J2010" s="11"/>
    </row>
    <row r="2011" spans="1:10" ht="15.6" x14ac:dyDescent="0.3">
      <c r="A2011" s="8" t="s">
        <v>358</v>
      </c>
      <c r="B2011" s="8" t="s">
        <v>4394</v>
      </c>
      <c r="E2011" s="8" t="s">
        <v>358</v>
      </c>
      <c r="F2011" s="8" t="s">
        <v>4394</v>
      </c>
      <c r="G2011" s="7" t="s">
        <v>6740</v>
      </c>
      <c r="H2011" s="7" t="s">
        <v>6484</v>
      </c>
      <c r="I2011" s="7" t="s">
        <v>7076</v>
      </c>
      <c r="J2011" s="11"/>
    </row>
    <row r="2012" spans="1:10" ht="15.6" x14ac:dyDescent="0.3">
      <c r="A2012" s="8" t="s">
        <v>357</v>
      </c>
      <c r="B2012" s="8" t="s">
        <v>4395</v>
      </c>
      <c r="E2012" s="8" t="s">
        <v>357</v>
      </c>
      <c r="F2012" s="8" t="s">
        <v>4395</v>
      </c>
      <c r="G2012" s="7" t="s">
        <v>6740</v>
      </c>
      <c r="H2012" s="7" t="s">
        <v>6485</v>
      </c>
      <c r="I2012" s="7" t="s">
        <v>6994</v>
      </c>
      <c r="J2012" s="11"/>
    </row>
    <row r="2013" spans="1:10" ht="15.6" x14ac:dyDescent="0.3">
      <c r="A2013" s="8" t="s">
        <v>355</v>
      </c>
      <c r="B2013" s="8" t="s">
        <v>4396</v>
      </c>
      <c r="E2013" s="8" t="s">
        <v>355</v>
      </c>
      <c r="F2013" s="8" t="s">
        <v>4396</v>
      </c>
      <c r="G2013" s="7" t="s">
        <v>6740</v>
      </c>
      <c r="H2013" s="7" t="s">
        <v>6486</v>
      </c>
      <c r="I2013" s="7" t="s">
        <v>6927</v>
      </c>
      <c r="J2013" s="11"/>
    </row>
    <row r="2014" spans="1:10" ht="15.6" x14ac:dyDescent="0.3">
      <c r="A2014" s="8" t="s">
        <v>354</v>
      </c>
      <c r="B2014" s="8" t="s">
        <v>4397</v>
      </c>
      <c r="E2014" s="8" t="s">
        <v>354</v>
      </c>
      <c r="F2014" s="8" t="s">
        <v>4397</v>
      </c>
      <c r="G2014" s="7" t="s">
        <v>6738</v>
      </c>
      <c r="H2014" s="7" t="s">
        <v>5682</v>
      </c>
      <c r="I2014" s="7" t="s">
        <v>8155</v>
      </c>
      <c r="J2014" s="11"/>
    </row>
    <row r="2015" spans="1:10" ht="15.6" x14ac:dyDescent="0.3">
      <c r="A2015" s="8" t="s">
        <v>353</v>
      </c>
      <c r="B2015" s="8" t="s">
        <v>4398</v>
      </c>
      <c r="E2015" s="8" t="s">
        <v>353</v>
      </c>
      <c r="F2015" s="8" t="s">
        <v>4398</v>
      </c>
      <c r="G2015" s="7" t="s">
        <v>6740</v>
      </c>
      <c r="H2015" s="7" t="s">
        <v>6487</v>
      </c>
      <c r="I2015" s="7" t="s">
        <v>8156</v>
      </c>
      <c r="J2015" s="11"/>
    </row>
    <row r="2016" spans="1:10" ht="15.6" x14ac:dyDescent="0.3">
      <c r="A2016" s="8" t="s">
        <v>352</v>
      </c>
      <c r="B2016" s="8" t="s">
        <v>4399</v>
      </c>
      <c r="E2016" s="8" t="s">
        <v>352</v>
      </c>
      <c r="F2016" s="8" t="s">
        <v>4399</v>
      </c>
      <c r="G2016" s="7" t="s">
        <v>6738</v>
      </c>
      <c r="H2016" s="7" t="s">
        <v>6488</v>
      </c>
      <c r="I2016" s="7" t="s">
        <v>8157</v>
      </c>
      <c r="J2016" s="11"/>
    </row>
    <row r="2017" spans="1:10" ht="15.6" x14ac:dyDescent="0.3">
      <c r="A2017" s="8" t="s">
        <v>351</v>
      </c>
      <c r="B2017" s="8" t="s">
        <v>4400</v>
      </c>
      <c r="E2017" s="8" t="s">
        <v>351</v>
      </c>
      <c r="F2017" s="8" t="s">
        <v>4400</v>
      </c>
      <c r="G2017" s="7" t="s">
        <v>6740</v>
      </c>
      <c r="H2017" s="7" t="s">
        <v>6489</v>
      </c>
      <c r="I2017" s="7" t="s">
        <v>8110</v>
      </c>
      <c r="J2017" s="11"/>
    </row>
    <row r="2018" spans="1:10" ht="15.6" x14ac:dyDescent="0.3">
      <c r="A2018" s="8" t="s">
        <v>350</v>
      </c>
      <c r="B2018" s="8" t="s">
        <v>4401</v>
      </c>
      <c r="E2018" s="8" t="s">
        <v>350</v>
      </c>
      <c r="F2018" s="8" t="s">
        <v>4401</v>
      </c>
      <c r="G2018" s="7" t="s">
        <v>6738</v>
      </c>
      <c r="H2018" s="7" t="s">
        <v>6490</v>
      </c>
      <c r="I2018" s="7" t="s">
        <v>8158</v>
      </c>
      <c r="J2018" s="11"/>
    </row>
    <row r="2019" spans="1:10" ht="15.6" x14ac:dyDescent="0.3">
      <c r="A2019" s="8" t="s">
        <v>349</v>
      </c>
      <c r="B2019" s="8" t="s">
        <v>4402</v>
      </c>
      <c r="E2019" s="8" t="s">
        <v>349</v>
      </c>
      <c r="F2019" s="8" t="s">
        <v>4402</v>
      </c>
      <c r="G2019" s="7" t="s">
        <v>6738</v>
      </c>
      <c r="H2019" s="7" t="s">
        <v>6491</v>
      </c>
      <c r="I2019" s="7" t="s">
        <v>6801</v>
      </c>
      <c r="J2019" s="11"/>
    </row>
    <row r="2020" spans="1:10" ht="15.6" x14ac:dyDescent="0.3">
      <c r="A2020" s="8" t="s">
        <v>348</v>
      </c>
      <c r="B2020" s="8" t="s">
        <v>4403</v>
      </c>
      <c r="E2020" s="8" t="s">
        <v>348</v>
      </c>
      <c r="F2020" s="8" t="s">
        <v>4403</v>
      </c>
      <c r="G2020" s="7" t="s">
        <v>6738</v>
      </c>
      <c r="H2020" s="7" t="s">
        <v>4795</v>
      </c>
      <c r="I2020" s="7" t="s">
        <v>8159</v>
      </c>
      <c r="J2020" s="11"/>
    </row>
    <row r="2021" spans="1:10" ht="15.6" x14ac:dyDescent="0.3">
      <c r="A2021" s="8" t="s">
        <v>347</v>
      </c>
      <c r="B2021" s="8" t="s">
        <v>4404</v>
      </c>
      <c r="E2021" s="8" t="s">
        <v>347</v>
      </c>
      <c r="F2021" s="8" t="s">
        <v>4404</v>
      </c>
      <c r="G2021" s="7" t="s">
        <v>6740</v>
      </c>
      <c r="H2021" s="7" t="s">
        <v>6492</v>
      </c>
      <c r="I2021" s="7" t="s">
        <v>8160</v>
      </c>
      <c r="J2021" s="11"/>
    </row>
    <row r="2022" spans="1:10" ht="15.6" x14ac:dyDescent="0.3">
      <c r="A2022" s="8" t="s">
        <v>346</v>
      </c>
      <c r="B2022" s="8" t="s">
        <v>4405</v>
      </c>
      <c r="E2022" s="8" t="s">
        <v>346</v>
      </c>
      <c r="F2022" s="8" t="s">
        <v>4405</v>
      </c>
      <c r="G2022" s="7" t="s">
        <v>6740</v>
      </c>
      <c r="H2022" s="7" t="s">
        <v>4956</v>
      </c>
      <c r="I2022" s="7" t="s">
        <v>8017</v>
      </c>
      <c r="J2022" s="11"/>
    </row>
    <row r="2023" spans="1:10" ht="15.6" x14ac:dyDescent="0.3">
      <c r="A2023" s="8" t="s">
        <v>345</v>
      </c>
      <c r="B2023" s="8" t="s">
        <v>4406</v>
      </c>
      <c r="E2023" s="8" t="s">
        <v>345</v>
      </c>
      <c r="F2023" s="8" t="s">
        <v>4406</v>
      </c>
      <c r="G2023" s="7" t="s">
        <v>6738</v>
      </c>
      <c r="H2023" s="7" t="s">
        <v>6493</v>
      </c>
      <c r="I2023" s="7" t="s">
        <v>8161</v>
      </c>
      <c r="J2023" s="11"/>
    </row>
    <row r="2024" spans="1:10" ht="15.6" x14ac:dyDescent="0.3">
      <c r="A2024" s="8" t="s">
        <v>344</v>
      </c>
      <c r="B2024" s="8" t="s">
        <v>4407</v>
      </c>
      <c r="E2024" s="8" t="s">
        <v>344</v>
      </c>
      <c r="F2024" s="8" t="s">
        <v>4407</v>
      </c>
      <c r="G2024" s="7" t="s">
        <v>6740</v>
      </c>
      <c r="H2024" s="7" t="s">
        <v>6494</v>
      </c>
      <c r="I2024" s="7" t="s">
        <v>8162</v>
      </c>
      <c r="J2024" s="11"/>
    </row>
    <row r="2025" spans="1:10" ht="15.6" x14ac:dyDescent="0.3">
      <c r="A2025" s="8" t="s">
        <v>343</v>
      </c>
      <c r="B2025" s="8" t="s">
        <v>4408</v>
      </c>
      <c r="E2025" s="8" t="s">
        <v>343</v>
      </c>
      <c r="F2025" s="8" t="s">
        <v>4408</v>
      </c>
      <c r="G2025" s="7" t="s">
        <v>6738</v>
      </c>
      <c r="H2025" s="7" t="s">
        <v>6495</v>
      </c>
      <c r="I2025" s="7" t="s">
        <v>8163</v>
      </c>
      <c r="J2025" s="11"/>
    </row>
    <row r="2026" spans="1:10" ht="15.6" x14ac:dyDescent="0.3">
      <c r="A2026" s="8" t="s">
        <v>342</v>
      </c>
      <c r="B2026" s="8" t="s">
        <v>4409</v>
      </c>
      <c r="E2026" s="8" t="s">
        <v>342</v>
      </c>
      <c r="F2026" s="8" t="s">
        <v>4409</v>
      </c>
      <c r="G2026" s="7" t="s">
        <v>6738</v>
      </c>
      <c r="H2026" s="7" t="s">
        <v>6496</v>
      </c>
      <c r="I2026" s="7" t="s">
        <v>8164</v>
      </c>
      <c r="J2026" s="11"/>
    </row>
    <row r="2027" spans="1:10" ht="15.6" x14ac:dyDescent="0.3">
      <c r="A2027" s="8" t="s">
        <v>341</v>
      </c>
      <c r="B2027" s="8" t="s">
        <v>4410</v>
      </c>
      <c r="E2027" s="8" t="s">
        <v>341</v>
      </c>
      <c r="F2027" s="8" t="s">
        <v>4410</v>
      </c>
      <c r="G2027" s="7" t="s">
        <v>6740</v>
      </c>
      <c r="H2027" s="7" t="s">
        <v>6497</v>
      </c>
      <c r="I2027" s="7" t="s">
        <v>8165</v>
      </c>
      <c r="J2027" s="11"/>
    </row>
    <row r="2028" spans="1:10" ht="15.6" x14ac:dyDescent="0.3">
      <c r="A2028" s="8" t="s">
        <v>340</v>
      </c>
      <c r="B2028" s="8" t="s">
        <v>4411</v>
      </c>
      <c r="E2028" s="8" t="s">
        <v>340</v>
      </c>
      <c r="F2028" s="8" t="s">
        <v>4411</v>
      </c>
      <c r="G2028" s="7" t="s">
        <v>6738</v>
      </c>
      <c r="H2028" s="7" t="s">
        <v>6149</v>
      </c>
      <c r="I2028" s="7" t="s">
        <v>8166</v>
      </c>
      <c r="J2028" s="11"/>
    </row>
    <row r="2029" spans="1:10" ht="15.6" x14ac:dyDescent="0.3">
      <c r="A2029" s="8" t="s">
        <v>339</v>
      </c>
      <c r="B2029" s="8" t="s">
        <v>4412</v>
      </c>
      <c r="E2029" s="8" t="s">
        <v>339</v>
      </c>
      <c r="F2029" s="8" t="s">
        <v>4412</v>
      </c>
      <c r="G2029" s="7" t="s">
        <v>6740</v>
      </c>
      <c r="H2029" s="7" t="s">
        <v>6498</v>
      </c>
      <c r="I2029" s="7" t="s">
        <v>8167</v>
      </c>
      <c r="J2029" s="11"/>
    </row>
    <row r="2030" spans="1:10" ht="15.6" x14ac:dyDescent="0.3">
      <c r="A2030" s="8" t="s">
        <v>338</v>
      </c>
      <c r="B2030" s="8" t="s">
        <v>4413</v>
      </c>
      <c r="E2030" s="8" t="s">
        <v>338</v>
      </c>
      <c r="F2030" s="8" t="s">
        <v>4413</v>
      </c>
      <c r="G2030" s="7" t="s">
        <v>6740</v>
      </c>
      <c r="H2030" s="7" t="s">
        <v>6499</v>
      </c>
      <c r="I2030" s="7" t="s">
        <v>6802</v>
      </c>
      <c r="J2030" s="11"/>
    </row>
    <row r="2031" spans="1:10" ht="15.6" x14ac:dyDescent="0.3">
      <c r="A2031" s="8" t="s">
        <v>337</v>
      </c>
      <c r="B2031" s="8" t="s">
        <v>4414</v>
      </c>
      <c r="E2031" s="8" t="s">
        <v>337</v>
      </c>
      <c r="F2031" s="8" t="s">
        <v>4414</v>
      </c>
      <c r="G2031" s="7" t="s">
        <v>6738</v>
      </c>
      <c r="H2031" s="7" t="s">
        <v>6500</v>
      </c>
      <c r="I2031" s="7" t="s">
        <v>8168</v>
      </c>
      <c r="J2031" s="11"/>
    </row>
    <row r="2032" spans="1:10" ht="15.6" x14ac:dyDescent="0.3">
      <c r="A2032" s="8" t="s">
        <v>336</v>
      </c>
      <c r="B2032" s="8" t="s">
        <v>4415</v>
      </c>
      <c r="E2032" s="8" t="s">
        <v>336</v>
      </c>
      <c r="F2032" s="8" t="s">
        <v>4415</v>
      </c>
      <c r="G2032" s="7" t="s">
        <v>6738</v>
      </c>
      <c r="H2032" s="7" t="s">
        <v>6501</v>
      </c>
      <c r="I2032" s="7" t="s">
        <v>8169</v>
      </c>
      <c r="J2032" s="11"/>
    </row>
    <row r="2033" spans="1:10" ht="15.6" x14ac:dyDescent="0.3">
      <c r="A2033" s="8" t="s">
        <v>335</v>
      </c>
      <c r="B2033" s="8" t="s">
        <v>4416</v>
      </c>
      <c r="E2033" s="8" t="s">
        <v>335</v>
      </c>
      <c r="F2033" s="8" t="s">
        <v>4416</v>
      </c>
      <c r="G2033" s="7" t="s">
        <v>6740</v>
      </c>
      <c r="H2033" s="7" t="s">
        <v>5414</v>
      </c>
      <c r="I2033" s="7" t="s">
        <v>8170</v>
      </c>
      <c r="J2033" s="11"/>
    </row>
    <row r="2034" spans="1:10" ht="15.6" x14ac:dyDescent="0.3">
      <c r="A2034" s="8" t="s">
        <v>334</v>
      </c>
      <c r="B2034" s="8" t="s">
        <v>4417</v>
      </c>
      <c r="E2034" s="8" t="s">
        <v>334</v>
      </c>
      <c r="F2034" s="8" t="s">
        <v>4417</v>
      </c>
      <c r="G2034" s="7" t="s">
        <v>6740</v>
      </c>
      <c r="H2034" s="7" t="s">
        <v>6502</v>
      </c>
      <c r="I2034" s="7" t="s">
        <v>8171</v>
      </c>
      <c r="J2034" s="11"/>
    </row>
    <row r="2035" spans="1:10" ht="15.6" x14ac:dyDescent="0.3">
      <c r="A2035" s="8" t="s">
        <v>333</v>
      </c>
      <c r="B2035" s="8" t="s">
        <v>4418</v>
      </c>
      <c r="E2035" s="8" t="s">
        <v>333</v>
      </c>
      <c r="F2035" s="8" t="s">
        <v>4418</v>
      </c>
      <c r="G2035" s="7" t="s">
        <v>6740</v>
      </c>
      <c r="H2035" s="7" t="s">
        <v>6503</v>
      </c>
      <c r="I2035" s="7" t="s">
        <v>7511</v>
      </c>
      <c r="J2035" s="11"/>
    </row>
    <row r="2036" spans="1:10" ht="15.6" x14ac:dyDescent="0.3">
      <c r="A2036" s="8" t="s">
        <v>332</v>
      </c>
      <c r="B2036" s="8" t="s">
        <v>4419</v>
      </c>
      <c r="E2036" s="8" t="s">
        <v>332</v>
      </c>
      <c r="F2036" s="8" t="s">
        <v>4419</v>
      </c>
      <c r="G2036" s="7" t="s">
        <v>6738</v>
      </c>
      <c r="H2036" s="7" t="s">
        <v>6504</v>
      </c>
      <c r="I2036" s="7" t="s">
        <v>8172</v>
      </c>
      <c r="J2036" s="11"/>
    </row>
    <row r="2037" spans="1:10" ht="15.6" x14ac:dyDescent="0.3">
      <c r="A2037" s="8" t="s">
        <v>331</v>
      </c>
      <c r="B2037" s="8" t="s">
        <v>4420</v>
      </c>
      <c r="E2037" s="8" t="s">
        <v>331</v>
      </c>
      <c r="F2037" s="8" t="s">
        <v>4420</v>
      </c>
      <c r="G2037" s="7" t="s">
        <v>6738</v>
      </c>
      <c r="H2037" s="7" t="s">
        <v>6505</v>
      </c>
      <c r="I2037" s="7" t="s">
        <v>8173</v>
      </c>
      <c r="J2037" s="11"/>
    </row>
    <row r="2038" spans="1:10" ht="15.6" x14ac:dyDescent="0.3">
      <c r="A2038" s="8" t="s">
        <v>330</v>
      </c>
      <c r="B2038" s="8" t="s">
        <v>4421</v>
      </c>
      <c r="E2038" s="8" t="s">
        <v>330</v>
      </c>
      <c r="F2038" s="8" t="s">
        <v>4421</v>
      </c>
      <c r="G2038" s="7" t="s">
        <v>6738</v>
      </c>
      <c r="H2038" s="7" t="s">
        <v>6506</v>
      </c>
      <c r="I2038" s="7" t="s">
        <v>7357</v>
      </c>
      <c r="J2038" s="11"/>
    </row>
    <row r="2039" spans="1:10" ht="15.6" x14ac:dyDescent="0.3">
      <c r="A2039" s="8" t="s">
        <v>329</v>
      </c>
      <c r="B2039" s="8" t="s">
        <v>4422</v>
      </c>
      <c r="E2039" s="8" t="s">
        <v>329</v>
      </c>
      <c r="F2039" s="8" t="s">
        <v>4422</v>
      </c>
      <c r="G2039" s="7" t="s">
        <v>6738</v>
      </c>
      <c r="H2039" s="7" t="s">
        <v>6507</v>
      </c>
      <c r="I2039" s="7" t="s">
        <v>6963</v>
      </c>
      <c r="J2039" s="11"/>
    </row>
    <row r="2040" spans="1:10" ht="15.6" x14ac:dyDescent="0.3">
      <c r="A2040" s="8" t="s">
        <v>328</v>
      </c>
      <c r="B2040" s="8" t="s">
        <v>4423</v>
      </c>
      <c r="E2040" s="8" t="s">
        <v>328</v>
      </c>
      <c r="F2040" s="8" t="s">
        <v>4423</v>
      </c>
      <c r="G2040" s="7" t="s">
        <v>6740</v>
      </c>
      <c r="H2040" s="7" t="s">
        <v>4798</v>
      </c>
      <c r="I2040" s="7" t="s">
        <v>8017</v>
      </c>
      <c r="J2040" s="11"/>
    </row>
    <row r="2041" spans="1:10" ht="15.6" x14ac:dyDescent="0.3">
      <c r="A2041" s="8" t="s">
        <v>327</v>
      </c>
      <c r="B2041" s="8" t="s">
        <v>4424</v>
      </c>
      <c r="E2041" s="8" t="s">
        <v>327</v>
      </c>
      <c r="F2041" s="8" t="s">
        <v>4424</v>
      </c>
      <c r="G2041" s="7" t="s">
        <v>6738</v>
      </c>
      <c r="H2041" s="7" t="s">
        <v>6508</v>
      </c>
      <c r="I2041" s="7" t="s">
        <v>8174</v>
      </c>
      <c r="J2041" s="11"/>
    </row>
    <row r="2042" spans="1:10" ht="15.6" x14ac:dyDescent="0.3">
      <c r="A2042" s="8" t="s">
        <v>326</v>
      </c>
      <c r="B2042" s="8" t="s">
        <v>4425</v>
      </c>
      <c r="E2042" s="8" t="s">
        <v>326</v>
      </c>
      <c r="F2042" s="8" t="s">
        <v>4425</v>
      </c>
      <c r="G2042" s="7" t="s">
        <v>6740</v>
      </c>
      <c r="H2042" s="7" t="s">
        <v>5574</v>
      </c>
      <c r="I2042" s="7" t="s">
        <v>7461</v>
      </c>
      <c r="J2042" s="11"/>
    </row>
    <row r="2043" spans="1:10" ht="15.6" x14ac:dyDescent="0.3">
      <c r="A2043" s="8" t="s">
        <v>325</v>
      </c>
      <c r="B2043" s="8" t="s">
        <v>4426</v>
      </c>
      <c r="E2043" s="8" t="s">
        <v>325</v>
      </c>
      <c r="F2043" s="8" t="s">
        <v>4426</v>
      </c>
      <c r="G2043" s="7" t="s">
        <v>6740</v>
      </c>
      <c r="H2043" s="7" t="s">
        <v>6509</v>
      </c>
      <c r="I2043" s="7" t="s">
        <v>8175</v>
      </c>
      <c r="J2043" s="11"/>
    </row>
    <row r="2044" spans="1:10" ht="15.6" x14ac:dyDescent="0.3">
      <c r="A2044" s="8" t="s">
        <v>324</v>
      </c>
      <c r="B2044" s="8" t="s">
        <v>4427</v>
      </c>
      <c r="E2044" s="8" t="s">
        <v>324</v>
      </c>
      <c r="F2044" s="8" t="s">
        <v>4427</v>
      </c>
      <c r="G2044" s="7" t="s">
        <v>6740</v>
      </c>
      <c r="H2044" s="7" t="s">
        <v>6510</v>
      </c>
      <c r="I2044" s="7" t="s">
        <v>8176</v>
      </c>
      <c r="J2044" s="11"/>
    </row>
    <row r="2045" spans="1:10" ht="15.6" x14ac:dyDescent="0.3">
      <c r="A2045" s="8" t="s">
        <v>323</v>
      </c>
      <c r="B2045" s="8" t="s">
        <v>4428</v>
      </c>
      <c r="E2045" s="8" t="s">
        <v>323</v>
      </c>
      <c r="F2045" s="8" t="s">
        <v>4428</v>
      </c>
      <c r="G2045" s="7" t="s">
        <v>6738</v>
      </c>
      <c r="H2045" s="7" t="s">
        <v>6511</v>
      </c>
      <c r="I2045" s="7" t="s">
        <v>8177</v>
      </c>
      <c r="J2045" s="11"/>
    </row>
    <row r="2046" spans="1:10" ht="15.6" x14ac:dyDescent="0.3">
      <c r="A2046" s="8" t="s">
        <v>322</v>
      </c>
      <c r="B2046" s="8" t="s">
        <v>4429</v>
      </c>
      <c r="E2046" s="8" t="s">
        <v>322</v>
      </c>
      <c r="F2046" s="8" t="s">
        <v>4429</v>
      </c>
      <c r="G2046" s="7" t="s">
        <v>6738</v>
      </c>
      <c r="H2046" s="7" t="s">
        <v>6512</v>
      </c>
      <c r="I2046" s="7" t="s">
        <v>8178</v>
      </c>
      <c r="J2046" s="11"/>
    </row>
    <row r="2047" spans="1:10" ht="15.6" x14ac:dyDescent="0.3">
      <c r="A2047" s="8" t="s">
        <v>321</v>
      </c>
      <c r="B2047" s="8" t="s">
        <v>4430</v>
      </c>
      <c r="E2047" s="8" t="s">
        <v>321</v>
      </c>
      <c r="F2047" s="8" t="s">
        <v>4430</v>
      </c>
      <c r="G2047" s="7" t="s">
        <v>6738</v>
      </c>
      <c r="H2047" s="7" t="s">
        <v>6513</v>
      </c>
      <c r="I2047" s="7" t="s">
        <v>8179</v>
      </c>
      <c r="J2047" s="11"/>
    </row>
    <row r="2048" spans="1:10" ht="15.6" x14ac:dyDescent="0.3">
      <c r="A2048" s="8" t="s">
        <v>320</v>
      </c>
      <c r="B2048" s="8" t="s">
        <v>4431</v>
      </c>
      <c r="E2048" s="8" t="s">
        <v>320</v>
      </c>
      <c r="F2048" s="8" t="s">
        <v>4431</v>
      </c>
      <c r="G2048" s="7" t="s">
        <v>6738</v>
      </c>
      <c r="H2048" s="7" t="s">
        <v>4802</v>
      </c>
      <c r="I2048" s="7" t="s">
        <v>6815</v>
      </c>
      <c r="J2048" s="11"/>
    </row>
    <row r="2049" spans="1:10" ht="15.6" x14ac:dyDescent="0.3">
      <c r="A2049" s="8" t="s">
        <v>319</v>
      </c>
      <c r="B2049" s="8" t="s">
        <v>4432</v>
      </c>
      <c r="E2049" s="8" t="s">
        <v>319</v>
      </c>
      <c r="F2049" s="8" t="s">
        <v>4432</v>
      </c>
      <c r="G2049" s="7" t="s">
        <v>6738</v>
      </c>
      <c r="H2049" s="7" t="s">
        <v>6514</v>
      </c>
      <c r="I2049" s="7" t="s">
        <v>8180</v>
      </c>
      <c r="J2049" s="11"/>
    </row>
    <row r="2050" spans="1:10" ht="15.6" x14ac:dyDescent="0.3">
      <c r="A2050" s="8" t="s">
        <v>318</v>
      </c>
      <c r="B2050" s="8" t="s">
        <v>4433</v>
      </c>
      <c r="E2050" s="8" t="s">
        <v>318</v>
      </c>
      <c r="F2050" s="8" t="s">
        <v>4433</v>
      </c>
      <c r="G2050" s="7" t="s">
        <v>6740</v>
      </c>
      <c r="H2050" s="7" t="s">
        <v>5765</v>
      </c>
      <c r="I2050" s="7" t="s">
        <v>8181</v>
      </c>
      <c r="J2050" s="11"/>
    </row>
    <row r="2051" spans="1:10" ht="15.6" x14ac:dyDescent="0.3">
      <c r="A2051" s="8" t="s">
        <v>317</v>
      </c>
      <c r="B2051" s="8" t="s">
        <v>4434</v>
      </c>
      <c r="E2051" s="8" t="s">
        <v>317</v>
      </c>
      <c r="F2051" s="8" t="s">
        <v>4434</v>
      </c>
      <c r="G2051" s="7" t="s">
        <v>6740</v>
      </c>
      <c r="H2051" s="7" t="s">
        <v>6081</v>
      </c>
      <c r="I2051" s="7" t="s">
        <v>7210</v>
      </c>
      <c r="J2051" s="11"/>
    </row>
    <row r="2052" spans="1:10" ht="15.6" x14ac:dyDescent="0.3">
      <c r="A2052" s="8" t="s">
        <v>316</v>
      </c>
      <c r="B2052" s="8" t="s">
        <v>4435</v>
      </c>
      <c r="E2052" s="8" t="s">
        <v>316</v>
      </c>
      <c r="F2052" s="8" t="s">
        <v>4435</v>
      </c>
      <c r="G2052" s="7" t="s">
        <v>6740</v>
      </c>
      <c r="H2052" s="7" t="s">
        <v>6515</v>
      </c>
      <c r="I2052" s="7" t="s">
        <v>8182</v>
      </c>
      <c r="J2052" s="11"/>
    </row>
    <row r="2053" spans="1:10" ht="15.6" x14ac:dyDescent="0.3">
      <c r="A2053" s="8" t="s">
        <v>315</v>
      </c>
      <c r="B2053" s="8" t="s">
        <v>4436</v>
      </c>
      <c r="E2053" s="8" t="s">
        <v>315</v>
      </c>
      <c r="F2053" s="8" t="s">
        <v>4436</v>
      </c>
      <c r="G2053" s="7" t="s">
        <v>6738</v>
      </c>
      <c r="H2053" s="7" t="s">
        <v>5369</v>
      </c>
      <c r="I2053" s="7" t="s">
        <v>8183</v>
      </c>
      <c r="J2053" s="11"/>
    </row>
    <row r="2054" spans="1:10" ht="15.6" x14ac:dyDescent="0.3">
      <c r="A2054" s="8" t="s">
        <v>314</v>
      </c>
      <c r="B2054" s="8" t="s">
        <v>4437</v>
      </c>
      <c r="E2054" s="8" t="s">
        <v>314</v>
      </c>
      <c r="F2054" s="8" t="s">
        <v>4437</v>
      </c>
      <c r="G2054" s="7" t="s">
        <v>6738</v>
      </c>
      <c r="H2054" s="7" t="s">
        <v>6516</v>
      </c>
      <c r="I2054" s="7" t="s">
        <v>8184</v>
      </c>
      <c r="J2054" s="11"/>
    </row>
    <row r="2055" spans="1:10" ht="15.6" x14ac:dyDescent="0.3">
      <c r="A2055" s="8" t="s">
        <v>313</v>
      </c>
      <c r="B2055" s="8" t="s">
        <v>4438</v>
      </c>
      <c r="E2055" s="8" t="s">
        <v>313</v>
      </c>
      <c r="F2055" s="8" t="s">
        <v>4438</v>
      </c>
      <c r="G2055" s="7" t="s">
        <v>6738</v>
      </c>
      <c r="H2055" s="7" t="s">
        <v>6517</v>
      </c>
      <c r="I2055" s="7" t="s">
        <v>6905</v>
      </c>
      <c r="J2055" s="11"/>
    </row>
    <row r="2056" spans="1:10" ht="15.6" x14ac:dyDescent="0.3">
      <c r="A2056" s="8" t="s">
        <v>312</v>
      </c>
      <c r="B2056" s="8" t="s">
        <v>4439</v>
      </c>
      <c r="E2056" s="8" t="s">
        <v>312</v>
      </c>
      <c r="F2056" s="8" t="s">
        <v>4439</v>
      </c>
      <c r="G2056" s="7" t="s">
        <v>6738</v>
      </c>
      <c r="H2056" s="7" t="s">
        <v>5197</v>
      </c>
      <c r="I2056" s="7" t="s">
        <v>8185</v>
      </c>
      <c r="J2056" s="11"/>
    </row>
    <row r="2057" spans="1:10" ht="15.6" x14ac:dyDescent="0.3">
      <c r="A2057" s="8" t="s">
        <v>311</v>
      </c>
      <c r="B2057" s="8" t="s">
        <v>4440</v>
      </c>
      <c r="E2057" s="8" t="s">
        <v>311</v>
      </c>
      <c r="F2057" s="8" t="s">
        <v>4440</v>
      </c>
      <c r="G2057" s="7" t="s">
        <v>6740</v>
      </c>
      <c r="H2057" s="7" t="s">
        <v>6518</v>
      </c>
      <c r="I2057" s="7" t="s">
        <v>8186</v>
      </c>
      <c r="J2057" s="11"/>
    </row>
    <row r="2058" spans="1:10" ht="15.6" x14ac:dyDescent="0.3">
      <c r="A2058" s="8" t="s">
        <v>310</v>
      </c>
      <c r="B2058" s="8" t="s">
        <v>4441</v>
      </c>
      <c r="E2058" s="8" t="s">
        <v>310</v>
      </c>
      <c r="F2058" s="8" t="s">
        <v>4441</v>
      </c>
      <c r="G2058" s="7" t="s">
        <v>6738</v>
      </c>
      <c r="H2058" s="7" t="s">
        <v>6519</v>
      </c>
      <c r="I2058" s="7" t="s">
        <v>8187</v>
      </c>
      <c r="J2058" s="11"/>
    </row>
    <row r="2059" spans="1:10" ht="15.6" x14ac:dyDescent="0.3">
      <c r="A2059" s="8" t="s">
        <v>309</v>
      </c>
      <c r="B2059" s="8" t="s">
        <v>4442</v>
      </c>
      <c r="E2059" s="8" t="s">
        <v>309</v>
      </c>
      <c r="F2059" s="8" t="s">
        <v>4442</v>
      </c>
      <c r="G2059" s="7" t="s">
        <v>6740</v>
      </c>
      <c r="H2059" s="7" t="s">
        <v>6520</v>
      </c>
      <c r="I2059" s="7" t="s">
        <v>7194</v>
      </c>
      <c r="J2059" s="11"/>
    </row>
    <row r="2060" spans="1:10" ht="15.6" x14ac:dyDescent="0.3">
      <c r="A2060" s="8" t="s">
        <v>308</v>
      </c>
      <c r="B2060" s="8" t="s">
        <v>4443</v>
      </c>
      <c r="E2060" s="8" t="s">
        <v>308</v>
      </c>
      <c r="F2060" s="8" t="s">
        <v>4443</v>
      </c>
      <c r="G2060" s="7" t="s">
        <v>6738</v>
      </c>
      <c r="H2060" s="7" t="s">
        <v>6521</v>
      </c>
      <c r="I2060" s="7" t="s">
        <v>8188</v>
      </c>
      <c r="J2060" s="11"/>
    </row>
    <row r="2061" spans="1:10" ht="15.6" x14ac:dyDescent="0.3">
      <c r="A2061" s="8" t="s">
        <v>307</v>
      </c>
      <c r="B2061" s="8" t="s">
        <v>4444</v>
      </c>
      <c r="E2061" s="8" t="s">
        <v>307</v>
      </c>
      <c r="F2061" s="8" t="s">
        <v>4444</v>
      </c>
      <c r="G2061" s="7" t="s">
        <v>6740</v>
      </c>
      <c r="H2061" s="7" t="s">
        <v>6522</v>
      </c>
      <c r="I2061" s="7" t="s">
        <v>7458</v>
      </c>
      <c r="J2061" s="11"/>
    </row>
    <row r="2062" spans="1:10" ht="15.6" x14ac:dyDescent="0.3">
      <c r="A2062" s="8" t="s">
        <v>306</v>
      </c>
      <c r="B2062" s="8" t="s">
        <v>4445</v>
      </c>
      <c r="E2062" s="8" t="s">
        <v>306</v>
      </c>
      <c r="F2062" s="8" t="s">
        <v>4445</v>
      </c>
      <c r="G2062" s="7" t="s">
        <v>6740</v>
      </c>
      <c r="H2062" s="7" t="s">
        <v>6523</v>
      </c>
      <c r="I2062" s="7" t="s">
        <v>8189</v>
      </c>
      <c r="J2062" s="11"/>
    </row>
    <row r="2063" spans="1:10" ht="15.6" x14ac:dyDescent="0.3">
      <c r="A2063" s="8" t="s">
        <v>305</v>
      </c>
      <c r="B2063" s="8" t="s">
        <v>4446</v>
      </c>
      <c r="E2063" s="8" t="s">
        <v>305</v>
      </c>
      <c r="F2063" s="8" t="s">
        <v>4446</v>
      </c>
      <c r="G2063" s="7" t="s">
        <v>6740</v>
      </c>
      <c r="H2063" s="7" t="s">
        <v>6524</v>
      </c>
      <c r="I2063" s="7" t="s">
        <v>8190</v>
      </c>
      <c r="J2063" s="11"/>
    </row>
    <row r="2064" spans="1:10" ht="15.6" x14ac:dyDescent="0.3">
      <c r="A2064" s="8" t="s">
        <v>304</v>
      </c>
      <c r="B2064" s="8" t="s">
        <v>4447</v>
      </c>
      <c r="E2064" s="8" t="s">
        <v>304</v>
      </c>
      <c r="F2064" s="8" t="s">
        <v>4447</v>
      </c>
      <c r="G2064" s="7" t="s">
        <v>6738</v>
      </c>
      <c r="H2064" s="7" t="s">
        <v>5970</v>
      </c>
      <c r="I2064" s="7" t="s">
        <v>8191</v>
      </c>
      <c r="J2064" s="11"/>
    </row>
    <row r="2065" spans="1:10" ht="15.6" x14ac:dyDescent="0.3">
      <c r="A2065" s="8" t="s">
        <v>303</v>
      </c>
      <c r="B2065" s="8" t="s">
        <v>4448</v>
      </c>
      <c r="E2065" s="8" t="s">
        <v>303</v>
      </c>
      <c r="F2065" s="8" t="s">
        <v>4448</v>
      </c>
      <c r="G2065" s="7" t="s">
        <v>6738</v>
      </c>
      <c r="H2065" s="7" t="s">
        <v>5233</v>
      </c>
      <c r="I2065" s="7" t="s">
        <v>6963</v>
      </c>
      <c r="J2065" s="11"/>
    </row>
    <row r="2066" spans="1:10" ht="15.6" x14ac:dyDescent="0.3">
      <c r="A2066" s="8" t="s">
        <v>302</v>
      </c>
      <c r="B2066" s="8" t="s">
        <v>4449</v>
      </c>
      <c r="E2066" s="8" t="s">
        <v>302</v>
      </c>
      <c r="F2066" s="8" t="s">
        <v>4449</v>
      </c>
      <c r="G2066" s="7" t="s">
        <v>6738</v>
      </c>
      <c r="H2066" s="7" t="s">
        <v>6525</v>
      </c>
      <c r="I2066" s="7" t="s">
        <v>8192</v>
      </c>
      <c r="J2066" s="11"/>
    </row>
    <row r="2067" spans="1:10" ht="15.6" x14ac:dyDescent="0.3">
      <c r="A2067" s="8" t="s">
        <v>301</v>
      </c>
      <c r="B2067" s="8" t="s">
        <v>4450</v>
      </c>
      <c r="E2067" s="8" t="s">
        <v>301</v>
      </c>
      <c r="F2067" s="8" t="s">
        <v>4450</v>
      </c>
      <c r="G2067" s="7" t="s">
        <v>6738</v>
      </c>
      <c r="H2067" s="7" t="s">
        <v>5574</v>
      </c>
      <c r="I2067" s="7" t="s">
        <v>8193</v>
      </c>
      <c r="J2067" s="11"/>
    </row>
    <row r="2068" spans="1:10" ht="15.6" x14ac:dyDescent="0.3">
      <c r="A2068" s="8" t="s">
        <v>299</v>
      </c>
      <c r="B2068" s="8" t="s">
        <v>4451</v>
      </c>
      <c r="E2068" s="8" t="s">
        <v>299</v>
      </c>
      <c r="F2068" s="8" t="s">
        <v>4451</v>
      </c>
      <c r="G2068" s="7" t="s">
        <v>6740</v>
      </c>
      <c r="H2068" s="7" t="s">
        <v>6526</v>
      </c>
      <c r="I2068" s="7" t="s">
        <v>7861</v>
      </c>
      <c r="J2068" s="11"/>
    </row>
    <row r="2069" spans="1:10" ht="15.6" x14ac:dyDescent="0.3">
      <c r="A2069" s="8" t="s">
        <v>298</v>
      </c>
      <c r="B2069" s="8" t="s">
        <v>4452</v>
      </c>
      <c r="E2069" s="8" t="s">
        <v>298</v>
      </c>
      <c r="F2069" s="8" t="s">
        <v>4452</v>
      </c>
      <c r="G2069" s="7" t="s">
        <v>6740</v>
      </c>
      <c r="H2069" s="7" t="s">
        <v>6527</v>
      </c>
      <c r="I2069" s="7" t="s">
        <v>8194</v>
      </c>
      <c r="J2069" s="11"/>
    </row>
    <row r="2070" spans="1:10" ht="15.6" x14ac:dyDescent="0.3">
      <c r="A2070" s="8" t="s">
        <v>297</v>
      </c>
      <c r="B2070" s="8" t="s">
        <v>4453</v>
      </c>
      <c r="E2070" s="8" t="s">
        <v>297</v>
      </c>
      <c r="F2070" s="8" t="s">
        <v>4453</v>
      </c>
      <c r="G2070" s="7" t="s">
        <v>6740</v>
      </c>
      <c r="H2070" s="7" t="s">
        <v>6528</v>
      </c>
      <c r="I2070" s="7" t="s">
        <v>8195</v>
      </c>
      <c r="J2070" s="11"/>
    </row>
    <row r="2071" spans="1:10" ht="15.6" x14ac:dyDescent="0.3">
      <c r="A2071" s="8" t="s">
        <v>296</v>
      </c>
      <c r="B2071" s="8" t="s">
        <v>4454</v>
      </c>
      <c r="E2071" s="8" t="s">
        <v>296</v>
      </c>
      <c r="F2071" s="8" t="s">
        <v>4454</v>
      </c>
      <c r="G2071" s="7" t="s">
        <v>6738</v>
      </c>
      <c r="H2071" s="7" t="s">
        <v>6529</v>
      </c>
      <c r="I2071" s="7" t="s">
        <v>6914</v>
      </c>
      <c r="J2071" s="11"/>
    </row>
    <row r="2072" spans="1:10" ht="15.6" x14ac:dyDescent="0.3">
      <c r="A2072" s="8" t="s">
        <v>295</v>
      </c>
      <c r="B2072" s="8" t="s">
        <v>4455</v>
      </c>
      <c r="E2072" s="8" t="s">
        <v>295</v>
      </c>
      <c r="F2072" s="8" t="s">
        <v>4455</v>
      </c>
      <c r="G2072" s="7" t="s">
        <v>6740</v>
      </c>
      <c r="H2072" s="7" t="s">
        <v>4931</v>
      </c>
      <c r="I2072" s="7" t="s">
        <v>6940</v>
      </c>
      <c r="J2072" s="11"/>
    </row>
    <row r="2073" spans="1:10" ht="15.6" x14ac:dyDescent="0.3">
      <c r="A2073" s="8" t="s">
        <v>294</v>
      </c>
      <c r="B2073" s="8" t="s">
        <v>4456</v>
      </c>
      <c r="E2073" s="8" t="s">
        <v>294</v>
      </c>
      <c r="F2073" s="8" t="s">
        <v>4456</v>
      </c>
      <c r="G2073" s="7" t="s">
        <v>6738</v>
      </c>
      <c r="H2073" s="7" t="s">
        <v>6530</v>
      </c>
      <c r="I2073" s="7" t="s">
        <v>8196</v>
      </c>
      <c r="J2073" s="11"/>
    </row>
    <row r="2074" spans="1:10" ht="15.6" x14ac:dyDescent="0.3">
      <c r="A2074" s="8" t="s">
        <v>293</v>
      </c>
      <c r="B2074" s="8" t="s">
        <v>4457</v>
      </c>
      <c r="E2074" s="8" t="s">
        <v>293</v>
      </c>
      <c r="F2074" s="8" t="s">
        <v>4457</v>
      </c>
      <c r="G2074" s="7" t="s">
        <v>6740</v>
      </c>
      <c r="H2074" s="7" t="s">
        <v>6531</v>
      </c>
      <c r="I2074" s="7" t="s">
        <v>8197</v>
      </c>
      <c r="J2074" s="11"/>
    </row>
    <row r="2075" spans="1:10" ht="15.6" x14ac:dyDescent="0.3">
      <c r="A2075" s="8" t="s">
        <v>292</v>
      </c>
      <c r="B2075" s="8" t="s">
        <v>4458</v>
      </c>
      <c r="E2075" s="8" t="s">
        <v>292</v>
      </c>
      <c r="F2075" s="8" t="s">
        <v>4458</v>
      </c>
      <c r="G2075" s="7" t="s">
        <v>6738</v>
      </c>
      <c r="H2075" s="7" t="s">
        <v>6532</v>
      </c>
      <c r="I2075" s="7" t="s">
        <v>8198</v>
      </c>
      <c r="J2075" s="11"/>
    </row>
    <row r="2076" spans="1:10" ht="15.6" x14ac:dyDescent="0.3">
      <c r="A2076" s="8" t="s">
        <v>291</v>
      </c>
      <c r="B2076" s="8" t="s">
        <v>4459</v>
      </c>
      <c r="E2076" s="8" t="s">
        <v>291</v>
      </c>
      <c r="F2076" s="8" t="s">
        <v>4459</v>
      </c>
      <c r="G2076" s="7" t="s">
        <v>6738</v>
      </c>
      <c r="H2076" s="7" t="s">
        <v>6428</v>
      </c>
      <c r="I2076" s="7" t="s">
        <v>8199</v>
      </c>
      <c r="J2076" s="11"/>
    </row>
    <row r="2077" spans="1:10" ht="15.6" x14ac:dyDescent="0.3">
      <c r="A2077" s="8" t="s">
        <v>290</v>
      </c>
      <c r="B2077" s="8" t="s">
        <v>4460</v>
      </c>
      <c r="E2077" s="8" t="s">
        <v>290</v>
      </c>
      <c r="F2077" s="8" t="s">
        <v>4460</v>
      </c>
      <c r="G2077" s="7" t="s">
        <v>6740</v>
      </c>
      <c r="H2077" s="7" t="s">
        <v>6533</v>
      </c>
      <c r="I2077" s="7" t="s">
        <v>7978</v>
      </c>
      <c r="J2077" s="11"/>
    </row>
    <row r="2078" spans="1:10" ht="15.6" x14ac:dyDescent="0.3">
      <c r="A2078" s="8" t="s">
        <v>289</v>
      </c>
      <c r="B2078" s="8" t="s">
        <v>4461</v>
      </c>
      <c r="E2078" s="8" t="s">
        <v>289</v>
      </c>
      <c r="F2078" s="8" t="s">
        <v>4461</v>
      </c>
      <c r="G2078" s="7" t="s">
        <v>6740</v>
      </c>
      <c r="H2078" s="7" t="s">
        <v>6534</v>
      </c>
      <c r="I2078" s="7" t="s">
        <v>6828</v>
      </c>
      <c r="J2078" s="11"/>
    </row>
    <row r="2079" spans="1:10" ht="15.6" x14ac:dyDescent="0.3">
      <c r="A2079" s="8" t="s">
        <v>288</v>
      </c>
      <c r="B2079" s="8" t="s">
        <v>4462</v>
      </c>
      <c r="E2079" s="8" t="s">
        <v>288</v>
      </c>
      <c r="F2079" s="8" t="s">
        <v>4462</v>
      </c>
      <c r="G2079" s="7" t="s">
        <v>6740</v>
      </c>
      <c r="H2079" s="7" t="s">
        <v>6535</v>
      </c>
      <c r="I2079" s="7" t="s">
        <v>7269</v>
      </c>
      <c r="J2079" s="11"/>
    </row>
    <row r="2080" spans="1:10" ht="15.6" x14ac:dyDescent="0.3">
      <c r="A2080" s="8" t="s">
        <v>287</v>
      </c>
      <c r="B2080" s="8" t="s">
        <v>4463</v>
      </c>
      <c r="E2080" s="8" t="s">
        <v>287</v>
      </c>
      <c r="F2080" s="8" t="s">
        <v>4463</v>
      </c>
      <c r="G2080" s="7" t="s">
        <v>6740</v>
      </c>
      <c r="H2080" s="7" t="s">
        <v>6536</v>
      </c>
      <c r="I2080" s="7" t="s">
        <v>7194</v>
      </c>
      <c r="J2080" s="11"/>
    </row>
    <row r="2081" spans="1:10" ht="15.6" x14ac:dyDescent="0.3">
      <c r="A2081" s="8" t="s">
        <v>286</v>
      </c>
      <c r="B2081" s="8" t="s">
        <v>4464</v>
      </c>
      <c r="E2081" s="8" t="s">
        <v>286</v>
      </c>
      <c r="F2081" s="8" t="s">
        <v>4464</v>
      </c>
      <c r="G2081" s="7" t="s">
        <v>6738</v>
      </c>
      <c r="H2081" s="7" t="s">
        <v>5536</v>
      </c>
      <c r="I2081" s="7" t="s">
        <v>8200</v>
      </c>
      <c r="J2081" s="11"/>
    </row>
    <row r="2082" spans="1:10" ht="15.6" x14ac:dyDescent="0.3">
      <c r="A2082" s="8" t="s">
        <v>285</v>
      </c>
      <c r="B2082" s="8" t="s">
        <v>4465</v>
      </c>
      <c r="E2082" s="8" t="s">
        <v>285</v>
      </c>
      <c r="F2082" s="8" t="s">
        <v>4465</v>
      </c>
      <c r="G2082" s="7" t="s">
        <v>6738</v>
      </c>
      <c r="H2082" s="7" t="s">
        <v>6537</v>
      </c>
      <c r="I2082" s="7" t="s">
        <v>7638</v>
      </c>
      <c r="J2082" s="11"/>
    </row>
    <row r="2083" spans="1:10" ht="15.6" x14ac:dyDescent="0.3">
      <c r="A2083" s="8" t="s">
        <v>284</v>
      </c>
      <c r="B2083" s="8" t="s">
        <v>4466</v>
      </c>
      <c r="E2083" s="8" t="s">
        <v>284</v>
      </c>
      <c r="F2083" s="8" t="s">
        <v>4466</v>
      </c>
      <c r="G2083" s="7" t="s">
        <v>6738</v>
      </c>
      <c r="H2083" s="7" t="s">
        <v>6538</v>
      </c>
      <c r="I2083" s="7" t="s">
        <v>7573</v>
      </c>
      <c r="J2083" s="11"/>
    </row>
    <row r="2084" spans="1:10" ht="15.6" x14ac:dyDescent="0.3">
      <c r="A2084" s="8" t="s">
        <v>283</v>
      </c>
      <c r="B2084" s="8" t="s">
        <v>4467</v>
      </c>
      <c r="E2084" s="8" t="s">
        <v>283</v>
      </c>
      <c r="F2084" s="8" t="s">
        <v>4467</v>
      </c>
      <c r="G2084" s="7" t="s">
        <v>6738</v>
      </c>
      <c r="H2084" s="7" t="s">
        <v>6539</v>
      </c>
      <c r="I2084" s="7" t="s">
        <v>8201</v>
      </c>
      <c r="J2084" s="11"/>
    </row>
    <row r="2085" spans="1:10" ht="15.6" x14ac:dyDescent="0.3">
      <c r="A2085" s="8" t="s">
        <v>282</v>
      </c>
      <c r="B2085" s="8" t="s">
        <v>4468</v>
      </c>
      <c r="E2085" s="8" t="s">
        <v>282</v>
      </c>
      <c r="F2085" s="8" t="s">
        <v>4468</v>
      </c>
      <c r="G2085" s="7" t="s">
        <v>6738</v>
      </c>
      <c r="H2085" s="7" t="s">
        <v>6540</v>
      </c>
      <c r="I2085" s="7" t="s">
        <v>8202</v>
      </c>
      <c r="J2085" s="11"/>
    </row>
    <row r="2086" spans="1:10" ht="15.6" x14ac:dyDescent="0.3">
      <c r="A2086" s="8" t="s">
        <v>281</v>
      </c>
      <c r="B2086" s="8" t="s">
        <v>4469</v>
      </c>
      <c r="E2086" s="8" t="s">
        <v>281</v>
      </c>
      <c r="F2086" s="8" t="s">
        <v>4469</v>
      </c>
      <c r="G2086" s="7" t="s">
        <v>6738</v>
      </c>
      <c r="H2086" s="7" t="s">
        <v>6541</v>
      </c>
      <c r="I2086" s="7" t="s">
        <v>8203</v>
      </c>
      <c r="J2086" s="11"/>
    </row>
    <row r="2087" spans="1:10" ht="15.6" x14ac:dyDescent="0.3">
      <c r="A2087" s="8" t="s">
        <v>280</v>
      </c>
      <c r="B2087" s="8" t="s">
        <v>4470</v>
      </c>
      <c r="E2087" s="8" t="s">
        <v>280</v>
      </c>
      <c r="F2087" s="8" t="s">
        <v>4470</v>
      </c>
      <c r="G2087" s="7" t="s">
        <v>6740</v>
      </c>
      <c r="H2087" s="7" t="s">
        <v>6542</v>
      </c>
      <c r="I2087" s="7" t="s">
        <v>8204</v>
      </c>
      <c r="J2087" s="11"/>
    </row>
    <row r="2088" spans="1:10" ht="15.6" x14ac:dyDescent="0.3">
      <c r="A2088" s="8" t="s">
        <v>279</v>
      </c>
      <c r="B2088" s="8" t="s">
        <v>4471</v>
      </c>
      <c r="E2088" s="8" t="s">
        <v>279</v>
      </c>
      <c r="F2088" s="8" t="s">
        <v>4471</v>
      </c>
      <c r="G2088" s="7" t="s">
        <v>6740</v>
      </c>
      <c r="H2088" s="7" t="s">
        <v>4931</v>
      </c>
      <c r="I2088" s="7" t="s">
        <v>6945</v>
      </c>
      <c r="J2088" s="11"/>
    </row>
    <row r="2089" spans="1:10" ht="15.6" x14ac:dyDescent="0.3">
      <c r="A2089" s="8" t="s">
        <v>278</v>
      </c>
      <c r="B2089" s="8" t="s">
        <v>4472</v>
      </c>
      <c r="E2089" s="8" t="s">
        <v>278</v>
      </c>
      <c r="F2089" s="8" t="s">
        <v>4472</v>
      </c>
      <c r="G2089" s="7" t="s">
        <v>6738</v>
      </c>
      <c r="H2089" s="7" t="s">
        <v>6543</v>
      </c>
      <c r="I2089" s="7" t="s">
        <v>8205</v>
      </c>
      <c r="J2089" s="11"/>
    </row>
    <row r="2090" spans="1:10" ht="15.6" x14ac:dyDescent="0.3">
      <c r="A2090" s="8" t="s">
        <v>277</v>
      </c>
      <c r="B2090" s="8" t="s">
        <v>4473</v>
      </c>
      <c r="E2090" s="8" t="s">
        <v>277</v>
      </c>
      <c r="F2090" s="8" t="s">
        <v>4473</v>
      </c>
      <c r="G2090" s="7" t="s">
        <v>6740</v>
      </c>
      <c r="H2090" s="7" t="s">
        <v>6544</v>
      </c>
      <c r="I2090" s="7" t="s">
        <v>8096</v>
      </c>
      <c r="J2090" s="11"/>
    </row>
    <row r="2091" spans="1:10" ht="15.6" x14ac:dyDescent="0.3">
      <c r="A2091" s="8" t="s">
        <v>275</v>
      </c>
      <c r="B2091" s="8" t="s">
        <v>4474</v>
      </c>
      <c r="E2091" s="8" t="s">
        <v>275</v>
      </c>
      <c r="F2091" s="8" t="s">
        <v>4474</v>
      </c>
      <c r="G2091" s="7" t="s">
        <v>6740</v>
      </c>
      <c r="H2091" s="7" t="s">
        <v>6545</v>
      </c>
      <c r="I2091" s="7" t="s">
        <v>8206</v>
      </c>
      <c r="J2091" s="11"/>
    </row>
    <row r="2092" spans="1:10" ht="15.6" x14ac:dyDescent="0.3">
      <c r="A2092" s="8" t="s">
        <v>274</v>
      </c>
      <c r="B2092" s="8" t="s">
        <v>4475</v>
      </c>
      <c r="E2092" s="8" t="s">
        <v>274</v>
      </c>
      <c r="F2092" s="8" t="s">
        <v>4475</v>
      </c>
      <c r="G2092" s="7" t="s">
        <v>6740</v>
      </c>
      <c r="H2092" s="7" t="s">
        <v>6546</v>
      </c>
      <c r="I2092" s="7" t="s">
        <v>8207</v>
      </c>
      <c r="J2092" s="11"/>
    </row>
    <row r="2093" spans="1:10" ht="15.6" x14ac:dyDescent="0.3">
      <c r="A2093" s="8" t="s">
        <v>273</v>
      </c>
      <c r="B2093" s="8" t="s">
        <v>4476</v>
      </c>
      <c r="E2093" s="8" t="s">
        <v>273</v>
      </c>
      <c r="F2093" s="8" t="s">
        <v>4476</v>
      </c>
      <c r="G2093" s="7" t="s">
        <v>6740</v>
      </c>
      <c r="H2093" s="7" t="s">
        <v>6547</v>
      </c>
      <c r="I2093" s="7" t="s">
        <v>6872</v>
      </c>
      <c r="J2093" s="11"/>
    </row>
    <row r="2094" spans="1:10" ht="15.6" x14ac:dyDescent="0.3">
      <c r="A2094" s="8" t="s">
        <v>272</v>
      </c>
      <c r="B2094" s="8" t="s">
        <v>4477</v>
      </c>
      <c r="E2094" s="8" t="s">
        <v>272</v>
      </c>
      <c r="F2094" s="8" t="s">
        <v>4477</v>
      </c>
      <c r="G2094" s="7" t="s">
        <v>6740</v>
      </c>
      <c r="H2094" s="7" t="s">
        <v>6548</v>
      </c>
      <c r="I2094" s="7" t="s">
        <v>6838</v>
      </c>
      <c r="J2094" s="11"/>
    </row>
    <row r="2095" spans="1:10" ht="15.6" x14ac:dyDescent="0.3">
      <c r="A2095" s="8" t="s">
        <v>271</v>
      </c>
      <c r="B2095" s="8" t="s">
        <v>4478</v>
      </c>
      <c r="E2095" s="8" t="s">
        <v>271</v>
      </c>
      <c r="F2095" s="8" t="s">
        <v>4478</v>
      </c>
      <c r="G2095" s="7" t="s">
        <v>6738</v>
      </c>
      <c r="H2095" s="7" t="s">
        <v>6549</v>
      </c>
      <c r="I2095" s="7" t="s">
        <v>7126</v>
      </c>
      <c r="J2095" s="11"/>
    </row>
    <row r="2096" spans="1:10" ht="15.6" x14ac:dyDescent="0.3">
      <c r="A2096" s="8" t="s">
        <v>270</v>
      </c>
      <c r="B2096" s="8" t="s">
        <v>4479</v>
      </c>
      <c r="E2096" s="8" t="s">
        <v>270</v>
      </c>
      <c r="F2096" s="8" t="s">
        <v>4479</v>
      </c>
      <c r="G2096" s="7" t="s">
        <v>6740</v>
      </c>
      <c r="H2096" s="7" t="s">
        <v>6550</v>
      </c>
      <c r="I2096" s="7" t="s">
        <v>8208</v>
      </c>
      <c r="J2096" s="11"/>
    </row>
    <row r="2097" spans="1:10" ht="15.6" x14ac:dyDescent="0.3">
      <c r="A2097" s="8" t="s">
        <v>269</v>
      </c>
      <c r="B2097" s="8" t="s">
        <v>4480</v>
      </c>
      <c r="E2097" s="8" t="s">
        <v>269</v>
      </c>
      <c r="F2097" s="8" t="s">
        <v>4480</v>
      </c>
      <c r="G2097" s="7" t="s">
        <v>6740</v>
      </c>
      <c r="H2097" s="7" t="s">
        <v>6551</v>
      </c>
      <c r="I2097" s="7" t="s">
        <v>7327</v>
      </c>
      <c r="J2097" s="11"/>
    </row>
    <row r="2098" spans="1:10" ht="15.6" x14ac:dyDescent="0.3">
      <c r="A2098" s="8" t="s">
        <v>268</v>
      </c>
      <c r="B2098" s="8" t="s">
        <v>4481</v>
      </c>
      <c r="E2098" s="8" t="s">
        <v>268</v>
      </c>
      <c r="F2098" s="8" t="s">
        <v>4481</v>
      </c>
      <c r="G2098" s="7" t="s">
        <v>6740</v>
      </c>
      <c r="H2098" s="7" t="s">
        <v>6552</v>
      </c>
      <c r="I2098" s="7" t="s">
        <v>8209</v>
      </c>
      <c r="J2098" s="11"/>
    </row>
    <row r="2099" spans="1:10" ht="15.6" x14ac:dyDescent="0.3">
      <c r="A2099" s="8" t="s">
        <v>267</v>
      </c>
      <c r="B2099" s="8" t="s">
        <v>4482</v>
      </c>
      <c r="E2099" s="8" t="s">
        <v>267</v>
      </c>
      <c r="F2099" s="8" t="s">
        <v>4482</v>
      </c>
      <c r="G2099" s="7" t="s">
        <v>6738</v>
      </c>
      <c r="H2099" s="7" t="s">
        <v>6553</v>
      </c>
      <c r="I2099" s="7" t="s">
        <v>7432</v>
      </c>
      <c r="J2099" s="11"/>
    </row>
    <row r="2100" spans="1:10" ht="15.6" x14ac:dyDescent="0.3">
      <c r="A2100" s="8" t="s">
        <v>266</v>
      </c>
      <c r="B2100" s="8" t="s">
        <v>4483</v>
      </c>
      <c r="E2100" s="8" t="s">
        <v>266</v>
      </c>
      <c r="F2100" s="8" t="s">
        <v>4483</v>
      </c>
      <c r="G2100" s="7" t="s">
        <v>6740</v>
      </c>
      <c r="H2100" s="7" t="s">
        <v>6554</v>
      </c>
      <c r="I2100" s="7" t="s">
        <v>6885</v>
      </c>
      <c r="J2100" s="11"/>
    </row>
    <row r="2101" spans="1:10" ht="15.6" x14ac:dyDescent="0.3">
      <c r="A2101" s="8" t="s">
        <v>265</v>
      </c>
      <c r="B2101" s="8" t="s">
        <v>4484</v>
      </c>
      <c r="E2101" s="8" t="s">
        <v>265</v>
      </c>
      <c r="F2101" s="8" t="s">
        <v>4484</v>
      </c>
      <c r="G2101" s="7" t="s">
        <v>6738</v>
      </c>
      <c r="H2101" s="7" t="s">
        <v>6555</v>
      </c>
      <c r="I2101" s="7" t="s">
        <v>8210</v>
      </c>
      <c r="J2101" s="11"/>
    </row>
    <row r="2102" spans="1:10" ht="15.6" x14ac:dyDescent="0.3">
      <c r="A2102" s="8" t="s">
        <v>264</v>
      </c>
      <c r="B2102" s="8" t="s">
        <v>4485</v>
      </c>
      <c r="E2102" s="8" t="s">
        <v>264</v>
      </c>
      <c r="F2102" s="8" t="s">
        <v>4485</v>
      </c>
      <c r="G2102" s="7" t="s">
        <v>6738</v>
      </c>
      <c r="H2102" s="7" t="s">
        <v>6556</v>
      </c>
      <c r="I2102" s="7" t="s">
        <v>8211</v>
      </c>
      <c r="J2102" s="11"/>
    </row>
    <row r="2103" spans="1:10" ht="15.6" x14ac:dyDescent="0.3">
      <c r="A2103" s="8" t="s">
        <v>263</v>
      </c>
      <c r="B2103" s="8" t="s">
        <v>4486</v>
      </c>
      <c r="E2103" s="8" t="s">
        <v>263</v>
      </c>
      <c r="F2103" s="8" t="s">
        <v>4486</v>
      </c>
      <c r="G2103" s="7" t="s">
        <v>6740</v>
      </c>
      <c r="H2103" s="7" t="s">
        <v>6213</v>
      </c>
      <c r="I2103" s="7" t="s">
        <v>7242</v>
      </c>
      <c r="J2103" s="11"/>
    </row>
    <row r="2104" spans="1:10" ht="15.6" x14ac:dyDescent="0.3">
      <c r="A2104" s="8" t="s">
        <v>262</v>
      </c>
      <c r="B2104" s="8" t="s">
        <v>4487</v>
      </c>
      <c r="E2104" s="8" t="s">
        <v>262</v>
      </c>
      <c r="F2104" s="8" t="s">
        <v>4487</v>
      </c>
      <c r="G2104" s="7" t="s">
        <v>6740</v>
      </c>
      <c r="H2104" s="7" t="s">
        <v>6557</v>
      </c>
      <c r="I2104" s="7" t="s">
        <v>8212</v>
      </c>
      <c r="J2104" s="11"/>
    </row>
    <row r="2105" spans="1:10" ht="15.6" x14ac:dyDescent="0.3">
      <c r="A2105" s="8" t="s">
        <v>261</v>
      </c>
      <c r="B2105" s="8" t="s">
        <v>4488</v>
      </c>
      <c r="E2105" s="8" t="s">
        <v>261</v>
      </c>
      <c r="F2105" s="8" t="s">
        <v>4488</v>
      </c>
      <c r="G2105" s="7" t="s">
        <v>6740</v>
      </c>
      <c r="H2105" s="7" t="s">
        <v>4742</v>
      </c>
      <c r="I2105" s="7" t="s">
        <v>7054</v>
      </c>
      <c r="J2105" s="11"/>
    </row>
    <row r="2106" spans="1:10" ht="15.6" x14ac:dyDescent="0.3">
      <c r="A2106" s="8" t="s">
        <v>260</v>
      </c>
      <c r="B2106" s="8" t="s">
        <v>4489</v>
      </c>
      <c r="E2106" s="8" t="s">
        <v>260</v>
      </c>
      <c r="F2106" s="8" t="s">
        <v>4489</v>
      </c>
      <c r="G2106" s="7" t="s">
        <v>6738</v>
      </c>
      <c r="H2106" s="7" t="s">
        <v>6558</v>
      </c>
      <c r="I2106" s="7" t="s">
        <v>8213</v>
      </c>
      <c r="J2106" s="11"/>
    </row>
    <row r="2107" spans="1:10" ht="15.6" x14ac:dyDescent="0.3">
      <c r="A2107" s="8" t="s">
        <v>259</v>
      </c>
      <c r="B2107" s="8" t="s">
        <v>4490</v>
      </c>
      <c r="E2107" s="8" t="s">
        <v>259</v>
      </c>
      <c r="F2107" s="8" t="s">
        <v>4490</v>
      </c>
      <c r="G2107" s="7" t="s">
        <v>6738</v>
      </c>
      <c r="H2107" s="7" t="s">
        <v>6559</v>
      </c>
      <c r="I2107" s="7" t="s">
        <v>8214</v>
      </c>
      <c r="J2107" s="11"/>
    </row>
    <row r="2108" spans="1:10" ht="15.6" x14ac:dyDescent="0.3">
      <c r="A2108" s="8" t="s">
        <v>258</v>
      </c>
      <c r="B2108" s="8" t="s">
        <v>4491</v>
      </c>
      <c r="E2108" s="8" t="s">
        <v>258</v>
      </c>
      <c r="F2108" s="8" t="s">
        <v>4491</v>
      </c>
      <c r="G2108" s="7" t="s">
        <v>6738</v>
      </c>
      <c r="H2108" s="7" t="s">
        <v>6560</v>
      </c>
      <c r="I2108" s="7" t="s">
        <v>8215</v>
      </c>
      <c r="J2108" s="11"/>
    </row>
    <row r="2109" spans="1:10" ht="15.6" x14ac:dyDescent="0.3">
      <c r="A2109" s="8" t="s">
        <v>257</v>
      </c>
      <c r="B2109" s="8" t="s">
        <v>4492</v>
      </c>
      <c r="E2109" s="8" t="s">
        <v>257</v>
      </c>
      <c r="F2109" s="8" t="s">
        <v>4492</v>
      </c>
      <c r="G2109" s="7" t="s">
        <v>6738</v>
      </c>
      <c r="H2109" s="7" t="s">
        <v>6561</v>
      </c>
      <c r="I2109" s="7" t="s">
        <v>8216</v>
      </c>
      <c r="J2109" s="11"/>
    </row>
    <row r="2110" spans="1:10" ht="15.6" x14ac:dyDescent="0.3">
      <c r="A2110" s="8" t="s">
        <v>256</v>
      </c>
      <c r="B2110" s="8" t="s">
        <v>4493</v>
      </c>
      <c r="E2110" s="8" t="s">
        <v>256</v>
      </c>
      <c r="F2110" s="8" t="s">
        <v>4493</v>
      </c>
      <c r="G2110" s="7" t="s">
        <v>6738</v>
      </c>
      <c r="H2110" s="7" t="s">
        <v>5180</v>
      </c>
      <c r="I2110" s="7" t="s">
        <v>8217</v>
      </c>
      <c r="J2110" s="11"/>
    </row>
    <row r="2111" spans="1:10" ht="15.6" x14ac:dyDescent="0.3">
      <c r="A2111" s="8" t="s">
        <v>255</v>
      </c>
      <c r="B2111" s="8" t="s">
        <v>4494</v>
      </c>
      <c r="E2111" s="8" t="s">
        <v>255</v>
      </c>
      <c r="F2111" s="8" t="s">
        <v>4494</v>
      </c>
      <c r="G2111" s="7" t="s">
        <v>6738</v>
      </c>
      <c r="H2111" s="7" t="s">
        <v>6562</v>
      </c>
      <c r="I2111" s="7" t="s">
        <v>8218</v>
      </c>
      <c r="J2111" s="11"/>
    </row>
    <row r="2112" spans="1:10" ht="15.6" x14ac:dyDescent="0.3">
      <c r="A2112" s="8" t="s">
        <v>254</v>
      </c>
      <c r="B2112" s="8" t="s">
        <v>4495</v>
      </c>
      <c r="E2112" s="8" t="s">
        <v>254</v>
      </c>
      <c r="F2112" s="8" t="s">
        <v>4495</v>
      </c>
      <c r="G2112" s="7" t="s">
        <v>6738</v>
      </c>
      <c r="H2112" s="7" t="s">
        <v>6563</v>
      </c>
      <c r="I2112" s="7" t="s">
        <v>8219</v>
      </c>
      <c r="J2112" s="11"/>
    </row>
    <row r="2113" spans="1:10" ht="15.6" x14ac:dyDescent="0.3">
      <c r="A2113" s="8" t="s">
        <v>253</v>
      </c>
      <c r="B2113" s="8" t="s">
        <v>4496</v>
      </c>
      <c r="E2113" s="8" t="s">
        <v>253</v>
      </c>
      <c r="F2113" s="8" t="s">
        <v>4496</v>
      </c>
      <c r="G2113" s="7" t="s">
        <v>6738</v>
      </c>
      <c r="H2113" s="7" t="s">
        <v>6564</v>
      </c>
      <c r="I2113" s="7" t="s">
        <v>8220</v>
      </c>
      <c r="J2113" s="11"/>
    </row>
    <row r="2114" spans="1:10" ht="15.6" x14ac:dyDescent="0.3">
      <c r="A2114" s="8" t="s">
        <v>252</v>
      </c>
      <c r="B2114" s="8" t="s">
        <v>4497</v>
      </c>
      <c r="E2114" s="8" t="s">
        <v>252</v>
      </c>
      <c r="F2114" s="8" t="s">
        <v>4497</v>
      </c>
      <c r="G2114" s="7" t="s">
        <v>6738</v>
      </c>
      <c r="H2114" s="7" t="s">
        <v>6565</v>
      </c>
      <c r="I2114" s="7" t="s">
        <v>7415</v>
      </c>
      <c r="J2114" s="11"/>
    </row>
    <row r="2115" spans="1:10" ht="15.6" x14ac:dyDescent="0.3">
      <c r="A2115" s="8" t="s">
        <v>251</v>
      </c>
      <c r="B2115" s="8" t="s">
        <v>4498</v>
      </c>
      <c r="E2115" s="8" t="s">
        <v>251</v>
      </c>
      <c r="F2115" s="8" t="s">
        <v>4498</v>
      </c>
      <c r="G2115" s="7" t="s">
        <v>6738</v>
      </c>
      <c r="H2115" s="7" t="s">
        <v>6566</v>
      </c>
      <c r="I2115" s="7" t="s">
        <v>7041</v>
      </c>
      <c r="J2115" s="11"/>
    </row>
    <row r="2116" spans="1:10" ht="15.6" x14ac:dyDescent="0.3">
      <c r="A2116" s="8" t="s">
        <v>250</v>
      </c>
      <c r="B2116" s="8" t="s">
        <v>4499</v>
      </c>
      <c r="E2116" s="8" t="s">
        <v>250</v>
      </c>
      <c r="F2116" s="8" t="s">
        <v>4499</v>
      </c>
      <c r="G2116" s="7" t="s">
        <v>6738</v>
      </c>
      <c r="H2116" s="7" t="s">
        <v>6567</v>
      </c>
      <c r="I2116" s="7" t="s">
        <v>7179</v>
      </c>
      <c r="J2116" s="11"/>
    </row>
    <row r="2117" spans="1:10" ht="15.6" x14ac:dyDescent="0.3">
      <c r="A2117" s="8" t="s">
        <v>248</v>
      </c>
      <c r="B2117" s="8" t="s">
        <v>4500</v>
      </c>
      <c r="E2117" s="8" t="s">
        <v>248</v>
      </c>
      <c r="F2117" s="8" t="s">
        <v>4500</v>
      </c>
      <c r="G2117" s="7" t="s">
        <v>6738</v>
      </c>
      <c r="H2117" s="7" t="s">
        <v>6568</v>
      </c>
      <c r="I2117" s="7" t="s">
        <v>8221</v>
      </c>
      <c r="J2117" s="11"/>
    </row>
    <row r="2118" spans="1:10" ht="15.6" x14ac:dyDescent="0.3">
      <c r="A2118" s="8" t="s">
        <v>246</v>
      </c>
      <c r="B2118" s="8" t="s">
        <v>4501</v>
      </c>
      <c r="E2118" s="8" t="s">
        <v>246</v>
      </c>
      <c r="F2118" s="8" t="s">
        <v>4501</v>
      </c>
      <c r="G2118" s="7" t="s">
        <v>6738</v>
      </c>
      <c r="H2118" s="7" t="s">
        <v>6569</v>
      </c>
      <c r="I2118" s="7" t="s">
        <v>8222</v>
      </c>
      <c r="J2118" s="11"/>
    </row>
    <row r="2119" spans="1:10" ht="15.6" x14ac:dyDescent="0.3">
      <c r="A2119" s="8" t="s">
        <v>245</v>
      </c>
      <c r="B2119" s="8" t="s">
        <v>4502</v>
      </c>
      <c r="E2119" s="8" t="s">
        <v>245</v>
      </c>
      <c r="F2119" s="8" t="s">
        <v>4502</v>
      </c>
      <c r="G2119" s="7" t="s">
        <v>6740</v>
      </c>
      <c r="H2119" s="7" t="s">
        <v>6570</v>
      </c>
      <c r="I2119" s="7" t="s">
        <v>8223</v>
      </c>
      <c r="J2119" s="11"/>
    </row>
    <row r="2120" spans="1:10" ht="15.6" x14ac:dyDescent="0.3">
      <c r="A2120" s="8" t="s">
        <v>244</v>
      </c>
      <c r="B2120" s="8" t="s">
        <v>4503</v>
      </c>
      <c r="E2120" s="8" t="s">
        <v>244</v>
      </c>
      <c r="F2120" s="8" t="s">
        <v>4503</v>
      </c>
      <c r="G2120" s="7" t="s">
        <v>6740</v>
      </c>
      <c r="H2120" s="7" t="s">
        <v>6571</v>
      </c>
      <c r="I2120" s="7" t="s">
        <v>6885</v>
      </c>
      <c r="J2120" s="11"/>
    </row>
    <row r="2121" spans="1:10" ht="15.6" x14ac:dyDescent="0.3">
      <c r="A2121" s="8" t="s">
        <v>243</v>
      </c>
      <c r="B2121" s="8" t="s">
        <v>4504</v>
      </c>
      <c r="E2121" s="8" t="s">
        <v>243</v>
      </c>
      <c r="F2121" s="8" t="s">
        <v>4504</v>
      </c>
      <c r="G2121" s="7" t="s">
        <v>6738</v>
      </c>
      <c r="H2121" s="7" t="s">
        <v>6572</v>
      </c>
      <c r="I2121" s="7" t="s">
        <v>7166</v>
      </c>
      <c r="J2121" s="11"/>
    </row>
    <row r="2122" spans="1:10" ht="15.6" x14ac:dyDescent="0.3">
      <c r="A2122" s="8" t="s">
        <v>242</v>
      </c>
      <c r="B2122" s="8" t="s">
        <v>4505</v>
      </c>
      <c r="E2122" s="8" t="s">
        <v>242</v>
      </c>
      <c r="F2122" s="8" t="s">
        <v>4505</v>
      </c>
      <c r="G2122" s="7" t="s">
        <v>6738</v>
      </c>
      <c r="H2122" s="7" t="s">
        <v>6573</v>
      </c>
      <c r="I2122" s="7" t="s">
        <v>8224</v>
      </c>
      <c r="J2122" s="11"/>
    </row>
    <row r="2123" spans="1:10" ht="15.6" x14ac:dyDescent="0.3">
      <c r="A2123" s="8" t="s">
        <v>241</v>
      </c>
      <c r="B2123" s="8" t="s">
        <v>4506</v>
      </c>
      <c r="E2123" s="8" t="s">
        <v>241</v>
      </c>
      <c r="F2123" s="8" t="s">
        <v>4506</v>
      </c>
      <c r="G2123" s="7" t="s">
        <v>6738</v>
      </c>
      <c r="H2123" s="7" t="s">
        <v>6574</v>
      </c>
      <c r="I2123" s="7" t="s">
        <v>8225</v>
      </c>
      <c r="J2123" s="11"/>
    </row>
    <row r="2124" spans="1:10" ht="15.6" x14ac:dyDescent="0.3">
      <c r="A2124" s="8" t="s">
        <v>240</v>
      </c>
      <c r="B2124" s="8" t="s">
        <v>4507</v>
      </c>
      <c r="E2124" s="8" t="s">
        <v>240</v>
      </c>
      <c r="F2124" s="8" t="s">
        <v>4507</v>
      </c>
      <c r="G2124" s="7" t="s">
        <v>6738</v>
      </c>
      <c r="H2124" s="7" t="s">
        <v>6575</v>
      </c>
      <c r="I2124" s="7" t="s">
        <v>8226</v>
      </c>
      <c r="J2124" s="11"/>
    </row>
    <row r="2125" spans="1:10" ht="15.6" x14ac:dyDescent="0.3">
      <c r="A2125" s="8" t="s">
        <v>239</v>
      </c>
      <c r="B2125" s="8" t="s">
        <v>4508</v>
      </c>
      <c r="E2125" s="8" t="s">
        <v>239</v>
      </c>
      <c r="F2125" s="8" t="s">
        <v>4508</v>
      </c>
      <c r="G2125" s="7" t="s">
        <v>6738</v>
      </c>
      <c r="H2125" s="7" t="s">
        <v>5432</v>
      </c>
      <c r="I2125" s="7" t="s">
        <v>8227</v>
      </c>
      <c r="J2125" s="11"/>
    </row>
    <row r="2126" spans="1:10" ht="15.6" x14ac:dyDescent="0.3">
      <c r="A2126" s="8" t="s">
        <v>238</v>
      </c>
      <c r="B2126" s="8" t="s">
        <v>4509</v>
      </c>
      <c r="E2126" s="8" t="s">
        <v>238</v>
      </c>
      <c r="F2126" s="8" t="s">
        <v>4509</v>
      </c>
      <c r="G2126" s="7" t="s">
        <v>6738</v>
      </c>
      <c r="H2126" s="7" t="s">
        <v>6576</v>
      </c>
      <c r="I2126" s="7" t="s">
        <v>8228</v>
      </c>
      <c r="J2126" s="11"/>
    </row>
    <row r="2127" spans="1:10" ht="15.6" x14ac:dyDescent="0.3">
      <c r="A2127" s="8" t="s">
        <v>237</v>
      </c>
      <c r="B2127" s="8" t="s">
        <v>4510</v>
      </c>
      <c r="E2127" s="8" t="s">
        <v>237</v>
      </c>
      <c r="F2127" s="8" t="s">
        <v>4510</v>
      </c>
      <c r="G2127" s="7" t="s">
        <v>6738</v>
      </c>
      <c r="H2127" s="7" t="s">
        <v>6577</v>
      </c>
      <c r="I2127" s="7" t="s">
        <v>6905</v>
      </c>
      <c r="J2127" s="11"/>
    </row>
    <row r="2128" spans="1:10" ht="15.6" x14ac:dyDescent="0.3">
      <c r="A2128" s="8" t="s">
        <v>236</v>
      </c>
      <c r="B2128" s="8" t="s">
        <v>4511</v>
      </c>
      <c r="E2128" s="8" t="s">
        <v>236</v>
      </c>
      <c r="F2128" s="8" t="s">
        <v>4511</v>
      </c>
      <c r="G2128" s="7" t="s">
        <v>6740</v>
      </c>
      <c r="H2128" s="7" t="s">
        <v>6578</v>
      </c>
      <c r="I2128" s="7" t="s">
        <v>8229</v>
      </c>
      <c r="J2128" s="11"/>
    </row>
    <row r="2129" spans="1:10" ht="15.6" x14ac:dyDescent="0.3">
      <c r="A2129" s="8" t="s">
        <v>235</v>
      </c>
      <c r="B2129" s="8" t="s">
        <v>4512</v>
      </c>
      <c r="E2129" s="8" t="s">
        <v>235</v>
      </c>
      <c r="F2129" s="8" t="s">
        <v>4512</v>
      </c>
      <c r="G2129" s="7" t="s">
        <v>6738</v>
      </c>
      <c r="H2129" s="7" t="s">
        <v>6579</v>
      </c>
      <c r="I2129" s="7" t="s">
        <v>7965</v>
      </c>
      <c r="J2129" s="11"/>
    </row>
    <row r="2130" spans="1:10" ht="15.6" x14ac:dyDescent="0.3">
      <c r="A2130" s="8" t="s">
        <v>234</v>
      </c>
      <c r="B2130" s="8" t="s">
        <v>4513</v>
      </c>
      <c r="E2130" s="8" t="s">
        <v>234</v>
      </c>
      <c r="F2130" s="8" t="s">
        <v>4513</v>
      </c>
      <c r="G2130" s="7" t="s">
        <v>6738</v>
      </c>
      <c r="H2130" s="7" t="s">
        <v>6580</v>
      </c>
      <c r="I2130" s="7" t="s">
        <v>8230</v>
      </c>
      <c r="J2130" s="11"/>
    </row>
    <row r="2131" spans="1:10" ht="15.6" x14ac:dyDescent="0.3">
      <c r="A2131" s="8" t="s">
        <v>233</v>
      </c>
      <c r="B2131" s="8" t="s">
        <v>4514</v>
      </c>
      <c r="E2131" s="8" t="s">
        <v>233</v>
      </c>
      <c r="F2131" s="8" t="s">
        <v>4514</v>
      </c>
      <c r="G2131" s="7" t="s">
        <v>6738</v>
      </c>
      <c r="H2131" s="7" t="s">
        <v>5492</v>
      </c>
      <c r="I2131" s="7" t="s">
        <v>7895</v>
      </c>
      <c r="J2131" s="11"/>
    </row>
    <row r="2132" spans="1:10" ht="15.6" x14ac:dyDescent="0.3">
      <c r="A2132" s="8" t="s">
        <v>232</v>
      </c>
      <c r="B2132" s="8" t="s">
        <v>4515</v>
      </c>
      <c r="E2132" s="8" t="s">
        <v>232</v>
      </c>
      <c r="F2132" s="8" t="s">
        <v>4515</v>
      </c>
      <c r="G2132" s="7" t="s">
        <v>6738</v>
      </c>
      <c r="H2132" s="7" t="s">
        <v>4773</v>
      </c>
      <c r="I2132" s="7" t="s">
        <v>8231</v>
      </c>
      <c r="J2132" s="11"/>
    </row>
    <row r="2133" spans="1:10" ht="15.6" x14ac:dyDescent="0.3">
      <c r="A2133" s="8" t="s">
        <v>231</v>
      </c>
      <c r="B2133" s="8" t="s">
        <v>4516</v>
      </c>
      <c r="E2133" s="8" t="s">
        <v>231</v>
      </c>
      <c r="F2133" s="8" t="s">
        <v>4516</v>
      </c>
      <c r="G2133" s="7" t="s">
        <v>6740</v>
      </c>
      <c r="H2133" s="7" t="s">
        <v>6581</v>
      </c>
      <c r="I2133" s="7" t="s">
        <v>8232</v>
      </c>
      <c r="J2133" s="11"/>
    </row>
    <row r="2134" spans="1:10" ht="15.6" x14ac:dyDescent="0.3">
      <c r="A2134" s="8" t="s">
        <v>230</v>
      </c>
      <c r="B2134" s="8" t="s">
        <v>4517</v>
      </c>
      <c r="E2134" s="8" t="s">
        <v>230</v>
      </c>
      <c r="F2134" s="8" t="s">
        <v>4517</v>
      </c>
      <c r="G2134" s="7" t="s">
        <v>6738</v>
      </c>
      <c r="H2134" s="7" t="s">
        <v>6582</v>
      </c>
      <c r="I2134" s="7" t="s">
        <v>7357</v>
      </c>
      <c r="J2134" s="11"/>
    </row>
    <row r="2135" spans="1:10" ht="15.6" x14ac:dyDescent="0.3">
      <c r="A2135" s="8" t="s">
        <v>229</v>
      </c>
      <c r="B2135" s="8" t="s">
        <v>4518</v>
      </c>
      <c r="E2135" s="8" t="s">
        <v>229</v>
      </c>
      <c r="F2135" s="8" t="s">
        <v>4518</v>
      </c>
      <c r="G2135" s="7" t="s">
        <v>6740</v>
      </c>
      <c r="H2135" s="7" t="s">
        <v>6583</v>
      </c>
      <c r="I2135" s="7" t="s">
        <v>6973</v>
      </c>
      <c r="J2135" s="11"/>
    </row>
    <row r="2136" spans="1:10" ht="15.6" x14ac:dyDescent="0.3">
      <c r="A2136" s="8" t="s">
        <v>228</v>
      </c>
      <c r="B2136" s="8" t="s">
        <v>4519</v>
      </c>
      <c r="E2136" s="8" t="s">
        <v>228</v>
      </c>
      <c r="F2136" s="8" t="s">
        <v>4519</v>
      </c>
      <c r="G2136" s="7" t="s">
        <v>6740</v>
      </c>
      <c r="H2136" s="7" t="s">
        <v>6584</v>
      </c>
      <c r="I2136" s="7" t="s">
        <v>8233</v>
      </c>
      <c r="J2136" s="11"/>
    </row>
    <row r="2137" spans="1:10" ht="15.6" x14ac:dyDescent="0.3">
      <c r="A2137" s="8" t="s">
        <v>227</v>
      </c>
      <c r="B2137" s="8" t="s">
        <v>4520</v>
      </c>
      <c r="E2137" s="8" t="s">
        <v>227</v>
      </c>
      <c r="F2137" s="8" t="s">
        <v>4520</v>
      </c>
      <c r="G2137" s="7" t="s">
        <v>6740</v>
      </c>
      <c r="H2137" s="7" t="s">
        <v>6489</v>
      </c>
      <c r="I2137" s="7" t="s">
        <v>8234</v>
      </c>
      <c r="J2137" s="11"/>
    </row>
    <row r="2138" spans="1:10" ht="15.6" x14ac:dyDescent="0.3">
      <c r="A2138" s="8" t="s">
        <v>226</v>
      </c>
      <c r="B2138" s="8" t="s">
        <v>4521</v>
      </c>
      <c r="E2138" s="8" t="s">
        <v>226</v>
      </c>
      <c r="F2138" s="8" t="s">
        <v>4521</v>
      </c>
      <c r="G2138" s="7" t="s">
        <v>6740</v>
      </c>
      <c r="H2138" s="7" t="s">
        <v>6157</v>
      </c>
      <c r="I2138" s="7" t="s">
        <v>8235</v>
      </c>
      <c r="J2138" s="11"/>
    </row>
    <row r="2139" spans="1:10" ht="15.6" x14ac:dyDescent="0.3">
      <c r="A2139" s="8" t="s">
        <v>225</v>
      </c>
      <c r="B2139" s="8" t="s">
        <v>4522</v>
      </c>
      <c r="E2139" s="8" t="s">
        <v>225</v>
      </c>
      <c r="F2139" s="8" t="s">
        <v>4522</v>
      </c>
      <c r="G2139" s="7" t="s">
        <v>7153</v>
      </c>
      <c r="H2139" s="7" t="s">
        <v>6585</v>
      </c>
      <c r="I2139" s="7" t="s">
        <v>7126</v>
      </c>
      <c r="J2139" s="11"/>
    </row>
    <row r="2140" spans="1:10" ht="15.6" x14ac:dyDescent="0.3">
      <c r="A2140" s="8" t="s">
        <v>224</v>
      </c>
      <c r="B2140" s="8" t="s">
        <v>4523</v>
      </c>
      <c r="E2140" s="8" t="s">
        <v>224</v>
      </c>
      <c r="F2140" s="8" t="s">
        <v>4523</v>
      </c>
      <c r="G2140" s="7" t="s">
        <v>6740</v>
      </c>
      <c r="H2140" s="7" t="s">
        <v>6586</v>
      </c>
      <c r="I2140" s="7" t="s">
        <v>8236</v>
      </c>
      <c r="J2140" s="11"/>
    </row>
    <row r="2141" spans="1:10" ht="15.6" x14ac:dyDescent="0.3">
      <c r="A2141" s="8" t="s">
        <v>223</v>
      </c>
      <c r="B2141" s="8" t="s">
        <v>4524</v>
      </c>
      <c r="E2141" s="8" t="s">
        <v>223</v>
      </c>
      <c r="F2141" s="8" t="s">
        <v>4524</v>
      </c>
      <c r="G2141" s="7" t="s">
        <v>6740</v>
      </c>
      <c r="H2141" s="7" t="s">
        <v>6587</v>
      </c>
      <c r="I2141" s="7" t="s">
        <v>6829</v>
      </c>
      <c r="J2141" s="11"/>
    </row>
    <row r="2142" spans="1:10" ht="15.6" x14ac:dyDescent="0.3">
      <c r="A2142" s="8" t="s">
        <v>222</v>
      </c>
      <c r="B2142" s="8" t="s">
        <v>4525</v>
      </c>
      <c r="E2142" s="8" t="s">
        <v>222</v>
      </c>
      <c r="F2142" s="8" t="s">
        <v>4525</v>
      </c>
      <c r="G2142" s="7" t="s">
        <v>6738</v>
      </c>
      <c r="H2142" s="7" t="s">
        <v>6588</v>
      </c>
      <c r="I2142" s="7" t="s">
        <v>6815</v>
      </c>
      <c r="J2142" s="11"/>
    </row>
    <row r="2143" spans="1:10" ht="15.6" x14ac:dyDescent="0.3">
      <c r="A2143" s="8" t="s">
        <v>221</v>
      </c>
      <c r="B2143" s="8" t="s">
        <v>4526</v>
      </c>
      <c r="E2143" s="8" t="s">
        <v>221</v>
      </c>
      <c r="F2143" s="8" t="s">
        <v>4526</v>
      </c>
      <c r="G2143" s="7" t="s">
        <v>6738</v>
      </c>
      <c r="H2143" s="7" t="s">
        <v>6589</v>
      </c>
      <c r="I2143" s="7" t="s">
        <v>8237</v>
      </c>
      <c r="J2143" s="11"/>
    </row>
    <row r="2144" spans="1:10" ht="15.6" x14ac:dyDescent="0.3">
      <c r="A2144" s="8" t="s">
        <v>220</v>
      </c>
      <c r="B2144" s="8" t="s">
        <v>4527</v>
      </c>
      <c r="E2144" s="8" t="s">
        <v>220</v>
      </c>
      <c r="F2144" s="8" t="s">
        <v>4527</v>
      </c>
      <c r="G2144" s="7" t="s">
        <v>6738</v>
      </c>
      <c r="H2144" s="7" t="s">
        <v>6590</v>
      </c>
      <c r="I2144" s="7" t="s">
        <v>8238</v>
      </c>
      <c r="J2144" s="11"/>
    </row>
    <row r="2145" spans="1:10" ht="15.6" x14ac:dyDescent="0.3">
      <c r="A2145" s="8" t="s">
        <v>219</v>
      </c>
      <c r="B2145" s="8" t="s">
        <v>4528</v>
      </c>
      <c r="E2145" s="8" t="s">
        <v>219</v>
      </c>
      <c r="F2145" s="8" t="s">
        <v>4528</v>
      </c>
      <c r="G2145" s="7" t="s">
        <v>6738</v>
      </c>
      <c r="H2145" s="7" t="s">
        <v>6591</v>
      </c>
      <c r="I2145" s="7" t="s">
        <v>8239</v>
      </c>
      <c r="J2145" s="11"/>
    </row>
    <row r="2146" spans="1:10" ht="15.6" x14ac:dyDescent="0.3">
      <c r="A2146" s="8" t="s">
        <v>218</v>
      </c>
      <c r="B2146" s="8" t="s">
        <v>4529</v>
      </c>
      <c r="E2146" s="8" t="s">
        <v>218</v>
      </c>
      <c r="F2146" s="8" t="s">
        <v>4529</v>
      </c>
      <c r="G2146" s="7" t="s">
        <v>6740</v>
      </c>
      <c r="H2146" s="7" t="s">
        <v>6592</v>
      </c>
      <c r="I2146" s="7" t="s">
        <v>8240</v>
      </c>
      <c r="J2146" s="11"/>
    </row>
    <row r="2147" spans="1:10" ht="15.6" x14ac:dyDescent="0.3">
      <c r="A2147" s="8" t="s">
        <v>217</v>
      </c>
      <c r="B2147" s="8" t="s">
        <v>4530</v>
      </c>
      <c r="E2147" s="8" t="s">
        <v>217</v>
      </c>
      <c r="F2147" s="8" t="s">
        <v>4530</v>
      </c>
      <c r="G2147" s="7" t="s">
        <v>6740</v>
      </c>
      <c r="H2147" s="7" t="s">
        <v>6593</v>
      </c>
      <c r="I2147" s="7" t="s">
        <v>8241</v>
      </c>
      <c r="J2147" s="11"/>
    </row>
    <row r="2148" spans="1:10" ht="15.6" x14ac:dyDescent="0.3">
      <c r="A2148" s="8" t="s">
        <v>216</v>
      </c>
      <c r="B2148" s="8" t="s">
        <v>4531</v>
      </c>
      <c r="E2148" s="8" t="s">
        <v>216</v>
      </c>
      <c r="F2148" s="8" t="s">
        <v>4531</v>
      </c>
      <c r="G2148" s="7" t="s">
        <v>6740</v>
      </c>
      <c r="H2148" s="7" t="s">
        <v>6594</v>
      </c>
      <c r="I2148" s="7" t="s">
        <v>8242</v>
      </c>
      <c r="J2148" s="11"/>
    </row>
    <row r="2149" spans="1:10" ht="15.6" x14ac:dyDescent="0.3">
      <c r="A2149" s="8" t="s">
        <v>215</v>
      </c>
      <c r="B2149" s="8" t="s">
        <v>4532</v>
      </c>
      <c r="E2149" s="8" t="s">
        <v>215</v>
      </c>
      <c r="F2149" s="8" t="s">
        <v>4532</v>
      </c>
      <c r="G2149" s="7" t="s">
        <v>6740</v>
      </c>
      <c r="H2149" s="7" t="s">
        <v>6595</v>
      </c>
      <c r="I2149" s="7" t="s">
        <v>8243</v>
      </c>
      <c r="J2149" s="11"/>
    </row>
    <row r="2150" spans="1:10" ht="15.6" x14ac:dyDescent="0.3">
      <c r="A2150" s="8" t="s">
        <v>214</v>
      </c>
      <c r="B2150" s="8" t="s">
        <v>4533</v>
      </c>
      <c r="E2150" s="8" t="s">
        <v>214</v>
      </c>
      <c r="F2150" s="8" t="s">
        <v>4533</v>
      </c>
      <c r="G2150" s="7" t="s">
        <v>6740</v>
      </c>
      <c r="H2150" s="7" t="s">
        <v>6596</v>
      </c>
      <c r="I2150" s="7" t="s">
        <v>6765</v>
      </c>
      <c r="J2150" s="11"/>
    </row>
    <row r="2151" spans="1:10" ht="15.6" x14ac:dyDescent="0.3">
      <c r="A2151" s="8" t="s">
        <v>213</v>
      </c>
      <c r="B2151" s="8" t="s">
        <v>4534</v>
      </c>
      <c r="E2151" s="8" t="s">
        <v>213</v>
      </c>
      <c r="F2151" s="8" t="s">
        <v>4534</v>
      </c>
      <c r="G2151" s="7" t="s">
        <v>6740</v>
      </c>
      <c r="H2151" s="7" t="s">
        <v>6019</v>
      </c>
      <c r="I2151" s="7" t="s">
        <v>8244</v>
      </c>
      <c r="J2151" s="11"/>
    </row>
    <row r="2152" spans="1:10" ht="15.6" x14ac:dyDescent="0.3">
      <c r="A2152" s="8" t="s">
        <v>212</v>
      </c>
      <c r="B2152" s="8" t="s">
        <v>4535</v>
      </c>
      <c r="E2152" s="8" t="s">
        <v>212</v>
      </c>
      <c r="F2152" s="8" t="s">
        <v>4535</v>
      </c>
      <c r="G2152" s="7" t="s">
        <v>6740</v>
      </c>
      <c r="H2152" s="7" t="s">
        <v>6597</v>
      </c>
      <c r="I2152" s="7" t="s">
        <v>8245</v>
      </c>
      <c r="J2152" s="11"/>
    </row>
    <row r="2153" spans="1:10" ht="15.6" x14ac:dyDescent="0.3">
      <c r="A2153" s="8" t="s">
        <v>211</v>
      </c>
      <c r="B2153" s="8" t="s">
        <v>4536</v>
      </c>
      <c r="E2153" s="8" t="s">
        <v>211</v>
      </c>
      <c r="F2153" s="8" t="s">
        <v>4536</v>
      </c>
      <c r="G2153" s="7" t="s">
        <v>6740</v>
      </c>
      <c r="H2153" s="7" t="s">
        <v>6598</v>
      </c>
      <c r="I2153" s="7" t="s">
        <v>8246</v>
      </c>
      <c r="J2153" s="11"/>
    </row>
    <row r="2154" spans="1:10" ht="15.6" x14ac:dyDescent="0.3">
      <c r="A2154" s="8" t="s">
        <v>210</v>
      </c>
      <c r="B2154" s="8" t="s">
        <v>4537</v>
      </c>
      <c r="E2154" s="8" t="s">
        <v>210</v>
      </c>
      <c r="F2154" s="8" t="s">
        <v>4537</v>
      </c>
      <c r="G2154" s="7" t="s">
        <v>6740</v>
      </c>
      <c r="H2154" s="7" t="s">
        <v>6599</v>
      </c>
      <c r="I2154" s="7" t="s">
        <v>8247</v>
      </c>
      <c r="J2154" s="11"/>
    </row>
    <row r="2155" spans="1:10" ht="15.6" x14ac:dyDescent="0.3">
      <c r="A2155" s="8" t="s">
        <v>209</v>
      </c>
      <c r="B2155" s="8" t="s">
        <v>4538</v>
      </c>
      <c r="E2155" s="8" t="s">
        <v>209</v>
      </c>
      <c r="F2155" s="8" t="s">
        <v>4538</v>
      </c>
      <c r="G2155" s="7" t="s">
        <v>6740</v>
      </c>
      <c r="H2155" s="7" t="s">
        <v>6600</v>
      </c>
      <c r="I2155" s="7" t="s">
        <v>8248</v>
      </c>
      <c r="J2155" s="11"/>
    </row>
    <row r="2156" spans="1:10" ht="15.6" x14ac:dyDescent="0.3">
      <c r="A2156" s="8" t="s">
        <v>208</v>
      </c>
      <c r="B2156" s="8" t="s">
        <v>4539</v>
      </c>
      <c r="E2156" s="8" t="s">
        <v>208</v>
      </c>
      <c r="F2156" s="8" t="s">
        <v>4539</v>
      </c>
      <c r="G2156" s="7" t="s">
        <v>6740</v>
      </c>
      <c r="H2156" s="7" t="s">
        <v>6572</v>
      </c>
      <c r="I2156" s="7" t="s">
        <v>8249</v>
      </c>
      <c r="J2156" s="11"/>
    </row>
    <row r="2157" spans="1:10" ht="15.6" x14ac:dyDescent="0.3">
      <c r="A2157" s="8" t="s">
        <v>207</v>
      </c>
      <c r="B2157" s="8" t="s">
        <v>4540</v>
      </c>
      <c r="E2157" s="8" t="s">
        <v>207</v>
      </c>
      <c r="F2157" s="8" t="s">
        <v>4540</v>
      </c>
      <c r="G2157" s="7" t="s">
        <v>6740</v>
      </c>
      <c r="H2157" s="7" t="s">
        <v>6601</v>
      </c>
      <c r="I2157" s="7" t="s">
        <v>8087</v>
      </c>
      <c r="J2157" s="11"/>
    </row>
    <row r="2158" spans="1:10" ht="15.6" x14ac:dyDescent="0.3">
      <c r="A2158" s="8" t="s">
        <v>206</v>
      </c>
      <c r="B2158" s="8" t="s">
        <v>4541</v>
      </c>
      <c r="E2158" s="8" t="s">
        <v>206</v>
      </c>
      <c r="F2158" s="8" t="s">
        <v>4541</v>
      </c>
      <c r="G2158" s="7" t="s">
        <v>6740</v>
      </c>
      <c r="H2158" s="7" t="s">
        <v>6602</v>
      </c>
      <c r="I2158" s="7" t="s">
        <v>6747</v>
      </c>
      <c r="J2158" s="11"/>
    </row>
    <row r="2159" spans="1:10" ht="15.6" x14ac:dyDescent="0.3">
      <c r="A2159" s="8" t="s">
        <v>205</v>
      </c>
      <c r="B2159" s="8" t="s">
        <v>4542</v>
      </c>
      <c r="E2159" s="8" t="s">
        <v>205</v>
      </c>
      <c r="F2159" s="8" t="s">
        <v>4542</v>
      </c>
      <c r="G2159" s="7" t="s">
        <v>6738</v>
      </c>
      <c r="H2159" s="7" t="s">
        <v>6603</v>
      </c>
      <c r="I2159" s="7" t="s">
        <v>8250</v>
      </c>
      <c r="J2159" s="11"/>
    </row>
    <row r="2160" spans="1:10" ht="15.6" x14ac:dyDescent="0.3">
      <c r="A2160" s="8" t="s">
        <v>204</v>
      </c>
      <c r="B2160" s="8" t="s">
        <v>4543</v>
      </c>
      <c r="E2160" s="8" t="s">
        <v>204</v>
      </c>
      <c r="F2160" s="8" t="s">
        <v>4543</v>
      </c>
      <c r="G2160" s="7" t="s">
        <v>6738</v>
      </c>
      <c r="H2160" s="7" t="s">
        <v>6604</v>
      </c>
      <c r="I2160" s="7" t="s">
        <v>7987</v>
      </c>
      <c r="J2160" s="11"/>
    </row>
    <row r="2161" spans="1:10" ht="15.6" x14ac:dyDescent="0.3">
      <c r="A2161" s="8" t="s">
        <v>203</v>
      </c>
      <c r="B2161" s="8" t="s">
        <v>4544</v>
      </c>
      <c r="E2161" s="8" t="s">
        <v>203</v>
      </c>
      <c r="F2161" s="8" t="s">
        <v>4544</v>
      </c>
      <c r="G2161" s="7" t="s">
        <v>6738</v>
      </c>
      <c r="H2161" s="7" t="s">
        <v>6605</v>
      </c>
      <c r="I2161" s="7" t="s">
        <v>8251</v>
      </c>
      <c r="J2161" s="11"/>
    </row>
    <row r="2162" spans="1:10" ht="15.6" x14ac:dyDescent="0.3">
      <c r="A2162" s="8" t="s">
        <v>202</v>
      </c>
      <c r="B2162" s="8" t="s">
        <v>4545</v>
      </c>
      <c r="E2162" s="8" t="s">
        <v>202</v>
      </c>
      <c r="F2162" s="8" t="s">
        <v>4545</v>
      </c>
      <c r="G2162" s="7" t="s">
        <v>6738</v>
      </c>
      <c r="H2162" s="7" t="s">
        <v>6606</v>
      </c>
      <c r="I2162" s="7" t="s">
        <v>7362</v>
      </c>
      <c r="J2162" s="11"/>
    </row>
    <row r="2163" spans="1:10" ht="15.6" x14ac:dyDescent="0.3">
      <c r="A2163" s="8" t="s">
        <v>201</v>
      </c>
      <c r="B2163" s="8" t="s">
        <v>4546</v>
      </c>
      <c r="E2163" s="8" t="s">
        <v>201</v>
      </c>
      <c r="F2163" s="8" t="s">
        <v>4546</v>
      </c>
      <c r="G2163" s="7" t="s">
        <v>6738</v>
      </c>
      <c r="H2163" s="7" t="s">
        <v>6607</v>
      </c>
      <c r="I2163" s="7" t="s">
        <v>6911</v>
      </c>
      <c r="J2163" s="11"/>
    </row>
    <row r="2164" spans="1:10" ht="15.6" x14ac:dyDescent="0.3">
      <c r="A2164" s="8" t="s">
        <v>199</v>
      </c>
      <c r="B2164" s="8" t="s">
        <v>4547</v>
      </c>
      <c r="E2164" s="8" t="s">
        <v>199</v>
      </c>
      <c r="F2164" s="8" t="s">
        <v>4547</v>
      </c>
      <c r="G2164" s="7" t="s">
        <v>7153</v>
      </c>
      <c r="H2164" s="7" t="s">
        <v>6608</v>
      </c>
      <c r="I2164" s="7" t="s">
        <v>8252</v>
      </c>
      <c r="J2164" s="11"/>
    </row>
    <row r="2165" spans="1:10" ht="15.6" x14ac:dyDescent="0.3">
      <c r="A2165" s="8" t="s">
        <v>198</v>
      </c>
      <c r="B2165" s="8" t="s">
        <v>4548</v>
      </c>
      <c r="E2165" s="8" t="s">
        <v>198</v>
      </c>
      <c r="F2165" s="8" t="s">
        <v>4548</v>
      </c>
      <c r="G2165" s="7" t="s">
        <v>6738</v>
      </c>
      <c r="H2165" s="7" t="s">
        <v>4813</v>
      </c>
      <c r="I2165" s="7" t="s">
        <v>8253</v>
      </c>
      <c r="J2165" s="11"/>
    </row>
    <row r="2166" spans="1:10" ht="15.6" x14ac:dyDescent="0.3">
      <c r="A2166" s="8" t="s">
        <v>197</v>
      </c>
      <c r="B2166" s="8" t="s">
        <v>4549</v>
      </c>
      <c r="E2166" s="8" t="s">
        <v>197</v>
      </c>
      <c r="F2166" s="8" t="s">
        <v>4549</v>
      </c>
      <c r="G2166" s="7" t="s">
        <v>6740</v>
      </c>
      <c r="H2166" s="7" t="s">
        <v>6609</v>
      </c>
      <c r="I2166" s="7" t="s">
        <v>7334</v>
      </c>
      <c r="J2166" s="11"/>
    </row>
    <row r="2167" spans="1:10" ht="15.6" x14ac:dyDescent="0.3">
      <c r="A2167" s="8" t="s">
        <v>196</v>
      </c>
      <c r="B2167" s="8" t="s">
        <v>4550</v>
      </c>
      <c r="E2167" s="8" t="s">
        <v>196</v>
      </c>
      <c r="F2167" s="8" t="s">
        <v>4550</v>
      </c>
      <c r="G2167" s="7" t="s">
        <v>6740</v>
      </c>
      <c r="H2167" s="7" t="s">
        <v>6610</v>
      </c>
      <c r="I2167" s="7" t="s">
        <v>8254</v>
      </c>
      <c r="J2167" s="11"/>
    </row>
    <row r="2168" spans="1:10" ht="15.6" x14ac:dyDescent="0.3">
      <c r="A2168" s="8" t="s">
        <v>195</v>
      </c>
      <c r="B2168" s="8" t="s">
        <v>4551</v>
      </c>
      <c r="E2168" s="8" t="s">
        <v>195</v>
      </c>
      <c r="F2168" s="8" t="s">
        <v>4551</v>
      </c>
      <c r="G2168" s="7" t="s">
        <v>6740</v>
      </c>
      <c r="H2168" s="7" t="s">
        <v>6611</v>
      </c>
      <c r="I2168" s="7" t="s">
        <v>8255</v>
      </c>
      <c r="J2168" s="11"/>
    </row>
    <row r="2169" spans="1:10" ht="15.6" x14ac:dyDescent="0.3">
      <c r="A2169" s="8" t="s">
        <v>194</v>
      </c>
      <c r="B2169" s="8" t="s">
        <v>4552</v>
      </c>
      <c r="E2169" s="8" t="s">
        <v>194</v>
      </c>
      <c r="F2169" s="8" t="s">
        <v>4552</v>
      </c>
      <c r="G2169" s="7" t="s">
        <v>6740</v>
      </c>
      <c r="H2169" s="7" t="s">
        <v>6612</v>
      </c>
      <c r="I2169" s="7" t="s">
        <v>7218</v>
      </c>
      <c r="J2169" s="11"/>
    </row>
    <row r="2170" spans="1:10" ht="15.6" x14ac:dyDescent="0.3">
      <c r="A2170" s="8" t="s">
        <v>193</v>
      </c>
      <c r="B2170" s="8" t="s">
        <v>4553</v>
      </c>
      <c r="E2170" s="8" t="s">
        <v>193</v>
      </c>
      <c r="F2170" s="8" t="s">
        <v>4553</v>
      </c>
      <c r="G2170" s="7" t="s">
        <v>6740</v>
      </c>
      <c r="H2170" s="7" t="s">
        <v>6613</v>
      </c>
      <c r="I2170" s="7" t="s">
        <v>8256</v>
      </c>
      <c r="J2170" s="11"/>
    </row>
    <row r="2171" spans="1:10" ht="15.6" x14ac:dyDescent="0.3">
      <c r="A2171" s="8" t="s">
        <v>192</v>
      </c>
      <c r="B2171" s="8" t="s">
        <v>4554</v>
      </c>
      <c r="E2171" s="8" t="s">
        <v>192</v>
      </c>
      <c r="F2171" s="8" t="s">
        <v>4554</v>
      </c>
      <c r="G2171" s="7" t="s">
        <v>6740</v>
      </c>
      <c r="H2171" s="7" t="s">
        <v>6614</v>
      </c>
      <c r="I2171" s="7" t="s">
        <v>6875</v>
      </c>
      <c r="J2171" s="11"/>
    </row>
    <row r="2172" spans="1:10" ht="15.6" x14ac:dyDescent="0.3">
      <c r="A2172" s="8" t="s">
        <v>191</v>
      </c>
      <c r="B2172" s="8" t="s">
        <v>4555</v>
      </c>
      <c r="E2172" s="8" t="s">
        <v>191</v>
      </c>
      <c r="F2172" s="8" t="s">
        <v>4555</v>
      </c>
      <c r="G2172" s="7" t="s">
        <v>6738</v>
      </c>
      <c r="H2172" s="7" t="s">
        <v>6615</v>
      </c>
      <c r="I2172" s="7" t="s">
        <v>7302</v>
      </c>
      <c r="J2172" s="11"/>
    </row>
    <row r="2173" spans="1:10" ht="15.6" x14ac:dyDescent="0.3">
      <c r="A2173" s="8" t="s">
        <v>190</v>
      </c>
      <c r="B2173" s="8" t="s">
        <v>4556</v>
      </c>
      <c r="E2173" s="8" t="s">
        <v>190</v>
      </c>
      <c r="F2173" s="8" t="s">
        <v>4556</v>
      </c>
      <c r="G2173" s="7" t="s">
        <v>6740</v>
      </c>
      <c r="H2173" s="7" t="s">
        <v>6224</v>
      </c>
      <c r="I2173" s="7" t="s">
        <v>6882</v>
      </c>
      <c r="J2173" s="11"/>
    </row>
    <row r="2174" spans="1:10" ht="15.6" x14ac:dyDescent="0.3">
      <c r="A2174" s="8" t="s">
        <v>189</v>
      </c>
      <c r="B2174" s="8" t="s">
        <v>4557</v>
      </c>
      <c r="E2174" s="8" t="s">
        <v>189</v>
      </c>
      <c r="F2174" s="8" t="s">
        <v>4557</v>
      </c>
      <c r="G2174" s="7" t="s">
        <v>6740</v>
      </c>
      <c r="H2174" s="7" t="s">
        <v>6616</v>
      </c>
      <c r="I2174" s="7" t="s">
        <v>8257</v>
      </c>
      <c r="J2174" s="11"/>
    </row>
    <row r="2175" spans="1:10" ht="15.6" x14ac:dyDescent="0.3">
      <c r="A2175" s="8" t="s">
        <v>188</v>
      </c>
      <c r="B2175" s="8" t="s">
        <v>4558</v>
      </c>
      <c r="E2175" s="8" t="s">
        <v>188</v>
      </c>
      <c r="F2175" s="8" t="s">
        <v>4558</v>
      </c>
      <c r="G2175" s="7" t="s">
        <v>6738</v>
      </c>
      <c r="H2175" s="7" t="s">
        <v>5767</v>
      </c>
      <c r="I2175" s="7" t="s">
        <v>8258</v>
      </c>
      <c r="J2175" s="11"/>
    </row>
    <row r="2176" spans="1:10" ht="15.6" x14ac:dyDescent="0.3">
      <c r="A2176" s="8" t="s">
        <v>187</v>
      </c>
      <c r="B2176" s="8" t="s">
        <v>4559</v>
      </c>
      <c r="E2176" s="8" t="s">
        <v>187</v>
      </c>
      <c r="F2176" s="8" t="s">
        <v>4559</v>
      </c>
      <c r="G2176" s="7" t="s">
        <v>6740</v>
      </c>
      <c r="H2176" s="7" t="s">
        <v>6617</v>
      </c>
      <c r="I2176" s="7" t="s">
        <v>8259</v>
      </c>
      <c r="J2176" s="11"/>
    </row>
    <row r="2177" spans="1:10" ht="15.6" x14ac:dyDescent="0.3">
      <c r="A2177" s="8" t="s">
        <v>186</v>
      </c>
      <c r="B2177" s="8" t="s">
        <v>4560</v>
      </c>
      <c r="E2177" s="8" t="s">
        <v>186</v>
      </c>
      <c r="F2177" s="8" t="s">
        <v>4560</v>
      </c>
      <c r="G2177" s="7" t="s">
        <v>6738</v>
      </c>
      <c r="H2177" s="7" t="s">
        <v>4956</v>
      </c>
      <c r="I2177" s="7" t="s">
        <v>8260</v>
      </c>
      <c r="J2177" s="11"/>
    </row>
    <row r="2178" spans="1:10" ht="15.6" x14ac:dyDescent="0.3">
      <c r="A2178" s="8" t="s">
        <v>185</v>
      </c>
      <c r="B2178" s="8" t="s">
        <v>4561</v>
      </c>
      <c r="E2178" s="8" t="s">
        <v>185</v>
      </c>
      <c r="F2178" s="8" t="s">
        <v>4561</v>
      </c>
      <c r="G2178" s="7" t="s">
        <v>6738</v>
      </c>
      <c r="H2178" s="7" t="s">
        <v>4948</v>
      </c>
      <c r="I2178" s="7" t="s">
        <v>8261</v>
      </c>
      <c r="J2178" s="11"/>
    </row>
    <row r="2179" spans="1:10" ht="15.6" x14ac:dyDescent="0.3">
      <c r="A2179" s="8" t="s">
        <v>184</v>
      </c>
      <c r="B2179" s="8" t="s">
        <v>4562</v>
      </c>
      <c r="E2179" s="8" t="s">
        <v>184</v>
      </c>
      <c r="F2179" s="8" t="s">
        <v>4562</v>
      </c>
      <c r="G2179" s="7" t="s">
        <v>6738</v>
      </c>
      <c r="H2179" s="7" t="s">
        <v>5363</v>
      </c>
      <c r="I2179" s="7" t="s">
        <v>7051</v>
      </c>
      <c r="J2179" s="11"/>
    </row>
    <row r="2180" spans="1:10" ht="15.6" x14ac:dyDescent="0.3">
      <c r="A2180" s="8" t="s">
        <v>183</v>
      </c>
      <c r="B2180" s="8" t="s">
        <v>4563</v>
      </c>
      <c r="E2180" s="8" t="s">
        <v>183</v>
      </c>
      <c r="F2180" s="8" t="s">
        <v>4563</v>
      </c>
      <c r="G2180" s="7" t="s">
        <v>6738</v>
      </c>
      <c r="H2180" s="7" t="s">
        <v>6618</v>
      </c>
      <c r="I2180" s="7" t="s">
        <v>8262</v>
      </c>
      <c r="J2180" s="11"/>
    </row>
    <row r="2181" spans="1:10" ht="15.6" x14ac:dyDescent="0.3">
      <c r="A2181" s="8" t="s">
        <v>182</v>
      </c>
      <c r="B2181" s="8" t="s">
        <v>4564</v>
      </c>
      <c r="E2181" s="8" t="s">
        <v>182</v>
      </c>
      <c r="F2181" s="8" t="s">
        <v>4564</v>
      </c>
      <c r="G2181" s="7" t="s">
        <v>6738</v>
      </c>
      <c r="H2181" s="7" t="s">
        <v>5801</v>
      </c>
      <c r="I2181" s="7" t="s">
        <v>7034</v>
      </c>
      <c r="J2181" s="11"/>
    </row>
    <row r="2182" spans="1:10" ht="15.6" x14ac:dyDescent="0.3">
      <c r="A2182" s="8" t="s">
        <v>181</v>
      </c>
      <c r="B2182" s="8" t="s">
        <v>4565</v>
      </c>
      <c r="E2182" s="8" t="s">
        <v>181</v>
      </c>
      <c r="F2182" s="8" t="s">
        <v>4565</v>
      </c>
      <c r="G2182" s="7" t="s">
        <v>6738</v>
      </c>
      <c r="H2182" s="7" t="s">
        <v>6619</v>
      </c>
      <c r="I2182" s="7" t="s">
        <v>8263</v>
      </c>
      <c r="J2182" s="11"/>
    </row>
    <row r="2183" spans="1:10" ht="15.6" x14ac:dyDescent="0.3">
      <c r="A2183" s="8" t="s">
        <v>180</v>
      </c>
      <c r="B2183" s="8" t="s">
        <v>4566</v>
      </c>
      <c r="E2183" s="8" t="s">
        <v>180</v>
      </c>
      <c r="F2183" s="8" t="s">
        <v>4566</v>
      </c>
      <c r="G2183" s="7" t="s">
        <v>6738</v>
      </c>
      <c r="H2183" s="7" t="s">
        <v>6620</v>
      </c>
      <c r="I2183" s="7" t="s">
        <v>7049</v>
      </c>
      <c r="J2183" s="11"/>
    </row>
    <row r="2184" spans="1:10" ht="15.6" x14ac:dyDescent="0.3">
      <c r="A2184" s="8" t="s">
        <v>179</v>
      </c>
      <c r="B2184" s="8" t="s">
        <v>4567</v>
      </c>
      <c r="E2184" s="8" t="s">
        <v>179</v>
      </c>
      <c r="F2184" s="8" t="s">
        <v>4567</v>
      </c>
      <c r="G2184" s="7" t="s">
        <v>6740</v>
      </c>
      <c r="H2184" s="7" t="s">
        <v>5107</v>
      </c>
      <c r="I2184" s="7" t="s">
        <v>8027</v>
      </c>
      <c r="J2184" s="11"/>
    </row>
    <row r="2185" spans="1:10" ht="15.6" x14ac:dyDescent="0.3">
      <c r="A2185" s="8" t="s">
        <v>178</v>
      </c>
      <c r="B2185" s="8" t="s">
        <v>4568</v>
      </c>
      <c r="E2185" s="8" t="s">
        <v>178</v>
      </c>
      <c r="F2185" s="8" t="s">
        <v>4568</v>
      </c>
      <c r="G2185" s="7" t="s">
        <v>6740</v>
      </c>
      <c r="H2185" s="7" t="s">
        <v>6621</v>
      </c>
      <c r="I2185" s="7" t="s">
        <v>8264</v>
      </c>
      <c r="J2185" s="11"/>
    </row>
    <row r="2186" spans="1:10" ht="15.6" x14ac:dyDescent="0.3">
      <c r="A2186" s="8" t="s">
        <v>177</v>
      </c>
      <c r="B2186" s="8" t="s">
        <v>4569</v>
      </c>
      <c r="E2186" s="8" t="s">
        <v>177</v>
      </c>
      <c r="F2186" s="8" t="s">
        <v>4569</v>
      </c>
      <c r="G2186" s="7" t="s">
        <v>6740</v>
      </c>
      <c r="H2186" s="7" t="s">
        <v>6622</v>
      </c>
      <c r="I2186" s="7" t="s">
        <v>6971</v>
      </c>
      <c r="J2186" s="11"/>
    </row>
    <row r="2187" spans="1:10" ht="15.6" x14ac:dyDescent="0.3">
      <c r="A2187" s="8" t="s">
        <v>176</v>
      </c>
      <c r="B2187" s="8" t="s">
        <v>4570</v>
      </c>
      <c r="E2187" s="8" t="s">
        <v>176</v>
      </c>
      <c r="F2187" s="8" t="s">
        <v>4570</v>
      </c>
      <c r="G2187" s="7" t="s">
        <v>6740</v>
      </c>
      <c r="H2187" s="7" t="s">
        <v>5256</v>
      </c>
      <c r="I2187" s="7" t="s">
        <v>8265</v>
      </c>
      <c r="J2187" s="11"/>
    </row>
    <row r="2188" spans="1:10" ht="15.6" x14ac:dyDescent="0.3">
      <c r="A2188" s="8" t="s">
        <v>175</v>
      </c>
      <c r="B2188" s="8" t="s">
        <v>4571</v>
      </c>
      <c r="E2188" s="8" t="s">
        <v>175</v>
      </c>
      <c r="F2188" s="8" t="s">
        <v>4571</v>
      </c>
      <c r="G2188" s="7" t="s">
        <v>6740</v>
      </c>
      <c r="H2188" s="7" t="s">
        <v>6623</v>
      </c>
      <c r="I2188" s="7" t="s">
        <v>6746</v>
      </c>
      <c r="J2188" s="11"/>
    </row>
    <row r="2189" spans="1:10" ht="15.6" x14ac:dyDescent="0.3">
      <c r="A2189" s="8" t="s">
        <v>174</v>
      </c>
      <c r="B2189" s="8" t="s">
        <v>4572</v>
      </c>
      <c r="E2189" s="8" t="s">
        <v>174</v>
      </c>
      <c r="F2189" s="8" t="s">
        <v>4572</v>
      </c>
      <c r="G2189" s="7" t="s">
        <v>6740</v>
      </c>
      <c r="H2189" s="7" t="s">
        <v>6624</v>
      </c>
      <c r="I2189" s="7" t="s">
        <v>6819</v>
      </c>
      <c r="J2189" s="11"/>
    </row>
    <row r="2190" spans="1:10" ht="15.6" x14ac:dyDescent="0.3">
      <c r="A2190" s="8" t="s">
        <v>173</v>
      </c>
      <c r="B2190" s="8" t="s">
        <v>4573</v>
      </c>
      <c r="E2190" s="8" t="s">
        <v>173</v>
      </c>
      <c r="F2190" s="8" t="s">
        <v>4573</v>
      </c>
      <c r="G2190" s="7" t="s">
        <v>6740</v>
      </c>
      <c r="H2190" s="7" t="s">
        <v>5955</v>
      </c>
      <c r="I2190" s="7" t="s">
        <v>8266</v>
      </c>
      <c r="J2190" s="11"/>
    </row>
    <row r="2191" spans="1:10" ht="15.6" x14ac:dyDescent="0.3">
      <c r="A2191" s="8" t="s">
        <v>172</v>
      </c>
      <c r="B2191" s="8" t="s">
        <v>4574</v>
      </c>
      <c r="E2191" s="8" t="s">
        <v>172</v>
      </c>
      <c r="F2191" s="8" t="s">
        <v>4574</v>
      </c>
      <c r="G2191" s="7" t="s">
        <v>6740</v>
      </c>
      <c r="H2191" s="7" t="s">
        <v>6625</v>
      </c>
      <c r="I2191" s="7" t="s">
        <v>8267</v>
      </c>
      <c r="J2191" s="11"/>
    </row>
    <row r="2192" spans="1:10" ht="15.6" x14ac:dyDescent="0.3">
      <c r="A2192" s="8" t="s">
        <v>171</v>
      </c>
      <c r="B2192" s="8" t="s">
        <v>4575</v>
      </c>
      <c r="E2192" s="8" t="s">
        <v>171</v>
      </c>
      <c r="F2192" s="8" t="s">
        <v>4575</v>
      </c>
      <c r="G2192" s="7" t="s">
        <v>6740</v>
      </c>
      <c r="H2192" s="7" t="s">
        <v>4946</v>
      </c>
      <c r="I2192" s="7" t="s">
        <v>8268</v>
      </c>
      <c r="J2192" s="11"/>
    </row>
    <row r="2193" spans="1:10" ht="15.6" x14ac:dyDescent="0.3">
      <c r="A2193" s="8" t="s">
        <v>169</v>
      </c>
      <c r="B2193" s="8" t="s">
        <v>4576</v>
      </c>
      <c r="E2193" s="8" t="s">
        <v>169</v>
      </c>
      <c r="F2193" s="8" t="s">
        <v>4576</v>
      </c>
      <c r="G2193" s="7" t="s">
        <v>6740</v>
      </c>
      <c r="H2193" s="7" t="s">
        <v>6626</v>
      </c>
      <c r="I2193" s="7" t="s">
        <v>8269</v>
      </c>
      <c r="J2193" s="11"/>
    </row>
    <row r="2194" spans="1:10" ht="15.6" x14ac:dyDescent="0.3">
      <c r="A2194" s="8" t="s">
        <v>167</v>
      </c>
      <c r="B2194" s="8" t="s">
        <v>4577</v>
      </c>
      <c r="E2194" s="8" t="s">
        <v>167</v>
      </c>
      <c r="F2194" s="8" t="s">
        <v>4577</v>
      </c>
      <c r="G2194" s="7" t="s">
        <v>6740</v>
      </c>
      <c r="H2194" s="7" t="s">
        <v>6282</v>
      </c>
      <c r="I2194" s="7" t="s">
        <v>7553</v>
      </c>
      <c r="J2194" s="11"/>
    </row>
    <row r="2195" spans="1:10" ht="15.6" x14ac:dyDescent="0.3">
      <c r="A2195" s="8" t="s">
        <v>165</v>
      </c>
      <c r="B2195" s="8" t="s">
        <v>4578</v>
      </c>
      <c r="E2195" s="8" t="s">
        <v>165</v>
      </c>
      <c r="F2195" s="8" t="s">
        <v>4578</v>
      </c>
      <c r="G2195" s="7" t="s">
        <v>6740</v>
      </c>
      <c r="H2195" s="7" t="s">
        <v>5318</v>
      </c>
      <c r="I2195" s="7" t="s">
        <v>8270</v>
      </c>
      <c r="J2195" s="11"/>
    </row>
    <row r="2196" spans="1:10" ht="15.6" x14ac:dyDescent="0.3">
      <c r="A2196" s="8" t="s">
        <v>163</v>
      </c>
      <c r="B2196" s="8" t="s">
        <v>4579</v>
      </c>
      <c r="E2196" s="8" t="s">
        <v>163</v>
      </c>
      <c r="F2196" s="8" t="s">
        <v>4579</v>
      </c>
      <c r="G2196" s="7" t="s">
        <v>6740</v>
      </c>
      <c r="H2196" s="7" t="s">
        <v>6627</v>
      </c>
      <c r="I2196" s="7" t="s">
        <v>8271</v>
      </c>
      <c r="J2196" s="11"/>
    </row>
    <row r="2197" spans="1:10" ht="15.6" x14ac:dyDescent="0.3">
      <c r="A2197" s="8" t="s">
        <v>162</v>
      </c>
      <c r="B2197" s="8" t="s">
        <v>4580</v>
      </c>
      <c r="E2197" s="8" t="s">
        <v>162</v>
      </c>
      <c r="F2197" s="8" t="s">
        <v>4580</v>
      </c>
      <c r="G2197" s="7" t="s">
        <v>6740</v>
      </c>
      <c r="H2197" s="7" t="s">
        <v>5222</v>
      </c>
      <c r="I2197" s="7" t="s">
        <v>8272</v>
      </c>
      <c r="J2197" s="11"/>
    </row>
    <row r="2198" spans="1:10" ht="15.6" x14ac:dyDescent="0.3">
      <c r="A2198" s="8" t="s">
        <v>161</v>
      </c>
      <c r="B2198" s="8" t="s">
        <v>4581</v>
      </c>
      <c r="E2198" s="8" t="s">
        <v>161</v>
      </c>
      <c r="F2198" s="8" t="s">
        <v>4581</v>
      </c>
      <c r="G2198" s="7" t="s">
        <v>6740</v>
      </c>
      <c r="H2198" s="7" t="s">
        <v>6628</v>
      </c>
      <c r="I2198" s="7" t="s">
        <v>8273</v>
      </c>
      <c r="J2198" s="11"/>
    </row>
    <row r="2199" spans="1:10" ht="15.6" x14ac:dyDescent="0.3">
      <c r="A2199" s="8" t="s">
        <v>160</v>
      </c>
      <c r="B2199" s="8" t="s">
        <v>4582</v>
      </c>
      <c r="E2199" s="8" t="s">
        <v>160</v>
      </c>
      <c r="F2199" s="8" t="s">
        <v>4582</v>
      </c>
      <c r="G2199" s="7" t="s">
        <v>6740</v>
      </c>
      <c r="H2199" s="7" t="s">
        <v>6629</v>
      </c>
      <c r="I2199" s="7" t="s">
        <v>6787</v>
      </c>
      <c r="J2199" s="11"/>
    </row>
    <row r="2200" spans="1:10" ht="15.6" x14ac:dyDescent="0.3">
      <c r="A2200" s="8" t="s">
        <v>159</v>
      </c>
      <c r="B2200" s="8" t="s">
        <v>4583</v>
      </c>
      <c r="E2200" s="8" t="s">
        <v>159</v>
      </c>
      <c r="F2200" s="8" t="s">
        <v>4583</v>
      </c>
      <c r="G2200" s="7" t="s">
        <v>6740</v>
      </c>
      <c r="H2200" s="7" t="s">
        <v>6630</v>
      </c>
      <c r="I2200" s="7" t="s">
        <v>8274</v>
      </c>
      <c r="J2200" s="11"/>
    </row>
    <row r="2201" spans="1:10" ht="15.6" x14ac:dyDescent="0.3">
      <c r="A2201" s="8" t="s">
        <v>158</v>
      </c>
      <c r="B2201" s="8" t="s">
        <v>4584</v>
      </c>
      <c r="E2201" s="8" t="s">
        <v>158</v>
      </c>
      <c r="F2201" s="8" t="s">
        <v>4584</v>
      </c>
      <c r="G2201" s="7" t="s">
        <v>6740</v>
      </c>
      <c r="H2201" s="7" t="s">
        <v>6631</v>
      </c>
      <c r="I2201" s="7" t="s">
        <v>8275</v>
      </c>
      <c r="J2201" s="11"/>
    </row>
    <row r="2202" spans="1:10" ht="15.6" x14ac:dyDescent="0.3">
      <c r="A2202" s="8" t="s">
        <v>157</v>
      </c>
      <c r="B2202" s="8" t="s">
        <v>4585</v>
      </c>
      <c r="E2202" s="8" t="s">
        <v>157</v>
      </c>
      <c r="F2202" s="8" t="s">
        <v>4585</v>
      </c>
      <c r="G2202" s="7" t="s">
        <v>6740</v>
      </c>
      <c r="H2202" s="7" t="s">
        <v>6632</v>
      </c>
      <c r="I2202" s="7" t="s">
        <v>8276</v>
      </c>
      <c r="J2202" s="11"/>
    </row>
    <row r="2203" spans="1:10" ht="15.6" x14ac:dyDescent="0.3">
      <c r="A2203" s="8" t="s">
        <v>156</v>
      </c>
      <c r="B2203" s="8" t="s">
        <v>4586</v>
      </c>
      <c r="E2203" s="8" t="s">
        <v>156</v>
      </c>
      <c r="F2203" s="8" t="s">
        <v>4586</v>
      </c>
      <c r="G2203" s="7" t="s">
        <v>6740</v>
      </c>
      <c r="H2203" s="7" t="s">
        <v>6633</v>
      </c>
      <c r="I2203" s="7" t="s">
        <v>6907</v>
      </c>
      <c r="J2203" s="11"/>
    </row>
    <row r="2204" spans="1:10" ht="15.6" x14ac:dyDescent="0.3">
      <c r="A2204" s="8" t="s">
        <v>155</v>
      </c>
      <c r="B2204" s="8" t="s">
        <v>4587</v>
      </c>
      <c r="E2204" s="8" t="s">
        <v>155</v>
      </c>
      <c r="F2204" s="8" t="s">
        <v>4587</v>
      </c>
      <c r="G2204" s="7" t="s">
        <v>6738</v>
      </c>
      <c r="H2204" s="7" t="s">
        <v>6634</v>
      </c>
      <c r="I2204" s="7" t="s">
        <v>8277</v>
      </c>
      <c r="J2204" s="11"/>
    </row>
    <row r="2205" spans="1:10" ht="15.6" x14ac:dyDescent="0.3">
      <c r="A2205" s="8" t="s">
        <v>154</v>
      </c>
      <c r="B2205" s="8" t="s">
        <v>4588</v>
      </c>
      <c r="E2205" s="8" t="s">
        <v>154</v>
      </c>
      <c r="F2205" s="8" t="s">
        <v>4588</v>
      </c>
      <c r="G2205" s="7" t="s">
        <v>6738</v>
      </c>
      <c r="H2205" s="7" t="s">
        <v>6635</v>
      </c>
      <c r="I2205" s="7" t="s">
        <v>7922</v>
      </c>
      <c r="J2205" s="11"/>
    </row>
    <row r="2206" spans="1:10" ht="15.6" x14ac:dyDescent="0.3">
      <c r="A2206" s="8" t="s">
        <v>153</v>
      </c>
      <c r="B2206" s="8" t="s">
        <v>4589</v>
      </c>
      <c r="E2206" s="8" t="s">
        <v>153</v>
      </c>
      <c r="F2206" s="8" t="s">
        <v>4589</v>
      </c>
      <c r="G2206" s="7" t="s">
        <v>6738</v>
      </c>
      <c r="H2206" s="7" t="s">
        <v>6636</v>
      </c>
      <c r="I2206" s="7" t="s">
        <v>8278</v>
      </c>
      <c r="J2206" s="11"/>
    </row>
    <row r="2207" spans="1:10" ht="15.6" x14ac:dyDescent="0.3">
      <c r="A2207" s="8" t="s">
        <v>152</v>
      </c>
      <c r="B2207" s="8" t="s">
        <v>4590</v>
      </c>
      <c r="E2207" s="8" t="s">
        <v>152</v>
      </c>
      <c r="F2207" s="8" t="s">
        <v>4590</v>
      </c>
      <c r="G2207" s="7" t="s">
        <v>6740</v>
      </c>
      <c r="H2207" s="7" t="s">
        <v>6637</v>
      </c>
      <c r="I2207" s="7" t="s">
        <v>8279</v>
      </c>
      <c r="J2207" s="11"/>
    </row>
    <row r="2208" spans="1:10" ht="15.6" x14ac:dyDescent="0.3">
      <c r="A2208" s="8" t="s">
        <v>151</v>
      </c>
      <c r="B2208" s="8" t="s">
        <v>4591</v>
      </c>
      <c r="E2208" s="8" t="s">
        <v>151</v>
      </c>
      <c r="F2208" s="8" t="s">
        <v>4591</v>
      </c>
      <c r="G2208" s="7" t="s">
        <v>6740</v>
      </c>
      <c r="H2208" s="7" t="s">
        <v>6638</v>
      </c>
      <c r="I2208" s="7" t="s">
        <v>7802</v>
      </c>
      <c r="J2208" s="11"/>
    </row>
    <row r="2209" spans="1:10" ht="15.6" x14ac:dyDescent="0.3">
      <c r="A2209" s="8" t="s">
        <v>150</v>
      </c>
      <c r="B2209" s="8" t="s">
        <v>4592</v>
      </c>
      <c r="E2209" s="8" t="s">
        <v>150</v>
      </c>
      <c r="F2209" s="8" t="s">
        <v>4592</v>
      </c>
      <c r="G2209" s="7" t="s">
        <v>6738</v>
      </c>
      <c r="H2209" s="7" t="s">
        <v>6639</v>
      </c>
      <c r="I2209" s="7" t="s">
        <v>8280</v>
      </c>
      <c r="J2209" s="11"/>
    </row>
    <row r="2210" spans="1:10" ht="15.6" x14ac:dyDescent="0.3">
      <c r="A2210" s="8" t="s">
        <v>149</v>
      </c>
      <c r="B2210" s="8" t="s">
        <v>4593</v>
      </c>
      <c r="E2210" s="8" t="s">
        <v>149</v>
      </c>
      <c r="F2210" s="8" t="s">
        <v>4593</v>
      </c>
      <c r="G2210" s="7" t="s">
        <v>6738</v>
      </c>
      <c r="H2210" s="7" t="s">
        <v>6640</v>
      </c>
      <c r="I2210" s="7" t="s">
        <v>8281</v>
      </c>
      <c r="J2210" s="11"/>
    </row>
    <row r="2211" spans="1:10" ht="15.6" x14ac:dyDescent="0.3">
      <c r="A2211" s="8" t="s">
        <v>148</v>
      </c>
      <c r="B2211" s="8" t="s">
        <v>4594</v>
      </c>
      <c r="E2211" s="8" t="s">
        <v>148</v>
      </c>
      <c r="F2211" s="8" t="s">
        <v>4594</v>
      </c>
      <c r="G2211" s="7" t="s">
        <v>6738</v>
      </c>
      <c r="H2211" s="7" t="s">
        <v>6641</v>
      </c>
      <c r="I2211" s="7" t="s">
        <v>6756</v>
      </c>
      <c r="J2211" s="11"/>
    </row>
    <row r="2212" spans="1:10" ht="15.6" x14ac:dyDescent="0.3">
      <c r="A2212" s="8" t="s">
        <v>147</v>
      </c>
      <c r="B2212" s="8" t="s">
        <v>4595</v>
      </c>
      <c r="E2212" s="8" t="s">
        <v>147</v>
      </c>
      <c r="F2212" s="8" t="s">
        <v>4595</v>
      </c>
      <c r="G2212" s="7" t="s">
        <v>6740</v>
      </c>
      <c r="H2212" s="7" t="s">
        <v>6642</v>
      </c>
      <c r="I2212" s="7" t="s">
        <v>8107</v>
      </c>
      <c r="J2212" s="11"/>
    </row>
    <row r="2213" spans="1:10" ht="15.6" x14ac:dyDescent="0.3">
      <c r="A2213" s="8" t="s">
        <v>146</v>
      </c>
      <c r="B2213" s="8" t="s">
        <v>4596</v>
      </c>
      <c r="E2213" s="8" t="s">
        <v>146</v>
      </c>
      <c r="F2213" s="8" t="s">
        <v>4596</v>
      </c>
      <c r="G2213" s="7" t="s">
        <v>6740</v>
      </c>
      <c r="H2213" s="7" t="s">
        <v>6329</v>
      </c>
      <c r="I2213" s="7" t="s">
        <v>7802</v>
      </c>
      <c r="J2213" s="11"/>
    </row>
    <row r="2214" spans="1:10" ht="15.6" x14ac:dyDescent="0.3">
      <c r="A2214" s="8" t="s">
        <v>145</v>
      </c>
      <c r="B2214" s="8" t="s">
        <v>4597</v>
      </c>
      <c r="E2214" s="8" t="s">
        <v>145</v>
      </c>
      <c r="F2214" s="8" t="s">
        <v>4597</v>
      </c>
      <c r="G2214" s="7" t="s">
        <v>6740</v>
      </c>
      <c r="H2214" s="7" t="s">
        <v>6643</v>
      </c>
      <c r="I2214" s="7" t="s">
        <v>7097</v>
      </c>
      <c r="J2214" s="11"/>
    </row>
    <row r="2215" spans="1:10" ht="15.6" x14ac:dyDescent="0.3">
      <c r="A2215" s="8" t="s">
        <v>144</v>
      </c>
      <c r="B2215" s="8" t="s">
        <v>4598</v>
      </c>
      <c r="E2215" s="8" t="s">
        <v>144</v>
      </c>
      <c r="F2215" s="8" t="s">
        <v>4598</v>
      </c>
      <c r="G2215" s="7" t="s">
        <v>6738</v>
      </c>
      <c r="H2215" s="7" t="s">
        <v>6644</v>
      </c>
      <c r="I2215" s="7" t="s">
        <v>8282</v>
      </c>
      <c r="J2215" s="11"/>
    </row>
    <row r="2216" spans="1:10" ht="15.6" x14ac:dyDescent="0.3">
      <c r="A2216" s="8" t="s">
        <v>143</v>
      </c>
      <c r="B2216" s="8" t="s">
        <v>4599</v>
      </c>
      <c r="E2216" s="8" t="s">
        <v>143</v>
      </c>
      <c r="F2216" s="8" t="s">
        <v>4599</v>
      </c>
      <c r="G2216" s="7" t="s">
        <v>6738</v>
      </c>
      <c r="H2216" s="7" t="s">
        <v>6645</v>
      </c>
      <c r="I2216" s="7" t="s">
        <v>7106</v>
      </c>
      <c r="J2216" s="11"/>
    </row>
    <row r="2217" spans="1:10" ht="15.6" x14ac:dyDescent="0.3">
      <c r="A2217" s="8" t="s">
        <v>142</v>
      </c>
      <c r="B2217" s="8" t="s">
        <v>4600</v>
      </c>
      <c r="E2217" s="8" t="s">
        <v>142</v>
      </c>
      <c r="F2217" s="8" t="s">
        <v>4600</v>
      </c>
      <c r="G2217" s="7" t="s">
        <v>6740</v>
      </c>
      <c r="H2217" s="7" t="s">
        <v>5464</v>
      </c>
      <c r="I2217" s="7" t="s">
        <v>8283</v>
      </c>
      <c r="J2217" s="11"/>
    </row>
    <row r="2218" spans="1:10" ht="15.6" x14ac:dyDescent="0.3">
      <c r="A2218" s="8" t="s">
        <v>141</v>
      </c>
      <c r="B2218" s="8" t="s">
        <v>4601</v>
      </c>
      <c r="E2218" s="8" t="s">
        <v>141</v>
      </c>
      <c r="F2218" s="8" t="s">
        <v>4601</v>
      </c>
      <c r="G2218" s="7" t="s">
        <v>6738</v>
      </c>
      <c r="H2218" s="7" t="s">
        <v>4797</v>
      </c>
      <c r="I2218" s="7" t="s">
        <v>8284</v>
      </c>
      <c r="J2218" s="11"/>
    </row>
    <row r="2219" spans="1:10" ht="15.6" x14ac:dyDescent="0.3">
      <c r="A2219" s="8" t="s">
        <v>140</v>
      </c>
      <c r="B2219" s="8" t="s">
        <v>4602</v>
      </c>
      <c r="E2219" s="8" t="s">
        <v>140</v>
      </c>
      <c r="F2219" s="8" t="s">
        <v>4602</v>
      </c>
      <c r="G2219" s="7" t="s">
        <v>6738</v>
      </c>
      <c r="H2219" s="7" t="s">
        <v>6646</v>
      </c>
      <c r="I2219" s="7" t="s">
        <v>7344</v>
      </c>
      <c r="J2219" s="11"/>
    </row>
    <row r="2220" spans="1:10" ht="15.6" x14ac:dyDescent="0.3">
      <c r="A2220" s="8" t="s">
        <v>139</v>
      </c>
      <c r="B2220" s="8" t="s">
        <v>4603</v>
      </c>
      <c r="E2220" s="8" t="s">
        <v>139</v>
      </c>
      <c r="F2220" s="8" t="s">
        <v>4603</v>
      </c>
      <c r="G2220" s="7" t="s">
        <v>6738</v>
      </c>
      <c r="H2220" s="7" t="s">
        <v>6647</v>
      </c>
      <c r="I2220" s="7" t="s">
        <v>6947</v>
      </c>
      <c r="J2220" s="11"/>
    </row>
    <row r="2221" spans="1:10" ht="15.6" x14ac:dyDescent="0.3">
      <c r="A2221" s="8" t="s">
        <v>138</v>
      </c>
      <c r="B2221" s="8" t="s">
        <v>4604</v>
      </c>
      <c r="E2221" s="8" t="s">
        <v>138</v>
      </c>
      <c r="F2221" s="8" t="s">
        <v>4604</v>
      </c>
      <c r="G2221" s="7" t="s">
        <v>6738</v>
      </c>
      <c r="H2221" s="7" t="s">
        <v>6648</v>
      </c>
      <c r="I2221" s="7" t="s">
        <v>7847</v>
      </c>
      <c r="J2221" s="11"/>
    </row>
    <row r="2222" spans="1:10" ht="15.6" x14ac:dyDescent="0.3">
      <c r="A2222" s="8" t="s">
        <v>137</v>
      </c>
      <c r="B2222" s="8" t="s">
        <v>4605</v>
      </c>
      <c r="E2222" s="8" t="s">
        <v>137</v>
      </c>
      <c r="F2222" s="8" t="s">
        <v>4605</v>
      </c>
      <c r="G2222" s="7" t="s">
        <v>6740</v>
      </c>
      <c r="H2222" s="7" t="s">
        <v>6649</v>
      </c>
      <c r="I2222" s="7" t="s">
        <v>6871</v>
      </c>
      <c r="J2222" s="11"/>
    </row>
    <row r="2223" spans="1:10" ht="15.6" x14ac:dyDescent="0.3">
      <c r="A2223" s="8" t="s">
        <v>136</v>
      </c>
      <c r="B2223" s="8" t="s">
        <v>4606</v>
      </c>
      <c r="E2223" s="8" t="s">
        <v>136</v>
      </c>
      <c r="F2223" s="8" t="s">
        <v>4606</v>
      </c>
      <c r="G2223" s="7" t="s">
        <v>6740</v>
      </c>
      <c r="H2223" s="7" t="s">
        <v>6650</v>
      </c>
      <c r="I2223" s="7" t="s">
        <v>7138</v>
      </c>
      <c r="J2223" s="11"/>
    </row>
    <row r="2224" spans="1:10" ht="15.6" x14ac:dyDescent="0.3">
      <c r="A2224" s="8" t="s">
        <v>135</v>
      </c>
      <c r="B2224" s="8" t="s">
        <v>4607</v>
      </c>
      <c r="E2224" s="8" t="s">
        <v>135</v>
      </c>
      <c r="F2224" s="8" t="s">
        <v>4607</v>
      </c>
      <c r="G2224" s="7" t="s">
        <v>6740</v>
      </c>
      <c r="H2224" s="7" t="s">
        <v>5190</v>
      </c>
      <c r="I2224" s="7" t="s">
        <v>7069</v>
      </c>
      <c r="J2224" s="11"/>
    </row>
    <row r="2225" spans="1:10" ht="15.6" x14ac:dyDescent="0.3">
      <c r="A2225" s="8" t="s">
        <v>134</v>
      </c>
      <c r="B2225" s="8" t="s">
        <v>4608</v>
      </c>
      <c r="E2225" s="8" t="s">
        <v>134</v>
      </c>
      <c r="F2225" s="8" t="s">
        <v>4608</v>
      </c>
      <c r="G2225" s="7" t="s">
        <v>6740</v>
      </c>
      <c r="H2225" s="7" t="s">
        <v>6651</v>
      </c>
      <c r="I2225" s="7" t="s">
        <v>7138</v>
      </c>
      <c r="J2225" s="11"/>
    </row>
    <row r="2226" spans="1:10" ht="15.6" x14ac:dyDescent="0.3">
      <c r="A2226" s="8" t="s">
        <v>133</v>
      </c>
      <c r="B2226" s="8" t="s">
        <v>4609</v>
      </c>
      <c r="E2226" s="8" t="s">
        <v>133</v>
      </c>
      <c r="F2226" s="8" t="s">
        <v>4609</v>
      </c>
      <c r="G2226" s="7" t="s">
        <v>6740</v>
      </c>
      <c r="H2226" s="7" t="s">
        <v>6331</v>
      </c>
      <c r="I2226" s="7" t="s">
        <v>8285</v>
      </c>
      <c r="J2226" s="11"/>
    </row>
    <row r="2227" spans="1:10" ht="15.6" x14ac:dyDescent="0.3">
      <c r="A2227" s="8" t="s">
        <v>132</v>
      </c>
      <c r="B2227" s="8" t="s">
        <v>4610</v>
      </c>
      <c r="E2227" s="8" t="s">
        <v>132</v>
      </c>
      <c r="F2227" s="8" t="s">
        <v>4610</v>
      </c>
      <c r="G2227" s="7" t="s">
        <v>6738</v>
      </c>
      <c r="H2227" s="7" t="s">
        <v>5438</v>
      </c>
      <c r="I2227" s="7" t="s">
        <v>6965</v>
      </c>
      <c r="J2227" s="11"/>
    </row>
    <row r="2228" spans="1:10" ht="15.6" x14ac:dyDescent="0.3">
      <c r="A2228" s="8" t="s">
        <v>131</v>
      </c>
      <c r="B2228" s="8" t="s">
        <v>4611</v>
      </c>
      <c r="E2228" s="8" t="s">
        <v>131</v>
      </c>
      <c r="F2228" s="8" t="s">
        <v>4611</v>
      </c>
      <c r="G2228" s="7" t="s">
        <v>6738</v>
      </c>
      <c r="H2228" s="7" t="s">
        <v>5975</v>
      </c>
      <c r="I2228" s="7" t="s">
        <v>7706</v>
      </c>
      <c r="J2228" s="11"/>
    </row>
    <row r="2229" spans="1:10" ht="15.6" x14ac:dyDescent="0.3">
      <c r="A2229" s="8" t="s">
        <v>130</v>
      </c>
      <c r="B2229" s="8" t="s">
        <v>4612</v>
      </c>
      <c r="E2229" s="8" t="s">
        <v>130</v>
      </c>
      <c r="F2229" s="8" t="s">
        <v>4612</v>
      </c>
      <c r="G2229" s="7" t="s">
        <v>6738</v>
      </c>
      <c r="H2229" s="7" t="s">
        <v>6652</v>
      </c>
      <c r="I2229" s="7" t="s">
        <v>8286</v>
      </c>
      <c r="J2229" s="11"/>
    </row>
    <row r="2230" spans="1:10" ht="15.6" x14ac:dyDescent="0.3">
      <c r="A2230" s="8" t="s">
        <v>129</v>
      </c>
      <c r="B2230" s="8" t="s">
        <v>4613</v>
      </c>
      <c r="E2230" s="8" t="s">
        <v>129</v>
      </c>
      <c r="F2230" s="8" t="s">
        <v>4613</v>
      </c>
      <c r="G2230" s="7" t="s">
        <v>6738</v>
      </c>
      <c r="H2230" s="7" t="s">
        <v>6653</v>
      </c>
      <c r="I2230" s="7" t="s">
        <v>8287</v>
      </c>
      <c r="J2230" s="11"/>
    </row>
    <row r="2231" spans="1:10" ht="15.6" x14ac:dyDescent="0.3">
      <c r="A2231" s="8" t="s">
        <v>128</v>
      </c>
      <c r="B2231" s="8" t="s">
        <v>4614</v>
      </c>
      <c r="E2231" s="8" t="s">
        <v>128</v>
      </c>
      <c r="F2231" s="8" t="s">
        <v>4614</v>
      </c>
      <c r="G2231" s="7" t="s">
        <v>6740</v>
      </c>
      <c r="H2231" s="7" t="s">
        <v>6654</v>
      </c>
      <c r="I2231" s="7" t="s">
        <v>8288</v>
      </c>
      <c r="J2231" s="11"/>
    </row>
    <row r="2232" spans="1:10" ht="15.6" x14ac:dyDescent="0.3">
      <c r="A2232" s="8" t="s">
        <v>127</v>
      </c>
      <c r="B2232" s="8" t="s">
        <v>4615</v>
      </c>
      <c r="E2232" s="8" t="s">
        <v>127</v>
      </c>
      <c r="F2232" s="8" t="s">
        <v>4615</v>
      </c>
      <c r="G2232" s="7" t="s">
        <v>6738</v>
      </c>
      <c r="H2232" s="7" t="s">
        <v>6655</v>
      </c>
      <c r="I2232" s="7" t="s">
        <v>8289</v>
      </c>
      <c r="J2232" s="11"/>
    </row>
    <row r="2233" spans="1:10" ht="15.6" x14ac:dyDescent="0.3">
      <c r="A2233" s="8" t="s">
        <v>126</v>
      </c>
      <c r="B2233" s="8" t="s">
        <v>4616</v>
      </c>
      <c r="E2233" s="8" t="s">
        <v>126</v>
      </c>
      <c r="F2233" s="8" t="s">
        <v>4616</v>
      </c>
      <c r="G2233" s="7" t="s">
        <v>6738</v>
      </c>
      <c r="H2233" s="7" t="s">
        <v>6656</v>
      </c>
      <c r="I2233" s="7" t="s">
        <v>8290</v>
      </c>
      <c r="J2233" s="11"/>
    </row>
    <row r="2234" spans="1:10" ht="15.6" x14ac:dyDescent="0.3">
      <c r="A2234" s="8" t="s">
        <v>125</v>
      </c>
      <c r="B2234" s="8" t="s">
        <v>4617</v>
      </c>
      <c r="E2234" s="8" t="s">
        <v>125</v>
      </c>
      <c r="F2234" s="8" t="s">
        <v>4617</v>
      </c>
      <c r="G2234" s="7" t="s">
        <v>6738</v>
      </c>
      <c r="H2234" s="7" t="s">
        <v>6657</v>
      </c>
      <c r="I2234" s="7" t="s">
        <v>8291</v>
      </c>
      <c r="J2234" s="11"/>
    </row>
    <row r="2235" spans="1:10" ht="15.6" x14ac:dyDescent="0.3">
      <c r="A2235" s="8" t="s">
        <v>124</v>
      </c>
      <c r="B2235" s="8" t="s">
        <v>4618</v>
      </c>
      <c r="E2235" s="8" t="s">
        <v>124</v>
      </c>
      <c r="F2235" s="8" t="s">
        <v>4618</v>
      </c>
      <c r="G2235" s="7" t="s">
        <v>6740</v>
      </c>
      <c r="H2235" s="7" t="s">
        <v>5737</v>
      </c>
      <c r="I2235" s="7" t="s">
        <v>6746</v>
      </c>
      <c r="J2235" s="11"/>
    </row>
    <row r="2236" spans="1:10" ht="15.6" x14ac:dyDescent="0.3">
      <c r="A2236" s="8" t="s">
        <v>123</v>
      </c>
      <c r="B2236" s="8" t="s">
        <v>4619</v>
      </c>
      <c r="E2236" s="8" t="s">
        <v>123</v>
      </c>
      <c r="F2236" s="8" t="s">
        <v>4619</v>
      </c>
      <c r="G2236" s="7" t="s">
        <v>6740</v>
      </c>
      <c r="H2236" s="7" t="s">
        <v>6658</v>
      </c>
      <c r="I2236" s="7" t="s">
        <v>6759</v>
      </c>
      <c r="J2236" s="11"/>
    </row>
    <row r="2237" spans="1:10" ht="15.6" x14ac:dyDescent="0.3">
      <c r="A2237" s="8" t="s">
        <v>122</v>
      </c>
      <c r="B2237" s="8" t="s">
        <v>4620</v>
      </c>
      <c r="E2237" s="8" t="s">
        <v>122</v>
      </c>
      <c r="F2237" s="8" t="s">
        <v>4620</v>
      </c>
      <c r="G2237" s="7" t="s">
        <v>6740</v>
      </c>
      <c r="H2237" s="7" t="s">
        <v>6659</v>
      </c>
      <c r="I2237" s="7" t="s">
        <v>8292</v>
      </c>
      <c r="J2237" s="11"/>
    </row>
    <row r="2238" spans="1:10" ht="15.6" x14ac:dyDescent="0.3">
      <c r="A2238" s="8" t="s">
        <v>121</v>
      </c>
      <c r="B2238" s="8" t="s">
        <v>4621</v>
      </c>
      <c r="E2238" s="8" t="s">
        <v>121</v>
      </c>
      <c r="F2238" s="8" t="s">
        <v>4621</v>
      </c>
      <c r="G2238" s="7" t="s">
        <v>6740</v>
      </c>
      <c r="H2238" s="7" t="s">
        <v>6660</v>
      </c>
      <c r="I2238" s="7" t="s">
        <v>7794</v>
      </c>
      <c r="J2238" s="11"/>
    </row>
    <row r="2239" spans="1:10" ht="15.6" x14ac:dyDescent="0.3">
      <c r="A2239" s="8" t="s">
        <v>120</v>
      </c>
      <c r="B2239" s="8" t="s">
        <v>4622</v>
      </c>
      <c r="E2239" s="8" t="s">
        <v>120</v>
      </c>
      <c r="F2239" s="8" t="s">
        <v>4622</v>
      </c>
      <c r="G2239" s="7" t="s">
        <v>6740</v>
      </c>
      <c r="H2239" s="7" t="s">
        <v>6661</v>
      </c>
      <c r="I2239" s="7" t="s">
        <v>8293</v>
      </c>
      <c r="J2239" s="11"/>
    </row>
    <row r="2240" spans="1:10" ht="15.6" x14ac:dyDescent="0.3">
      <c r="A2240" s="8" t="s">
        <v>119</v>
      </c>
      <c r="B2240" s="8" t="s">
        <v>4623</v>
      </c>
      <c r="E2240" s="8" t="s">
        <v>119</v>
      </c>
      <c r="F2240" s="8" t="s">
        <v>4623</v>
      </c>
      <c r="G2240" s="7" t="s">
        <v>6740</v>
      </c>
      <c r="H2240" s="7" t="s">
        <v>4800</v>
      </c>
      <c r="I2240" s="7" t="s">
        <v>7648</v>
      </c>
      <c r="J2240" s="11"/>
    </row>
    <row r="2241" spans="1:10" ht="15.6" x14ac:dyDescent="0.3">
      <c r="A2241" s="8" t="s">
        <v>118</v>
      </c>
      <c r="B2241" s="8" t="s">
        <v>4624</v>
      </c>
      <c r="E2241" s="8" t="s">
        <v>118</v>
      </c>
      <c r="F2241" s="8" t="s">
        <v>4624</v>
      </c>
      <c r="G2241" s="7" t="s">
        <v>6738</v>
      </c>
      <c r="H2241" s="7" t="s">
        <v>6662</v>
      </c>
      <c r="I2241" s="7" t="s">
        <v>8294</v>
      </c>
      <c r="J2241" s="11"/>
    </row>
    <row r="2242" spans="1:10" ht="15.6" x14ac:dyDescent="0.3">
      <c r="A2242" s="8" t="s">
        <v>117</v>
      </c>
      <c r="B2242" s="8" t="s">
        <v>4625</v>
      </c>
      <c r="E2242" s="8" t="s">
        <v>117</v>
      </c>
      <c r="F2242" s="8" t="s">
        <v>4625</v>
      </c>
      <c r="G2242" s="7" t="s">
        <v>6738</v>
      </c>
      <c r="H2242" s="7" t="s">
        <v>6663</v>
      </c>
      <c r="I2242" s="7" t="s">
        <v>6831</v>
      </c>
      <c r="J2242" s="11"/>
    </row>
    <row r="2243" spans="1:10" ht="15.6" x14ac:dyDescent="0.3">
      <c r="A2243" s="8" t="s">
        <v>116</v>
      </c>
      <c r="B2243" s="8" t="s">
        <v>4626</v>
      </c>
      <c r="E2243" s="8" t="s">
        <v>116</v>
      </c>
      <c r="F2243" s="8" t="s">
        <v>4626</v>
      </c>
      <c r="G2243" s="7" t="s">
        <v>6738</v>
      </c>
      <c r="H2243" s="7" t="s">
        <v>6664</v>
      </c>
      <c r="I2243" s="7" t="s">
        <v>8295</v>
      </c>
      <c r="J2243" s="11"/>
    </row>
    <row r="2244" spans="1:10" ht="15.6" x14ac:dyDescent="0.3">
      <c r="A2244" s="8" t="s">
        <v>115</v>
      </c>
      <c r="B2244" s="8" t="s">
        <v>4627</v>
      </c>
      <c r="E2244" s="8" t="s">
        <v>115</v>
      </c>
      <c r="F2244" s="8" t="s">
        <v>4627</v>
      </c>
      <c r="G2244" s="7" t="s">
        <v>6740</v>
      </c>
      <c r="H2244" s="7" t="s">
        <v>5588</v>
      </c>
      <c r="I2244" s="7" t="s">
        <v>7099</v>
      </c>
      <c r="J2244" s="11"/>
    </row>
    <row r="2245" spans="1:10" ht="15.6" x14ac:dyDescent="0.3">
      <c r="A2245" s="8" t="s">
        <v>114</v>
      </c>
      <c r="B2245" s="8" t="s">
        <v>4628</v>
      </c>
      <c r="E2245" s="8" t="s">
        <v>114</v>
      </c>
      <c r="F2245" s="8" t="s">
        <v>4628</v>
      </c>
      <c r="G2245" s="7" t="s">
        <v>6740</v>
      </c>
      <c r="H2245" s="7" t="s">
        <v>6665</v>
      </c>
      <c r="I2245" s="7" t="s">
        <v>6833</v>
      </c>
      <c r="J2245" s="11"/>
    </row>
    <row r="2246" spans="1:10" ht="15.6" x14ac:dyDescent="0.3">
      <c r="A2246" s="8" t="s">
        <v>113</v>
      </c>
      <c r="B2246" s="8" t="s">
        <v>4629</v>
      </c>
      <c r="E2246" s="8" t="s">
        <v>113</v>
      </c>
      <c r="F2246" s="8" t="s">
        <v>4629</v>
      </c>
      <c r="G2246" s="7" t="s">
        <v>6738</v>
      </c>
      <c r="H2246" s="7" t="s">
        <v>5363</v>
      </c>
      <c r="I2246" s="7" t="s">
        <v>7801</v>
      </c>
      <c r="J2246" s="11"/>
    </row>
    <row r="2247" spans="1:10" ht="15.6" x14ac:dyDescent="0.3">
      <c r="A2247" s="8" t="s">
        <v>112</v>
      </c>
      <c r="B2247" s="8" t="s">
        <v>4630</v>
      </c>
      <c r="E2247" s="8" t="s">
        <v>112</v>
      </c>
      <c r="F2247" s="8" t="s">
        <v>4630</v>
      </c>
      <c r="G2247" s="7" t="s">
        <v>6738</v>
      </c>
      <c r="H2247" s="7" t="s">
        <v>6666</v>
      </c>
      <c r="I2247" s="7" t="s">
        <v>7368</v>
      </c>
      <c r="J2247" s="11"/>
    </row>
    <row r="2248" spans="1:10" ht="15.6" x14ac:dyDescent="0.3">
      <c r="A2248" s="8" t="s">
        <v>111</v>
      </c>
      <c r="B2248" s="8" t="s">
        <v>4631</v>
      </c>
      <c r="E2248" s="8" t="s">
        <v>111</v>
      </c>
      <c r="F2248" s="8" t="s">
        <v>4631</v>
      </c>
      <c r="G2248" s="7" t="s">
        <v>6738</v>
      </c>
      <c r="H2248" s="7" t="s">
        <v>6667</v>
      </c>
      <c r="I2248" s="7" t="s">
        <v>6831</v>
      </c>
      <c r="J2248" s="11"/>
    </row>
    <row r="2249" spans="1:10" ht="15.6" x14ac:dyDescent="0.3">
      <c r="A2249" s="8" t="s">
        <v>110</v>
      </c>
      <c r="B2249" s="8" t="s">
        <v>4632</v>
      </c>
      <c r="E2249" s="8" t="s">
        <v>110</v>
      </c>
      <c r="F2249" s="8" t="s">
        <v>4632</v>
      </c>
      <c r="G2249" s="7" t="s">
        <v>6740</v>
      </c>
      <c r="H2249" s="7" t="s">
        <v>6668</v>
      </c>
      <c r="I2249" s="7" t="s">
        <v>8296</v>
      </c>
      <c r="J2249" s="11"/>
    </row>
    <row r="2250" spans="1:10" ht="15.6" x14ac:dyDescent="0.3">
      <c r="A2250" s="8" t="s">
        <v>109</v>
      </c>
      <c r="B2250" s="8" t="s">
        <v>4633</v>
      </c>
      <c r="E2250" s="8" t="s">
        <v>109</v>
      </c>
      <c r="F2250" s="8" t="s">
        <v>4633</v>
      </c>
      <c r="G2250" s="7" t="s">
        <v>6740</v>
      </c>
      <c r="H2250" s="7" t="s">
        <v>6669</v>
      </c>
      <c r="I2250" s="7" t="s">
        <v>7175</v>
      </c>
      <c r="J2250" s="11"/>
    </row>
    <row r="2251" spans="1:10" ht="15.6" x14ac:dyDescent="0.3">
      <c r="A2251" s="8" t="s">
        <v>108</v>
      </c>
      <c r="B2251" s="8" t="s">
        <v>4634</v>
      </c>
      <c r="E2251" s="8" t="s">
        <v>108</v>
      </c>
      <c r="F2251" s="8" t="s">
        <v>4634</v>
      </c>
      <c r="G2251" s="7" t="s">
        <v>6738</v>
      </c>
      <c r="H2251" s="7" t="s">
        <v>6670</v>
      </c>
      <c r="I2251" s="7" t="s">
        <v>7225</v>
      </c>
      <c r="J2251" s="11"/>
    </row>
    <row r="2252" spans="1:10" ht="15.6" x14ac:dyDescent="0.3">
      <c r="A2252" s="8" t="s">
        <v>107</v>
      </c>
      <c r="B2252" s="8" t="s">
        <v>4635</v>
      </c>
      <c r="E2252" s="8" t="s">
        <v>107</v>
      </c>
      <c r="F2252" s="8" t="s">
        <v>4635</v>
      </c>
      <c r="G2252" s="7" t="s">
        <v>6738</v>
      </c>
      <c r="H2252" s="7" t="s">
        <v>6671</v>
      </c>
      <c r="I2252" s="7" t="s">
        <v>6768</v>
      </c>
      <c r="J2252" s="11"/>
    </row>
    <row r="2253" spans="1:10" ht="15.6" x14ac:dyDescent="0.3">
      <c r="A2253" s="8" t="s">
        <v>106</v>
      </c>
      <c r="B2253" s="8" t="s">
        <v>4636</v>
      </c>
      <c r="E2253" s="8" t="s">
        <v>106</v>
      </c>
      <c r="F2253" s="8" t="s">
        <v>4636</v>
      </c>
      <c r="G2253" s="7" t="s">
        <v>6740</v>
      </c>
      <c r="H2253" s="7" t="s">
        <v>6672</v>
      </c>
      <c r="I2253" s="7" t="s">
        <v>7097</v>
      </c>
      <c r="J2253" s="11"/>
    </row>
    <row r="2254" spans="1:10" ht="15.6" x14ac:dyDescent="0.3">
      <c r="A2254" s="8" t="s">
        <v>105</v>
      </c>
      <c r="B2254" s="8" t="s">
        <v>4637</v>
      </c>
      <c r="E2254" s="8" t="s">
        <v>105</v>
      </c>
      <c r="F2254" s="8" t="s">
        <v>4637</v>
      </c>
      <c r="G2254" s="7" t="s">
        <v>6738</v>
      </c>
      <c r="H2254" s="7" t="s">
        <v>6673</v>
      </c>
      <c r="I2254" s="7" t="s">
        <v>8297</v>
      </c>
      <c r="J2254" s="11"/>
    </row>
    <row r="2255" spans="1:10" ht="15.6" x14ac:dyDescent="0.3">
      <c r="A2255" s="8" t="s">
        <v>104</v>
      </c>
      <c r="B2255" s="8" t="s">
        <v>4638</v>
      </c>
      <c r="E2255" s="8" t="s">
        <v>104</v>
      </c>
      <c r="F2255" s="8" t="s">
        <v>4638</v>
      </c>
      <c r="G2255" s="7" t="s">
        <v>6738</v>
      </c>
      <c r="H2255" s="7" t="s">
        <v>6674</v>
      </c>
      <c r="I2255" s="7" t="s">
        <v>7546</v>
      </c>
      <c r="J2255" s="11"/>
    </row>
    <row r="2256" spans="1:10" ht="15.6" x14ac:dyDescent="0.3">
      <c r="A2256" s="8" t="s">
        <v>103</v>
      </c>
      <c r="B2256" s="8" t="s">
        <v>4639</v>
      </c>
      <c r="E2256" s="8" t="s">
        <v>103</v>
      </c>
      <c r="F2256" s="8" t="s">
        <v>4639</v>
      </c>
      <c r="G2256" s="7" t="s">
        <v>6738</v>
      </c>
      <c r="H2256" s="7" t="s">
        <v>6675</v>
      </c>
      <c r="I2256" s="7" t="s">
        <v>8298</v>
      </c>
      <c r="J2256" s="11"/>
    </row>
    <row r="2257" spans="1:10" ht="15.6" x14ac:dyDescent="0.3">
      <c r="A2257" s="8" t="s">
        <v>102</v>
      </c>
      <c r="B2257" s="8" t="s">
        <v>4640</v>
      </c>
      <c r="E2257" s="8" t="s">
        <v>102</v>
      </c>
      <c r="F2257" s="8" t="s">
        <v>4640</v>
      </c>
      <c r="G2257" s="7" t="s">
        <v>6740</v>
      </c>
      <c r="H2257" s="7" t="s">
        <v>4800</v>
      </c>
      <c r="I2257" s="7" t="s">
        <v>6858</v>
      </c>
      <c r="J2257" s="11"/>
    </row>
    <row r="2258" spans="1:10" ht="15.6" x14ac:dyDescent="0.3">
      <c r="A2258" s="8" t="s">
        <v>101</v>
      </c>
      <c r="B2258" s="8" t="s">
        <v>4641</v>
      </c>
      <c r="E2258" s="8" t="s">
        <v>101</v>
      </c>
      <c r="F2258" s="8" t="s">
        <v>4641</v>
      </c>
      <c r="G2258" s="7" t="s">
        <v>6740</v>
      </c>
      <c r="H2258" s="7" t="s">
        <v>6676</v>
      </c>
      <c r="I2258" s="7" t="s">
        <v>8299</v>
      </c>
      <c r="J2258" s="11"/>
    </row>
    <row r="2259" spans="1:10" ht="15.6" x14ac:dyDescent="0.3">
      <c r="A2259" s="8" t="s">
        <v>100</v>
      </c>
      <c r="B2259" s="8" t="s">
        <v>4642</v>
      </c>
      <c r="E2259" s="8" t="s">
        <v>100</v>
      </c>
      <c r="F2259" s="8" t="s">
        <v>4642</v>
      </c>
      <c r="G2259" s="7" t="s">
        <v>6740</v>
      </c>
      <c r="H2259" s="7" t="s">
        <v>6677</v>
      </c>
      <c r="I2259" s="7" t="s">
        <v>8300</v>
      </c>
      <c r="J2259" s="11"/>
    </row>
    <row r="2260" spans="1:10" ht="15.6" x14ac:dyDescent="0.3">
      <c r="A2260" s="8" t="s">
        <v>99</v>
      </c>
      <c r="B2260" s="8" t="s">
        <v>4643</v>
      </c>
      <c r="E2260" s="8" t="s">
        <v>99</v>
      </c>
      <c r="F2260" s="8" t="s">
        <v>4643</v>
      </c>
      <c r="G2260" s="7" t="s">
        <v>6740</v>
      </c>
      <c r="H2260" s="7" t="s">
        <v>6678</v>
      </c>
      <c r="I2260" s="7" t="s">
        <v>8301</v>
      </c>
      <c r="J2260" s="11"/>
    </row>
    <row r="2261" spans="1:10" ht="15.6" x14ac:dyDescent="0.3">
      <c r="A2261" s="8" t="s">
        <v>98</v>
      </c>
      <c r="B2261" s="8" t="s">
        <v>4644</v>
      </c>
      <c r="E2261" s="8" t="s">
        <v>98</v>
      </c>
      <c r="F2261" s="8" t="s">
        <v>4644</v>
      </c>
      <c r="G2261" s="7" t="s">
        <v>6740</v>
      </c>
      <c r="H2261" s="7" t="s">
        <v>6679</v>
      </c>
      <c r="I2261" s="7" t="s">
        <v>6948</v>
      </c>
      <c r="J2261" s="11"/>
    </row>
    <row r="2262" spans="1:10" ht="15.6" x14ac:dyDescent="0.3">
      <c r="A2262" s="8" t="s">
        <v>97</v>
      </c>
      <c r="B2262" s="8" t="s">
        <v>4645</v>
      </c>
      <c r="E2262" s="8" t="s">
        <v>97</v>
      </c>
      <c r="F2262" s="8" t="s">
        <v>4645</v>
      </c>
      <c r="G2262" s="7" t="s">
        <v>6738</v>
      </c>
      <c r="H2262" s="7" t="s">
        <v>6680</v>
      </c>
      <c r="I2262" s="7" t="s">
        <v>6813</v>
      </c>
      <c r="J2262" s="11"/>
    </row>
    <row r="2263" spans="1:10" ht="15.6" x14ac:dyDescent="0.3">
      <c r="A2263" s="8" t="s">
        <v>96</v>
      </c>
      <c r="B2263" s="8" t="s">
        <v>4646</v>
      </c>
      <c r="E2263" s="8" t="s">
        <v>96</v>
      </c>
      <c r="F2263" s="8" t="s">
        <v>4646</v>
      </c>
      <c r="G2263" s="7" t="s">
        <v>6740</v>
      </c>
      <c r="H2263" s="7" t="s">
        <v>6681</v>
      </c>
      <c r="I2263" s="7" t="s">
        <v>6802</v>
      </c>
      <c r="J2263" s="11"/>
    </row>
    <row r="2264" spans="1:10" ht="15.6" x14ac:dyDescent="0.3">
      <c r="A2264" s="8" t="s">
        <v>95</v>
      </c>
      <c r="B2264" s="8" t="s">
        <v>4647</v>
      </c>
      <c r="E2264" s="8" t="s">
        <v>95</v>
      </c>
      <c r="F2264" s="8" t="s">
        <v>4647</v>
      </c>
      <c r="G2264" s="7" t="s">
        <v>6740</v>
      </c>
      <c r="H2264" s="7" t="s">
        <v>6682</v>
      </c>
      <c r="I2264" s="7" t="s">
        <v>6930</v>
      </c>
      <c r="J2264" s="11"/>
    </row>
    <row r="2265" spans="1:10" ht="15.6" x14ac:dyDescent="0.3">
      <c r="A2265" s="8" t="s">
        <v>94</v>
      </c>
      <c r="B2265" s="8" t="s">
        <v>4648</v>
      </c>
      <c r="E2265" s="8" t="s">
        <v>94</v>
      </c>
      <c r="F2265" s="8" t="s">
        <v>4648</v>
      </c>
      <c r="G2265" s="7" t="s">
        <v>6740</v>
      </c>
      <c r="H2265" s="7" t="s">
        <v>6683</v>
      </c>
      <c r="I2265" s="7" t="s">
        <v>8302</v>
      </c>
      <c r="J2265" s="11"/>
    </row>
    <row r="2266" spans="1:10" ht="15.6" x14ac:dyDescent="0.3">
      <c r="A2266" s="8" t="s">
        <v>93</v>
      </c>
      <c r="B2266" s="8" t="s">
        <v>4649</v>
      </c>
      <c r="E2266" s="8" t="s">
        <v>93</v>
      </c>
      <c r="F2266" s="8" t="s">
        <v>4649</v>
      </c>
      <c r="G2266" s="7" t="s">
        <v>6740</v>
      </c>
      <c r="H2266" s="7" t="s">
        <v>6206</v>
      </c>
      <c r="I2266" s="7" t="s">
        <v>6885</v>
      </c>
      <c r="J2266" s="11"/>
    </row>
    <row r="2267" spans="1:10" ht="15.6" x14ac:dyDescent="0.3">
      <c r="A2267" s="8" t="s">
        <v>92</v>
      </c>
      <c r="B2267" s="8" t="s">
        <v>4650</v>
      </c>
      <c r="E2267" s="8" t="s">
        <v>92</v>
      </c>
      <c r="F2267" s="8" t="s">
        <v>4650</v>
      </c>
      <c r="G2267" s="7" t="s">
        <v>6738</v>
      </c>
      <c r="H2267" s="7" t="s">
        <v>6684</v>
      </c>
      <c r="I2267" s="7" t="s">
        <v>7604</v>
      </c>
      <c r="J2267" s="11"/>
    </row>
    <row r="2268" spans="1:10" ht="15.6" x14ac:dyDescent="0.3">
      <c r="A2268" s="8" t="s">
        <v>91</v>
      </c>
      <c r="B2268" s="8" t="s">
        <v>4651</v>
      </c>
      <c r="E2268" s="8" t="s">
        <v>91</v>
      </c>
      <c r="F2268" s="8" t="s">
        <v>4651</v>
      </c>
      <c r="G2268" s="7" t="s">
        <v>6738</v>
      </c>
      <c r="H2268" s="7" t="s">
        <v>6685</v>
      </c>
      <c r="I2268" s="7" t="s">
        <v>7181</v>
      </c>
      <c r="J2268" s="11"/>
    </row>
    <row r="2269" spans="1:10" ht="15.6" x14ac:dyDescent="0.3">
      <c r="A2269" s="8" t="s">
        <v>90</v>
      </c>
      <c r="B2269" s="8" t="s">
        <v>4652</v>
      </c>
      <c r="E2269" s="8" t="s">
        <v>90</v>
      </c>
      <c r="F2269" s="8" t="s">
        <v>4652</v>
      </c>
      <c r="G2269" s="7" t="s">
        <v>6738</v>
      </c>
      <c r="H2269" s="7" t="s">
        <v>6686</v>
      </c>
      <c r="I2269" s="7" t="s">
        <v>8303</v>
      </c>
      <c r="J2269" s="11"/>
    </row>
    <row r="2270" spans="1:10" ht="15.6" x14ac:dyDescent="0.3">
      <c r="A2270" s="8" t="s">
        <v>89</v>
      </c>
      <c r="B2270" s="8" t="s">
        <v>4653</v>
      </c>
      <c r="E2270" s="8" t="s">
        <v>89</v>
      </c>
      <c r="F2270" s="8" t="s">
        <v>4653</v>
      </c>
      <c r="G2270" s="7" t="s">
        <v>6738</v>
      </c>
      <c r="H2270" s="7" t="s">
        <v>4866</v>
      </c>
      <c r="I2270" s="7" t="s">
        <v>8304</v>
      </c>
      <c r="J2270" s="11"/>
    </row>
    <row r="2271" spans="1:10" ht="15.6" x14ac:dyDescent="0.3">
      <c r="A2271" s="8" t="s">
        <v>88</v>
      </c>
      <c r="B2271" s="8" t="s">
        <v>4654</v>
      </c>
      <c r="E2271" s="8" t="s">
        <v>88</v>
      </c>
      <c r="F2271" s="8" t="s">
        <v>4654</v>
      </c>
      <c r="G2271" s="7" t="s">
        <v>6738</v>
      </c>
      <c r="H2271" s="7" t="s">
        <v>5293</v>
      </c>
      <c r="I2271" s="7" t="s">
        <v>7803</v>
      </c>
      <c r="J2271" s="11"/>
    </row>
    <row r="2272" spans="1:10" ht="15.6" x14ac:dyDescent="0.3">
      <c r="A2272" s="8" t="s">
        <v>87</v>
      </c>
      <c r="B2272" s="8" t="s">
        <v>4655</v>
      </c>
      <c r="E2272" s="8" t="s">
        <v>87</v>
      </c>
      <c r="F2272" s="8" t="s">
        <v>4655</v>
      </c>
      <c r="G2272" s="7" t="s">
        <v>6740</v>
      </c>
      <c r="H2272" s="7" t="s">
        <v>6687</v>
      </c>
      <c r="I2272" s="7" t="s">
        <v>8305</v>
      </c>
      <c r="J2272" s="11"/>
    </row>
    <row r="2273" spans="1:10" ht="15.6" x14ac:dyDescent="0.3">
      <c r="A2273" s="8" t="s">
        <v>86</v>
      </c>
      <c r="B2273" s="8" t="s">
        <v>4656</v>
      </c>
      <c r="E2273" s="8" t="s">
        <v>86</v>
      </c>
      <c r="F2273" s="8" t="s">
        <v>4656</v>
      </c>
      <c r="G2273" s="7" t="s">
        <v>6738</v>
      </c>
      <c r="H2273" s="7" t="s">
        <v>6688</v>
      </c>
      <c r="I2273" s="7" t="s">
        <v>8306</v>
      </c>
      <c r="J2273" s="11"/>
    </row>
    <row r="2274" spans="1:10" ht="15.6" x14ac:dyDescent="0.3">
      <c r="A2274" s="8" t="s">
        <v>85</v>
      </c>
      <c r="B2274" s="8" t="s">
        <v>4657</v>
      </c>
      <c r="E2274" s="8" t="s">
        <v>85</v>
      </c>
      <c r="F2274" s="8" t="s">
        <v>4657</v>
      </c>
      <c r="G2274" s="7" t="s">
        <v>6740</v>
      </c>
      <c r="H2274" s="7" t="s">
        <v>4802</v>
      </c>
      <c r="I2274" s="7" t="s">
        <v>8307</v>
      </c>
      <c r="J2274" s="11"/>
    </row>
    <row r="2275" spans="1:10" ht="15.6" x14ac:dyDescent="0.3">
      <c r="A2275" s="8" t="s">
        <v>84</v>
      </c>
      <c r="B2275" s="8" t="s">
        <v>4658</v>
      </c>
      <c r="E2275" s="8" t="s">
        <v>84</v>
      </c>
      <c r="F2275" s="8" t="s">
        <v>4658</v>
      </c>
      <c r="G2275" s="7" t="s">
        <v>6738</v>
      </c>
      <c r="H2275" s="7" t="s">
        <v>6689</v>
      </c>
      <c r="I2275" s="7" t="s">
        <v>8262</v>
      </c>
      <c r="J2275" s="11"/>
    </row>
    <row r="2276" spans="1:10" ht="15.6" x14ac:dyDescent="0.3">
      <c r="A2276" s="8" t="s">
        <v>83</v>
      </c>
      <c r="B2276" s="8" t="s">
        <v>4659</v>
      </c>
      <c r="E2276" s="8" t="s">
        <v>83</v>
      </c>
      <c r="F2276" s="8" t="s">
        <v>4659</v>
      </c>
      <c r="G2276" s="7" t="s">
        <v>6740</v>
      </c>
      <c r="H2276" s="7" t="s">
        <v>6690</v>
      </c>
      <c r="I2276" s="7" t="s">
        <v>7137</v>
      </c>
      <c r="J2276" s="11"/>
    </row>
    <row r="2277" spans="1:10" ht="15.6" x14ac:dyDescent="0.3">
      <c r="A2277" s="8" t="s">
        <v>82</v>
      </c>
      <c r="B2277" s="8" t="s">
        <v>4660</v>
      </c>
      <c r="E2277" s="8" t="s">
        <v>82</v>
      </c>
      <c r="F2277" s="8" t="s">
        <v>4660</v>
      </c>
      <c r="G2277" s="7" t="s">
        <v>6740</v>
      </c>
      <c r="H2277" s="7" t="s">
        <v>6691</v>
      </c>
      <c r="I2277" s="7" t="s">
        <v>7531</v>
      </c>
      <c r="J2277" s="11"/>
    </row>
    <row r="2278" spans="1:10" ht="15.6" x14ac:dyDescent="0.3">
      <c r="A2278" s="8" t="s">
        <v>81</v>
      </c>
      <c r="B2278" s="8" t="s">
        <v>4661</v>
      </c>
      <c r="E2278" s="8" t="s">
        <v>81</v>
      </c>
      <c r="F2278" s="8" t="s">
        <v>4661</v>
      </c>
      <c r="G2278" s="7" t="s">
        <v>6738</v>
      </c>
      <c r="H2278" s="7" t="s">
        <v>6692</v>
      </c>
      <c r="I2278" s="7" t="s">
        <v>8308</v>
      </c>
      <c r="J2278" s="11"/>
    </row>
    <row r="2279" spans="1:10" ht="15.6" x14ac:dyDescent="0.3">
      <c r="A2279" s="8" t="s">
        <v>80</v>
      </c>
      <c r="B2279" s="8" t="s">
        <v>4662</v>
      </c>
      <c r="E2279" s="8" t="s">
        <v>80</v>
      </c>
      <c r="F2279" s="8" t="s">
        <v>4662</v>
      </c>
      <c r="G2279" s="7" t="s">
        <v>6740</v>
      </c>
      <c r="H2279" s="7" t="s">
        <v>6693</v>
      </c>
      <c r="I2279" s="7" t="s">
        <v>6838</v>
      </c>
      <c r="J2279" s="11"/>
    </row>
    <row r="2280" spans="1:10" ht="15.6" x14ac:dyDescent="0.3">
      <c r="A2280" s="8" t="s">
        <v>79</v>
      </c>
      <c r="B2280" s="8" t="s">
        <v>4663</v>
      </c>
      <c r="E2280" s="8" t="s">
        <v>79</v>
      </c>
      <c r="F2280" s="8" t="s">
        <v>4663</v>
      </c>
      <c r="G2280" s="7" t="s">
        <v>6740</v>
      </c>
      <c r="H2280" s="7" t="s">
        <v>4911</v>
      </c>
      <c r="I2280" s="7" t="s">
        <v>8309</v>
      </c>
      <c r="J2280" s="11"/>
    </row>
    <row r="2281" spans="1:10" ht="15.6" x14ac:dyDescent="0.3">
      <c r="A2281" s="8" t="s">
        <v>78</v>
      </c>
      <c r="B2281" s="8" t="s">
        <v>4664</v>
      </c>
      <c r="E2281" s="8" t="s">
        <v>78</v>
      </c>
      <c r="F2281" s="8" t="s">
        <v>4664</v>
      </c>
      <c r="G2281" s="7" t="s">
        <v>6740</v>
      </c>
      <c r="H2281" s="7" t="s">
        <v>6694</v>
      </c>
      <c r="I2281" s="7" t="s">
        <v>6814</v>
      </c>
      <c r="J2281" s="11"/>
    </row>
    <row r="2282" spans="1:10" ht="15.6" x14ac:dyDescent="0.3">
      <c r="A2282" s="8" t="s">
        <v>77</v>
      </c>
      <c r="B2282" s="8" t="s">
        <v>4665</v>
      </c>
      <c r="E2282" s="8" t="s">
        <v>77</v>
      </c>
      <c r="F2282" s="8" t="s">
        <v>4665</v>
      </c>
      <c r="G2282" s="7" t="s">
        <v>6740</v>
      </c>
      <c r="H2282" s="7" t="s">
        <v>6695</v>
      </c>
      <c r="I2282" s="7" t="s">
        <v>8310</v>
      </c>
      <c r="J2282" s="11"/>
    </row>
    <row r="2283" spans="1:10" ht="15.6" x14ac:dyDescent="0.3">
      <c r="A2283" s="8" t="s">
        <v>76</v>
      </c>
      <c r="B2283" s="8" t="s">
        <v>4666</v>
      </c>
      <c r="E2283" s="8" t="s">
        <v>76</v>
      </c>
      <c r="F2283" s="8" t="s">
        <v>4666</v>
      </c>
      <c r="G2283" s="7" t="s">
        <v>6738</v>
      </c>
      <c r="H2283" s="7" t="s">
        <v>4775</v>
      </c>
      <c r="I2283" s="7" t="s">
        <v>6818</v>
      </c>
      <c r="J2283" s="11"/>
    </row>
    <row r="2284" spans="1:10" ht="15.6" x14ac:dyDescent="0.3">
      <c r="A2284" s="8" t="s">
        <v>75</v>
      </c>
      <c r="B2284" s="8" t="s">
        <v>4667</v>
      </c>
      <c r="E2284" s="8" t="s">
        <v>75</v>
      </c>
      <c r="F2284" s="8" t="s">
        <v>4667</v>
      </c>
      <c r="G2284" s="7" t="s">
        <v>6740</v>
      </c>
      <c r="H2284" s="7" t="s">
        <v>6696</v>
      </c>
      <c r="I2284" s="7" t="s">
        <v>6751</v>
      </c>
      <c r="J2284" s="11"/>
    </row>
    <row r="2285" spans="1:10" ht="15.6" x14ac:dyDescent="0.3">
      <c r="A2285" s="8" t="s">
        <v>74</v>
      </c>
      <c r="B2285" s="8" t="s">
        <v>4668</v>
      </c>
      <c r="E2285" s="8" t="s">
        <v>74</v>
      </c>
      <c r="F2285" s="8" t="s">
        <v>4668</v>
      </c>
      <c r="G2285" s="7" t="s">
        <v>6738</v>
      </c>
      <c r="H2285" s="7" t="s">
        <v>6697</v>
      </c>
      <c r="I2285" s="7" t="s">
        <v>7468</v>
      </c>
      <c r="J2285" s="11"/>
    </row>
    <row r="2286" spans="1:10" ht="15.6" x14ac:dyDescent="0.3">
      <c r="A2286" s="8" t="s">
        <v>73</v>
      </c>
      <c r="B2286" s="8" t="s">
        <v>4669</v>
      </c>
      <c r="E2286" s="8" t="s">
        <v>73</v>
      </c>
      <c r="F2286" s="8" t="s">
        <v>4669</v>
      </c>
      <c r="G2286" s="7" t="s">
        <v>6740</v>
      </c>
      <c r="H2286" s="7" t="s">
        <v>6698</v>
      </c>
      <c r="I2286" s="7" t="s">
        <v>8311</v>
      </c>
      <c r="J2286" s="11"/>
    </row>
    <row r="2287" spans="1:10" ht="15.6" x14ac:dyDescent="0.3">
      <c r="A2287" s="8" t="s">
        <v>72</v>
      </c>
      <c r="B2287" s="8" t="s">
        <v>4670</v>
      </c>
      <c r="E2287" s="8" t="s">
        <v>72</v>
      </c>
      <c r="F2287" s="8" t="s">
        <v>4670</v>
      </c>
      <c r="G2287" s="7" t="s">
        <v>6738</v>
      </c>
      <c r="H2287" s="7" t="s">
        <v>6672</v>
      </c>
      <c r="I2287" s="7" t="s">
        <v>6826</v>
      </c>
      <c r="J2287" s="11"/>
    </row>
    <row r="2288" spans="1:10" ht="15.6" x14ac:dyDescent="0.3">
      <c r="A2288" s="8" t="s">
        <v>71</v>
      </c>
      <c r="B2288" s="8" t="s">
        <v>4671</v>
      </c>
      <c r="E2288" s="8" t="s">
        <v>71</v>
      </c>
      <c r="F2288" s="8" t="s">
        <v>4671</v>
      </c>
      <c r="G2288" s="7" t="s">
        <v>6740</v>
      </c>
      <c r="H2288" s="7" t="s">
        <v>6699</v>
      </c>
      <c r="I2288" s="7" t="s">
        <v>8312</v>
      </c>
      <c r="J2288" s="11"/>
    </row>
    <row r="2289" spans="1:10" ht="15.6" x14ac:dyDescent="0.3">
      <c r="A2289" s="8" t="s">
        <v>70</v>
      </c>
      <c r="B2289" s="8" t="s">
        <v>4672</v>
      </c>
      <c r="E2289" s="8" t="s">
        <v>70</v>
      </c>
      <c r="F2289" s="8" t="s">
        <v>4672</v>
      </c>
      <c r="G2289" s="7" t="s">
        <v>6738</v>
      </c>
      <c r="H2289" s="7" t="s">
        <v>6700</v>
      </c>
      <c r="I2289" s="7" t="s">
        <v>7805</v>
      </c>
      <c r="J2289" s="11"/>
    </row>
    <row r="2290" spans="1:10" ht="15.6" x14ac:dyDescent="0.3">
      <c r="A2290" s="8" t="s">
        <v>69</v>
      </c>
      <c r="B2290" s="8" t="s">
        <v>4673</v>
      </c>
      <c r="E2290" s="8" t="s">
        <v>69</v>
      </c>
      <c r="F2290" s="8" t="s">
        <v>4673</v>
      </c>
      <c r="G2290" s="7" t="s">
        <v>6740</v>
      </c>
      <c r="H2290" s="7" t="s">
        <v>6701</v>
      </c>
      <c r="I2290" s="7" t="s">
        <v>8313</v>
      </c>
      <c r="J2290" s="11"/>
    </row>
    <row r="2291" spans="1:10" ht="15.6" x14ac:dyDescent="0.3">
      <c r="A2291" s="8" t="s">
        <v>68</v>
      </c>
      <c r="B2291" s="8" t="s">
        <v>4674</v>
      </c>
      <c r="E2291" s="8" t="s">
        <v>68</v>
      </c>
      <c r="F2291" s="8" t="s">
        <v>4674</v>
      </c>
      <c r="G2291" s="7" t="s">
        <v>6740</v>
      </c>
      <c r="H2291" s="7" t="s">
        <v>6702</v>
      </c>
      <c r="I2291" s="7" t="s">
        <v>8314</v>
      </c>
      <c r="J2291" s="11"/>
    </row>
    <row r="2292" spans="1:10" ht="15.6" x14ac:dyDescent="0.3">
      <c r="A2292" s="8" t="s">
        <v>67</v>
      </c>
      <c r="B2292" s="8" t="s">
        <v>4675</v>
      </c>
      <c r="E2292" s="8" t="s">
        <v>67</v>
      </c>
      <c r="F2292" s="8" t="s">
        <v>4675</v>
      </c>
      <c r="G2292" s="7" t="s">
        <v>6738</v>
      </c>
      <c r="H2292" s="7" t="s">
        <v>4911</v>
      </c>
      <c r="I2292" s="7" t="s">
        <v>6980</v>
      </c>
      <c r="J2292" s="11"/>
    </row>
    <row r="2293" spans="1:10" ht="15.6" x14ac:dyDescent="0.3">
      <c r="A2293" s="8" t="s">
        <v>66</v>
      </c>
      <c r="B2293" s="8" t="s">
        <v>4676</v>
      </c>
      <c r="E2293" s="8" t="s">
        <v>66</v>
      </c>
      <c r="F2293" s="8" t="s">
        <v>4676</v>
      </c>
      <c r="G2293" s="7" t="s">
        <v>6740</v>
      </c>
      <c r="H2293" s="7" t="s">
        <v>6703</v>
      </c>
      <c r="I2293" s="7" t="s">
        <v>8315</v>
      </c>
      <c r="J2293" s="11"/>
    </row>
    <row r="2294" spans="1:10" ht="15.6" x14ac:dyDescent="0.3">
      <c r="A2294" s="8" t="s">
        <v>65</v>
      </c>
      <c r="B2294" s="8" t="s">
        <v>4677</v>
      </c>
      <c r="E2294" s="8" t="s">
        <v>65</v>
      </c>
      <c r="F2294" s="8" t="s">
        <v>4677</v>
      </c>
      <c r="G2294" s="7" t="s">
        <v>6740</v>
      </c>
      <c r="H2294" s="7" t="s">
        <v>4818</v>
      </c>
      <c r="I2294" s="7" t="s">
        <v>6787</v>
      </c>
      <c r="J2294" s="11"/>
    </row>
    <row r="2295" spans="1:10" ht="15.6" x14ac:dyDescent="0.3">
      <c r="A2295" s="8" t="s">
        <v>64</v>
      </c>
      <c r="B2295" s="8" t="s">
        <v>4678</v>
      </c>
      <c r="E2295" s="8" t="s">
        <v>64</v>
      </c>
      <c r="F2295" s="8" t="s">
        <v>4678</v>
      </c>
      <c r="G2295" s="7" t="s">
        <v>6738</v>
      </c>
      <c r="H2295" s="7" t="s">
        <v>6704</v>
      </c>
      <c r="I2295" s="7" t="s">
        <v>6826</v>
      </c>
      <c r="J2295" s="11"/>
    </row>
    <row r="2296" spans="1:10" ht="15.6" x14ac:dyDescent="0.3">
      <c r="A2296" s="8" t="s">
        <v>63</v>
      </c>
      <c r="B2296" s="8" t="s">
        <v>4679</v>
      </c>
      <c r="E2296" s="8" t="s">
        <v>63</v>
      </c>
      <c r="F2296" s="8" t="s">
        <v>4679</v>
      </c>
      <c r="G2296" s="7" t="s">
        <v>6740</v>
      </c>
      <c r="H2296" s="7" t="s">
        <v>6705</v>
      </c>
      <c r="I2296" s="7" t="s">
        <v>7327</v>
      </c>
      <c r="J2296" s="11"/>
    </row>
    <row r="2297" spans="1:10" ht="15.6" x14ac:dyDescent="0.3">
      <c r="A2297" s="8" t="s">
        <v>62</v>
      </c>
      <c r="B2297" s="8" t="s">
        <v>4680</v>
      </c>
      <c r="E2297" s="8" t="s">
        <v>62</v>
      </c>
      <c r="F2297" s="8" t="s">
        <v>4680</v>
      </c>
      <c r="G2297" s="7" t="s">
        <v>6740</v>
      </c>
      <c r="H2297" s="7" t="s">
        <v>6706</v>
      </c>
      <c r="I2297" s="7" t="s">
        <v>8316</v>
      </c>
      <c r="J2297" s="11"/>
    </row>
    <row r="2298" spans="1:10" ht="15.6" x14ac:dyDescent="0.3">
      <c r="A2298" s="8" t="s">
        <v>61</v>
      </c>
      <c r="B2298" s="8" t="s">
        <v>4681</v>
      </c>
      <c r="E2298" s="8" t="s">
        <v>61</v>
      </c>
      <c r="F2298" s="8" t="s">
        <v>4681</v>
      </c>
      <c r="G2298" s="7" t="s">
        <v>6740</v>
      </c>
      <c r="H2298" s="7" t="s">
        <v>6707</v>
      </c>
      <c r="I2298" s="7" t="s">
        <v>8317</v>
      </c>
      <c r="J2298" s="11"/>
    </row>
    <row r="2299" spans="1:10" ht="15.6" x14ac:dyDescent="0.3">
      <c r="A2299" s="8" t="s">
        <v>60</v>
      </c>
      <c r="B2299" s="8" t="s">
        <v>4682</v>
      </c>
      <c r="E2299" s="8" t="s">
        <v>60</v>
      </c>
      <c r="F2299" s="8" t="s">
        <v>4682</v>
      </c>
      <c r="G2299" s="7" t="s">
        <v>6738</v>
      </c>
      <c r="H2299" s="7" t="s">
        <v>6708</v>
      </c>
      <c r="I2299" s="7" t="s">
        <v>8318</v>
      </c>
      <c r="J2299" s="11"/>
    </row>
    <row r="2300" spans="1:10" ht="15.6" x14ac:dyDescent="0.3">
      <c r="A2300" s="8" t="s">
        <v>59</v>
      </c>
      <c r="B2300" s="8" t="s">
        <v>4683</v>
      </c>
      <c r="E2300" s="8" t="s">
        <v>59</v>
      </c>
      <c r="F2300" s="8" t="s">
        <v>4683</v>
      </c>
      <c r="G2300" s="7" t="s">
        <v>6740</v>
      </c>
      <c r="H2300" s="7" t="s">
        <v>6709</v>
      </c>
      <c r="I2300" s="7" t="s">
        <v>8319</v>
      </c>
      <c r="J2300" s="11"/>
    </row>
    <row r="2301" spans="1:10" ht="15.6" x14ac:dyDescent="0.3">
      <c r="A2301" s="8" t="s">
        <v>58</v>
      </c>
      <c r="B2301" s="8" t="s">
        <v>4684</v>
      </c>
      <c r="E2301" s="8" t="s">
        <v>58</v>
      </c>
      <c r="F2301" s="8" t="s">
        <v>4684</v>
      </c>
      <c r="G2301" s="7" t="s">
        <v>6740</v>
      </c>
      <c r="H2301" s="7" t="s">
        <v>6710</v>
      </c>
      <c r="I2301" s="7" t="s">
        <v>6817</v>
      </c>
      <c r="J2301" s="11"/>
    </row>
    <row r="2302" spans="1:10" ht="15.6" x14ac:dyDescent="0.3">
      <c r="A2302" s="8" t="s">
        <v>57</v>
      </c>
      <c r="B2302" s="8" t="s">
        <v>4685</v>
      </c>
      <c r="E2302" s="8" t="s">
        <v>57</v>
      </c>
      <c r="F2302" s="8" t="s">
        <v>4685</v>
      </c>
      <c r="G2302" s="7" t="s">
        <v>6740</v>
      </c>
      <c r="H2302" s="7" t="s">
        <v>6711</v>
      </c>
      <c r="I2302" s="7" t="s">
        <v>8320</v>
      </c>
      <c r="J2302" s="11"/>
    </row>
    <row r="2303" spans="1:10" ht="15.6" x14ac:dyDescent="0.3">
      <c r="A2303" s="8" t="s">
        <v>56</v>
      </c>
      <c r="B2303" s="8" t="s">
        <v>4686</v>
      </c>
      <c r="E2303" s="8" t="s">
        <v>56</v>
      </c>
      <c r="F2303" s="8" t="s">
        <v>4686</v>
      </c>
      <c r="G2303" s="7" t="s">
        <v>6740</v>
      </c>
      <c r="H2303" s="7" t="s">
        <v>5003</v>
      </c>
      <c r="I2303" s="7" t="s">
        <v>6751</v>
      </c>
      <c r="J2303" s="11"/>
    </row>
    <row r="2304" spans="1:10" ht="15.6" x14ac:dyDescent="0.3">
      <c r="A2304" s="8" t="s">
        <v>55</v>
      </c>
      <c r="B2304" s="8" t="s">
        <v>4687</v>
      </c>
      <c r="E2304" s="8" t="s">
        <v>55</v>
      </c>
      <c r="F2304" s="8" t="s">
        <v>4687</v>
      </c>
      <c r="G2304" s="7" t="s">
        <v>6738</v>
      </c>
      <c r="H2304" s="7" t="s">
        <v>6712</v>
      </c>
      <c r="I2304" s="7" t="s">
        <v>8321</v>
      </c>
      <c r="J2304" s="11"/>
    </row>
    <row r="2305" spans="1:10" ht="15.6" x14ac:dyDescent="0.3">
      <c r="A2305" s="8" t="s">
        <v>54</v>
      </c>
      <c r="B2305" s="8" t="s">
        <v>4688</v>
      </c>
      <c r="E2305" s="8" t="s">
        <v>54</v>
      </c>
      <c r="F2305" s="8" t="s">
        <v>4688</v>
      </c>
      <c r="G2305" s="7" t="s">
        <v>6740</v>
      </c>
      <c r="H2305" s="7" t="s">
        <v>6713</v>
      </c>
      <c r="I2305" s="7" t="s">
        <v>7137</v>
      </c>
      <c r="J2305" s="11"/>
    </row>
    <row r="2306" spans="1:10" ht="15.6" x14ac:dyDescent="0.3">
      <c r="A2306" s="8" t="s">
        <v>53</v>
      </c>
      <c r="B2306" s="8" t="s">
        <v>4689</v>
      </c>
      <c r="E2306" s="8" t="s">
        <v>53</v>
      </c>
      <c r="F2306" s="8" t="s">
        <v>4689</v>
      </c>
      <c r="G2306" s="7" t="s">
        <v>6740</v>
      </c>
      <c r="H2306" s="7" t="s">
        <v>6714</v>
      </c>
      <c r="I2306" s="7" t="s">
        <v>6874</v>
      </c>
      <c r="J2306" s="11"/>
    </row>
    <row r="2307" spans="1:10" ht="15.6" x14ac:dyDescent="0.3">
      <c r="A2307" s="8" t="s">
        <v>52</v>
      </c>
      <c r="B2307" s="8" t="s">
        <v>4690</v>
      </c>
      <c r="E2307" s="8" t="s">
        <v>52</v>
      </c>
      <c r="F2307" s="8" t="s">
        <v>4690</v>
      </c>
      <c r="G2307" s="7" t="s">
        <v>6740</v>
      </c>
      <c r="H2307" s="7" t="s">
        <v>6715</v>
      </c>
      <c r="I2307" s="7" t="s">
        <v>7592</v>
      </c>
      <c r="J2307" s="11"/>
    </row>
    <row r="2308" spans="1:10" ht="15.6" x14ac:dyDescent="0.3">
      <c r="A2308" s="8" t="s">
        <v>51</v>
      </c>
      <c r="B2308" s="8" t="s">
        <v>4691</v>
      </c>
      <c r="E2308" s="8" t="s">
        <v>51</v>
      </c>
      <c r="F2308" s="8" t="s">
        <v>4691</v>
      </c>
      <c r="G2308" s="7" t="s">
        <v>6738</v>
      </c>
      <c r="H2308" s="7" t="s">
        <v>6716</v>
      </c>
      <c r="I2308" s="7" t="s">
        <v>6995</v>
      </c>
      <c r="J2308" s="11"/>
    </row>
    <row r="2309" spans="1:10" ht="15.6" x14ac:dyDescent="0.3">
      <c r="A2309" s="8" t="s">
        <v>50</v>
      </c>
      <c r="B2309" s="8" t="s">
        <v>4692</v>
      </c>
      <c r="E2309" s="8" t="s">
        <v>50</v>
      </c>
      <c r="F2309" s="8" t="s">
        <v>4692</v>
      </c>
      <c r="G2309" s="7" t="s">
        <v>6738</v>
      </c>
      <c r="H2309" s="7" t="s">
        <v>6717</v>
      </c>
      <c r="I2309" s="7" t="s">
        <v>7980</v>
      </c>
      <c r="J2309" s="11"/>
    </row>
    <row r="2310" spans="1:10" ht="15.6" x14ac:dyDescent="0.3">
      <c r="A2310" s="8" t="s">
        <v>49</v>
      </c>
      <c r="B2310" s="8" t="s">
        <v>4693</v>
      </c>
      <c r="E2310" s="8" t="s">
        <v>49</v>
      </c>
      <c r="F2310" s="8" t="s">
        <v>4693</v>
      </c>
      <c r="G2310" s="7" t="s">
        <v>6738</v>
      </c>
      <c r="H2310" s="7" t="s">
        <v>6353</v>
      </c>
      <c r="I2310" s="7" t="s">
        <v>7965</v>
      </c>
      <c r="J2310" s="11"/>
    </row>
    <row r="2311" spans="1:10" ht="15.6" x14ac:dyDescent="0.3">
      <c r="A2311" s="8" t="s">
        <v>48</v>
      </c>
      <c r="B2311" s="8" t="s">
        <v>4694</v>
      </c>
      <c r="E2311" s="8" t="s">
        <v>48</v>
      </c>
      <c r="F2311" s="8" t="s">
        <v>4694</v>
      </c>
      <c r="G2311" s="7" t="s">
        <v>6740</v>
      </c>
      <c r="H2311" s="7" t="s">
        <v>4866</v>
      </c>
      <c r="I2311" s="7" t="s">
        <v>6885</v>
      </c>
      <c r="J2311" s="11"/>
    </row>
    <row r="2312" spans="1:10" ht="15.6" x14ac:dyDescent="0.3">
      <c r="A2312" s="8" t="s">
        <v>47</v>
      </c>
      <c r="B2312" s="8" t="s">
        <v>4695</v>
      </c>
      <c r="E2312" s="8" t="s">
        <v>47</v>
      </c>
      <c r="F2312" s="8" t="s">
        <v>4695</v>
      </c>
      <c r="G2312" s="7" t="s">
        <v>7153</v>
      </c>
      <c r="H2312" s="7" t="s">
        <v>6718</v>
      </c>
      <c r="I2312" s="7" t="s">
        <v>7278</v>
      </c>
      <c r="J2312" s="11"/>
    </row>
    <row r="2313" spans="1:10" ht="15.6" x14ac:dyDescent="0.3">
      <c r="A2313" s="8" t="s">
        <v>46</v>
      </c>
      <c r="B2313" s="8" t="s">
        <v>4696</v>
      </c>
      <c r="E2313" s="8" t="s">
        <v>46</v>
      </c>
      <c r="F2313" s="8" t="s">
        <v>4696</v>
      </c>
      <c r="G2313" s="7" t="s">
        <v>6738</v>
      </c>
      <c r="H2313" s="7" t="s">
        <v>6719</v>
      </c>
      <c r="I2313" s="7" t="s">
        <v>6794</v>
      </c>
      <c r="J2313" s="11"/>
    </row>
    <row r="2314" spans="1:10" ht="15.6" x14ac:dyDescent="0.3">
      <c r="A2314" s="8" t="s">
        <v>45</v>
      </c>
      <c r="B2314" s="8" t="s">
        <v>4697</v>
      </c>
      <c r="E2314" s="8" t="s">
        <v>45</v>
      </c>
      <c r="F2314" s="8" t="s">
        <v>4697</v>
      </c>
      <c r="G2314" s="7" t="s">
        <v>6740</v>
      </c>
      <c r="H2314" s="7" t="s">
        <v>6720</v>
      </c>
      <c r="I2314" s="7" t="s">
        <v>6778</v>
      </c>
      <c r="J2314" s="11"/>
    </row>
    <row r="2315" spans="1:10" ht="15.6" x14ac:dyDescent="0.3">
      <c r="A2315" s="8" t="s">
        <v>44</v>
      </c>
      <c r="B2315" s="8" t="s">
        <v>4698</v>
      </c>
      <c r="E2315" s="8" t="s">
        <v>44</v>
      </c>
      <c r="F2315" s="8" t="s">
        <v>4698</v>
      </c>
      <c r="G2315" s="7" t="s">
        <v>6738</v>
      </c>
      <c r="H2315" s="7" t="s">
        <v>6721</v>
      </c>
      <c r="I2315" s="7" t="s">
        <v>7087</v>
      </c>
      <c r="J2315" s="11"/>
    </row>
    <row r="2316" spans="1:10" ht="15.6" x14ac:dyDescent="0.3">
      <c r="A2316" s="8" t="s">
        <v>43</v>
      </c>
      <c r="B2316" s="8" t="s">
        <v>4699</v>
      </c>
      <c r="E2316" s="8" t="s">
        <v>43</v>
      </c>
      <c r="F2316" s="8" t="s">
        <v>4699</v>
      </c>
      <c r="G2316" s="7" t="s">
        <v>6738</v>
      </c>
      <c r="H2316" s="7" t="s">
        <v>5544</v>
      </c>
      <c r="I2316" s="7" t="s">
        <v>8322</v>
      </c>
      <c r="J2316" s="11"/>
    </row>
    <row r="2317" spans="1:10" ht="15.6" x14ac:dyDescent="0.3">
      <c r="A2317" s="8" t="s">
        <v>41</v>
      </c>
      <c r="B2317" s="8" t="s">
        <v>4700</v>
      </c>
      <c r="E2317" s="8" t="s">
        <v>41</v>
      </c>
      <c r="F2317" s="8" t="s">
        <v>4700</v>
      </c>
      <c r="G2317" s="7" t="s">
        <v>6740</v>
      </c>
      <c r="H2317" s="7" t="s">
        <v>5020</v>
      </c>
      <c r="I2317" s="7" t="s">
        <v>8323</v>
      </c>
      <c r="J2317" s="11"/>
    </row>
    <row r="2318" spans="1:10" ht="15.6" x14ac:dyDescent="0.3">
      <c r="A2318" s="8" t="s">
        <v>40</v>
      </c>
      <c r="B2318" s="8" t="s">
        <v>4701</v>
      </c>
      <c r="E2318" s="8" t="s">
        <v>40</v>
      </c>
      <c r="F2318" s="8" t="s">
        <v>4701</v>
      </c>
      <c r="G2318" s="7" t="s">
        <v>6740</v>
      </c>
      <c r="H2318" s="7" t="s">
        <v>6722</v>
      </c>
      <c r="I2318" s="7" t="s">
        <v>7377</v>
      </c>
      <c r="J2318" s="11"/>
    </row>
    <row r="2319" spans="1:10" ht="15.6" x14ac:dyDescent="0.3">
      <c r="A2319" s="8" t="s">
        <v>39</v>
      </c>
      <c r="B2319" s="8" t="s">
        <v>4702</v>
      </c>
      <c r="E2319" s="8" t="s">
        <v>39</v>
      </c>
      <c r="F2319" s="8" t="s">
        <v>4702</v>
      </c>
      <c r="G2319" s="7" t="s">
        <v>6738</v>
      </c>
      <c r="H2319" s="7" t="s">
        <v>6285</v>
      </c>
      <c r="I2319" s="7" t="s">
        <v>8324</v>
      </c>
      <c r="J2319" s="11"/>
    </row>
    <row r="2320" spans="1:10" ht="15.6" x14ac:dyDescent="0.3">
      <c r="A2320" s="8" t="s">
        <v>38</v>
      </c>
      <c r="B2320" s="8" t="s">
        <v>4703</v>
      </c>
      <c r="E2320" s="8" t="s">
        <v>38</v>
      </c>
      <c r="F2320" s="8" t="s">
        <v>4703</v>
      </c>
      <c r="G2320" s="7" t="s">
        <v>6740</v>
      </c>
      <c r="H2320" s="7" t="s">
        <v>6723</v>
      </c>
      <c r="I2320" s="7" t="s">
        <v>8325</v>
      </c>
      <c r="J2320" s="11"/>
    </row>
    <row r="2321" spans="1:10" ht="15.6" x14ac:dyDescent="0.3">
      <c r="A2321" s="8" t="s">
        <v>36</v>
      </c>
      <c r="B2321" s="8" t="s">
        <v>4704</v>
      </c>
      <c r="E2321" s="8" t="s">
        <v>36</v>
      </c>
      <c r="F2321" s="8" t="s">
        <v>4704</v>
      </c>
      <c r="G2321" s="7" t="s">
        <v>6738</v>
      </c>
      <c r="H2321" s="7" t="s">
        <v>6724</v>
      </c>
      <c r="I2321" s="7" t="s">
        <v>8326</v>
      </c>
      <c r="J2321" s="11"/>
    </row>
    <row r="2322" spans="1:10" ht="15.6" x14ac:dyDescent="0.3">
      <c r="A2322" s="8" t="s">
        <v>34</v>
      </c>
      <c r="B2322" s="8" t="s">
        <v>4705</v>
      </c>
      <c r="E2322" s="8" t="s">
        <v>34</v>
      </c>
      <c r="F2322" s="8" t="s">
        <v>4705</v>
      </c>
      <c r="G2322" s="7" t="s">
        <v>6740</v>
      </c>
      <c r="H2322" s="7" t="s">
        <v>6725</v>
      </c>
      <c r="I2322" s="7" t="s">
        <v>6829</v>
      </c>
      <c r="J2322" s="11"/>
    </row>
    <row r="2323" spans="1:10" ht="15.6" x14ac:dyDescent="0.3">
      <c r="A2323" s="8" t="s">
        <v>33</v>
      </c>
      <c r="B2323" s="8" t="s">
        <v>4706</v>
      </c>
      <c r="E2323" s="8" t="s">
        <v>33</v>
      </c>
      <c r="F2323" s="8" t="s">
        <v>4706</v>
      </c>
      <c r="G2323" s="7" t="s">
        <v>6738</v>
      </c>
      <c r="H2323" s="7" t="s">
        <v>6726</v>
      </c>
      <c r="I2323" s="7" t="s">
        <v>8327</v>
      </c>
      <c r="J2323" s="11"/>
    </row>
    <row r="2324" spans="1:10" ht="15.6" x14ac:dyDescent="0.3">
      <c r="A2324" s="8" t="s">
        <v>32</v>
      </c>
      <c r="B2324" s="8" t="s">
        <v>4707</v>
      </c>
      <c r="E2324" s="8" t="s">
        <v>32</v>
      </c>
      <c r="F2324" s="8" t="s">
        <v>4707</v>
      </c>
      <c r="G2324" s="7" t="s">
        <v>6740</v>
      </c>
      <c r="H2324" s="7" t="s">
        <v>6727</v>
      </c>
      <c r="I2324" s="7" t="s">
        <v>6885</v>
      </c>
      <c r="J2324" s="11"/>
    </row>
    <row r="2325" spans="1:10" ht="15.6" x14ac:dyDescent="0.3">
      <c r="A2325" s="8" t="s">
        <v>29</v>
      </c>
      <c r="B2325" s="8" t="s">
        <v>4708</v>
      </c>
      <c r="E2325" s="8" t="s">
        <v>29</v>
      </c>
      <c r="F2325" s="8" t="s">
        <v>4708</v>
      </c>
      <c r="G2325" s="7" t="s">
        <v>6738</v>
      </c>
      <c r="H2325" s="7" t="s">
        <v>6728</v>
      </c>
      <c r="I2325" s="7" t="s">
        <v>8328</v>
      </c>
      <c r="J2325" s="11"/>
    </row>
    <row r="2326" spans="1:10" ht="15.6" x14ac:dyDescent="0.3">
      <c r="A2326" s="8" t="s">
        <v>28</v>
      </c>
      <c r="B2326" s="8" t="s">
        <v>4709</v>
      </c>
      <c r="E2326" s="8" t="s">
        <v>28</v>
      </c>
      <c r="F2326" s="8" t="s">
        <v>4709</v>
      </c>
      <c r="G2326" s="7" t="s">
        <v>6740</v>
      </c>
      <c r="H2326" s="7" t="s">
        <v>5442</v>
      </c>
      <c r="I2326" s="7" t="s">
        <v>8329</v>
      </c>
      <c r="J2326" s="11"/>
    </row>
    <row r="2327" spans="1:10" ht="15.6" x14ac:dyDescent="0.3">
      <c r="A2327" s="8" t="s">
        <v>27</v>
      </c>
      <c r="B2327" s="8" t="s">
        <v>4710</v>
      </c>
      <c r="E2327" s="8" t="s">
        <v>27</v>
      </c>
      <c r="F2327" s="8" t="s">
        <v>4710</v>
      </c>
      <c r="G2327" s="7" t="s">
        <v>6740</v>
      </c>
      <c r="H2327" s="7" t="s">
        <v>6729</v>
      </c>
      <c r="I2327" s="7" t="s">
        <v>8330</v>
      </c>
      <c r="J2327" s="11"/>
    </row>
    <row r="2328" spans="1:10" ht="15.6" x14ac:dyDescent="0.3">
      <c r="A2328" s="8" t="s">
        <v>26</v>
      </c>
      <c r="B2328" s="8" t="s">
        <v>4711</v>
      </c>
      <c r="E2328" s="8" t="s">
        <v>26</v>
      </c>
      <c r="F2328" s="8" t="s">
        <v>4711</v>
      </c>
      <c r="G2328" s="7" t="s">
        <v>6738</v>
      </c>
      <c r="H2328" s="7" t="s">
        <v>5070</v>
      </c>
      <c r="I2328" s="7" t="s">
        <v>7573</v>
      </c>
      <c r="J2328" s="11"/>
    </row>
    <row r="2329" spans="1:10" ht="15.6" x14ac:dyDescent="0.3">
      <c r="A2329" s="8" t="s">
        <v>25</v>
      </c>
      <c r="B2329" s="8" t="s">
        <v>4712</v>
      </c>
      <c r="E2329" s="8" t="s">
        <v>25</v>
      </c>
      <c r="F2329" s="8" t="s">
        <v>4712</v>
      </c>
      <c r="G2329" s="7" t="s">
        <v>6738</v>
      </c>
      <c r="H2329" s="7" t="s">
        <v>6730</v>
      </c>
      <c r="I2329" s="7" t="s">
        <v>6762</v>
      </c>
      <c r="J2329" s="11"/>
    </row>
    <row r="2330" spans="1:10" ht="15.6" x14ac:dyDescent="0.3">
      <c r="A2330" s="8" t="s">
        <v>24</v>
      </c>
      <c r="B2330" s="8" t="s">
        <v>4713</v>
      </c>
      <c r="E2330" s="8" t="s">
        <v>24</v>
      </c>
      <c r="F2330" s="8" t="s">
        <v>4713</v>
      </c>
      <c r="G2330" s="7" t="s">
        <v>6738</v>
      </c>
      <c r="H2330" s="7" t="s">
        <v>6731</v>
      </c>
      <c r="I2330" s="7" t="s">
        <v>8331</v>
      </c>
      <c r="J2330" s="11"/>
    </row>
    <row r="2331" spans="1:10" ht="15.6" x14ac:dyDescent="0.3">
      <c r="A2331" s="8" t="s">
        <v>22</v>
      </c>
      <c r="B2331" s="8" t="s">
        <v>4714</v>
      </c>
      <c r="E2331" s="8" t="s">
        <v>22</v>
      </c>
      <c r="F2331" s="8" t="s">
        <v>4714</v>
      </c>
      <c r="G2331" s="7" t="s">
        <v>6738</v>
      </c>
      <c r="H2331" s="7" t="s">
        <v>6732</v>
      </c>
      <c r="I2331" s="7" t="s">
        <v>8332</v>
      </c>
      <c r="J2331" s="11"/>
    </row>
    <row r="2332" spans="1:10" ht="15.6" x14ac:dyDescent="0.3">
      <c r="A2332" s="8" t="s">
        <v>21</v>
      </c>
      <c r="B2332" s="8" t="s">
        <v>4715</v>
      </c>
      <c r="E2332" s="8" t="s">
        <v>21</v>
      </c>
      <c r="F2332" s="8" t="s">
        <v>4715</v>
      </c>
      <c r="G2332" s="7" t="s">
        <v>6740</v>
      </c>
      <c r="H2332" s="7" t="s">
        <v>6733</v>
      </c>
      <c r="I2332" s="7" t="s">
        <v>7099</v>
      </c>
      <c r="J2332" s="11"/>
    </row>
    <row r="2333" spans="1:10" ht="15.6" x14ac:dyDescent="0.3">
      <c r="A2333" s="8" t="s">
        <v>19</v>
      </c>
      <c r="B2333" s="8" t="s">
        <v>4716</v>
      </c>
      <c r="E2333" s="8" t="s">
        <v>19</v>
      </c>
      <c r="F2333" s="8" t="s">
        <v>4716</v>
      </c>
      <c r="G2333" s="7" t="s">
        <v>6740</v>
      </c>
      <c r="H2333" s="7" t="s">
        <v>6734</v>
      </c>
      <c r="I2333" s="7" t="s">
        <v>8333</v>
      </c>
      <c r="J2333" s="11"/>
    </row>
    <row r="2334" spans="1:10" ht="15.6" x14ac:dyDescent="0.3">
      <c r="A2334" s="8" t="s">
        <v>17</v>
      </c>
      <c r="B2334" s="8" t="s">
        <v>4717</v>
      </c>
      <c r="E2334" s="8" t="s">
        <v>17</v>
      </c>
      <c r="F2334" s="8" t="s">
        <v>4717</v>
      </c>
      <c r="G2334" s="7" t="s">
        <v>6738</v>
      </c>
      <c r="H2334" s="7" t="s">
        <v>6735</v>
      </c>
      <c r="I2334" s="7" t="s">
        <v>7972</v>
      </c>
      <c r="J2334" s="11"/>
    </row>
    <row r="2335" spans="1:10" ht="15.6" x14ac:dyDescent="0.3">
      <c r="A2335" s="8" t="s">
        <v>14</v>
      </c>
      <c r="B2335" s="8" t="s">
        <v>4718</v>
      </c>
      <c r="E2335" s="8" t="s">
        <v>14</v>
      </c>
      <c r="F2335" s="8" t="s">
        <v>4718</v>
      </c>
      <c r="G2335" s="7" t="s">
        <v>6740</v>
      </c>
      <c r="H2335" s="7" t="s">
        <v>6736</v>
      </c>
      <c r="I2335" s="7" t="s">
        <v>8334</v>
      </c>
      <c r="J2335" s="11"/>
    </row>
    <row r="2336" spans="1:10" ht="15.6" x14ac:dyDescent="0.3">
      <c r="A2336" s="8" t="s">
        <v>9</v>
      </c>
      <c r="B2336" s="8" t="s">
        <v>4719</v>
      </c>
      <c r="E2336" s="8" t="s">
        <v>9</v>
      </c>
      <c r="F2336" s="8" t="s">
        <v>4719</v>
      </c>
      <c r="G2336" s="7" t="s">
        <v>6740</v>
      </c>
      <c r="H2336" s="7" t="s">
        <v>6737</v>
      </c>
      <c r="I2336" s="7" t="s">
        <v>8335</v>
      </c>
      <c r="J2336"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2336"/>
  <sheetViews>
    <sheetView tabSelected="1" workbookViewId="0">
      <selection activeCell="J1" sqref="J1"/>
    </sheetView>
  </sheetViews>
  <sheetFormatPr defaultRowHeight="14.4" x14ac:dyDescent="0.3"/>
  <cols>
    <col min="1" max="1" width="11.33203125" bestFit="1" customWidth="1"/>
    <col min="2" max="2" width="12.21875" customWidth="1"/>
    <col min="3" max="3" width="10.44140625" customWidth="1"/>
    <col min="4" max="4" width="11" bestFit="1" customWidth="1"/>
    <col min="5" max="5" width="14.5546875" bestFit="1" customWidth="1"/>
    <col min="6" max="6" width="13.109375" bestFit="1" customWidth="1"/>
    <col min="7" max="7" width="23" bestFit="1" customWidth="1"/>
    <col min="8" max="8" width="7.21875" bestFit="1" customWidth="1"/>
    <col min="9" max="9" width="12.44140625" customWidth="1"/>
    <col min="10" max="10" width="15.77734375" bestFit="1" customWidth="1"/>
    <col min="11" max="11" width="8.88671875" bestFit="1" customWidth="1"/>
    <col min="12" max="12" width="11.109375" bestFit="1" customWidth="1"/>
    <col min="13" max="13" width="15.44140625" bestFit="1" customWidth="1"/>
    <col min="14" max="14" width="19" bestFit="1" customWidth="1"/>
    <col min="15" max="15" width="17.5546875" bestFit="1" customWidth="1"/>
    <col min="16" max="16" width="27.44140625" bestFit="1" customWidth="1"/>
    <col min="17" max="17" width="11.6640625" bestFit="1" customWidth="1"/>
    <col min="18" max="18" width="20.21875" bestFit="1" customWidth="1"/>
    <col min="19" max="20" width="20.21875" customWidth="1"/>
    <col min="22" max="22" width="8.33203125" customWidth="1"/>
    <col min="23" max="23" width="4" bestFit="1" customWidth="1"/>
    <col min="24" max="24" width="49.44140625" bestFit="1" customWidth="1"/>
  </cols>
  <sheetData>
    <row r="1" spans="1:24" ht="18.899999999999999" customHeight="1" x14ac:dyDescent="0.3">
      <c r="A1" s="6" t="s">
        <v>0</v>
      </c>
      <c r="B1" s="6" t="s">
        <v>2373</v>
      </c>
      <c r="C1" s="6" t="s">
        <v>2374</v>
      </c>
      <c r="D1" s="6" t="s">
        <v>2375</v>
      </c>
      <c r="E1" s="6" t="s">
        <v>2376</v>
      </c>
      <c r="F1" s="6" t="s">
        <v>2377</v>
      </c>
      <c r="G1" s="6" t="s">
        <v>2378</v>
      </c>
      <c r="H1" s="6" t="s">
        <v>2379</v>
      </c>
      <c r="J1" s="12" t="s">
        <v>0</v>
      </c>
      <c r="K1" s="12" t="s">
        <v>2373</v>
      </c>
      <c r="L1" s="12" t="s">
        <v>2374</v>
      </c>
      <c r="M1" s="12" t="s">
        <v>2375</v>
      </c>
      <c r="N1" s="12" t="s">
        <v>2376</v>
      </c>
      <c r="O1" s="12" t="s">
        <v>2377</v>
      </c>
      <c r="P1" s="12" t="s">
        <v>2378</v>
      </c>
      <c r="Q1" s="12" t="s">
        <v>2379</v>
      </c>
      <c r="R1" s="13" t="s">
        <v>4727</v>
      </c>
      <c r="S1" s="13" t="s">
        <v>8342</v>
      </c>
      <c r="T1" s="17"/>
    </row>
    <row r="2" spans="1:24" x14ac:dyDescent="0.3">
      <c r="A2" s="7" t="s">
        <v>2372</v>
      </c>
      <c r="B2" s="7">
        <v>47.41</v>
      </c>
      <c r="C2" s="7">
        <v>7.47</v>
      </c>
      <c r="D2" s="7" t="s">
        <v>2380</v>
      </c>
      <c r="E2" s="7" t="s">
        <v>2380</v>
      </c>
      <c r="F2" s="7" t="s">
        <v>2380</v>
      </c>
      <c r="G2" s="7" t="s">
        <v>2381</v>
      </c>
      <c r="H2" s="7" t="s">
        <v>2382</v>
      </c>
      <c r="J2" s="7" t="s">
        <v>2372</v>
      </c>
      <c r="K2" s="7">
        <v>47.41</v>
      </c>
      <c r="L2" s="7">
        <v>7.47</v>
      </c>
      <c r="M2" s="7" t="s">
        <v>2380</v>
      </c>
      <c r="N2" s="7" t="s">
        <v>2380</v>
      </c>
      <c r="O2" s="7" t="s">
        <v>2380</v>
      </c>
      <c r="P2" s="7">
        <v>0</v>
      </c>
      <c r="Q2" s="11" t="s">
        <v>2383</v>
      </c>
      <c r="R2">
        <f>MATCH(Q2,$Q$2:$Q$2336,0)</f>
        <v>1</v>
      </c>
      <c r="S2" t="str" cm="1">
        <f t="array" ref="S2">_xlfn.IFS(K2&lt;18.5,"Under Weight",K2&lt;=24.9,"Normal Weight",K2&lt;=30,"Over Weight",K2&gt;30,"Obesity")</f>
        <v>Obesity</v>
      </c>
    </row>
    <row r="3" spans="1:24" x14ac:dyDescent="0.3">
      <c r="A3" s="7" t="s">
        <v>2371</v>
      </c>
      <c r="B3" s="7">
        <v>30.36</v>
      </c>
      <c r="C3" s="7">
        <v>5.77</v>
      </c>
      <c r="D3" s="7" t="s">
        <v>2380</v>
      </c>
      <c r="E3" s="7" t="s">
        <v>2380</v>
      </c>
      <c r="F3" s="7" t="s">
        <v>2380</v>
      </c>
      <c r="G3" s="7" t="s">
        <v>2381</v>
      </c>
      <c r="H3" s="7" t="s">
        <v>2382</v>
      </c>
      <c r="J3" s="7" t="s">
        <v>2371</v>
      </c>
      <c r="K3" s="7">
        <v>30.36</v>
      </c>
      <c r="L3" s="7">
        <v>5.77</v>
      </c>
      <c r="M3" s="7" t="s">
        <v>2380</v>
      </c>
      <c r="N3" s="7" t="s">
        <v>2380</v>
      </c>
      <c r="O3" s="7" t="s">
        <v>2380</v>
      </c>
      <c r="P3" s="7">
        <v>0</v>
      </c>
      <c r="Q3" s="11" t="s">
        <v>2383</v>
      </c>
      <c r="R3">
        <f t="shared" ref="R3:R66" si="0">MATCH(Q3,$Q$2:$Q$2336,0)</f>
        <v>1</v>
      </c>
      <c r="S3" t="str" cm="1">
        <f t="array" ref="S3">_xlfn.IFS(K3&lt;18.5,"Under Weight",K3&lt;=24.9,"Normal Weight",K3&lt;=30,"Over Weight",K3&gt;30,"Obesity")</f>
        <v>Obesity</v>
      </c>
      <c r="V3">
        <v>1</v>
      </c>
      <c r="W3">
        <f>MODE(R2:R2336)</f>
        <v>180</v>
      </c>
      <c r="X3" t="s">
        <v>4728</v>
      </c>
    </row>
    <row r="4" spans="1:24" x14ac:dyDescent="0.3">
      <c r="A4" s="7" t="s">
        <v>2370</v>
      </c>
      <c r="B4" s="7">
        <v>34.484999999999999</v>
      </c>
      <c r="C4" s="7">
        <v>11.87</v>
      </c>
      <c r="D4" s="7" t="s">
        <v>2382</v>
      </c>
      <c r="E4" s="7" t="s">
        <v>2380</v>
      </c>
      <c r="F4" s="7" t="s">
        <v>2380</v>
      </c>
      <c r="G4" s="7">
        <v>2</v>
      </c>
      <c r="H4" s="7" t="s">
        <v>2382</v>
      </c>
      <c r="J4" s="7" t="s">
        <v>2370</v>
      </c>
      <c r="K4" s="7">
        <v>34.484999999999999</v>
      </c>
      <c r="L4" s="7">
        <v>11.87</v>
      </c>
      <c r="M4" s="7" t="s">
        <v>2383</v>
      </c>
      <c r="N4" s="7" t="s">
        <v>2380</v>
      </c>
      <c r="O4" s="7" t="s">
        <v>2380</v>
      </c>
      <c r="P4" s="7">
        <v>2</v>
      </c>
      <c r="Q4" s="11" t="s">
        <v>2383</v>
      </c>
      <c r="R4">
        <f t="shared" si="0"/>
        <v>1</v>
      </c>
      <c r="S4" t="str" cm="1">
        <f t="array" ref="S4">_xlfn.IFS(K4&lt;18.5,"Under Weight",K4&lt;=24.9,"Normal Weight",K4&lt;=30,"Over Weight",K4&gt;30,"Obesity")</f>
        <v>Obesity</v>
      </c>
      <c r="V4">
        <v>2</v>
      </c>
      <c r="X4" t="s">
        <v>8340</v>
      </c>
    </row>
    <row r="5" spans="1:24" x14ac:dyDescent="0.3">
      <c r="A5" s="7" t="s">
        <v>2369</v>
      </c>
      <c r="B5" s="7">
        <v>38.094999999999999</v>
      </c>
      <c r="C5" s="7">
        <v>6.05</v>
      </c>
      <c r="D5" s="7" t="s">
        <v>2380</v>
      </c>
      <c r="E5" s="7" t="s">
        <v>2380</v>
      </c>
      <c r="F5" s="7" t="s">
        <v>2380</v>
      </c>
      <c r="G5" s="7" t="s">
        <v>2381</v>
      </c>
      <c r="H5" s="7" t="s">
        <v>2382</v>
      </c>
      <c r="J5" s="7" t="s">
        <v>2369</v>
      </c>
      <c r="K5" s="7">
        <v>38.094999999999999</v>
      </c>
      <c r="L5" s="7">
        <v>6.05</v>
      </c>
      <c r="M5" s="7" t="s">
        <v>2380</v>
      </c>
      <c r="N5" s="7" t="s">
        <v>2380</v>
      </c>
      <c r="O5" s="7" t="s">
        <v>2380</v>
      </c>
      <c r="P5" s="7">
        <v>0</v>
      </c>
      <c r="Q5" s="11" t="s">
        <v>2383</v>
      </c>
      <c r="R5">
        <f t="shared" si="0"/>
        <v>1</v>
      </c>
      <c r="S5" t="str" cm="1">
        <f t="array" ref="S5">_xlfn.IFS(K5&lt;18.5,"Under Weight",K5&lt;=24.9,"Normal Weight",K5&lt;=30,"Over Weight",K5&gt;30,"Obesity")</f>
        <v>Obesity</v>
      </c>
      <c r="V5">
        <v>3</v>
      </c>
      <c r="X5" t="s">
        <v>8341</v>
      </c>
    </row>
    <row r="6" spans="1:24" x14ac:dyDescent="0.3">
      <c r="A6" s="7" t="s">
        <v>2368</v>
      </c>
      <c r="B6" s="7">
        <v>35.53</v>
      </c>
      <c r="C6" s="7">
        <v>5.45</v>
      </c>
      <c r="D6" s="7" t="s">
        <v>2380</v>
      </c>
      <c r="E6" s="7" t="s">
        <v>2380</v>
      </c>
      <c r="F6" s="7" t="s">
        <v>2380</v>
      </c>
      <c r="G6" s="7" t="s">
        <v>2381</v>
      </c>
      <c r="H6" s="7" t="s">
        <v>2382</v>
      </c>
      <c r="J6" s="7" t="s">
        <v>2368</v>
      </c>
      <c r="K6" s="7">
        <v>35.53</v>
      </c>
      <c r="L6" s="7">
        <v>5.45</v>
      </c>
      <c r="M6" s="7" t="s">
        <v>2380</v>
      </c>
      <c r="N6" s="7" t="s">
        <v>2380</v>
      </c>
      <c r="O6" s="7" t="s">
        <v>2380</v>
      </c>
      <c r="P6" s="7">
        <v>0</v>
      </c>
      <c r="Q6" s="11" t="s">
        <v>2383</v>
      </c>
      <c r="R6">
        <f t="shared" si="0"/>
        <v>1</v>
      </c>
      <c r="S6" t="str" cm="1">
        <f t="array" ref="S6">_xlfn.IFS(K6&lt;18.5,"Under Weight",K6&lt;=24.9,"Normal Weight",K6&lt;=30,"Over Weight",K6&gt;30,"Obesity")</f>
        <v>Obesity</v>
      </c>
      <c r="X6" t="s">
        <v>8343</v>
      </c>
    </row>
    <row r="7" spans="1:24" x14ac:dyDescent="0.3">
      <c r="A7" s="7" t="s">
        <v>2367</v>
      </c>
      <c r="B7" s="7">
        <v>32.799999999999997</v>
      </c>
      <c r="C7" s="7">
        <v>6.59</v>
      </c>
      <c r="D7" s="7" t="s">
        <v>2380</v>
      </c>
      <c r="E7" s="7" t="s">
        <v>2380</v>
      </c>
      <c r="F7" s="7" t="s">
        <v>2380</v>
      </c>
      <c r="G7" s="7" t="s">
        <v>2381</v>
      </c>
      <c r="H7" s="7" t="s">
        <v>2382</v>
      </c>
      <c r="J7" s="7" t="s">
        <v>2367</v>
      </c>
      <c r="K7" s="7">
        <v>32.799999999999997</v>
      </c>
      <c r="L7" s="7">
        <v>6.59</v>
      </c>
      <c r="M7" s="7" t="s">
        <v>2380</v>
      </c>
      <c r="N7" s="7" t="s">
        <v>2380</v>
      </c>
      <c r="O7" s="7" t="s">
        <v>2380</v>
      </c>
      <c r="P7" s="7">
        <v>0</v>
      </c>
      <c r="Q7" s="11" t="s">
        <v>2383</v>
      </c>
      <c r="R7">
        <f t="shared" si="0"/>
        <v>1</v>
      </c>
      <c r="S7" t="str" cm="1">
        <f t="array" ref="S7">_xlfn.IFS(K7&lt;18.5,"Under Weight",K7&lt;=24.9,"Normal Weight",K7&lt;=30,"Over Weight",K7&gt;30,"Obesity")</f>
        <v>Obesity</v>
      </c>
    </row>
    <row r="8" spans="1:24" x14ac:dyDescent="0.3">
      <c r="A8" s="7" t="s">
        <v>2366</v>
      </c>
      <c r="B8" s="7">
        <v>36.4</v>
      </c>
      <c r="C8" s="7">
        <v>6.07</v>
      </c>
      <c r="D8" s="7" t="s">
        <v>2380</v>
      </c>
      <c r="E8" s="7" t="s">
        <v>2380</v>
      </c>
      <c r="F8" s="7" t="s">
        <v>2380</v>
      </c>
      <c r="G8" s="7" t="s">
        <v>2381</v>
      </c>
      <c r="H8" s="7" t="s">
        <v>2382</v>
      </c>
      <c r="J8" s="7" t="s">
        <v>2366</v>
      </c>
      <c r="K8" s="7">
        <v>36.4</v>
      </c>
      <c r="L8" s="7">
        <v>6.07</v>
      </c>
      <c r="M8" s="7" t="s">
        <v>2380</v>
      </c>
      <c r="N8" s="7" t="s">
        <v>2380</v>
      </c>
      <c r="O8" s="7" t="s">
        <v>2380</v>
      </c>
      <c r="P8" s="7">
        <v>0</v>
      </c>
      <c r="Q8" s="11" t="s">
        <v>2383</v>
      </c>
      <c r="R8">
        <f t="shared" si="0"/>
        <v>1</v>
      </c>
      <c r="S8" t="str" cm="1">
        <f t="array" ref="S8">_xlfn.IFS(K8&lt;18.5,"Under Weight",K8&lt;=24.9,"Normal Weight",K8&lt;=30,"Over Weight",K8&gt;30,"Obesity")</f>
        <v>Obesity</v>
      </c>
    </row>
    <row r="9" spans="1:24" x14ac:dyDescent="0.3">
      <c r="A9" s="7" t="s">
        <v>2365</v>
      </c>
      <c r="B9" s="7">
        <v>36.96</v>
      </c>
      <c r="C9" s="7">
        <v>7.93</v>
      </c>
      <c r="D9" s="7" t="s">
        <v>2380</v>
      </c>
      <c r="E9" s="7" t="s">
        <v>2380</v>
      </c>
      <c r="F9" s="7" t="s">
        <v>2380</v>
      </c>
      <c r="G9" s="7">
        <v>3</v>
      </c>
      <c r="H9" s="7" t="s">
        <v>2382</v>
      </c>
      <c r="J9" s="7" t="s">
        <v>2365</v>
      </c>
      <c r="K9" s="7">
        <v>36.96</v>
      </c>
      <c r="L9" s="7">
        <v>7.93</v>
      </c>
      <c r="M9" s="7" t="s">
        <v>2380</v>
      </c>
      <c r="N9" s="7" t="s">
        <v>2380</v>
      </c>
      <c r="O9" s="7" t="s">
        <v>2380</v>
      </c>
      <c r="P9" s="7">
        <v>3</v>
      </c>
      <c r="Q9" s="11" t="s">
        <v>2383</v>
      </c>
      <c r="R9">
        <f t="shared" si="0"/>
        <v>1</v>
      </c>
      <c r="S9" t="str" cm="1">
        <f t="array" ref="S9">_xlfn.IFS(K9&lt;18.5,"Under Weight",K9&lt;=24.9,"Normal Weight",K9&lt;=30,"Over Weight",K9&gt;30,"Obesity")</f>
        <v>Obesity</v>
      </c>
    </row>
    <row r="10" spans="1:24" x14ac:dyDescent="0.3">
      <c r="A10" s="7" t="s">
        <v>2364</v>
      </c>
      <c r="B10" s="7">
        <v>41.14</v>
      </c>
      <c r="C10" s="7">
        <v>9.58</v>
      </c>
      <c r="D10" s="7" t="s">
        <v>2382</v>
      </c>
      <c r="E10" s="7" t="s">
        <v>2380</v>
      </c>
      <c r="F10" s="7" t="s">
        <v>2383</v>
      </c>
      <c r="G10" s="7">
        <v>1</v>
      </c>
      <c r="H10" s="7" t="s">
        <v>2382</v>
      </c>
      <c r="J10" s="7" t="s">
        <v>2364</v>
      </c>
      <c r="K10" s="7">
        <v>41.14</v>
      </c>
      <c r="L10" s="7">
        <v>9.58</v>
      </c>
      <c r="M10" s="7" t="s">
        <v>2383</v>
      </c>
      <c r="N10" s="7" t="s">
        <v>2380</v>
      </c>
      <c r="O10" s="7" t="s">
        <v>2383</v>
      </c>
      <c r="P10" s="7">
        <v>1</v>
      </c>
      <c r="Q10" s="11" t="s">
        <v>2383</v>
      </c>
      <c r="R10">
        <f t="shared" si="0"/>
        <v>1</v>
      </c>
      <c r="S10" t="str" cm="1">
        <f t="array" ref="S10">_xlfn.IFS(K10&lt;18.5,"Under Weight",K10&lt;=24.9,"Normal Weight",K10&lt;=30,"Over Weight",K10&gt;30,"Obesity")</f>
        <v>Obesity</v>
      </c>
    </row>
    <row r="11" spans="1:24" x14ac:dyDescent="0.3">
      <c r="A11" s="7" t="s">
        <v>2363</v>
      </c>
      <c r="B11" s="7">
        <v>38.06</v>
      </c>
      <c r="C11" s="7">
        <v>10.79</v>
      </c>
      <c r="D11" s="7" t="s">
        <v>2380</v>
      </c>
      <c r="E11" s="7" t="s">
        <v>2380</v>
      </c>
      <c r="F11" s="7" t="s">
        <v>2380</v>
      </c>
      <c r="G11" s="7" t="s">
        <v>2381</v>
      </c>
      <c r="H11" s="7" t="s">
        <v>2382</v>
      </c>
      <c r="J11" s="7" t="s">
        <v>2363</v>
      </c>
      <c r="K11" s="7">
        <v>38.06</v>
      </c>
      <c r="L11" s="7">
        <v>10.79</v>
      </c>
      <c r="M11" s="7" t="s">
        <v>2380</v>
      </c>
      <c r="N11" s="7" t="s">
        <v>2380</v>
      </c>
      <c r="O11" s="7" t="s">
        <v>2380</v>
      </c>
      <c r="P11" s="7">
        <v>0</v>
      </c>
      <c r="Q11" s="11" t="s">
        <v>2383</v>
      </c>
      <c r="R11">
        <f t="shared" si="0"/>
        <v>1</v>
      </c>
      <c r="S11" t="str" cm="1">
        <f t="array" ref="S11">_xlfn.IFS(K11&lt;18.5,"Under Weight",K11&lt;=24.9,"Normal Weight",K11&lt;=30,"Over Weight",K11&gt;30,"Obesity")</f>
        <v>Obesity</v>
      </c>
    </row>
    <row r="12" spans="1:24" x14ac:dyDescent="0.3">
      <c r="A12" s="7" t="s">
        <v>2362</v>
      </c>
      <c r="B12" s="7">
        <v>37.700000000000003</v>
      </c>
      <c r="C12" s="7">
        <v>5.96</v>
      </c>
      <c r="D12" s="7" t="s">
        <v>2382</v>
      </c>
      <c r="E12" s="7" t="s">
        <v>2380</v>
      </c>
      <c r="F12" s="7" t="s">
        <v>2380</v>
      </c>
      <c r="G12" s="7">
        <v>2</v>
      </c>
      <c r="H12" s="7" t="s">
        <v>2382</v>
      </c>
      <c r="J12" s="7" t="s">
        <v>2362</v>
      </c>
      <c r="K12" s="7">
        <v>37.700000000000003</v>
      </c>
      <c r="L12" s="7">
        <v>5.96</v>
      </c>
      <c r="M12" s="7" t="s">
        <v>2383</v>
      </c>
      <c r="N12" s="7" t="s">
        <v>2380</v>
      </c>
      <c r="O12" s="7" t="s">
        <v>2380</v>
      </c>
      <c r="P12" s="7">
        <v>2</v>
      </c>
      <c r="Q12" s="11" t="s">
        <v>2383</v>
      </c>
      <c r="R12">
        <f t="shared" si="0"/>
        <v>1</v>
      </c>
      <c r="S12" t="str" cm="1">
        <f t="array" ref="S12">_xlfn.IFS(K12&lt;18.5,"Under Weight",K12&lt;=24.9,"Normal Weight",K12&lt;=30,"Over Weight",K12&gt;30,"Obesity")</f>
        <v>Obesity</v>
      </c>
    </row>
    <row r="13" spans="1:24" x14ac:dyDescent="0.3">
      <c r="A13" s="7" t="s">
        <v>2361</v>
      </c>
      <c r="B13" s="7">
        <v>42.13</v>
      </c>
      <c r="C13" s="7">
        <v>11.9</v>
      </c>
      <c r="D13" s="7" t="s">
        <v>2380</v>
      </c>
      <c r="E13" s="7" t="s">
        <v>2380</v>
      </c>
      <c r="F13" s="7" t="s">
        <v>2380</v>
      </c>
      <c r="G13" s="7" t="s">
        <v>2381</v>
      </c>
      <c r="H13" s="7" t="s">
        <v>2382</v>
      </c>
      <c r="J13" s="7" t="s">
        <v>2361</v>
      </c>
      <c r="K13" s="7">
        <v>42.13</v>
      </c>
      <c r="L13" s="7">
        <v>11.9</v>
      </c>
      <c r="M13" s="7" t="s">
        <v>2380</v>
      </c>
      <c r="N13" s="7" t="s">
        <v>2380</v>
      </c>
      <c r="O13" s="7" t="s">
        <v>2380</v>
      </c>
      <c r="P13" s="7">
        <v>0</v>
      </c>
      <c r="Q13" s="11" t="s">
        <v>2383</v>
      </c>
      <c r="R13">
        <f t="shared" si="0"/>
        <v>1</v>
      </c>
      <c r="S13" t="str" cm="1">
        <f t="array" ref="S13">_xlfn.IFS(K13&lt;18.5,"Under Weight",K13&lt;=24.9,"Normal Weight",K13&lt;=30,"Over Weight",K13&gt;30,"Obesity")</f>
        <v>Obesity</v>
      </c>
    </row>
    <row r="14" spans="1:24" x14ac:dyDescent="0.3">
      <c r="A14" s="7" t="s">
        <v>2360</v>
      </c>
      <c r="B14" s="7">
        <v>40.92</v>
      </c>
      <c r="C14" s="7">
        <v>8.41</v>
      </c>
      <c r="D14" s="7" t="s">
        <v>2380</v>
      </c>
      <c r="E14" s="7" t="s">
        <v>2380</v>
      </c>
      <c r="F14" s="7" t="s">
        <v>2380</v>
      </c>
      <c r="G14" s="7" t="s">
        <v>2381</v>
      </c>
      <c r="H14" s="7" t="s">
        <v>2382</v>
      </c>
      <c r="J14" s="7" t="s">
        <v>2360</v>
      </c>
      <c r="K14" s="7">
        <v>40.92</v>
      </c>
      <c r="L14" s="7">
        <v>8.41</v>
      </c>
      <c r="M14" s="7" t="s">
        <v>2380</v>
      </c>
      <c r="N14" s="7" t="s">
        <v>2380</v>
      </c>
      <c r="O14" s="7" t="s">
        <v>2380</v>
      </c>
      <c r="P14" s="7">
        <v>0</v>
      </c>
      <c r="Q14" s="11" t="s">
        <v>2383</v>
      </c>
      <c r="R14">
        <f t="shared" si="0"/>
        <v>1</v>
      </c>
      <c r="S14" t="str" cm="1">
        <f t="array" ref="S14">_xlfn.IFS(K14&lt;18.5,"Under Weight",K14&lt;=24.9,"Normal Weight",K14&lt;=30,"Over Weight",K14&gt;30,"Obesity")</f>
        <v>Obesity</v>
      </c>
    </row>
    <row r="15" spans="1:24" x14ac:dyDescent="0.3">
      <c r="A15" s="7" t="s">
        <v>2359</v>
      </c>
      <c r="B15" s="7">
        <v>40.564999999999998</v>
      </c>
      <c r="C15" s="7">
        <v>7.02</v>
      </c>
      <c r="D15" s="7" t="s">
        <v>2380</v>
      </c>
      <c r="E15" s="7" t="s">
        <v>2380</v>
      </c>
      <c r="F15" s="7" t="s">
        <v>2380</v>
      </c>
      <c r="G15" s="7" t="s">
        <v>2381</v>
      </c>
      <c r="H15" s="7" t="s">
        <v>2382</v>
      </c>
      <c r="J15" s="7" t="s">
        <v>2359</v>
      </c>
      <c r="K15" s="7">
        <v>40.564999999999998</v>
      </c>
      <c r="L15" s="7">
        <v>7.02</v>
      </c>
      <c r="M15" s="7" t="s">
        <v>2380</v>
      </c>
      <c r="N15" s="7" t="s">
        <v>2380</v>
      </c>
      <c r="O15" s="7" t="s">
        <v>2380</v>
      </c>
      <c r="P15" s="7">
        <v>0</v>
      </c>
      <c r="Q15" s="11" t="s">
        <v>2383</v>
      </c>
      <c r="R15">
        <f t="shared" si="0"/>
        <v>1</v>
      </c>
      <c r="S15" t="str" cm="1">
        <f t="array" ref="S15">_xlfn.IFS(K15&lt;18.5,"Under Weight",K15&lt;=24.9,"Normal Weight",K15&lt;=30,"Over Weight",K15&gt;30,"Obesity")</f>
        <v>Obesity</v>
      </c>
    </row>
    <row r="16" spans="1:24" x14ac:dyDescent="0.3">
      <c r="A16" s="7" t="s">
        <v>2358</v>
      </c>
      <c r="B16" s="7">
        <v>36.384999999999998</v>
      </c>
      <c r="C16" s="7">
        <v>7.59</v>
      </c>
      <c r="D16" s="7" t="s">
        <v>2382</v>
      </c>
      <c r="E16" s="7" t="s">
        <v>2380</v>
      </c>
      <c r="F16" s="7" t="s">
        <v>2380</v>
      </c>
      <c r="G16" s="7">
        <v>2</v>
      </c>
      <c r="H16" s="7" t="s">
        <v>2382</v>
      </c>
      <c r="J16" s="7" t="s">
        <v>2358</v>
      </c>
      <c r="K16" s="7">
        <v>36.384999999999998</v>
      </c>
      <c r="L16" s="7">
        <v>7.59</v>
      </c>
      <c r="M16" s="7" t="s">
        <v>2383</v>
      </c>
      <c r="N16" s="7" t="s">
        <v>2380</v>
      </c>
      <c r="O16" s="7" t="s">
        <v>2380</v>
      </c>
      <c r="P16" s="7">
        <v>2</v>
      </c>
      <c r="Q16" s="11" t="s">
        <v>2383</v>
      </c>
      <c r="R16">
        <f t="shared" si="0"/>
        <v>1</v>
      </c>
      <c r="S16" t="str" cm="1">
        <f t="array" ref="S16">_xlfn.IFS(K16&lt;18.5,"Under Weight",K16&lt;=24.9,"Normal Weight",K16&lt;=30,"Over Weight",K16&gt;30,"Obesity")</f>
        <v>Obesity</v>
      </c>
    </row>
    <row r="17" spans="1:19" x14ac:dyDescent="0.3">
      <c r="A17" s="7" t="s">
        <v>2357</v>
      </c>
      <c r="B17" s="7">
        <v>39.9</v>
      </c>
      <c r="C17" s="7">
        <v>11.32</v>
      </c>
      <c r="D17" s="7" t="s">
        <v>2380</v>
      </c>
      <c r="E17" s="7" t="s">
        <v>2380</v>
      </c>
      <c r="F17" s="7" t="s">
        <v>2380</v>
      </c>
      <c r="G17" s="7" t="s">
        <v>2381</v>
      </c>
      <c r="H17" s="7" t="s">
        <v>2382</v>
      </c>
      <c r="J17" s="7" t="s">
        <v>2357</v>
      </c>
      <c r="K17" s="7">
        <v>39.9</v>
      </c>
      <c r="L17" s="7">
        <v>11.32</v>
      </c>
      <c r="M17" s="7" t="s">
        <v>2380</v>
      </c>
      <c r="N17" s="7" t="s">
        <v>2380</v>
      </c>
      <c r="O17" s="7" t="s">
        <v>2380</v>
      </c>
      <c r="P17" s="7">
        <v>0</v>
      </c>
      <c r="Q17" s="11" t="s">
        <v>2383</v>
      </c>
      <c r="R17">
        <f t="shared" si="0"/>
        <v>1</v>
      </c>
      <c r="S17" t="str" cm="1">
        <f t="array" ref="S17">_xlfn.IFS(K17&lt;18.5,"Under Weight",K17&lt;=24.9,"Normal Weight",K17&lt;=30,"Over Weight",K17&gt;30,"Obesity")</f>
        <v>Obesity</v>
      </c>
    </row>
    <row r="18" spans="1:19" x14ac:dyDescent="0.3">
      <c r="A18" s="7" t="s">
        <v>2356</v>
      </c>
      <c r="B18" s="7">
        <v>33.799999999999997</v>
      </c>
      <c r="C18" s="7">
        <v>7.67</v>
      </c>
      <c r="D18" s="7" t="s">
        <v>2380</v>
      </c>
      <c r="E18" s="7" t="s">
        <v>2380</v>
      </c>
      <c r="F18" s="7" t="s">
        <v>2380</v>
      </c>
      <c r="G18" s="7">
        <v>3</v>
      </c>
      <c r="H18" s="7" t="s">
        <v>2382</v>
      </c>
      <c r="J18" s="7" t="s">
        <v>2356</v>
      </c>
      <c r="K18" s="7">
        <v>33.799999999999997</v>
      </c>
      <c r="L18" s="7">
        <v>7.67</v>
      </c>
      <c r="M18" s="7" t="s">
        <v>2380</v>
      </c>
      <c r="N18" s="7" t="s">
        <v>2380</v>
      </c>
      <c r="O18" s="7" t="s">
        <v>2380</v>
      </c>
      <c r="P18" s="7">
        <v>3</v>
      </c>
      <c r="Q18" s="11" t="s">
        <v>2383</v>
      </c>
      <c r="R18">
        <f t="shared" si="0"/>
        <v>1</v>
      </c>
      <c r="S18" t="str" cm="1">
        <f t="array" ref="S18">_xlfn.IFS(K18&lt;18.5,"Under Weight",K18&lt;=24.9,"Normal Weight",K18&lt;=30,"Over Weight",K18&gt;30,"Obesity")</f>
        <v>Obesity</v>
      </c>
    </row>
    <row r="19" spans="1:19" x14ac:dyDescent="0.3">
      <c r="A19" s="7" t="s">
        <v>2355</v>
      </c>
      <c r="B19" s="7">
        <v>36.765000000000001</v>
      </c>
      <c r="C19" s="7">
        <v>7.29</v>
      </c>
      <c r="D19" s="7" t="s">
        <v>2382</v>
      </c>
      <c r="E19" s="7" t="s">
        <v>2380</v>
      </c>
      <c r="F19" s="7" t="s">
        <v>2383</v>
      </c>
      <c r="G19" s="7">
        <v>1</v>
      </c>
      <c r="H19" s="7" t="s">
        <v>2382</v>
      </c>
      <c r="J19" s="7" t="s">
        <v>2355</v>
      </c>
      <c r="K19" s="7">
        <v>36.765000000000001</v>
      </c>
      <c r="L19" s="7">
        <v>7.29</v>
      </c>
      <c r="M19" s="7" t="s">
        <v>2383</v>
      </c>
      <c r="N19" s="7" t="s">
        <v>2380</v>
      </c>
      <c r="O19" s="7" t="s">
        <v>2383</v>
      </c>
      <c r="P19" s="7">
        <v>1</v>
      </c>
      <c r="Q19" s="11" t="s">
        <v>2383</v>
      </c>
      <c r="R19">
        <f t="shared" si="0"/>
        <v>1</v>
      </c>
      <c r="S19" t="str" cm="1">
        <f t="array" ref="S19">_xlfn.IFS(K19&lt;18.5,"Under Weight",K19&lt;=24.9,"Normal Weight",K19&lt;=30,"Over Weight",K19&gt;30,"Obesity")</f>
        <v>Obesity</v>
      </c>
    </row>
    <row r="20" spans="1:19" x14ac:dyDescent="0.3">
      <c r="A20" s="7" t="s">
        <v>2354</v>
      </c>
      <c r="B20" s="7">
        <v>36.954999999999998</v>
      </c>
      <c r="C20" s="7">
        <v>4.72</v>
      </c>
      <c r="D20" s="7" t="s">
        <v>2382</v>
      </c>
      <c r="E20" s="7" t="s">
        <v>2380</v>
      </c>
      <c r="F20" s="7" t="s">
        <v>2380</v>
      </c>
      <c r="G20" s="7">
        <v>1</v>
      </c>
      <c r="H20" s="7" t="s">
        <v>2382</v>
      </c>
      <c r="J20" s="7" t="s">
        <v>2354</v>
      </c>
      <c r="K20" s="7">
        <v>36.954999999999998</v>
      </c>
      <c r="L20" s="7">
        <v>4.72</v>
      </c>
      <c r="M20" s="7" t="s">
        <v>2383</v>
      </c>
      <c r="N20" s="7" t="s">
        <v>2380</v>
      </c>
      <c r="O20" s="7" t="s">
        <v>2380</v>
      </c>
      <c r="P20" s="7">
        <v>1</v>
      </c>
      <c r="Q20" s="11" t="s">
        <v>2383</v>
      </c>
      <c r="R20">
        <f t="shared" si="0"/>
        <v>1</v>
      </c>
      <c r="S20" t="str" cm="1">
        <f t="array" ref="S20">_xlfn.IFS(K20&lt;18.5,"Under Weight",K20&lt;=24.9,"Normal Weight",K20&lt;=30,"Over Weight",K20&gt;30,"Obesity")</f>
        <v>Obesity</v>
      </c>
    </row>
    <row r="21" spans="1:19" x14ac:dyDescent="0.3">
      <c r="A21" s="7" t="s">
        <v>2353</v>
      </c>
      <c r="B21" s="7">
        <v>42.9</v>
      </c>
      <c r="C21" s="7">
        <v>11.41</v>
      </c>
      <c r="D21" s="7" t="s">
        <v>2380</v>
      </c>
      <c r="E21" s="7" t="s">
        <v>2380</v>
      </c>
      <c r="F21" s="7" t="s">
        <v>2380</v>
      </c>
      <c r="G21" s="7" t="s">
        <v>2381</v>
      </c>
      <c r="H21" s="7" t="s">
        <v>2382</v>
      </c>
      <c r="J21" s="7" t="s">
        <v>2353</v>
      </c>
      <c r="K21" s="7">
        <v>42.9</v>
      </c>
      <c r="L21" s="7">
        <v>11.41</v>
      </c>
      <c r="M21" s="7" t="s">
        <v>2380</v>
      </c>
      <c r="N21" s="7" t="s">
        <v>2380</v>
      </c>
      <c r="O21" s="7" t="s">
        <v>2380</v>
      </c>
      <c r="P21" s="7">
        <v>0</v>
      </c>
      <c r="Q21" s="11" t="s">
        <v>2383</v>
      </c>
      <c r="R21">
        <f t="shared" si="0"/>
        <v>1</v>
      </c>
      <c r="S21" t="str" cm="1">
        <f t="array" ref="S21">_xlfn.IFS(K21&lt;18.5,"Under Weight",K21&lt;=24.9,"Normal Weight",K21&lt;=30,"Over Weight",K21&gt;30,"Obesity")</f>
        <v>Obesity</v>
      </c>
    </row>
    <row r="22" spans="1:19" x14ac:dyDescent="0.3">
      <c r="A22" s="7" t="s">
        <v>2352</v>
      </c>
      <c r="B22" s="7">
        <v>36.299999999999997</v>
      </c>
      <c r="C22" s="7">
        <v>11.5</v>
      </c>
      <c r="D22" s="7" t="s">
        <v>2382</v>
      </c>
      <c r="E22" s="7" t="s">
        <v>2380</v>
      </c>
      <c r="F22" s="7" t="s">
        <v>2380</v>
      </c>
      <c r="G22" s="7">
        <v>2</v>
      </c>
      <c r="H22" s="7" t="s">
        <v>2382</v>
      </c>
      <c r="J22" s="7" t="s">
        <v>2352</v>
      </c>
      <c r="K22" s="7">
        <v>36.299999999999997</v>
      </c>
      <c r="L22" s="7">
        <v>11.5</v>
      </c>
      <c r="M22" s="7" t="s">
        <v>2383</v>
      </c>
      <c r="N22" s="7" t="s">
        <v>2380</v>
      </c>
      <c r="O22" s="7" t="s">
        <v>2380</v>
      </c>
      <c r="P22" s="7">
        <v>2</v>
      </c>
      <c r="Q22" s="11" t="s">
        <v>2383</v>
      </c>
      <c r="R22">
        <f t="shared" si="0"/>
        <v>1</v>
      </c>
      <c r="S22" t="str" cm="1">
        <f t="array" ref="S22">_xlfn.IFS(K22&lt;18.5,"Under Weight",K22&lt;=24.9,"Normal Weight",K22&lt;=30,"Over Weight",K22&gt;30,"Obesity")</f>
        <v>Obesity</v>
      </c>
    </row>
    <row r="23" spans="1:19" x14ac:dyDescent="0.3">
      <c r="A23" s="7" t="s">
        <v>2351</v>
      </c>
      <c r="B23" s="7">
        <v>32.200000000000003</v>
      </c>
      <c r="C23" s="7">
        <v>6.22</v>
      </c>
      <c r="D23" s="7" t="s">
        <v>2382</v>
      </c>
      <c r="E23" s="7" t="s">
        <v>2380</v>
      </c>
      <c r="F23" s="7" t="s">
        <v>2380</v>
      </c>
      <c r="G23" s="7">
        <v>2</v>
      </c>
      <c r="H23" s="7" t="s">
        <v>2382</v>
      </c>
      <c r="J23" s="7" t="s">
        <v>2351</v>
      </c>
      <c r="K23" s="7">
        <v>32.200000000000003</v>
      </c>
      <c r="L23" s="7">
        <v>6.22</v>
      </c>
      <c r="M23" s="7" t="s">
        <v>2383</v>
      </c>
      <c r="N23" s="7" t="s">
        <v>2380</v>
      </c>
      <c r="O23" s="7" t="s">
        <v>2380</v>
      </c>
      <c r="P23" s="7">
        <v>2</v>
      </c>
      <c r="Q23" s="11" t="s">
        <v>2383</v>
      </c>
      <c r="R23">
        <f t="shared" si="0"/>
        <v>1</v>
      </c>
      <c r="S23" t="str" cm="1">
        <f t="array" ref="S23">_xlfn.IFS(K23&lt;18.5,"Under Weight",K23&lt;=24.9,"Normal Weight",K23&lt;=30,"Over Weight",K23&gt;30,"Obesity")</f>
        <v>Obesity</v>
      </c>
    </row>
    <row r="24" spans="1:19" x14ac:dyDescent="0.3">
      <c r="A24" s="7" t="s">
        <v>2350</v>
      </c>
      <c r="B24" s="7">
        <v>31.3</v>
      </c>
      <c r="C24" s="7">
        <v>11.38</v>
      </c>
      <c r="D24" s="7" t="s">
        <v>2380</v>
      </c>
      <c r="E24" s="7" t="s">
        <v>2380</v>
      </c>
      <c r="F24" s="7" t="s">
        <v>2380</v>
      </c>
      <c r="G24" s="7">
        <v>3</v>
      </c>
      <c r="H24" s="7" t="s">
        <v>2382</v>
      </c>
      <c r="J24" s="7" t="s">
        <v>2350</v>
      </c>
      <c r="K24" s="7">
        <v>31.3</v>
      </c>
      <c r="L24" s="7">
        <v>11.38</v>
      </c>
      <c r="M24" s="7" t="s">
        <v>2380</v>
      </c>
      <c r="N24" s="7" t="s">
        <v>2380</v>
      </c>
      <c r="O24" s="7" t="s">
        <v>2380</v>
      </c>
      <c r="P24" s="7">
        <v>3</v>
      </c>
      <c r="Q24" s="11" t="s">
        <v>2383</v>
      </c>
      <c r="R24">
        <f t="shared" si="0"/>
        <v>1</v>
      </c>
      <c r="S24" t="str" cm="1">
        <f t="array" ref="S24">_xlfn.IFS(K24&lt;18.5,"Under Weight",K24&lt;=24.9,"Normal Weight",K24&lt;=30,"Over Weight",K24&gt;30,"Obesity")</f>
        <v>Obesity</v>
      </c>
    </row>
    <row r="25" spans="1:19" x14ac:dyDescent="0.3">
      <c r="A25" s="7" t="s">
        <v>2349</v>
      </c>
      <c r="B25" s="7">
        <v>41.8</v>
      </c>
      <c r="C25" s="7">
        <v>7.89</v>
      </c>
      <c r="D25" s="7" t="s">
        <v>2382</v>
      </c>
      <c r="E25" s="7" t="s">
        <v>2380</v>
      </c>
      <c r="F25" s="7" t="s">
        <v>2380</v>
      </c>
      <c r="G25" s="7">
        <v>2</v>
      </c>
      <c r="H25" s="7" t="s">
        <v>2382</v>
      </c>
      <c r="J25" s="7" t="s">
        <v>2349</v>
      </c>
      <c r="K25" s="7">
        <v>41.8</v>
      </c>
      <c r="L25" s="7">
        <v>7.89</v>
      </c>
      <c r="M25" s="7" t="s">
        <v>2383</v>
      </c>
      <c r="N25" s="7" t="s">
        <v>2380</v>
      </c>
      <c r="O25" s="7" t="s">
        <v>2380</v>
      </c>
      <c r="P25" s="7">
        <v>2</v>
      </c>
      <c r="Q25" s="11" t="s">
        <v>2383</v>
      </c>
      <c r="R25">
        <f t="shared" si="0"/>
        <v>1</v>
      </c>
      <c r="S25" t="str" cm="1">
        <f t="array" ref="S25">_xlfn.IFS(K25&lt;18.5,"Under Weight",K25&lt;=24.9,"Normal Weight",K25&lt;=30,"Over Weight",K25&gt;30,"Obesity")</f>
        <v>Obesity</v>
      </c>
    </row>
    <row r="26" spans="1:19" x14ac:dyDescent="0.3">
      <c r="A26" s="7" t="s">
        <v>2348</v>
      </c>
      <c r="B26" s="7">
        <v>35.090000000000003</v>
      </c>
      <c r="C26" s="7">
        <v>4.38</v>
      </c>
      <c r="D26" s="7" t="s">
        <v>2382</v>
      </c>
      <c r="E26" s="7" t="s">
        <v>2380</v>
      </c>
      <c r="F26" s="7" t="s">
        <v>2380</v>
      </c>
      <c r="G26" s="7">
        <v>2</v>
      </c>
      <c r="H26" s="7" t="s">
        <v>2382</v>
      </c>
      <c r="J26" s="7" t="s">
        <v>2348</v>
      </c>
      <c r="K26" s="7">
        <v>35.090000000000003</v>
      </c>
      <c r="L26" s="7">
        <v>4.38</v>
      </c>
      <c r="M26" s="7" t="s">
        <v>2383</v>
      </c>
      <c r="N26" s="7" t="s">
        <v>2380</v>
      </c>
      <c r="O26" s="7" t="s">
        <v>2380</v>
      </c>
      <c r="P26" s="7">
        <v>2</v>
      </c>
      <c r="Q26" s="11" t="s">
        <v>2383</v>
      </c>
      <c r="R26">
        <f t="shared" si="0"/>
        <v>1</v>
      </c>
      <c r="S26" t="str" cm="1">
        <f t="array" ref="S26">_xlfn.IFS(K26&lt;18.5,"Under Weight",K26&lt;=24.9,"Normal Weight",K26&lt;=30,"Over Weight",K26&gt;30,"Obesity")</f>
        <v>Obesity</v>
      </c>
    </row>
    <row r="27" spans="1:19" x14ac:dyDescent="0.3">
      <c r="A27" s="7" t="s">
        <v>2347</v>
      </c>
      <c r="B27" s="7">
        <v>33.880000000000003</v>
      </c>
      <c r="C27" s="7">
        <v>7.01</v>
      </c>
      <c r="D27" s="7" t="s">
        <v>2380</v>
      </c>
      <c r="E27" s="7" t="s">
        <v>2380</v>
      </c>
      <c r="F27" s="7" t="s">
        <v>2380</v>
      </c>
      <c r="G27" s="7">
        <v>3</v>
      </c>
      <c r="H27" s="7" t="s">
        <v>2382</v>
      </c>
      <c r="J27" s="7" t="s">
        <v>2347</v>
      </c>
      <c r="K27" s="7">
        <v>33.880000000000003</v>
      </c>
      <c r="L27" s="7">
        <v>7.01</v>
      </c>
      <c r="M27" s="7" t="s">
        <v>2380</v>
      </c>
      <c r="N27" s="7" t="s">
        <v>2380</v>
      </c>
      <c r="O27" s="7" t="s">
        <v>2380</v>
      </c>
      <c r="P27" s="7">
        <v>3</v>
      </c>
      <c r="Q27" s="11" t="s">
        <v>2383</v>
      </c>
      <c r="R27">
        <f t="shared" si="0"/>
        <v>1</v>
      </c>
      <c r="S27" t="str" cm="1">
        <f t="array" ref="S27">_xlfn.IFS(K27&lt;18.5,"Under Weight",K27&lt;=24.9,"Normal Weight",K27&lt;=30,"Over Weight",K27&gt;30,"Obesity")</f>
        <v>Obesity</v>
      </c>
    </row>
    <row r="28" spans="1:19" x14ac:dyDescent="0.3">
      <c r="A28" s="7" t="s">
        <v>2346</v>
      </c>
      <c r="B28" s="7">
        <v>30.875</v>
      </c>
      <c r="C28" s="7">
        <v>11.88</v>
      </c>
      <c r="D28" s="7" t="s">
        <v>2380</v>
      </c>
      <c r="E28" s="7" t="s">
        <v>2380</v>
      </c>
      <c r="F28" s="7" t="s">
        <v>2380</v>
      </c>
      <c r="G28" s="7" t="s">
        <v>2381</v>
      </c>
      <c r="H28" s="7" t="s">
        <v>2382</v>
      </c>
      <c r="J28" s="7" t="s">
        <v>2346</v>
      </c>
      <c r="K28" s="7">
        <v>30.875</v>
      </c>
      <c r="L28" s="7">
        <v>11.88</v>
      </c>
      <c r="M28" s="7" t="s">
        <v>2380</v>
      </c>
      <c r="N28" s="7" t="s">
        <v>2380</v>
      </c>
      <c r="O28" s="7" t="s">
        <v>2380</v>
      </c>
      <c r="P28" s="7">
        <v>0</v>
      </c>
      <c r="Q28" s="11" t="s">
        <v>2383</v>
      </c>
      <c r="R28">
        <f t="shared" si="0"/>
        <v>1</v>
      </c>
      <c r="S28" t="str" cm="1">
        <f t="array" ref="S28">_xlfn.IFS(K28&lt;18.5,"Under Weight",K28&lt;=24.9,"Normal Weight",K28&lt;=30,"Over Weight",K28&gt;30,"Obesity")</f>
        <v>Obesity</v>
      </c>
    </row>
    <row r="29" spans="1:19" x14ac:dyDescent="0.3">
      <c r="A29" s="7" t="s">
        <v>2345</v>
      </c>
      <c r="B29" s="7">
        <v>36.86</v>
      </c>
      <c r="C29" s="7">
        <v>5.19</v>
      </c>
      <c r="D29" s="7" t="s">
        <v>2382</v>
      </c>
      <c r="E29" s="7" t="s">
        <v>2380</v>
      </c>
      <c r="F29" s="7" t="s">
        <v>2383</v>
      </c>
      <c r="G29" s="7">
        <v>1</v>
      </c>
      <c r="H29" s="7" t="s">
        <v>2382</v>
      </c>
      <c r="J29" s="7" t="s">
        <v>2345</v>
      </c>
      <c r="K29" s="7">
        <v>36.86</v>
      </c>
      <c r="L29" s="7">
        <v>5.19</v>
      </c>
      <c r="M29" s="7" t="s">
        <v>2383</v>
      </c>
      <c r="N29" s="7" t="s">
        <v>2380</v>
      </c>
      <c r="O29" s="7" t="s">
        <v>2383</v>
      </c>
      <c r="P29" s="7">
        <v>1</v>
      </c>
      <c r="Q29" s="11" t="s">
        <v>2383</v>
      </c>
      <c r="R29">
        <f t="shared" si="0"/>
        <v>1</v>
      </c>
      <c r="S29" t="str" cm="1">
        <f t="array" ref="S29">_xlfn.IFS(K29&lt;18.5,"Under Weight",K29&lt;=24.9,"Normal Weight",K29&lt;=30,"Over Weight",K29&gt;30,"Obesity")</f>
        <v>Obesity</v>
      </c>
    </row>
    <row r="30" spans="1:19" x14ac:dyDescent="0.3">
      <c r="A30" s="7" t="s">
        <v>2344</v>
      </c>
      <c r="B30" s="7">
        <v>35.86</v>
      </c>
      <c r="C30" s="7">
        <v>6.74</v>
      </c>
      <c r="D30" s="7" t="s">
        <v>2382</v>
      </c>
      <c r="E30" s="7" t="s">
        <v>2380</v>
      </c>
      <c r="F30" s="7" t="s">
        <v>2380</v>
      </c>
      <c r="G30" s="7">
        <v>2</v>
      </c>
      <c r="H30" s="7" t="s">
        <v>2382</v>
      </c>
      <c r="J30" s="7" t="s">
        <v>2344</v>
      </c>
      <c r="K30" s="7">
        <v>35.86</v>
      </c>
      <c r="L30" s="7">
        <v>6.74</v>
      </c>
      <c r="M30" s="7" t="s">
        <v>2383</v>
      </c>
      <c r="N30" s="7" t="s">
        <v>2380</v>
      </c>
      <c r="O30" s="7" t="s">
        <v>2380</v>
      </c>
      <c r="P30" s="7">
        <v>2</v>
      </c>
      <c r="Q30" s="11" t="s">
        <v>2383</v>
      </c>
      <c r="R30">
        <f t="shared" si="0"/>
        <v>1</v>
      </c>
      <c r="S30" t="str" cm="1">
        <f t="array" ref="S30">_xlfn.IFS(K30&lt;18.5,"Under Weight",K30&lt;=24.9,"Normal Weight",K30&lt;=30,"Over Weight",K30&gt;30,"Obesity")</f>
        <v>Obesity</v>
      </c>
    </row>
    <row r="31" spans="1:19" x14ac:dyDescent="0.3">
      <c r="A31" s="7" t="s">
        <v>2343</v>
      </c>
      <c r="B31" s="7">
        <v>37.049999999999997</v>
      </c>
      <c r="C31" s="7">
        <v>8.44</v>
      </c>
      <c r="D31" s="7" t="s">
        <v>2380</v>
      </c>
      <c r="E31" s="7" t="s">
        <v>2380</v>
      </c>
      <c r="F31" s="7" t="s">
        <v>2380</v>
      </c>
      <c r="G31" s="7" t="s">
        <v>2381</v>
      </c>
      <c r="H31" s="7" t="s">
        <v>2382</v>
      </c>
      <c r="J31" s="7" t="s">
        <v>2343</v>
      </c>
      <c r="K31" s="7">
        <v>37.049999999999997</v>
      </c>
      <c r="L31" s="7">
        <v>8.44</v>
      </c>
      <c r="M31" s="7" t="s">
        <v>2380</v>
      </c>
      <c r="N31" s="7" t="s">
        <v>2380</v>
      </c>
      <c r="O31" s="7" t="s">
        <v>2380</v>
      </c>
      <c r="P31" s="7">
        <v>0</v>
      </c>
      <c r="Q31" s="11" t="s">
        <v>2383</v>
      </c>
      <c r="R31">
        <f t="shared" si="0"/>
        <v>1</v>
      </c>
      <c r="S31" t="str" cm="1">
        <f t="array" ref="S31">_xlfn.IFS(K31&lt;18.5,"Under Weight",K31&lt;=24.9,"Normal Weight",K31&lt;=30,"Over Weight",K31&gt;30,"Obesity")</f>
        <v>Obesity</v>
      </c>
    </row>
    <row r="32" spans="1:19" x14ac:dyDescent="0.3">
      <c r="A32" s="7" t="s">
        <v>2342</v>
      </c>
      <c r="B32" s="7">
        <v>43.89</v>
      </c>
      <c r="C32" s="7">
        <v>8.7100000000000009</v>
      </c>
      <c r="D32" s="7" t="s">
        <v>2380</v>
      </c>
      <c r="E32" s="7" t="s">
        <v>2380</v>
      </c>
      <c r="F32" s="7" t="s">
        <v>2380</v>
      </c>
      <c r="G32" s="7" t="s">
        <v>2381</v>
      </c>
      <c r="H32" s="7" t="s">
        <v>2382</v>
      </c>
      <c r="J32" s="7" t="s">
        <v>2342</v>
      </c>
      <c r="K32" s="7">
        <v>43.89</v>
      </c>
      <c r="L32" s="7">
        <v>8.7100000000000009</v>
      </c>
      <c r="M32" s="7" t="s">
        <v>2380</v>
      </c>
      <c r="N32" s="7" t="s">
        <v>2380</v>
      </c>
      <c r="O32" s="7" t="s">
        <v>2380</v>
      </c>
      <c r="P32" s="7">
        <v>0</v>
      </c>
      <c r="Q32" s="11" t="s">
        <v>2383</v>
      </c>
      <c r="R32">
        <f t="shared" si="0"/>
        <v>1</v>
      </c>
      <c r="S32" t="str" cm="1">
        <f t="array" ref="S32">_xlfn.IFS(K32&lt;18.5,"Under Weight",K32&lt;=24.9,"Normal Weight",K32&lt;=30,"Over Weight",K32&gt;30,"Obesity")</f>
        <v>Obesity</v>
      </c>
    </row>
    <row r="33" spans="1:19" x14ac:dyDescent="0.3">
      <c r="A33" s="7" t="s">
        <v>2341</v>
      </c>
      <c r="B33" s="7">
        <v>42.35</v>
      </c>
      <c r="C33" s="7">
        <v>5.08</v>
      </c>
      <c r="D33" s="7" t="s">
        <v>2382</v>
      </c>
      <c r="E33" s="7" t="s">
        <v>2380</v>
      </c>
      <c r="F33" s="7" t="s">
        <v>2380</v>
      </c>
      <c r="G33" s="7" t="s">
        <v>2381</v>
      </c>
      <c r="H33" s="7" t="s">
        <v>2382</v>
      </c>
      <c r="J33" s="7" t="s">
        <v>2341</v>
      </c>
      <c r="K33" s="7">
        <v>42.35</v>
      </c>
      <c r="L33" s="7">
        <v>5.08</v>
      </c>
      <c r="M33" s="7" t="s">
        <v>2383</v>
      </c>
      <c r="N33" s="7" t="s">
        <v>2380</v>
      </c>
      <c r="O33" s="7" t="s">
        <v>2380</v>
      </c>
      <c r="P33" s="7">
        <v>0</v>
      </c>
      <c r="Q33" s="11" t="s">
        <v>2383</v>
      </c>
      <c r="R33">
        <f t="shared" si="0"/>
        <v>1</v>
      </c>
      <c r="S33" t="str" cm="1">
        <f t="array" ref="S33">_xlfn.IFS(K33&lt;18.5,"Under Weight",K33&lt;=24.9,"Normal Weight",K33&lt;=30,"Over Weight",K33&gt;30,"Obesity")</f>
        <v>Obesity</v>
      </c>
    </row>
    <row r="34" spans="1:19" x14ac:dyDescent="0.3">
      <c r="A34" s="7" t="s">
        <v>2340</v>
      </c>
      <c r="B34" s="7">
        <v>31.35</v>
      </c>
      <c r="C34" s="7">
        <v>6.86</v>
      </c>
      <c r="D34" s="7" t="s">
        <v>2380</v>
      </c>
      <c r="E34" s="7" t="s">
        <v>2380</v>
      </c>
      <c r="F34" s="7" t="s">
        <v>2380</v>
      </c>
      <c r="G34" s="7" t="s">
        <v>2381</v>
      </c>
      <c r="H34" s="7" t="s">
        <v>2382</v>
      </c>
      <c r="J34" s="7" t="s">
        <v>2340</v>
      </c>
      <c r="K34" s="7">
        <v>31.35</v>
      </c>
      <c r="L34" s="7">
        <v>6.86</v>
      </c>
      <c r="M34" s="7" t="s">
        <v>2380</v>
      </c>
      <c r="N34" s="7" t="s">
        <v>2380</v>
      </c>
      <c r="O34" s="7" t="s">
        <v>2380</v>
      </c>
      <c r="P34" s="7">
        <v>0</v>
      </c>
      <c r="Q34" s="11" t="s">
        <v>2383</v>
      </c>
      <c r="R34">
        <f t="shared" si="0"/>
        <v>1</v>
      </c>
      <c r="S34" t="str" cm="1">
        <f t="array" ref="S34">_xlfn.IFS(K34&lt;18.5,"Under Weight",K34&lt;=24.9,"Normal Weight",K34&lt;=30,"Over Weight",K34&gt;30,"Obesity")</f>
        <v>Obesity</v>
      </c>
    </row>
    <row r="35" spans="1:19" x14ac:dyDescent="0.3">
      <c r="A35" s="7" t="s">
        <v>2339</v>
      </c>
      <c r="B35" s="7">
        <v>47.6</v>
      </c>
      <c r="C35" s="7">
        <v>5.95</v>
      </c>
      <c r="D35" s="7" t="s">
        <v>2382</v>
      </c>
      <c r="E35" s="7" t="s">
        <v>2380</v>
      </c>
      <c r="F35" s="7" t="s">
        <v>2380</v>
      </c>
      <c r="G35" s="7" t="s">
        <v>2381</v>
      </c>
      <c r="H35" s="7" t="s">
        <v>2382</v>
      </c>
      <c r="J35" s="7" t="s">
        <v>2339</v>
      </c>
      <c r="K35" s="7">
        <v>47.6</v>
      </c>
      <c r="L35" s="7">
        <v>5.95</v>
      </c>
      <c r="M35" s="7" t="s">
        <v>2383</v>
      </c>
      <c r="N35" s="7" t="s">
        <v>2380</v>
      </c>
      <c r="O35" s="7" t="s">
        <v>2380</v>
      </c>
      <c r="P35" s="7">
        <v>0</v>
      </c>
      <c r="Q35" s="11" t="s">
        <v>2383</v>
      </c>
      <c r="R35">
        <f t="shared" si="0"/>
        <v>1</v>
      </c>
      <c r="S35" t="str" cm="1">
        <f t="array" ref="S35">_xlfn.IFS(K35&lt;18.5,"Under Weight",K35&lt;=24.9,"Normal Weight",K35&lt;=30,"Over Weight",K35&gt;30,"Obesity")</f>
        <v>Obesity</v>
      </c>
    </row>
    <row r="36" spans="1:19" x14ac:dyDescent="0.3">
      <c r="A36" s="7" t="s">
        <v>2338</v>
      </c>
      <c r="B36" s="7">
        <v>46.2</v>
      </c>
      <c r="C36" s="7">
        <v>6.09</v>
      </c>
      <c r="D36" s="7" t="s">
        <v>2380</v>
      </c>
      <c r="E36" s="7" t="s">
        <v>2380</v>
      </c>
      <c r="F36" s="7" t="s">
        <v>2383</v>
      </c>
      <c r="G36" s="7">
        <v>1</v>
      </c>
      <c r="H36" s="7" t="s">
        <v>2382</v>
      </c>
      <c r="J36" s="7" t="s">
        <v>2338</v>
      </c>
      <c r="K36" s="7">
        <v>46.2</v>
      </c>
      <c r="L36" s="7">
        <v>6.09</v>
      </c>
      <c r="M36" s="7" t="s">
        <v>2380</v>
      </c>
      <c r="N36" s="7" t="s">
        <v>2380</v>
      </c>
      <c r="O36" s="7" t="s">
        <v>2383</v>
      </c>
      <c r="P36" s="7">
        <v>1</v>
      </c>
      <c r="Q36" s="11" t="s">
        <v>2383</v>
      </c>
      <c r="R36">
        <f t="shared" si="0"/>
        <v>1</v>
      </c>
      <c r="S36" t="str" cm="1">
        <f t="array" ref="S36">_xlfn.IFS(K36&lt;18.5,"Under Weight",K36&lt;=24.9,"Normal Weight",K36&lt;=30,"Over Weight",K36&gt;30,"Obesity")</f>
        <v>Obesity</v>
      </c>
    </row>
    <row r="37" spans="1:19" x14ac:dyDescent="0.3">
      <c r="A37" s="7" t="s">
        <v>2337</v>
      </c>
      <c r="B37" s="7">
        <v>32.015000000000001</v>
      </c>
      <c r="C37" s="7">
        <v>11.75</v>
      </c>
      <c r="D37" s="7" t="s">
        <v>2380</v>
      </c>
      <c r="E37" s="7" t="s">
        <v>2380</v>
      </c>
      <c r="F37" s="7" t="s">
        <v>2380</v>
      </c>
      <c r="G37" s="7" t="s">
        <v>2381</v>
      </c>
      <c r="H37" s="7" t="s">
        <v>2382</v>
      </c>
      <c r="J37" s="7" t="s">
        <v>2337</v>
      </c>
      <c r="K37" s="7">
        <v>32.015000000000001</v>
      </c>
      <c r="L37" s="7">
        <v>11.75</v>
      </c>
      <c r="M37" s="7" t="s">
        <v>2380</v>
      </c>
      <c r="N37" s="7" t="s">
        <v>2380</v>
      </c>
      <c r="O37" s="7" t="s">
        <v>2380</v>
      </c>
      <c r="P37" s="7">
        <v>0</v>
      </c>
      <c r="Q37" s="11" t="s">
        <v>2383</v>
      </c>
      <c r="R37">
        <f t="shared" si="0"/>
        <v>1</v>
      </c>
      <c r="S37" t="str" cm="1">
        <f t="array" ref="S37">_xlfn.IFS(K37&lt;18.5,"Under Weight",K37&lt;=24.9,"Normal Weight",K37&lt;=30,"Over Weight",K37&gt;30,"Obesity")</f>
        <v>Obesity</v>
      </c>
    </row>
    <row r="38" spans="1:19" x14ac:dyDescent="0.3">
      <c r="A38" s="7" t="s">
        <v>2336</v>
      </c>
      <c r="B38" s="7">
        <v>40.564999999999998</v>
      </c>
      <c r="C38" s="7">
        <v>7.37</v>
      </c>
      <c r="D38" s="7" t="s">
        <v>2380</v>
      </c>
      <c r="E38" s="7" t="s">
        <v>2380</v>
      </c>
      <c r="F38" s="7" t="s">
        <v>2380</v>
      </c>
      <c r="G38" s="7" t="s">
        <v>2381</v>
      </c>
      <c r="H38" s="7" t="s">
        <v>2382</v>
      </c>
      <c r="J38" s="7" t="s">
        <v>2336</v>
      </c>
      <c r="K38" s="7">
        <v>40.564999999999998</v>
      </c>
      <c r="L38" s="7">
        <v>7.37</v>
      </c>
      <c r="M38" s="7" t="s">
        <v>2380</v>
      </c>
      <c r="N38" s="7" t="s">
        <v>2380</v>
      </c>
      <c r="O38" s="7" t="s">
        <v>2380</v>
      </c>
      <c r="P38" s="7">
        <v>0</v>
      </c>
      <c r="Q38" s="11" t="s">
        <v>2383</v>
      </c>
      <c r="R38">
        <f t="shared" si="0"/>
        <v>1</v>
      </c>
      <c r="S38" t="str" cm="1">
        <f t="array" ref="S38">_xlfn.IFS(K38&lt;18.5,"Under Weight",K38&lt;=24.9,"Normal Weight",K38&lt;=30,"Over Weight",K38&gt;30,"Obesity")</f>
        <v>Obesity</v>
      </c>
    </row>
    <row r="39" spans="1:19" x14ac:dyDescent="0.3">
      <c r="A39" s="7" t="s">
        <v>2335</v>
      </c>
      <c r="B39" s="7">
        <v>32.450000000000003</v>
      </c>
      <c r="C39" s="7">
        <v>11.91</v>
      </c>
      <c r="D39" s="7" t="s">
        <v>2380</v>
      </c>
      <c r="E39" s="7" t="s">
        <v>2380</v>
      </c>
      <c r="F39" s="7" t="s">
        <v>2380</v>
      </c>
      <c r="G39" s="7" t="s">
        <v>2381</v>
      </c>
      <c r="H39" s="7" t="s">
        <v>2382</v>
      </c>
      <c r="J39" s="7" t="s">
        <v>2335</v>
      </c>
      <c r="K39" s="7">
        <v>32.450000000000003</v>
      </c>
      <c r="L39" s="7">
        <v>11.91</v>
      </c>
      <c r="M39" s="7" t="s">
        <v>2380</v>
      </c>
      <c r="N39" s="7" t="s">
        <v>2380</v>
      </c>
      <c r="O39" s="7" t="s">
        <v>2380</v>
      </c>
      <c r="P39" s="7">
        <v>0</v>
      </c>
      <c r="Q39" s="11" t="s">
        <v>2383</v>
      </c>
      <c r="R39">
        <f t="shared" si="0"/>
        <v>1</v>
      </c>
      <c r="S39" t="str" cm="1">
        <f t="array" ref="S39">_xlfn.IFS(K39&lt;18.5,"Under Weight",K39&lt;=24.9,"Normal Weight",K39&lt;=30,"Over Weight",K39&gt;30,"Obesity")</f>
        <v>Obesity</v>
      </c>
    </row>
    <row r="40" spans="1:19" x14ac:dyDescent="0.3">
      <c r="A40" s="7" t="s">
        <v>2334</v>
      </c>
      <c r="B40" s="7">
        <v>34.96</v>
      </c>
      <c r="C40" s="7">
        <v>6.52</v>
      </c>
      <c r="D40" s="7" t="s">
        <v>2380</v>
      </c>
      <c r="E40" s="7" t="s">
        <v>2380</v>
      </c>
      <c r="F40" s="7" t="s">
        <v>2380</v>
      </c>
      <c r="G40" s="7" t="s">
        <v>2381</v>
      </c>
      <c r="H40" s="7" t="s">
        <v>2382</v>
      </c>
      <c r="J40" s="7" t="s">
        <v>2334</v>
      </c>
      <c r="K40" s="7">
        <v>34.96</v>
      </c>
      <c r="L40" s="7">
        <v>6.52</v>
      </c>
      <c r="M40" s="7" t="s">
        <v>2380</v>
      </c>
      <c r="N40" s="7" t="s">
        <v>2380</v>
      </c>
      <c r="O40" s="7" t="s">
        <v>2380</v>
      </c>
      <c r="P40" s="7">
        <v>0</v>
      </c>
      <c r="Q40" s="11" t="s">
        <v>2383</v>
      </c>
      <c r="R40">
        <f t="shared" si="0"/>
        <v>1</v>
      </c>
      <c r="S40" t="str" cm="1">
        <f t="array" ref="S40">_xlfn.IFS(K40&lt;18.5,"Under Weight",K40&lt;=24.9,"Normal Weight",K40&lt;=30,"Over Weight",K40&gt;30,"Obesity")</f>
        <v>Obesity</v>
      </c>
    </row>
    <row r="41" spans="1:19" x14ac:dyDescent="0.3">
      <c r="A41" s="7" t="s">
        <v>2333</v>
      </c>
      <c r="B41" s="7">
        <v>35.5</v>
      </c>
      <c r="C41" s="7">
        <v>5.14</v>
      </c>
      <c r="D41" s="7" t="s">
        <v>2380</v>
      </c>
      <c r="E41" s="7" t="s">
        <v>2380</v>
      </c>
      <c r="F41" s="7" t="s">
        <v>2383</v>
      </c>
      <c r="G41" s="7">
        <v>1</v>
      </c>
      <c r="H41" s="7" t="s">
        <v>2382</v>
      </c>
      <c r="J41" s="7" t="s">
        <v>2333</v>
      </c>
      <c r="K41" s="7">
        <v>35.5</v>
      </c>
      <c r="L41" s="7">
        <v>5.14</v>
      </c>
      <c r="M41" s="7" t="s">
        <v>2380</v>
      </c>
      <c r="N41" s="7" t="s">
        <v>2380</v>
      </c>
      <c r="O41" s="7" t="s">
        <v>2383</v>
      </c>
      <c r="P41" s="7">
        <v>1</v>
      </c>
      <c r="Q41" s="11" t="s">
        <v>2383</v>
      </c>
      <c r="R41">
        <f t="shared" si="0"/>
        <v>1</v>
      </c>
      <c r="S41" t="str" cm="1">
        <f t="array" ref="S41">_xlfn.IFS(K41&lt;18.5,"Under Weight",K41&lt;=24.9,"Normal Weight",K41&lt;=30,"Over Weight",K41&gt;30,"Obesity")</f>
        <v>Obesity</v>
      </c>
    </row>
    <row r="42" spans="1:19" x14ac:dyDescent="0.3">
      <c r="A42" s="7" t="s">
        <v>2332</v>
      </c>
      <c r="B42" s="7">
        <v>52.58</v>
      </c>
      <c r="C42" s="7">
        <v>4.1900000000000004</v>
      </c>
      <c r="D42" s="7" t="s">
        <v>2380</v>
      </c>
      <c r="E42" s="7" t="s">
        <v>2382</v>
      </c>
      <c r="F42" s="7" t="s">
        <v>2380</v>
      </c>
      <c r="G42" s="7">
        <v>1</v>
      </c>
      <c r="H42" s="7" t="s">
        <v>2382</v>
      </c>
      <c r="J42" s="7" t="s">
        <v>2332</v>
      </c>
      <c r="K42" s="7">
        <v>52.58</v>
      </c>
      <c r="L42" s="7">
        <v>4.1900000000000004</v>
      </c>
      <c r="M42" s="7" t="s">
        <v>2380</v>
      </c>
      <c r="N42" s="7" t="s">
        <v>2382</v>
      </c>
      <c r="O42" s="7" t="s">
        <v>2380</v>
      </c>
      <c r="P42" s="7">
        <v>1</v>
      </c>
      <c r="Q42" s="11" t="s">
        <v>2383</v>
      </c>
      <c r="R42">
        <f t="shared" si="0"/>
        <v>1</v>
      </c>
      <c r="S42" t="str" cm="1">
        <f t="array" ref="S42">_xlfn.IFS(K42&lt;18.5,"Under Weight",K42&lt;=24.9,"Normal Weight",K42&lt;=30,"Over Weight",K42&gt;30,"Obesity")</f>
        <v>Obesity</v>
      </c>
    </row>
    <row r="43" spans="1:19" x14ac:dyDescent="0.3">
      <c r="A43" s="7" t="s">
        <v>2331</v>
      </c>
      <c r="B43" s="7">
        <v>35.200000000000003</v>
      </c>
      <c r="C43" s="7">
        <v>11.68</v>
      </c>
      <c r="D43" s="7" t="s">
        <v>2382</v>
      </c>
      <c r="E43" s="7" t="s">
        <v>2380</v>
      </c>
      <c r="F43" s="7" t="s">
        <v>2380</v>
      </c>
      <c r="G43" s="7" t="s">
        <v>2381</v>
      </c>
      <c r="H43" s="7" t="s">
        <v>2382</v>
      </c>
      <c r="J43" s="7" t="s">
        <v>2331</v>
      </c>
      <c r="K43" s="7">
        <v>35.200000000000003</v>
      </c>
      <c r="L43" s="7">
        <v>11.68</v>
      </c>
      <c r="M43" s="7" t="s">
        <v>2383</v>
      </c>
      <c r="N43" s="7" t="s">
        <v>2380</v>
      </c>
      <c r="O43" s="7" t="s">
        <v>2380</v>
      </c>
      <c r="P43" s="7">
        <v>0</v>
      </c>
      <c r="Q43" s="11" t="s">
        <v>2383</v>
      </c>
      <c r="R43">
        <f t="shared" si="0"/>
        <v>1</v>
      </c>
      <c r="S43" t="str" cm="1">
        <f t="array" ref="S43">_xlfn.IFS(K43&lt;18.5,"Under Weight",K43&lt;=24.9,"Normal Weight",K43&lt;=30,"Over Weight",K43&gt;30,"Obesity")</f>
        <v>Obesity</v>
      </c>
    </row>
    <row r="44" spans="1:19" x14ac:dyDescent="0.3">
      <c r="A44" s="7" t="s">
        <v>2330</v>
      </c>
      <c r="B44" s="7">
        <v>38.06</v>
      </c>
      <c r="C44" s="7">
        <v>6.98</v>
      </c>
      <c r="D44" s="7" t="s">
        <v>2380</v>
      </c>
      <c r="E44" s="7" t="s">
        <v>2380</v>
      </c>
      <c r="F44" s="7" t="s">
        <v>2380</v>
      </c>
      <c r="G44" s="7" t="s">
        <v>2381</v>
      </c>
      <c r="H44" s="7" t="s">
        <v>2382</v>
      </c>
      <c r="J44" s="7" t="s">
        <v>2330</v>
      </c>
      <c r="K44" s="7">
        <v>38.06</v>
      </c>
      <c r="L44" s="7">
        <v>6.98</v>
      </c>
      <c r="M44" s="7" t="s">
        <v>2380</v>
      </c>
      <c r="N44" s="7" t="s">
        <v>2380</v>
      </c>
      <c r="O44" s="7" t="s">
        <v>2380</v>
      </c>
      <c r="P44" s="7">
        <v>0</v>
      </c>
      <c r="Q44" s="11" t="s">
        <v>2383</v>
      </c>
      <c r="R44">
        <f t="shared" si="0"/>
        <v>1</v>
      </c>
      <c r="S44" t="str" cm="1">
        <f t="array" ref="S44">_xlfn.IFS(K44&lt;18.5,"Under Weight",K44&lt;=24.9,"Normal Weight",K44&lt;=30,"Over Weight",K44&gt;30,"Obesity")</f>
        <v>Obesity</v>
      </c>
    </row>
    <row r="45" spans="1:19" x14ac:dyDescent="0.3">
      <c r="A45" s="7" t="s">
        <v>2329</v>
      </c>
      <c r="B45" s="7">
        <v>34.21</v>
      </c>
      <c r="C45" s="7">
        <v>8.34</v>
      </c>
      <c r="D45" s="7" t="s">
        <v>2380</v>
      </c>
      <c r="E45" s="7" t="s">
        <v>2380</v>
      </c>
      <c r="F45" s="7" t="s">
        <v>2380</v>
      </c>
      <c r="G45" s="7" t="s">
        <v>2381</v>
      </c>
      <c r="H45" s="7" t="s">
        <v>2382</v>
      </c>
      <c r="J45" s="7" t="s">
        <v>2329</v>
      </c>
      <c r="K45" s="7">
        <v>34.21</v>
      </c>
      <c r="L45" s="7">
        <v>8.34</v>
      </c>
      <c r="M45" s="7" t="s">
        <v>2380</v>
      </c>
      <c r="N45" s="7" t="s">
        <v>2380</v>
      </c>
      <c r="O45" s="7" t="s">
        <v>2380</v>
      </c>
      <c r="P45" s="7">
        <v>0</v>
      </c>
      <c r="Q45" s="11" t="s">
        <v>2383</v>
      </c>
      <c r="R45">
        <f t="shared" si="0"/>
        <v>1</v>
      </c>
      <c r="S45" t="str" cm="1">
        <f t="array" ref="S45">_xlfn.IFS(K45&lt;18.5,"Under Weight",K45&lt;=24.9,"Normal Weight",K45&lt;=30,"Over Weight",K45&gt;30,"Obesity")</f>
        <v>Obesity</v>
      </c>
    </row>
    <row r="46" spans="1:19" x14ac:dyDescent="0.3">
      <c r="A46" s="7" t="s">
        <v>2328</v>
      </c>
      <c r="B46" s="7">
        <v>38.94</v>
      </c>
      <c r="C46" s="7">
        <v>8.49</v>
      </c>
      <c r="D46" s="7" t="s">
        <v>2382</v>
      </c>
      <c r="E46" s="7" t="s">
        <v>2380</v>
      </c>
      <c r="F46" s="7" t="s">
        <v>2380</v>
      </c>
      <c r="G46" s="7">
        <v>1</v>
      </c>
      <c r="H46" s="7" t="s">
        <v>2382</v>
      </c>
      <c r="J46" s="7" t="s">
        <v>2328</v>
      </c>
      <c r="K46" s="7">
        <v>38.94</v>
      </c>
      <c r="L46" s="7">
        <v>8.49</v>
      </c>
      <c r="M46" s="7" t="s">
        <v>2383</v>
      </c>
      <c r="N46" s="7" t="s">
        <v>2380</v>
      </c>
      <c r="O46" s="7" t="s">
        <v>2380</v>
      </c>
      <c r="P46" s="7">
        <v>1</v>
      </c>
      <c r="Q46" s="11" t="s">
        <v>2383</v>
      </c>
      <c r="R46">
        <f t="shared" si="0"/>
        <v>1</v>
      </c>
      <c r="S46" t="str" cm="1">
        <f t="array" ref="S46">_xlfn.IFS(K46&lt;18.5,"Under Weight",K46&lt;=24.9,"Normal Weight",K46&lt;=30,"Over Weight",K46&gt;30,"Obesity")</f>
        <v>Obesity</v>
      </c>
    </row>
    <row r="47" spans="1:19" x14ac:dyDescent="0.3">
      <c r="A47" s="7" t="s">
        <v>2327</v>
      </c>
      <c r="B47" s="7">
        <v>30.21</v>
      </c>
      <c r="C47" s="7">
        <v>5.34</v>
      </c>
      <c r="D47" s="7" t="s">
        <v>2382</v>
      </c>
      <c r="E47" s="7" t="s">
        <v>2380</v>
      </c>
      <c r="F47" s="7" t="s">
        <v>2380</v>
      </c>
      <c r="G47" s="7">
        <v>1</v>
      </c>
      <c r="H47" s="7" t="s">
        <v>2382</v>
      </c>
      <c r="J47" s="7" t="s">
        <v>2327</v>
      </c>
      <c r="K47" s="7">
        <v>30.21</v>
      </c>
      <c r="L47" s="7">
        <v>5.34</v>
      </c>
      <c r="M47" s="7" t="s">
        <v>2383</v>
      </c>
      <c r="N47" s="7" t="s">
        <v>2380</v>
      </c>
      <c r="O47" s="7" t="s">
        <v>2380</v>
      </c>
      <c r="P47" s="7">
        <v>1</v>
      </c>
      <c r="Q47" s="11" t="s">
        <v>2383</v>
      </c>
      <c r="R47">
        <f t="shared" si="0"/>
        <v>1</v>
      </c>
      <c r="S47" t="str" cm="1">
        <f t="array" ref="S47">_xlfn.IFS(K47&lt;18.5,"Under Weight",K47&lt;=24.9,"Normal Weight",K47&lt;=30,"Over Weight",K47&gt;30,"Obesity")</f>
        <v>Obesity</v>
      </c>
    </row>
    <row r="48" spans="1:19" x14ac:dyDescent="0.3">
      <c r="A48" s="7" t="s">
        <v>2326</v>
      </c>
      <c r="B48" s="7">
        <v>33.630000000000003</v>
      </c>
      <c r="C48" s="7">
        <v>4.43</v>
      </c>
      <c r="D48" s="7" t="s">
        <v>2382</v>
      </c>
      <c r="E48" s="7" t="s">
        <v>2380</v>
      </c>
      <c r="F48" s="7" t="s">
        <v>2380</v>
      </c>
      <c r="G48" s="7">
        <v>2</v>
      </c>
      <c r="H48" s="7" t="s">
        <v>2382</v>
      </c>
      <c r="J48" s="7" t="s">
        <v>2326</v>
      </c>
      <c r="K48" s="7">
        <v>33.630000000000003</v>
      </c>
      <c r="L48" s="7">
        <v>4.43</v>
      </c>
      <c r="M48" s="7" t="s">
        <v>2383</v>
      </c>
      <c r="N48" s="7" t="s">
        <v>2380</v>
      </c>
      <c r="O48" s="7" t="s">
        <v>2380</v>
      </c>
      <c r="P48" s="7">
        <v>2</v>
      </c>
      <c r="Q48" s="11" t="s">
        <v>2383</v>
      </c>
      <c r="R48">
        <f t="shared" si="0"/>
        <v>1</v>
      </c>
      <c r="S48" t="str" cm="1">
        <f t="array" ref="S48">_xlfn.IFS(K48&lt;18.5,"Under Weight",K48&lt;=24.9,"Normal Weight",K48&lt;=30,"Over Weight",K48&gt;30,"Obesity")</f>
        <v>Obesity</v>
      </c>
    </row>
    <row r="49" spans="1:19" x14ac:dyDescent="0.3">
      <c r="A49" s="7" t="s">
        <v>2325</v>
      </c>
      <c r="B49" s="7">
        <v>40.369999999999997</v>
      </c>
      <c r="C49" s="7">
        <v>4.47</v>
      </c>
      <c r="D49" s="7" t="s">
        <v>2380</v>
      </c>
      <c r="E49" s="7" t="s">
        <v>2380</v>
      </c>
      <c r="F49" s="7" t="s">
        <v>2380</v>
      </c>
      <c r="G49" s="7" t="s">
        <v>2381</v>
      </c>
      <c r="H49" s="7" t="s">
        <v>2382</v>
      </c>
      <c r="J49" s="7" t="s">
        <v>2325</v>
      </c>
      <c r="K49" s="7">
        <v>40.369999999999997</v>
      </c>
      <c r="L49" s="7">
        <v>4.47</v>
      </c>
      <c r="M49" s="7" t="s">
        <v>2380</v>
      </c>
      <c r="N49" s="7" t="s">
        <v>2380</v>
      </c>
      <c r="O49" s="7" t="s">
        <v>2380</v>
      </c>
      <c r="P49" s="7">
        <v>0</v>
      </c>
      <c r="Q49" s="11" t="s">
        <v>2383</v>
      </c>
      <c r="R49">
        <f t="shared" si="0"/>
        <v>1</v>
      </c>
      <c r="S49" t="str" cm="1">
        <f t="array" ref="S49">_xlfn.IFS(K49&lt;18.5,"Under Weight",K49&lt;=24.9,"Normal Weight",K49&lt;=30,"Over Weight",K49&gt;30,"Obesity")</f>
        <v>Obesity</v>
      </c>
    </row>
    <row r="50" spans="1:19" x14ac:dyDescent="0.3">
      <c r="A50" s="7" t="s">
        <v>2324</v>
      </c>
      <c r="B50" s="7">
        <v>53.09</v>
      </c>
      <c r="C50" s="7">
        <v>4.82</v>
      </c>
      <c r="D50" s="7" t="s">
        <v>2382</v>
      </c>
      <c r="E50" s="7" t="s">
        <v>2380</v>
      </c>
      <c r="F50" s="7" t="s">
        <v>2380</v>
      </c>
      <c r="G50" s="7">
        <v>2</v>
      </c>
      <c r="H50" s="7" t="s">
        <v>2382</v>
      </c>
      <c r="J50" s="7" t="s">
        <v>2324</v>
      </c>
      <c r="K50" s="7">
        <v>53.09</v>
      </c>
      <c r="L50" s="7">
        <v>4.82</v>
      </c>
      <c r="M50" s="7" t="s">
        <v>2383</v>
      </c>
      <c r="N50" s="7" t="s">
        <v>2380</v>
      </c>
      <c r="O50" s="7" t="s">
        <v>2380</v>
      </c>
      <c r="P50" s="7">
        <v>2</v>
      </c>
      <c r="Q50" s="11" t="s">
        <v>2383</v>
      </c>
      <c r="R50">
        <f t="shared" si="0"/>
        <v>1</v>
      </c>
      <c r="S50" t="str" cm="1">
        <f t="array" ref="S50">_xlfn.IFS(K50&lt;18.5,"Under Weight",K50&lt;=24.9,"Normal Weight",K50&lt;=30,"Over Weight",K50&gt;30,"Obesity")</f>
        <v>Obesity</v>
      </c>
    </row>
    <row r="51" spans="1:19" x14ac:dyDescent="0.3">
      <c r="A51" s="7" t="s">
        <v>2323</v>
      </c>
      <c r="B51" s="7">
        <v>31.79</v>
      </c>
      <c r="C51" s="7">
        <v>5.51</v>
      </c>
      <c r="D51" s="7" t="s">
        <v>2382</v>
      </c>
      <c r="E51" s="7" t="s">
        <v>2380</v>
      </c>
      <c r="F51" s="7" t="s">
        <v>2380</v>
      </c>
      <c r="G51" s="7">
        <v>2</v>
      </c>
      <c r="H51" s="7" t="s">
        <v>2382</v>
      </c>
      <c r="J51" s="7" t="s">
        <v>2323</v>
      </c>
      <c r="K51" s="7">
        <v>31.79</v>
      </c>
      <c r="L51" s="7">
        <v>5.51</v>
      </c>
      <c r="M51" s="7" t="s">
        <v>2383</v>
      </c>
      <c r="N51" s="7" t="s">
        <v>2380</v>
      </c>
      <c r="O51" s="7" t="s">
        <v>2380</v>
      </c>
      <c r="P51" s="7">
        <v>2</v>
      </c>
      <c r="Q51" s="11" t="s">
        <v>2383</v>
      </c>
      <c r="R51">
        <f t="shared" si="0"/>
        <v>1</v>
      </c>
      <c r="S51" t="str" cm="1">
        <f t="array" ref="S51">_xlfn.IFS(K51&lt;18.5,"Under Weight",K51&lt;=24.9,"Normal Weight",K51&lt;=30,"Over Weight",K51&gt;30,"Obesity")</f>
        <v>Obesity</v>
      </c>
    </row>
    <row r="52" spans="1:19" x14ac:dyDescent="0.3">
      <c r="A52" s="7" t="s">
        <v>2322</v>
      </c>
      <c r="B52" s="7">
        <v>41.895000000000003</v>
      </c>
      <c r="C52" s="7">
        <v>10.87</v>
      </c>
      <c r="D52" s="7" t="s">
        <v>2382</v>
      </c>
      <c r="E52" s="7" t="s">
        <v>2380</v>
      </c>
      <c r="F52" s="7" t="s">
        <v>2380</v>
      </c>
      <c r="G52" s="7">
        <v>1</v>
      </c>
      <c r="H52" s="7" t="s">
        <v>2382</v>
      </c>
      <c r="J52" s="7" t="s">
        <v>2322</v>
      </c>
      <c r="K52" s="7">
        <v>41.895000000000003</v>
      </c>
      <c r="L52" s="7">
        <v>10.87</v>
      </c>
      <c r="M52" s="7" t="s">
        <v>2383</v>
      </c>
      <c r="N52" s="7" t="s">
        <v>2380</v>
      </c>
      <c r="O52" s="7" t="s">
        <v>2380</v>
      </c>
      <c r="P52" s="7">
        <v>1</v>
      </c>
      <c r="Q52" s="11" t="s">
        <v>2383</v>
      </c>
      <c r="R52">
        <f t="shared" si="0"/>
        <v>1</v>
      </c>
      <c r="S52" t="str" cm="1">
        <f t="array" ref="S52">_xlfn.IFS(K52&lt;18.5,"Under Weight",K52&lt;=24.9,"Normal Weight",K52&lt;=30,"Over Weight",K52&gt;30,"Obesity")</f>
        <v>Obesity</v>
      </c>
    </row>
    <row r="53" spans="1:19" x14ac:dyDescent="0.3">
      <c r="A53" s="7" t="s">
        <v>2321</v>
      </c>
      <c r="B53" s="7">
        <v>31.16</v>
      </c>
      <c r="C53" s="7">
        <v>9.34</v>
      </c>
      <c r="D53" s="7" t="s">
        <v>2380</v>
      </c>
      <c r="E53" s="7" t="s">
        <v>2380</v>
      </c>
      <c r="F53" s="7" t="s">
        <v>2380</v>
      </c>
      <c r="G53" s="7" t="s">
        <v>2381</v>
      </c>
      <c r="H53" s="7" t="s">
        <v>2382</v>
      </c>
      <c r="J53" s="7" t="s">
        <v>2321</v>
      </c>
      <c r="K53" s="7">
        <v>31.16</v>
      </c>
      <c r="L53" s="7">
        <v>9.34</v>
      </c>
      <c r="M53" s="7" t="s">
        <v>2380</v>
      </c>
      <c r="N53" s="7" t="s">
        <v>2380</v>
      </c>
      <c r="O53" s="7" t="s">
        <v>2380</v>
      </c>
      <c r="P53" s="7">
        <v>0</v>
      </c>
      <c r="Q53" s="11" t="s">
        <v>2383</v>
      </c>
      <c r="R53">
        <f t="shared" si="0"/>
        <v>1</v>
      </c>
      <c r="S53" t="str" cm="1">
        <f t="array" ref="S53">_xlfn.IFS(K53&lt;18.5,"Under Weight",K53&lt;=24.9,"Normal Weight",K53&lt;=30,"Over Weight",K53&gt;30,"Obesity")</f>
        <v>Obesity</v>
      </c>
    </row>
    <row r="54" spans="1:19" x14ac:dyDescent="0.3">
      <c r="A54" s="7" t="s">
        <v>2320</v>
      </c>
      <c r="B54" s="7">
        <v>34.104999999999997</v>
      </c>
      <c r="C54" s="7">
        <v>5.03</v>
      </c>
      <c r="D54" s="7" t="s">
        <v>2382</v>
      </c>
      <c r="E54" s="7" t="s">
        <v>2380</v>
      </c>
      <c r="F54" s="7" t="s">
        <v>2383</v>
      </c>
      <c r="G54" s="7">
        <v>1</v>
      </c>
      <c r="H54" s="7" t="s">
        <v>2382</v>
      </c>
      <c r="J54" s="7" t="s">
        <v>2320</v>
      </c>
      <c r="K54" s="7">
        <v>34.104999999999997</v>
      </c>
      <c r="L54" s="7">
        <v>5.03</v>
      </c>
      <c r="M54" s="7" t="s">
        <v>2383</v>
      </c>
      <c r="N54" s="7" t="s">
        <v>2380</v>
      </c>
      <c r="O54" s="7" t="s">
        <v>2383</v>
      </c>
      <c r="P54" s="7">
        <v>1</v>
      </c>
      <c r="Q54" s="11" t="s">
        <v>2383</v>
      </c>
      <c r="R54">
        <f t="shared" si="0"/>
        <v>1</v>
      </c>
      <c r="S54" t="str" cm="1">
        <f t="array" ref="S54">_xlfn.IFS(K54&lt;18.5,"Under Weight",K54&lt;=24.9,"Normal Weight",K54&lt;=30,"Over Weight",K54&gt;30,"Obesity")</f>
        <v>Obesity</v>
      </c>
    </row>
    <row r="55" spans="1:19" x14ac:dyDescent="0.3">
      <c r="A55" s="7" t="s">
        <v>2319</v>
      </c>
      <c r="B55" s="7">
        <v>51.93</v>
      </c>
      <c r="C55" s="7">
        <v>11.05</v>
      </c>
      <c r="D55" s="7" t="s">
        <v>2380</v>
      </c>
      <c r="E55" s="7" t="s">
        <v>2380</v>
      </c>
      <c r="F55" s="7" t="s">
        <v>2380</v>
      </c>
      <c r="G55" s="7" t="s">
        <v>2381</v>
      </c>
      <c r="H55" s="7" t="s">
        <v>2382</v>
      </c>
      <c r="J55" s="7" t="s">
        <v>2319</v>
      </c>
      <c r="K55" s="7">
        <v>51.93</v>
      </c>
      <c r="L55" s="7">
        <v>11.05</v>
      </c>
      <c r="M55" s="7" t="s">
        <v>2380</v>
      </c>
      <c r="N55" s="7" t="s">
        <v>2380</v>
      </c>
      <c r="O55" s="7" t="s">
        <v>2380</v>
      </c>
      <c r="P55" s="7">
        <v>0</v>
      </c>
      <c r="Q55" s="11" t="s">
        <v>2383</v>
      </c>
      <c r="R55">
        <f t="shared" si="0"/>
        <v>1</v>
      </c>
      <c r="S55" t="str" cm="1">
        <f t="array" ref="S55">_xlfn.IFS(K55&lt;18.5,"Under Weight",K55&lt;=24.9,"Normal Weight",K55&lt;=30,"Over Weight",K55&gt;30,"Obesity")</f>
        <v>Obesity</v>
      </c>
    </row>
    <row r="56" spans="1:19" x14ac:dyDescent="0.3">
      <c r="A56" s="7" t="s">
        <v>2318</v>
      </c>
      <c r="B56" s="7">
        <v>38.950000000000003</v>
      </c>
      <c r="C56" s="7">
        <v>11.95</v>
      </c>
      <c r="D56" s="7" t="s">
        <v>2380</v>
      </c>
      <c r="E56" s="7" t="s">
        <v>2380</v>
      </c>
      <c r="F56" s="7" t="s">
        <v>2380</v>
      </c>
      <c r="G56" s="7" t="s">
        <v>2381</v>
      </c>
      <c r="H56" s="7" t="s">
        <v>2382</v>
      </c>
      <c r="J56" s="7" t="s">
        <v>2318</v>
      </c>
      <c r="K56" s="7">
        <v>38.950000000000003</v>
      </c>
      <c r="L56" s="7">
        <v>11.95</v>
      </c>
      <c r="M56" s="7" t="s">
        <v>2380</v>
      </c>
      <c r="N56" s="7" t="s">
        <v>2380</v>
      </c>
      <c r="O56" s="7" t="s">
        <v>2380</v>
      </c>
      <c r="P56" s="7">
        <v>0</v>
      </c>
      <c r="Q56" s="11" t="s">
        <v>2383</v>
      </c>
      <c r="R56">
        <f t="shared" si="0"/>
        <v>1</v>
      </c>
      <c r="S56" t="str" cm="1">
        <f t="array" ref="S56">_xlfn.IFS(K56&lt;18.5,"Under Weight",K56&lt;=24.9,"Normal Weight",K56&lt;=30,"Over Weight",K56&gt;30,"Obesity")</f>
        <v>Obesity</v>
      </c>
    </row>
    <row r="57" spans="1:19" x14ac:dyDescent="0.3">
      <c r="A57" s="7" t="s">
        <v>2317</v>
      </c>
      <c r="B57" s="7">
        <v>36.630000000000003</v>
      </c>
      <c r="C57" s="7">
        <v>7.72</v>
      </c>
      <c r="D57" s="7" t="s">
        <v>2382</v>
      </c>
      <c r="E57" s="7" t="s">
        <v>2380</v>
      </c>
      <c r="F57" s="7" t="s">
        <v>2380</v>
      </c>
      <c r="G57" s="7">
        <v>1</v>
      </c>
      <c r="H57" s="7" t="s">
        <v>2382</v>
      </c>
      <c r="J57" s="7" t="s">
        <v>2317</v>
      </c>
      <c r="K57" s="7">
        <v>36.630000000000003</v>
      </c>
      <c r="L57" s="7">
        <v>7.72</v>
      </c>
      <c r="M57" s="7" t="s">
        <v>2383</v>
      </c>
      <c r="N57" s="7" t="s">
        <v>2380</v>
      </c>
      <c r="O57" s="7" t="s">
        <v>2380</v>
      </c>
      <c r="P57" s="7">
        <v>1</v>
      </c>
      <c r="Q57" s="11" t="s">
        <v>2383</v>
      </c>
      <c r="R57">
        <f t="shared" si="0"/>
        <v>1</v>
      </c>
      <c r="S57" t="str" cm="1">
        <f t="array" ref="S57">_xlfn.IFS(K57&lt;18.5,"Under Weight",K57&lt;=24.9,"Normal Weight",K57&lt;=30,"Over Weight",K57&gt;30,"Obesity")</f>
        <v>Obesity</v>
      </c>
    </row>
    <row r="58" spans="1:19" x14ac:dyDescent="0.3">
      <c r="A58" s="7" t="s">
        <v>2316</v>
      </c>
      <c r="B58" s="7">
        <v>34.200000000000003</v>
      </c>
      <c r="C58" s="7">
        <v>5.75</v>
      </c>
      <c r="D58" s="7" t="s">
        <v>2380</v>
      </c>
      <c r="E58" s="7" t="s">
        <v>2380</v>
      </c>
      <c r="F58" s="7" t="s">
        <v>2380</v>
      </c>
      <c r="G58" s="7">
        <v>2</v>
      </c>
      <c r="H58" s="7" t="s">
        <v>2382</v>
      </c>
      <c r="J58" s="7" t="s">
        <v>2316</v>
      </c>
      <c r="K58" s="7">
        <v>34.200000000000003</v>
      </c>
      <c r="L58" s="7">
        <v>5.75</v>
      </c>
      <c r="M58" s="7" t="s">
        <v>2380</v>
      </c>
      <c r="N58" s="7" t="s">
        <v>2380</v>
      </c>
      <c r="O58" s="7" t="s">
        <v>2380</v>
      </c>
      <c r="P58" s="7">
        <v>2</v>
      </c>
      <c r="Q58" s="11" t="s">
        <v>2383</v>
      </c>
      <c r="R58">
        <f t="shared" si="0"/>
        <v>1</v>
      </c>
      <c r="S58" t="str" cm="1">
        <f t="array" ref="S58">_xlfn.IFS(K58&lt;18.5,"Under Weight",K58&lt;=24.9,"Normal Weight",K58&lt;=30,"Over Weight",K58&gt;30,"Obesity")</f>
        <v>Obesity</v>
      </c>
    </row>
    <row r="59" spans="1:19" x14ac:dyDescent="0.3">
      <c r="A59" s="7" t="s">
        <v>2315</v>
      </c>
      <c r="B59" s="7">
        <v>50.63</v>
      </c>
      <c r="C59" s="7">
        <v>11.89</v>
      </c>
      <c r="D59" s="7" t="s">
        <v>2380</v>
      </c>
      <c r="E59" s="7" t="s">
        <v>2380</v>
      </c>
      <c r="F59" s="7" t="s">
        <v>2380</v>
      </c>
      <c r="G59" s="7" t="s">
        <v>2381</v>
      </c>
      <c r="H59" s="7" t="s">
        <v>2382</v>
      </c>
      <c r="J59" s="7" t="s">
        <v>2315</v>
      </c>
      <c r="K59" s="7">
        <v>50.63</v>
      </c>
      <c r="L59" s="7">
        <v>11.89</v>
      </c>
      <c r="M59" s="7" t="s">
        <v>2380</v>
      </c>
      <c r="N59" s="7" t="s">
        <v>2380</v>
      </c>
      <c r="O59" s="7" t="s">
        <v>2380</v>
      </c>
      <c r="P59" s="7">
        <v>0</v>
      </c>
      <c r="Q59" s="11" t="s">
        <v>2383</v>
      </c>
      <c r="R59">
        <f t="shared" si="0"/>
        <v>1</v>
      </c>
      <c r="S59" t="str" cm="1">
        <f t="array" ref="S59">_xlfn.IFS(K59&lt;18.5,"Under Weight",K59&lt;=24.9,"Normal Weight",K59&lt;=30,"Over Weight",K59&gt;30,"Obesity")</f>
        <v>Obesity</v>
      </c>
    </row>
    <row r="60" spans="1:19" x14ac:dyDescent="0.3">
      <c r="A60" s="7" t="s">
        <v>2314</v>
      </c>
      <c r="B60" s="7">
        <v>36.479999999999997</v>
      </c>
      <c r="C60" s="7">
        <v>6.2</v>
      </c>
      <c r="D60" s="7" t="s">
        <v>2380</v>
      </c>
      <c r="E60" s="7" t="s">
        <v>2380</v>
      </c>
      <c r="F60" s="7" t="s">
        <v>2380</v>
      </c>
      <c r="G60" s="7" t="s">
        <v>2381</v>
      </c>
      <c r="H60" s="7" t="s">
        <v>2382</v>
      </c>
      <c r="J60" s="7" t="s">
        <v>2314</v>
      </c>
      <c r="K60" s="7">
        <v>36.479999999999997</v>
      </c>
      <c r="L60" s="7">
        <v>6.2</v>
      </c>
      <c r="M60" s="7" t="s">
        <v>2380</v>
      </c>
      <c r="N60" s="7" t="s">
        <v>2380</v>
      </c>
      <c r="O60" s="7" t="s">
        <v>2380</v>
      </c>
      <c r="P60" s="7">
        <v>0</v>
      </c>
      <c r="Q60" s="11" t="s">
        <v>2383</v>
      </c>
      <c r="R60">
        <f t="shared" si="0"/>
        <v>1</v>
      </c>
      <c r="S60" t="str" cm="1">
        <f t="array" ref="S60">_xlfn.IFS(K60&lt;18.5,"Under Weight",K60&lt;=24.9,"Normal Weight",K60&lt;=30,"Over Weight",K60&gt;30,"Obesity")</f>
        <v>Obesity</v>
      </c>
    </row>
    <row r="61" spans="1:19" x14ac:dyDescent="0.3">
      <c r="A61" s="7" t="s">
        <v>2313</v>
      </c>
      <c r="B61" s="7">
        <v>54.82</v>
      </c>
      <c r="C61" s="7">
        <v>10.61</v>
      </c>
      <c r="D61" s="7" t="s">
        <v>2380</v>
      </c>
      <c r="E61" s="7" t="s">
        <v>2380</v>
      </c>
      <c r="F61" s="7" t="s">
        <v>2380</v>
      </c>
      <c r="G61" s="7" t="s">
        <v>2381</v>
      </c>
      <c r="H61" s="7" t="s">
        <v>2382</v>
      </c>
      <c r="J61" s="7" t="s">
        <v>2313</v>
      </c>
      <c r="K61" s="7">
        <v>54.82</v>
      </c>
      <c r="L61" s="7">
        <v>10.61</v>
      </c>
      <c r="M61" s="7" t="s">
        <v>2380</v>
      </c>
      <c r="N61" s="7" t="s">
        <v>2380</v>
      </c>
      <c r="O61" s="7" t="s">
        <v>2380</v>
      </c>
      <c r="P61" s="7">
        <v>0</v>
      </c>
      <c r="Q61" s="11" t="s">
        <v>2383</v>
      </c>
      <c r="R61">
        <f t="shared" si="0"/>
        <v>1</v>
      </c>
      <c r="S61" t="str" cm="1">
        <f t="array" ref="S61">_xlfn.IFS(K61&lt;18.5,"Under Weight",K61&lt;=24.9,"Normal Weight",K61&lt;=30,"Over Weight",K61&gt;30,"Obesity")</f>
        <v>Obesity</v>
      </c>
    </row>
    <row r="62" spans="1:19" x14ac:dyDescent="0.3">
      <c r="A62" s="7" t="s">
        <v>2312</v>
      </c>
      <c r="B62" s="7">
        <v>38.06</v>
      </c>
      <c r="C62" s="7">
        <v>6.04</v>
      </c>
      <c r="D62" s="7" t="s">
        <v>2380</v>
      </c>
      <c r="E62" s="7" t="s">
        <v>2380</v>
      </c>
      <c r="F62" s="7" t="s">
        <v>2383</v>
      </c>
      <c r="G62" s="7">
        <v>1</v>
      </c>
      <c r="H62" s="7" t="s">
        <v>2382</v>
      </c>
      <c r="J62" s="7" t="s">
        <v>2312</v>
      </c>
      <c r="K62" s="7">
        <v>38.06</v>
      </c>
      <c r="L62" s="7">
        <v>6.04</v>
      </c>
      <c r="M62" s="7" t="s">
        <v>2380</v>
      </c>
      <c r="N62" s="7" t="s">
        <v>2380</v>
      </c>
      <c r="O62" s="7" t="s">
        <v>2383</v>
      </c>
      <c r="P62" s="7">
        <v>1</v>
      </c>
      <c r="Q62" s="11" t="s">
        <v>2383</v>
      </c>
      <c r="R62">
        <f t="shared" si="0"/>
        <v>1</v>
      </c>
      <c r="S62" t="str" cm="1">
        <f t="array" ref="S62">_xlfn.IFS(K62&lt;18.5,"Under Weight",K62&lt;=24.9,"Normal Weight",K62&lt;=30,"Over Weight",K62&gt;30,"Obesity")</f>
        <v>Obesity</v>
      </c>
    </row>
    <row r="63" spans="1:19" x14ac:dyDescent="0.3">
      <c r="A63" s="7" t="s">
        <v>2311</v>
      </c>
      <c r="B63" s="7">
        <v>51.48</v>
      </c>
      <c r="C63" s="7">
        <v>9.33</v>
      </c>
      <c r="D63" s="7" t="s">
        <v>2382</v>
      </c>
      <c r="E63" s="7" t="s">
        <v>2380</v>
      </c>
      <c r="F63" s="7" t="s">
        <v>2380</v>
      </c>
      <c r="G63" s="7" t="s">
        <v>2381</v>
      </c>
      <c r="H63" s="7" t="s">
        <v>2382</v>
      </c>
      <c r="J63" s="7" t="s">
        <v>2311</v>
      </c>
      <c r="K63" s="7">
        <v>51.48</v>
      </c>
      <c r="L63" s="7">
        <v>9.33</v>
      </c>
      <c r="M63" s="7" t="s">
        <v>2383</v>
      </c>
      <c r="N63" s="7" t="s">
        <v>2380</v>
      </c>
      <c r="O63" s="7" t="s">
        <v>2380</v>
      </c>
      <c r="P63" s="7">
        <v>0</v>
      </c>
      <c r="Q63" s="11" t="s">
        <v>2383</v>
      </c>
      <c r="R63">
        <f t="shared" si="0"/>
        <v>1</v>
      </c>
      <c r="S63" t="str" cm="1">
        <f t="array" ref="S63">_xlfn.IFS(K63&lt;18.5,"Under Weight",K63&lt;=24.9,"Normal Weight",K63&lt;=30,"Over Weight",K63&gt;30,"Obesity")</f>
        <v>Obesity</v>
      </c>
    </row>
    <row r="64" spans="1:19" x14ac:dyDescent="0.3">
      <c r="A64" s="7" t="s">
        <v>2310</v>
      </c>
      <c r="B64" s="7">
        <v>52.06</v>
      </c>
      <c r="C64" s="7">
        <v>11.47</v>
      </c>
      <c r="D64" s="7" t="s">
        <v>2380</v>
      </c>
      <c r="E64" s="7" t="s">
        <v>2380</v>
      </c>
      <c r="F64" s="7" t="s">
        <v>2380</v>
      </c>
      <c r="G64" s="7" t="s">
        <v>2381</v>
      </c>
      <c r="H64" s="7" t="s">
        <v>2382</v>
      </c>
      <c r="J64" s="7" t="s">
        <v>2310</v>
      </c>
      <c r="K64" s="7">
        <v>52.06</v>
      </c>
      <c r="L64" s="7">
        <v>11.47</v>
      </c>
      <c r="M64" s="7" t="s">
        <v>2380</v>
      </c>
      <c r="N64" s="7" t="s">
        <v>2380</v>
      </c>
      <c r="O64" s="7" t="s">
        <v>2380</v>
      </c>
      <c r="P64" s="7">
        <v>0</v>
      </c>
      <c r="Q64" s="11" t="s">
        <v>2383</v>
      </c>
      <c r="R64">
        <f t="shared" si="0"/>
        <v>1</v>
      </c>
      <c r="S64" t="str" cm="1">
        <f t="array" ref="S64">_xlfn.IFS(K64&lt;18.5,"Under Weight",K64&lt;=24.9,"Normal Weight",K64&lt;=30,"Over Weight",K64&gt;30,"Obesity")</f>
        <v>Obesity</v>
      </c>
    </row>
    <row r="65" spans="1:19" x14ac:dyDescent="0.3">
      <c r="A65" s="7" t="s">
        <v>2309</v>
      </c>
      <c r="B65" s="7">
        <v>30.684999999999999</v>
      </c>
      <c r="C65" s="7">
        <v>7.02</v>
      </c>
      <c r="D65" s="7" t="s">
        <v>2382</v>
      </c>
      <c r="E65" s="7" t="s">
        <v>2380</v>
      </c>
      <c r="F65" s="7" t="s">
        <v>2380</v>
      </c>
      <c r="G65" s="7" t="s">
        <v>2381</v>
      </c>
      <c r="H65" s="7" t="s">
        <v>2382</v>
      </c>
      <c r="J65" s="7" t="s">
        <v>2309</v>
      </c>
      <c r="K65" s="7">
        <v>30.684999999999999</v>
      </c>
      <c r="L65" s="7">
        <v>7.02</v>
      </c>
      <c r="M65" s="7" t="s">
        <v>2383</v>
      </c>
      <c r="N65" s="7" t="s">
        <v>2380</v>
      </c>
      <c r="O65" s="7" t="s">
        <v>2380</v>
      </c>
      <c r="P65" s="7">
        <v>0</v>
      </c>
      <c r="Q65" s="11" t="s">
        <v>2383</v>
      </c>
      <c r="R65">
        <f t="shared" si="0"/>
        <v>1</v>
      </c>
      <c r="S65" t="str" cm="1">
        <f t="array" ref="S65">_xlfn.IFS(K65&lt;18.5,"Under Weight",K65&lt;=24.9,"Normal Weight",K65&lt;=30,"Over Weight",K65&gt;30,"Obesity")</f>
        <v>Obesity</v>
      </c>
    </row>
    <row r="66" spans="1:19" x14ac:dyDescent="0.3">
      <c r="A66" s="7" t="s">
        <v>2308</v>
      </c>
      <c r="B66" s="7">
        <v>36.08</v>
      </c>
      <c r="C66" s="7">
        <v>8.8000000000000007</v>
      </c>
      <c r="D66" s="7" t="s">
        <v>2382</v>
      </c>
      <c r="E66" s="7" t="s">
        <v>2380</v>
      </c>
      <c r="F66" s="7" t="s">
        <v>2380</v>
      </c>
      <c r="G66" s="7">
        <v>1</v>
      </c>
      <c r="H66" s="7" t="s">
        <v>2382</v>
      </c>
      <c r="J66" s="7" t="s">
        <v>2308</v>
      </c>
      <c r="K66" s="7">
        <v>36.08</v>
      </c>
      <c r="L66" s="7">
        <v>8.8000000000000007</v>
      </c>
      <c r="M66" s="7" t="s">
        <v>2383</v>
      </c>
      <c r="N66" s="7" t="s">
        <v>2380</v>
      </c>
      <c r="O66" s="7" t="s">
        <v>2380</v>
      </c>
      <c r="P66" s="7">
        <v>1</v>
      </c>
      <c r="Q66" s="11" t="s">
        <v>2383</v>
      </c>
      <c r="R66">
        <f t="shared" si="0"/>
        <v>1</v>
      </c>
      <c r="S66" t="str" cm="1">
        <f t="array" ref="S66">_xlfn.IFS(K66&lt;18.5,"Under Weight",K66&lt;=24.9,"Normal Weight",K66&lt;=30,"Over Weight",K66&gt;30,"Obesity")</f>
        <v>Obesity</v>
      </c>
    </row>
    <row r="67" spans="1:19" x14ac:dyDescent="0.3">
      <c r="A67" s="7" t="s">
        <v>2307</v>
      </c>
      <c r="B67" s="7">
        <v>54.99</v>
      </c>
      <c r="C67" s="7">
        <v>8.68</v>
      </c>
      <c r="D67" s="7" t="s">
        <v>2380</v>
      </c>
      <c r="E67" s="7" t="s">
        <v>2380</v>
      </c>
      <c r="F67" s="7" t="s">
        <v>2380</v>
      </c>
      <c r="G67" s="7">
        <v>2</v>
      </c>
      <c r="H67" s="7" t="s">
        <v>2382</v>
      </c>
      <c r="J67" s="7" t="s">
        <v>2307</v>
      </c>
      <c r="K67" s="7">
        <v>54.99</v>
      </c>
      <c r="L67" s="7">
        <v>8.68</v>
      </c>
      <c r="M67" s="7" t="s">
        <v>2380</v>
      </c>
      <c r="N67" s="7" t="s">
        <v>2380</v>
      </c>
      <c r="O67" s="7" t="s">
        <v>2380</v>
      </c>
      <c r="P67" s="7">
        <v>2</v>
      </c>
      <c r="Q67" s="11" t="s">
        <v>2383</v>
      </c>
      <c r="R67">
        <f t="shared" ref="R67:R130" si="1">MATCH(Q67,$Q$2:$Q$2336,0)</f>
        <v>1</v>
      </c>
      <c r="S67" t="str" cm="1">
        <f t="array" ref="S67">_xlfn.IFS(K67&lt;18.5,"Under Weight",K67&lt;=24.9,"Normal Weight",K67&lt;=30,"Over Weight",K67&gt;30,"Obesity")</f>
        <v>Obesity</v>
      </c>
    </row>
    <row r="68" spans="1:19" x14ac:dyDescent="0.3">
      <c r="A68" s="7" t="s">
        <v>2306</v>
      </c>
      <c r="B68" s="7">
        <v>35.97</v>
      </c>
      <c r="C68" s="7">
        <v>6.12</v>
      </c>
      <c r="D68" s="7" t="s">
        <v>2380</v>
      </c>
      <c r="E68" s="7" t="s">
        <v>2380</v>
      </c>
      <c r="F68" s="7" t="s">
        <v>2383</v>
      </c>
      <c r="G68" s="7">
        <v>1</v>
      </c>
      <c r="H68" s="7" t="s">
        <v>2382</v>
      </c>
      <c r="J68" s="7" t="s">
        <v>2306</v>
      </c>
      <c r="K68" s="7">
        <v>35.97</v>
      </c>
      <c r="L68" s="7">
        <v>6.12</v>
      </c>
      <c r="M68" s="7" t="s">
        <v>2380</v>
      </c>
      <c r="N68" s="7" t="s">
        <v>2380</v>
      </c>
      <c r="O68" s="7" t="s">
        <v>2383</v>
      </c>
      <c r="P68" s="7">
        <v>1</v>
      </c>
      <c r="Q68" s="11" t="s">
        <v>2383</v>
      </c>
      <c r="R68">
        <f t="shared" si="1"/>
        <v>1</v>
      </c>
      <c r="S68" t="str" cm="1">
        <f t="array" ref="S68">_xlfn.IFS(K68&lt;18.5,"Under Weight",K68&lt;=24.9,"Normal Weight",K68&lt;=30,"Over Weight",K68&gt;30,"Obesity")</f>
        <v>Obesity</v>
      </c>
    </row>
    <row r="69" spans="1:19" x14ac:dyDescent="0.3">
      <c r="A69" s="7" t="s">
        <v>2305</v>
      </c>
      <c r="B69" s="7">
        <v>45.54</v>
      </c>
      <c r="C69" s="7">
        <v>5.4</v>
      </c>
      <c r="D69" s="7" t="s">
        <v>2382</v>
      </c>
      <c r="E69" s="7" t="s">
        <v>2380</v>
      </c>
      <c r="F69" s="7" t="s">
        <v>2383</v>
      </c>
      <c r="G69" s="7">
        <v>1</v>
      </c>
      <c r="H69" s="7" t="s">
        <v>2382</v>
      </c>
      <c r="J69" s="7" t="s">
        <v>2305</v>
      </c>
      <c r="K69" s="7">
        <v>45.54</v>
      </c>
      <c r="L69" s="7">
        <v>5.4</v>
      </c>
      <c r="M69" s="7" t="s">
        <v>2383</v>
      </c>
      <c r="N69" s="7" t="s">
        <v>2380</v>
      </c>
      <c r="O69" s="7" t="s">
        <v>2383</v>
      </c>
      <c r="P69" s="7">
        <v>1</v>
      </c>
      <c r="Q69" s="11" t="s">
        <v>2383</v>
      </c>
      <c r="R69">
        <f t="shared" si="1"/>
        <v>1</v>
      </c>
      <c r="S69" t="str" cm="1">
        <f t="array" ref="S69">_xlfn.IFS(K69&lt;18.5,"Under Weight",K69&lt;=24.9,"Normal Weight",K69&lt;=30,"Over Weight",K69&gt;30,"Obesity")</f>
        <v>Obesity</v>
      </c>
    </row>
    <row r="70" spans="1:19" x14ac:dyDescent="0.3">
      <c r="A70" s="7" t="s">
        <v>2304</v>
      </c>
      <c r="B70" s="7">
        <v>35.53</v>
      </c>
      <c r="C70" s="7">
        <v>4.3600000000000003</v>
      </c>
      <c r="D70" s="7" t="s">
        <v>2382</v>
      </c>
      <c r="E70" s="7" t="s">
        <v>2380</v>
      </c>
      <c r="F70" s="7" t="s">
        <v>2380</v>
      </c>
      <c r="G70" s="7" t="s">
        <v>2381</v>
      </c>
      <c r="H70" s="7" t="s">
        <v>2382</v>
      </c>
      <c r="J70" s="7" t="s">
        <v>2304</v>
      </c>
      <c r="K70" s="7">
        <v>35.53</v>
      </c>
      <c r="L70" s="7">
        <v>4.3600000000000003</v>
      </c>
      <c r="M70" s="7" t="s">
        <v>2383</v>
      </c>
      <c r="N70" s="7" t="s">
        <v>2380</v>
      </c>
      <c r="O70" s="7" t="s">
        <v>2380</v>
      </c>
      <c r="P70" s="7">
        <v>0</v>
      </c>
      <c r="Q70" s="11" t="s">
        <v>2383</v>
      </c>
      <c r="R70">
        <f t="shared" si="1"/>
        <v>1</v>
      </c>
      <c r="S70" t="str" cm="1">
        <f t="array" ref="S70">_xlfn.IFS(K70&lt;18.5,"Under Weight",K70&lt;=24.9,"Normal Weight",K70&lt;=30,"Over Weight",K70&gt;30,"Obesity")</f>
        <v>Obesity</v>
      </c>
    </row>
    <row r="71" spans="1:19" x14ac:dyDescent="0.3">
      <c r="A71" s="7" t="s">
        <v>2303</v>
      </c>
      <c r="B71" s="7">
        <v>30.8</v>
      </c>
      <c r="C71" s="7">
        <v>9.77</v>
      </c>
      <c r="D71" s="7" t="s">
        <v>2380</v>
      </c>
      <c r="E71" s="7" t="s">
        <v>2380</v>
      </c>
      <c r="F71" s="7" t="s">
        <v>2380</v>
      </c>
      <c r="G71" s="7" t="s">
        <v>2381</v>
      </c>
      <c r="H71" s="7" t="s">
        <v>2382</v>
      </c>
      <c r="J71" s="7" t="s">
        <v>2303</v>
      </c>
      <c r="K71" s="7">
        <v>30.8</v>
      </c>
      <c r="L71" s="7">
        <v>9.77</v>
      </c>
      <c r="M71" s="7" t="s">
        <v>2380</v>
      </c>
      <c r="N71" s="7" t="s">
        <v>2380</v>
      </c>
      <c r="O71" s="7" t="s">
        <v>2380</v>
      </c>
      <c r="P71" s="7">
        <v>0</v>
      </c>
      <c r="Q71" s="11" t="s">
        <v>2383</v>
      </c>
      <c r="R71">
        <f t="shared" si="1"/>
        <v>1</v>
      </c>
      <c r="S71" t="str" cm="1">
        <f t="array" ref="S71">_xlfn.IFS(K71&lt;18.5,"Under Weight",K71&lt;=24.9,"Normal Weight",K71&lt;=30,"Over Weight",K71&gt;30,"Obesity")</f>
        <v>Obesity</v>
      </c>
    </row>
    <row r="72" spans="1:19" x14ac:dyDescent="0.3">
      <c r="A72" s="7" t="s">
        <v>2302</v>
      </c>
      <c r="B72" s="7">
        <v>38.39</v>
      </c>
      <c r="C72" s="7">
        <v>4.25</v>
      </c>
      <c r="D72" s="7" t="s">
        <v>2380</v>
      </c>
      <c r="E72" s="7" t="s">
        <v>2380</v>
      </c>
      <c r="F72" s="7" t="s">
        <v>2380</v>
      </c>
      <c r="G72" s="7">
        <v>1</v>
      </c>
      <c r="H72" s="7" t="s">
        <v>2382</v>
      </c>
      <c r="J72" s="7" t="s">
        <v>2302</v>
      </c>
      <c r="K72" s="7">
        <v>38.39</v>
      </c>
      <c r="L72" s="7">
        <v>4.25</v>
      </c>
      <c r="M72" s="7" t="s">
        <v>2380</v>
      </c>
      <c r="N72" s="7" t="s">
        <v>2380</v>
      </c>
      <c r="O72" s="7" t="s">
        <v>2380</v>
      </c>
      <c r="P72" s="7">
        <v>1</v>
      </c>
      <c r="Q72" s="11" t="s">
        <v>2383</v>
      </c>
      <c r="R72">
        <f t="shared" si="1"/>
        <v>1</v>
      </c>
      <c r="S72" t="str" cm="1">
        <f t="array" ref="S72">_xlfn.IFS(K72&lt;18.5,"Under Weight",K72&lt;=24.9,"Normal Weight",K72&lt;=30,"Over Weight",K72&gt;30,"Obesity")</f>
        <v>Obesity</v>
      </c>
    </row>
    <row r="73" spans="1:19" x14ac:dyDescent="0.3">
      <c r="A73" s="7" t="s">
        <v>2301</v>
      </c>
      <c r="B73" s="7">
        <v>32.299999999999997</v>
      </c>
      <c r="C73" s="7">
        <v>4.76</v>
      </c>
      <c r="D73" s="7" t="s">
        <v>2380</v>
      </c>
      <c r="E73" s="7" t="s">
        <v>2380</v>
      </c>
      <c r="F73" s="7" t="s">
        <v>2380</v>
      </c>
      <c r="G73" s="7">
        <v>2</v>
      </c>
      <c r="H73" s="7" t="s">
        <v>2382</v>
      </c>
      <c r="J73" s="7" t="s">
        <v>2301</v>
      </c>
      <c r="K73" s="7">
        <v>32.299999999999997</v>
      </c>
      <c r="L73" s="7">
        <v>4.76</v>
      </c>
      <c r="M73" s="7" t="s">
        <v>2380</v>
      </c>
      <c r="N73" s="7" t="s">
        <v>2380</v>
      </c>
      <c r="O73" s="7" t="s">
        <v>2380</v>
      </c>
      <c r="P73" s="7">
        <v>2</v>
      </c>
      <c r="Q73" s="11" t="s">
        <v>2383</v>
      </c>
      <c r="R73">
        <f t="shared" si="1"/>
        <v>1</v>
      </c>
      <c r="S73" t="str" cm="1">
        <f t="array" ref="S73">_xlfn.IFS(K73&lt;18.5,"Under Weight",K73&lt;=24.9,"Normal Weight",K73&lt;=30,"Over Weight",K73&gt;30,"Obesity")</f>
        <v>Obesity</v>
      </c>
    </row>
    <row r="74" spans="1:19" x14ac:dyDescent="0.3">
      <c r="A74" s="7" t="s">
        <v>2300</v>
      </c>
      <c r="B74" s="7">
        <v>48.8</v>
      </c>
      <c r="C74" s="7">
        <v>6.22</v>
      </c>
      <c r="D74" s="7" t="s">
        <v>2382</v>
      </c>
      <c r="E74" s="7" t="s">
        <v>2380</v>
      </c>
      <c r="F74" s="7" t="s">
        <v>2380</v>
      </c>
      <c r="G74" s="7">
        <v>2</v>
      </c>
      <c r="H74" s="7" t="s">
        <v>2382</v>
      </c>
      <c r="J74" s="7" t="s">
        <v>2300</v>
      </c>
      <c r="K74" s="7">
        <v>48.8</v>
      </c>
      <c r="L74" s="7">
        <v>6.22</v>
      </c>
      <c r="M74" s="7" t="s">
        <v>2383</v>
      </c>
      <c r="N74" s="7" t="s">
        <v>2380</v>
      </c>
      <c r="O74" s="7" t="s">
        <v>2380</v>
      </c>
      <c r="P74" s="7">
        <v>2</v>
      </c>
      <c r="Q74" s="11" t="s">
        <v>2383</v>
      </c>
      <c r="R74">
        <f t="shared" si="1"/>
        <v>1</v>
      </c>
      <c r="S74" t="str" cm="1">
        <f t="array" ref="S74">_xlfn.IFS(K74&lt;18.5,"Under Weight",K74&lt;=24.9,"Normal Weight",K74&lt;=30,"Over Weight",K74&gt;30,"Obesity")</f>
        <v>Obesity</v>
      </c>
    </row>
    <row r="75" spans="1:19" x14ac:dyDescent="0.3">
      <c r="A75" s="7" t="s">
        <v>2299</v>
      </c>
      <c r="B75" s="7">
        <v>45.5</v>
      </c>
      <c r="C75" s="7">
        <v>7.96</v>
      </c>
      <c r="D75" s="7" t="s">
        <v>2380</v>
      </c>
      <c r="E75" s="7" t="s">
        <v>2380</v>
      </c>
      <c r="F75" s="7" t="s">
        <v>2380</v>
      </c>
      <c r="G75" s="7" t="s">
        <v>2381</v>
      </c>
      <c r="H75" s="7" t="s">
        <v>2382</v>
      </c>
      <c r="J75" s="7" t="s">
        <v>2299</v>
      </c>
      <c r="K75" s="7">
        <v>45.5</v>
      </c>
      <c r="L75" s="7">
        <v>7.96</v>
      </c>
      <c r="M75" s="7" t="s">
        <v>2380</v>
      </c>
      <c r="N75" s="7" t="s">
        <v>2380</v>
      </c>
      <c r="O75" s="7" t="s">
        <v>2380</v>
      </c>
      <c r="P75" s="7">
        <v>0</v>
      </c>
      <c r="Q75" s="11" t="s">
        <v>2383</v>
      </c>
      <c r="R75">
        <f t="shared" si="1"/>
        <v>1</v>
      </c>
      <c r="S75" t="str" cm="1">
        <f t="array" ref="S75">_xlfn.IFS(K75&lt;18.5,"Under Weight",K75&lt;=24.9,"Normal Weight",K75&lt;=30,"Over Weight",K75&gt;30,"Obesity")</f>
        <v>Obesity</v>
      </c>
    </row>
    <row r="76" spans="1:19" x14ac:dyDescent="0.3">
      <c r="A76" s="7" t="s">
        <v>2298</v>
      </c>
      <c r="B76" s="7">
        <v>53.61</v>
      </c>
      <c r="C76" s="7">
        <v>10.92</v>
      </c>
      <c r="D76" s="7" t="s">
        <v>2382</v>
      </c>
      <c r="E76" s="7" t="s">
        <v>2380</v>
      </c>
      <c r="F76" s="7" t="s">
        <v>2380</v>
      </c>
      <c r="G76" s="7">
        <v>1</v>
      </c>
      <c r="H76" s="7" t="s">
        <v>2382</v>
      </c>
      <c r="J76" s="7" t="s">
        <v>2298</v>
      </c>
      <c r="K76" s="7">
        <v>53.61</v>
      </c>
      <c r="L76" s="7">
        <v>10.92</v>
      </c>
      <c r="M76" s="7" t="s">
        <v>2383</v>
      </c>
      <c r="N76" s="7" t="s">
        <v>2380</v>
      </c>
      <c r="O76" s="7" t="s">
        <v>2380</v>
      </c>
      <c r="P76" s="7">
        <v>1</v>
      </c>
      <c r="Q76" s="11" t="s">
        <v>2383</v>
      </c>
      <c r="R76">
        <f t="shared" si="1"/>
        <v>1</v>
      </c>
      <c r="S76" t="str" cm="1">
        <f t="array" ref="S76">_xlfn.IFS(K76&lt;18.5,"Under Weight",K76&lt;=24.9,"Normal Weight",K76&lt;=30,"Over Weight",K76&gt;30,"Obesity")</f>
        <v>Obesity</v>
      </c>
    </row>
    <row r="77" spans="1:19" x14ac:dyDescent="0.3">
      <c r="A77" s="7" t="s">
        <v>2297</v>
      </c>
      <c r="B77" s="7">
        <v>36.19</v>
      </c>
      <c r="C77" s="7">
        <v>11.51</v>
      </c>
      <c r="D77" s="7" t="s">
        <v>2382</v>
      </c>
      <c r="E77" s="7" t="s">
        <v>2380</v>
      </c>
      <c r="F77" s="7" t="s">
        <v>2380</v>
      </c>
      <c r="G77" s="7">
        <v>1</v>
      </c>
      <c r="H77" s="7" t="s">
        <v>2382</v>
      </c>
      <c r="J77" s="7" t="s">
        <v>2297</v>
      </c>
      <c r="K77" s="7">
        <v>36.19</v>
      </c>
      <c r="L77" s="7">
        <v>11.51</v>
      </c>
      <c r="M77" s="7" t="s">
        <v>2383</v>
      </c>
      <c r="N77" s="7" t="s">
        <v>2380</v>
      </c>
      <c r="O77" s="7" t="s">
        <v>2380</v>
      </c>
      <c r="P77" s="7">
        <v>1</v>
      </c>
      <c r="Q77" s="11" t="s">
        <v>2383</v>
      </c>
      <c r="R77">
        <f t="shared" si="1"/>
        <v>1</v>
      </c>
      <c r="S77" t="str" cm="1">
        <f t="array" ref="S77">_xlfn.IFS(K77&lt;18.5,"Under Weight",K77&lt;=24.9,"Normal Weight",K77&lt;=30,"Over Weight",K77&gt;30,"Obesity")</f>
        <v>Obesity</v>
      </c>
    </row>
    <row r="78" spans="1:19" x14ac:dyDescent="0.3">
      <c r="A78" s="7" t="s">
        <v>2296</v>
      </c>
      <c r="B78" s="7">
        <v>34.6</v>
      </c>
      <c r="C78" s="7">
        <v>5.99</v>
      </c>
      <c r="D78" s="7" t="s">
        <v>2382</v>
      </c>
      <c r="E78" s="7" t="s">
        <v>2380</v>
      </c>
      <c r="F78" s="7" t="s">
        <v>2380</v>
      </c>
      <c r="G78" s="7" t="s">
        <v>2381</v>
      </c>
      <c r="H78" s="7" t="s">
        <v>2382</v>
      </c>
      <c r="J78" s="7" t="s">
        <v>2296</v>
      </c>
      <c r="K78" s="7">
        <v>34.6</v>
      </c>
      <c r="L78" s="7">
        <v>5.99</v>
      </c>
      <c r="M78" s="7" t="s">
        <v>2383</v>
      </c>
      <c r="N78" s="7" t="s">
        <v>2380</v>
      </c>
      <c r="O78" s="7" t="s">
        <v>2380</v>
      </c>
      <c r="P78" s="7">
        <v>0</v>
      </c>
      <c r="Q78" s="11" t="s">
        <v>2383</v>
      </c>
      <c r="R78">
        <f t="shared" si="1"/>
        <v>1</v>
      </c>
      <c r="S78" t="str" cm="1">
        <f t="array" ref="S78">_xlfn.IFS(K78&lt;18.5,"Under Weight",K78&lt;=24.9,"Normal Weight",K78&lt;=30,"Over Weight",K78&gt;30,"Obesity")</f>
        <v>Obesity</v>
      </c>
    </row>
    <row r="79" spans="1:19" x14ac:dyDescent="0.3">
      <c r="A79" s="7" t="s">
        <v>2295</v>
      </c>
      <c r="B79" s="7">
        <v>54.12</v>
      </c>
      <c r="C79" s="7">
        <v>11.57</v>
      </c>
      <c r="D79" s="7" t="s">
        <v>2380</v>
      </c>
      <c r="E79" s="7" t="s">
        <v>2380</v>
      </c>
      <c r="F79" s="7" t="s">
        <v>2380</v>
      </c>
      <c r="G79" s="7" t="s">
        <v>2381</v>
      </c>
      <c r="H79" s="7" t="s">
        <v>2382</v>
      </c>
      <c r="J79" s="7" t="s">
        <v>2295</v>
      </c>
      <c r="K79" s="7">
        <v>54.12</v>
      </c>
      <c r="L79" s="7">
        <v>11.57</v>
      </c>
      <c r="M79" s="7" t="s">
        <v>2380</v>
      </c>
      <c r="N79" s="7" t="s">
        <v>2380</v>
      </c>
      <c r="O79" s="7" t="s">
        <v>2380</v>
      </c>
      <c r="P79" s="7">
        <v>0</v>
      </c>
      <c r="Q79" s="11" t="s">
        <v>2383</v>
      </c>
      <c r="R79">
        <f t="shared" si="1"/>
        <v>1</v>
      </c>
      <c r="S79" t="str" cm="1">
        <f t="array" ref="S79">_xlfn.IFS(K79&lt;18.5,"Under Weight",K79&lt;=24.9,"Normal Weight",K79&lt;=30,"Over Weight",K79&gt;30,"Obesity")</f>
        <v>Obesity</v>
      </c>
    </row>
    <row r="80" spans="1:19" x14ac:dyDescent="0.3">
      <c r="A80" s="7" t="s">
        <v>2294</v>
      </c>
      <c r="B80" s="7">
        <v>48.82</v>
      </c>
      <c r="C80" s="7">
        <v>6.67</v>
      </c>
      <c r="D80" s="7" t="s">
        <v>2382</v>
      </c>
      <c r="E80" s="7" t="s">
        <v>2380</v>
      </c>
      <c r="F80" s="7" t="s">
        <v>2380</v>
      </c>
      <c r="G80" s="7" t="s">
        <v>2381</v>
      </c>
      <c r="H80" s="7" t="s">
        <v>2382</v>
      </c>
      <c r="J80" s="7" t="s">
        <v>2294</v>
      </c>
      <c r="K80" s="7">
        <v>48.82</v>
      </c>
      <c r="L80" s="7">
        <v>6.67</v>
      </c>
      <c r="M80" s="7" t="s">
        <v>2383</v>
      </c>
      <c r="N80" s="7" t="s">
        <v>2380</v>
      </c>
      <c r="O80" s="7" t="s">
        <v>2380</v>
      </c>
      <c r="P80" s="7">
        <v>0</v>
      </c>
      <c r="Q80" s="11" t="s">
        <v>2383</v>
      </c>
      <c r="R80">
        <f t="shared" si="1"/>
        <v>1</v>
      </c>
      <c r="S80" t="str" cm="1">
        <f t="array" ref="S80">_xlfn.IFS(K80&lt;18.5,"Under Weight",K80&lt;=24.9,"Normal Weight",K80&lt;=30,"Over Weight",K80&gt;30,"Obesity")</f>
        <v>Obesity</v>
      </c>
    </row>
    <row r="81" spans="1:19" x14ac:dyDescent="0.3">
      <c r="A81" s="7" t="s">
        <v>2293</v>
      </c>
      <c r="B81" s="7">
        <v>51.01</v>
      </c>
      <c r="C81" s="7">
        <v>9.1999999999999993</v>
      </c>
      <c r="D81" s="7" t="s">
        <v>2380</v>
      </c>
      <c r="E81" s="7" t="s">
        <v>2380</v>
      </c>
      <c r="F81" s="7" t="s">
        <v>2380</v>
      </c>
      <c r="G81" s="7" t="s">
        <v>2381</v>
      </c>
      <c r="H81" s="7" t="s">
        <v>2382</v>
      </c>
      <c r="J81" s="7" t="s">
        <v>2293</v>
      </c>
      <c r="K81" s="7">
        <v>51.01</v>
      </c>
      <c r="L81" s="7">
        <v>9.1999999999999993</v>
      </c>
      <c r="M81" s="7" t="s">
        <v>2380</v>
      </c>
      <c r="N81" s="7" t="s">
        <v>2380</v>
      </c>
      <c r="O81" s="7" t="s">
        <v>2380</v>
      </c>
      <c r="P81" s="7">
        <v>0</v>
      </c>
      <c r="Q81" s="11" t="s">
        <v>2383</v>
      </c>
      <c r="R81">
        <f t="shared" si="1"/>
        <v>1</v>
      </c>
      <c r="S81" t="str" cm="1">
        <f t="array" ref="S81">_xlfn.IFS(K81&lt;18.5,"Under Weight",K81&lt;=24.9,"Normal Weight",K81&lt;=30,"Over Weight",K81&gt;30,"Obesity")</f>
        <v>Obesity</v>
      </c>
    </row>
    <row r="82" spans="1:19" x14ac:dyDescent="0.3">
      <c r="A82" s="7" t="s">
        <v>2292</v>
      </c>
      <c r="B82" s="7">
        <v>45.65</v>
      </c>
      <c r="C82" s="7">
        <v>5.1100000000000003</v>
      </c>
      <c r="D82" s="7" t="s">
        <v>2382</v>
      </c>
      <c r="E82" s="7" t="s">
        <v>2380</v>
      </c>
      <c r="F82" s="7" t="s">
        <v>2380</v>
      </c>
      <c r="G82" s="7">
        <v>1</v>
      </c>
      <c r="H82" s="7" t="s">
        <v>2382</v>
      </c>
      <c r="J82" s="7" t="s">
        <v>2292</v>
      </c>
      <c r="K82" s="7">
        <v>45.65</v>
      </c>
      <c r="L82" s="7">
        <v>5.1100000000000003</v>
      </c>
      <c r="M82" s="7" t="s">
        <v>2383</v>
      </c>
      <c r="N82" s="7" t="s">
        <v>2380</v>
      </c>
      <c r="O82" s="7" t="s">
        <v>2380</v>
      </c>
      <c r="P82" s="7">
        <v>1</v>
      </c>
      <c r="Q82" s="11" t="s">
        <v>2383</v>
      </c>
      <c r="R82">
        <f t="shared" si="1"/>
        <v>1</v>
      </c>
      <c r="S82" t="str" cm="1">
        <f t="array" ref="S82">_xlfn.IFS(K82&lt;18.5,"Under Weight",K82&lt;=24.9,"Normal Weight",K82&lt;=30,"Over Weight",K82&gt;30,"Obesity")</f>
        <v>Obesity</v>
      </c>
    </row>
    <row r="83" spans="1:19" x14ac:dyDescent="0.3">
      <c r="A83" s="7" t="s">
        <v>2291</v>
      </c>
      <c r="B83" s="7">
        <v>52.9</v>
      </c>
      <c r="C83" s="7">
        <v>5.34</v>
      </c>
      <c r="D83" s="7" t="s">
        <v>2380</v>
      </c>
      <c r="E83" s="7" t="s">
        <v>2380</v>
      </c>
      <c r="F83" s="7" t="s">
        <v>2380</v>
      </c>
      <c r="G83" s="7" t="s">
        <v>2381</v>
      </c>
      <c r="H83" s="7" t="s">
        <v>2382</v>
      </c>
      <c r="J83" s="7" t="s">
        <v>2291</v>
      </c>
      <c r="K83" s="7">
        <v>52.9</v>
      </c>
      <c r="L83" s="7">
        <v>5.34</v>
      </c>
      <c r="M83" s="7" t="s">
        <v>2380</v>
      </c>
      <c r="N83" s="7" t="s">
        <v>2380</v>
      </c>
      <c r="O83" s="7" t="s">
        <v>2380</v>
      </c>
      <c r="P83" s="7">
        <v>0</v>
      </c>
      <c r="Q83" s="11" t="s">
        <v>2383</v>
      </c>
      <c r="R83">
        <f t="shared" si="1"/>
        <v>1</v>
      </c>
      <c r="S83" t="str" cm="1">
        <f t="array" ref="S83">_xlfn.IFS(K83&lt;18.5,"Under Weight",K83&lt;=24.9,"Normal Weight",K83&lt;=30,"Over Weight",K83&gt;30,"Obesity")</f>
        <v>Obesity</v>
      </c>
    </row>
    <row r="84" spans="1:19" x14ac:dyDescent="0.3">
      <c r="A84" s="7" t="s">
        <v>2290</v>
      </c>
      <c r="B84" s="7">
        <v>45.41</v>
      </c>
      <c r="C84" s="7">
        <v>4.03</v>
      </c>
      <c r="D84" s="7" t="s">
        <v>2382</v>
      </c>
      <c r="E84" s="7" t="s">
        <v>2380</v>
      </c>
      <c r="F84" s="7" t="s">
        <v>2380</v>
      </c>
      <c r="G84" s="7">
        <v>1</v>
      </c>
      <c r="H84" s="7" t="s">
        <v>2382</v>
      </c>
      <c r="J84" s="7" t="s">
        <v>2290</v>
      </c>
      <c r="K84" s="7">
        <v>45.41</v>
      </c>
      <c r="L84" s="7">
        <v>4.03</v>
      </c>
      <c r="M84" s="7" t="s">
        <v>2383</v>
      </c>
      <c r="N84" s="7" t="s">
        <v>2380</v>
      </c>
      <c r="O84" s="7" t="s">
        <v>2380</v>
      </c>
      <c r="P84" s="7">
        <v>1</v>
      </c>
      <c r="Q84" s="11" t="s">
        <v>2383</v>
      </c>
      <c r="R84">
        <f t="shared" si="1"/>
        <v>1</v>
      </c>
      <c r="S84" t="str" cm="1">
        <f t="array" ref="S84">_xlfn.IFS(K84&lt;18.5,"Under Weight",K84&lt;=24.9,"Normal Weight",K84&lt;=30,"Over Weight",K84&gt;30,"Obesity")</f>
        <v>Obesity</v>
      </c>
    </row>
    <row r="85" spans="1:19" x14ac:dyDescent="0.3">
      <c r="A85" s="7" t="s">
        <v>2289</v>
      </c>
      <c r="B85" s="7">
        <v>49.41</v>
      </c>
      <c r="C85" s="7">
        <v>4.2300000000000004</v>
      </c>
      <c r="D85" s="7" t="s">
        <v>2382</v>
      </c>
      <c r="E85" s="7" t="s">
        <v>2380</v>
      </c>
      <c r="F85" s="7" t="s">
        <v>2383</v>
      </c>
      <c r="G85" s="7">
        <v>1</v>
      </c>
      <c r="H85" s="7" t="s">
        <v>2382</v>
      </c>
      <c r="J85" s="7" t="s">
        <v>2289</v>
      </c>
      <c r="K85" s="7">
        <v>49.41</v>
      </c>
      <c r="L85" s="7">
        <v>4.2300000000000004</v>
      </c>
      <c r="M85" s="7" t="s">
        <v>2383</v>
      </c>
      <c r="N85" s="7" t="s">
        <v>2380</v>
      </c>
      <c r="O85" s="7" t="s">
        <v>2383</v>
      </c>
      <c r="P85" s="7">
        <v>1</v>
      </c>
      <c r="Q85" s="11" t="s">
        <v>2383</v>
      </c>
      <c r="R85">
        <f t="shared" si="1"/>
        <v>1</v>
      </c>
      <c r="S85" t="str" cm="1">
        <f t="array" ref="S85">_xlfn.IFS(K85&lt;18.5,"Under Weight",K85&lt;=24.9,"Normal Weight",K85&lt;=30,"Over Weight",K85&gt;30,"Obesity")</f>
        <v>Obesity</v>
      </c>
    </row>
    <row r="86" spans="1:19" x14ac:dyDescent="0.3">
      <c r="A86" s="7" t="s">
        <v>2288</v>
      </c>
      <c r="B86" s="7">
        <v>31.824999999999999</v>
      </c>
      <c r="C86" s="7">
        <v>4.0599999999999996</v>
      </c>
      <c r="D86" s="7" t="s">
        <v>2380</v>
      </c>
      <c r="E86" s="7" t="s">
        <v>2380</v>
      </c>
      <c r="F86" s="7" t="s">
        <v>2380</v>
      </c>
      <c r="G86" s="7">
        <v>2</v>
      </c>
      <c r="H86" s="7" t="s">
        <v>2382</v>
      </c>
      <c r="J86" s="7" t="s">
        <v>2288</v>
      </c>
      <c r="K86" s="7">
        <v>31.824999999999999</v>
      </c>
      <c r="L86" s="7">
        <v>4.0599999999999996</v>
      </c>
      <c r="M86" s="7" t="s">
        <v>2380</v>
      </c>
      <c r="N86" s="7" t="s">
        <v>2380</v>
      </c>
      <c r="O86" s="7" t="s">
        <v>2380</v>
      </c>
      <c r="P86" s="7">
        <v>2</v>
      </c>
      <c r="Q86" s="11" t="s">
        <v>2383</v>
      </c>
      <c r="R86">
        <f t="shared" si="1"/>
        <v>1</v>
      </c>
      <c r="S86" t="str" cm="1">
        <f t="array" ref="S86">_xlfn.IFS(K86&lt;18.5,"Under Weight",K86&lt;=24.9,"Normal Weight",K86&lt;=30,"Over Weight",K86&gt;30,"Obesity")</f>
        <v>Obesity</v>
      </c>
    </row>
    <row r="87" spans="1:19" x14ac:dyDescent="0.3">
      <c r="A87" s="7" t="s">
        <v>2287</v>
      </c>
      <c r="B87" s="7">
        <v>51.28</v>
      </c>
      <c r="C87" s="7">
        <v>4.68</v>
      </c>
      <c r="D87" s="7" t="s">
        <v>2380</v>
      </c>
      <c r="E87" s="7" t="s">
        <v>2380</v>
      </c>
      <c r="F87" s="7" t="s">
        <v>2380</v>
      </c>
      <c r="G87" s="7">
        <v>2</v>
      </c>
      <c r="H87" s="7" t="s">
        <v>2382</v>
      </c>
      <c r="J87" s="7" t="s">
        <v>2287</v>
      </c>
      <c r="K87" s="7">
        <v>51.28</v>
      </c>
      <c r="L87" s="7">
        <v>4.68</v>
      </c>
      <c r="M87" s="7" t="s">
        <v>2380</v>
      </c>
      <c r="N87" s="7" t="s">
        <v>2380</v>
      </c>
      <c r="O87" s="7" t="s">
        <v>2380</v>
      </c>
      <c r="P87" s="7">
        <v>2</v>
      </c>
      <c r="Q87" s="11" t="s">
        <v>2383</v>
      </c>
      <c r="R87">
        <f t="shared" si="1"/>
        <v>1</v>
      </c>
      <c r="S87" t="str" cm="1">
        <f t="array" ref="S87">_xlfn.IFS(K87&lt;18.5,"Under Weight",K87&lt;=24.9,"Normal Weight",K87&lt;=30,"Over Weight",K87&gt;30,"Obesity")</f>
        <v>Obesity</v>
      </c>
    </row>
    <row r="88" spans="1:19" x14ac:dyDescent="0.3">
      <c r="A88" s="7" t="s">
        <v>2286</v>
      </c>
      <c r="B88" s="7">
        <v>34.96</v>
      </c>
      <c r="C88" s="7">
        <v>4.34</v>
      </c>
      <c r="D88" s="7" t="s">
        <v>2380</v>
      </c>
      <c r="E88" s="7" t="s">
        <v>2380</v>
      </c>
      <c r="F88" s="7" t="s">
        <v>2383</v>
      </c>
      <c r="G88" s="7">
        <v>1</v>
      </c>
      <c r="H88" s="7" t="s">
        <v>2382</v>
      </c>
      <c r="J88" s="7" t="s">
        <v>2286</v>
      </c>
      <c r="K88" s="7">
        <v>34.96</v>
      </c>
      <c r="L88" s="7">
        <v>4.34</v>
      </c>
      <c r="M88" s="7" t="s">
        <v>2380</v>
      </c>
      <c r="N88" s="7" t="s">
        <v>2380</v>
      </c>
      <c r="O88" s="7" t="s">
        <v>2383</v>
      </c>
      <c r="P88" s="7">
        <v>1</v>
      </c>
      <c r="Q88" s="11" t="s">
        <v>2383</v>
      </c>
      <c r="R88">
        <f t="shared" si="1"/>
        <v>1</v>
      </c>
      <c r="S88" t="str" cm="1">
        <f t="array" ref="S88">_xlfn.IFS(K88&lt;18.5,"Under Weight",K88&lt;=24.9,"Normal Weight",K88&lt;=30,"Over Weight",K88&gt;30,"Obesity")</f>
        <v>Obesity</v>
      </c>
    </row>
    <row r="89" spans="1:19" x14ac:dyDescent="0.3">
      <c r="A89" s="7" t="s">
        <v>2285</v>
      </c>
      <c r="B89" s="7">
        <v>33.11</v>
      </c>
      <c r="C89" s="7">
        <v>10.51</v>
      </c>
      <c r="D89" s="7" t="s">
        <v>2380</v>
      </c>
      <c r="E89" s="7" t="s">
        <v>2380</v>
      </c>
      <c r="F89" s="7" t="s">
        <v>2380</v>
      </c>
      <c r="G89" s="7" t="s">
        <v>2381</v>
      </c>
      <c r="H89" s="7" t="s">
        <v>2382</v>
      </c>
      <c r="J89" s="7" t="s">
        <v>2285</v>
      </c>
      <c r="K89" s="7">
        <v>33.11</v>
      </c>
      <c r="L89" s="7">
        <v>10.51</v>
      </c>
      <c r="M89" s="7" t="s">
        <v>2380</v>
      </c>
      <c r="N89" s="7" t="s">
        <v>2380</v>
      </c>
      <c r="O89" s="7" t="s">
        <v>2380</v>
      </c>
      <c r="P89" s="7">
        <v>0</v>
      </c>
      <c r="Q89" s="11" t="s">
        <v>2383</v>
      </c>
      <c r="R89">
        <f t="shared" si="1"/>
        <v>1</v>
      </c>
      <c r="S89" t="str" cm="1">
        <f t="array" ref="S89">_xlfn.IFS(K89&lt;18.5,"Under Weight",K89&lt;=24.9,"Normal Weight",K89&lt;=30,"Over Weight",K89&gt;30,"Obesity")</f>
        <v>Obesity</v>
      </c>
    </row>
    <row r="90" spans="1:19" x14ac:dyDescent="0.3">
      <c r="A90" s="7" t="s">
        <v>2284</v>
      </c>
      <c r="B90" s="7">
        <v>54.74</v>
      </c>
      <c r="C90" s="7">
        <v>5.84</v>
      </c>
      <c r="D90" s="7" t="s">
        <v>2382</v>
      </c>
      <c r="E90" s="7" t="s">
        <v>2380</v>
      </c>
      <c r="F90" s="7" t="s">
        <v>2383</v>
      </c>
      <c r="G90" s="7">
        <v>1</v>
      </c>
      <c r="H90" s="7" t="s">
        <v>2382</v>
      </c>
      <c r="J90" s="7" t="s">
        <v>2284</v>
      </c>
      <c r="K90" s="7">
        <v>54.74</v>
      </c>
      <c r="L90" s="7">
        <v>5.84</v>
      </c>
      <c r="M90" s="7" t="s">
        <v>2383</v>
      </c>
      <c r="N90" s="7" t="s">
        <v>2380</v>
      </c>
      <c r="O90" s="7" t="s">
        <v>2383</v>
      </c>
      <c r="P90" s="7">
        <v>1</v>
      </c>
      <c r="Q90" s="11" t="s">
        <v>2383</v>
      </c>
      <c r="R90">
        <f t="shared" si="1"/>
        <v>1</v>
      </c>
      <c r="S90" t="str" cm="1">
        <f t="array" ref="S90">_xlfn.IFS(K90&lt;18.5,"Under Weight",K90&lt;=24.9,"Normal Weight",K90&lt;=30,"Over Weight",K90&gt;30,"Obesity")</f>
        <v>Obesity</v>
      </c>
    </row>
    <row r="91" spans="1:19" x14ac:dyDescent="0.3">
      <c r="A91" s="7" t="s">
        <v>2283</v>
      </c>
      <c r="B91" s="7">
        <v>32.56</v>
      </c>
      <c r="C91" s="7">
        <v>5.41</v>
      </c>
      <c r="D91" s="7" t="s">
        <v>2380</v>
      </c>
      <c r="E91" s="7" t="s">
        <v>2380</v>
      </c>
      <c r="F91" s="7" t="s">
        <v>2383</v>
      </c>
      <c r="G91" s="7">
        <v>1</v>
      </c>
      <c r="H91" s="7" t="s">
        <v>2382</v>
      </c>
      <c r="J91" s="7" t="s">
        <v>2283</v>
      </c>
      <c r="K91" s="7">
        <v>32.56</v>
      </c>
      <c r="L91" s="7">
        <v>5.41</v>
      </c>
      <c r="M91" s="7" t="s">
        <v>2380</v>
      </c>
      <c r="N91" s="7" t="s">
        <v>2380</v>
      </c>
      <c r="O91" s="7" t="s">
        <v>2383</v>
      </c>
      <c r="P91" s="7">
        <v>1</v>
      </c>
      <c r="Q91" s="11" t="s">
        <v>2383</v>
      </c>
      <c r="R91">
        <f t="shared" si="1"/>
        <v>1</v>
      </c>
      <c r="S91" t="str" cm="1">
        <f t="array" ref="S91">_xlfn.IFS(K91&lt;18.5,"Under Weight",K91&lt;=24.9,"Normal Weight",K91&lt;=30,"Over Weight",K91&gt;30,"Obesity")</f>
        <v>Obesity</v>
      </c>
    </row>
    <row r="92" spans="1:19" x14ac:dyDescent="0.3">
      <c r="A92" s="7" t="s">
        <v>2282</v>
      </c>
      <c r="B92" s="7">
        <v>39.049999999999997</v>
      </c>
      <c r="C92" s="7">
        <v>6.06</v>
      </c>
      <c r="D92" s="7" t="s">
        <v>2380</v>
      </c>
      <c r="E92" s="7" t="s">
        <v>2380</v>
      </c>
      <c r="F92" s="7" t="s">
        <v>2380</v>
      </c>
      <c r="G92" s="7">
        <v>1</v>
      </c>
      <c r="H92" s="7" t="s">
        <v>2382</v>
      </c>
      <c r="J92" s="7" t="s">
        <v>2282</v>
      </c>
      <c r="K92" s="7">
        <v>39.049999999999997</v>
      </c>
      <c r="L92" s="7">
        <v>6.06</v>
      </c>
      <c r="M92" s="7" t="s">
        <v>2380</v>
      </c>
      <c r="N92" s="7" t="s">
        <v>2380</v>
      </c>
      <c r="O92" s="7" t="s">
        <v>2380</v>
      </c>
      <c r="P92" s="7">
        <v>1</v>
      </c>
      <c r="Q92" s="11" t="s">
        <v>2383</v>
      </c>
      <c r="R92">
        <f t="shared" si="1"/>
        <v>1</v>
      </c>
      <c r="S92" t="str" cm="1">
        <f t="array" ref="S92">_xlfn.IFS(K92&lt;18.5,"Under Weight",K92&lt;=24.9,"Normal Weight",K92&lt;=30,"Over Weight",K92&gt;30,"Obesity")</f>
        <v>Obesity</v>
      </c>
    </row>
    <row r="93" spans="1:19" x14ac:dyDescent="0.3">
      <c r="A93" s="7" t="s">
        <v>2281</v>
      </c>
      <c r="B93" s="7">
        <v>42.75</v>
      </c>
      <c r="C93" s="7">
        <v>4.22</v>
      </c>
      <c r="D93" s="7" t="s">
        <v>2380</v>
      </c>
      <c r="E93" s="7" t="s">
        <v>2380</v>
      </c>
      <c r="F93" s="7" t="s">
        <v>2380</v>
      </c>
      <c r="G93" s="7" t="s">
        <v>2381</v>
      </c>
      <c r="H93" s="7" t="s">
        <v>2382</v>
      </c>
      <c r="J93" s="7" t="s">
        <v>2281</v>
      </c>
      <c r="K93" s="7">
        <v>42.75</v>
      </c>
      <c r="L93" s="7">
        <v>4.22</v>
      </c>
      <c r="M93" s="7" t="s">
        <v>2380</v>
      </c>
      <c r="N93" s="7" t="s">
        <v>2380</v>
      </c>
      <c r="O93" s="7" t="s">
        <v>2380</v>
      </c>
      <c r="P93" s="7">
        <v>0</v>
      </c>
      <c r="Q93" s="11" t="s">
        <v>2383</v>
      </c>
      <c r="R93">
        <f t="shared" si="1"/>
        <v>1</v>
      </c>
      <c r="S93" t="str" cm="1">
        <f t="array" ref="S93">_xlfn.IFS(K93&lt;18.5,"Under Weight",K93&lt;=24.9,"Normal Weight",K93&lt;=30,"Over Weight",K93&gt;30,"Obesity")</f>
        <v>Obesity</v>
      </c>
    </row>
    <row r="94" spans="1:19" x14ac:dyDescent="0.3">
      <c r="A94" s="7" t="s">
        <v>2280</v>
      </c>
      <c r="B94" s="7">
        <v>50.58</v>
      </c>
      <c r="C94" s="7">
        <v>5.12</v>
      </c>
      <c r="D94" s="7" t="s">
        <v>2380</v>
      </c>
      <c r="E94" s="7" t="s">
        <v>2380</v>
      </c>
      <c r="F94" s="7" t="s">
        <v>2380</v>
      </c>
      <c r="G94" s="7">
        <v>2</v>
      </c>
      <c r="H94" s="7" t="s">
        <v>2382</v>
      </c>
      <c r="J94" s="7" t="s">
        <v>2280</v>
      </c>
      <c r="K94" s="7">
        <v>50.58</v>
      </c>
      <c r="L94" s="7">
        <v>5.12</v>
      </c>
      <c r="M94" s="7" t="s">
        <v>2380</v>
      </c>
      <c r="N94" s="7" t="s">
        <v>2380</v>
      </c>
      <c r="O94" s="7" t="s">
        <v>2380</v>
      </c>
      <c r="P94" s="7">
        <v>2</v>
      </c>
      <c r="Q94" s="11" t="s">
        <v>2383</v>
      </c>
      <c r="R94">
        <f t="shared" si="1"/>
        <v>1</v>
      </c>
      <c r="S94" t="str" cm="1">
        <f t="array" ref="S94">_xlfn.IFS(K94&lt;18.5,"Under Weight",K94&lt;=24.9,"Normal Weight",K94&lt;=30,"Over Weight",K94&gt;30,"Obesity")</f>
        <v>Obesity</v>
      </c>
    </row>
    <row r="95" spans="1:19" x14ac:dyDescent="0.3">
      <c r="A95" s="7" t="s">
        <v>2279</v>
      </c>
      <c r="B95" s="7">
        <v>30.495000000000001</v>
      </c>
      <c r="C95" s="7">
        <v>4.57</v>
      </c>
      <c r="D95" s="7" t="s">
        <v>2382</v>
      </c>
      <c r="E95" s="7" t="s">
        <v>2380</v>
      </c>
      <c r="F95" s="7" t="s">
        <v>2380</v>
      </c>
      <c r="G95" s="7" t="s">
        <v>2381</v>
      </c>
      <c r="H95" s="7" t="s">
        <v>2382</v>
      </c>
      <c r="J95" s="7" t="s">
        <v>2279</v>
      </c>
      <c r="K95" s="7">
        <v>30.495000000000001</v>
      </c>
      <c r="L95" s="7">
        <v>4.57</v>
      </c>
      <c r="M95" s="7" t="s">
        <v>2383</v>
      </c>
      <c r="N95" s="7" t="s">
        <v>2380</v>
      </c>
      <c r="O95" s="7" t="s">
        <v>2380</v>
      </c>
      <c r="P95" s="7">
        <v>0</v>
      </c>
      <c r="Q95" s="11" t="s">
        <v>2383</v>
      </c>
      <c r="R95">
        <f t="shared" si="1"/>
        <v>1</v>
      </c>
      <c r="S95" t="str" cm="1">
        <f t="array" ref="S95">_xlfn.IFS(K95&lt;18.5,"Under Weight",K95&lt;=24.9,"Normal Weight",K95&lt;=30,"Over Weight",K95&gt;30,"Obesity")</f>
        <v>Obesity</v>
      </c>
    </row>
    <row r="96" spans="1:19" x14ac:dyDescent="0.3">
      <c r="A96" s="7" t="s">
        <v>2278</v>
      </c>
      <c r="B96" s="7">
        <v>48.31</v>
      </c>
      <c r="C96" s="7">
        <v>9.58</v>
      </c>
      <c r="D96" s="7" t="s">
        <v>2382</v>
      </c>
      <c r="E96" s="7" t="s">
        <v>2380</v>
      </c>
      <c r="F96" s="7" t="s">
        <v>2380</v>
      </c>
      <c r="G96" s="7">
        <v>2</v>
      </c>
      <c r="H96" s="7" t="s">
        <v>2382</v>
      </c>
      <c r="J96" s="7" t="s">
        <v>2278</v>
      </c>
      <c r="K96" s="7">
        <v>48.31</v>
      </c>
      <c r="L96" s="7">
        <v>9.58</v>
      </c>
      <c r="M96" s="7" t="s">
        <v>2383</v>
      </c>
      <c r="N96" s="7" t="s">
        <v>2380</v>
      </c>
      <c r="O96" s="7" t="s">
        <v>2380</v>
      </c>
      <c r="P96" s="7">
        <v>2</v>
      </c>
      <c r="Q96" s="11" t="s">
        <v>2383</v>
      </c>
      <c r="R96">
        <f t="shared" si="1"/>
        <v>1</v>
      </c>
      <c r="S96" t="str" cm="1">
        <f t="array" ref="S96">_xlfn.IFS(K96&lt;18.5,"Under Weight",K96&lt;=24.9,"Normal Weight",K96&lt;=30,"Over Weight",K96&gt;30,"Obesity")</f>
        <v>Obesity</v>
      </c>
    </row>
    <row r="97" spans="1:19" x14ac:dyDescent="0.3">
      <c r="A97" s="7" t="s">
        <v>2277</v>
      </c>
      <c r="B97" s="7">
        <v>48.99</v>
      </c>
      <c r="C97" s="7">
        <v>9.7799999999999994</v>
      </c>
      <c r="D97" s="7" t="s">
        <v>2382</v>
      </c>
      <c r="E97" s="7" t="s">
        <v>2380</v>
      </c>
      <c r="F97" s="7" t="s">
        <v>2380</v>
      </c>
      <c r="G97" s="7">
        <v>1</v>
      </c>
      <c r="H97" s="7" t="s">
        <v>2382</v>
      </c>
      <c r="J97" s="7" t="s">
        <v>2277</v>
      </c>
      <c r="K97" s="7">
        <v>48.99</v>
      </c>
      <c r="L97" s="7">
        <v>9.7799999999999994</v>
      </c>
      <c r="M97" s="7" t="s">
        <v>2383</v>
      </c>
      <c r="N97" s="7" t="s">
        <v>2380</v>
      </c>
      <c r="O97" s="7" t="s">
        <v>2380</v>
      </c>
      <c r="P97" s="7">
        <v>1</v>
      </c>
      <c r="Q97" s="11" t="s">
        <v>2383</v>
      </c>
      <c r="R97">
        <f t="shared" si="1"/>
        <v>1</v>
      </c>
      <c r="S97" t="str" cm="1">
        <f t="array" ref="S97">_xlfn.IFS(K97&lt;18.5,"Under Weight",K97&lt;=24.9,"Normal Weight",K97&lt;=30,"Over Weight",K97&gt;30,"Obesity")</f>
        <v>Obesity</v>
      </c>
    </row>
    <row r="98" spans="1:19" x14ac:dyDescent="0.3">
      <c r="A98" s="7" t="s">
        <v>2276</v>
      </c>
      <c r="B98" s="7">
        <v>38.39</v>
      </c>
      <c r="C98" s="7">
        <v>4.1100000000000003</v>
      </c>
      <c r="D98" s="7" t="s">
        <v>2382</v>
      </c>
      <c r="E98" s="7" t="s">
        <v>2380</v>
      </c>
      <c r="F98" s="7" t="s">
        <v>2380</v>
      </c>
      <c r="G98" s="7" t="s">
        <v>2381</v>
      </c>
      <c r="H98" s="7" t="s">
        <v>2382</v>
      </c>
      <c r="J98" s="7" t="s">
        <v>2276</v>
      </c>
      <c r="K98" s="7">
        <v>38.39</v>
      </c>
      <c r="L98" s="7">
        <v>4.1100000000000003</v>
      </c>
      <c r="M98" s="7" t="s">
        <v>2383</v>
      </c>
      <c r="N98" s="7" t="s">
        <v>2380</v>
      </c>
      <c r="O98" s="7" t="s">
        <v>2380</v>
      </c>
      <c r="P98" s="7">
        <v>0</v>
      </c>
      <c r="Q98" s="11" t="s">
        <v>2383</v>
      </c>
      <c r="R98">
        <f t="shared" si="1"/>
        <v>1</v>
      </c>
      <c r="S98" t="str" cm="1">
        <f t="array" ref="S98">_xlfn.IFS(K98&lt;18.5,"Under Weight",K98&lt;=24.9,"Normal Weight",K98&lt;=30,"Over Weight",K98&gt;30,"Obesity")</f>
        <v>Obesity</v>
      </c>
    </row>
    <row r="99" spans="1:19" x14ac:dyDescent="0.3">
      <c r="A99" s="7" t="s">
        <v>2275</v>
      </c>
      <c r="B99" s="7">
        <v>44.34</v>
      </c>
      <c r="C99" s="7">
        <v>4.0199999999999996</v>
      </c>
      <c r="D99" s="7" t="s">
        <v>2382</v>
      </c>
      <c r="E99" s="7" t="s">
        <v>2380</v>
      </c>
      <c r="F99" s="7" t="s">
        <v>2380</v>
      </c>
      <c r="G99" s="7">
        <v>2</v>
      </c>
      <c r="H99" s="7" t="s">
        <v>2382</v>
      </c>
      <c r="J99" s="7" t="s">
        <v>2275</v>
      </c>
      <c r="K99" s="7">
        <v>44.34</v>
      </c>
      <c r="L99" s="7">
        <v>4.0199999999999996</v>
      </c>
      <c r="M99" s="7" t="s">
        <v>2383</v>
      </c>
      <c r="N99" s="7" t="s">
        <v>2380</v>
      </c>
      <c r="O99" s="7" t="s">
        <v>2380</v>
      </c>
      <c r="P99" s="7">
        <v>2</v>
      </c>
      <c r="Q99" s="11" t="s">
        <v>2383</v>
      </c>
      <c r="R99">
        <f t="shared" si="1"/>
        <v>1</v>
      </c>
      <c r="S99" t="str" cm="1">
        <f t="array" ref="S99">_xlfn.IFS(K99&lt;18.5,"Under Weight",K99&lt;=24.9,"Normal Weight",K99&lt;=30,"Over Weight",K99&gt;30,"Obesity")</f>
        <v>Obesity</v>
      </c>
    </row>
    <row r="100" spans="1:19" x14ac:dyDescent="0.3">
      <c r="A100" s="7" t="s">
        <v>2274</v>
      </c>
      <c r="B100" s="7">
        <v>41.51</v>
      </c>
      <c r="C100" s="7">
        <v>6.92</v>
      </c>
      <c r="D100" s="7" t="s">
        <v>2380</v>
      </c>
      <c r="E100" s="7" t="s">
        <v>2380</v>
      </c>
      <c r="F100" s="7" t="s">
        <v>2380</v>
      </c>
      <c r="G100" s="7" t="s">
        <v>2381</v>
      </c>
      <c r="H100" s="7" t="s">
        <v>2382</v>
      </c>
      <c r="J100" s="7" t="s">
        <v>2274</v>
      </c>
      <c r="K100" s="7">
        <v>41.51</v>
      </c>
      <c r="L100" s="7">
        <v>6.92</v>
      </c>
      <c r="M100" s="7" t="s">
        <v>2380</v>
      </c>
      <c r="N100" s="7" t="s">
        <v>2380</v>
      </c>
      <c r="O100" s="7" t="s">
        <v>2380</v>
      </c>
      <c r="P100" s="7">
        <v>0</v>
      </c>
      <c r="Q100" s="11" t="s">
        <v>2383</v>
      </c>
      <c r="R100">
        <f t="shared" si="1"/>
        <v>1</v>
      </c>
      <c r="S100" t="str" cm="1">
        <f t="array" ref="S100">_xlfn.IFS(K100&lt;18.5,"Under Weight",K100&lt;=24.9,"Normal Weight",K100&lt;=30,"Over Weight",K100&gt;30,"Obesity")</f>
        <v>Obesity</v>
      </c>
    </row>
    <row r="101" spans="1:19" x14ac:dyDescent="0.3">
      <c r="A101" s="7" t="s">
        <v>2273</v>
      </c>
      <c r="B101" s="7">
        <v>48.2</v>
      </c>
      <c r="C101" s="7">
        <v>4.84</v>
      </c>
      <c r="D101" s="7" t="s">
        <v>2380</v>
      </c>
      <c r="E101" s="7" t="s">
        <v>2380</v>
      </c>
      <c r="F101" s="7" t="s">
        <v>2380</v>
      </c>
      <c r="G101" s="7" t="s">
        <v>2381</v>
      </c>
      <c r="H101" s="7" t="s">
        <v>2382</v>
      </c>
      <c r="J101" s="7" t="s">
        <v>2273</v>
      </c>
      <c r="K101" s="7">
        <v>48.2</v>
      </c>
      <c r="L101" s="7">
        <v>4.84</v>
      </c>
      <c r="M101" s="7" t="s">
        <v>2380</v>
      </c>
      <c r="N101" s="7" t="s">
        <v>2380</v>
      </c>
      <c r="O101" s="7" t="s">
        <v>2380</v>
      </c>
      <c r="P101" s="7">
        <v>0</v>
      </c>
      <c r="Q101" s="11" t="s">
        <v>2383</v>
      </c>
      <c r="R101">
        <f t="shared" si="1"/>
        <v>1</v>
      </c>
      <c r="S101" t="str" cm="1">
        <f t="array" ref="S101">_xlfn.IFS(K101&lt;18.5,"Under Weight",K101&lt;=24.9,"Normal Weight",K101&lt;=30,"Over Weight",K101&gt;30,"Obesity")</f>
        <v>Obesity</v>
      </c>
    </row>
    <row r="102" spans="1:19" x14ac:dyDescent="0.3">
      <c r="A102" s="7" t="s">
        <v>2272</v>
      </c>
      <c r="B102" s="7">
        <v>35.75</v>
      </c>
      <c r="C102" s="7">
        <v>8</v>
      </c>
      <c r="D102" s="7" t="s">
        <v>2382</v>
      </c>
      <c r="E102" s="7" t="s">
        <v>2380</v>
      </c>
      <c r="F102" s="7" t="s">
        <v>2380</v>
      </c>
      <c r="G102" s="7" t="s">
        <v>2381</v>
      </c>
      <c r="H102" s="7" t="s">
        <v>2382</v>
      </c>
      <c r="J102" s="7" t="s">
        <v>2272</v>
      </c>
      <c r="K102" s="7">
        <v>35.75</v>
      </c>
      <c r="L102" s="7">
        <v>8</v>
      </c>
      <c r="M102" s="7" t="s">
        <v>2383</v>
      </c>
      <c r="N102" s="7" t="s">
        <v>2380</v>
      </c>
      <c r="O102" s="7" t="s">
        <v>2380</v>
      </c>
      <c r="P102" s="7">
        <v>0</v>
      </c>
      <c r="Q102" s="11" t="s">
        <v>2383</v>
      </c>
      <c r="R102">
        <f t="shared" si="1"/>
        <v>1</v>
      </c>
      <c r="S102" t="str" cm="1">
        <f t="array" ref="S102">_xlfn.IFS(K102&lt;18.5,"Under Weight",K102&lt;=24.9,"Normal Weight",K102&lt;=30,"Over Weight",K102&gt;30,"Obesity")</f>
        <v>Obesity</v>
      </c>
    </row>
    <row r="103" spans="1:19" x14ac:dyDescent="0.3">
      <c r="A103" s="7" t="s">
        <v>2271</v>
      </c>
      <c r="B103" s="7">
        <v>53.81</v>
      </c>
      <c r="C103" s="7">
        <v>8.77</v>
      </c>
      <c r="D103" s="7" t="s">
        <v>2382</v>
      </c>
      <c r="E103" s="7" t="s">
        <v>2380</v>
      </c>
      <c r="F103" s="7" t="s">
        <v>2380</v>
      </c>
      <c r="G103" s="7" t="s">
        <v>2381</v>
      </c>
      <c r="H103" s="7" t="s">
        <v>2382</v>
      </c>
      <c r="J103" s="7" t="s">
        <v>2271</v>
      </c>
      <c r="K103" s="7">
        <v>53.81</v>
      </c>
      <c r="L103" s="7">
        <v>8.77</v>
      </c>
      <c r="M103" s="7" t="s">
        <v>2383</v>
      </c>
      <c r="N103" s="7" t="s">
        <v>2380</v>
      </c>
      <c r="O103" s="7" t="s">
        <v>2380</v>
      </c>
      <c r="P103" s="7">
        <v>0</v>
      </c>
      <c r="Q103" s="11" t="s">
        <v>2383</v>
      </c>
      <c r="R103">
        <f t="shared" si="1"/>
        <v>1</v>
      </c>
      <c r="S103" t="str" cm="1">
        <f t="array" ref="S103">_xlfn.IFS(K103&lt;18.5,"Under Weight",K103&lt;=24.9,"Normal Weight",K103&lt;=30,"Over Weight",K103&gt;30,"Obesity")</f>
        <v>Obesity</v>
      </c>
    </row>
    <row r="104" spans="1:19" x14ac:dyDescent="0.3">
      <c r="A104" s="7" t="s">
        <v>2270</v>
      </c>
      <c r="B104" s="7">
        <v>49.48</v>
      </c>
      <c r="C104" s="7">
        <v>4.96</v>
      </c>
      <c r="D104" s="7" t="s">
        <v>2380</v>
      </c>
      <c r="E104" s="7" t="s">
        <v>2380</v>
      </c>
      <c r="F104" s="7" t="s">
        <v>2383</v>
      </c>
      <c r="G104" s="7">
        <v>1</v>
      </c>
      <c r="H104" s="7" t="s">
        <v>2382</v>
      </c>
      <c r="J104" s="7" t="s">
        <v>2270</v>
      </c>
      <c r="K104" s="7">
        <v>49.48</v>
      </c>
      <c r="L104" s="7">
        <v>4.96</v>
      </c>
      <c r="M104" s="7" t="s">
        <v>2380</v>
      </c>
      <c r="N104" s="7" t="s">
        <v>2380</v>
      </c>
      <c r="O104" s="7" t="s">
        <v>2383</v>
      </c>
      <c r="P104" s="7">
        <v>1</v>
      </c>
      <c r="Q104" s="11" t="s">
        <v>2383</v>
      </c>
      <c r="R104">
        <f t="shared" si="1"/>
        <v>1</v>
      </c>
      <c r="S104" t="str" cm="1">
        <f t="array" ref="S104">_xlfn.IFS(K104&lt;18.5,"Under Weight",K104&lt;=24.9,"Normal Weight",K104&lt;=30,"Over Weight",K104&gt;30,"Obesity")</f>
        <v>Obesity</v>
      </c>
    </row>
    <row r="105" spans="1:19" x14ac:dyDescent="0.3">
      <c r="A105" s="7" t="s">
        <v>2269</v>
      </c>
      <c r="B105" s="7">
        <v>34.1</v>
      </c>
      <c r="C105" s="7">
        <v>4.43</v>
      </c>
      <c r="D105" s="7" t="s">
        <v>2382</v>
      </c>
      <c r="E105" s="7" t="s">
        <v>2380</v>
      </c>
      <c r="F105" s="7" t="s">
        <v>2380</v>
      </c>
      <c r="G105" s="7" t="s">
        <v>2381</v>
      </c>
      <c r="H105" s="7" t="s">
        <v>2382</v>
      </c>
      <c r="J105" s="7" t="s">
        <v>2269</v>
      </c>
      <c r="K105" s="7">
        <v>34.1</v>
      </c>
      <c r="L105" s="7">
        <v>4.43</v>
      </c>
      <c r="M105" s="7" t="s">
        <v>2383</v>
      </c>
      <c r="N105" s="7" t="s">
        <v>2380</v>
      </c>
      <c r="O105" s="7" t="s">
        <v>2380</v>
      </c>
      <c r="P105" s="7">
        <v>0</v>
      </c>
      <c r="Q105" s="11" t="s">
        <v>2383</v>
      </c>
      <c r="R105">
        <f t="shared" si="1"/>
        <v>1</v>
      </c>
      <c r="S105" t="str" cm="1">
        <f t="array" ref="S105">_xlfn.IFS(K105&lt;18.5,"Under Weight",K105&lt;=24.9,"Normal Weight",K105&lt;=30,"Over Weight",K105&gt;30,"Obesity")</f>
        <v>Obesity</v>
      </c>
    </row>
    <row r="106" spans="1:19" x14ac:dyDescent="0.3">
      <c r="A106" s="7" t="s">
        <v>2268</v>
      </c>
      <c r="B106" s="7">
        <v>35.299999999999997</v>
      </c>
      <c r="C106" s="7">
        <v>5.82</v>
      </c>
      <c r="D106" s="7" t="s">
        <v>2382</v>
      </c>
      <c r="E106" s="7" t="s">
        <v>2380</v>
      </c>
      <c r="F106" s="7" t="s">
        <v>2383</v>
      </c>
      <c r="G106" s="7">
        <v>1</v>
      </c>
      <c r="H106" s="7" t="s">
        <v>2382</v>
      </c>
      <c r="J106" s="7" t="s">
        <v>2268</v>
      </c>
      <c r="K106" s="7">
        <v>35.299999999999997</v>
      </c>
      <c r="L106" s="7">
        <v>5.82</v>
      </c>
      <c r="M106" s="7" t="s">
        <v>2383</v>
      </c>
      <c r="N106" s="7" t="s">
        <v>2380</v>
      </c>
      <c r="O106" s="7" t="s">
        <v>2383</v>
      </c>
      <c r="P106" s="7">
        <v>1</v>
      </c>
      <c r="Q106" s="11" t="s">
        <v>2383</v>
      </c>
      <c r="R106">
        <f t="shared" si="1"/>
        <v>1</v>
      </c>
      <c r="S106" t="str" cm="1">
        <f t="array" ref="S106">_xlfn.IFS(K106&lt;18.5,"Under Weight",K106&lt;=24.9,"Normal Weight",K106&lt;=30,"Over Weight",K106&gt;30,"Obesity")</f>
        <v>Obesity</v>
      </c>
    </row>
    <row r="107" spans="1:19" x14ac:dyDescent="0.3">
      <c r="A107" s="7" t="s">
        <v>2267</v>
      </c>
      <c r="B107" s="7">
        <v>43.83</v>
      </c>
      <c r="C107" s="7">
        <v>6.03</v>
      </c>
      <c r="D107" s="7" t="s">
        <v>2382</v>
      </c>
      <c r="E107" s="7" t="s">
        <v>2380</v>
      </c>
      <c r="F107" s="7" t="s">
        <v>2380</v>
      </c>
      <c r="G107" s="7">
        <v>2</v>
      </c>
      <c r="H107" s="7" t="s">
        <v>2382</v>
      </c>
      <c r="J107" s="7" t="s">
        <v>2267</v>
      </c>
      <c r="K107" s="7">
        <v>43.83</v>
      </c>
      <c r="L107" s="7">
        <v>6.03</v>
      </c>
      <c r="M107" s="7" t="s">
        <v>2383</v>
      </c>
      <c r="N107" s="7" t="s">
        <v>2380</v>
      </c>
      <c r="O107" s="7" t="s">
        <v>2380</v>
      </c>
      <c r="P107" s="7">
        <v>2</v>
      </c>
      <c r="Q107" s="11" t="s">
        <v>2383</v>
      </c>
      <c r="R107">
        <f t="shared" si="1"/>
        <v>1</v>
      </c>
      <c r="S107" t="str" cm="1">
        <f t="array" ref="S107">_xlfn.IFS(K107&lt;18.5,"Under Weight",K107&lt;=24.9,"Normal Weight",K107&lt;=30,"Over Weight",K107&gt;30,"Obesity")</f>
        <v>Obesity</v>
      </c>
    </row>
    <row r="108" spans="1:19" x14ac:dyDescent="0.3">
      <c r="A108" s="7" t="s">
        <v>2266</v>
      </c>
      <c r="B108" s="7">
        <v>50.07</v>
      </c>
      <c r="C108" s="7">
        <v>9.27</v>
      </c>
      <c r="D108" s="7" t="s">
        <v>2380</v>
      </c>
      <c r="E108" s="7" t="s">
        <v>2380</v>
      </c>
      <c r="F108" s="7" t="s">
        <v>2380</v>
      </c>
      <c r="G108" s="7" t="s">
        <v>2381</v>
      </c>
      <c r="H108" s="7" t="s">
        <v>2382</v>
      </c>
      <c r="J108" s="7" t="s">
        <v>2266</v>
      </c>
      <c r="K108" s="7">
        <v>50.07</v>
      </c>
      <c r="L108" s="7">
        <v>9.27</v>
      </c>
      <c r="M108" s="7" t="s">
        <v>2380</v>
      </c>
      <c r="N108" s="7" t="s">
        <v>2380</v>
      </c>
      <c r="O108" s="7" t="s">
        <v>2380</v>
      </c>
      <c r="P108" s="7">
        <v>0</v>
      </c>
      <c r="Q108" s="11" t="s">
        <v>2383</v>
      </c>
      <c r="R108">
        <f t="shared" si="1"/>
        <v>1</v>
      </c>
      <c r="S108" t="str" cm="1">
        <f t="array" ref="S108">_xlfn.IFS(K108&lt;18.5,"Under Weight",K108&lt;=24.9,"Normal Weight",K108&lt;=30,"Over Weight",K108&gt;30,"Obesity")</f>
        <v>Obesity</v>
      </c>
    </row>
    <row r="109" spans="1:19" x14ac:dyDescent="0.3">
      <c r="A109" s="7" t="s">
        <v>2265</v>
      </c>
      <c r="B109" s="7">
        <v>32.774999999999999</v>
      </c>
      <c r="C109" s="7">
        <v>5.53</v>
      </c>
      <c r="D109" s="7" t="s">
        <v>2380</v>
      </c>
      <c r="E109" s="7" t="s">
        <v>2380</v>
      </c>
      <c r="F109" s="7" t="s">
        <v>2380</v>
      </c>
      <c r="G109" s="7" t="s">
        <v>2381</v>
      </c>
      <c r="H109" s="7" t="s">
        <v>2382</v>
      </c>
      <c r="J109" s="7" t="s">
        <v>2265</v>
      </c>
      <c r="K109" s="7">
        <v>32.774999999999999</v>
      </c>
      <c r="L109" s="7">
        <v>5.53</v>
      </c>
      <c r="M109" s="7" t="s">
        <v>2380</v>
      </c>
      <c r="N109" s="7" t="s">
        <v>2380</v>
      </c>
      <c r="O109" s="7" t="s">
        <v>2380</v>
      </c>
      <c r="P109" s="7">
        <v>0</v>
      </c>
      <c r="Q109" s="11" t="s">
        <v>2383</v>
      </c>
      <c r="R109">
        <f t="shared" si="1"/>
        <v>1</v>
      </c>
      <c r="S109" t="str" cm="1">
        <f t="array" ref="S109">_xlfn.IFS(K109&lt;18.5,"Under Weight",K109&lt;=24.9,"Normal Weight",K109&lt;=30,"Over Weight",K109&gt;30,"Obesity")</f>
        <v>Obesity</v>
      </c>
    </row>
    <row r="110" spans="1:19" x14ac:dyDescent="0.3">
      <c r="A110" s="7" t="s">
        <v>2264</v>
      </c>
      <c r="B110" s="7">
        <v>34.104999999999997</v>
      </c>
      <c r="C110" s="7">
        <v>5.07</v>
      </c>
      <c r="D110" s="7" t="s">
        <v>2380</v>
      </c>
      <c r="E110" s="7" t="s">
        <v>2380</v>
      </c>
      <c r="F110" s="7" t="s">
        <v>2380</v>
      </c>
      <c r="G110" s="7">
        <v>1</v>
      </c>
      <c r="H110" s="7" t="s">
        <v>2382</v>
      </c>
      <c r="J110" s="7" t="s">
        <v>2264</v>
      </c>
      <c r="K110" s="7">
        <v>34.104999999999997</v>
      </c>
      <c r="L110" s="7">
        <v>5.07</v>
      </c>
      <c r="M110" s="7" t="s">
        <v>2380</v>
      </c>
      <c r="N110" s="7" t="s">
        <v>2380</v>
      </c>
      <c r="O110" s="7" t="s">
        <v>2380</v>
      </c>
      <c r="P110" s="7">
        <v>1</v>
      </c>
      <c r="Q110" s="11" t="s">
        <v>2383</v>
      </c>
      <c r="R110">
        <f t="shared" si="1"/>
        <v>1</v>
      </c>
      <c r="S110" t="str" cm="1">
        <f t="array" ref="S110">_xlfn.IFS(K110&lt;18.5,"Under Weight",K110&lt;=24.9,"Normal Weight",K110&lt;=30,"Over Weight",K110&gt;30,"Obesity")</f>
        <v>Obesity</v>
      </c>
    </row>
    <row r="111" spans="1:19" x14ac:dyDescent="0.3">
      <c r="A111" s="7" t="s">
        <v>2263</v>
      </c>
      <c r="B111" s="7">
        <v>48.93</v>
      </c>
      <c r="C111" s="7">
        <v>11.17</v>
      </c>
      <c r="D111" s="7" t="s">
        <v>2382</v>
      </c>
      <c r="E111" s="7" t="s">
        <v>2380</v>
      </c>
      <c r="F111" s="7" t="s">
        <v>2380</v>
      </c>
      <c r="G111" s="7">
        <v>1</v>
      </c>
      <c r="H111" s="7" t="s">
        <v>2382</v>
      </c>
      <c r="J111" s="7" t="s">
        <v>2263</v>
      </c>
      <c r="K111" s="7">
        <v>48.93</v>
      </c>
      <c r="L111" s="7">
        <v>11.17</v>
      </c>
      <c r="M111" s="7" t="s">
        <v>2383</v>
      </c>
      <c r="N111" s="7" t="s">
        <v>2380</v>
      </c>
      <c r="O111" s="7" t="s">
        <v>2380</v>
      </c>
      <c r="P111" s="7">
        <v>1</v>
      </c>
      <c r="Q111" s="11" t="s">
        <v>2383</v>
      </c>
      <c r="R111">
        <f t="shared" si="1"/>
        <v>1</v>
      </c>
      <c r="S111" t="str" cm="1">
        <f t="array" ref="S111">_xlfn.IFS(K111&lt;18.5,"Under Weight",K111&lt;=24.9,"Normal Weight",K111&lt;=30,"Over Weight",K111&gt;30,"Obesity")</f>
        <v>Obesity</v>
      </c>
    </row>
    <row r="112" spans="1:19" x14ac:dyDescent="0.3">
      <c r="A112" s="7" t="s">
        <v>2262</v>
      </c>
      <c r="B112" s="7">
        <v>37.07</v>
      </c>
      <c r="C112" s="7">
        <v>6.14</v>
      </c>
      <c r="D112" s="7" t="s">
        <v>2382</v>
      </c>
      <c r="E112" s="7" t="s">
        <v>2380</v>
      </c>
      <c r="F112" s="7" t="s">
        <v>2380</v>
      </c>
      <c r="G112" s="7" t="s">
        <v>2381</v>
      </c>
      <c r="H112" s="7" t="s">
        <v>2382</v>
      </c>
      <c r="J112" s="7" t="s">
        <v>2262</v>
      </c>
      <c r="K112" s="7">
        <v>37.07</v>
      </c>
      <c r="L112" s="7">
        <v>6.14</v>
      </c>
      <c r="M112" s="7" t="s">
        <v>2383</v>
      </c>
      <c r="N112" s="7" t="s">
        <v>2380</v>
      </c>
      <c r="O112" s="7" t="s">
        <v>2380</v>
      </c>
      <c r="P112" s="7">
        <v>0</v>
      </c>
      <c r="Q112" s="11" t="s">
        <v>2383</v>
      </c>
      <c r="R112">
        <f t="shared" si="1"/>
        <v>1</v>
      </c>
      <c r="S112" t="str" cm="1">
        <f t="array" ref="S112">_xlfn.IFS(K112&lt;18.5,"Under Weight",K112&lt;=24.9,"Normal Weight",K112&lt;=30,"Over Weight",K112&gt;30,"Obesity")</f>
        <v>Obesity</v>
      </c>
    </row>
    <row r="113" spans="1:19" x14ac:dyDescent="0.3">
      <c r="A113" s="7" t="s">
        <v>2261</v>
      </c>
      <c r="B113" s="7">
        <v>51.51</v>
      </c>
      <c r="C113" s="7">
        <v>6.26</v>
      </c>
      <c r="D113" s="7" t="s">
        <v>2382</v>
      </c>
      <c r="E113" s="7" t="s">
        <v>2380</v>
      </c>
      <c r="F113" s="7" t="s">
        <v>2383</v>
      </c>
      <c r="G113" s="7">
        <v>1</v>
      </c>
      <c r="H113" s="7" t="s">
        <v>2382</v>
      </c>
      <c r="J113" s="7" t="s">
        <v>2261</v>
      </c>
      <c r="K113" s="7">
        <v>51.51</v>
      </c>
      <c r="L113" s="7">
        <v>6.26</v>
      </c>
      <c r="M113" s="7" t="s">
        <v>2383</v>
      </c>
      <c r="N113" s="7" t="s">
        <v>2380</v>
      </c>
      <c r="O113" s="7" t="s">
        <v>2383</v>
      </c>
      <c r="P113" s="7">
        <v>1</v>
      </c>
      <c r="Q113" s="11" t="s">
        <v>2383</v>
      </c>
      <c r="R113">
        <f t="shared" si="1"/>
        <v>1</v>
      </c>
      <c r="S113" t="str" cm="1">
        <f t="array" ref="S113">_xlfn.IFS(K113&lt;18.5,"Under Weight",K113&lt;=24.9,"Normal Weight",K113&lt;=30,"Over Weight",K113&gt;30,"Obesity")</f>
        <v>Obesity</v>
      </c>
    </row>
    <row r="114" spans="1:19" x14ac:dyDescent="0.3">
      <c r="A114" s="7" t="s">
        <v>2260</v>
      </c>
      <c r="B114" s="7">
        <v>34.799999999999997</v>
      </c>
      <c r="C114" s="7">
        <v>4.72</v>
      </c>
      <c r="D114" s="7" t="s">
        <v>2382</v>
      </c>
      <c r="E114" s="7" t="s">
        <v>2380</v>
      </c>
      <c r="F114" s="7" t="s">
        <v>2380</v>
      </c>
      <c r="G114" s="7" t="s">
        <v>2381</v>
      </c>
      <c r="H114" s="7" t="s">
        <v>2382</v>
      </c>
      <c r="J114" s="7" t="s">
        <v>2260</v>
      </c>
      <c r="K114" s="7">
        <v>34.799999999999997</v>
      </c>
      <c r="L114" s="7">
        <v>4.72</v>
      </c>
      <c r="M114" s="7" t="s">
        <v>2383</v>
      </c>
      <c r="N114" s="7" t="s">
        <v>2380</v>
      </c>
      <c r="O114" s="7" t="s">
        <v>2380</v>
      </c>
      <c r="P114" s="7">
        <v>0</v>
      </c>
      <c r="Q114" s="11" t="s">
        <v>2383</v>
      </c>
      <c r="R114">
        <f t="shared" si="1"/>
        <v>1</v>
      </c>
      <c r="S114" t="str" cm="1">
        <f t="array" ref="S114">_xlfn.IFS(K114&lt;18.5,"Under Weight",K114&lt;=24.9,"Normal Weight",K114&lt;=30,"Over Weight",K114&gt;30,"Obesity")</f>
        <v>Obesity</v>
      </c>
    </row>
    <row r="115" spans="1:19" x14ac:dyDescent="0.3">
      <c r="A115" s="7" t="s">
        <v>2259</v>
      </c>
      <c r="B115" s="7">
        <v>36.67</v>
      </c>
      <c r="C115" s="7">
        <v>5.18</v>
      </c>
      <c r="D115" s="7" t="s">
        <v>2380</v>
      </c>
      <c r="E115" s="7" t="s">
        <v>2380</v>
      </c>
      <c r="F115" s="7" t="s">
        <v>2380</v>
      </c>
      <c r="G115" s="7">
        <v>1</v>
      </c>
      <c r="H115" s="7" t="s">
        <v>2382</v>
      </c>
      <c r="J115" s="7" t="s">
        <v>2259</v>
      </c>
      <c r="K115" s="7">
        <v>36.67</v>
      </c>
      <c r="L115" s="7">
        <v>5.18</v>
      </c>
      <c r="M115" s="7" t="s">
        <v>2380</v>
      </c>
      <c r="N115" s="7" t="s">
        <v>2380</v>
      </c>
      <c r="O115" s="7" t="s">
        <v>2380</v>
      </c>
      <c r="P115" s="7">
        <v>1</v>
      </c>
      <c r="Q115" s="11" t="s">
        <v>2383</v>
      </c>
      <c r="R115">
        <f t="shared" si="1"/>
        <v>1</v>
      </c>
      <c r="S115" t="str" cm="1">
        <f t="array" ref="S115">_xlfn.IFS(K115&lt;18.5,"Under Weight",K115&lt;=24.9,"Normal Weight",K115&lt;=30,"Over Weight",K115&gt;30,"Obesity")</f>
        <v>Obesity</v>
      </c>
    </row>
    <row r="116" spans="1:19" x14ac:dyDescent="0.3">
      <c r="A116" s="7" t="s">
        <v>2258</v>
      </c>
      <c r="B116" s="7">
        <v>30.9</v>
      </c>
      <c r="C116" s="7">
        <v>9.4</v>
      </c>
      <c r="D116" s="7" t="s">
        <v>2380</v>
      </c>
      <c r="E116" s="7" t="s">
        <v>2380</v>
      </c>
      <c r="F116" s="7" t="s">
        <v>2380</v>
      </c>
      <c r="G116" s="7">
        <v>2</v>
      </c>
      <c r="H116" s="7" t="s">
        <v>2382</v>
      </c>
      <c r="J116" s="7" t="s">
        <v>2258</v>
      </c>
      <c r="K116" s="7">
        <v>30.9</v>
      </c>
      <c r="L116" s="7">
        <v>9.4</v>
      </c>
      <c r="M116" s="7" t="s">
        <v>2380</v>
      </c>
      <c r="N116" s="7" t="s">
        <v>2380</v>
      </c>
      <c r="O116" s="7" t="s">
        <v>2380</v>
      </c>
      <c r="P116" s="7">
        <v>2</v>
      </c>
      <c r="Q116" s="11" t="s">
        <v>2383</v>
      </c>
      <c r="R116">
        <f t="shared" si="1"/>
        <v>1</v>
      </c>
      <c r="S116" t="str" cm="1">
        <f t="array" ref="S116">_xlfn.IFS(K116&lt;18.5,"Under Weight",K116&lt;=24.9,"Normal Weight",K116&lt;=30,"Over Weight",K116&gt;30,"Obesity")</f>
        <v>Obesity</v>
      </c>
    </row>
    <row r="117" spans="1:19" x14ac:dyDescent="0.3">
      <c r="A117" s="7" t="s">
        <v>2257</v>
      </c>
      <c r="B117" s="7">
        <v>30.495000000000001</v>
      </c>
      <c r="C117" s="7">
        <v>6.29</v>
      </c>
      <c r="D117" s="7" t="s">
        <v>2380</v>
      </c>
      <c r="E117" s="7" t="s">
        <v>2380</v>
      </c>
      <c r="F117" s="7" t="s">
        <v>2380</v>
      </c>
      <c r="G117" s="7" t="s">
        <v>2381</v>
      </c>
      <c r="H117" s="7" t="s">
        <v>2382</v>
      </c>
      <c r="J117" s="7" t="s">
        <v>2257</v>
      </c>
      <c r="K117" s="7">
        <v>30.495000000000001</v>
      </c>
      <c r="L117" s="7">
        <v>6.29</v>
      </c>
      <c r="M117" s="7" t="s">
        <v>2380</v>
      </c>
      <c r="N117" s="7" t="s">
        <v>2380</v>
      </c>
      <c r="O117" s="7" t="s">
        <v>2380</v>
      </c>
      <c r="P117" s="7">
        <v>0</v>
      </c>
      <c r="Q117" s="11" t="s">
        <v>2383</v>
      </c>
      <c r="R117">
        <f t="shared" si="1"/>
        <v>1</v>
      </c>
      <c r="S117" t="str" cm="1">
        <f t="array" ref="S117">_xlfn.IFS(K117&lt;18.5,"Under Weight",K117&lt;=24.9,"Normal Weight",K117&lt;=30,"Over Weight",K117&gt;30,"Obesity")</f>
        <v>Obesity</v>
      </c>
    </row>
    <row r="118" spans="1:19" x14ac:dyDescent="0.3">
      <c r="A118" s="7" t="s">
        <v>2256</v>
      </c>
      <c r="B118" s="7">
        <v>44.88</v>
      </c>
      <c r="C118" s="7">
        <v>6.04</v>
      </c>
      <c r="D118" s="7" t="s">
        <v>2380</v>
      </c>
      <c r="E118" s="7" t="s">
        <v>2380</v>
      </c>
      <c r="F118" s="7" t="s">
        <v>2383</v>
      </c>
      <c r="G118" s="7">
        <v>1</v>
      </c>
      <c r="H118" s="7" t="s">
        <v>2382</v>
      </c>
      <c r="J118" s="7" t="s">
        <v>2256</v>
      </c>
      <c r="K118" s="7">
        <v>44.88</v>
      </c>
      <c r="L118" s="7">
        <v>6.04</v>
      </c>
      <c r="M118" s="7" t="s">
        <v>2380</v>
      </c>
      <c r="N118" s="7" t="s">
        <v>2380</v>
      </c>
      <c r="O118" s="7" t="s">
        <v>2383</v>
      </c>
      <c r="P118" s="7">
        <v>1</v>
      </c>
      <c r="Q118" s="11" t="s">
        <v>2383</v>
      </c>
      <c r="R118">
        <f t="shared" si="1"/>
        <v>1</v>
      </c>
      <c r="S118" t="str" cm="1">
        <f t="array" ref="S118">_xlfn.IFS(K118&lt;18.5,"Under Weight",K118&lt;=24.9,"Normal Weight",K118&lt;=30,"Over Weight",K118&gt;30,"Obesity")</f>
        <v>Obesity</v>
      </c>
    </row>
    <row r="119" spans="1:19" x14ac:dyDescent="0.3">
      <c r="A119" s="7" t="s">
        <v>2255</v>
      </c>
      <c r="B119" s="7">
        <v>44.32</v>
      </c>
      <c r="C119" s="7">
        <v>10.55</v>
      </c>
      <c r="D119" s="7" t="s">
        <v>2380</v>
      </c>
      <c r="E119" s="7" t="s">
        <v>2380</v>
      </c>
      <c r="F119" s="7" t="s">
        <v>2380</v>
      </c>
      <c r="G119" s="7" t="s">
        <v>2381</v>
      </c>
      <c r="H119" s="7" t="s">
        <v>2382</v>
      </c>
      <c r="J119" s="7" t="s">
        <v>2255</v>
      </c>
      <c r="K119" s="7">
        <v>44.32</v>
      </c>
      <c r="L119" s="7">
        <v>10.55</v>
      </c>
      <c r="M119" s="7" t="s">
        <v>2380</v>
      </c>
      <c r="N119" s="7" t="s">
        <v>2380</v>
      </c>
      <c r="O119" s="7" t="s">
        <v>2380</v>
      </c>
      <c r="P119" s="7">
        <v>0</v>
      </c>
      <c r="Q119" s="11" t="s">
        <v>2383</v>
      </c>
      <c r="R119">
        <f t="shared" si="1"/>
        <v>1</v>
      </c>
      <c r="S119" t="str" cm="1">
        <f t="array" ref="S119">_xlfn.IFS(K119&lt;18.5,"Under Weight",K119&lt;=24.9,"Normal Weight",K119&lt;=30,"Over Weight",K119&gt;30,"Obesity")</f>
        <v>Obesity</v>
      </c>
    </row>
    <row r="120" spans="1:19" x14ac:dyDescent="0.3">
      <c r="A120" s="7" t="s">
        <v>2254</v>
      </c>
      <c r="B120" s="7">
        <v>46.39</v>
      </c>
      <c r="C120" s="7">
        <v>5.09</v>
      </c>
      <c r="D120" s="7" t="s">
        <v>2380</v>
      </c>
      <c r="E120" s="7" t="s">
        <v>2380</v>
      </c>
      <c r="F120" s="7" t="s">
        <v>2380</v>
      </c>
      <c r="G120" s="7" t="s">
        <v>2381</v>
      </c>
      <c r="H120" s="7" t="s">
        <v>2382</v>
      </c>
      <c r="J120" s="7" t="s">
        <v>2254</v>
      </c>
      <c r="K120" s="7">
        <v>46.39</v>
      </c>
      <c r="L120" s="7">
        <v>5.09</v>
      </c>
      <c r="M120" s="7" t="s">
        <v>2380</v>
      </c>
      <c r="N120" s="7" t="s">
        <v>2380</v>
      </c>
      <c r="O120" s="7" t="s">
        <v>2380</v>
      </c>
      <c r="P120" s="7">
        <v>0</v>
      </c>
      <c r="Q120" s="11" t="s">
        <v>2383</v>
      </c>
      <c r="R120">
        <f t="shared" si="1"/>
        <v>1</v>
      </c>
      <c r="S120" t="str" cm="1">
        <f t="array" ref="S120">_xlfn.IFS(K120&lt;18.5,"Under Weight",K120&lt;=24.9,"Normal Weight",K120&lt;=30,"Over Weight",K120&gt;30,"Obesity")</f>
        <v>Obesity</v>
      </c>
    </row>
    <row r="121" spans="1:19" x14ac:dyDescent="0.3">
      <c r="A121" s="7" t="s">
        <v>2253</v>
      </c>
      <c r="B121" s="7">
        <v>42.13</v>
      </c>
      <c r="C121" s="7">
        <v>5.2</v>
      </c>
      <c r="D121" s="7" t="s">
        <v>2382</v>
      </c>
      <c r="E121" s="7" t="s">
        <v>2380</v>
      </c>
      <c r="F121" s="7" t="s">
        <v>2380</v>
      </c>
      <c r="G121" s="7">
        <v>1</v>
      </c>
      <c r="H121" s="7" t="s">
        <v>2382</v>
      </c>
      <c r="J121" s="7" t="s">
        <v>2253</v>
      </c>
      <c r="K121" s="7">
        <v>42.13</v>
      </c>
      <c r="L121" s="7">
        <v>5.2</v>
      </c>
      <c r="M121" s="7" t="s">
        <v>2383</v>
      </c>
      <c r="N121" s="7" t="s">
        <v>2380</v>
      </c>
      <c r="O121" s="7" t="s">
        <v>2380</v>
      </c>
      <c r="P121" s="7">
        <v>1</v>
      </c>
      <c r="Q121" s="11" t="s">
        <v>2383</v>
      </c>
      <c r="R121">
        <f t="shared" si="1"/>
        <v>1</v>
      </c>
      <c r="S121" t="str" cm="1">
        <f t="array" ref="S121">_xlfn.IFS(K121&lt;18.5,"Under Weight",K121&lt;=24.9,"Normal Weight",K121&lt;=30,"Over Weight",K121&gt;30,"Obesity")</f>
        <v>Obesity</v>
      </c>
    </row>
    <row r="122" spans="1:19" x14ac:dyDescent="0.3">
      <c r="A122" s="7" t="s">
        <v>2252</v>
      </c>
      <c r="B122" s="7">
        <v>30.78</v>
      </c>
      <c r="C122" s="7">
        <v>8.4499999999999993</v>
      </c>
      <c r="D122" s="7" t="s">
        <v>2382</v>
      </c>
      <c r="E122" s="7" t="s">
        <v>2380</v>
      </c>
      <c r="F122" s="7" t="s">
        <v>2380</v>
      </c>
      <c r="G122" s="7" t="s">
        <v>2381</v>
      </c>
      <c r="H122" s="7" t="s">
        <v>2382</v>
      </c>
      <c r="J122" s="7" t="s">
        <v>2252</v>
      </c>
      <c r="K122" s="7">
        <v>30.78</v>
      </c>
      <c r="L122" s="7">
        <v>8.4499999999999993</v>
      </c>
      <c r="M122" s="7" t="s">
        <v>2383</v>
      </c>
      <c r="N122" s="7" t="s">
        <v>2380</v>
      </c>
      <c r="O122" s="7" t="s">
        <v>2380</v>
      </c>
      <c r="P122" s="7">
        <v>0</v>
      </c>
      <c r="Q122" s="11" t="s">
        <v>2383</v>
      </c>
      <c r="R122">
        <f t="shared" si="1"/>
        <v>1</v>
      </c>
      <c r="S122" t="str" cm="1">
        <f t="array" ref="S122">_xlfn.IFS(K122&lt;18.5,"Under Weight",K122&lt;=24.9,"Normal Weight",K122&lt;=30,"Over Weight",K122&gt;30,"Obesity")</f>
        <v>Obesity</v>
      </c>
    </row>
    <row r="123" spans="1:19" x14ac:dyDescent="0.3">
      <c r="A123" s="7" t="s">
        <v>2251</v>
      </c>
      <c r="B123" s="7">
        <v>31.35</v>
      </c>
      <c r="C123" s="7">
        <v>9.5399999999999991</v>
      </c>
      <c r="D123" s="7" t="s">
        <v>2380</v>
      </c>
      <c r="E123" s="7" t="s">
        <v>2380</v>
      </c>
      <c r="F123" s="7" t="s">
        <v>2380</v>
      </c>
      <c r="G123" s="7" t="s">
        <v>2381</v>
      </c>
      <c r="H123" s="7" t="s">
        <v>2382</v>
      </c>
      <c r="J123" s="7" t="s">
        <v>2251</v>
      </c>
      <c r="K123" s="7">
        <v>31.35</v>
      </c>
      <c r="L123" s="7">
        <v>9.5399999999999991</v>
      </c>
      <c r="M123" s="7" t="s">
        <v>2380</v>
      </c>
      <c r="N123" s="7" t="s">
        <v>2380</v>
      </c>
      <c r="O123" s="7" t="s">
        <v>2380</v>
      </c>
      <c r="P123" s="7">
        <v>0</v>
      </c>
      <c r="Q123" s="11" t="s">
        <v>2383</v>
      </c>
      <c r="R123">
        <f t="shared" si="1"/>
        <v>1</v>
      </c>
      <c r="S123" t="str" cm="1">
        <f t="array" ref="S123">_xlfn.IFS(K123&lt;18.5,"Under Weight",K123&lt;=24.9,"Normal Weight",K123&lt;=30,"Over Weight",K123&gt;30,"Obesity")</f>
        <v>Obesity</v>
      </c>
    </row>
    <row r="124" spans="1:19" x14ac:dyDescent="0.3">
      <c r="A124" s="7" t="s">
        <v>2250</v>
      </c>
      <c r="B124" s="7">
        <v>41.46</v>
      </c>
      <c r="C124" s="7">
        <v>4.99</v>
      </c>
      <c r="D124" s="7" t="s">
        <v>2382</v>
      </c>
      <c r="E124" s="7" t="s">
        <v>2380</v>
      </c>
      <c r="F124" s="7" t="s">
        <v>2380</v>
      </c>
      <c r="G124" s="7">
        <v>2</v>
      </c>
      <c r="H124" s="7" t="s">
        <v>2382</v>
      </c>
      <c r="J124" s="7" t="s">
        <v>2250</v>
      </c>
      <c r="K124" s="7">
        <v>41.46</v>
      </c>
      <c r="L124" s="7">
        <v>4.99</v>
      </c>
      <c r="M124" s="7" t="s">
        <v>2383</v>
      </c>
      <c r="N124" s="7" t="s">
        <v>2380</v>
      </c>
      <c r="O124" s="7" t="s">
        <v>2380</v>
      </c>
      <c r="P124" s="7">
        <v>2</v>
      </c>
      <c r="Q124" s="11" t="s">
        <v>2383</v>
      </c>
      <c r="R124">
        <f t="shared" si="1"/>
        <v>1</v>
      </c>
      <c r="S124" t="str" cm="1">
        <f t="array" ref="S124">_xlfn.IFS(K124&lt;18.5,"Under Weight",K124&lt;=24.9,"Normal Weight",K124&lt;=30,"Over Weight",K124&gt;30,"Obesity")</f>
        <v>Obesity</v>
      </c>
    </row>
    <row r="125" spans="1:19" x14ac:dyDescent="0.3">
      <c r="A125" s="7" t="s">
        <v>2249</v>
      </c>
      <c r="B125" s="7">
        <v>48</v>
      </c>
      <c r="C125" s="7">
        <v>10.54</v>
      </c>
      <c r="D125" s="7" t="s">
        <v>2380</v>
      </c>
      <c r="E125" s="7" t="s">
        <v>2380</v>
      </c>
      <c r="F125" s="7" t="s">
        <v>2380</v>
      </c>
      <c r="G125" s="7" t="s">
        <v>2381</v>
      </c>
      <c r="H125" s="7" t="s">
        <v>2382</v>
      </c>
      <c r="J125" s="7" t="s">
        <v>2249</v>
      </c>
      <c r="K125" s="7">
        <v>48</v>
      </c>
      <c r="L125" s="7">
        <v>10.54</v>
      </c>
      <c r="M125" s="7" t="s">
        <v>2380</v>
      </c>
      <c r="N125" s="7" t="s">
        <v>2380</v>
      </c>
      <c r="O125" s="7" t="s">
        <v>2380</v>
      </c>
      <c r="P125" s="7">
        <v>0</v>
      </c>
      <c r="Q125" s="11" t="s">
        <v>2383</v>
      </c>
      <c r="R125">
        <f t="shared" si="1"/>
        <v>1</v>
      </c>
      <c r="S125" t="str" cm="1">
        <f t="array" ref="S125">_xlfn.IFS(K125&lt;18.5,"Under Weight",K125&lt;=24.9,"Normal Weight",K125&lt;=30,"Over Weight",K125&gt;30,"Obesity")</f>
        <v>Obesity</v>
      </c>
    </row>
    <row r="126" spans="1:19" x14ac:dyDescent="0.3">
      <c r="A126" s="7" t="s">
        <v>2248</v>
      </c>
      <c r="B126" s="7">
        <v>49.13</v>
      </c>
      <c r="C126" s="7">
        <v>4.54</v>
      </c>
      <c r="D126" s="7" t="s">
        <v>2380</v>
      </c>
      <c r="E126" s="7" t="s">
        <v>2380</v>
      </c>
      <c r="F126" s="7" t="s">
        <v>2380</v>
      </c>
      <c r="G126" s="7" t="s">
        <v>2381</v>
      </c>
      <c r="H126" s="7" t="s">
        <v>2382</v>
      </c>
      <c r="J126" s="7" t="s">
        <v>2248</v>
      </c>
      <c r="K126" s="7">
        <v>49.13</v>
      </c>
      <c r="L126" s="7">
        <v>4.54</v>
      </c>
      <c r="M126" s="7" t="s">
        <v>2380</v>
      </c>
      <c r="N126" s="7" t="s">
        <v>2380</v>
      </c>
      <c r="O126" s="7" t="s">
        <v>2380</v>
      </c>
      <c r="P126" s="7">
        <v>0</v>
      </c>
      <c r="Q126" s="11" t="s">
        <v>2383</v>
      </c>
      <c r="R126">
        <f t="shared" si="1"/>
        <v>1</v>
      </c>
      <c r="S126" t="str" cm="1">
        <f t="array" ref="S126">_xlfn.IFS(K126&lt;18.5,"Under Weight",K126&lt;=24.9,"Normal Weight",K126&lt;=30,"Over Weight",K126&gt;30,"Obesity")</f>
        <v>Obesity</v>
      </c>
    </row>
    <row r="127" spans="1:19" x14ac:dyDescent="0.3">
      <c r="A127" s="7" t="s">
        <v>2247</v>
      </c>
      <c r="B127" s="7">
        <v>37.799999999999997</v>
      </c>
      <c r="C127" s="7">
        <v>6.29</v>
      </c>
      <c r="D127" s="7" t="s">
        <v>2380</v>
      </c>
      <c r="E127" s="7" t="s">
        <v>2380</v>
      </c>
      <c r="F127" s="7" t="s">
        <v>2380</v>
      </c>
      <c r="G127" s="7">
        <v>1</v>
      </c>
      <c r="H127" s="7" t="s">
        <v>2382</v>
      </c>
      <c r="J127" s="7" t="s">
        <v>2247</v>
      </c>
      <c r="K127" s="7">
        <v>37.799999999999997</v>
      </c>
      <c r="L127" s="7">
        <v>6.29</v>
      </c>
      <c r="M127" s="7" t="s">
        <v>2380</v>
      </c>
      <c r="N127" s="7" t="s">
        <v>2380</v>
      </c>
      <c r="O127" s="7" t="s">
        <v>2380</v>
      </c>
      <c r="P127" s="7">
        <v>1</v>
      </c>
      <c r="Q127" s="11" t="s">
        <v>2383</v>
      </c>
      <c r="R127">
        <f t="shared" si="1"/>
        <v>1</v>
      </c>
      <c r="S127" t="str" cm="1">
        <f t="array" ref="S127">_xlfn.IFS(K127&lt;18.5,"Under Weight",K127&lt;=24.9,"Normal Weight",K127&lt;=30,"Over Weight",K127&gt;30,"Obesity")</f>
        <v>Obesity</v>
      </c>
    </row>
    <row r="128" spans="1:19" x14ac:dyDescent="0.3">
      <c r="A128" s="7" t="s">
        <v>2246</v>
      </c>
      <c r="B128" s="7">
        <v>38.299999999999997</v>
      </c>
      <c r="C128" s="7">
        <v>9.51</v>
      </c>
      <c r="D128" s="7" t="s">
        <v>2380</v>
      </c>
      <c r="E128" s="7" t="s">
        <v>2380</v>
      </c>
      <c r="F128" s="7" t="s">
        <v>2380</v>
      </c>
      <c r="G128" s="7" t="s">
        <v>2381</v>
      </c>
      <c r="H128" s="7" t="s">
        <v>2382</v>
      </c>
      <c r="J128" s="7" t="s">
        <v>2246</v>
      </c>
      <c r="K128" s="7">
        <v>38.299999999999997</v>
      </c>
      <c r="L128" s="7">
        <v>9.51</v>
      </c>
      <c r="M128" s="7" t="s">
        <v>2380</v>
      </c>
      <c r="N128" s="7" t="s">
        <v>2380</v>
      </c>
      <c r="O128" s="7" t="s">
        <v>2380</v>
      </c>
      <c r="P128" s="7">
        <v>0</v>
      </c>
      <c r="Q128" s="11" t="s">
        <v>2383</v>
      </c>
      <c r="R128">
        <f t="shared" si="1"/>
        <v>1</v>
      </c>
      <c r="S128" t="str" cm="1">
        <f t="array" ref="S128">_xlfn.IFS(K128&lt;18.5,"Under Weight",K128&lt;=24.9,"Normal Weight",K128&lt;=30,"Over Weight",K128&gt;30,"Obesity")</f>
        <v>Obesity</v>
      </c>
    </row>
    <row r="129" spans="1:19" x14ac:dyDescent="0.3">
      <c r="A129" s="7" t="s">
        <v>2245</v>
      </c>
      <c r="B129" s="7">
        <v>32.774999999999999</v>
      </c>
      <c r="C129" s="7">
        <v>4.72</v>
      </c>
      <c r="D129" s="7" t="s">
        <v>2380</v>
      </c>
      <c r="E129" s="7" t="s">
        <v>2380</v>
      </c>
      <c r="F129" s="7" t="s">
        <v>2380</v>
      </c>
      <c r="G129" s="7" t="s">
        <v>2381</v>
      </c>
      <c r="H129" s="7" t="s">
        <v>2382</v>
      </c>
      <c r="J129" s="7" t="s">
        <v>2245</v>
      </c>
      <c r="K129" s="7">
        <v>32.774999999999999</v>
      </c>
      <c r="L129" s="7">
        <v>4.72</v>
      </c>
      <c r="M129" s="7" t="s">
        <v>2380</v>
      </c>
      <c r="N129" s="7" t="s">
        <v>2380</v>
      </c>
      <c r="O129" s="7" t="s">
        <v>2380</v>
      </c>
      <c r="P129" s="7">
        <v>0</v>
      </c>
      <c r="Q129" s="11" t="s">
        <v>2383</v>
      </c>
      <c r="R129">
        <f t="shared" si="1"/>
        <v>1</v>
      </c>
      <c r="S129" t="str" cm="1">
        <f t="array" ref="S129">_xlfn.IFS(K129&lt;18.5,"Under Weight",K129&lt;=24.9,"Normal Weight",K129&lt;=30,"Over Weight",K129&gt;30,"Obesity")</f>
        <v>Obesity</v>
      </c>
    </row>
    <row r="130" spans="1:19" x14ac:dyDescent="0.3">
      <c r="A130" s="7" t="s">
        <v>2244</v>
      </c>
      <c r="B130" s="7">
        <v>34.200000000000003</v>
      </c>
      <c r="C130" s="7">
        <v>5.91</v>
      </c>
      <c r="D130" s="7" t="s">
        <v>2382</v>
      </c>
      <c r="E130" s="7" t="s">
        <v>2380</v>
      </c>
      <c r="F130" s="7" t="s">
        <v>2380</v>
      </c>
      <c r="G130" s="7" t="s">
        <v>2381</v>
      </c>
      <c r="H130" s="7" t="s">
        <v>2382</v>
      </c>
      <c r="J130" s="7" t="s">
        <v>2244</v>
      </c>
      <c r="K130" s="7">
        <v>34.200000000000003</v>
      </c>
      <c r="L130" s="7">
        <v>5.91</v>
      </c>
      <c r="M130" s="7" t="s">
        <v>2383</v>
      </c>
      <c r="N130" s="7" t="s">
        <v>2380</v>
      </c>
      <c r="O130" s="7" t="s">
        <v>2380</v>
      </c>
      <c r="P130" s="7">
        <v>0</v>
      </c>
      <c r="Q130" s="11" t="s">
        <v>2383</v>
      </c>
      <c r="R130">
        <f t="shared" si="1"/>
        <v>1</v>
      </c>
      <c r="S130" t="str" cm="1">
        <f t="array" ref="S130">_xlfn.IFS(K130&lt;18.5,"Under Weight",K130&lt;=24.9,"Normal Weight",K130&lt;=30,"Over Weight",K130&gt;30,"Obesity")</f>
        <v>Obesity</v>
      </c>
    </row>
    <row r="131" spans="1:19" x14ac:dyDescent="0.3">
      <c r="A131" s="7" t="s">
        <v>2243</v>
      </c>
      <c r="B131" s="7">
        <v>30.2</v>
      </c>
      <c r="C131" s="7">
        <v>9.58</v>
      </c>
      <c r="D131" s="7" t="s">
        <v>2380</v>
      </c>
      <c r="E131" s="7" t="s">
        <v>2380</v>
      </c>
      <c r="F131" s="7" t="s">
        <v>2380</v>
      </c>
      <c r="G131" s="7" t="s">
        <v>2381</v>
      </c>
      <c r="H131" s="7" t="s">
        <v>2382</v>
      </c>
      <c r="J131" s="7" t="s">
        <v>2243</v>
      </c>
      <c r="K131" s="7">
        <v>30.2</v>
      </c>
      <c r="L131" s="7">
        <v>9.58</v>
      </c>
      <c r="M131" s="7" t="s">
        <v>2380</v>
      </c>
      <c r="N131" s="7" t="s">
        <v>2380</v>
      </c>
      <c r="O131" s="7" t="s">
        <v>2380</v>
      </c>
      <c r="P131" s="7">
        <v>0</v>
      </c>
      <c r="Q131" s="11" t="s">
        <v>2383</v>
      </c>
      <c r="R131">
        <f t="shared" ref="R131:R194" si="2">MATCH(Q131,$Q$2:$Q$2336,0)</f>
        <v>1</v>
      </c>
      <c r="S131" t="str" cm="1">
        <f t="array" ref="S131">_xlfn.IFS(K131&lt;18.5,"Under Weight",K131&lt;=24.9,"Normal Weight",K131&lt;=30,"Over Weight",K131&gt;30,"Obesity")</f>
        <v>Obesity</v>
      </c>
    </row>
    <row r="132" spans="1:19" x14ac:dyDescent="0.3">
      <c r="A132" s="7" t="s">
        <v>2242</v>
      </c>
      <c r="B132" s="7">
        <v>48.32</v>
      </c>
      <c r="C132" s="7">
        <v>5.77</v>
      </c>
      <c r="D132" s="7" t="s">
        <v>2380</v>
      </c>
      <c r="E132" s="7" t="s">
        <v>2380</v>
      </c>
      <c r="F132" s="7" t="s">
        <v>2380</v>
      </c>
      <c r="G132" s="7" t="s">
        <v>2381</v>
      </c>
      <c r="H132" s="7" t="s">
        <v>2382</v>
      </c>
      <c r="J132" s="7" t="s">
        <v>2242</v>
      </c>
      <c r="K132" s="7">
        <v>48.32</v>
      </c>
      <c r="L132" s="7">
        <v>5.77</v>
      </c>
      <c r="M132" s="7" t="s">
        <v>2380</v>
      </c>
      <c r="N132" s="7" t="s">
        <v>2380</v>
      </c>
      <c r="O132" s="7" t="s">
        <v>2380</v>
      </c>
      <c r="P132" s="7">
        <v>0</v>
      </c>
      <c r="Q132" s="11" t="s">
        <v>2383</v>
      </c>
      <c r="R132">
        <f t="shared" si="2"/>
        <v>1</v>
      </c>
      <c r="S132" t="str" cm="1">
        <f t="array" ref="S132">_xlfn.IFS(K132&lt;18.5,"Under Weight",K132&lt;=24.9,"Normal Weight",K132&lt;=30,"Over Weight",K132&gt;30,"Obesity")</f>
        <v>Obesity</v>
      </c>
    </row>
    <row r="133" spans="1:19" x14ac:dyDescent="0.3">
      <c r="A133" s="7" t="s">
        <v>2241</v>
      </c>
      <c r="B133" s="7">
        <v>44.86</v>
      </c>
      <c r="C133" s="7">
        <v>4.38</v>
      </c>
      <c r="D133" s="7" t="s">
        <v>2382</v>
      </c>
      <c r="E133" s="7" t="s">
        <v>2380</v>
      </c>
      <c r="F133" s="7" t="s">
        <v>2380</v>
      </c>
      <c r="G133" s="7" t="s">
        <v>2381</v>
      </c>
      <c r="H133" s="7" t="s">
        <v>2382</v>
      </c>
      <c r="J133" s="7" t="s">
        <v>2241</v>
      </c>
      <c r="K133" s="7">
        <v>44.86</v>
      </c>
      <c r="L133" s="7">
        <v>4.38</v>
      </c>
      <c r="M133" s="7" t="s">
        <v>2383</v>
      </c>
      <c r="N133" s="7" t="s">
        <v>2380</v>
      </c>
      <c r="O133" s="7" t="s">
        <v>2380</v>
      </c>
      <c r="P133" s="7">
        <v>0</v>
      </c>
      <c r="Q133" s="11" t="s">
        <v>2383</v>
      </c>
      <c r="R133">
        <f t="shared" si="2"/>
        <v>1</v>
      </c>
      <c r="S133" t="str" cm="1">
        <f t="array" ref="S133">_xlfn.IFS(K133&lt;18.5,"Under Weight",K133&lt;=24.9,"Normal Weight",K133&lt;=30,"Over Weight",K133&gt;30,"Obesity")</f>
        <v>Obesity</v>
      </c>
    </row>
    <row r="134" spans="1:19" x14ac:dyDescent="0.3">
      <c r="A134" s="7" t="s">
        <v>2240</v>
      </c>
      <c r="B134" s="7">
        <v>52.15</v>
      </c>
      <c r="C134" s="7">
        <v>5.65</v>
      </c>
      <c r="D134" s="7" t="s">
        <v>2380</v>
      </c>
      <c r="E134" s="7" t="s">
        <v>2380</v>
      </c>
      <c r="F134" s="7" t="s">
        <v>2380</v>
      </c>
      <c r="G134" s="7">
        <v>1</v>
      </c>
      <c r="H134" s="7" t="s">
        <v>2382</v>
      </c>
      <c r="J134" s="7" t="s">
        <v>2240</v>
      </c>
      <c r="K134" s="7">
        <v>52.15</v>
      </c>
      <c r="L134" s="7">
        <v>5.65</v>
      </c>
      <c r="M134" s="7" t="s">
        <v>2380</v>
      </c>
      <c r="N134" s="7" t="s">
        <v>2380</v>
      </c>
      <c r="O134" s="7" t="s">
        <v>2380</v>
      </c>
      <c r="P134" s="7">
        <v>1</v>
      </c>
      <c r="Q134" s="11" t="s">
        <v>2383</v>
      </c>
      <c r="R134">
        <f t="shared" si="2"/>
        <v>1</v>
      </c>
      <c r="S134" t="str" cm="1">
        <f t="array" ref="S134">_xlfn.IFS(K134&lt;18.5,"Under Weight",K134&lt;=24.9,"Normal Weight",K134&lt;=30,"Over Weight",K134&gt;30,"Obesity")</f>
        <v>Obesity</v>
      </c>
    </row>
    <row r="135" spans="1:19" x14ac:dyDescent="0.3">
      <c r="A135" s="7" t="s">
        <v>2239</v>
      </c>
      <c r="B135" s="7">
        <v>41.12</v>
      </c>
      <c r="C135" s="7">
        <v>7.54</v>
      </c>
      <c r="D135" s="7" t="s">
        <v>2382</v>
      </c>
      <c r="E135" s="7" t="s">
        <v>2380</v>
      </c>
      <c r="F135" s="7" t="s">
        <v>2380</v>
      </c>
      <c r="G135" s="7" t="s">
        <v>2381</v>
      </c>
      <c r="H135" s="7" t="s">
        <v>2382</v>
      </c>
      <c r="J135" s="7" t="s">
        <v>2239</v>
      </c>
      <c r="K135" s="7">
        <v>41.12</v>
      </c>
      <c r="L135" s="7">
        <v>7.54</v>
      </c>
      <c r="M135" s="7" t="s">
        <v>2383</v>
      </c>
      <c r="N135" s="7" t="s">
        <v>2380</v>
      </c>
      <c r="O135" s="7" t="s">
        <v>2380</v>
      </c>
      <c r="P135" s="7">
        <v>0</v>
      </c>
      <c r="Q135" s="11" t="s">
        <v>2383</v>
      </c>
      <c r="R135">
        <f t="shared" si="2"/>
        <v>1</v>
      </c>
      <c r="S135" t="str" cm="1">
        <f t="array" ref="S135">_xlfn.IFS(K135&lt;18.5,"Under Weight",K135&lt;=24.9,"Normal Weight",K135&lt;=30,"Over Weight",K135&gt;30,"Obesity")</f>
        <v>Obesity</v>
      </c>
    </row>
    <row r="136" spans="1:19" x14ac:dyDescent="0.3">
      <c r="A136" s="7" t="s">
        <v>2238</v>
      </c>
      <c r="B136" s="7">
        <v>38.39</v>
      </c>
      <c r="C136" s="7">
        <v>5.1100000000000003</v>
      </c>
      <c r="D136" s="7" t="s">
        <v>2382</v>
      </c>
      <c r="E136" s="7" t="s">
        <v>2380</v>
      </c>
      <c r="F136" s="7" t="s">
        <v>2380</v>
      </c>
      <c r="G136" s="7">
        <v>1</v>
      </c>
      <c r="H136" s="7" t="s">
        <v>2382</v>
      </c>
      <c r="J136" s="7" t="s">
        <v>2238</v>
      </c>
      <c r="K136" s="7">
        <v>38.39</v>
      </c>
      <c r="L136" s="7">
        <v>5.1100000000000003</v>
      </c>
      <c r="M136" s="7" t="s">
        <v>2383</v>
      </c>
      <c r="N136" s="7" t="s">
        <v>2380</v>
      </c>
      <c r="O136" s="7" t="s">
        <v>2380</v>
      </c>
      <c r="P136" s="7">
        <v>1</v>
      </c>
      <c r="Q136" s="11" t="s">
        <v>2383</v>
      </c>
      <c r="R136">
        <f t="shared" si="2"/>
        <v>1</v>
      </c>
      <c r="S136" t="str" cm="1">
        <f t="array" ref="S136">_xlfn.IFS(K136&lt;18.5,"Under Weight",K136&lt;=24.9,"Normal Weight",K136&lt;=30,"Over Weight",K136&gt;30,"Obesity")</f>
        <v>Obesity</v>
      </c>
    </row>
    <row r="137" spans="1:19" x14ac:dyDescent="0.3">
      <c r="A137" s="7" t="s">
        <v>2237</v>
      </c>
      <c r="B137" s="7">
        <v>46.85</v>
      </c>
      <c r="C137" s="7">
        <v>4.25</v>
      </c>
      <c r="D137" s="7" t="s">
        <v>2380</v>
      </c>
      <c r="E137" s="7" t="s">
        <v>2380</v>
      </c>
      <c r="F137" s="7" t="s">
        <v>2383</v>
      </c>
      <c r="G137" s="7">
        <v>1</v>
      </c>
      <c r="H137" s="7" t="s">
        <v>2382</v>
      </c>
      <c r="J137" s="7" t="s">
        <v>2237</v>
      </c>
      <c r="K137" s="7">
        <v>46.85</v>
      </c>
      <c r="L137" s="7">
        <v>4.25</v>
      </c>
      <c r="M137" s="7" t="s">
        <v>2380</v>
      </c>
      <c r="N137" s="7" t="s">
        <v>2380</v>
      </c>
      <c r="O137" s="7" t="s">
        <v>2383</v>
      </c>
      <c r="P137" s="7">
        <v>1</v>
      </c>
      <c r="Q137" s="11" t="s">
        <v>2383</v>
      </c>
      <c r="R137">
        <f t="shared" si="2"/>
        <v>1</v>
      </c>
      <c r="S137" t="str" cm="1">
        <f t="array" ref="S137">_xlfn.IFS(K137&lt;18.5,"Under Weight",K137&lt;=24.9,"Normal Weight",K137&lt;=30,"Over Weight",K137&gt;30,"Obesity")</f>
        <v>Obesity</v>
      </c>
    </row>
    <row r="138" spans="1:19" x14ac:dyDescent="0.3">
      <c r="A138" s="7" t="s">
        <v>2236</v>
      </c>
      <c r="B138" s="7">
        <v>42.24</v>
      </c>
      <c r="C138" s="7">
        <v>5.55</v>
      </c>
      <c r="D138" s="7" t="s">
        <v>2380</v>
      </c>
      <c r="E138" s="7" t="s">
        <v>2382</v>
      </c>
      <c r="F138" s="7" t="s">
        <v>2380</v>
      </c>
      <c r="G138" s="7">
        <v>1</v>
      </c>
      <c r="H138" s="7" t="s">
        <v>2382</v>
      </c>
      <c r="J138" s="7" t="s">
        <v>2236</v>
      </c>
      <c r="K138" s="7">
        <v>42.24</v>
      </c>
      <c r="L138" s="7">
        <v>5.55</v>
      </c>
      <c r="M138" s="7" t="s">
        <v>2380</v>
      </c>
      <c r="N138" s="7" t="s">
        <v>2382</v>
      </c>
      <c r="O138" s="7" t="s">
        <v>2380</v>
      </c>
      <c r="P138" s="7">
        <v>1</v>
      </c>
      <c r="Q138" s="11" t="s">
        <v>2383</v>
      </c>
      <c r="R138">
        <f t="shared" si="2"/>
        <v>1</v>
      </c>
      <c r="S138" t="str" cm="1">
        <f t="array" ref="S138">_xlfn.IFS(K138&lt;18.5,"Under Weight",K138&lt;=24.9,"Normal Weight",K138&lt;=30,"Over Weight",K138&gt;30,"Obesity")</f>
        <v>Obesity</v>
      </c>
    </row>
    <row r="139" spans="1:19" x14ac:dyDescent="0.3">
      <c r="A139" s="7" t="s">
        <v>2235</v>
      </c>
      <c r="B139" s="7">
        <v>34.39</v>
      </c>
      <c r="C139" s="7">
        <v>5.78</v>
      </c>
      <c r="D139" s="7" t="s">
        <v>2380</v>
      </c>
      <c r="E139" s="7" t="s">
        <v>2380</v>
      </c>
      <c r="F139" s="7" t="s">
        <v>2380</v>
      </c>
      <c r="G139" s="7" t="s">
        <v>2381</v>
      </c>
      <c r="H139" s="7" t="s">
        <v>2382</v>
      </c>
      <c r="J139" s="7" t="s">
        <v>2235</v>
      </c>
      <c r="K139" s="7">
        <v>34.39</v>
      </c>
      <c r="L139" s="7">
        <v>5.78</v>
      </c>
      <c r="M139" s="7" t="s">
        <v>2380</v>
      </c>
      <c r="N139" s="7" t="s">
        <v>2380</v>
      </c>
      <c r="O139" s="7" t="s">
        <v>2380</v>
      </c>
      <c r="P139" s="7">
        <v>0</v>
      </c>
      <c r="Q139" s="11" t="s">
        <v>2383</v>
      </c>
      <c r="R139">
        <f t="shared" si="2"/>
        <v>1</v>
      </c>
      <c r="S139" t="str" cm="1">
        <f t="array" ref="S139">_xlfn.IFS(K139&lt;18.5,"Under Weight",K139&lt;=24.9,"Normal Weight",K139&lt;=30,"Over Weight",K139&gt;30,"Obesity")</f>
        <v>Obesity</v>
      </c>
    </row>
    <row r="140" spans="1:19" x14ac:dyDescent="0.3">
      <c r="A140" s="7" t="s">
        <v>2234</v>
      </c>
      <c r="B140" s="7">
        <v>42.89</v>
      </c>
      <c r="C140" s="7">
        <v>5.28</v>
      </c>
      <c r="D140" s="7" t="s">
        <v>2382</v>
      </c>
      <c r="E140" s="7" t="s">
        <v>2380</v>
      </c>
      <c r="F140" s="7" t="s">
        <v>2380</v>
      </c>
      <c r="G140" s="7" t="s">
        <v>2381</v>
      </c>
      <c r="H140" s="7" t="s">
        <v>2382</v>
      </c>
      <c r="J140" s="7" t="s">
        <v>2234</v>
      </c>
      <c r="K140" s="7">
        <v>42.89</v>
      </c>
      <c r="L140" s="7">
        <v>5.28</v>
      </c>
      <c r="M140" s="7" t="s">
        <v>2383</v>
      </c>
      <c r="N140" s="7" t="s">
        <v>2380</v>
      </c>
      <c r="O140" s="7" t="s">
        <v>2380</v>
      </c>
      <c r="P140" s="7">
        <v>0</v>
      </c>
      <c r="Q140" s="11" t="s">
        <v>2383</v>
      </c>
      <c r="R140">
        <f t="shared" si="2"/>
        <v>1</v>
      </c>
      <c r="S140" t="str" cm="1">
        <f t="array" ref="S140">_xlfn.IFS(K140&lt;18.5,"Under Weight",K140&lt;=24.9,"Normal Weight",K140&lt;=30,"Over Weight",K140&gt;30,"Obesity")</f>
        <v>Obesity</v>
      </c>
    </row>
    <row r="141" spans="1:19" x14ac:dyDescent="0.3">
      <c r="A141" s="7" t="s">
        <v>2233</v>
      </c>
      <c r="B141" s="7">
        <v>36.299999999999997</v>
      </c>
      <c r="C141" s="7">
        <v>5.39</v>
      </c>
      <c r="D141" s="7" t="s">
        <v>2380</v>
      </c>
      <c r="E141" s="7" t="s">
        <v>2380</v>
      </c>
      <c r="F141" s="7" t="s">
        <v>2380</v>
      </c>
      <c r="G141" s="7" t="s">
        <v>2381</v>
      </c>
      <c r="H141" s="7" t="s">
        <v>2382</v>
      </c>
      <c r="J141" s="7" t="s">
        <v>2233</v>
      </c>
      <c r="K141" s="7">
        <v>36.299999999999997</v>
      </c>
      <c r="L141" s="7">
        <v>5.39</v>
      </c>
      <c r="M141" s="7" t="s">
        <v>2380</v>
      </c>
      <c r="N141" s="7" t="s">
        <v>2380</v>
      </c>
      <c r="O141" s="7" t="s">
        <v>2380</v>
      </c>
      <c r="P141" s="7">
        <v>0</v>
      </c>
      <c r="Q141" s="11" t="s">
        <v>2383</v>
      </c>
      <c r="R141">
        <f t="shared" si="2"/>
        <v>1</v>
      </c>
      <c r="S141" t="str" cm="1">
        <f t="array" ref="S141">_xlfn.IFS(K141&lt;18.5,"Under Weight",K141&lt;=24.9,"Normal Weight",K141&lt;=30,"Over Weight",K141&gt;30,"Obesity")</f>
        <v>Obesity</v>
      </c>
    </row>
    <row r="142" spans="1:19" x14ac:dyDescent="0.3">
      <c r="A142" s="7" t="s">
        <v>2232</v>
      </c>
      <c r="B142" s="7">
        <v>35.200000000000003</v>
      </c>
      <c r="C142" s="7">
        <v>8.01</v>
      </c>
      <c r="D142" s="7" t="s">
        <v>2382</v>
      </c>
      <c r="E142" s="7" t="s">
        <v>2380</v>
      </c>
      <c r="F142" s="7" t="s">
        <v>2380</v>
      </c>
      <c r="G142" s="7">
        <v>1</v>
      </c>
      <c r="H142" s="7" t="s">
        <v>2382</v>
      </c>
      <c r="J142" s="7" t="s">
        <v>2232</v>
      </c>
      <c r="K142" s="7">
        <v>35.200000000000003</v>
      </c>
      <c r="L142" s="7">
        <v>8.01</v>
      </c>
      <c r="M142" s="7" t="s">
        <v>2383</v>
      </c>
      <c r="N142" s="7" t="s">
        <v>2380</v>
      </c>
      <c r="O142" s="7" t="s">
        <v>2380</v>
      </c>
      <c r="P142" s="7">
        <v>1</v>
      </c>
      <c r="Q142" s="11" t="s">
        <v>2383</v>
      </c>
      <c r="R142">
        <f t="shared" si="2"/>
        <v>1</v>
      </c>
      <c r="S142" t="str" cm="1">
        <f t="array" ref="S142">_xlfn.IFS(K142&lt;18.5,"Under Weight",K142&lt;=24.9,"Normal Weight",K142&lt;=30,"Over Weight",K142&gt;30,"Obesity")</f>
        <v>Obesity</v>
      </c>
    </row>
    <row r="143" spans="1:19" x14ac:dyDescent="0.3">
      <c r="A143" s="7" t="s">
        <v>2231</v>
      </c>
      <c r="B143" s="7">
        <v>53.62</v>
      </c>
      <c r="C143" s="7">
        <v>5.21</v>
      </c>
      <c r="D143" s="7" t="s">
        <v>2380</v>
      </c>
      <c r="E143" s="7" t="s">
        <v>2380</v>
      </c>
      <c r="F143" s="7" t="s">
        <v>2380</v>
      </c>
      <c r="G143" s="7" t="s">
        <v>2381</v>
      </c>
      <c r="H143" s="7" t="s">
        <v>2382</v>
      </c>
      <c r="J143" s="7" t="s">
        <v>2231</v>
      </c>
      <c r="K143" s="7">
        <v>53.62</v>
      </c>
      <c r="L143" s="7">
        <v>5.21</v>
      </c>
      <c r="M143" s="7" t="s">
        <v>2380</v>
      </c>
      <c r="N143" s="7" t="s">
        <v>2380</v>
      </c>
      <c r="O143" s="7" t="s">
        <v>2380</v>
      </c>
      <c r="P143" s="7">
        <v>0</v>
      </c>
      <c r="Q143" s="11" t="s">
        <v>2383</v>
      </c>
      <c r="R143">
        <f t="shared" si="2"/>
        <v>1</v>
      </c>
      <c r="S143" t="str" cm="1">
        <f t="array" ref="S143">_xlfn.IFS(K143&lt;18.5,"Under Weight",K143&lt;=24.9,"Normal Weight",K143&lt;=30,"Over Weight",K143&gt;30,"Obesity")</f>
        <v>Obesity</v>
      </c>
    </row>
    <row r="144" spans="1:19" x14ac:dyDescent="0.3">
      <c r="A144" s="7" t="s">
        <v>2230</v>
      </c>
      <c r="B144" s="7">
        <v>36.67</v>
      </c>
      <c r="C144" s="7">
        <v>6.27</v>
      </c>
      <c r="D144" s="7" t="s">
        <v>2380</v>
      </c>
      <c r="E144" s="7" t="s">
        <v>2380</v>
      </c>
      <c r="F144" s="7" t="s">
        <v>2380</v>
      </c>
      <c r="G144" s="7" t="s">
        <v>2381</v>
      </c>
      <c r="H144" s="7" t="s">
        <v>2382</v>
      </c>
      <c r="J144" s="7" t="s">
        <v>2230</v>
      </c>
      <c r="K144" s="7">
        <v>36.67</v>
      </c>
      <c r="L144" s="7">
        <v>6.27</v>
      </c>
      <c r="M144" s="7" t="s">
        <v>2380</v>
      </c>
      <c r="N144" s="7" t="s">
        <v>2380</v>
      </c>
      <c r="O144" s="7" t="s">
        <v>2380</v>
      </c>
      <c r="P144" s="7">
        <v>0</v>
      </c>
      <c r="Q144" s="11" t="s">
        <v>2383</v>
      </c>
      <c r="R144">
        <f t="shared" si="2"/>
        <v>1</v>
      </c>
      <c r="S144" t="str" cm="1">
        <f t="array" ref="S144">_xlfn.IFS(K144&lt;18.5,"Under Weight",K144&lt;=24.9,"Normal Weight",K144&lt;=30,"Over Weight",K144&gt;30,"Obesity")</f>
        <v>Obesity</v>
      </c>
    </row>
    <row r="145" spans="1:19" x14ac:dyDescent="0.3">
      <c r="A145" s="7" t="s">
        <v>2229</v>
      </c>
      <c r="B145" s="7">
        <v>33.4</v>
      </c>
      <c r="C145" s="7">
        <v>10.73</v>
      </c>
      <c r="D145" s="7" t="s">
        <v>2382</v>
      </c>
      <c r="E145" s="7" t="s">
        <v>2380</v>
      </c>
      <c r="F145" s="7" t="s">
        <v>2380</v>
      </c>
      <c r="G145" s="7">
        <v>1</v>
      </c>
      <c r="H145" s="7" t="s">
        <v>2382</v>
      </c>
      <c r="J145" s="7" t="s">
        <v>2229</v>
      </c>
      <c r="K145" s="7">
        <v>33.4</v>
      </c>
      <c r="L145" s="7">
        <v>10.73</v>
      </c>
      <c r="M145" s="7" t="s">
        <v>2383</v>
      </c>
      <c r="N145" s="7" t="s">
        <v>2380</v>
      </c>
      <c r="O145" s="7" t="s">
        <v>2380</v>
      </c>
      <c r="P145" s="7">
        <v>1</v>
      </c>
      <c r="Q145" s="11" t="s">
        <v>2383</v>
      </c>
      <c r="R145">
        <f t="shared" si="2"/>
        <v>1</v>
      </c>
      <c r="S145" t="str" cm="1">
        <f t="array" ref="S145">_xlfn.IFS(K145&lt;18.5,"Under Weight",K145&lt;=24.9,"Normal Weight",K145&lt;=30,"Over Weight",K145&gt;30,"Obesity")</f>
        <v>Obesity</v>
      </c>
    </row>
    <row r="146" spans="1:19" x14ac:dyDescent="0.3">
      <c r="A146" s="7" t="s">
        <v>2228</v>
      </c>
      <c r="B146" s="7">
        <v>42.71</v>
      </c>
      <c r="C146" s="7">
        <v>10.52</v>
      </c>
      <c r="D146" s="7" t="s">
        <v>2380</v>
      </c>
      <c r="E146" s="7" t="s">
        <v>2380</v>
      </c>
      <c r="F146" s="7" t="s">
        <v>2380</v>
      </c>
      <c r="G146" s="7" t="s">
        <v>2381</v>
      </c>
      <c r="H146" s="7" t="s">
        <v>2382</v>
      </c>
      <c r="J146" s="7" t="s">
        <v>2228</v>
      </c>
      <c r="K146" s="7">
        <v>42.71</v>
      </c>
      <c r="L146" s="7">
        <v>10.52</v>
      </c>
      <c r="M146" s="7" t="s">
        <v>2380</v>
      </c>
      <c r="N146" s="7" t="s">
        <v>2380</v>
      </c>
      <c r="O146" s="7" t="s">
        <v>2380</v>
      </c>
      <c r="P146" s="7">
        <v>0</v>
      </c>
      <c r="Q146" s="11" t="s">
        <v>2383</v>
      </c>
      <c r="R146">
        <f t="shared" si="2"/>
        <v>1</v>
      </c>
      <c r="S146" t="str" cm="1">
        <f t="array" ref="S146">_xlfn.IFS(K146&lt;18.5,"Under Weight",K146&lt;=24.9,"Normal Weight",K146&lt;=30,"Over Weight",K146&gt;30,"Obesity")</f>
        <v>Obesity</v>
      </c>
    </row>
    <row r="147" spans="1:19" x14ac:dyDescent="0.3">
      <c r="A147" s="7" t="s">
        <v>2227</v>
      </c>
      <c r="B147" s="7">
        <v>41.52</v>
      </c>
      <c r="C147" s="7">
        <v>11.82</v>
      </c>
      <c r="D147" s="7" t="s">
        <v>2382</v>
      </c>
      <c r="E147" s="7" t="s">
        <v>2380</v>
      </c>
      <c r="F147" s="7" t="s">
        <v>2380</v>
      </c>
      <c r="G147" s="7">
        <v>2</v>
      </c>
      <c r="H147" s="7" t="s">
        <v>2382</v>
      </c>
      <c r="J147" s="7" t="s">
        <v>2227</v>
      </c>
      <c r="K147" s="7">
        <v>41.52</v>
      </c>
      <c r="L147" s="7">
        <v>11.82</v>
      </c>
      <c r="M147" s="7" t="s">
        <v>2383</v>
      </c>
      <c r="N147" s="7" t="s">
        <v>2380</v>
      </c>
      <c r="O147" s="7" t="s">
        <v>2380</v>
      </c>
      <c r="P147" s="7">
        <v>2</v>
      </c>
      <c r="Q147" s="11" t="s">
        <v>2383</v>
      </c>
      <c r="R147">
        <f t="shared" si="2"/>
        <v>1</v>
      </c>
      <c r="S147" t="str" cm="1">
        <f t="array" ref="S147">_xlfn.IFS(K147&lt;18.5,"Under Weight",K147&lt;=24.9,"Normal Weight",K147&lt;=30,"Over Weight",K147&gt;30,"Obesity")</f>
        <v>Obesity</v>
      </c>
    </row>
    <row r="148" spans="1:19" x14ac:dyDescent="0.3">
      <c r="A148" s="7" t="s">
        <v>2226</v>
      </c>
      <c r="B148" s="7">
        <v>39.4</v>
      </c>
      <c r="C148" s="7">
        <v>6.76</v>
      </c>
      <c r="D148" s="7" t="s">
        <v>2380</v>
      </c>
      <c r="E148" s="7" t="s">
        <v>2380</v>
      </c>
      <c r="F148" s="7" t="s">
        <v>2380</v>
      </c>
      <c r="G148" s="7" t="s">
        <v>2381</v>
      </c>
      <c r="H148" s="7" t="s">
        <v>2382</v>
      </c>
      <c r="J148" s="7" t="s">
        <v>2226</v>
      </c>
      <c r="K148" s="7">
        <v>39.4</v>
      </c>
      <c r="L148" s="7">
        <v>6.76</v>
      </c>
      <c r="M148" s="7" t="s">
        <v>2380</v>
      </c>
      <c r="N148" s="7" t="s">
        <v>2380</v>
      </c>
      <c r="O148" s="7" t="s">
        <v>2380</v>
      </c>
      <c r="P148" s="7">
        <v>0</v>
      </c>
      <c r="Q148" s="11" t="s">
        <v>2383</v>
      </c>
      <c r="R148">
        <f t="shared" si="2"/>
        <v>1</v>
      </c>
      <c r="S148" t="str" cm="1">
        <f t="array" ref="S148">_xlfn.IFS(K148&lt;18.5,"Under Weight",K148&lt;=24.9,"Normal Weight",K148&lt;=30,"Over Weight",K148&gt;30,"Obesity")</f>
        <v>Obesity</v>
      </c>
    </row>
    <row r="149" spans="1:19" x14ac:dyDescent="0.3">
      <c r="A149" s="7" t="s">
        <v>2225</v>
      </c>
      <c r="B149" s="7">
        <v>46.45</v>
      </c>
      <c r="C149" s="7">
        <v>5.62</v>
      </c>
      <c r="D149" s="7" t="s">
        <v>2380</v>
      </c>
      <c r="E149" s="7" t="s">
        <v>2380</v>
      </c>
      <c r="F149" s="7" t="s">
        <v>2380</v>
      </c>
      <c r="G149" s="7" t="s">
        <v>2381</v>
      </c>
      <c r="H149" s="7" t="s">
        <v>2382</v>
      </c>
      <c r="J149" s="7" t="s">
        <v>2225</v>
      </c>
      <c r="K149" s="7">
        <v>46.45</v>
      </c>
      <c r="L149" s="7">
        <v>5.62</v>
      </c>
      <c r="M149" s="7" t="s">
        <v>2380</v>
      </c>
      <c r="N149" s="7" t="s">
        <v>2380</v>
      </c>
      <c r="O149" s="7" t="s">
        <v>2380</v>
      </c>
      <c r="P149" s="7">
        <v>0</v>
      </c>
      <c r="Q149" s="11" t="s">
        <v>2383</v>
      </c>
      <c r="R149">
        <f t="shared" si="2"/>
        <v>1</v>
      </c>
      <c r="S149" t="str" cm="1">
        <f t="array" ref="S149">_xlfn.IFS(K149&lt;18.5,"Under Weight",K149&lt;=24.9,"Normal Weight",K149&lt;=30,"Over Weight",K149&gt;30,"Obesity")</f>
        <v>Obesity</v>
      </c>
    </row>
    <row r="150" spans="1:19" x14ac:dyDescent="0.3">
      <c r="A150" s="7" t="s">
        <v>2224</v>
      </c>
      <c r="B150" s="7">
        <v>35.75</v>
      </c>
      <c r="C150" s="7">
        <v>4.1900000000000004</v>
      </c>
      <c r="D150" s="7" t="s">
        <v>2380</v>
      </c>
      <c r="E150" s="7" t="s">
        <v>2380</v>
      </c>
      <c r="F150" s="7" t="s">
        <v>2380</v>
      </c>
      <c r="G150" s="7" t="s">
        <v>2381</v>
      </c>
      <c r="H150" s="7" t="s">
        <v>2382</v>
      </c>
      <c r="J150" s="7" t="s">
        <v>2224</v>
      </c>
      <c r="K150" s="7">
        <v>35.75</v>
      </c>
      <c r="L150" s="7">
        <v>4.1900000000000004</v>
      </c>
      <c r="M150" s="7" t="s">
        <v>2380</v>
      </c>
      <c r="N150" s="7" t="s">
        <v>2380</v>
      </c>
      <c r="O150" s="7" t="s">
        <v>2380</v>
      </c>
      <c r="P150" s="7">
        <v>0</v>
      </c>
      <c r="Q150" s="11" t="s">
        <v>2383</v>
      </c>
      <c r="R150">
        <f t="shared" si="2"/>
        <v>1</v>
      </c>
      <c r="S150" t="str" cm="1">
        <f t="array" ref="S150">_xlfn.IFS(K150&lt;18.5,"Under Weight",K150&lt;=24.9,"Normal Weight",K150&lt;=30,"Over Weight",K150&gt;30,"Obesity")</f>
        <v>Obesity</v>
      </c>
    </row>
    <row r="151" spans="1:19" x14ac:dyDescent="0.3">
      <c r="A151" s="7" t="s">
        <v>2223</v>
      </c>
      <c r="B151" s="7">
        <v>26.07</v>
      </c>
      <c r="C151" s="7">
        <v>5.32</v>
      </c>
      <c r="D151" s="7" t="s">
        <v>2380</v>
      </c>
      <c r="E151" s="7" t="s">
        <v>2380</v>
      </c>
      <c r="F151" s="7" t="s">
        <v>2380</v>
      </c>
      <c r="G151" s="7" t="s">
        <v>2381</v>
      </c>
      <c r="H151" s="7" t="s">
        <v>2382</v>
      </c>
      <c r="J151" s="7" t="s">
        <v>2223</v>
      </c>
      <c r="K151" s="7">
        <v>26.07</v>
      </c>
      <c r="L151" s="7">
        <v>5.32</v>
      </c>
      <c r="M151" s="7" t="s">
        <v>2380</v>
      </c>
      <c r="N151" s="7" t="s">
        <v>2380</v>
      </c>
      <c r="O151" s="7" t="s">
        <v>2380</v>
      </c>
      <c r="P151" s="7">
        <v>0</v>
      </c>
      <c r="Q151" s="11" t="s">
        <v>2383</v>
      </c>
      <c r="R151">
        <f t="shared" si="2"/>
        <v>1</v>
      </c>
      <c r="S151" t="str" cm="1">
        <f t="array" ref="S151">_xlfn.IFS(K151&lt;18.5,"Under Weight",K151&lt;=24.9,"Normal Weight",K151&lt;=30,"Over Weight",K151&gt;30,"Obesity")</f>
        <v>Over Weight</v>
      </c>
    </row>
    <row r="152" spans="1:19" x14ac:dyDescent="0.3">
      <c r="A152" s="7" t="s">
        <v>2222</v>
      </c>
      <c r="B152" s="7">
        <v>36.54</v>
      </c>
      <c r="C152" s="7">
        <v>4.46</v>
      </c>
      <c r="D152" s="7" t="s">
        <v>2382</v>
      </c>
      <c r="E152" s="7" t="s">
        <v>2380</v>
      </c>
      <c r="F152" s="7" t="s">
        <v>2380</v>
      </c>
      <c r="G152" s="7">
        <v>1</v>
      </c>
      <c r="H152" s="7" t="s">
        <v>2382</v>
      </c>
      <c r="J152" s="7" t="s">
        <v>2222</v>
      </c>
      <c r="K152" s="7">
        <v>36.54</v>
      </c>
      <c r="L152" s="7">
        <v>4.46</v>
      </c>
      <c r="M152" s="7" t="s">
        <v>2383</v>
      </c>
      <c r="N152" s="7" t="s">
        <v>2380</v>
      </c>
      <c r="O152" s="7" t="s">
        <v>2380</v>
      </c>
      <c r="P152" s="7">
        <v>1</v>
      </c>
      <c r="Q152" s="11" t="s">
        <v>2383</v>
      </c>
      <c r="R152">
        <f t="shared" si="2"/>
        <v>1</v>
      </c>
      <c r="S152" t="str" cm="1">
        <f t="array" ref="S152">_xlfn.IFS(K152&lt;18.5,"Under Weight",K152&lt;=24.9,"Normal Weight",K152&lt;=30,"Over Weight",K152&gt;30,"Obesity")</f>
        <v>Obesity</v>
      </c>
    </row>
    <row r="153" spans="1:19" x14ac:dyDescent="0.3">
      <c r="A153" s="7" t="s">
        <v>2221</v>
      </c>
      <c r="B153" s="7">
        <v>51.64</v>
      </c>
      <c r="C153" s="7">
        <v>5.65</v>
      </c>
      <c r="D153" s="7" t="s">
        <v>2380</v>
      </c>
      <c r="E153" s="7" t="s">
        <v>2380</v>
      </c>
      <c r="F153" s="7" t="s">
        <v>2380</v>
      </c>
      <c r="G153" s="7" t="s">
        <v>2381</v>
      </c>
      <c r="H153" s="7" t="s">
        <v>2382</v>
      </c>
      <c r="J153" s="7" t="s">
        <v>2221</v>
      </c>
      <c r="K153" s="7">
        <v>51.64</v>
      </c>
      <c r="L153" s="7">
        <v>5.65</v>
      </c>
      <c r="M153" s="7" t="s">
        <v>2380</v>
      </c>
      <c r="N153" s="7" t="s">
        <v>2380</v>
      </c>
      <c r="O153" s="7" t="s">
        <v>2380</v>
      </c>
      <c r="P153" s="7">
        <v>0</v>
      </c>
      <c r="Q153" s="11" t="s">
        <v>2383</v>
      </c>
      <c r="R153">
        <f t="shared" si="2"/>
        <v>1</v>
      </c>
      <c r="S153" t="str" cm="1">
        <f t="array" ref="S153">_xlfn.IFS(K153&lt;18.5,"Under Weight",K153&lt;=24.9,"Normal Weight",K153&lt;=30,"Over Weight",K153&gt;30,"Obesity")</f>
        <v>Obesity</v>
      </c>
    </row>
    <row r="154" spans="1:19" x14ac:dyDescent="0.3">
      <c r="A154" s="7" t="s">
        <v>2220</v>
      </c>
      <c r="B154" s="7">
        <v>42.83</v>
      </c>
      <c r="C154" s="7">
        <v>6.04</v>
      </c>
      <c r="D154" s="7" t="s">
        <v>2380</v>
      </c>
      <c r="E154" s="7" t="s">
        <v>2380</v>
      </c>
      <c r="F154" s="7" t="s">
        <v>2380</v>
      </c>
      <c r="G154" s="7">
        <v>2</v>
      </c>
      <c r="H154" s="7" t="s">
        <v>2382</v>
      </c>
      <c r="J154" s="7" t="s">
        <v>2220</v>
      </c>
      <c r="K154" s="7">
        <v>42.83</v>
      </c>
      <c r="L154" s="7">
        <v>6.04</v>
      </c>
      <c r="M154" s="7" t="s">
        <v>2380</v>
      </c>
      <c r="N154" s="7" t="s">
        <v>2380</v>
      </c>
      <c r="O154" s="7" t="s">
        <v>2380</v>
      </c>
      <c r="P154" s="7">
        <v>2</v>
      </c>
      <c r="Q154" s="11" t="s">
        <v>2383</v>
      </c>
      <c r="R154">
        <f t="shared" si="2"/>
        <v>1</v>
      </c>
      <c r="S154" t="str" cm="1">
        <f t="array" ref="S154">_xlfn.IFS(K154&lt;18.5,"Under Weight",K154&lt;=24.9,"Normal Weight",K154&lt;=30,"Over Weight",K154&gt;30,"Obesity")</f>
        <v>Obesity</v>
      </c>
    </row>
    <row r="155" spans="1:19" x14ac:dyDescent="0.3">
      <c r="A155" s="7" t="s">
        <v>2219</v>
      </c>
      <c r="B155" s="7">
        <v>40.15</v>
      </c>
      <c r="C155" s="7">
        <v>5.76</v>
      </c>
      <c r="D155" s="7" t="s">
        <v>2380</v>
      </c>
      <c r="E155" s="7" t="s">
        <v>2380</v>
      </c>
      <c r="F155" s="7" t="s">
        <v>2380</v>
      </c>
      <c r="G155" s="7">
        <v>1</v>
      </c>
      <c r="H155" s="7" t="s">
        <v>2382</v>
      </c>
      <c r="J155" s="7" t="s">
        <v>2219</v>
      </c>
      <c r="K155" s="7">
        <v>40.15</v>
      </c>
      <c r="L155" s="7">
        <v>5.76</v>
      </c>
      <c r="M155" s="7" t="s">
        <v>2380</v>
      </c>
      <c r="N155" s="7" t="s">
        <v>2380</v>
      </c>
      <c r="O155" s="7" t="s">
        <v>2380</v>
      </c>
      <c r="P155" s="7">
        <v>1</v>
      </c>
      <c r="Q155" s="11" t="s">
        <v>2383</v>
      </c>
      <c r="R155">
        <f t="shared" si="2"/>
        <v>1</v>
      </c>
      <c r="S155" t="str" cm="1">
        <f t="array" ref="S155">_xlfn.IFS(K155&lt;18.5,"Under Weight",K155&lt;=24.9,"Normal Weight",K155&lt;=30,"Over Weight",K155&gt;30,"Obesity")</f>
        <v>Obesity</v>
      </c>
    </row>
    <row r="156" spans="1:19" x14ac:dyDescent="0.3">
      <c r="A156" s="7" t="s">
        <v>2218</v>
      </c>
      <c r="B156" s="7">
        <v>27.8</v>
      </c>
      <c r="C156" s="7">
        <v>4.3600000000000003</v>
      </c>
      <c r="D156" s="7" t="s">
        <v>2380</v>
      </c>
      <c r="E156" s="7" t="s">
        <v>2380</v>
      </c>
      <c r="F156" s="7" t="s">
        <v>2383</v>
      </c>
      <c r="G156" s="7">
        <v>1</v>
      </c>
      <c r="H156" s="7" t="s">
        <v>2382</v>
      </c>
      <c r="J156" s="7" t="s">
        <v>2218</v>
      </c>
      <c r="K156" s="7">
        <v>27.8</v>
      </c>
      <c r="L156" s="7">
        <v>4.3600000000000003</v>
      </c>
      <c r="M156" s="7" t="s">
        <v>2380</v>
      </c>
      <c r="N156" s="7" t="s">
        <v>2380</v>
      </c>
      <c r="O156" s="7" t="s">
        <v>2383</v>
      </c>
      <c r="P156" s="7">
        <v>1</v>
      </c>
      <c r="Q156" s="11" t="s">
        <v>2383</v>
      </c>
      <c r="R156">
        <f t="shared" si="2"/>
        <v>1</v>
      </c>
      <c r="S156" t="str" cm="1">
        <f t="array" ref="S156">_xlfn.IFS(K156&lt;18.5,"Under Weight",K156&lt;=24.9,"Normal Weight",K156&lt;=30,"Over Weight",K156&gt;30,"Obesity")</f>
        <v>Over Weight</v>
      </c>
    </row>
    <row r="157" spans="1:19" x14ac:dyDescent="0.3">
      <c r="A157" s="7" t="s">
        <v>2217</v>
      </c>
      <c r="B157" s="7">
        <v>45.81</v>
      </c>
      <c r="C157" s="7">
        <v>4.76</v>
      </c>
      <c r="D157" s="7" t="s">
        <v>2382</v>
      </c>
      <c r="E157" s="7" t="s">
        <v>2380</v>
      </c>
      <c r="F157" s="7" t="s">
        <v>2383</v>
      </c>
      <c r="G157" s="7">
        <v>1</v>
      </c>
      <c r="H157" s="7" t="s">
        <v>2382</v>
      </c>
      <c r="J157" s="7" t="s">
        <v>2217</v>
      </c>
      <c r="K157" s="7">
        <v>45.81</v>
      </c>
      <c r="L157" s="7">
        <v>4.76</v>
      </c>
      <c r="M157" s="7" t="s">
        <v>2383</v>
      </c>
      <c r="N157" s="7" t="s">
        <v>2380</v>
      </c>
      <c r="O157" s="7" t="s">
        <v>2383</v>
      </c>
      <c r="P157" s="7">
        <v>1</v>
      </c>
      <c r="Q157" s="11" t="s">
        <v>2383</v>
      </c>
      <c r="R157">
        <f t="shared" si="2"/>
        <v>1</v>
      </c>
      <c r="S157" t="str" cm="1">
        <f t="array" ref="S157">_xlfn.IFS(K157&lt;18.5,"Under Weight",K157&lt;=24.9,"Normal Weight",K157&lt;=30,"Over Weight",K157&gt;30,"Obesity")</f>
        <v>Obesity</v>
      </c>
    </row>
    <row r="158" spans="1:19" x14ac:dyDescent="0.3">
      <c r="A158" s="7" t="s">
        <v>2216</v>
      </c>
      <c r="B158" s="7">
        <v>34.43</v>
      </c>
      <c r="C158" s="7">
        <v>10.82</v>
      </c>
      <c r="D158" s="7" t="s">
        <v>2382</v>
      </c>
      <c r="E158" s="7" t="s">
        <v>2380</v>
      </c>
      <c r="F158" s="7" t="s">
        <v>2380</v>
      </c>
      <c r="G158" s="7">
        <v>1</v>
      </c>
      <c r="H158" s="7" t="s">
        <v>2382</v>
      </c>
      <c r="J158" s="7" t="s">
        <v>2216</v>
      </c>
      <c r="K158" s="7">
        <v>34.43</v>
      </c>
      <c r="L158" s="7">
        <v>10.82</v>
      </c>
      <c r="M158" s="7" t="s">
        <v>2383</v>
      </c>
      <c r="N158" s="7" t="s">
        <v>2380</v>
      </c>
      <c r="O158" s="7" t="s">
        <v>2380</v>
      </c>
      <c r="P158" s="7">
        <v>1</v>
      </c>
      <c r="Q158" s="11" t="s">
        <v>2383</v>
      </c>
      <c r="R158">
        <f t="shared" si="2"/>
        <v>1</v>
      </c>
      <c r="S158" t="str" cm="1">
        <f t="array" ref="S158">_xlfn.IFS(K158&lt;18.5,"Under Weight",K158&lt;=24.9,"Normal Weight",K158&lt;=30,"Over Weight",K158&gt;30,"Obesity")</f>
        <v>Obesity</v>
      </c>
    </row>
    <row r="159" spans="1:19" x14ac:dyDescent="0.3">
      <c r="A159" s="7" t="s">
        <v>2215</v>
      </c>
      <c r="B159" s="7">
        <v>41.33</v>
      </c>
      <c r="C159" s="7">
        <v>4.01</v>
      </c>
      <c r="D159" s="7" t="s">
        <v>2382</v>
      </c>
      <c r="E159" s="7" t="s">
        <v>2380</v>
      </c>
      <c r="F159" s="7" t="s">
        <v>2380</v>
      </c>
      <c r="G159" s="7" t="s">
        <v>2381</v>
      </c>
      <c r="H159" s="7" t="s">
        <v>2382</v>
      </c>
      <c r="J159" s="7" t="s">
        <v>2215</v>
      </c>
      <c r="K159" s="7">
        <v>41.33</v>
      </c>
      <c r="L159" s="7">
        <v>4.01</v>
      </c>
      <c r="M159" s="7" t="s">
        <v>2383</v>
      </c>
      <c r="N159" s="7" t="s">
        <v>2380</v>
      </c>
      <c r="O159" s="7" t="s">
        <v>2380</v>
      </c>
      <c r="P159" s="7">
        <v>0</v>
      </c>
      <c r="Q159" s="11" t="s">
        <v>2383</v>
      </c>
      <c r="R159">
        <f t="shared" si="2"/>
        <v>1</v>
      </c>
      <c r="S159" t="str" cm="1">
        <f t="array" ref="S159">_xlfn.IFS(K159&lt;18.5,"Under Weight",K159&lt;=24.9,"Normal Weight",K159&lt;=30,"Over Weight",K159&gt;30,"Obesity")</f>
        <v>Obesity</v>
      </c>
    </row>
    <row r="160" spans="1:19" x14ac:dyDescent="0.3">
      <c r="A160" s="7" t="s">
        <v>2214</v>
      </c>
      <c r="B160" s="7">
        <v>31.92</v>
      </c>
      <c r="C160" s="7">
        <v>5.12</v>
      </c>
      <c r="D160" s="7" t="s">
        <v>2382</v>
      </c>
      <c r="E160" s="7" t="s">
        <v>2380</v>
      </c>
      <c r="F160" s="7" t="s">
        <v>2380</v>
      </c>
      <c r="G160" s="7">
        <v>1</v>
      </c>
      <c r="H160" s="7" t="s">
        <v>2382</v>
      </c>
      <c r="J160" s="7" t="s">
        <v>2214</v>
      </c>
      <c r="K160" s="7">
        <v>31.92</v>
      </c>
      <c r="L160" s="7">
        <v>5.12</v>
      </c>
      <c r="M160" s="7" t="s">
        <v>2383</v>
      </c>
      <c r="N160" s="7" t="s">
        <v>2380</v>
      </c>
      <c r="O160" s="7" t="s">
        <v>2380</v>
      </c>
      <c r="P160" s="7">
        <v>1</v>
      </c>
      <c r="Q160" s="11" t="s">
        <v>2383</v>
      </c>
      <c r="R160">
        <f t="shared" si="2"/>
        <v>1</v>
      </c>
      <c r="S160" t="str" cm="1">
        <f t="array" ref="S160">_xlfn.IFS(K160&lt;18.5,"Under Weight",K160&lt;=24.9,"Normal Weight",K160&lt;=30,"Over Weight",K160&gt;30,"Obesity")</f>
        <v>Obesity</v>
      </c>
    </row>
    <row r="161" spans="1:19" x14ac:dyDescent="0.3">
      <c r="A161" s="7" t="s">
        <v>2213</v>
      </c>
      <c r="B161" s="7">
        <v>39.799999999999997</v>
      </c>
      <c r="C161" s="7">
        <v>10.54</v>
      </c>
      <c r="D161" s="7" t="s">
        <v>2382</v>
      </c>
      <c r="E161" s="7" t="s">
        <v>2380</v>
      </c>
      <c r="F161" s="7" t="s">
        <v>2380</v>
      </c>
      <c r="G161" s="7">
        <v>2</v>
      </c>
      <c r="H161" s="7" t="s">
        <v>2382</v>
      </c>
      <c r="J161" s="7" t="s">
        <v>2213</v>
      </c>
      <c r="K161" s="7">
        <v>39.799999999999997</v>
      </c>
      <c r="L161" s="7">
        <v>10.54</v>
      </c>
      <c r="M161" s="7" t="s">
        <v>2383</v>
      </c>
      <c r="N161" s="7" t="s">
        <v>2380</v>
      </c>
      <c r="O161" s="7" t="s">
        <v>2380</v>
      </c>
      <c r="P161" s="7">
        <v>2</v>
      </c>
      <c r="Q161" s="11" t="s">
        <v>2383</v>
      </c>
      <c r="R161">
        <f t="shared" si="2"/>
        <v>1</v>
      </c>
      <c r="S161" t="str" cm="1">
        <f t="array" ref="S161">_xlfn.IFS(K161&lt;18.5,"Under Weight",K161&lt;=24.9,"Normal Weight",K161&lt;=30,"Over Weight",K161&gt;30,"Obesity")</f>
        <v>Obesity</v>
      </c>
    </row>
    <row r="162" spans="1:19" x14ac:dyDescent="0.3">
      <c r="A162" s="7" t="s">
        <v>2212</v>
      </c>
      <c r="B162" s="7">
        <v>42.82</v>
      </c>
      <c r="C162" s="7">
        <v>4.21</v>
      </c>
      <c r="D162" s="7" t="s">
        <v>2380</v>
      </c>
      <c r="E162" s="7" t="s">
        <v>2380</v>
      </c>
      <c r="F162" s="7" t="s">
        <v>2380</v>
      </c>
      <c r="G162" s="7" t="s">
        <v>2381</v>
      </c>
      <c r="H162" s="7" t="s">
        <v>2382</v>
      </c>
      <c r="J162" s="7" t="s">
        <v>2212</v>
      </c>
      <c r="K162" s="7">
        <v>42.82</v>
      </c>
      <c r="L162" s="7">
        <v>4.21</v>
      </c>
      <c r="M162" s="7" t="s">
        <v>2380</v>
      </c>
      <c r="N162" s="7" t="s">
        <v>2380</v>
      </c>
      <c r="O162" s="7" t="s">
        <v>2380</v>
      </c>
      <c r="P162" s="7">
        <v>0</v>
      </c>
      <c r="Q162" s="11" t="s">
        <v>2383</v>
      </c>
      <c r="R162">
        <f t="shared" si="2"/>
        <v>1</v>
      </c>
      <c r="S162" t="str" cm="1">
        <f t="array" ref="S162">_xlfn.IFS(K162&lt;18.5,"Under Weight",K162&lt;=24.9,"Normal Weight",K162&lt;=30,"Over Weight",K162&gt;30,"Obesity")</f>
        <v>Obesity</v>
      </c>
    </row>
    <row r="163" spans="1:19" x14ac:dyDescent="0.3">
      <c r="A163" s="7" t="s">
        <v>2211</v>
      </c>
      <c r="B163" s="7">
        <v>33.630000000000003</v>
      </c>
      <c r="C163" s="7">
        <v>5.42</v>
      </c>
      <c r="D163" s="7" t="s">
        <v>2380</v>
      </c>
      <c r="E163" s="7" t="s">
        <v>2380</v>
      </c>
      <c r="F163" s="7" t="s">
        <v>2380</v>
      </c>
      <c r="G163" s="7" t="s">
        <v>2381</v>
      </c>
      <c r="H163" s="7" t="s">
        <v>2382</v>
      </c>
      <c r="J163" s="7" t="s">
        <v>2211</v>
      </c>
      <c r="K163" s="7">
        <v>33.630000000000003</v>
      </c>
      <c r="L163" s="7">
        <v>5.42</v>
      </c>
      <c r="M163" s="7" t="s">
        <v>2380</v>
      </c>
      <c r="N163" s="7" t="s">
        <v>2380</v>
      </c>
      <c r="O163" s="7" t="s">
        <v>2380</v>
      </c>
      <c r="P163" s="7">
        <v>0</v>
      </c>
      <c r="Q163" s="11" t="s">
        <v>2383</v>
      </c>
      <c r="R163">
        <f t="shared" si="2"/>
        <v>1</v>
      </c>
      <c r="S163" t="str" cm="1">
        <f t="array" ref="S163">_xlfn.IFS(K163&lt;18.5,"Under Weight",K163&lt;=24.9,"Normal Weight",K163&lt;=30,"Over Weight",K163&gt;30,"Obesity")</f>
        <v>Obesity</v>
      </c>
    </row>
    <row r="164" spans="1:19" x14ac:dyDescent="0.3">
      <c r="A164" s="7" t="s">
        <v>2210</v>
      </c>
      <c r="B164" s="7">
        <v>37.07</v>
      </c>
      <c r="C164" s="7">
        <v>4.28</v>
      </c>
      <c r="D164" s="7" t="s">
        <v>2380</v>
      </c>
      <c r="E164" s="7" t="s">
        <v>2382</v>
      </c>
      <c r="F164" s="7" t="s">
        <v>2380</v>
      </c>
      <c r="G164" s="7">
        <v>1</v>
      </c>
      <c r="H164" s="7" t="s">
        <v>2382</v>
      </c>
      <c r="J164" s="7" t="s">
        <v>2210</v>
      </c>
      <c r="K164" s="7">
        <v>37.07</v>
      </c>
      <c r="L164" s="7">
        <v>4.28</v>
      </c>
      <c r="M164" s="7" t="s">
        <v>2380</v>
      </c>
      <c r="N164" s="7" t="s">
        <v>2382</v>
      </c>
      <c r="O164" s="7" t="s">
        <v>2380</v>
      </c>
      <c r="P164" s="7">
        <v>1</v>
      </c>
      <c r="Q164" s="11" t="s">
        <v>2383</v>
      </c>
      <c r="R164">
        <f t="shared" si="2"/>
        <v>1</v>
      </c>
      <c r="S164" t="str" cm="1">
        <f t="array" ref="S164">_xlfn.IFS(K164&lt;18.5,"Under Weight",K164&lt;=24.9,"Normal Weight",K164&lt;=30,"Over Weight",K164&gt;30,"Obesity")</f>
        <v>Obesity</v>
      </c>
    </row>
    <row r="165" spans="1:19" x14ac:dyDescent="0.3">
      <c r="A165" s="7" t="s">
        <v>2209</v>
      </c>
      <c r="B165" s="7">
        <v>35.625</v>
      </c>
      <c r="C165" s="7">
        <v>8.9</v>
      </c>
      <c r="D165" s="7" t="s">
        <v>2380</v>
      </c>
      <c r="E165" s="7" t="s">
        <v>2380</v>
      </c>
      <c r="F165" s="7" t="s">
        <v>2380</v>
      </c>
      <c r="G165" s="7" t="s">
        <v>2381</v>
      </c>
      <c r="H165" s="7" t="s">
        <v>2382</v>
      </c>
      <c r="J165" s="7" t="s">
        <v>2209</v>
      </c>
      <c r="K165" s="7">
        <v>35.625</v>
      </c>
      <c r="L165" s="7">
        <v>8.9</v>
      </c>
      <c r="M165" s="7" t="s">
        <v>2380</v>
      </c>
      <c r="N165" s="7" t="s">
        <v>2380</v>
      </c>
      <c r="O165" s="7" t="s">
        <v>2380</v>
      </c>
      <c r="P165" s="7">
        <v>0</v>
      </c>
      <c r="Q165" s="11" t="s">
        <v>2383</v>
      </c>
      <c r="R165">
        <f t="shared" si="2"/>
        <v>1</v>
      </c>
      <c r="S165" t="str" cm="1">
        <f t="array" ref="S165">_xlfn.IFS(K165&lt;18.5,"Under Weight",K165&lt;=24.9,"Normal Weight",K165&lt;=30,"Over Weight",K165&gt;30,"Obesity")</f>
        <v>Obesity</v>
      </c>
    </row>
    <row r="166" spans="1:19" x14ac:dyDescent="0.3">
      <c r="A166" s="7" t="s">
        <v>2208</v>
      </c>
      <c r="B166" s="7">
        <v>42.69</v>
      </c>
      <c r="C166" s="7">
        <v>4.8899999999999997</v>
      </c>
      <c r="D166" s="7" t="s">
        <v>2380</v>
      </c>
      <c r="E166" s="7" t="s">
        <v>2380</v>
      </c>
      <c r="F166" s="7" t="s">
        <v>2383</v>
      </c>
      <c r="G166" s="7">
        <v>1</v>
      </c>
      <c r="H166" s="7" t="s">
        <v>2382</v>
      </c>
      <c r="J166" s="7" t="s">
        <v>2208</v>
      </c>
      <c r="K166" s="7">
        <v>42.69</v>
      </c>
      <c r="L166" s="7">
        <v>4.8899999999999997</v>
      </c>
      <c r="M166" s="7" t="s">
        <v>2380</v>
      </c>
      <c r="N166" s="7" t="s">
        <v>2380</v>
      </c>
      <c r="O166" s="7" t="s">
        <v>2383</v>
      </c>
      <c r="P166" s="7">
        <v>1</v>
      </c>
      <c r="Q166" s="11" t="s">
        <v>2383</v>
      </c>
      <c r="R166">
        <f t="shared" si="2"/>
        <v>1</v>
      </c>
      <c r="S166" t="str" cm="1">
        <f t="array" ref="S166">_xlfn.IFS(K166&lt;18.5,"Under Weight",K166&lt;=24.9,"Normal Weight",K166&lt;=30,"Over Weight",K166&gt;30,"Obesity")</f>
        <v>Obesity</v>
      </c>
    </row>
    <row r="167" spans="1:19" x14ac:dyDescent="0.3">
      <c r="A167" s="7" t="s">
        <v>2207</v>
      </c>
      <c r="B167" s="7">
        <v>37.869999999999997</v>
      </c>
      <c r="C167" s="7">
        <v>4.29</v>
      </c>
      <c r="D167" s="7" t="s">
        <v>2382</v>
      </c>
      <c r="E167" s="7" t="s">
        <v>2380</v>
      </c>
      <c r="F167" s="7" t="s">
        <v>2383</v>
      </c>
      <c r="G167" s="7">
        <v>1</v>
      </c>
      <c r="H167" s="7" t="s">
        <v>2382</v>
      </c>
      <c r="J167" s="7" t="s">
        <v>2207</v>
      </c>
      <c r="K167" s="7">
        <v>37.869999999999997</v>
      </c>
      <c r="L167" s="7">
        <v>4.29</v>
      </c>
      <c r="M167" s="7" t="s">
        <v>2383</v>
      </c>
      <c r="N167" s="7" t="s">
        <v>2380</v>
      </c>
      <c r="O167" s="7" t="s">
        <v>2383</v>
      </c>
      <c r="P167" s="7">
        <v>1</v>
      </c>
      <c r="Q167" s="11" t="s">
        <v>2383</v>
      </c>
      <c r="R167">
        <f t="shared" si="2"/>
        <v>1</v>
      </c>
      <c r="S167" t="str" cm="1">
        <f t="array" ref="S167">_xlfn.IFS(K167&lt;18.5,"Under Weight",K167&lt;=24.9,"Normal Weight",K167&lt;=30,"Over Weight",K167&gt;30,"Obesity")</f>
        <v>Obesity</v>
      </c>
    </row>
    <row r="168" spans="1:19" x14ac:dyDescent="0.3">
      <c r="A168" s="7" t="s">
        <v>2206</v>
      </c>
      <c r="B168" s="7">
        <v>40.61</v>
      </c>
      <c r="C168" s="7">
        <v>8</v>
      </c>
      <c r="D168" s="7" t="s">
        <v>2382</v>
      </c>
      <c r="E168" s="7" t="s">
        <v>2380</v>
      </c>
      <c r="F168" s="7" t="s">
        <v>2380</v>
      </c>
      <c r="G168" s="7">
        <v>1</v>
      </c>
      <c r="H168" s="7" t="s">
        <v>2382</v>
      </c>
      <c r="J168" s="7" t="s">
        <v>2206</v>
      </c>
      <c r="K168" s="7">
        <v>40.61</v>
      </c>
      <c r="L168" s="7">
        <v>8</v>
      </c>
      <c r="M168" s="7" t="s">
        <v>2383</v>
      </c>
      <c r="N168" s="7" t="s">
        <v>2380</v>
      </c>
      <c r="O168" s="7" t="s">
        <v>2380</v>
      </c>
      <c r="P168" s="7">
        <v>1</v>
      </c>
      <c r="Q168" s="11" t="s">
        <v>2383</v>
      </c>
      <c r="R168">
        <f t="shared" si="2"/>
        <v>1</v>
      </c>
      <c r="S168" t="str" cm="1">
        <f t="array" ref="S168">_xlfn.IFS(K168&lt;18.5,"Under Weight",K168&lt;=24.9,"Normal Weight",K168&lt;=30,"Over Weight",K168&gt;30,"Obesity")</f>
        <v>Obesity</v>
      </c>
    </row>
    <row r="169" spans="1:19" x14ac:dyDescent="0.3">
      <c r="A169" s="7" t="s">
        <v>2205</v>
      </c>
      <c r="B169" s="7">
        <v>30.78</v>
      </c>
      <c r="C169" s="7">
        <v>4.67</v>
      </c>
      <c r="D169" s="7" t="s">
        <v>2382</v>
      </c>
      <c r="E169" s="7" t="s">
        <v>2380</v>
      </c>
      <c r="F169" s="7" t="s">
        <v>2380</v>
      </c>
      <c r="G169" s="7" t="s">
        <v>2381</v>
      </c>
      <c r="H169" s="7" t="s">
        <v>2382</v>
      </c>
      <c r="J169" s="7" t="s">
        <v>2205</v>
      </c>
      <c r="K169" s="7">
        <v>30.78</v>
      </c>
      <c r="L169" s="7">
        <v>4.67</v>
      </c>
      <c r="M169" s="7" t="s">
        <v>2383</v>
      </c>
      <c r="N169" s="7" t="s">
        <v>2380</v>
      </c>
      <c r="O169" s="7" t="s">
        <v>2380</v>
      </c>
      <c r="P169" s="7">
        <v>0</v>
      </c>
      <c r="Q169" s="11" t="s">
        <v>2383</v>
      </c>
      <c r="R169">
        <f t="shared" si="2"/>
        <v>1</v>
      </c>
      <c r="S169" t="str" cm="1">
        <f t="array" ref="S169">_xlfn.IFS(K169&lt;18.5,"Under Weight",K169&lt;=24.9,"Normal Weight",K169&lt;=30,"Over Weight",K169&gt;30,"Obesity")</f>
        <v>Obesity</v>
      </c>
    </row>
    <row r="170" spans="1:19" x14ac:dyDescent="0.3">
      <c r="A170" s="7" t="s">
        <v>2204</v>
      </c>
      <c r="B170" s="7">
        <v>49.49</v>
      </c>
      <c r="C170" s="7">
        <v>4.5</v>
      </c>
      <c r="D170" s="7" t="s">
        <v>2380</v>
      </c>
      <c r="E170" s="7" t="s">
        <v>2380</v>
      </c>
      <c r="F170" s="7" t="s">
        <v>2380</v>
      </c>
      <c r="G170" s="7" t="s">
        <v>2381</v>
      </c>
      <c r="H170" s="7" t="s">
        <v>2382</v>
      </c>
      <c r="J170" s="7" t="s">
        <v>2204</v>
      </c>
      <c r="K170" s="7">
        <v>49.49</v>
      </c>
      <c r="L170" s="7">
        <v>4.5</v>
      </c>
      <c r="M170" s="7" t="s">
        <v>2380</v>
      </c>
      <c r="N170" s="7" t="s">
        <v>2380</v>
      </c>
      <c r="O170" s="7" t="s">
        <v>2380</v>
      </c>
      <c r="P170" s="7">
        <v>0</v>
      </c>
      <c r="Q170" s="11" t="s">
        <v>2383</v>
      </c>
      <c r="R170">
        <f t="shared" si="2"/>
        <v>1</v>
      </c>
      <c r="S170" t="str" cm="1">
        <f t="array" ref="S170">_xlfn.IFS(K170&lt;18.5,"Under Weight",K170&lt;=24.9,"Normal Weight",K170&lt;=30,"Over Weight",K170&gt;30,"Obesity")</f>
        <v>Obesity</v>
      </c>
    </row>
    <row r="171" spans="1:19" x14ac:dyDescent="0.3">
      <c r="A171" s="7" t="s">
        <v>2203</v>
      </c>
      <c r="B171" s="7">
        <v>37.619999999999997</v>
      </c>
      <c r="C171" s="7">
        <v>6.32</v>
      </c>
      <c r="D171" s="7" t="s">
        <v>2382</v>
      </c>
      <c r="E171" s="7" t="s">
        <v>2382</v>
      </c>
      <c r="F171" s="7" t="s">
        <v>2380</v>
      </c>
      <c r="G171" s="7">
        <v>2</v>
      </c>
      <c r="H171" s="7" t="s">
        <v>2382</v>
      </c>
      <c r="J171" s="7" t="s">
        <v>2203</v>
      </c>
      <c r="K171" s="7">
        <v>37.619999999999997</v>
      </c>
      <c r="L171" s="7">
        <v>6.32</v>
      </c>
      <c r="M171" s="7" t="s">
        <v>2383</v>
      </c>
      <c r="N171" s="7" t="s">
        <v>2382</v>
      </c>
      <c r="O171" s="7" t="s">
        <v>2380</v>
      </c>
      <c r="P171" s="7">
        <v>2</v>
      </c>
      <c r="Q171" s="11" t="s">
        <v>2383</v>
      </c>
      <c r="R171">
        <f t="shared" si="2"/>
        <v>1</v>
      </c>
      <c r="S171" t="str" cm="1">
        <f t="array" ref="S171">_xlfn.IFS(K171&lt;18.5,"Under Weight",K171&lt;=24.9,"Normal Weight",K171&lt;=30,"Over Weight",K171&gt;30,"Obesity")</f>
        <v>Obesity</v>
      </c>
    </row>
    <row r="172" spans="1:19" x14ac:dyDescent="0.3">
      <c r="A172" s="7" t="s">
        <v>2202</v>
      </c>
      <c r="B172" s="7">
        <v>36.08</v>
      </c>
      <c r="C172" s="7">
        <v>6.1</v>
      </c>
      <c r="D172" s="7" t="s">
        <v>2382</v>
      </c>
      <c r="E172" s="7" t="s">
        <v>2380</v>
      </c>
      <c r="F172" s="7" t="s">
        <v>2380</v>
      </c>
      <c r="G172" s="7">
        <v>1</v>
      </c>
      <c r="H172" s="7" t="s">
        <v>2382</v>
      </c>
      <c r="J172" s="7" t="s">
        <v>2202</v>
      </c>
      <c r="K172" s="7">
        <v>36.08</v>
      </c>
      <c r="L172" s="7">
        <v>6.1</v>
      </c>
      <c r="M172" s="7" t="s">
        <v>2383</v>
      </c>
      <c r="N172" s="7" t="s">
        <v>2380</v>
      </c>
      <c r="O172" s="7" t="s">
        <v>2380</v>
      </c>
      <c r="P172" s="7">
        <v>1</v>
      </c>
      <c r="Q172" s="11" t="s">
        <v>2383</v>
      </c>
      <c r="R172">
        <f t="shared" si="2"/>
        <v>1</v>
      </c>
      <c r="S172" t="str" cm="1">
        <f t="array" ref="S172">_xlfn.IFS(K172&lt;18.5,"Under Weight",K172&lt;=24.9,"Normal Weight",K172&lt;=30,"Over Weight",K172&gt;30,"Obesity")</f>
        <v>Obesity</v>
      </c>
    </row>
    <row r="173" spans="1:19" x14ac:dyDescent="0.3">
      <c r="A173" s="7" t="s">
        <v>2201</v>
      </c>
      <c r="B173" s="7">
        <v>33.5</v>
      </c>
      <c r="C173" s="7">
        <v>5.4</v>
      </c>
      <c r="D173" s="7" t="s">
        <v>2380</v>
      </c>
      <c r="E173" s="7" t="s">
        <v>2380</v>
      </c>
      <c r="F173" s="7" t="s">
        <v>2380</v>
      </c>
      <c r="G173" s="7" t="s">
        <v>2381</v>
      </c>
      <c r="H173" s="7" t="s">
        <v>2382</v>
      </c>
      <c r="J173" s="7" t="s">
        <v>2201</v>
      </c>
      <c r="K173" s="7">
        <v>33.5</v>
      </c>
      <c r="L173" s="7">
        <v>5.4</v>
      </c>
      <c r="M173" s="7" t="s">
        <v>2380</v>
      </c>
      <c r="N173" s="7" t="s">
        <v>2380</v>
      </c>
      <c r="O173" s="7" t="s">
        <v>2380</v>
      </c>
      <c r="P173" s="7">
        <v>0</v>
      </c>
      <c r="Q173" s="11" t="s">
        <v>2383</v>
      </c>
      <c r="R173">
        <f t="shared" si="2"/>
        <v>1</v>
      </c>
      <c r="S173" t="str" cm="1">
        <f t="array" ref="S173">_xlfn.IFS(K173&lt;18.5,"Under Weight",K173&lt;=24.9,"Normal Weight",K173&lt;=30,"Over Weight",K173&gt;30,"Obesity")</f>
        <v>Obesity</v>
      </c>
    </row>
    <row r="174" spans="1:19" x14ac:dyDescent="0.3">
      <c r="A174" s="7" t="s">
        <v>2200</v>
      </c>
      <c r="B174" s="7">
        <v>47.46</v>
      </c>
      <c r="C174" s="7">
        <v>6.24</v>
      </c>
      <c r="D174" s="7" t="s">
        <v>2382</v>
      </c>
      <c r="E174" s="7" t="s">
        <v>2380</v>
      </c>
      <c r="F174" s="7" t="s">
        <v>2380</v>
      </c>
      <c r="G174" s="7">
        <v>1</v>
      </c>
      <c r="H174" s="7" t="s">
        <v>2382</v>
      </c>
      <c r="J174" s="7" t="s">
        <v>2200</v>
      </c>
      <c r="K174" s="7">
        <v>47.46</v>
      </c>
      <c r="L174" s="7">
        <v>6.24</v>
      </c>
      <c r="M174" s="7" t="s">
        <v>2383</v>
      </c>
      <c r="N174" s="7" t="s">
        <v>2380</v>
      </c>
      <c r="O174" s="7" t="s">
        <v>2380</v>
      </c>
      <c r="P174" s="7">
        <v>1</v>
      </c>
      <c r="Q174" s="11" t="s">
        <v>2383</v>
      </c>
      <c r="R174">
        <f t="shared" si="2"/>
        <v>1</v>
      </c>
      <c r="S174" t="str" cm="1">
        <f t="array" ref="S174">_xlfn.IFS(K174&lt;18.5,"Under Weight",K174&lt;=24.9,"Normal Weight",K174&lt;=30,"Over Weight",K174&gt;30,"Obesity")</f>
        <v>Obesity</v>
      </c>
    </row>
    <row r="175" spans="1:19" x14ac:dyDescent="0.3">
      <c r="A175" s="7" t="s">
        <v>2199</v>
      </c>
      <c r="B175" s="7">
        <v>49.24</v>
      </c>
      <c r="C175" s="7">
        <v>4.45</v>
      </c>
      <c r="D175" s="7" t="s">
        <v>2380</v>
      </c>
      <c r="E175" s="7" t="s">
        <v>2380</v>
      </c>
      <c r="F175" s="7" t="s">
        <v>2380</v>
      </c>
      <c r="G175" s="7" t="s">
        <v>2381</v>
      </c>
      <c r="H175" s="7" t="s">
        <v>2382</v>
      </c>
      <c r="J175" s="7" t="s">
        <v>2199</v>
      </c>
      <c r="K175" s="7">
        <v>49.24</v>
      </c>
      <c r="L175" s="7">
        <v>4.45</v>
      </c>
      <c r="M175" s="7" t="s">
        <v>2380</v>
      </c>
      <c r="N175" s="7" t="s">
        <v>2380</v>
      </c>
      <c r="O175" s="7" t="s">
        <v>2380</v>
      </c>
      <c r="P175" s="7">
        <v>0</v>
      </c>
      <c r="Q175" s="11" t="s">
        <v>2383</v>
      </c>
      <c r="R175">
        <f t="shared" si="2"/>
        <v>1</v>
      </c>
      <c r="S175" t="str" cm="1">
        <f t="array" ref="S175">_xlfn.IFS(K175&lt;18.5,"Under Weight",K175&lt;=24.9,"Normal Weight",K175&lt;=30,"Over Weight",K175&gt;30,"Obesity")</f>
        <v>Obesity</v>
      </c>
    </row>
    <row r="176" spans="1:19" x14ac:dyDescent="0.3">
      <c r="A176" s="7" t="s">
        <v>2198</v>
      </c>
      <c r="B176" s="7">
        <v>54.4</v>
      </c>
      <c r="C176" s="7">
        <v>5.22</v>
      </c>
      <c r="D176" s="7" t="s">
        <v>2380</v>
      </c>
      <c r="E176" s="7" t="s">
        <v>2380</v>
      </c>
      <c r="F176" s="7" t="s">
        <v>2380</v>
      </c>
      <c r="G176" s="7">
        <v>1</v>
      </c>
      <c r="H176" s="7" t="s">
        <v>2382</v>
      </c>
      <c r="J176" s="7" t="s">
        <v>2198</v>
      </c>
      <c r="K176" s="7">
        <v>54.4</v>
      </c>
      <c r="L176" s="7">
        <v>5.22</v>
      </c>
      <c r="M176" s="7" t="s">
        <v>2380</v>
      </c>
      <c r="N176" s="7" t="s">
        <v>2380</v>
      </c>
      <c r="O176" s="7" t="s">
        <v>2380</v>
      </c>
      <c r="P176" s="7">
        <v>1</v>
      </c>
      <c r="Q176" s="11" t="s">
        <v>2383</v>
      </c>
      <c r="R176">
        <f t="shared" si="2"/>
        <v>1</v>
      </c>
      <c r="S176" t="str" cm="1">
        <f t="array" ref="S176">_xlfn.IFS(K176&lt;18.5,"Under Weight",K176&lt;=24.9,"Normal Weight",K176&lt;=30,"Over Weight",K176&gt;30,"Obesity")</f>
        <v>Obesity</v>
      </c>
    </row>
    <row r="177" spans="1:19" x14ac:dyDescent="0.3">
      <c r="A177" s="7" t="s">
        <v>2197</v>
      </c>
      <c r="B177" s="7">
        <v>35.53</v>
      </c>
      <c r="C177" s="7">
        <v>4.6100000000000003</v>
      </c>
      <c r="D177" s="7" t="s">
        <v>2380</v>
      </c>
      <c r="E177" s="7" t="s">
        <v>2380</v>
      </c>
      <c r="F177" s="7" t="s">
        <v>2380</v>
      </c>
      <c r="G177" s="7">
        <v>1</v>
      </c>
      <c r="H177" s="7" t="s">
        <v>2382</v>
      </c>
      <c r="J177" s="7" t="s">
        <v>2197</v>
      </c>
      <c r="K177" s="7">
        <v>35.53</v>
      </c>
      <c r="L177" s="7">
        <v>4.6100000000000003</v>
      </c>
      <c r="M177" s="7" t="s">
        <v>2380</v>
      </c>
      <c r="N177" s="7" t="s">
        <v>2380</v>
      </c>
      <c r="O177" s="7" t="s">
        <v>2380</v>
      </c>
      <c r="P177" s="7">
        <v>1</v>
      </c>
      <c r="Q177" s="11" t="s">
        <v>2383</v>
      </c>
      <c r="R177">
        <f t="shared" si="2"/>
        <v>1</v>
      </c>
      <c r="S177" t="str" cm="1">
        <f t="array" ref="S177">_xlfn.IFS(K177&lt;18.5,"Under Weight",K177&lt;=24.9,"Normal Weight",K177&lt;=30,"Over Weight",K177&gt;30,"Obesity")</f>
        <v>Obesity</v>
      </c>
    </row>
    <row r="178" spans="1:19" x14ac:dyDescent="0.3">
      <c r="A178" s="7" t="s">
        <v>2196</v>
      </c>
      <c r="B178" s="7">
        <v>39.729999999999997</v>
      </c>
      <c r="C178" s="7">
        <v>6.24</v>
      </c>
      <c r="D178" s="7" t="s">
        <v>2380</v>
      </c>
      <c r="E178" s="7" t="s">
        <v>2380</v>
      </c>
      <c r="F178" s="7" t="s">
        <v>2380</v>
      </c>
      <c r="G178" s="7" t="s">
        <v>2381</v>
      </c>
      <c r="H178" s="7" t="s">
        <v>2382</v>
      </c>
      <c r="J178" s="7" t="s">
        <v>2196</v>
      </c>
      <c r="K178" s="7">
        <v>39.729999999999997</v>
      </c>
      <c r="L178" s="7">
        <v>6.24</v>
      </c>
      <c r="M178" s="7" t="s">
        <v>2380</v>
      </c>
      <c r="N178" s="7" t="s">
        <v>2380</v>
      </c>
      <c r="O178" s="7" t="s">
        <v>2380</v>
      </c>
      <c r="P178" s="7">
        <v>0</v>
      </c>
      <c r="Q178" s="11" t="s">
        <v>2383</v>
      </c>
      <c r="R178">
        <f t="shared" si="2"/>
        <v>1</v>
      </c>
      <c r="S178" t="str" cm="1">
        <f t="array" ref="S178">_xlfn.IFS(K178&lt;18.5,"Under Weight",K178&lt;=24.9,"Normal Weight",K178&lt;=30,"Over Weight",K178&gt;30,"Obesity")</f>
        <v>Obesity</v>
      </c>
    </row>
    <row r="179" spans="1:19" x14ac:dyDescent="0.3">
      <c r="A179" s="7" t="s">
        <v>2195</v>
      </c>
      <c r="B179" s="7">
        <v>35.68</v>
      </c>
      <c r="C179" s="7">
        <v>10.039999999999999</v>
      </c>
      <c r="D179" s="7" t="s">
        <v>2380</v>
      </c>
      <c r="E179" s="7" t="s">
        <v>2380</v>
      </c>
      <c r="F179" s="7" t="s">
        <v>2380</v>
      </c>
      <c r="G179" s="7" t="s">
        <v>2381</v>
      </c>
      <c r="H179" s="7" t="s">
        <v>2382</v>
      </c>
      <c r="J179" s="7" t="s">
        <v>2195</v>
      </c>
      <c r="K179" s="7">
        <v>35.68</v>
      </c>
      <c r="L179" s="7">
        <v>10.039999999999999</v>
      </c>
      <c r="M179" s="7" t="s">
        <v>2380</v>
      </c>
      <c r="N179" s="7" t="s">
        <v>2380</v>
      </c>
      <c r="O179" s="7" t="s">
        <v>2380</v>
      </c>
      <c r="P179" s="7">
        <v>0</v>
      </c>
      <c r="Q179" s="11" t="s">
        <v>2383</v>
      </c>
      <c r="R179">
        <f t="shared" si="2"/>
        <v>1</v>
      </c>
      <c r="S179" t="str" cm="1">
        <f t="array" ref="S179">_xlfn.IFS(K179&lt;18.5,"Under Weight",K179&lt;=24.9,"Normal Weight",K179&lt;=30,"Over Weight",K179&gt;30,"Obesity")</f>
        <v>Obesity</v>
      </c>
    </row>
    <row r="180" spans="1:19" x14ac:dyDescent="0.3">
      <c r="A180" s="7" t="s">
        <v>2194</v>
      </c>
      <c r="B180" s="7">
        <v>48.86</v>
      </c>
      <c r="C180" s="7">
        <v>6.09</v>
      </c>
      <c r="D180" s="7" t="s">
        <v>2380</v>
      </c>
      <c r="E180" s="7" t="s">
        <v>2380</v>
      </c>
      <c r="F180" s="7" t="s">
        <v>2380</v>
      </c>
      <c r="G180" s="7" t="s">
        <v>2381</v>
      </c>
      <c r="H180" s="7" t="s">
        <v>2382</v>
      </c>
      <c r="J180" s="7" t="s">
        <v>2194</v>
      </c>
      <c r="K180" s="7">
        <v>48.86</v>
      </c>
      <c r="L180" s="7">
        <v>6.09</v>
      </c>
      <c r="M180" s="7" t="s">
        <v>2380</v>
      </c>
      <c r="N180" s="7" t="s">
        <v>2380</v>
      </c>
      <c r="O180" s="7" t="s">
        <v>2380</v>
      </c>
      <c r="P180" s="7">
        <v>0</v>
      </c>
      <c r="Q180" s="11" t="s">
        <v>2383</v>
      </c>
      <c r="R180">
        <f t="shared" si="2"/>
        <v>1</v>
      </c>
      <c r="S180" t="str" cm="1">
        <f t="array" ref="S180">_xlfn.IFS(K180&lt;18.5,"Under Weight",K180&lt;=24.9,"Normal Weight",K180&lt;=30,"Over Weight",K180&gt;30,"Obesity")</f>
        <v>Obesity</v>
      </c>
    </row>
    <row r="181" spans="1:19" x14ac:dyDescent="0.3">
      <c r="A181" s="7" t="s">
        <v>2193</v>
      </c>
      <c r="B181" s="7">
        <v>34.799999999999997</v>
      </c>
      <c r="C181" s="7">
        <v>11.4</v>
      </c>
      <c r="D181" s="7" t="s">
        <v>2382</v>
      </c>
      <c r="E181" s="7" t="s">
        <v>2380</v>
      </c>
      <c r="F181" s="7" t="s">
        <v>2383</v>
      </c>
      <c r="G181" s="7">
        <v>1</v>
      </c>
      <c r="H181" s="7" t="s">
        <v>2380</v>
      </c>
      <c r="J181" s="7" t="s">
        <v>2193</v>
      </c>
      <c r="K181" s="7">
        <v>34.799999999999997</v>
      </c>
      <c r="L181" s="7">
        <v>11.4</v>
      </c>
      <c r="M181" s="7" t="s">
        <v>2383</v>
      </c>
      <c r="N181" s="7" t="s">
        <v>2380</v>
      </c>
      <c r="O181" s="7" t="s">
        <v>2383</v>
      </c>
      <c r="P181" s="7">
        <v>1</v>
      </c>
      <c r="Q181" s="11" t="s">
        <v>2380</v>
      </c>
      <c r="R181">
        <f t="shared" si="2"/>
        <v>180</v>
      </c>
      <c r="S181" t="str" cm="1">
        <f t="array" ref="S181">_xlfn.IFS(K181&lt;18.5,"Under Weight",K181&lt;=24.9,"Normal Weight",K181&lt;=30,"Over Weight",K181&gt;30,"Obesity")</f>
        <v>Obesity</v>
      </c>
    </row>
    <row r="182" spans="1:19" x14ac:dyDescent="0.3">
      <c r="A182" s="7" t="s">
        <v>2192</v>
      </c>
      <c r="B182" s="7">
        <v>32.49</v>
      </c>
      <c r="C182" s="7">
        <v>4.29</v>
      </c>
      <c r="D182" s="7" t="s">
        <v>2380</v>
      </c>
      <c r="E182" s="7" t="s">
        <v>2380</v>
      </c>
      <c r="F182" s="7" t="s">
        <v>2383</v>
      </c>
      <c r="G182" s="7">
        <v>1</v>
      </c>
      <c r="H182" s="7" t="s">
        <v>2382</v>
      </c>
      <c r="J182" s="7" t="s">
        <v>2192</v>
      </c>
      <c r="K182" s="7">
        <v>32.49</v>
      </c>
      <c r="L182" s="7">
        <v>4.29</v>
      </c>
      <c r="M182" s="7" t="s">
        <v>2380</v>
      </c>
      <c r="N182" s="7" t="s">
        <v>2380</v>
      </c>
      <c r="O182" s="7" t="s">
        <v>2383</v>
      </c>
      <c r="P182" s="7">
        <v>1</v>
      </c>
      <c r="Q182" s="11" t="s">
        <v>2383</v>
      </c>
      <c r="R182">
        <f t="shared" si="2"/>
        <v>1</v>
      </c>
      <c r="S182" t="str" cm="1">
        <f t="array" ref="S182">_xlfn.IFS(K182&lt;18.5,"Under Weight",K182&lt;=24.9,"Normal Weight",K182&lt;=30,"Over Weight",K182&gt;30,"Obesity")</f>
        <v>Obesity</v>
      </c>
    </row>
    <row r="183" spans="1:19" x14ac:dyDescent="0.3">
      <c r="A183" s="7" t="s">
        <v>2191</v>
      </c>
      <c r="B183" s="7">
        <v>39</v>
      </c>
      <c r="C183" s="7">
        <v>5.7</v>
      </c>
      <c r="D183" s="7" t="s">
        <v>2380</v>
      </c>
      <c r="E183" s="7" t="s">
        <v>2380</v>
      </c>
      <c r="F183" s="7" t="s">
        <v>2380</v>
      </c>
      <c r="G183" s="7">
        <v>2</v>
      </c>
      <c r="H183" s="7" t="s">
        <v>2382</v>
      </c>
      <c r="J183" s="7" t="s">
        <v>2191</v>
      </c>
      <c r="K183" s="7">
        <v>39</v>
      </c>
      <c r="L183" s="7">
        <v>5.7</v>
      </c>
      <c r="M183" s="7" t="s">
        <v>2380</v>
      </c>
      <c r="N183" s="7" t="s">
        <v>2380</v>
      </c>
      <c r="O183" s="7" t="s">
        <v>2380</v>
      </c>
      <c r="P183" s="7">
        <v>2</v>
      </c>
      <c r="Q183" s="11" t="s">
        <v>2383</v>
      </c>
      <c r="R183">
        <f t="shared" si="2"/>
        <v>1</v>
      </c>
      <c r="S183" t="str" cm="1">
        <f t="array" ref="S183">_xlfn.IFS(K183&lt;18.5,"Under Weight",K183&lt;=24.9,"Normal Weight",K183&lt;=30,"Over Weight",K183&gt;30,"Obesity")</f>
        <v>Obesity</v>
      </c>
    </row>
    <row r="184" spans="1:19" x14ac:dyDescent="0.3">
      <c r="A184" s="7" t="s">
        <v>2190</v>
      </c>
      <c r="B184" s="7">
        <v>35.299999999999997</v>
      </c>
      <c r="C184" s="7">
        <v>6.09</v>
      </c>
      <c r="D184" s="7" t="s">
        <v>2380</v>
      </c>
      <c r="E184" s="7" t="s">
        <v>2380</v>
      </c>
      <c r="F184" s="7" t="s">
        <v>2380</v>
      </c>
      <c r="G184" s="7">
        <v>1</v>
      </c>
      <c r="H184" s="7" t="s">
        <v>2382</v>
      </c>
      <c r="J184" s="7" t="s">
        <v>2190</v>
      </c>
      <c r="K184" s="7">
        <v>35.299999999999997</v>
      </c>
      <c r="L184" s="7">
        <v>6.09</v>
      </c>
      <c r="M184" s="7" t="s">
        <v>2380</v>
      </c>
      <c r="N184" s="7" t="s">
        <v>2380</v>
      </c>
      <c r="O184" s="7" t="s">
        <v>2380</v>
      </c>
      <c r="P184" s="7">
        <v>1</v>
      </c>
      <c r="Q184" s="11" t="s">
        <v>2383</v>
      </c>
      <c r="R184">
        <f t="shared" si="2"/>
        <v>1</v>
      </c>
      <c r="S184" t="str" cm="1">
        <f t="array" ref="S184">_xlfn.IFS(K184&lt;18.5,"Under Weight",K184&lt;=24.9,"Normal Weight",K184&lt;=30,"Over Weight",K184&gt;30,"Obesity")</f>
        <v>Obesity</v>
      </c>
    </row>
    <row r="185" spans="1:19" x14ac:dyDescent="0.3">
      <c r="A185" s="7" t="s">
        <v>2189</v>
      </c>
      <c r="B185" s="7">
        <v>33.42</v>
      </c>
      <c r="C185" s="7">
        <v>10.67</v>
      </c>
      <c r="D185" s="7" t="s">
        <v>2380</v>
      </c>
      <c r="E185" s="7" t="s">
        <v>2380</v>
      </c>
      <c r="F185" s="7" t="s">
        <v>2380</v>
      </c>
      <c r="G185" s="7" t="s">
        <v>2381</v>
      </c>
      <c r="H185" s="7" t="s">
        <v>2382</v>
      </c>
      <c r="J185" s="7" t="s">
        <v>2189</v>
      </c>
      <c r="K185" s="7">
        <v>33.42</v>
      </c>
      <c r="L185" s="7">
        <v>10.67</v>
      </c>
      <c r="M185" s="7" t="s">
        <v>2380</v>
      </c>
      <c r="N185" s="7" t="s">
        <v>2380</v>
      </c>
      <c r="O185" s="7" t="s">
        <v>2380</v>
      </c>
      <c r="P185" s="7">
        <v>0</v>
      </c>
      <c r="Q185" s="11" t="s">
        <v>2383</v>
      </c>
      <c r="R185">
        <f t="shared" si="2"/>
        <v>1</v>
      </c>
      <c r="S185" t="str" cm="1">
        <f t="array" ref="S185">_xlfn.IFS(K185&lt;18.5,"Under Weight",K185&lt;=24.9,"Normal Weight",K185&lt;=30,"Over Weight",K185&gt;30,"Obesity")</f>
        <v>Obesity</v>
      </c>
    </row>
    <row r="186" spans="1:19" x14ac:dyDescent="0.3">
      <c r="A186" s="7" t="s">
        <v>2188</v>
      </c>
      <c r="B186" s="7">
        <v>37.18</v>
      </c>
      <c r="C186" s="7">
        <v>6.75</v>
      </c>
      <c r="D186" s="7" t="s">
        <v>2382</v>
      </c>
      <c r="E186" s="7" t="s">
        <v>2380</v>
      </c>
      <c r="F186" s="7" t="s">
        <v>2380</v>
      </c>
      <c r="G186" s="7">
        <v>2</v>
      </c>
      <c r="H186" s="7" t="s">
        <v>2382</v>
      </c>
      <c r="J186" s="7" t="s">
        <v>2188</v>
      </c>
      <c r="K186" s="7">
        <v>37.18</v>
      </c>
      <c r="L186" s="7">
        <v>6.75</v>
      </c>
      <c r="M186" s="7" t="s">
        <v>2383</v>
      </c>
      <c r="N186" s="7" t="s">
        <v>2380</v>
      </c>
      <c r="O186" s="7" t="s">
        <v>2380</v>
      </c>
      <c r="P186" s="7">
        <v>2</v>
      </c>
      <c r="Q186" s="11" t="s">
        <v>2383</v>
      </c>
      <c r="R186">
        <f t="shared" si="2"/>
        <v>1</v>
      </c>
      <c r="S186" t="str" cm="1">
        <f t="array" ref="S186">_xlfn.IFS(K186&lt;18.5,"Under Weight",K186&lt;=24.9,"Normal Weight",K186&lt;=30,"Over Weight",K186&gt;30,"Obesity")</f>
        <v>Obesity</v>
      </c>
    </row>
    <row r="187" spans="1:19" x14ac:dyDescent="0.3">
      <c r="A187" s="7" t="s">
        <v>2187</v>
      </c>
      <c r="B187" s="7">
        <v>33.33</v>
      </c>
      <c r="C187" s="7">
        <v>9.26</v>
      </c>
      <c r="D187" s="7" t="s">
        <v>2382</v>
      </c>
      <c r="E187" s="7" t="s">
        <v>2380</v>
      </c>
      <c r="F187" s="7" t="s">
        <v>2380</v>
      </c>
      <c r="G187" s="7">
        <v>2</v>
      </c>
      <c r="H187" s="7" t="s">
        <v>2380</v>
      </c>
      <c r="J187" s="7" t="s">
        <v>2187</v>
      </c>
      <c r="K187" s="7">
        <v>33.33</v>
      </c>
      <c r="L187" s="7">
        <v>9.26</v>
      </c>
      <c r="M187" s="7" t="s">
        <v>2383</v>
      </c>
      <c r="N187" s="7" t="s">
        <v>2380</v>
      </c>
      <c r="O187" s="7" t="s">
        <v>2380</v>
      </c>
      <c r="P187" s="7">
        <v>2</v>
      </c>
      <c r="Q187" s="11" t="s">
        <v>2380</v>
      </c>
      <c r="R187">
        <f t="shared" si="2"/>
        <v>180</v>
      </c>
      <c r="S187" t="str" cm="1">
        <f t="array" ref="S187">_xlfn.IFS(K187&lt;18.5,"Under Weight",K187&lt;=24.9,"Normal Weight",K187&lt;=30,"Over Weight",K187&gt;30,"Obesity")</f>
        <v>Obesity</v>
      </c>
    </row>
    <row r="188" spans="1:19" x14ac:dyDescent="0.3">
      <c r="A188" s="7" t="s">
        <v>2186</v>
      </c>
      <c r="B188" s="7">
        <v>53.21</v>
      </c>
      <c r="C188" s="7">
        <v>4.2699999999999996</v>
      </c>
      <c r="D188" s="7" t="s">
        <v>2380</v>
      </c>
      <c r="E188" s="7" t="s">
        <v>2380</v>
      </c>
      <c r="F188" s="7" t="s">
        <v>2380</v>
      </c>
      <c r="G188" s="7">
        <v>1</v>
      </c>
      <c r="H188" s="7" t="s">
        <v>2382</v>
      </c>
      <c r="J188" s="7" t="s">
        <v>2186</v>
      </c>
      <c r="K188" s="7">
        <v>53.21</v>
      </c>
      <c r="L188" s="7">
        <v>4.2699999999999996</v>
      </c>
      <c r="M188" s="7" t="s">
        <v>2380</v>
      </c>
      <c r="N188" s="7" t="s">
        <v>2380</v>
      </c>
      <c r="O188" s="7" t="s">
        <v>2380</v>
      </c>
      <c r="P188" s="7">
        <v>1</v>
      </c>
      <c r="Q188" s="11" t="s">
        <v>2383</v>
      </c>
      <c r="R188">
        <f t="shared" si="2"/>
        <v>1</v>
      </c>
      <c r="S188" t="str" cm="1">
        <f t="array" ref="S188">_xlfn.IFS(K188&lt;18.5,"Under Weight",K188&lt;=24.9,"Normal Weight",K188&lt;=30,"Over Weight",K188&gt;30,"Obesity")</f>
        <v>Obesity</v>
      </c>
    </row>
    <row r="189" spans="1:19" x14ac:dyDescent="0.3">
      <c r="A189" s="7" t="s">
        <v>2185</v>
      </c>
      <c r="B189" s="7">
        <v>38.729999999999997</v>
      </c>
      <c r="C189" s="7">
        <v>11.51</v>
      </c>
      <c r="D189" s="7" t="s">
        <v>2380</v>
      </c>
      <c r="E189" s="7" t="s">
        <v>2380</v>
      </c>
      <c r="F189" s="7" t="s">
        <v>2380</v>
      </c>
      <c r="G189" s="7">
        <v>2</v>
      </c>
      <c r="H189" s="7" t="s">
        <v>2382</v>
      </c>
      <c r="J189" s="7" t="s">
        <v>2185</v>
      </c>
      <c r="K189" s="7">
        <v>38.729999999999997</v>
      </c>
      <c r="L189" s="7">
        <v>11.51</v>
      </c>
      <c r="M189" s="7" t="s">
        <v>2380</v>
      </c>
      <c r="N189" s="7" t="s">
        <v>2380</v>
      </c>
      <c r="O189" s="7" t="s">
        <v>2380</v>
      </c>
      <c r="P189" s="7">
        <v>2</v>
      </c>
      <c r="Q189" s="11" t="s">
        <v>2383</v>
      </c>
      <c r="R189">
        <f t="shared" si="2"/>
        <v>1</v>
      </c>
      <c r="S189" t="str" cm="1">
        <f t="array" ref="S189">_xlfn.IFS(K189&lt;18.5,"Under Weight",K189&lt;=24.9,"Normal Weight",K189&lt;=30,"Over Weight",K189&gt;30,"Obesity")</f>
        <v>Obesity</v>
      </c>
    </row>
    <row r="190" spans="1:19" x14ac:dyDescent="0.3">
      <c r="A190" s="7" t="s">
        <v>2184</v>
      </c>
      <c r="B190" s="7">
        <v>29.73</v>
      </c>
      <c r="C190" s="7">
        <v>7.22</v>
      </c>
      <c r="D190" s="7" t="s">
        <v>2380</v>
      </c>
      <c r="E190" s="7" t="s">
        <v>2380</v>
      </c>
      <c r="F190" s="7" t="s">
        <v>2380</v>
      </c>
      <c r="G190" s="7" t="s">
        <v>2381</v>
      </c>
      <c r="H190" s="7" t="s">
        <v>2382</v>
      </c>
      <c r="J190" s="7" t="s">
        <v>2184</v>
      </c>
      <c r="K190" s="7">
        <v>29.73</v>
      </c>
      <c r="L190" s="7">
        <v>7.22</v>
      </c>
      <c r="M190" s="7" t="s">
        <v>2380</v>
      </c>
      <c r="N190" s="7" t="s">
        <v>2380</v>
      </c>
      <c r="O190" s="7" t="s">
        <v>2380</v>
      </c>
      <c r="P190" s="7">
        <v>0</v>
      </c>
      <c r="Q190" s="11" t="s">
        <v>2383</v>
      </c>
      <c r="R190">
        <f t="shared" si="2"/>
        <v>1</v>
      </c>
      <c r="S190" t="str" cm="1">
        <f t="array" ref="S190">_xlfn.IFS(K190&lt;18.5,"Under Weight",K190&lt;=24.9,"Normal Weight",K190&lt;=30,"Over Weight",K190&gt;30,"Obesity")</f>
        <v>Over Weight</v>
      </c>
    </row>
    <row r="191" spans="1:19" x14ac:dyDescent="0.3">
      <c r="A191" s="7" t="s">
        <v>2183</v>
      </c>
      <c r="B191" s="7">
        <v>34.700000000000003</v>
      </c>
      <c r="C191" s="7">
        <v>4.37</v>
      </c>
      <c r="D191" s="7" t="s">
        <v>2380</v>
      </c>
      <c r="E191" s="7" t="s">
        <v>2380</v>
      </c>
      <c r="F191" s="7" t="s">
        <v>2383</v>
      </c>
      <c r="G191" s="7">
        <v>1</v>
      </c>
      <c r="H191" s="7" t="s">
        <v>2382</v>
      </c>
      <c r="J191" s="7" t="s">
        <v>2183</v>
      </c>
      <c r="K191" s="7">
        <v>34.700000000000003</v>
      </c>
      <c r="L191" s="7">
        <v>4.37</v>
      </c>
      <c r="M191" s="7" t="s">
        <v>2380</v>
      </c>
      <c r="N191" s="7" t="s">
        <v>2380</v>
      </c>
      <c r="O191" s="7" t="s">
        <v>2383</v>
      </c>
      <c r="P191" s="7">
        <v>1</v>
      </c>
      <c r="Q191" s="11" t="s">
        <v>2383</v>
      </c>
      <c r="R191">
        <f t="shared" si="2"/>
        <v>1</v>
      </c>
      <c r="S191" t="str" cm="1">
        <f t="array" ref="S191">_xlfn.IFS(K191&lt;18.5,"Under Weight",K191&lt;=24.9,"Normal Weight",K191&lt;=30,"Over Weight",K191&gt;30,"Obesity")</f>
        <v>Obesity</v>
      </c>
    </row>
    <row r="192" spans="1:19" x14ac:dyDescent="0.3">
      <c r="A192" s="7" t="s">
        <v>2182</v>
      </c>
      <c r="B192" s="7">
        <v>38.28</v>
      </c>
      <c r="C192" s="7">
        <v>11.56</v>
      </c>
      <c r="D192" s="7" t="s">
        <v>2382</v>
      </c>
      <c r="E192" s="7" t="s">
        <v>2380</v>
      </c>
      <c r="F192" s="7" t="s">
        <v>2380</v>
      </c>
      <c r="G192" s="7">
        <v>1</v>
      </c>
      <c r="H192" s="7" t="s">
        <v>2382</v>
      </c>
      <c r="J192" s="7" t="s">
        <v>2182</v>
      </c>
      <c r="K192" s="7">
        <v>38.28</v>
      </c>
      <c r="L192" s="7">
        <v>11.56</v>
      </c>
      <c r="M192" s="7" t="s">
        <v>2383</v>
      </c>
      <c r="N192" s="7" t="s">
        <v>2380</v>
      </c>
      <c r="O192" s="7" t="s">
        <v>2380</v>
      </c>
      <c r="P192" s="7">
        <v>1</v>
      </c>
      <c r="Q192" s="11" t="s">
        <v>2383</v>
      </c>
      <c r="R192">
        <f t="shared" si="2"/>
        <v>1</v>
      </c>
      <c r="S192" t="str" cm="1">
        <f t="array" ref="S192">_xlfn.IFS(K192&lt;18.5,"Under Weight",K192&lt;=24.9,"Normal Weight",K192&lt;=30,"Over Weight",K192&gt;30,"Obesity")</f>
        <v>Obesity</v>
      </c>
    </row>
    <row r="193" spans="1:19" x14ac:dyDescent="0.3">
      <c r="A193" s="7" t="s">
        <v>2181</v>
      </c>
      <c r="B193" s="7">
        <v>33.57</v>
      </c>
      <c r="C193" s="7">
        <v>8.82</v>
      </c>
      <c r="D193" s="7" t="s">
        <v>2382</v>
      </c>
      <c r="E193" s="7" t="s">
        <v>2380</v>
      </c>
      <c r="F193" s="7" t="s">
        <v>2380</v>
      </c>
      <c r="G193" s="7" t="s">
        <v>2381</v>
      </c>
      <c r="H193" s="7" t="s">
        <v>2382</v>
      </c>
      <c r="J193" s="7" t="s">
        <v>2181</v>
      </c>
      <c r="K193" s="7">
        <v>33.57</v>
      </c>
      <c r="L193" s="7">
        <v>8.82</v>
      </c>
      <c r="M193" s="7" t="s">
        <v>2383</v>
      </c>
      <c r="N193" s="7" t="s">
        <v>2380</v>
      </c>
      <c r="O193" s="7" t="s">
        <v>2380</v>
      </c>
      <c r="P193" s="7">
        <v>0</v>
      </c>
      <c r="Q193" s="11" t="s">
        <v>2383</v>
      </c>
      <c r="R193">
        <f t="shared" si="2"/>
        <v>1</v>
      </c>
      <c r="S193" t="str" cm="1">
        <f t="array" ref="S193">_xlfn.IFS(K193&lt;18.5,"Under Weight",K193&lt;=24.9,"Normal Weight",K193&lt;=30,"Over Weight",K193&gt;30,"Obesity")</f>
        <v>Obesity</v>
      </c>
    </row>
    <row r="194" spans="1:19" x14ac:dyDescent="0.3">
      <c r="A194" s="7" t="s">
        <v>2180</v>
      </c>
      <c r="B194" s="7">
        <v>52.06</v>
      </c>
      <c r="C194" s="7">
        <v>4.6900000000000004</v>
      </c>
      <c r="D194" s="7" t="s">
        <v>2380</v>
      </c>
      <c r="E194" s="7" t="s">
        <v>2380</v>
      </c>
      <c r="F194" s="7" t="s">
        <v>2380</v>
      </c>
      <c r="G194" s="7">
        <v>1</v>
      </c>
      <c r="H194" s="7" t="s">
        <v>2382</v>
      </c>
      <c r="J194" s="7" t="s">
        <v>2180</v>
      </c>
      <c r="K194" s="7">
        <v>52.06</v>
      </c>
      <c r="L194" s="7">
        <v>4.6900000000000004</v>
      </c>
      <c r="M194" s="7" t="s">
        <v>2380</v>
      </c>
      <c r="N194" s="7" t="s">
        <v>2380</v>
      </c>
      <c r="O194" s="7" t="s">
        <v>2380</v>
      </c>
      <c r="P194" s="7">
        <v>1</v>
      </c>
      <c r="Q194" s="11" t="s">
        <v>2383</v>
      </c>
      <c r="R194">
        <f t="shared" si="2"/>
        <v>1</v>
      </c>
      <c r="S194" t="str" cm="1">
        <f t="array" ref="S194">_xlfn.IFS(K194&lt;18.5,"Under Weight",K194&lt;=24.9,"Normal Weight",K194&lt;=30,"Over Weight",K194&gt;30,"Obesity")</f>
        <v>Obesity</v>
      </c>
    </row>
    <row r="195" spans="1:19" x14ac:dyDescent="0.3">
      <c r="A195" s="7" t="s">
        <v>2179</v>
      </c>
      <c r="B195" s="7">
        <v>38.17</v>
      </c>
      <c r="C195" s="7">
        <v>4.53</v>
      </c>
      <c r="D195" s="7" t="s">
        <v>2380</v>
      </c>
      <c r="E195" s="7" t="s">
        <v>2382</v>
      </c>
      <c r="F195" s="7" t="s">
        <v>2380</v>
      </c>
      <c r="G195" s="7">
        <v>1</v>
      </c>
      <c r="H195" s="7" t="s">
        <v>2382</v>
      </c>
      <c r="J195" s="7" t="s">
        <v>2179</v>
      </c>
      <c r="K195" s="7">
        <v>38.17</v>
      </c>
      <c r="L195" s="7">
        <v>4.53</v>
      </c>
      <c r="M195" s="7" t="s">
        <v>2380</v>
      </c>
      <c r="N195" s="7" t="s">
        <v>2382</v>
      </c>
      <c r="O195" s="7" t="s">
        <v>2380</v>
      </c>
      <c r="P195" s="7">
        <v>1</v>
      </c>
      <c r="Q195" s="11" t="s">
        <v>2383</v>
      </c>
      <c r="R195">
        <f t="shared" ref="R195:R258" si="3">MATCH(Q195,$Q$2:$Q$2336,0)</f>
        <v>1</v>
      </c>
      <c r="S195" t="str" cm="1">
        <f t="array" ref="S195">_xlfn.IFS(K195&lt;18.5,"Under Weight",K195&lt;=24.9,"Normal Weight",K195&lt;=30,"Over Weight",K195&gt;30,"Obesity")</f>
        <v>Obesity</v>
      </c>
    </row>
    <row r="196" spans="1:19" x14ac:dyDescent="0.3">
      <c r="A196" s="7" t="s">
        <v>2178</v>
      </c>
      <c r="B196" s="7">
        <v>36.954999999999998</v>
      </c>
      <c r="C196" s="7">
        <v>5.84</v>
      </c>
      <c r="D196" s="7" t="s">
        <v>2380</v>
      </c>
      <c r="E196" s="7" t="s">
        <v>2380</v>
      </c>
      <c r="F196" s="7" t="s">
        <v>2383</v>
      </c>
      <c r="G196" s="7">
        <v>1</v>
      </c>
      <c r="H196" s="7" t="s">
        <v>2382</v>
      </c>
      <c r="J196" s="7" t="s">
        <v>2178</v>
      </c>
      <c r="K196" s="7">
        <v>36.954999999999998</v>
      </c>
      <c r="L196" s="7">
        <v>5.84</v>
      </c>
      <c r="M196" s="7" t="s">
        <v>2380</v>
      </c>
      <c r="N196" s="7" t="s">
        <v>2380</v>
      </c>
      <c r="O196" s="7" t="s">
        <v>2383</v>
      </c>
      <c r="P196" s="7">
        <v>1</v>
      </c>
      <c r="Q196" s="11" t="s">
        <v>2383</v>
      </c>
      <c r="R196">
        <f t="shared" si="3"/>
        <v>1</v>
      </c>
      <c r="S196" t="str" cm="1">
        <f t="array" ref="S196">_xlfn.IFS(K196&lt;18.5,"Under Weight",K196&lt;=24.9,"Normal Weight",K196&lt;=30,"Over Weight",K196&gt;30,"Obesity")</f>
        <v>Obesity</v>
      </c>
    </row>
    <row r="197" spans="1:19" x14ac:dyDescent="0.3">
      <c r="A197" s="7" t="s">
        <v>2177</v>
      </c>
      <c r="B197" s="7">
        <v>34.4</v>
      </c>
      <c r="C197" s="7">
        <v>4.9000000000000004</v>
      </c>
      <c r="D197" s="7" t="s">
        <v>2380</v>
      </c>
      <c r="E197" s="7" t="s">
        <v>2380</v>
      </c>
      <c r="F197" s="7" t="s">
        <v>2383</v>
      </c>
      <c r="G197" s="7">
        <v>1</v>
      </c>
      <c r="H197" s="7" t="s">
        <v>2382</v>
      </c>
      <c r="J197" s="7" t="s">
        <v>2177</v>
      </c>
      <c r="K197" s="7">
        <v>34.4</v>
      </c>
      <c r="L197" s="7">
        <v>4.9000000000000004</v>
      </c>
      <c r="M197" s="7" t="s">
        <v>2380</v>
      </c>
      <c r="N197" s="7" t="s">
        <v>2380</v>
      </c>
      <c r="O197" s="7" t="s">
        <v>2383</v>
      </c>
      <c r="P197" s="7">
        <v>1</v>
      </c>
      <c r="Q197" s="11" t="s">
        <v>2383</v>
      </c>
      <c r="R197">
        <f t="shared" si="3"/>
        <v>1</v>
      </c>
      <c r="S197" t="str" cm="1">
        <f t="array" ref="S197">_xlfn.IFS(K197&lt;18.5,"Under Weight",K197&lt;=24.9,"Normal Weight",K197&lt;=30,"Over Weight",K197&gt;30,"Obesity")</f>
        <v>Obesity</v>
      </c>
    </row>
    <row r="198" spans="1:19" x14ac:dyDescent="0.3">
      <c r="A198" s="7" t="s">
        <v>2176</v>
      </c>
      <c r="B198" s="7">
        <v>31.73</v>
      </c>
      <c r="C198" s="7">
        <v>4.3</v>
      </c>
      <c r="D198" s="7" t="s">
        <v>2380</v>
      </c>
      <c r="E198" s="7" t="s">
        <v>2380</v>
      </c>
      <c r="F198" s="7" t="s">
        <v>2380</v>
      </c>
      <c r="G198" s="7" t="s">
        <v>2381</v>
      </c>
      <c r="H198" s="7" t="s">
        <v>2382</v>
      </c>
      <c r="J198" s="7" t="s">
        <v>2176</v>
      </c>
      <c r="K198" s="7">
        <v>31.73</v>
      </c>
      <c r="L198" s="7">
        <v>4.3</v>
      </c>
      <c r="M198" s="7" t="s">
        <v>2380</v>
      </c>
      <c r="N198" s="7" t="s">
        <v>2380</v>
      </c>
      <c r="O198" s="7" t="s">
        <v>2380</v>
      </c>
      <c r="P198" s="7">
        <v>0</v>
      </c>
      <c r="Q198" s="11" t="s">
        <v>2383</v>
      </c>
      <c r="R198">
        <f t="shared" si="3"/>
        <v>1</v>
      </c>
      <c r="S198" t="str" cm="1">
        <f t="array" ref="S198">_xlfn.IFS(K198&lt;18.5,"Under Weight",K198&lt;=24.9,"Normal Weight",K198&lt;=30,"Over Weight",K198&gt;30,"Obesity")</f>
        <v>Obesity</v>
      </c>
    </row>
    <row r="199" spans="1:19" x14ac:dyDescent="0.3">
      <c r="A199" s="7" t="s">
        <v>2175</v>
      </c>
      <c r="B199" s="7">
        <v>36.64</v>
      </c>
      <c r="C199" s="7">
        <v>11.34</v>
      </c>
      <c r="D199" s="7" t="s">
        <v>2380</v>
      </c>
      <c r="E199" s="7" t="s">
        <v>2380</v>
      </c>
      <c r="F199" s="7" t="s">
        <v>2380</v>
      </c>
      <c r="G199" s="7" t="s">
        <v>2381</v>
      </c>
      <c r="H199" s="7" t="s">
        <v>2382</v>
      </c>
      <c r="J199" s="7" t="s">
        <v>2175</v>
      </c>
      <c r="K199" s="7">
        <v>36.64</v>
      </c>
      <c r="L199" s="7">
        <v>11.34</v>
      </c>
      <c r="M199" s="7" t="s">
        <v>2380</v>
      </c>
      <c r="N199" s="7" t="s">
        <v>2380</v>
      </c>
      <c r="O199" s="7" t="s">
        <v>2380</v>
      </c>
      <c r="P199" s="7">
        <v>0</v>
      </c>
      <c r="Q199" s="11" t="s">
        <v>2383</v>
      </c>
      <c r="R199">
        <f t="shared" si="3"/>
        <v>1</v>
      </c>
      <c r="S199" t="str" cm="1">
        <f t="array" ref="S199">_xlfn.IFS(K199&lt;18.5,"Under Weight",K199&lt;=24.9,"Normal Weight",K199&lt;=30,"Over Weight",K199&gt;30,"Obesity")</f>
        <v>Obesity</v>
      </c>
    </row>
    <row r="200" spans="1:19" x14ac:dyDescent="0.3">
      <c r="A200" s="7" t="s">
        <v>2174</v>
      </c>
      <c r="B200" s="7">
        <v>36.85</v>
      </c>
      <c r="C200" s="7">
        <v>5.88</v>
      </c>
      <c r="D200" s="7" t="s">
        <v>2380</v>
      </c>
      <c r="E200" s="7" t="s">
        <v>2382</v>
      </c>
      <c r="F200" s="7" t="s">
        <v>2380</v>
      </c>
      <c r="G200" s="7">
        <v>1</v>
      </c>
      <c r="H200" s="7" t="s">
        <v>2382</v>
      </c>
      <c r="J200" s="7" t="s">
        <v>2174</v>
      </c>
      <c r="K200" s="7">
        <v>36.85</v>
      </c>
      <c r="L200" s="7">
        <v>5.88</v>
      </c>
      <c r="M200" s="7" t="s">
        <v>2380</v>
      </c>
      <c r="N200" s="7" t="s">
        <v>2382</v>
      </c>
      <c r="O200" s="7" t="s">
        <v>2380</v>
      </c>
      <c r="P200" s="7">
        <v>1</v>
      </c>
      <c r="Q200" s="11" t="s">
        <v>2383</v>
      </c>
      <c r="R200">
        <f t="shared" si="3"/>
        <v>1</v>
      </c>
      <c r="S200" t="str" cm="1">
        <f t="array" ref="S200">_xlfn.IFS(K200&lt;18.5,"Under Weight",K200&lt;=24.9,"Normal Weight",K200&lt;=30,"Over Weight",K200&gt;30,"Obesity")</f>
        <v>Obesity</v>
      </c>
    </row>
    <row r="201" spans="1:19" x14ac:dyDescent="0.3">
      <c r="A201" s="7" t="s">
        <v>2173</v>
      </c>
      <c r="B201" s="7">
        <v>33.33</v>
      </c>
      <c r="C201" s="7">
        <v>5.01</v>
      </c>
      <c r="D201" s="7" t="s">
        <v>2382</v>
      </c>
      <c r="E201" s="7" t="s">
        <v>2380</v>
      </c>
      <c r="F201" s="7" t="s">
        <v>2383</v>
      </c>
      <c r="G201" s="7">
        <v>1</v>
      </c>
      <c r="H201" s="7" t="s">
        <v>2382</v>
      </c>
      <c r="J201" s="7" t="s">
        <v>2173</v>
      </c>
      <c r="K201" s="7">
        <v>33.33</v>
      </c>
      <c r="L201" s="7">
        <v>5.01</v>
      </c>
      <c r="M201" s="7" t="s">
        <v>2383</v>
      </c>
      <c r="N201" s="7" t="s">
        <v>2380</v>
      </c>
      <c r="O201" s="7" t="s">
        <v>2383</v>
      </c>
      <c r="P201" s="7">
        <v>1</v>
      </c>
      <c r="Q201" s="11" t="s">
        <v>2383</v>
      </c>
      <c r="R201">
        <f t="shared" si="3"/>
        <v>1</v>
      </c>
      <c r="S201" t="str" cm="1">
        <f t="array" ref="S201">_xlfn.IFS(K201&lt;18.5,"Under Weight",K201&lt;=24.9,"Normal Weight",K201&lt;=30,"Over Weight",K201&gt;30,"Obesity")</f>
        <v>Obesity</v>
      </c>
    </row>
    <row r="202" spans="1:19" x14ac:dyDescent="0.3">
      <c r="A202" s="7" t="s">
        <v>2172</v>
      </c>
      <c r="B202" s="7">
        <v>39.14</v>
      </c>
      <c r="C202" s="7">
        <v>4.4000000000000004</v>
      </c>
      <c r="D202" s="7" t="s">
        <v>2380</v>
      </c>
      <c r="E202" s="7" t="s">
        <v>2380</v>
      </c>
      <c r="F202" s="7" t="s">
        <v>2383</v>
      </c>
      <c r="G202" s="7">
        <v>1</v>
      </c>
      <c r="H202" s="7" t="s">
        <v>2382</v>
      </c>
      <c r="J202" s="7" t="s">
        <v>2172</v>
      </c>
      <c r="K202" s="7">
        <v>39.14</v>
      </c>
      <c r="L202" s="7">
        <v>4.4000000000000004</v>
      </c>
      <c r="M202" s="7" t="s">
        <v>2380</v>
      </c>
      <c r="N202" s="7" t="s">
        <v>2380</v>
      </c>
      <c r="O202" s="7" t="s">
        <v>2383</v>
      </c>
      <c r="P202" s="7">
        <v>1</v>
      </c>
      <c r="Q202" s="11" t="s">
        <v>2383</v>
      </c>
      <c r="R202">
        <f t="shared" si="3"/>
        <v>1</v>
      </c>
      <c r="S202" t="str" cm="1">
        <f t="array" ref="S202">_xlfn.IFS(K202&lt;18.5,"Under Weight",K202&lt;=24.9,"Normal Weight",K202&lt;=30,"Over Weight",K202&gt;30,"Obesity")</f>
        <v>Obesity</v>
      </c>
    </row>
    <row r="203" spans="1:19" x14ac:dyDescent="0.3">
      <c r="A203" s="7" t="s">
        <v>2171</v>
      </c>
      <c r="B203" s="7">
        <v>32.9</v>
      </c>
      <c r="C203" s="7">
        <v>6.26</v>
      </c>
      <c r="D203" s="7" t="s">
        <v>2382</v>
      </c>
      <c r="E203" s="7" t="s">
        <v>2380</v>
      </c>
      <c r="F203" s="7" t="s">
        <v>2380</v>
      </c>
      <c r="G203" s="7" t="s">
        <v>2381</v>
      </c>
      <c r="H203" s="7" t="s">
        <v>2382</v>
      </c>
      <c r="J203" s="7" t="s">
        <v>2171</v>
      </c>
      <c r="K203" s="7">
        <v>32.9</v>
      </c>
      <c r="L203" s="7">
        <v>6.26</v>
      </c>
      <c r="M203" s="7" t="s">
        <v>2383</v>
      </c>
      <c r="N203" s="7" t="s">
        <v>2380</v>
      </c>
      <c r="O203" s="7" t="s">
        <v>2380</v>
      </c>
      <c r="P203" s="7">
        <v>0</v>
      </c>
      <c r="Q203" s="11" t="s">
        <v>2383</v>
      </c>
      <c r="R203">
        <f t="shared" si="3"/>
        <v>1</v>
      </c>
      <c r="S203" t="str" cm="1">
        <f t="array" ref="S203">_xlfn.IFS(K203&lt;18.5,"Under Weight",K203&lt;=24.9,"Normal Weight",K203&lt;=30,"Over Weight",K203&gt;30,"Obesity")</f>
        <v>Obesity</v>
      </c>
    </row>
    <row r="204" spans="1:19" x14ac:dyDescent="0.3">
      <c r="A204" s="7" t="s">
        <v>2170</v>
      </c>
      <c r="B204" s="7">
        <v>29.78</v>
      </c>
      <c r="C204" s="7">
        <v>10.27</v>
      </c>
      <c r="D204" s="7" t="s">
        <v>2382</v>
      </c>
      <c r="E204" s="7" t="s">
        <v>2380</v>
      </c>
      <c r="F204" s="7" t="s">
        <v>2383</v>
      </c>
      <c r="G204" s="7">
        <v>1</v>
      </c>
      <c r="H204" s="7" t="s">
        <v>2382</v>
      </c>
      <c r="J204" s="7" t="s">
        <v>2170</v>
      </c>
      <c r="K204" s="7">
        <v>29.78</v>
      </c>
      <c r="L204" s="7">
        <v>10.27</v>
      </c>
      <c r="M204" s="7" t="s">
        <v>2383</v>
      </c>
      <c r="N204" s="7" t="s">
        <v>2380</v>
      </c>
      <c r="O204" s="7" t="s">
        <v>2383</v>
      </c>
      <c r="P204" s="7">
        <v>1</v>
      </c>
      <c r="Q204" s="11" t="s">
        <v>2383</v>
      </c>
      <c r="R204">
        <f t="shared" si="3"/>
        <v>1</v>
      </c>
      <c r="S204" t="str" cm="1">
        <f t="array" ref="S204">_xlfn.IFS(K204&lt;18.5,"Under Weight",K204&lt;=24.9,"Normal Weight",K204&lt;=30,"Over Weight",K204&gt;30,"Obesity")</f>
        <v>Over Weight</v>
      </c>
    </row>
    <row r="205" spans="1:19" x14ac:dyDescent="0.3">
      <c r="A205" s="7" t="s">
        <v>2169</v>
      </c>
      <c r="B205" s="7">
        <v>32.78</v>
      </c>
      <c r="C205" s="7">
        <v>5.27</v>
      </c>
      <c r="D205" s="7" t="s">
        <v>2380</v>
      </c>
      <c r="E205" s="7" t="s">
        <v>2380</v>
      </c>
      <c r="F205" s="7" t="s">
        <v>2380</v>
      </c>
      <c r="G205" s="7" t="s">
        <v>2381</v>
      </c>
      <c r="H205" s="7" t="s">
        <v>2382</v>
      </c>
      <c r="J205" s="7" t="s">
        <v>2169</v>
      </c>
      <c r="K205" s="7">
        <v>32.78</v>
      </c>
      <c r="L205" s="7">
        <v>5.27</v>
      </c>
      <c r="M205" s="7" t="s">
        <v>2380</v>
      </c>
      <c r="N205" s="7" t="s">
        <v>2380</v>
      </c>
      <c r="O205" s="7" t="s">
        <v>2380</v>
      </c>
      <c r="P205" s="7">
        <v>0</v>
      </c>
      <c r="Q205" s="11" t="s">
        <v>2383</v>
      </c>
      <c r="R205">
        <f t="shared" si="3"/>
        <v>1</v>
      </c>
      <c r="S205" t="str" cm="1">
        <f t="array" ref="S205">_xlfn.IFS(K205&lt;18.5,"Under Weight",K205&lt;=24.9,"Normal Weight",K205&lt;=30,"Over Weight",K205&gt;30,"Obesity")</f>
        <v>Obesity</v>
      </c>
    </row>
    <row r="206" spans="1:19" x14ac:dyDescent="0.3">
      <c r="A206" s="7" t="s">
        <v>2168</v>
      </c>
      <c r="B206" s="7">
        <v>41.65</v>
      </c>
      <c r="C206" s="7">
        <v>10.73</v>
      </c>
      <c r="D206" s="7" t="s">
        <v>2382</v>
      </c>
      <c r="E206" s="7" t="s">
        <v>2380</v>
      </c>
      <c r="F206" s="7" t="s">
        <v>2380</v>
      </c>
      <c r="G206" s="7" t="s">
        <v>2381</v>
      </c>
      <c r="H206" s="7" t="s">
        <v>2382</v>
      </c>
      <c r="J206" s="7" t="s">
        <v>2168</v>
      </c>
      <c r="K206" s="7">
        <v>41.65</v>
      </c>
      <c r="L206" s="7">
        <v>10.73</v>
      </c>
      <c r="M206" s="7" t="s">
        <v>2383</v>
      </c>
      <c r="N206" s="7" t="s">
        <v>2380</v>
      </c>
      <c r="O206" s="7" t="s">
        <v>2380</v>
      </c>
      <c r="P206" s="7">
        <v>0</v>
      </c>
      <c r="Q206" s="11" t="s">
        <v>2383</v>
      </c>
      <c r="R206">
        <f t="shared" si="3"/>
        <v>1</v>
      </c>
      <c r="S206" t="str" cm="1">
        <f t="array" ref="S206">_xlfn.IFS(K206&lt;18.5,"Under Weight",K206&lt;=24.9,"Normal Weight",K206&lt;=30,"Over Weight",K206&gt;30,"Obesity")</f>
        <v>Obesity</v>
      </c>
    </row>
    <row r="207" spans="1:19" x14ac:dyDescent="0.3">
      <c r="A207" s="7" t="s">
        <v>2167</v>
      </c>
      <c r="B207" s="7">
        <v>50.79</v>
      </c>
      <c r="C207" s="7">
        <v>4.45</v>
      </c>
      <c r="D207" s="7" t="s">
        <v>2380</v>
      </c>
      <c r="E207" s="7" t="s">
        <v>2380</v>
      </c>
      <c r="F207" s="7" t="s">
        <v>2380</v>
      </c>
      <c r="G207" s="7">
        <v>1</v>
      </c>
      <c r="H207" s="7" t="s">
        <v>2382</v>
      </c>
      <c r="J207" s="7" t="s">
        <v>2167</v>
      </c>
      <c r="K207" s="7">
        <v>50.79</v>
      </c>
      <c r="L207" s="7">
        <v>4.45</v>
      </c>
      <c r="M207" s="7" t="s">
        <v>2380</v>
      </c>
      <c r="N207" s="7" t="s">
        <v>2380</v>
      </c>
      <c r="O207" s="7" t="s">
        <v>2380</v>
      </c>
      <c r="P207" s="7">
        <v>1</v>
      </c>
      <c r="Q207" s="11" t="s">
        <v>2383</v>
      </c>
      <c r="R207">
        <f t="shared" si="3"/>
        <v>1</v>
      </c>
      <c r="S207" t="str" cm="1">
        <f t="array" ref="S207">_xlfn.IFS(K207&lt;18.5,"Under Weight",K207&lt;=24.9,"Normal Weight",K207&lt;=30,"Over Weight",K207&gt;30,"Obesity")</f>
        <v>Obesity</v>
      </c>
    </row>
    <row r="208" spans="1:19" x14ac:dyDescent="0.3">
      <c r="A208" s="7" t="s">
        <v>2166</v>
      </c>
      <c r="B208" s="7">
        <v>35.43</v>
      </c>
      <c r="C208" s="7">
        <v>5.25</v>
      </c>
      <c r="D208" s="7" t="s">
        <v>2382</v>
      </c>
      <c r="E208" s="7" t="s">
        <v>2380</v>
      </c>
      <c r="F208" s="7" t="s">
        <v>2380</v>
      </c>
      <c r="G208" s="7" t="s">
        <v>2381</v>
      </c>
      <c r="H208" s="7" t="s">
        <v>2382</v>
      </c>
      <c r="J208" s="7" t="s">
        <v>2166</v>
      </c>
      <c r="K208" s="7">
        <v>35.43</v>
      </c>
      <c r="L208" s="7">
        <v>5.25</v>
      </c>
      <c r="M208" s="7" t="s">
        <v>2383</v>
      </c>
      <c r="N208" s="7" t="s">
        <v>2380</v>
      </c>
      <c r="O208" s="7" t="s">
        <v>2380</v>
      </c>
      <c r="P208" s="7">
        <v>0</v>
      </c>
      <c r="Q208" s="11" t="s">
        <v>2383</v>
      </c>
      <c r="R208">
        <f t="shared" si="3"/>
        <v>1</v>
      </c>
      <c r="S208" t="str" cm="1">
        <f t="array" ref="S208">_xlfn.IFS(K208&lt;18.5,"Under Weight",K208&lt;=24.9,"Normal Weight",K208&lt;=30,"Over Weight",K208&gt;30,"Obesity")</f>
        <v>Obesity</v>
      </c>
    </row>
    <row r="209" spans="1:19" x14ac:dyDescent="0.3">
      <c r="A209" s="7" t="s">
        <v>2165</v>
      </c>
      <c r="B209" s="7">
        <v>35.25</v>
      </c>
      <c r="C209" s="7">
        <v>9.51</v>
      </c>
      <c r="D209" s="7" t="s">
        <v>2380</v>
      </c>
      <c r="E209" s="7" t="s">
        <v>2380</v>
      </c>
      <c r="F209" s="7" t="s">
        <v>2380</v>
      </c>
      <c r="G209" s="7" t="s">
        <v>2381</v>
      </c>
      <c r="H209" s="7" t="s">
        <v>2382</v>
      </c>
      <c r="J209" s="7" t="s">
        <v>2165</v>
      </c>
      <c r="K209" s="7">
        <v>35.25</v>
      </c>
      <c r="L209" s="7">
        <v>9.51</v>
      </c>
      <c r="M209" s="7" t="s">
        <v>2380</v>
      </c>
      <c r="N209" s="7" t="s">
        <v>2380</v>
      </c>
      <c r="O209" s="7" t="s">
        <v>2380</v>
      </c>
      <c r="P209" s="7">
        <v>0</v>
      </c>
      <c r="Q209" s="11" t="s">
        <v>2383</v>
      </c>
      <c r="R209">
        <f t="shared" si="3"/>
        <v>1</v>
      </c>
      <c r="S209" t="str" cm="1">
        <f t="array" ref="S209">_xlfn.IFS(K209&lt;18.5,"Under Weight",K209&lt;=24.9,"Normal Weight",K209&lt;=30,"Over Weight",K209&gt;30,"Obesity")</f>
        <v>Obesity</v>
      </c>
    </row>
    <row r="210" spans="1:19" x14ac:dyDescent="0.3">
      <c r="A210" s="7" t="s">
        <v>2164</v>
      </c>
      <c r="B210" s="7">
        <v>36.85</v>
      </c>
      <c r="C210" s="7">
        <v>11.12</v>
      </c>
      <c r="D210" s="7" t="s">
        <v>2380</v>
      </c>
      <c r="E210" s="7" t="s">
        <v>2380</v>
      </c>
      <c r="F210" s="7" t="s">
        <v>2380</v>
      </c>
      <c r="G210" s="7" t="s">
        <v>2381</v>
      </c>
      <c r="H210" s="7" t="s">
        <v>2382</v>
      </c>
      <c r="J210" s="7" t="s">
        <v>2164</v>
      </c>
      <c r="K210" s="7">
        <v>36.85</v>
      </c>
      <c r="L210" s="7">
        <v>11.12</v>
      </c>
      <c r="M210" s="7" t="s">
        <v>2380</v>
      </c>
      <c r="N210" s="7" t="s">
        <v>2380</v>
      </c>
      <c r="O210" s="7" t="s">
        <v>2380</v>
      </c>
      <c r="P210" s="7">
        <v>0</v>
      </c>
      <c r="Q210" s="11" t="s">
        <v>2383</v>
      </c>
      <c r="R210">
        <f t="shared" si="3"/>
        <v>1</v>
      </c>
      <c r="S210" t="str" cm="1">
        <f t="array" ref="S210">_xlfn.IFS(K210&lt;18.5,"Under Weight",K210&lt;=24.9,"Normal Weight",K210&lt;=30,"Over Weight",K210&gt;30,"Obesity")</f>
        <v>Obesity</v>
      </c>
    </row>
    <row r="211" spans="1:19" x14ac:dyDescent="0.3">
      <c r="A211" s="7" t="s">
        <v>2163</v>
      </c>
      <c r="B211" s="7">
        <v>31.02</v>
      </c>
      <c r="C211" s="7">
        <v>4.5599999999999996</v>
      </c>
      <c r="D211" s="7" t="s">
        <v>2380</v>
      </c>
      <c r="E211" s="7" t="s">
        <v>2382</v>
      </c>
      <c r="F211" s="7" t="s">
        <v>2380</v>
      </c>
      <c r="G211" s="7">
        <v>1</v>
      </c>
      <c r="H211" s="7" t="s">
        <v>2382</v>
      </c>
      <c r="J211" s="7" t="s">
        <v>2163</v>
      </c>
      <c r="K211" s="7">
        <v>31.02</v>
      </c>
      <c r="L211" s="7">
        <v>4.5599999999999996</v>
      </c>
      <c r="M211" s="7" t="s">
        <v>2380</v>
      </c>
      <c r="N211" s="7" t="s">
        <v>2382</v>
      </c>
      <c r="O211" s="7" t="s">
        <v>2380</v>
      </c>
      <c r="P211" s="7">
        <v>1</v>
      </c>
      <c r="Q211" s="11" t="s">
        <v>2383</v>
      </c>
      <c r="R211">
        <f t="shared" si="3"/>
        <v>1</v>
      </c>
      <c r="S211" t="str" cm="1">
        <f t="array" ref="S211">_xlfn.IFS(K211&lt;18.5,"Under Weight",K211&lt;=24.9,"Normal Weight",K211&lt;=30,"Over Weight",K211&gt;30,"Obesity")</f>
        <v>Obesity</v>
      </c>
    </row>
    <row r="212" spans="1:19" x14ac:dyDescent="0.3">
      <c r="A212" s="7" t="s">
        <v>2162</v>
      </c>
      <c r="B212" s="7">
        <v>35.6</v>
      </c>
      <c r="C212" s="7">
        <v>4.0199999999999996</v>
      </c>
      <c r="D212" s="7" t="s">
        <v>2382</v>
      </c>
      <c r="E212" s="7" t="s">
        <v>2382</v>
      </c>
      <c r="F212" s="7" t="s">
        <v>2380</v>
      </c>
      <c r="G212" s="7">
        <v>2</v>
      </c>
      <c r="H212" s="7" t="s">
        <v>2382</v>
      </c>
      <c r="J212" s="7" t="s">
        <v>2162</v>
      </c>
      <c r="K212" s="7">
        <v>35.6</v>
      </c>
      <c r="L212" s="7">
        <v>4.0199999999999996</v>
      </c>
      <c r="M212" s="7" t="s">
        <v>2383</v>
      </c>
      <c r="N212" s="7" t="s">
        <v>2382</v>
      </c>
      <c r="O212" s="7" t="s">
        <v>2380</v>
      </c>
      <c r="P212" s="7">
        <v>2</v>
      </c>
      <c r="Q212" s="11" t="s">
        <v>2383</v>
      </c>
      <c r="R212">
        <f t="shared" si="3"/>
        <v>1</v>
      </c>
      <c r="S212" t="str" cm="1">
        <f t="array" ref="S212">_xlfn.IFS(K212&lt;18.5,"Under Weight",K212&lt;=24.9,"Normal Weight",K212&lt;=30,"Over Weight",K212&gt;30,"Obesity")</f>
        <v>Obesity</v>
      </c>
    </row>
    <row r="213" spans="1:19" x14ac:dyDescent="0.3">
      <c r="A213" s="7" t="s">
        <v>2161</v>
      </c>
      <c r="B213" s="7">
        <v>34.39</v>
      </c>
      <c r="C213" s="7">
        <v>8.7200000000000006</v>
      </c>
      <c r="D213" s="7" t="s">
        <v>2380</v>
      </c>
      <c r="E213" s="7" t="s">
        <v>2380</v>
      </c>
      <c r="F213" s="7" t="s">
        <v>2380</v>
      </c>
      <c r="G213" s="7" t="s">
        <v>2381</v>
      </c>
      <c r="H213" s="7" t="s">
        <v>2382</v>
      </c>
      <c r="J213" s="7" t="s">
        <v>2161</v>
      </c>
      <c r="K213" s="7">
        <v>34.39</v>
      </c>
      <c r="L213" s="7">
        <v>8.7200000000000006</v>
      </c>
      <c r="M213" s="7" t="s">
        <v>2380</v>
      </c>
      <c r="N213" s="7" t="s">
        <v>2380</v>
      </c>
      <c r="O213" s="7" t="s">
        <v>2380</v>
      </c>
      <c r="P213" s="7">
        <v>0</v>
      </c>
      <c r="Q213" s="11" t="s">
        <v>2383</v>
      </c>
      <c r="R213">
        <f t="shared" si="3"/>
        <v>1</v>
      </c>
      <c r="S213" t="str" cm="1">
        <f t="array" ref="S213">_xlfn.IFS(K213&lt;18.5,"Under Weight",K213&lt;=24.9,"Normal Weight",K213&lt;=30,"Over Weight",K213&gt;30,"Obesity")</f>
        <v>Obesity</v>
      </c>
    </row>
    <row r="214" spans="1:19" x14ac:dyDescent="0.3">
      <c r="A214" s="7" t="s">
        <v>2160</v>
      </c>
      <c r="B214" s="7">
        <v>29.06</v>
      </c>
      <c r="C214" s="7">
        <v>6.25</v>
      </c>
      <c r="D214" s="7" t="s">
        <v>2382</v>
      </c>
      <c r="E214" s="7" t="s">
        <v>2380</v>
      </c>
      <c r="F214" s="7" t="s">
        <v>2380</v>
      </c>
      <c r="G214" s="7">
        <v>1</v>
      </c>
      <c r="H214" s="7" t="s">
        <v>2382</v>
      </c>
      <c r="J214" s="7" t="s">
        <v>2160</v>
      </c>
      <c r="K214" s="7">
        <v>29.06</v>
      </c>
      <c r="L214" s="7">
        <v>6.25</v>
      </c>
      <c r="M214" s="7" t="s">
        <v>2383</v>
      </c>
      <c r="N214" s="7" t="s">
        <v>2380</v>
      </c>
      <c r="O214" s="7" t="s">
        <v>2380</v>
      </c>
      <c r="P214" s="7">
        <v>1</v>
      </c>
      <c r="Q214" s="11" t="s">
        <v>2383</v>
      </c>
      <c r="R214">
        <f t="shared" si="3"/>
        <v>1</v>
      </c>
      <c r="S214" t="str" cm="1">
        <f t="array" ref="S214">_xlfn.IFS(K214&lt;18.5,"Under Weight",K214&lt;=24.9,"Normal Weight",K214&lt;=30,"Over Weight",K214&gt;30,"Obesity")</f>
        <v>Over Weight</v>
      </c>
    </row>
    <row r="215" spans="1:19" x14ac:dyDescent="0.3">
      <c r="A215" s="7" t="s">
        <v>2159</v>
      </c>
      <c r="B215" s="7">
        <v>35.799999999999997</v>
      </c>
      <c r="C215" s="7">
        <v>7.32</v>
      </c>
      <c r="D215" s="7" t="s">
        <v>2380</v>
      </c>
      <c r="E215" s="7" t="s">
        <v>2380</v>
      </c>
      <c r="F215" s="7" t="s">
        <v>2380</v>
      </c>
      <c r="G215" s="7">
        <v>2</v>
      </c>
      <c r="H215" s="7" t="s">
        <v>2382</v>
      </c>
      <c r="J215" s="7" t="s">
        <v>2159</v>
      </c>
      <c r="K215" s="7">
        <v>35.799999999999997</v>
      </c>
      <c r="L215" s="7">
        <v>7.32</v>
      </c>
      <c r="M215" s="7" t="s">
        <v>2380</v>
      </c>
      <c r="N215" s="7" t="s">
        <v>2380</v>
      </c>
      <c r="O215" s="7" t="s">
        <v>2380</v>
      </c>
      <c r="P215" s="7">
        <v>2</v>
      </c>
      <c r="Q215" s="11" t="s">
        <v>2383</v>
      </c>
      <c r="R215">
        <f t="shared" si="3"/>
        <v>1</v>
      </c>
      <c r="S215" t="str" cm="1">
        <f t="array" ref="S215">_xlfn.IFS(K215&lt;18.5,"Under Weight",K215&lt;=24.9,"Normal Weight",K215&lt;=30,"Over Weight",K215&gt;30,"Obesity")</f>
        <v>Obesity</v>
      </c>
    </row>
    <row r="216" spans="1:19" x14ac:dyDescent="0.3">
      <c r="A216" s="7" t="s">
        <v>2158</v>
      </c>
      <c r="B216" s="7">
        <v>49.8</v>
      </c>
      <c r="C216" s="7">
        <v>4.24</v>
      </c>
      <c r="D216" s="7" t="s">
        <v>2380</v>
      </c>
      <c r="E216" s="7" t="s">
        <v>2380</v>
      </c>
      <c r="F216" s="7" t="s">
        <v>2380</v>
      </c>
      <c r="G216" s="7">
        <v>1</v>
      </c>
      <c r="H216" s="7" t="s">
        <v>2382</v>
      </c>
      <c r="J216" s="7" t="s">
        <v>2158</v>
      </c>
      <c r="K216" s="7">
        <v>49.8</v>
      </c>
      <c r="L216" s="7">
        <v>4.24</v>
      </c>
      <c r="M216" s="7" t="s">
        <v>2380</v>
      </c>
      <c r="N216" s="7" t="s">
        <v>2380</v>
      </c>
      <c r="O216" s="7" t="s">
        <v>2380</v>
      </c>
      <c r="P216" s="7">
        <v>1</v>
      </c>
      <c r="Q216" s="11" t="s">
        <v>2383</v>
      </c>
      <c r="R216">
        <f t="shared" si="3"/>
        <v>1</v>
      </c>
      <c r="S216" t="str" cm="1">
        <f t="array" ref="S216">_xlfn.IFS(K216&lt;18.5,"Under Weight",K216&lt;=24.9,"Normal Weight",K216&lt;=30,"Over Weight",K216&gt;30,"Obesity")</f>
        <v>Obesity</v>
      </c>
    </row>
    <row r="217" spans="1:19" x14ac:dyDescent="0.3">
      <c r="A217" s="7" t="s">
        <v>2157</v>
      </c>
      <c r="B217" s="7">
        <v>35.71</v>
      </c>
      <c r="C217" s="7">
        <v>6.84</v>
      </c>
      <c r="D217" s="7" t="s">
        <v>2380</v>
      </c>
      <c r="E217" s="7" t="s">
        <v>2380</v>
      </c>
      <c r="F217" s="7" t="s">
        <v>2380</v>
      </c>
      <c r="G217" s="7">
        <v>2</v>
      </c>
      <c r="H217" s="7" t="s">
        <v>2382</v>
      </c>
      <c r="J217" s="7" t="s">
        <v>2157</v>
      </c>
      <c r="K217" s="7">
        <v>35.71</v>
      </c>
      <c r="L217" s="7">
        <v>6.84</v>
      </c>
      <c r="M217" s="7" t="s">
        <v>2380</v>
      </c>
      <c r="N217" s="7" t="s">
        <v>2380</v>
      </c>
      <c r="O217" s="7" t="s">
        <v>2380</v>
      </c>
      <c r="P217" s="7">
        <v>2</v>
      </c>
      <c r="Q217" s="11" t="s">
        <v>2383</v>
      </c>
      <c r="R217">
        <f t="shared" si="3"/>
        <v>1</v>
      </c>
      <c r="S217" t="str" cm="1">
        <f t="array" ref="S217">_xlfn.IFS(K217&lt;18.5,"Under Weight",K217&lt;=24.9,"Normal Weight",K217&lt;=30,"Over Weight",K217&gt;30,"Obesity")</f>
        <v>Obesity</v>
      </c>
    </row>
    <row r="218" spans="1:19" x14ac:dyDescent="0.3">
      <c r="A218" s="7" t="s">
        <v>2156</v>
      </c>
      <c r="B218" s="7">
        <v>30.8</v>
      </c>
      <c r="C218" s="7">
        <v>5.23</v>
      </c>
      <c r="D218" s="7" t="s">
        <v>2382</v>
      </c>
      <c r="E218" s="7" t="s">
        <v>2380</v>
      </c>
      <c r="F218" s="7" t="s">
        <v>2380</v>
      </c>
      <c r="G218" s="7">
        <v>1</v>
      </c>
      <c r="H218" s="7" t="s">
        <v>2382</v>
      </c>
      <c r="J218" s="7" t="s">
        <v>2156</v>
      </c>
      <c r="K218" s="7">
        <v>30.8</v>
      </c>
      <c r="L218" s="7">
        <v>5.23</v>
      </c>
      <c r="M218" s="7" t="s">
        <v>2383</v>
      </c>
      <c r="N218" s="7" t="s">
        <v>2380</v>
      </c>
      <c r="O218" s="7" t="s">
        <v>2380</v>
      </c>
      <c r="P218" s="7">
        <v>1</v>
      </c>
      <c r="Q218" s="11" t="s">
        <v>2383</v>
      </c>
      <c r="R218">
        <f t="shared" si="3"/>
        <v>1</v>
      </c>
      <c r="S218" t="str" cm="1">
        <f t="array" ref="S218">_xlfn.IFS(K218&lt;18.5,"Under Weight",K218&lt;=24.9,"Normal Weight",K218&lt;=30,"Over Weight",K218&gt;30,"Obesity")</f>
        <v>Obesity</v>
      </c>
    </row>
    <row r="219" spans="1:19" x14ac:dyDescent="0.3">
      <c r="A219" s="7" t="s">
        <v>2155</v>
      </c>
      <c r="B219" s="7">
        <v>33.69</v>
      </c>
      <c r="C219" s="7">
        <v>9.68</v>
      </c>
      <c r="D219" s="7" t="s">
        <v>2380</v>
      </c>
      <c r="E219" s="7" t="s">
        <v>2380</v>
      </c>
      <c r="F219" s="7" t="s">
        <v>2380</v>
      </c>
      <c r="G219" s="7" t="s">
        <v>2381</v>
      </c>
      <c r="H219" s="7" t="s">
        <v>2382</v>
      </c>
      <c r="J219" s="7" t="s">
        <v>2155</v>
      </c>
      <c r="K219" s="7">
        <v>33.69</v>
      </c>
      <c r="L219" s="7">
        <v>9.68</v>
      </c>
      <c r="M219" s="7" t="s">
        <v>2380</v>
      </c>
      <c r="N219" s="7" t="s">
        <v>2380</v>
      </c>
      <c r="O219" s="7" t="s">
        <v>2380</v>
      </c>
      <c r="P219" s="7">
        <v>0</v>
      </c>
      <c r="Q219" s="11" t="s">
        <v>2383</v>
      </c>
      <c r="R219">
        <f t="shared" si="3"/>
        <v>1</v>
      </c>
      <c r="S219" t="str" cm="1">
        <f t="array" ref="S219">_xlfn.IFS(K219&lt;18.5,"Under Weight",K219&lt;=24.9,"Normal Weight",K219&lt;=30,"Over Weight",K219&gt;30,"Obesity")</f>
        <v>Obesity</v>
      </c>
    </row>
    <row r="220" spans="1:19" x14ac:dyDescent="0.3">
      <c r="A220" s="7" t="s">
        <v>2154</v>
      </c>
      <c r="B220" s="7">
        <v>42.27</v>
      </c>
      <c r="C220" s="7">
        <v>6.05</v>
      </c>
      <c r="D220" s="7" t="s">
        <v>2382</v>
      </c>
      <c r="E220" s="7" t="s">
        <v>2380</v>
      </c>
      <c r="F220" s="7" t="s">
        <v>2380</v>
      </c>
      <c r="G220" s="7">
        <v>1</v>
      </c>
      <c r="H220" s="7" t="s">
        <v>2382</v>
      </c>
      <c r="J220" s="7" t="s">
        <v>2154</v>
      </c>
      <c r="K220" s="7">
        <v>42.27</v>
      </c>
      <c r="L220" s="7">
        <v>6.05</v>
      </c>
      <c r="M220" s="7" t="s">
        <v>2383</v>
      </c>
      <c r="N220" s="7" t="s">
        <v>2380</v>
      </c>
      <c r="O220" s="7" t="s">
        <v>2380</v>
      </c>
      <c r="P220" s="7">
        <v>1</v>
      </c>
      <c r="Q220" s="11" t="s">
        <v>2383</v>
      </c>
      <c r="R220">
        <f t="shared" si="3"/>
        <v>1</v>
      </c>
      <c r="S220" t="str" cm="1">
        <f t="array" ref="S220">_xlfn.IFS(K220&lt;18.5,"Under Weight",K220&lt;=24.9,"Normal Weight",K220&lt;=30,"Over Weight",K220&gt;30,"Obesity")</f>
        <v>Obesity</v>
      </c>
    </row>
    <row r="221" spans="1:19" x14ac:dyDescent="0.3">
      <c r="A221" s="7" t="s">
        <v>2153</v>
      </c>
      <c r="B221" s="7">
        <v>53.25</v>
      </c>
      <c r="C221" s="7">
        <v>6.11</v>
      </c>
      <c r="D221" s="7" t="s">
        <v>2382</v>
      </c>
      <c r="E221" s="7" t="s">
        <v>2380</v>
      </c>
      <c r="F221" s="7" t="s">
        <v>2383</v>
      </c>
      <c r="G221" s="7">
        <v>1</v>
      </c>
      <c r="H221" s="7" t="s">
        <v>2382</v>
      </c>
      <c r="J221" s="7" t="s">
        <v>2153</v>
      </c>
      <c r="K221" s="7">
        <v>53.25</v>
      </c>
      <c r="L221" s="7">
        <v>6.11</v>
      </c>
      <c r="M221" s="7" t="s">
        <v>2383</v>
      </c>
      <c r="N221" s="7" t="s">
        <v>2380</v>
      </c>
      <c r="O221" s="7" t="s">
        <v>2383</v>
      </c>
      <c r="P221" s="7">
        <v>1</v>
      </c>
      <c r="Q221" s="11" t="s">
        <v>2383</v>
      </c>
      <c r="R221">
        <f t="shared" si="3"/>
        <v>1</v>
      </c>
      <c r="S221" t="str" cm="1">
        <f t="array" ref="S221">_xlfn.IFS(K221&lt;18.5,"Under Weight",K221&lt;=24.9,"Normal Weight",K221&lt;=30,"Over Weight",K221&gt;30,"Obesity")</f>
        <v>Obesity</v>
      </c>
    </row>
    <row r="222" spans="1:19" x14ac:dyDescent="0.3">
      <c r="A222" s="7" t="s">
        <v>2152</v>
      </c>
      <c r="B222" s="7">
        <v>26.8</v>
      </c>
      <c r="C222" s="7">
        <v>10.93</v>
      </c>
      <c r="D222" s="7" t="s">
        <v>2382</v>
      </c>
      <c r="E222" s="7" t="s">
        <v>2380</v>
      </c>
      <c r="F222" s="7" t="s">
        <v>2380</v>
      </c>
      <c r="G222" s="7" t="s">
        <v>2381</v>
      </c>
      <c r="H222" s="7" t="s">
        <v>2380</v>
      </c>
      <c r="J222" s="7" t="s">
        <v>2152</v>
      </c>
      <c r="K222" s="7">
        <v>26.8</v>
      </c>
      <c r="L222" s="7">
        <v>10.93</v>
      </c>
      <c r="M222" s="7" t="s">
        <v>2383</v>
      </c>
      <c r="N222" s="7" t="s">
        <v>2380</v>
      </c>
      <c r="O222" s="7" t="s">
        <v>2380</v>
      </c>
      <c r="P222" s="7">
        <v>0</v>
      </c>
      <c r="Q222" s="11" t="s">
        <v>2380</v>
      </c>
      <c r="R222">
        <f t="shared" si="3"/>
        <v>180</v>
      </c>
      <c r="S222" t="str" cm="1">
        <f t="array" ref="S222">_xlfn.IFS(K222&lt;18.5,"Under Weight",K222&lt;=24.9,"Normal Weight",K222&lt;=30,"Over Weight",K222&gt;30,"Obesity")</f>
        <v>Over Weight</v>
      </c>
    </row>
    <row r="223" spans="1:19" x14ac:dyDescent="0.3">
      <c r="A223" s="7" t="s">
        <v>2151</v>
      </c>
      <c r="B223" s="7">
        <v>28.5</v>
      </c>
      <c r="C223" s="7">
        <v>5.12</v>
      </c>
      <c r="D223" s="7" t="s">
        <v>2380</v>
      </c>
      <c r="E223" s="7" t="s">
        <v>2380</v>
      </c>
      <c r="F223" s="7" t="s">
        <v>2380</v>
      </c>
      <c r="G223" s="7">
        <v>1</v>
      </c>
      <c r="H223" s="7" t="s">
        <v>2382</v>
      </c>
      <c r="J223" s="7" t="s">
        <v>2151</v>
      </c>
      <c r="K223" s="7">
        <v>28.5</v>
      </c>
      <c r="L223" s="7">
        <v>5.12</v>
      </c>
      <c r="M223" s="7" t="s">
        <v>2380</v>
      </c>
      <c r="N223" s="7" t="s">
        <v>2380</v>
      </c>
      <c r="O223" s="7" t="s">
        <v>2380</v>
      </c>
      <c r="P223" s="7">
        <v>1</v>
      </c>
      <c r="Q223" s="11" t="s">
        <v>2383</v>
      </c>
      <c r="R223">
        <f t="shared" si="3"/>
        <v>1</v>
      </c>
      <c r="S223" t="str" cm="1">
        <f t="array" ref="S223">_xlfn.IFS(K223&lt;18.5,"Under Weight",K223&lt;=24.9,"Normal Weight",K223&lt;=30,"Over Weight",K223&gt;30,"Obesity")</f>
        <v>Over Weight</v>
      </c>
    </row>
    <row r="224" spans="1:19" x14ac:dyDescent="0.3">
      <c r="A224" s="7" t="s">
        <v>2150</v>
      </c>
      <c r="B224" s="7">
        <v>22.895</v>
      </c>
      <c r="C224" s="7">
        <v>5.72</v>
      </c>
      <c r="D224" s="7" t="s">
        <v>2380</v>
      </c>
      <c r="E224" s="7" t="s">
        <v>2380</v>
      </c>
      <c r="F224" s="7" t="s">
        <v>2380</v>
      </c>
      <c r="G224" s="7" t="s">
        <v>2381</v>
      </c>
      <c r="H224" s="7" t="s">
        <v>2382</v>
      </c>
      <c r="J224" s="7" t="s">
        <v>2150</v>
      </c>
      <c r="K224" s="7">
        <v>22.895</v>
      </c>
      <c r="L224" s="7">
        <v>5.72</v>
      </c>
      <c r="M224" s="7" t="s">
        <v>2380</v>
      </c>
      <c r="N224" s="7" t="s">
        <v>2380</v>
      </c>
      <c r="O224" s="7" t="s">
        <v>2380</v>
      </c>
      <c r="P224" s="7">
        <v>0</v>
      </c>
      <c r="Q224" s="11" t="s">
        <v>2383</v>
      </c>
      <c r="R224">
        <f t="shared" si="3"/>
        <v>1</v>
      </c>
      <c r="S224" t="str" cm="1">
        <f t="array" ref="S224">_xlfn.IFS(K224&lt;18.5,"Under Weight",K224&lt;=24.9,"Normal Weight",K224&lt;=30,"Over Weight",K224&gt;30,"Obesity")</f>
        <v>Normal Weight</v>
      </c>
    </row>
    <row r="225" spans="1:19" x14ac:dyDescent="0.3">
      <c r="A225" s="7" t="s">
        <v>2149</v>
      </c>
      <c r="B225" s="7">
        <v>34.06</v>
      </c>
      <c r="C225" s="7">
        <v>11.83</v>
      </c>
      <c r="D225" s="7" t="s">
        <v>2382</v>
      </c>
      <c r="E225" s="7" t="s">
        <v>2380</v>
      </c>
      <c r="F225" s="7" t="s">
        <v>2380</v>
      </c>
      <c r="G225" s="7">
        <v>1</v>
      </c>
      <c r="H225" s="7" t="s">
        <v>2382</v>
      </c>
      <c r="J225" s="7" t="s">
        <v>2149</v>
      </c>
      <c r="K225" s="7">
        <v>34.06</v>
      </c>
      <c r="L225" s="7">
        <v>11.83</v>
      </c>
      <c r="M225" s="7" t="s">
        <v>2383</v>
      </c>
      <c r="N225" s="7" t="s">
        <v>2380</v>
      </c>
      <c r="O225" s="7" t="s">
        <v>2380</v>
      </c>
      <c r="P225" s="7">
        <v>1</v>
      </c>
      <c r="Q225" s="11" t="s">
        <v>2383</v>
      </c>
      <c r="R225">
        <f t="shared" si="3"/>
        <v>1</v>
      </c>
      <c r="S225" t="str" cm="1">
        <f t="array" ref="S225">_xlfn.IFS(K225&lt;18.5,"Under Weight",K225&lt;=24.9,"Normal Weight",K225&lt;=30,"Over Weight",K225&gt;30,"Obesity")</f>
        <v>Obesity</v>
      </c>
    </row>
    <row r="226" spans="1:19" x14ac:dyDescent="0.3">
      <c r="A226" s="7" t="s">
        <v>2148</v>
      </c>
      <c r="B226" s="7">
        <v>36.409999999999997</v>
      </c>
      <c r="C226" s="7">
        <v>4.55</v>
      </c>
      <c r="D226" s="7" t="s">
        <v>2380</v>
      </c>
      <c r="E226" s="7" t="s">
        <v>2380</v>
      </c>
      <c r="F226" s="7" t="s">
        <v>2380</v>
      </c>
      <c r="G226" s="7" t="s">
        <v>2381</v>
      </c>
      <c r="H226" s="7" t="s">
        <v>2382</v>
      </c>
      <c r="J226" s="7" t="s">
        <v>2148</v>
      </c>
      <c r="K226" s="7">
        <v>36.409999999999997</v>
      </c>
      <c r="L226" s="7">
        <v>4.55</v>
      </c>
      <c r="M226" s="7" t="s">
        <v>2380</v>
      </c>
      <c r="N226" s="7" t="s">
        <v>2380</v>
      </c>
      <c r="O226" s="7" t="s">
        <v>2380</v>
      </c>
      <c r="P226" s="7">
        <v>0</v>
      </c>
      <c r="Q226" s="11" t="s">
        <v>2383</v>
      </c>
      <c r="R226">
        <f t="shared" si="3"/>
        <v>1</v>
      </c>
      <c r="S226" t="str" cm="1">
        <f t="array" ref="S226">_xlfn.IFS(K226&lt;18.5,"Under Weight",K226&lt;=24.9,"Normal Weight",K226&lt;=30,"Over Weight",K226&gt;30,"Obesity")</f>
        <v>Obesity</v>
      </c>
    </row>
    <row r="227" spans="1:19" x14ac:dyDescent="0.3">
      <c r="A227" s="7" t="s">
        <v>2147</v>
      </c>
      <c r="B227" s="7">
        <v>52.3</v>
      </c>
      <c r="C227" s="7">
        <v>4.87</v>
      </c>
      <c r="D227" s="7" t="s">
        <v>2382</v>
      </c>
      <c r="E227" s="7" t="s">
        <v>2380</v>
      </c>
      <c r="F227" s="7" t="s">
        <v>2383</v>
      </c>
      <c r="G227" s="7">
        <v>1</v>
      </c>
      <c r="H227" s="7" t="s">
        <v>2382</v>
      </c>
      <c r="J227" s="7" t="s">
        <v>2147</v>
      </c>
      <c r="K227" s="7">
        <v>52.3</v>
      </c>
      <c r="L227" s="7">
        <v>4.87</v>
      </c>
      <c r="M227" s="7" t="s">
        <v>2383</v>
      </c>
      <c r="N227" s="7" t="s">
        <v>2380</v>
      </c>
      <c r="O227" s="7" t="s">
        <v>2383</v>
      </c>
      <c r="P227" s="7">
        <v>1</v>
      </c>
      <c r="Q227" s="11" t="s">
        <v>2383</v>
      </c>
      <c r="R227">
        <f t="shared" si="3"/>
        <v>1</v>
      </c>
      <c r="S227" t="str" cm="1">
        <f t="array" ref="S227">_xlfn.IFS(K227&lt;18.5,"Under Weight",K227&lt;=24.9,"Normal Weight",K227&lt;=30,"Over Weight",K227&gt;30,"Obesity")</f>
        <v>Obesity</v>
      </c>
    </row>
    <row r="228" spans="1:19" x14ac:dyDescent="0.3">
      <c r="A228" s="7" t="s">
        <v>2146</v>
      </c>
      <c r="B228" s="7">
        <v>52.66</v>
      </c>
      <c r="C228" s="7">
        <v>4.45</v>
      </c>
      <c r="D228" s="7" t="s">
        <v>2380</v>
      </c>
      <c r="E228" s="7" t="s">
        <v>2380</v>
      </c>
      <c r="F228" s="7" t="s">
        <v>2380</v>
      </c>
      <c r="G228" s="7">
        <v>1</v>
      </c>
      <c r="H228" s="7" t="s">
        <v>2382</v>
      </c>
      <c r="J228" s="7" t="s">
        <v>2146</v>
      </c>
      <c r="K228" s="7">
        <v>52.66</v>
      </c>
      <c r="L228" s="7">
        <v>4.45</v>
      </c>
      <c r="M228" s="7" t="s">
        <v>2380</v>
      </c>
      <c r="N228" s="7" t="s">
        <v>2380</v>
      </c>
      <c r="O228" s="7" t="s">
        <v>2380</v>
      </c>
      <c r="P228" s="7">
        <v>1</v>
      </c>
      <c r="Q228" s="11" t="s">
        <v>2383</v>
      </c>
      <c r="R228">
        <f t="shared" si="3"/>
        <v>1</v>
      </c>
      <c r="S228" t="str" cm="1">
        <f t="array" ref="S228">_xlfn.IFS(K228&lt;18.5,"Under Weight",K228&lt;=24.9,"Normal Weight",K228&lt;=30,"Over Weight",K228&gt;30,"Obesity")</f>
        <v>Obesity</v>
      </c>
    </row>
    <row r="229" spans="1:19" x14ac:dyDescent="0.3">
      <c r="A229" s="7" t="s">
        <v>2145</v>
      </c>
      <c r="B229" s="7">
        <v>29.57</v>
      </c>
      <c r="C229" s="7">
        <v>9.42</v>
      </c>
      <c r="D229" s="7" t="s">
        <v>2382</v>
      </c>
      <c r="E229" s="7" t="s">
        <v>2380</v>
      </c>
      <c r="F229" s="7" t="s">
        <v>2380</v>
      </c>
      <c r="G229" s="7" t="s">
        <v>2381</v>
      </c>
      <c r="H229" s="7" t="s">
        <v>2382</v>
      </c>
      <c r="J229" s="7" t="s">
        <v>2145</v>
      </c>
      <c r="K229" s="7">
        <v>29.57</v>
      </c>
      <c r="L229" s="7">
        <v>9.42</v>
      </c>
      <c r="M229" s="7" t="s">
        <v>2383</v>
      </c>
      <c r="N229" s="7" t="s">
        <v>2380</v>
      </c>
      <c r="O229" s="7" t="s">
        <v>2380</v>
      </c>
      <c r="P229" s="7">
        <v>0</v>
      </c>
      <c r="Q229" s="11" t="s">
        <v>2383</v>
      </c>
      <c r="R229">
        <f t="shared" si="3"/>
        <v>1</v>
      </c>
      <c r="S229" t="str" cm="1">
        <f t="array" ref="S229">_xlfn.IFS(K229&lt;18.5,"Under Weight",K229&lt;=24.9,"Normal Weight",K229&lt;=30,"Over Weight",K229&gt;30,"Obesity")</f>
        <v>Over Weight</v>
      </c>
    </row>
    <row r="230" spans="1:19" x14ac:dyDescent="0.3">
      <c r="A230" s="7" t="s">
        <v>2144</v>
      </c>
      <c r="B230" s="7">
        <v>36.99</v>
      </c>
      <c r="C230" s="7">
        <v>5.37</v>
      </c>
      <c r="D230" s="7" t="s">
        <v>2382</v>
      </c>
      <c r="E230" s="7" t="s">
        <v>2380</v>
      </c>
      <c r="F230" s="7" t="s">
        <v>2383</v>
      </c>
      <c r="G230" s="7">
        <v>1</v>
      </c>
      <c r="H230" s="7" t="s">
        <v>2382</v>
      </c>
      <c r="J230" s="7" t="s">
        <v>2144</v>
      </c>
      <c r="K230" s="7">
        <v>36.99</v>
      </c>
      <c r="L230" s="7">
        <v>5.37</v>
      </c>
      <c r="M230" s="7" t="s">
        <v>2383</v>
      </c>
      <c r="N230" s="7" t="s">
        <v>2380</v>
      </c>
      <c r="O230" s="7" t="s">
        <v>2383</v>
      </c>
      <c r="P230" s="7">
        <v>1</v>
      </c>
      <c r="Q230" s="11" t="s">
        <v>2383</v>
      </c>
      <c r="R230">
        <f t="shared" si="3"/>
        <v>1</v>
      </c>
      <c r="S230" t="str" cm="1">
        <f t="array" ref="S230">_xlfn.IFS(K230&lt;18.5,"Under Weight",K230&lt;=24.9,"Normal Weight",K230&lt;=30,"Over Weight",K230&gt;30,"Obesity")</f>
        <v>Obesity</v>
      </c>
    </row>
    <row r="231" spans="1:19" x14ac:dyDescent="0.3">
      <c r="A231" s="7" t="s">
        <v>2143</v>
      </c>
      <c r="B231" s="7">
        <v>31.4</v>
      </c>
      <c r="C231" s="7">
        <v>4.5999999999999996</v>
      </c>
      <c r="D231" s="7" t="s">
        <v>2382</v>
      </c>
      <c r="E231" s="7" t="s">
        <v>2380</v>
      </c>
      <c r="F231" s="7" t="s">
        <v>2380</v>
      </c>
      <c r="G231" s="7">
        <v>1</v>
      </c>
      <c r="H231" s="7" t="s">
        <v>2382</v>
      </c>
      <c r="J231" s="7" t="s">
        <v>2143</v>
      </c>
      <c r="K231" s="7">
        <v>31.4</v>
      </c>
      <c r="L231" s="7">
        <v>4.5999999999999996</v>
      </c>
      <c r="M231" s="7" t="s">
        <v>2383</v>
      </c>
      <c r="N231" s="7" t="s">
        <v>2380</v>
      </c>
      <c r="O231" s="7" t="s">
        <v>2380</v>
      </c>
      <c r="P231" s="7">
        <v>1</v>
      </c>
      <c r="Q231" s="11" t="s">
        <v>2383</v>
      </c>
      <c r="R231">
        <f t="shared" si="3"/>
        <v>1</v>
      </c>
      <c r="S231" t="str" cm="1">
        <f t="array" ref="S231">_xlfn.IFS(K231&lt;18.5,"Under Weight",K231&lt;=24.9,"Normal Weight",K231&lt;=30,"Over Weight",K231&gt;30,"Obesity")</f>
        <v>Obesity</v>
      </c>
    </row>
    <row r="232" spans="1:19" x14ac:dyDescent="0.3">
      <c r="A232" s="7" t="s">
        <v>2142</v>
      </c>
      <c r="B232" s="7">
        <v>34.9</v>
      </c>
      <c r="C232" s="7">
        <v>6.22</v>
      </c>
      <c r="D232" s="7" t="s">
        <v>2380</v>
      </c>
      <c r="E232" s="7" t="s">
        <v>2380</v>
      </c>
      <c r="F232" s="7" t="s">
        <v>2383</v>
      </c>
      <c r="G232" s="7">
        <v>1</v>
      </c>
      <c r="H232" s="7" t="s">
        <v>2382</v>
      </c>
      <c r="J232" s="7" t="s">
        <v>2142</v>
      </c>
      <c r="K232" s="7">
        <v>34.9</v>
      </c>
      <c r="L232" s="7">
        <v>6.22</v>
      </c>
      <c r="M232" s="7" t="s">
        <v>2380</v>
      </c>
      <c r="N232" s="7" t="s">
        <v>2380</v>
      </c>
      <c r="O232" s="7" t="s">
        <v>2383</v>
      </c>
      <c r="P232" s="7">
        <v>1</v>
      </c>
      <c r="Q232" s="11" t="s">
        <v>2383</v>
      </c>
      <c r="R232">
        <f t="shared" si="3"/>
        <v>1</v>
      </c>
      <c r="S232" t="str" cm="1">
        <f t="array" ref="S232">_xlfn.IFS(K232&lt;18.5,"Under Weight",K232&lt;=24.9,"Normal Weight",K232&lt;=30,"Over Weight",K232&gt;30,"Obesity")</f>
        <v>Obesity</v>
      </c>
    </row>
    <row r="233" spans="1:19" x14ac:dyDescent="0.3">
      <c r="A233" s="7" t="s">
        <v>2141</v>
      </c>
      <c r="B233" s="7">
        <v>31.13</v>
      </c>
      <c r="C233" s="7">
        <v>4.5199999999999996</v>
      </c>
      <c r="D233" s="7" t="s">
        <v>2382</v>
      </c>
      <c r="E233" s="7" t="s">
        <v>2380</v>
      </c>
      <c r="F233" s="7" t="s">
        <v>2380</v>
      </c>
      <c r="G233" s="7">
        <v>1</v>
      </c>
      <c r="H233" s="7" t="s">
        <v>2382</v>
      </c>
      <c r="J233" s="7" t="s">
        <v>2141</v>
      </c>
      <c r="K233" s="7">
        <v>31.13</v>
      </c>
      <c r="L233" s="7">
        <v>4.5199999999999996</v>
      </c>
      <c r="M233" s="7" t="s">
        <v>2383</v>
      </c>
      <c r="N233" s="7" t="s">
        <v>2380</v>
      </c>
      <c r="O233" s="7" t="s">
        <v>2380</v>
      </c>
      <c r="P233" s="7">
        <v>1</v>
      </c>
      <c r="Q233" s="11" t="s">
        <v>2383</v>
      </c>
      <c r="R233">
        <f t="shared" si="3"/>
        <v>1</v>
      </c>
      <c r="S233" t="str" cm="1">
        <f t="array" ref="S233">_xlfn.IFS(K233&lt;18.5,"Under Weight",K233&lt;=24.9,"Normal Weight",K233&lt;=30,"Over Weight",K233&gt;30,"Obesity")</f>
        <v>Obesity</v>
      </c>
    </row>
    <row r="234" spans="1:19" x14ac:dyDescent="0.3">
      <c r="A234" s="7" t="s">
        <v>2140</v>
      </c>
      <c r="B234" s="7">
        <v>34.799999999999997</v>
      </c>
      <c r="C234" s="7">
        <v>6.18</v>
      </c>
      <c r="D234" s="7" t="s">
        <v>2380</v>
      </c>
      <c r="E234" s="7" t="s">
        <v>2380</v>
      </c>
      <c r="F234" s="7" t="s">
        <v>2383</v>
      </c>
      <c r="G234" s="7">
        <v>1</v>
      </c>
      <c r="H234" s="7" t="s">
        <v>2382</v>
      </c>
      <c r="J234" s="7" t="s">
        <v>2140</v>
      </c>
      <c r="K234" s="7">
        <v>34.799999999999997</v>
      </c>
      <c r="L234" s="7">
        <v>6.18</v>
      </c>
      <c r="M234" s="7" t="s">
        <v>2380</v>
      </c>
      <c r="N234" s="7" t="s">
        <v>2380</v>
      </c>
      <c r="O234" s="7" t="s">
        <v>2383</v>
      </c>
      <c r="P234" s="7">
        <v>1</v>
      </c>
      <c r="Q234" s="11" t="s">
        <v>2383</v>
      </c>
      <c r="R234">
        <f t="shared" si="3"/>
        <v>1</v>
      </c>
      <c r="S234" t="str" cm="1">
        <f t="array" ref="S234">_xlfn.IFS(K234&lt;18.5,"Under Weight",K234&lt;=24.9,"Normal Weight",K234&lt;=30,"Over Weight",K234&gt;30,"Obesity")</f>
        <v>Obesity</v>
      </c>
    </row>
    <row r="235" spans="1:19" x14ac:dyDescent="0.3">
      <c r="A235" s="7" t="s">
        <v>2139</v>
      </c>
      <c r="B235" s="7">
        <v>31.68</v>
      </c>
      <c r="C235" s="7">
        <v>4.4000000000000004</v>
      </c>
      <c r="D235" s="7" t="s">
        <v>2380</v>
      </c>
      <c r="E235" s="7" t="s">
        <v>2380</v>
      </c>
      <c r="F235" s="7" t="s">
        <v>2380</v>
      </c>
      <c r="G235" s="7" t="s">
        <v>2381</v>
      </c>
      <c r="H235" s="7" t="s">
        <v>2382</v>
      </c>
      <c r="J235" s="7" t="s">
        <v>2139</v>
      </c>
      <c r="K235" s="7">
        <v>31.68</v>
      </c>
      <c r="L235" s="7">
        <v>4.4000000000000004</v>
      </c>
      <c r="M235" s="7" t="s">
        <v>2380</v>
      </c>
      <c r="N235" s="7" t="s">
        <v>2380</v>
      </c>
      <c r="O235" s="7" t="s">
        <v>2380</v>
      </c>
      <c r="P235" s="7">
        <v>0</v>
      </c>
      <c r="Q235" s="11" t="s">
        <v>2383</v>
      </c>
      <c r="R235">
        <f t="shared" si="3"/>
        <v>1</v>
      </c>
      <c r="S235" t="str" cm="1">
        <f t="array" ref="S235">_xlfn.IFS(K235&lt;18.5,"Under Weight",K235&lt;=24.9,"Normal Weight",K235&lt;=30,"Over Weight",K235&gt;30,"Obesity")</f>
        <v>Obesity</v>
      </c>
    </row>
    <row r="236" spans="1:19" x14ac:dyDescent="0.3">
      <c r="A236" s="7" t="s">
        <v>2138</v>
      </c>
      <c r="B236" s="7">
        <v>33.534999999999997</v>
      </c>
      <c r="C236" s="7">
        <v>6.23</v>
      </c>
      <c r="D236" s="7" t="s">
        <v>2380</v>
      </c>
      <c r="E236" s="7" t="s">
        <v>2382</v>
      </c>
      <c r="F236" s="7" t="s">
        <v>2380</v>
      </c>
      <c r="G236" s="7">
        <v>1</v>
      </c>
      <c r="H236" s="7" t="s">
        <v>2382</v>
      </c>
      <c r="J236" s="7" t="s">
        <v>2138</v>
      </c>
      <c r="K236" s="7">
        <v>33.534999999999997</v>
      </c>
      <c r="L236" s="7">
        <v>6.23</v>
      </c>
      <c r="M236" s="7" t="s">
        <v>2380</v>
      </c>
      <c r="N236" s="7" t="s">
        <v>2382</v>
      </c>
      <c r="O236" s="7" t="s">
        <v>2380</v>
      </c>
      <c r="P236" s="7">
        <v>1</v>
      </c>
      <c r="Q236" s="11" t="s">
        <v>2383</v>
      </c>
      <c r="R236">
        <f t="shared" si="3"/>
        <v>1</v>
      </c>
      <c r="S236" t="str" cm="1">
        <f t="array" ref="S236">_xlfn.IFS(K236&lt;18.5,"Under Weight",K236&lt;=24.9,"Normal Weight",K236&lt;=30,"Over Weight",K236&gt;30,"Obesity")</f>
        <v>Obesity</v>
      </c>
    </row>
    <row r="237" spans="1:19" x14ac:dyDescent="0.3">
      <c r="A237" s="7" t="s">
        <v>2137</v>
      </c>
      <c r="B237" s="7">
        <v>31.92</v>
      </c>
      <c r="C237" s="7">
        <v>5.33</v>
      </c>
      <c r="D237" s="7" t="s">
        <v>2382</v>
      </c>
      <c r="E237" s="7" t="s">
        <v>2380</v>
      </c>
      <c r="F237" s="7" t="s">
        <v>2380</v>
      </c>
      <c r="G237" s="7" t="s">
        <v>2381</v>
      </c>
      <c r="H237" s="7" t="s">
        <v>2382</v>
      </c>
      <c r="J237" s="7" t="s">
        <v>2137</v>
      </c>
      <c r="K237" s="7">
        <v>31.92</v>
      </c>
      <c r="L237" s="7">
        <v>5.33</v>
      </c>
      <c r="M237" s="7" t="s">
        <v>2383</v>
      </c>
      <c r="N237" s="7" t="s">
        <v>2380</v>
      </c>
      <c r="O237" s="7" t="s">
        <v>2380</v>
      </c>
      <c r="P237" s="7">
        <v>0</v>
      </c>
      <c r="Q237" s="11" t="s">
        <v>2383</v>
      </c>
      <c r="R237">
        <f t="shared" si="3"/>
        <v>1</v>
      </c>
      <c r="S237" t="str" cm="1">
        <f t="array" ref="S237">_xlfn.IFS(K237&lt;18.5,"Under Weight",K237&lt;=24.9,"Normal Weight",K237&lt;=30,"Over Weight",K237&gt;30,"Obesity")</f>
        <v>Obesity</v>
      </c>
    </row>
    <row r="238" spans="1:19" x14ac:dyDescent="0.3">
      <c r="A238" s="7" t="s">
        <v>2136</v>
      </c>
      <c r="B238" s="7">
        <v>32.700000000000003</v>
      </c>
      <c r="C238" s="7">
        <v>4.09</v>
      </c>
      <c r="D238" s="7" t="s">
        <v>2380</v>
      </c>
      <c r="E238" s="7" t="s">
        <v>2380</v>
      </c>
      <c r="F238" s="7" t="s">
        <v>2380</v>
      </c>
      <c r="G238" s="7">
        <v>1</v>
      </c>
      <c r="H238" s="7" t="s">
        <v>2382</v>
      </c>
      <c r="J238" s="7" t="s">
        <v>2136</v>
      </c>
      <c r="K238" s="7">
        <v>32.700000000000003</v>
      </c>
      <c r="L238" s="7">
        <v>4.09</v>
      </c>
      <c r="M238" s="7" t="s">
        <v>2380</v>
      </c>
      <c r="N238" s="7" t="s">
        <v>2380</v>
      </c>
      <c r="O238" s="7" t="s">
        <v>2380</v>
      </c>
      <c r="P238" s="7">
        <v>1</v>
      </c>
      <c r="Q238" s="11" t="s">
        <v>2383</v>
      </c>
      <c r="R238">
        <f t="shared" si="3"/>
        <v>1</v>
      </c>
      <c r="S238" t="str" cm="1">
        <f t="array" ref="S238">_xlfn.IFS(K238&lt;18.5,"Under Weight",K238&lt;=24.9,"Normal Weight",K238&lt;=30,"Over Weight",K238&gt;30,"Obesity")</f>
        <v>Obesity</v>
      </c>
    </row>
    <row r="239" spans="1:19" x14ac:dyDescent="0.3">
      <c r="A239" s="7" t="s">
        <v>2135</v>
      </c>
      <c r="B239" s="7">
        <v>41.25</v>
      </c>
      <c r="C239" s="7">
        <v>5.19</v>
      </c>
      <c r="D239" s="7" t="s">
        <v>2380</v>
      </c>
      <c r="E239" s="7" t="s">
        <v>2380</v>
      </c>
      <c r="F239" s="7" t="s">
        <v>2380</v>
      </c>
      <c r="G239" s="7" t="s">
        <v>2381</v>
      </c>
      <c r="H239" s="7" t="s">
        <v>2382</v>
      </c>
      <c r="J239" s="7" t="s">
        <v>2135</v>
      </c>
      <c r="K239" s="7">
        <v>41.25</v>
      </c>
      <c r="L239" s="7">
        <v>5.19</v>
      </c>
      <c r="M239" s="7" t="s">
        <v>2380</v>
      </c>
      <c r="N239" s="7" t="s">
        <v>2380</v>
      </c>
      <c r="O239" s="7" t="s">
        <v>2380</v>
      </c>
      <c r="P239" s="7">
        <v>0</v>
      </c>
      <c r="Q239" s="11" t="s">
        <v>2383</v>
      </c>
      <c r="R239">
        <f t="shared" si="3"/>
        <v>1</v>
      </c>
      <c r="S239" t="str" cm="1">
        <f t="array" ref="S239">_xlfn.IFS(K239&lt;18.5,"Under Weight",K239&lt;=24.9,"Normal Weight",K239&lt;=30,"Over Weight",K239&gt;30,"Obesity")</f>
        <v>Obesity</v>
      </c>
    </row>
    <row r="240" spans="1:19" x14ac:dyDescent="0.3">
      <c r="A240" s="7" t="s">
        <v>2134</v>
      </c>
      <c r="B240" s="7">
        <v>33.11</v>
      </c>
      <c r="C240" s="7">
        <v>4.12</v>
      </c>
      <c r="D240" s="7" t="s">
        <v>2380</v>
      </c>
      <c r="E240" s="7" t="s">
        <v>2380</v>
      </c>
      <c r="F240" s="7" t="s">
        <v>2383</v>
      </c>
      <c r="G240" s="7">
        <v>1</v>
      </c>
      <c r="H240" s="7" t="s">
        <v>2382</v>
      </c>
      <c r="J240" s="7" t="s">
        <v>2134</v>
      </c>
      <c r="K240" s="7">
        <v>33.11</v>
      </c>
      <c r="L240" s="7">
        <v>4.12</v>
      </c>
      <c r="M240" s="7" t="s">
        <v>2380</v>
      </c>
      <c r="N240" s="7" t="s">
        <v>2380</v>
      </c>
      <c r="O240" s="7" t="s">
        <v>2383</v>
      </c>
      <c r="P240" s="7">
        <v>1</v>
      </c>
      <c r="Q240" s="11" t="s">
        <v>2383</v>
      </c>
      <c r="R240">
        <f t="shared" si="3"/>
        <v>1</v>
      </c>
      <c r="S240" t="str" cm="1">
        <f t="array" ref="S240">_xlfn.IFS(K240&lt;18.5,"Under Weight",K240&lt;=24.9,"Normal Weight",K240&lt;=30,"Over Weight",K240&gt;30,"Obesity")</f>
        <v>Obesity</v>
      </c>
    </row>
    <row r="241" spans="1:19" x14ac:dyDescent="0.3">
      <c r="A241" s="7" t="s">
        <v>2133</v>
      </c>
      <c r="B241" s="7">
        <v>36.159999999999997</v>
      </c>
      <c r="C241" s="7">
        <v>5.0999999999999996</v>
      </c>
      <c r="D241" s="7" t="s">
        <v>2380</v>
      </c>
      <c r="E241" s="7" t="s">
        <v>2380</v>
      </c>
      <c r="F241" s="7" t="s">
        <v>2380</v>
      </c>
      <c r="G241" s="7">
        <v>1</v>
      </c>
      <c r="H241" s="7" t="s">
        <v>2382</v>
      </c>
      <c r="J241" s="7" t="s">
        <v>2133</v>
      </c>
      <c r="K241" s="7">
        <v>36.159999999999997</v>
      </c>
      <c r="L241" s="7">
        <v>5.0999999999999996</v>
      </c>
      <c r="M241" s="7" t="s">
        <v>2380</v>
      </c>
      <c r="N241" s="7" t="s">
        <v>2380</v>
      </c>
      <c r="O241" s="7" t="s">
        <v>2380</v>
      </c>
      <c r="P241" s="7">
        <v>1</v>
      </c>
      <c r="Q241" s="11" t="s">
        <v>2383</v>
      </c>
      <c r="R241">
        <f t="shared" si="3"/>
        <v>1</v>
      </c>
      <c r="S241" t="str" cm="1">
        <f t="array" ref="S241">_xlfn.IFS(K241&lt;18.5,"Under Weight",K241&lt;=24.9,"Normal Weight",K241&lt;=30,"Over Weight",K241&gt;30,"Obesity")</f>
        <v>Obesity</v>
      </c>
    </row>
    <row r="242" spans="1:19" x14ac:dyDescent="0.3">
      <c r="A242" s="7" t="s">
        <v>2132</v>
      </c>
      <c r="B242" s="7">
        <v>33.72</v>
      </c>
      <c r="C242" s="7">
        <v>6.21</v>
      </c>
      <c r="D242" s="7" t="s">
        <v>2382</v>
      </c>
      <c r="E242" s="7" t="s">
        <v>2380</v>
      </c>
      <c r="F242" s="7" t="s">
        <v>2383</v>
      </c>
      <c r="G242" s="7">
        <v>1</v>
      </c>
      <c r="H242" s="7" t="s">
        <v>2382</v>
      </c>
      <c r="J242" s="7" t="s">
        <v>2132</v>
      </c>
      <c r="K242" s="7">
        <v>33.72</v>
      </c>
      <c r="L242" s="7">
        <v>6.21</v>
      </c>
      <c r="M242" s="7" t="s">
        <v>2383</v>
      </c>
      <c r="N242" s="7" t="s">
        <v>2380</v>
      </c>
      <c r="O242" s="7" t="s">
        <v>2383</v>
      </c>
      <c r="P242" s="7">
        <v>1</v>
      </c>
      <c r="Q242" s="11" t="s">
        <v>2383</v>
      </c>
      <c r="R242">
        <f t="shared" si="3"/>
        <v>1</v>
      </c>
      <c r="S242" t="str" cm="1">
        <f t="array" ref="S242">_xlfn.IFS(K242&lt;18.5,"Under Weight",K242&lt;=24.9,"Normal Weight",K242&lt;=30,"Over Weight",K242&gt;30,"Obesity")</f>
        <v>Obesity</v>
      </c>
    </row>
    <row r="243" spans="1:19" x14ac:dyDescent="0.3">
      <c r="A243" s="7" t="s">
        <v>2130</v>
      </c>
      <c r="B243" s="7">
        <v>37.74</v>
      </c>
      <c r="C243" s="7">
        <v>9.5299999999999994</v>
      </c>
      <c r="D243" s="7" t="s">
        <v>2382</v>
      </c>
      <c r="E243" s="7" t="s">
        <v>2380</v>
      </c>
      <c r="F243" s="7" t="s">
        <v>2380</v>
      </c>
      <c r="G243" s="7">
        <v>1</v>
      </c>
      <c r="H243" s="7" t="s">
        <v>2382</v>
      </c>
      <c r="J243" s="7" t="s">
        <v>2130</v>
      </c>
      <c r="K243" s="7">
        <v>37.74</v>
      </c>
      <c r="L243" s="7">
        <v>9.5299999999999994</v>
      </c>
      <c r="M243" s="7" t="s">
        <v>2383</v>
      </c>
      <c r="N243" s="7" t="s">
        <v>2380</v>
      </c>
      <c r="O243" s="7" t="s">
        <v>2380</v>
      </c>
      <c r="P243" s="7">
        <v>1</v>
      </c>
      <c r="Q243" s="11" t="s">
        <v>2383</v>
      </c>
      <c r="R243">
        <f t="shared" si="3"/>
        <v>1</v>
      </c>
      <c r="S243" t="str" cm="1">
        <f t="array" ref="S243">_xlfn.IFS(K243&lt;18.5,"Under Weight",K243&lt;=24.9,"Normal Weight",K243&lt;=30,"Over Weight",K243&gt;30,"Obesity")</f>
        <v>Obesity</v>
      </c>
    </row>
    <row r="244" spans="1:19" x14ac:dyDescent="0.3">
      <c r="A244" s="7" t="s">
        <v>2129</v>
      </c>
      <c r="B244" s="7">
        <v>48.75</v>
      </c>
      <c r="C244" s="7">
        <v>4.6399999999999997</v>
      </c>
      <c r="D244" s="7" t="s">
        <v>2382</v>
      </c>
      <c r="E244" s="7" t="s">
        <v>2380</v>
      </c>
      <c r="F244" s="7" t="s">
        <v>2380</v>
      </c>
      <c r="G244" s="7">
        <v>1</v>
      </c>
      <c r="H244" s="7" t="s">
        <v>2382</v>
      </c>
      <c r="J244" s="7" t="s">
        <v>2129</v>
      </c>
      <c r="K244" s="7">
        <v>48.75</v>
      </c>
      <c r="L244" s="7">
        <v>4.6399999999999997</v>
      </c>
      <c r="M244" s="7" t="s">
        <v>2383</v>
      </c>
      <c r="N244" s="7" t="s">
        <v>2380</v>
      </c>
      <c r="O244" s="7" t="s">
        <v>2380</v>
      </c>
      <c r="P244" s="7">
        <v>1</v>
      </c>
      <c r="Q244" s="11" t="s">
        <v>2383</v>
      </c>
      <c r="R244">
        <f t="shared" si="3"/>
        <v>1</v>
      </c>
      <c r="S244" t="str" cm="1">
        <f t="array" ref="S244">_xlfn.IFS(K244&lt;18.5,"Under Weight",K244&lt;=24.9,"Normal Weight",K244&lt;=30,"Over Weight",K244&gt;30,"Obesity")</f>
        <v>Obesity</v>
      </c>
    </row>
    <row r="245" spans="1:19" x14ac:dyDescent="0.3">
      <c r="A245" s="7" t="s">
        <v>2128</v>
      </c>
      <c r="B245" s="7">
        <v>31.065000000000001</v>
      </c>
      <c r="C245" s="7">
        <v>5.05</v>
      </c>
      <c r="D245" s="7" t="s">
        <v>2380</v>
      </c>
      <c r="E245" s="7" t="s">
        <v>2380</v>
      </c>
      <c r="F245" s="7" t="s">
        <v>2380</v>
      </c>
      <c r="G245" s="7">
        <v>1</v>
      </c>
      <c r="H245" s="7" t="s">
        <v>2382</v>
      </c>
      <c r="J245" s="7" t="s">
        <v>2128</v>
      </c>
      <c r="K245" s="7">
        <v>31.065000000000001</v>
      </c>
      <c r="L245" s="7">
        <v>5.05</v>
      </c>
      <c r="M245" s="7" t="s">
        <v>2380</v>
      </c>
      <c r="N245" s="7" t="s">
        <v>2380</v>
      </c>
      <c r="O245" s="7" t="s">
        <v>2380</v>
      </c>
      <c r="P245" s="7">
        <v>1</v>
      </c>
      <c r="Q245" s="11" t="s">
        <v>2383</v>
      </c>
      <c r="R245">
        <f t="shared" si="3"/>
        <v>1</v>
      </c>
      <c r="S245" t="str" cm="1">
        <f t="array" ref="S245">_xlfn.IFS(K245&lt;18.5,"Under Weight",K245&lt;=24.9,"Normal Weight",K245&lt;=30,"Over Weight",K245&gt;30,"Obesity")</f>
        <v>Obesity</v>
      </c>
    </row>
    <row r="246" spans="1:19" x14ac:dyDescent="0.3">
      <c r="A246" s="7" t="s">
        <v>2127</v>
      </c>
      <c r="B246" s="7">
        <v>23.55</v>
      </c>
      <c r="C246" s="7">
        <v>10.38</v>
      </c>
      <c r="D246" s="7" t="s">
        <v>2380</v>
      </c>
      <c r="E246" s="7" t="s">
        <v>2380</v>
      </c>
      <c r="F246" s="7" t="s">
        <v>2380</v>
      </c>
      <c r="G246" s="7" t="s">
        <v>2381</v>
      </c>
      <c r="H246" s="7" t="s">
        <v>2382</v>
      </c>
      <c r="J246" s="7" t="s">
        <v>2127</v>
      </c>
      <c r="K246" s="7">
        <v>23.55</v>
      </c>
      <c r="L246" s="7">
        <v>10.38</v>
      </c>
      <c r="M246" s="7" t="s">
        <v>2380</v>
      </c>
      <c r="N246" s="7" t="s">
        <v>2380</v>
      </c>
      <c r="O246" s="7" t="s">
        <v>2380</v>
      </c>
      <c r="P246" s="7">
        <v>0</v>
      </c>
      <c r="Q246" s="11" t="s">
        <v>2383</v>
      </c>
      <c r="R246">
        <f t="shared" si="3"/>
        <v>1</v>
      </c>
      <c r="S246" t="str" cm="1">
        <f t="array" ref="S246">_xlfn.IFS(K246&lt;18.5,"Under Weight",K246&lt;=24.9,"Normal Weight",K246&lt;=30,"Over Weight",K246&gt;30,"Obesity")</f>
        <v>Normal Weight</v>
      </c>
    </row>
    <row r="247" spans="1:19" x14ac:dyDescent="0.3">
      <c r="A247" s="7" t="s">
        <v>2126</v>
      </c>
      <c r="B247" s="7">
        <v>30.18</v>
      </c>
      <c r="C247" s="7">
        <v>8.31</v>
      </c>
      <c r="D247" s="7" t="s">
        <v>2382</v>
      </c>
      <c r="E247" s="7" t="s">
        <v>2380</v>
      </c>
      <c r="F247" s="7" t="s">
        <v>2380</v>
      </c>
      <c r="G247" s="7">
        <v>1</v>
      </c>
      <c r="H247" s="7" t="s">
        <v>2382</v>
      </c>
      <c r="J247" s="7" t="s">
        <v>2126</v>
      </c>
      <c r="K247" s="7">
        <v>30.18</v>
      </c>
      <c r="L247" s="7">
        <v>8.31</v>
      </c>
      <c r="M247" s="7" t="s">
        <v>2383</v>
      </c>
      <c r="N247" s="7" t="s">
        <v>2380</v>
      </c>
      <c r="O247" s="7" t="s">
        <v>2380</v>
      </c>
      <c r="P247" s="7">
        <v>1</v>
      </c>
      <c r="Q247" s="11" t="s">
        <v>2383</v>
      </c>
      <c r="R247">
        <f t="shared" si="3"/>
        <v>1</v>
      </c>
      <c r="S247" t="str" cm="1">
        <f t="array" ref="S247">_xlfn.IFS(K247&lt;18.5,"Under Weight",K247&lt;=24.9,"Normal Weight",K247&lt;=30,"Over Weight",K247&gt;30,"Obesity")</f>
        <v>Obesity</v>
      </c>
    </row>
    <row r="248" spans="1:19" x14ac:dyDescent="0.3">
      <c r="A248" s="7" t="s">
        <v>2125</v>
      </c>
      <c r="B248" s="7">
        <v>29.94</v>
      </c>
      <c r="C248" s="7">
        <v>7.59</v>
      </c>
      <c r="D248" s="7" t="s">
        <v>2380</v>
      </c>
      <c r="E248" s="7" t="s">
        <v>2380</v>
      </c>
      <c r="F248" s="7" t="s">
        <v>2380</v>
      </c>
      <c r="G248" s="7" t="s">
        <v>2381</v>
      </c>
      <c r="H248" s="7" t="s">
        <v>2382</v>
      </c>
      <c r="J248" s="7" t="s">
        <v>2125</v>
      </c>
      <c r="K248" s="7">
        <v>29.94</v>
      </c>
      <c r="L248" s="7">
        <v>7.59</v>
      </c>
      <c r="M248" s="7" t="s">
        <v>2380</v>
      </c>
      <c r="N248" s="7" t="s">
        <v>2380</v>
      </c>
      <c r="O248" s="7" t="s">
        <v>2380</v>
      </c>
      <c r="P248" s="7">
        <v>0</v>
      </c>
      <c r="Q248" s="11" t="s">
        <v>2383</v>
      </c>
      <c r="R248">
        <f t="shared" si="3"/>
        <v>1</v>
      </c>
      <c r="S248" t="str" cm="1">
        <f t="array" ref="S248">_xlfn.IFS(K248&lt;18.5,"Under Weight",K248&lt;=24.9,"Normal Weight",K248&lt;=30,"Over Weight",K248&gt;30,"Obesity")</f>
        <v>Over Weight</v>
      </c>
    </row>
    <row r="249" spans="1:19" x14ac:dyDescent="0.3">
      <c r="A249" s="7" t="s">
        <v>2124</v>
      </c>
      <c r="B249" s="7">
        <v>31.4</v>
      </c>
      <c r="C249" s="7">
        <v>5.49</v>
      </c>
      <c r="D249" s="7" t="s">
        <v>2380</v>
      </c>
      <c r="E249" s="7" t="s">
        <v>2380</v>
      </c>
      <c r="F249" s="7" t="s">
        <v>2380</v>
      </c>
      <c r="G249" s="7" t="s">
        <v>2381</v>
      </c>
      <c r="H249" s="7" t="s">
        <v>2382</v>
      </c>
      <c r="J249" s="7" t="s">
        <v>2124</v>
      </c>
      <c r="K249" s="7">
        <v>31.4</v>
      </c>
      <c r="L249" s="7">
        <v>5.49</v>
      </c>
      <c r="M249" s="7" t="s">
        <v>2380</v>
      </c>
      <c r="N249" s="7" t="s">
        <v>2380</v>
      </c>
      <c r="O249" s="7" t="s">
        <v>2380</v>
      </c>
      <c r="P249" s="7">
        <v>0</v>
      </c>
      <c r="Q249" s="11" t="s">
        <v>2383</v>
      </c>
      <c r="R249">
        <f t="shared" si="3"/>
        <v>1</v>
      </c>
      <c r="S249" t="str" cm="1">
        <f t="array" ref="S249">_xlfn.IFS(K249&lt;18.5,"Under Weight",K249&lt;=24.9,"Normal Weight",K249&lt;=30,"Over Weight",K249&gt;30,"Obesity")</f>
        <v>Obesity</v>
      </c>
    </row>
    <row r="250" spans="1:19" x14ac:dyDescent="0.3">
      <c r="A250" s="7" t="s">
        <v>2123</v>
      </c>
      <c r="B250" s="7">
        <v>53.06</v>
      </c>
      <c r="C250" s="7">
        <v>11.68</v>
      </c>
      <c r="D250" s="7" t="s">
        <v>2380</v>
      </c>
      <c r="E250" s="7" t="s">
        <v>2380</v>
      </c>
      <c r="F250" s="7" t="s">
        <v>2380</v>
      </c>
      <c r="G250" s="7" t="s">
        <v>2381</v>
      </c>
      <c r="H250" s="7" t="s">
        <v>2382</v>
      </c>
      <c r="J250" s="7" t="s">
        <v>2123</v>
      </c>
      <c r="K250" s="7">
        <v>53.06</v>
      </c>
      <c r="L250" s="7">
        <v>11.68</v>
      </c>
      <c r="M250" s="7" t="s">
        <v>2380</v>
      </c>
      <c r="N250" s="7" t="s">
        <v>2380</v>
      </c>
      <c r="O250" s="7" t="s">
        <v>2380</v>
      </c>
      <c r="P250" s="7">
        <v>0</v>
      </c>
      <c r="Q250" s="11" t="s">
        <v>2383</v>
      </c>
      <c r="R250">
        <f t="shared" si="3"/>
        <v>1</v>
      </c>
      <c r="S250" t="str" cm="1">
        <f t="array" ref="S250">_xlfn.IFS(K250&lt;18.5,"Under Weight",K250&lt;=24.9,"Normal Weight",K250&lt;=30,"Over Weight",K250&gt;30,"Obesity")</f>
        <v>Obesity</v>
      </c>
    </row>
    <row r="251" spans="1:19" x14ac:dyDescent="0.3">
      <c r="A251" s="7" t="s">
        <v>2122</v>
      </c>
      <c r="B251" s="7">
        <v>30.25</v>
      </c>
      <c r="C251" s="7">
        <v>4.1900000000000004</v>
      </c>
      <c r="D251" s="7" t="s">
        <v>2380</v>
      </c>
      <c r="E251" s="7" t="s">
        <v>2380</v>
      </c>
      <c r="F251" s="7" t="s">
        <v>2380</v>
      </c>
      <c r="G251" s="7">
        <v>2</v>
      </c>
      <c r="H251" s="7" t="s">
        <v>2382</v>
      </c>
      <c r="J251" s="7" t="s">
        <v>2122</v>
      </c>
      <c r="K251" s="7">
        <v>30.25</v>
      </c>
      <c r="L251" s="7">
        <v>4.1900000000000004</v>
      </c>
      <c r="M251" s="7" t="s">
        <v>2380</v>
      </c>
      <c r="N251" s="7" t="s">
        <v>2380</v>
      </c>
      <c r="O251" s="7" t="s">
        <v>2380</v>
      </c>
      <c r="P251" s="7">
        <v>2</v>
      </c>
      <c r="Q251" s="11" t="s">
        <v>2383</v>
      </c>
      <c r="R251">
        <f t="shared" si="3"/>
        <v>1</v>
      </c>
      <c r="S251" t="str" cm="1">
        <f t="array" ref="S251">_xlfn.IFS(K251&lt;18.5,"Under Weight",K251&lt;=24.9,"Normal Weight",K251&lt;=30,"Over Weight",K251&gt;30,"Obesity")</f>
        <v>Obesity</v>
      </c>
    </row>
    <row r="252" spans="1:19" x14ac:dyDescent="0.3">
      <c r="A252" s="7" t="s">
        <v>2121</v>
      </c>
      <c r="B252" s="7">
        <v>46.68</v>
      </c>
      <c r="C252" s="7">
        <v>4.01</v>
      </c>
      <c r="D252" s="7" t="s">
        <v>2380</v>
      </c>
      <c r="E252" s="7" t="s">
        <v>2380</v>
      </c>
      <c r="F252" s="7" t="s">
        <v>2380</v>
      </c>
      <c r="G252" s="7" t="s">
        <v>2381</v>
      </c>
      <c r="H252" s="7" t="s">
        <v>2382</v>
      </c>
      <c r="J252" s="7" t="s">
        <v>2121</v>
      </c>
      <c r="K252" s="7">
        <v>46.68</v>
      </c>
      <c r="L252" s="7">
        <v>4.01</v>
      </c>
      <c r="M252" s="7" t="s">
        <v>2380</v>
      </c>
      <c r="N252" s="7" t="s">
        <v>2380</v>
      </c>
      <c r="O252" s="7" t="s">
        <v>2380</v>
      </c>
      <c r="P252" s="7">
        <v>0</v>
      </c>
      <c r="Q252" s="11" t="s">
        <v>2383</v>
      </c>
      <c r="R252">
        <f t="shared" si="3"/>
        <v>1</v>
      </c>
      <c r="S252" t="str" cm="1">
        <f t="array" ref="S252">_xlfn.IFS(K252&lt;18.5,"Under Weight",K252&lt;=24.9,"Normal Weight",K252&lt;=30,"Over Weight",K252&gt;30,"Obesity")</f>
        <v>Obesity</v>
      </c>
    </row>
    <row r="253" spans="1:19" x14ac:dyDescent="0.3">
      <c r="A253" s="7" t="s">
        <v>2120</v>
      </c>
      <c r="B253" s="7">
        <v>30.4</v>
      </c>
      <c r="C253" s="7">
        <v>5.91</v>
      </c>
      <c r="D253" s="7" t="s">
        <v>2380</v>
      </c>
      <c r="E253" s="7" t="s">
        <v>2382</v>
      </c>
      <c r="F253" s="7" t="s">
        <v>2380</v>
      </c>
      <c r="G253" s="7">
        <v>2</v>
      </c>
      <c r="H253" s="7" t="s">
        <v>2382</v>
      </c>
      <c r="J253" s="7" t="s">
        <v>2120</v>
      </c>
      <c r="K253" s="7">
        <v>30.4</v>
      </c>
      <c r="L253" s="7">
        <v>5.91</v>
      </c>
      <c r="M253" s="7" t="s">
        <v>2380</v>
      </c>
      <c r="N253" s="7" t="s">
        <v>2382</v>
      </c>
      <c r="O253" s="7" t="s">
        <v>2380</v>
      </c>
      <c r="P253" s="7">
        <v>2</v>
      </c>
      <c r="Q253" s="11" t="s">
        <v>2383</v>
      </c>
      <c r="R253">
        <f t="shared" si="3"/>
        <v>1</v>
      </c>
      <c r="S253" t="str" cm="1">
        <f t="array" ref="S253">_xlfn.IFS(K253&lt;18.5,"Under Weight",K253&lt;=24.9,"Normal Weight",K253&lt;=30,"Over Weight",K253&gt;30,"Obesity")</f>
        <v>Obesity</v>
      </c>
    </row>
    <row r="254" spans="1:19" x14ac:dyDescent="0.3">
      <c r="A254" s="7" t="s">
        <v>2119</v>
      </c>
      <c r="B254" s="7">
        <v>30.2</v>
      </c>
      <c r="C254" s="7">
        <v>4.47</v>
      </c>
      <c r="D254" s="7" t="s">
        <v>2382</v>
      </c>
      <c r="E254" s="7" t="s">
        <v>2380</v>
      </c>
      <c r="F254" s="7" t="s">
        <v>2383</v>
      </c>
      <c r="G254" s="7">
        <v>1</v>
      </c>
      <c r="H254" s="7" t="s">
        <v>2382</v>
      </c>
      <c r="J254" s="7" t="s">
        <v>2119</v>
      </c>
      <c r="K254" s="7">
        <v>30.2</v>
      </c>
      <c r="L254" s="7">
        <v>4.47</v>
      </c>
      <c r="M254" s="7" t="s">
        <v>2383</v>
      </c>
      <c r="N254" s="7" t="s">
        <v>2380</v>
      </c>
      <c r="O254" s="7" t="s">
        <v>2383</v>
      </c>
      <c r="P254" s="7">
        <v>1</v>
      </c>
      <c r="Q254" s="11" t="s">
        <v>2383</v>
      </c>
      <c r="R254">
        <f t="shared" si="3"/>
        <v>1</v>
      </c>
      <c r="S254" t="str" cm="1">
        <f t="array" ref="S254">_xlfn.IFS(K254&lt;18.5,"Under Weight",K254&lt;=24.9,"Normal Weight",K254&lt;=30,"Over Weight",K254&gt;30,"Obesity")</f>
        <v>Obesity</v>
      </c>
    </row>
    <row r="255" spans="1:19" x14ac:dyDescent="0.3">
      <c r="A255" s="7" t="s">
        <v>2118</v>
      </c>
      <c r="B255" s="7">
        <v>51.18</v>
      </c>
      <c r="C255" s="7">
        <v>4.5599999999999996</v>
      </c>
      <c r="D255" s="7" t="s">
        <v>2382</v>
      </c>
      <c r="E255" s="7" t="s">
        <v>2382</v>
      </c>
      <c r="F255" s="7" t="s">
        <v>2380</v>
      </c>
      <c r="G255" s="7">
        <v>2</v>
      </c>
      <c r="H255" s="7" t="s">
        <v>2382</v>
      </c>
      <c r="J255" s="7" t="s">
        <v>2118</v>
      </c>
      <c r="K255" s="7">
        <v>51.18</v>
      </c>
      <c r="L255" s="7">
        <v>4.5599999999999996</v>
      </c>
      <c r="M255" s="7" t="s">
        <v>2383</v>
      </c>
      <c r="N255" s="7" t="s">
        <v>2382</v>
      </c>
      <c r="O255" s="7" t="s">
        <v>2380</v>
      </c>
      <c r="P255" s="7">
        <v>2</v>
      </c>
      <c r="Q255" s="11" t="s">
        <v>2383</v>
      </c>
      <c r="R255">
        <f t="shared" si="3"/>
        <v>1</v>
      </c>
      <c r="S255" t="str" cm="1">
        <f t="array" ref="S255">_xlfn.IFS(K255&lt;18.5,"Under Weight",K255&lt;=24.9,"Normal Weight",K255&lt;=30,"Over Weight",K255&gt;30,"Obesity")</f>
        <v>Obesity</v>
      </c>
    </row>
    <row r="256" spans="1:19" x14ac:dyDescent="0.3">
      <c r="A256" s="7" t="s">
        <v>2117</v>
      </c>
      <c r="B256" s="7">
        <v>22.18</v>
      </c>
      <c r="C256" s="7">
        <v>9.9</v>
      </c>
      <c r="D256" s="7" t="s">
        <v>2380</v>
      </c>
      <c r="E256" s="7" t="s">
        <v>2380</v>
      </c>
      <c r="F256" s="7" t="s">
        <v>2380</v>
      </c>
      <c r="G256" s="7" t="s">
        <v>2381</v>
      </c>
      <c r="H256" s="7" t="s">
        <v>2382</v>
      </c>
      <c r="J256" s="7" t="s">
        <v>2117</v>
      </c>
      <c r="K256" s="7">
        <v>22.18</v>
      </c>
      <c r="L256" s="7">
        <v>9.9</v>
      </c>
      <c r="M256" s="7" t="s">
        <v>2380</v>
      </c>
      <c r="N256" s="7" t="s">
        <v>2380</v>
      </c>
      <c r="O256" s="7" t="s">
        <v>2380</v>
      </c>
      <c r="P256" s="7">
        <v>0</v>
      </c>
      <c r="Q256" s="11" t="s">
        <v>2383</v>
      </c>
      <c r="R256">
        <f t="shared" si="3"/>
        <v>1</v>
      </c>
      <c r="S256" t="str" cm="1">
        <f t="array" ref="S256">_xlfn.IFS(K256&lt;18.5,"Under Weight",K256&lt;=24.9,"Normal Weight",K256&lt;=30,"Over Weight",K256&gt;30,"Obesity")</f>
        <v>Normal Weight</v>
      </c>
    </row>
    <row r="257" spans="1:19" x14ac:dyDescent="0.3">
      <c r="A257" s="7" t="s">
        <v>2116</v>
      </c>
      <c r="B257" s="7">
        <v>31.92</v>
      </c>
      <c r="C257" s="7">
        <v>5.1100000000000003</v>
      </c>
      <c r="D257" s="7" t="s">
        <v>2380</v>
      </c>
      <c r="E257" s="7" t="s">
        <v>2380</v>
      </c>
      <c r="F257" s="7" t="s">
        <v>2383</v>
      </c>
      <c r="G257" s="7">
        <v>1</v>
      </c>
      <c r="H257" s="7" t="s">
        <v>2382</v>
      </c>
      <c r="J257" s="7" t="s">
        <v>2116</v>
      </c>
      <c r="K257" s="7">
        <v>31.92</v>
      </c>
      <c r="L257" s="7">
        <v>5.1100000000000003</v>
      </c>
      <c r="M257" s="7" t="s">
        <v>2380</v>
      </c>
      <c r="N257" s="7" t="s">
        <v>2380</v>
      </c>
      <c r="O257" s="7" t="s">
        <v>2383</v>
      </c>
      <c r="P257" s="7">
        <v>1</v>
      </c>
      <c r="Q257" s="11" t="s">
        <v>2383</v>
      </c>
      <c r="R257">
        <f t="shared" si="3"/>
        <v>1</v>
      </c>
      <c r="S257" t="str" cm="1">
        <f t="array" ref="S257">_xlfn.IFS(K257&lt;18.5,"Under Weight",K257&lt;=24.9,"Normal Weight",K257&lt;=30,"Over Weight",K257&gt;30,"Obesity")</f>
        <v>Obesity</v>
      </c>
    </row>
    <row r="258" spans="1:19" x14ac:dyDescent="0.3">
      <c r="A258" s="7" t="s">
        <v>2115</v>
      </c>
      <c r="B258" s="7">
        <v>31.73</v>
      </c>
      <c r="C258" s="7">
        <v>5.73</v>
      </c>
      <c r="D258" s="7" t="s">
        <v>2380</v>
      </c>
      <c r="E258" s="7" t="s">
        <v>2382</v>
      </c>
      <c r="F258" s="7" t="s">
        <v>2380</v>
      </c>
      <c r="G258" s="7">
        <v>1</v>
      </c>
      <c r="H258" s="7" t="s">
        <v>2382</v>
      </c>
      <c r="J258" s="7" t="s">
        <v>2115</v>
      </c>
      <c r="K258" s="7">
        <v>31.73</v>
      </c>
      <c r="L258" s="7">
        <v>5.73</v>
      </c>
      <c r="M258" s="7" t="s">
        <v>2380</v>
      </c>
      <c r="N258" s="7" t="s">
        <v>2382</v>
      </c>
      <c r="O258" s="7" t="s">
        <v>2380</v>
      </c>
      <c r="P258" s="7">
        <v>1</v>
      </c>
      <c r="Q258" s="11" t="s">
        <v>2383</v>
      </c>
      <c r="R258">
        <f t="shared" si="3"/>
        <v>1</v>
      </c>
      <c r="S258" t="str" cm="1">
        <f t="array" ref="S258">_xlfn.IFS(K258&lt;18.5,"Under Weight",K258&lt;=24.9,"Normal Weight",K258&lt;=30,"Over Weight",K258&gt;30,"Obesity")</f>
        <v>Obesity</v>
      </c>
    </row>
    <row r="259" spans="1:19" x14ac:dyDescent="0.3">
      <c r="A259" s="7" t="s">
        <v>2114</v>
      </c>
      <c r="B259" s="7">
        <v>45.52</v>
      </c>
      <c r="C259" s="7">
        <v>6.04</v>
      </c>
      <c r="D259" s="7" t="s">
        <v>2380</v>
      </c>
      <c r="E259" s="7" t="s">
        <v>2380</v>
      </c>
      <c r="F259" s="7" t="s">
        <v>2383</v>
      </c>
      <c r="G259" s="7">
        <v>1</v>
      </c>
      <c r="H259" s="7" t="s">
        <v>2382</v>
      </c>
      <c r="J259" s="7" t="s">
        <v>2114</v>
      </c>
      <c r="K259" s="7">
        <v>45.52</v>
      </c>
      <c r="L259" s="7">
        <v>6.04</v>
      </c>
      <c r="M259" s="7" t="s">
        <v>2380</v>
      </c>
      <c r="N259" s="7" t="s">
        <v>2380</v>
      </c>
      <c r="O259" s="7" t="s">
        <v>2383</v>
      </c>
      <c r="P259" s="7">
        <v>1</v>
      </c>
      <c r="Q259" s="11" t="s">
        <v>2383</v>
      </c>
      <c r="R259">
        <f t="shared" ref="R259:R322" si="4">MATCH(Q259,$Q$2:$Q$2336,0)</f>
        <v>1</v>
      </c>
      <c r="S259" t="str" cm="1">
        <f t="array" ref="S259">_xlfn.IFS(K259&lt;18.5,"Under Weight",K259&lt;=24.9,"Normal Weight",K259&lt;=30,"Over Weight",K259&gt;30,"Obesity")</f>
        <v>Obesity</v>
      </c>
    </row>
    <row r="260" spans="1:19" x14ac:dyDescent="0.3">
      <c r="A260" s="7" t="s">
        <v>2113</v>
      </c>
      <c r="B260" s="7">
        <v>52.81</v>
      </c>
      <c r="C260" s="7">
        <v>5.19</v>
      </c>
      <c r="D260" s="7" t="s">
        <v>2380</v>
      </c>
      <c r="E260" s="7" t="s">
        <v>2380</v>
      </c>
      <c r="F260" s="7" t="s">
        <v>2383</v>
      </c>
      <c r="G260" s="7">
        <v>1</v>
      </c>
      <c r="H260" s="7" t="s">
        <v>2382</v>
      </c>
      <c r="J260" s="7" t="s">
        <v>2113</v>
      </c>
      <c r="K260" s="7">
        <v>52.81</v>
      </c>
      <c r="L260" s="7">
        <v>5.19</v>
      </c>
      <c r="M260" s="7" t="s">
        <v>2380</v>
      </c>
      <c r="N260" s="7" t="s">
        <v>2380</v>
      </c>
      <c r="O260" s="7" t="s">
        <v>2383</v>
      </c>
      <c r="P260" s="7">
        <v>1</v>
      </c>
      <c r="Q260" s="11" t="s">
        <v>2383</v>
      </c>
      <c r="R260">
        <f t="shared" si="4"/>
        <v>1</v>
      </c>
      <c r="S260" t="str" cm="1">
        <f t="array" ref="S260">_xlfn.IFS(K260&lt;18.5,"Under Weight",K260&lt;=24.9,"Normal Weight",K260&lt;=30,"Over Weight",K260&gt;30,"Obesity")</f>
        <v>Obesity</v>
      </c>
    </row>
    <row r="261" spans="1:19" x14ac:dyDescent="0.3">
      <c r="A261" s="7" t="s">
        <v>2112</v>
      </c>
      <c r="B261" s="7">
        <v>33.58</v>
      </c>
      <c r="C261" s="7">
        <v>5.56</v>
      </c>
      <c r="D261" s="7" t="s">
        <v>2380</v>
      </c>
      <c r="E261" s="7" t="s">
        <v>2380</v>
      </c>
      <c r="F261" s="7" t="s">
        <v>2380</v>
      </c>
      <c r="G261" s="7">
        <v>1</v>
      </c>
      <c r="H261" s="7" t="s">
        <v>2382</v>
      </c>
      <c r="J261" s="7" t="s">
        <v>2112</v>
      </c>
      <c r="K261" s="7">
        <v>33.58</v>
      </c>
      <c r="L261" s="7">
        <v>5.56</v>
      </c>
      <c r="M261" s="7" t="s">
        <v>2380</v>
      </c>
      <c r="N261" s="7" t="s">
        <v>2380</v>
      </c>
      <c r="O261" s="7" t="s">
        <v>2380</v>
      </c>
      <c r="P261" s="7">
        <v>1</v>
      </c>
      <c r="Q261" s="11" t="s">
        <v>2383</v>
      </c>
      <c r="R261">
        <f t="shared" si="4"/>
        <v>1</v>
      </c>
      <c r="S261" t="str" cm="1">
        <f t="array" ref="S261">_xlfn.IFS(K261&lt;18.5,"Under Weight",K261&lt;=24.9,"Normal Weight",K261&lt;=30,"Over Weight",K261&gt;30,"Obesity")</f>
        <v>Obesity</v>
      </c>
    </row>
    <row r="262" spans="1:19" x14ac:dyDescent="0.3">
      <c r="A262" s="7" t="s">
        <v>2111</v>
      </c>
      <c r="B262" s="7">
        <v>30.684999999999999</v>
      </c>
      <c r="C262" s="7">
        <v>8.23</v>
      </c>
      <c r="D262" s="7" t="s">
        <v>2380</v>
      </c>
      <c r="E262" s="7" t="s">
        <v>2380</v>
      </c>
      <c r="F262" s="7" t="s">
        <v>2380</v>
      </c>
      <c r="G262" s="7" t="s">
        <v>2381</v>
      </c>
      <c r="H262" s="7" t="s">
        <v>2382</v>
      </c>
      <c r="J262" s="7" t="s">
        <v>2111</v>
      </c>
      <c r="K262" s="7">
        <v>30.684999999999999</v>
      </c>
      <c r="L262" s="7">
        <v>8.23</v>
      </c>
      <c r="M262" s="7" t="s">
        <v>2380</v>
      </c>
      <c r="N262" s="7" t="s">
        <v>2380</v>
      </c>
      <c r="O262" s="7" t="s">
        <v>2380</v>
      </c>
      <c r="P262" s="7">
        <v>0</v>
      </c>
      <c r="Q262" s="11" t="s">
        <v>2383</v>
      </c>
      <c r="R262">
        <f t="shared" si="4"/>
        <v>1</v>
      </c>
      <c r="S262" t="str" cm="1">
        <f t="array" ref="S262">_xlfn.IFS(K262&lt;18.5,"Under Weight",K262&lt;=24.9,"Normal Weight",K262&lt;=30,"Over Weight",K262&gt;30,"Obesity")</f>
        <v>Obesity</v>
      </c>
    </row>
    <row r="263" spans="1:19" x14ac:dyDescent="0.3">
      <c r="A263" s="7" t="s">
        <v>2110</v>
      </c>
      <c r="B263" s="7">
        <v>37.524999999999999</v>
      </c>
      <c r="C263" s="7">
        <v>9.0299999999999994</v>
      </c>
      <c r="D263" s="7" t="s">
        <v>2382</v>
      </c>
      <c r="E263" s="7" t="s">
        <v>2380</v>
      </c>
      <c r="F263" s="7" t="s">
        <v>2380</v>
      </c>
      <c r="G263" s="7">
        <v>2</v>
      </c>
      <c r="H263" s="7" t="s">
        <v>2380</v>
      </c>
      <c r="J263" s="7" t="s">
        <v>2110</v>
      </c>
      <c r="K263" s="7">
        <v>37.524999999999999</v>
      </c>
      <c r="L263" s="7">
        <v>9.0299999999999994</v>
      </c>
      <c r="M263" s="7" t="s">
        <v>2383</v>
      </c>
      <c r="N263" s="7" t="s">
        <v>2380</v>
      </c>
      <c r="O263" s="7" t="s">
        <v>2380</v>
      </c>
      <c r="P263" s="7">
        <v>2</v>
      </c>
      <c r="Q263" s="11" t="s">
        <v>2380</v>
      </c>
      <c r="R263">
        <f t="shared" si="4"/>
        <v>180</v>
      </c>
      <c r="S263" t="str" cm="1">
        <f t="array" ref="S263">_xlfn.IFS(K263&lt;18.5,"Under Weight",K263&lt;=24.9,"Normal Weight",K263&lt;=30,"Over Weight",K263&gt;30,"Obesity")</f>
        <v>Obesity</v>
      </c>
    </row>
    <row r="264" spans="1:19" x14ac:dyDescent="0.3">
      <c r="A264" s="7" t="s">
        <v>2109</v>
      </c>
      <c r="B264" s="7">
        <v>34.5</v>
      </c>
      <c r="C264" s="7">
        <v>4.07</v>
      </c>
      <c r="D264" s="7" t="s">
        <v>2382</v>
      </c>
      <c r="E264" s="7" t="s">
        <v>2380</v>
      </c>
      <c r="F264" s="7" t="s">
        <v>2380</v>
      </c>
      <c r="G264" s="7" t="s">
        <v>2381</v>
      </c>
      <c r="H264" s="7" t="s">
        <v>2382</v>
      </c>
      <c r="J264" s="7" t="s">
        <v>2109</v>
      </c>
      <c r="K264" s="7">
        <v>34.5</v>
      </c>
      <c r="L264" s="7">
        <v>4.07</v>
      </c>
      <c r="M264" s="7" t="s">
        <v>2383</v>
      </c>
      <c r="N264" s="7" t="s">
        <v>2380</v>
      </c>
      <c r="O264" s="7" t="s">
        <v>2380</v>
      </c>
      <c r="P264" s="7">
        <v>0</v>
      </c>
      <c r="Q264" s="11" t="s">
        <v>2383</v>
      </c>
      <c r="R264">
        <f t="shared" si="4"/>
        <v>1</v>
      </c>
      <c r="S264" t="str" cm="1">
        <f t="array" ref="S264">_xlfn.IFS(K264&lt;18.5,"Under Weight",K264&lt;=24.9,"Normal Weight",K264&lt;=30,"Over Weight",K264&gt;30,"Obesity")</f>
        <v>Obesity</v>
      </c>
    </row>
    <row r="265" spans="1:19" x14ac:dyDescent="0.3">
      <c r="A265" s="7" t="s">
        <v>2108</v>
      </c>
      <c r="B265" s="7">
        <v>28.16</v>
      </c>
      <c r="C265" s="7">
        <v>5.77</v>
      </c>
      <c r="D265" s="7" t="s">
        <v>2380</v>
      </c>
      <c r="E265" s="7" t="s">
        <v>2380</v>
      </c>
      <c r="F265" s="7" t="s">
        <v>2380</v>
      </c>
      <c r="G265" s="7">
        <v>2</v>
      </c>
      <c r="H265" s="7" t="s">
        <v>2382</v>
      </c>
      <c r="J265" s="7" t="s">
        <v>2108</v>
      </c>
      <c r="K265" s="7">
        <v>28.16</v>
      </c>
      <c r="L265" s="7">
        <v>5.77</v>
      </c>
      <c r="M265" s="7" t="s">
        <v>2380</v>
      </c>
      <c r="N265" s="7" t="s">
        <v>2380</v>
      </c>
      <c r="O265" s="7" t="s">
        <v>2380</v>
      </c>
      <c r="P265" s="7">
        <v>2</v>
      </c>
      <c r="Q265" s="11" t="s">
        <v>2383</v>
      </c>
      <c r="R265">
        <f t="shared" si="4"/>
        <v>1</v>
      </c>
      <c r="S265" t="str" cm="1">
        <f t="array" ref="S265">_xlfn.IFS(K265&lt;18.5,"Under Weight",K265&lt;=24.9,"Normal Weight",K265&lt;=30,"Over Weight",K265&gt;30,"Obesity")</f>
        <v>Over Weight</v>
      </c>
    </row>
    <row r="266" spans="1:19" x14ac:dyDescent="0.3">
      <c r="A266" s="7" t="s">
        <v>2107</v>
      </c>
      <c r="B266" s="7">
        <v>30.02</v>
      </c>
      <c r="C266" s="7">
        <v>5.98</v>
      </c>
      <c r="D266" s="7" t="s">
        <v>2380</v>
      </c>
      <c r="E266" s="7" t="s">
        <v>2380</v>
      </c>
      <c r="F266" s="7" t="s">
        <v>2383</v>
      </c>
      <c r="G266" s="7">
        <v>1</v>
      </c>
      <c r="H266" s="7" t="s">
        <v>2382</v>
      </c>
      <c r="J266" s="7" t="s">
        <v>2107</v>
      </c>
      <c r="K266" s="7">
        <v>30.02</v>
      </c>
      <c r="L266" s="7">
        <v>5.98</v>
      </c>
      <c r="M266" s="7" t="s">
        <v>2380</v>
      </c>
      <c r="N266" s="7" t="s">
        <v>2380</v>
      </c>
      <c r="O266" s="7" t="s">
        <v>2383</v>
      </c>
      <c r="P266" s="7">
        <v>1</v>
      </c>
      <c r="Q266" s="11" t="s">
        <v>2383</v>
      </c>
      <c r="R266">
        <f t="shared" si="4"/>
        <v>1</v>
      </c>
      <c r="S266" t="str" cm="1">
        <f t="array" ref="S266">_xlfn.IFS(K266&lt;18.5,"Under Weight",K266&lt;=24.9,"Normal Weight",K266&lt;=30,"Over Weight",K266&gt;30,"Obesity")</f>
        <v>Obesity</v>
      </c>
    </row>
    <row r="267" spans="1:19" x14ac:dyDescent="0.3">
      <c r="A267" s="7" t="s">
        <v>2106</v>
      </c>
      <c r="B267" s="7">
        <v>37.82</v>
      </c>
      <c r="C267" s="7">
        <v>6.01</v>
      </c>
      <c r="D267" s="7" t="s">
        <v>2380</v>
      </c>
      <c r="E267" s="7" t="s">
        <v>2380</v>
      </c>
      <c r="F267" s="7" t="s">
        <v>2380</v>
      </c>
      <c r="G267" s="7" t="s">
        <v>2381</v>
      </c>
      <c r="H267" s="7" t="s">
        <v>2382</v>
      </c>
      <c r="J267" s="7" t="s">
        <v>2106</v>
      </c>
      <c r="K267" s="7">
        <v>37.82</v>
      </c>
      <c r="L267" s="7">
        <v>6.01</v>
      </c>
      <c r="M267" s="7" t="s">
        <v>2380</v>
      </c>
      <c r="N267" s="7" t="s">
        <v>2380</v>
      </c>
      <c r="O267" s="7" t="s">
        <v>2380</v>
      </c>
      <c r="P267" s="7">
        <v>0</v>
      </c>
      <c r="Q267" s="11" t="s">
        <v>2383</v>
      </c>
      <c r="R267">
        <f t="shared" si="4"/>
        <v>1</v>
      </c>
      <c r="S267" t="str" cm="1">
        <f t="array" ref="S267">_xlfn.IFS(K267&lt;18.5,"Under Weight",K267&lt;=24.9,"Normal Weight",K267&lt;=30,"Over Weight",K267&gt;30,"Obesity")</f>
        <v>Obesity</v>
      </c>
    </row>
    <row r="268" spans="1:19" x14ac:dyDescent="0.3">
      <c r="A268" s="7" t="s">
        <v>2105</v>
      </c>
      <c r="B268" s="7">
        <v>33.14</v>
      </c>
      <c r="C268" s="7">
        <v>5.67</v>
      </c>
      <c r="D268" s="7" t="s">
        <v>2382</v>
      </c>
      <c r="E268" s="7" t="s">
        <v>2380</v>
      </c>
      <c r="F268" s="7" t="s">
        <v>2380</v>
      </c>
      <c r="G268" s="7" t="s">
        <v>2381</v>
      </c>
      <c r="H268" s="7" t="s">
        <v>2382</v>
      </c>
      <c r="J268" s="7" t="s">
        <v>2105</v>
      </c>
      <c r="K268" s="7">
        <v>33.14</v>
      </c>
      <c r="L268" s="7">
        <v>5.67</v>
      </c>
      <c r="M268" s="7" t="s">
        <v>2383</v>
      </c>
      <c r="N268" s="7" t="s">
        <v>2380</v>
      </c>
      <c r="O268" s="7" t="s">
        <v>2380</v>
      </c>
      <c r="P268" s="7">
        <v>0</v>
      </c>
      <c r="Q268" s="11" t="s">
        <v>2383</v>
      </c>
      <c r="R268">
        <f t="shared" si="4"/>
        <v>1</v>
      </c>
      <c r="S268" t="str" cm="1">
        <f t="array" ref="S268">_xlfn.IFS(K268&lt;18.5,"Under Weight",K268&lt;=24.9,"Normal Weight",K268&lt;=30,"Over Weight",K268&gt;30,"Obesity")</f>
        <v>Obesity</v>
      </c>
    </row>
    <row r="269" spans="1:19" x14ac:dyDescent="0.3">
      <c r="A269" s="7" t="s">
        <v>2104</v>
      </c>
      <c r="B269" s="7">
        <v>25.14</v>
      </c>
      <c r="C269" s="7">
        <v>6.02</v>
      </c>
      <c r="D269" s="7" t="s">
        <v>2382</v>
      </c>
      <c r="E269" s="7" t="s">
        <v>2380</v>
      </c>
      <c r="F269" s="7" t="s">
        <v>2383</v>
      </c>
      <c r="G269" s="7">
        <v>1</v>
      </c>
      <c r="H269" s="7" t="s">
        <v>2382</v>
      </c>
      <c r="J269" s="7" t="s">
        <v>2104</v>
      </c>
      <c r="K269" s="7">
        <v>25.14</v>
      </c>
      <c r="L269" s="7">
        <v>6.02</v>
      </c>
      <c r="M269" s="7" t="s">
        <v>2383</v>
      </c>
      <c r="N269" s="7" t="s">
        <v>2380</v>
      </c>
      <c r="O269" s="7" t="s">
        <v>2383</v>
      </c>
      <c r="P269" s="7">
        <v>1</v>
      </c>
      <c r="Q269" s="11" t="s">
        <v>2383</v>
      </c>
      <c r="R269">
        <f t="shared" si="4"/>
        <v>1</v>
      </c>
      <c r="S269" t="str" cm="1">
        <f t="array" ref="S269">_xlfn.IFS(K269&lt;18.5,"Under Weight",K269&lt;=24.9,"Normal Weight",K269&lt;=30,"Over Weight",K269&gt;30,"Obesity")</f>
        <v>Over Weight</v>
      </c>
    </row>
    <row r="270" spans="1:19" x14ac:dyDescent="0.3">
      <c r="A270" s="7" t="s">
        <v>2103</v>
      </c>
      <c r="B270" s="7">
        <v>20.18</v>
      </c>
      <c r="C270" s="7">
        <v>11.19</v>
      </c>
      <c r="D270" s="7" t="s">
        <v>2380</v>
      </c>
      <c r="E270" s="7" t="s">
        <v>2380</v>
      </c>
      <c r="F270" s="7" t="s">
        <v>2380</v>
      </c>
      <c r="G270" s="7" t="s">
        <v>2381</v>
      </c>
      <c r="H270" s="7" t="s">
        <v>2382</v>
      </c>
      <c r="J270" s="7" t="s">
        <v>2103</v>
      </c>
      <c r="K270" s="7">
        <v>20.18</v>
      </c>
      <c r="L270" s="7">
        <v>11.19</v>
      </c>
      <c r="M270" s="7" t="s">
        <v>2380</v>
      </c>
      <c r="N270" s="7" t="s">
        <v>2380</v>
      </c>
      <c r="O270" s="7" t="s">
        <v>2380</v>
      </c>
      <c r="P270" s="7">
        <v>0</v>
      </c>
      <c r="Q270" s="11" t="s">
        <v>2383</v>
      </c>
      <c r="R270">
        <f t="shared" si="4"/>
        <v>1</v>
      </c>
      <c r="S270" t="str" cm="1">
        <f t="array" ref="S270">_xlfn.IFS(K270&lt;18.5,"Under Weight",K270&lt;=24.9,"Normal Weight",K270&lt;=30,"Over Weight",K270&gt;30,"Obesity")</f>
        <v>Normal Weight</v>
      </c>
    </row>
    <row r="271" spans="1:19" x14ac:dyDescent="0.3">
      <c r="A271" s="7" t="s">
        <v>2102</v>
      </c>
      <c r="B271" s="7">
        <v>44.36</v>
      </c>
      <c r="C271" s="7">
        <v>5.1100000000000003</v>
      </c>
      <c r="D271" s="7" t="s">
        <v>2380</v>
      </c>
      <c r="E271" s="7" t="s">
        <v>2380</v>
      </c>
      <c r="F271" s="7" t="s">
        <v>2380</v>
      </c>
      <c r="G271" s="7" t="s">
        <v>2381</v>
      </c>
      <c r="H271" s="7" t="s">
        <v>2382</v>
      </c>
      <c r="J271" s="7" t="s">
        <v>2102</v>
      </c>
      <c r="K271" s="7">
        <v>44.36</v>
      </c>
      <c r="L271" s="7">
        <v>5.1100000000000003</v>
      </c>
      <c r="M271" s="7" t="s">
        <v>2380</v>
      </c>
      <c r="N271" s="7" t="s">
        <v>2380</v>
      </c>
      <c r="O271" s="7" t="s">
        <v>2380</v>
      </c>
      <c r="P271" s="7">
        <v>0</v>
      </c>
      <c r="Q271" s="11" t="s">
        <v>2383</v>
      </c>
      <c r="R271">
        <f t="shared" si="4"/>
        <v>1</v>
      </c>
      <c r="S271" t="str" cm="1">
        <f t="array" ref="S271">_xlfn.IFS(K271&lt;18.5,"Under Weight",K271&lt;=24.9,"Normal Weight",K271&lt;=30,"Over Weight",K271&gt;30,"Obesity")</f>
        <v>Obesity</v>
      </c>
    </row>
    <row r="272" spans="1:19" x14ac:dyDescent="0.3">
      <c r="A272" s="7" t="s">
        <v>2101</v>
      </c>
      <c r="B272" s="7">
        <v>23.82</v>
      </c>
      <c r="C272" s="7">
        <v>10.85</v>
      </c>
      <c r="D272" s="7" t="s">
        <v>2382</v>
      </c>
      <c r="E272" s="7" t="s">
        <v>2380</v>
      </c>
      <c r="F272" s="7" t="s">
        <v>2380</v>
      </c>
      <c r="G272" s="7" t="s">
        <v>2381</v>
      </c>
      <c r="H272" s="7" t="s">
        <v>2382</v>
      </c>
      <c r="J272" s="7" t="s">
        <v>2101</v>
      </c>
      <c r="K272" s="7">
        <v>23.82</v>
      </c>
      <c r="L272" s="7">
        <v>10.85</v>
      </c>
      <c r="M272" s="7" t="s">
        <v>2383</v>
      </c>
      <c r="N272" s="7" t="s">
        <v>2380</v>
      </c>
      <c r="O272" s="7" t="s">
        <v>2380</v>
      </c>
      <c r="P272" s="7">
        <v>0</v>
      </c>
      <c r="Q272" s="11" t="s">
        <v>2383</v>
      </c>
      <c r="R272">
        <f t="shared" si="4"/>
        <v>1</v>
      </c>
      <c r="S272" t="str" cm="1">
        <f t="array" ref="S272">_xlfn.IFS(K272&lt;18.5,"Under Weight",K272&lt;=24.9,"Normal Weight",K272&lt;=30,"Over Weight",K272&gt;30,"Obesity")</f>
        <v>Normal Weight</v>
      </c>
    </row>
    <row r="273" spans="1:19" x14ac:dyDescent="0.3">
      <c r="A273" s="7" t="s">
        <v>2100</v>
      </c>
      <c r="B273" s="7">
        <v>45</v>
      </c>
      <c r="C273" s="7">
        <v>5.24</v>
      </c>
      <c r="D273" s="7" t="s">
        <v>2382</v>
      </c>
      <c r="E273" s="7" t="s">
        <v>2380</v>
      </c>
      <c r="F273" s="7" t="s">
        <v>2380</v>
      </c>
      <c r="G273" s="7">
        <v>1</v>
      </c>
      <c r="H273" s="7" t="s">
        <v>2382</v>
      </c>
      <c r="J273" s="7" t="s">
        <v>2100</v>
      </c>
      <c r="K273" s="7">
        <v>45</v>
      </c>
      <c r="L273" s="7">
        <v>5.24</v>
      </c>
      <c r="M273" s="7" t="s">
        <v>2383</v>
      </c>
      <c r="N273" s="7" t="s">
        <v>2380</v>
      </c>
      <c r="O273" s="7" t="s">
        <v>2380</v>
      </c>
      <c r="P273" s="7">
        <v>1</v>
      </c>
      <c r="Q273" s="11" t="s">
        <v>2383</v>
      </c>
      <c r="R273">
        <f t="shared" si="4"/>
        <v>1</v>
      </c>
      <c r="S273" t="str" cm="1">
        <f t="array" ref="S273">_xlfn.IFS(K273&lt;18.5,"Under Weight",K273&lt;=24.9,"Normal Weight",K273&lt;=30,"Over Weight",K273&gt;30,"Obesity")</f>
        <v>Obesity</v>
      </c>
    </row>
    <row r="274" spans="1:19" x14ac:dyDescent="0.3">
      <c r="A274" s="7" t="s">
        <v>2099</v>
      </c>
      <c r="B274" s="7">
        <v>26.62</v>
      </c>
      <c r="C274" s="7">
        <v>10.08</v>
      </c>
      <c r="D274" s="7" t="s">
        <v>2380</v>
      </c>
      <c r="E274" s="7" t="s">
        <v>2380</v>
      </c>
      <c r="F274" s="7" t="s">
        <v>2380</v>
      </c>
      <c r="G274" s="7" t="s">
        <v>2381</v>
      </c>
      <c r="H274" s="7" t="s">
        <v>2382</v>
      </c>
      <c r="J274" s="7" t="s">
        <v>2099</v>
      </c>
      <c r="K274" s="7">
        <v>26.62</v>
      </c>
      <c r="L274" s="7">
        <v>10.08</v>
      </c>
      <c r="M274" s="7" t="s">
        <v>2380</v>
      </c>
      <c r="N274" s="7" t="s">
        <v>2380</v>
      </c>
      <c r="O274" s="7" t="s">
        <v>2380</v>
      </c>
      <c r="P274" s="7">
        <v>0</v>
      </c>
      <c r="Q274" s="11" t="s">
        <v>2383</v>
      </c>
      <c r="R274">
        <f t="shared" si="4"/>
        <v>1</v>
      </c>
      <c r="S274" t="str" cm="1">
        <f t="array" ref="S274">_xlfn.IFS(K274&lt;18.5,"Under Weight",K274&lt;=24.9,"Normal Weight",K274&lt;=30,"Over Weight",K274&gt;30,"Obesity")</f>
        <v>Over Weight</v>
      </c>
    </row>
    <row r="275" spans="1:19" x14ac:dyDescent="0.3">
      <c r="A275" s="7" t="s">
        <v>2098</v>
      </c>
      <c r="B275" s="7">
        <v>32.67</v>
      </c>
      <c r="C275" s="7">
        <v>10.97</v>
      </c>
      <c r="D275" s="7" t="s">
        <v>2382</v>
      </c>
      <c r="E275" s="7" t="s">
        <v>2380</v>
      </c>
      <c r="F275" s="7" t="s">
        <v>2380</v>
      </c>
      <c r="G275" s="7" t="s">
        <v>2381</v>
      </c>
      <c r="H275" s="7" t="s">
        <v>2382</v>
      </c>
      <c r="J275" s="7" t="s">
        <v>2098</v>
      </c>
      <c r="K275" s="7">
        <v>32.67</v>
      </c>
      <c r="L275" s="7">
        <v>10.97</v>
      </c>
      <c r="M275" s="7" t="s">
        <v>2383</v>
      </c>
      <c r="N275" s="7" t="s">
        <v>2380</v>
      </c>
      <c r="O275" s="7" t="s">
        <v>2380</v>
      </c>
      <c r="P275" s="7">
        <v>0</v>
      </c>
      <c r="Q275" s="11" t="s">
        <v>2383</v>
      </c>
      <c r="R275">
        <f t="shared" si="4"/>
        <v>1</v>
      </c>
      <c r="S275" t="str" cm="1">
        <f t="array" ref="S275">_xlfn.IFS(K275&lt;18.5,"Under Weight",K275&lt;=24.9,"Normal Weight",K275&lt;=30,"Over Weight",K275&gt;30,"Obesity")</f>
        <v>Obesity</v>
      </c>
    </row>
    <row r="276" spans="1:19" x14ac:dyDescent="0.3">
      <c r="A276" s="7" t="s">
        <v>2097</v>
      </c>
      <c r="B276" s="7">
        <v>44.44</v>
      </c>
      <c r="C276" s="7">
        <v>4.9000000000000004</v>
      </c>
      <c r="D276" s="7" t="s">
        <v>2382</v>
      </c>
      <c r="E276" s="7" t="s">
        <v>2380</v>
      </c>
      <c r="F276" s="7" t="s">
        <v>2380</v>
      </c>
      <c r="G276" s="7">
        <v>1</v>
      </c>
      <c r="H276" s="7" t="s">
        <v>2382</v>
      </c>
      <c r="J276" s="7" t="s">
        <v>2097</v>
      </c>
      <c r="K276" s="7">
        <v>44.44</v>
      </c>
      <c r="L276" s="7">
        <v>4.9000000000000004</v>
      </c>
      <c r="M276" s="7" t="s">
        <v>2383</v>
      </c>
      <c r="N276" s="7" t="s">
        <v>2380</v>
      </c>
      <c r="O276" s="7" t="s">
        <v>2380</v>
      </c>
      <c r="P276" s="7">
        <v>1</v>
      </c>
      <c r="Q276" s="11" t="s">
        <v>2383</v>
      </c>
      <c r="R276">
        <f t="shared" si="4"/>
        <v>1</v>
      </c>
      <c r="S276" t="str" cm="1">
        <f t="array" ref="S276">_xlfn.IFS(K276&lt;18.5,"Under Weight",K276&lt;=24.9,"Normal Weight",K276&lt;=30,"Over Weight",K276&gt;30,"Obesity")</f>
        <v>Obesity</v>
      </c>
    </row>
    <row r="277" spans="1:19" x14ac:dyDescent="0.3">
      <c r="A277" s="7" t="s">
        <v>2096</v>
      </c>
      <c r="B277" s="7">
        <v>28.31</v>
      </c>
      <c r="C277" s="7">
        <v>5.33</v>
      </c>
      <c r="D277" s="7" t="s">
        <v>2380</v>
      </c>
      <c r="E277" s="7" t="s">
        <v>2380</v>
      </c>
      <c r="F277" s="7" t="s">
        <v>2380</v>
      </c>
      <c r="G277" s="7" t="s">
        <v>2381</v>
      </c>
      <c r="H277" s="7" t="s">
        <v>2382</v>
      </c>
      <c r="J277" s="7" t="s">
        <v>2096</v>
      </c>
      <c r="K277" s="7">
        <v>28.31</v>
      </c>
      <c r="L277" s="7">
        <v>5.33</v>
      </c>
      <c r="M277" s="7" t="s">
        <v>2380</v>
      </c>
      <c r="N277" s="7" t="s">
        <v>2380</v>
      </c>
      <c r="O277" s="7" t="s">
        <v>2380</v>
      </c>
      <c r="P277" s="7">
        <v>0</v>
      </c>
      <c r="Q277" s="11" t="s">
        <v>2383</v>
      </c>
      <c r="R277">
        <f t="shared" si="4"/>
        <v>1</v>
      </c>
      <c r="S277" t="str" cm="1">
        <f t="array" ref="S277">_xlfn.IFS(K277&lt;18.5,"Under Weight",K277&lt;=24.9,"Normal Weight",K277&lt;=30,"Over Weight",K277&gt;30,"Obesity")</f>
        <v>Over Weight</v>
      </c>
    </row>
    <row r="278" spans="1:19" x14ac:dyDescent="0.3">
      <c r="A278" s="7" t="s">
        <v>2095</v>
      </c>
      <c r="B278" s="7">
        <v>25.05</v>
      </c>
      <c r="C278" s="7">
        <v>4.6100000000000003</v>
      </c>
      <c r="D278" s="7" t="s">
        <v>2380</v>
      </c>
      <c r="E278" s="7" t="s">
        <v>2380</v>
      </c>
      <c r="F278" s="7" t="s">
        <v>2380</v>
      </c>
      <c r="G278" s="7">
        <v>2</v>
      </c>
      <c r="H278" s="7" t="s">
        <v>2382</v>
      </c>
      <c r="J278" s="7" t="s">
        <v>2095</v>
      </c>
      <c r="K278" s="7">
        <v>25.05</v>
      </c>
      <c r="L278" s="7">
        <v>4.6100000000000003</v>
      </c>
      <c r="M278" s="7" t="s">
        <v>2380</v>
      </c>
      <c r="N278" s="7" t="s">
        <v>2380</v>
      </c>
      <c r="O278" s="7" t="s">
        <v>2380</v>
      </c>
      <c r="P278" s="7">
        <v>2</v>
      </c>
      <c r="Q278" s="11" t="s">
        <v>2383</v>
      </c>
      <c r="R278">
        <f t="shared" si="4"/>
        <v>1</v>
      </c>
      <c r="S278" t="str" cm="1">
        <f t="array" ref="S278">_xlfn.IFS(K278&lt;18.5,"Under Weight",K278&lt;=24.9,"Normal Weight",K278&lt;=30,"Over Weight",K278&gt;30,"Obesity")</f>
        <v>Over Weight</v>
      </c>
    </row>
    <row r="279" spans="1:19" x14ac:dyDescent="0.3">
      <c r="A279" s="7" t="s">
        <v>2094</v>
      </c>
      <c r="B279" s="7">
        <v>28.34</v>
      </c>
      <c r="C279" s="7">
        <v>8.18</v>
      </c>
      <c r="D279" s="7" t="s">
        <v>2380</v>
      </c>
      <c r="E279" s="7" t="s">
        <v>2380</v>
      </c>
      <c r="F279" s="7" t="s">
        <v>2380</v>
      </c>
      <c r="G279" s="7" t="s">
        <v>2381</v>
      </c>
      <c r="H279" s="7" t="s">
        <v>2382</v>
      </c>
      <c r="J279" s="7" t="s">
        <v>2094</v>
      </c>
      <c r="K279" s="7">
        <v>28.34</v>
      </c>
      <c r="L279" s="7">
        <v>8.18</v>
      </c>
      <c r="M279" s="7" t="s">
        <v>2380</v>
      </c>
      <c r="N279" s="7" t="s">
        <v>2380</v>
      </c>
      <c r="O279" s="7" t="s">
        <v>2380</v>
      </c>
      <c r="P279" s="7">
        <v>0</v>
      </c>
      <c r="Q279" s="11" t="s">
        <v>2383</v>
      </c>
      <c r="R279">
        <f t="shared" si="4"/>
        <v>1</v>
      </c>
      <c r="S279" t="str" cm="1">
        <f t="array" ref="S279">_xlfn.IFS(K279&lt;18.5,"Under Weight",K279&lt;=24.9,"Normal Weight",K279&lt;=30,"Over Weight",K279&gt;30,"Obesity")</f>
        <v>Over Weight</v>
      </c>
    </row>
    <row r="280" spans="1:19" x14ac:dyDescent="0.3">
      <c r="A280" s="7" t="s">
        <v>2093</v>
      </c>
      <c r="B280" s="7">
        <v>17.765000000000001</v>
      </c>
      <c r="C280" s="7">
        <v>5.62</v>
      </c>
      <c r="D280" s="7" t="s">
        <v>2380</v>
      </c>
      <c r="E280" s="7" t="s">
        <v>2380</v>
      </c>
      <c r="F280" s="7" t="s">
        <v>2380</v>
      </c>
      <c r="G280" s="7" t="s">
        <v>2381</v>
      </c>
      <c r="H280" s="7" t="s">
        <v>2382</v>
      </c>
      <c r="J280" s="7" t="s">
        <v>2093</v>
      </c>
      <c r="K280" s="7">
        <v>17.765000000000001</v>
      </c>
      <c r="L280" s="7">
        <v>5.62</v>
      </c>
      <c r="M280" s="7" t="s">
        <v>2380</v>
      </c>
      <c r="N280" s="7" t="s">
        <v>2380</v>
      </c>
      <c r="O280" s="7" t="s">
        <v>2380</v>
      </c>
      <c r="P280" s="7">
        <v>0</v>
      </c>
      <c r="Q280" s="11" t="s">
        <v>2383</v>
      </c>
      <c r="R280">
        <f t="shared" si="4"/>
        <v>1</v>
      </c>
      <c r="S280" t="str" cm="1">
        <f t="array" ref="S280">_xlfn.IFS(K280&lt;18.5,"Under Weight",K280&lt;=24.9,"Normal Weight",K280&lt;=30,"Over Weight",K280&gt;30,"Obesity")</f>
        <v>Under Weight</v>
      </c>
    </row>
    <row r="281" spans="1:19" x14ac:dyDescent="0.3">
      <c r="A281" s="7" t="s">
        <v>2092</v>
      </c>
      <c r="B281" s="7">
        <v>36.119999999999997</v>
      </c>
      <c r="C281" s="7">
        <v>5.82</v>
      </c>
      <c r="D281" s="7" t="s">
        <v>2380</v>
      </c>
      <c r="E281" s="7" t="s">
        <v>2380</v>
      </c>
      <c r="F281" s="7" t="s">
        <v>2380</v>
      </c>
      <c r="G281" s="7" t="s">
        <v>2381</v>
      </c>
      <c r="H281" s="7" t="s">
        <v>2382</v>
      </c>
      <c r="J281" s="7" t="s">
        <v>2092</v>
      </c>
      <c r="K281" s="7">
        <v>36.119999999999997</v>
      </c>
      <c r="L281" s="7">
        <v>5.82</v>
      </c>
      <c r="M281" s="7" t="s">
        <v>2380</v>
      </c>
      <c r="N281" s="7" t="s">
        <v>2380</v>
      </c>
      <c r="O281" s="7" t="s">
        <v>2380</v>
      </c>
      <c r="P281" s="7">
        <v>0</v>
      </c>
      <c r="Q281" s="11" t="s">
        <v>2383</v>
      </c>
      <c r="R281">
        <f t="shared" si="4"/>
        <v>1</v>
      </c>
      <c r="S281" t="str" cm="1">
        <f t="array" ref="S281">_xlfn.IFS(K281&lt;18.5,"Under Weight",K281&lt;=24.9,"Normal Weight",K281&lt;=30,"Over Weight",K281&gt;30,"Obesity")</f>
        <v>Obesity</v>
      </c>
    </row>
    <row r="282" spans="1:19" x14ac:dyDescent="0.3">
      <c r="A282" s="7" t="s">
        <v>2091</v>
      </c>
      <c r="B282" s="7">
        <v>23.19</v>
      </c>
      <c r="C282" s="7">
        <v>7.66</v>
      </c>
      <c r="D282" s="7" t="s">
        <v>2380</v>
      </c>
      <c r="E282" s="7" t="s">
        <v>2380</v>
      </c>
      <c r="F282" s="7" t="s">
        <v>2380</v>
      </c>
      <c r="G282" s="7" t="s">
        <v>2381</v>
      </c>
      <c r="H282" s="7" t="s">
        <v>2382</v>
      </c>
      <c r="J282" s="7" t="s">
        <v>2091</v>
      </c>
      <c r="K282" s="7">
        <v>23.19</v>
      </c>
      <c r="L282" s="7">
        <v>7.66</v>
      </c>
      <c r="M282" s="7" t="s">
        <v>2380</v>
      </c>
      <c r="N282" s="7" t="s">
        <v>2380</v>
      </c>
      <c r="O282" s="7" t="s">
        <v>2380</v>
      </c>
      <c r="P282" s="7">
        <v>0</v>
      </c>
      <c r="Q282" s="11" t="s">
        <v>2383</v>
      </c>
      <c r="R282">
        <f t="shared" si="4"/>
        <v>1</v>
      </c>
      <c r="S282" t="str" cm="1">
        <f t="array" ref="S282">_xlfn.IFS(K282&lt;18.5,"Under Weight",K282&lt;=24.9,"Normal Weight",K282&lt;=30,"Over Weight",K282&gt;30,"Obesity")</f>
        <v>Normal Weight</v>
      </c>
    </row>
    <row r="283" spans="1:19" x14ac:dyDescent="0.3">
      <c r="A283" s="7" t="s">
        <v>2090</v>
      </c>
      <c r="B283" s="7">
        <v>35.99</v>
      </c>
      <c r="C283" s="7">
        <v>4.2300000000000004</v>
      </c>
      <c r="D283" s="7" t="s">
        <v>2380</v>
      </c>
      <c r="E283" s="7" t="s">
        <v>2380</v>
      </c>
      <c r="F283" s="7" t="s">
        <v>2380</v>
      </c>
      <c r="G283" s="7" t="s">
        <v>2381</v>
      </c>
      <c r="H283" s="7" t="s">
        <v>2382</v>
      </c>
      <c r="J283" s="7" t="s">
        <v>2090</v>
      </c>
      <c r="K283" s="7">
        <v>35.99</v>
      </c>
      <c r="L283" s="7">
        <v>4.2300000000000004</v>
      </c>
      <c r="M283" s="7" t="s">
        <v>2380</v>
      </c>
      <c r="N283" s="7" t="s">
        <v>2380</v>
      </c>
      <c r="O283" s="7" t="s">
        <v>2380</v>
      </c>
      <c r="P283" s="7">
        <v>0</v>
      </c>
      <c r="Q283" s="11" t="s">
        <v>2383</v>
      </c>
      <c r="R283">
        <f t="shared" si="4"/>
        <v>1</v>
      </c>
      <c r="S283" t="str" cm="1">
        <f t="array" ref="S283">_xlfn.IFS(K283&lt;18.5,"Under Weight",K283&lt;=24.9,"Normal Weight",K283&lt;=30,"Over Weight",K283&gt;30,"Obesity")</f>
        <v>Obesity</v>
      </c>
    </row>
    <row r="284" spans="1:19" x14ac:dyDescent="0.3">
      <c r="A284" s="7" t="s">
        <v>2089</v>
      </c>
      <c r="B284" s="7">
        <v>30.25</v>
      </c>
      <c r="C284" s="7">
        <v>5.58</v>
      </c>
      <c r="D284" s="7" t="s">
        <v>2380</v>
      </c>
      <c r="E284" s="7" t="s">
        <v>2380</v>
      </c>
      <c r="F284" s="7" t="s">
        <v>2383</v>
      </c>
      <c r="G284" s="7">
        <v>1</v>
      </c>
      <c r="H284" s="7" t="s">
        <v>2382</v>
      </c>
      <c r="J284" s="7" t="s">
        <v>2089</v>
      </c>
      <c r="K284" s="7">
        <v>30.25</v>
      </c>
      <c r="L284" s="7">
        <v>5.58</v>
      </c>
      <c r="M284" s="7" t="s">
        <v>2380</v>
      </c>
      <c r="N284" s="7" t="s">
        <v>2380</v>
      </c>
      <c r="O284" s="7" t="s">
        <v>2383</v>
      </c>
      <c r="P284" s="7">
        <v>1</v>
      </c>
      <c r="Q284" s="11" t="s">
        <v>2383</v>
      </c>
      <c r="R284">
        <f t="shared" si="4"/>
        <v>1</v>
      </c>
      <c r="S284" t="str" cm="1">
        <f t="array" ref="S284">_xlfn.IFS(K284&lt;18.5,"Under Weight",K284&lt;=24.9,"Normal Weight",K284&lt;=30,"Over Weight",K284&gt;30,"Obesity")</f>
        <v>Obesity</v>
      </c>
    </row>
    <row r="285" spans="1:19" x14ac:dyDescent="0.3">
      <c r="A285" s="7" t="s">
        <v>2088</v>
      </c>
      <c r="B285" s="7">
        <v>26.24</v>
      </c>
      <c r="C285" s="7">
        <v>6.26</v>
      </c>
      <c r="D285" s="7" t="s">
        <v>2382</v>
      </c>
      <c r="E285" s="7" t="s">
        <v>2380</v>
      </c>
      <c r="F285" s="7" t="s">
        <v>2380</v>
      </c>
      <c r="G285" s="7" t="s">
        <v>2381</v>
      </c>
      <c r="H285" s="7" t="s">
        <v>2382</v>
      </c>
      <c r="J285" s="7" t="s">
        <v>2088</v>
      </c>
      <c r="K285" s="7">
        <v>26.24</v>
      </c>
      <c r="L285" s="7">
        <v>6.26</v>
      </c>
      <c r="M285" s="7" t="s">
        <v>2383</v>
      </c>
      <c r="N285" s="7" t="s">
        <v>2380</v>
      </c>
      <c r="O285" s="7" t="s">
        <v>2380</v>
      </c>
      <c r="P285" s="7">
        <v>0</v>
      </c>
      <c r="Q285" s="11" t="s">
        <v>2383</v>
      </c>
      <c r="R285">
        <f t="shared" si="4"/>
        <v>1</v>
      </c>
      <c r="S285" t="str" cm="1">
        <f t="array" ref="S285">_xlfn.IFS(K285&lt;18.5,"Under Weight",K285&lt;=24.9,"Normal Weight",K285&lt;=30,"Over Weight",K285&gt;30,"Obesity")</f>
        <v>Over Weight</v>
      </c>
    </row>
    <row r="286" spans="1:19" x14ac:dyDescent="0.3">
      <c r="A286" s="7" t="s">
        <v>2087</v>
      </c>
      <c r="B286" s="7">
        <v>31.36</v>
      </c>
      <c r="C286" s="7">
        <v>10.6</v>
      </c>
      <c r="D286" s="7" t="s">
        <v>2382</v>
      </c>
      <c r="E286" s="7" t="s">
        <v>2380</v>
      </c>
      <c r="F286" s="7" t="s">
        <v>2380</v>
      </c>
      <c r="G286" s="7" t="s">
        <v>2381</v>
      </c>
      <c r="H286" s="7" t="s">
        <v>2382</v>
      </c>
      <c r="J286" s="7" t="s">
        <v>2087</v>
      </c>
      <c r="K286" s="7">
        <v>31.36</v>
      </c>
      <c r="L286" s="7">
        <v>10.6</v>
      </c>
      <c r="M286" s="7" t="s">
        <v>2383</v>
      </c>
      <c r="N286" s="7" t="s">
        <v>2380</v>
      </c>
      <c r="O286" s="7" t="s">
        <v>2380</v>
      </c>
      <c r="P286" s="7">
        <v>0</v>
      </c>
      <c r="Q286" s="11" t="s">
        <v>2383</v>
      </c>
      <c r="R286">
        <f t="shared" si="4"/>
        <v>1</v>
      </c>
      <c r="S286" t="str" cm="1">
        <f t="array" ref="S286">_xlfn.IFS(K286&lt;18.5,"Under Weight",K286&lt;=24.9,"Normal Weight",K286&lt;=30,"Over Weight",K286&gt;30,"Obesity")</f>
        <v>Obesity</v>
      </c>
    </row>
    <row r="287" spans="1:19" x14ac:dyDescent="0.3">
      <c r="A287" s="7" t="s">
        <v>2086</v>
      </c>
      <c r="B287" s="7">
        <v>25.69</v>
      </c>
      <c r="C287" s="7">
        <v>4.78</v>
      </c>
      <c r="D287" s="7" t="s">
        <v>2382</v>
      </c>
      <c r="E287" s="7" t="s">
        <v>2380</v>
      </c>
      <c r="F287" s="7" t="s">
        <v>2380</v>
      </c>
      <c r="G287" s="7" t="s">
        <v>2381</v>
      </c>
      <c r="H287" s="7" t="s">
        <v>2382</v>
      </c>
      <c r="J287" s="7" t="s">
        <v>2086</v>
      </c>
      <c r="K287" s="7">
        <v>25.69</v>
      </c>
      <c r="L287" s="7">
        <v>4.78</v>
      </c>
      <c r="M287" s="7" t="s">
        <v>2383</v>
      </c>
      <c r="N287" s="7" t="s">
        <v>2380</v>
      </c>
      <c r="O287" s="7" t="s">
        <v>2380</v>
      </c>
      <c r="P287" s="7">
        <v>0</v>
      </c>
      <c r="Q287" s="11" t="s">
        <v>2383</v>
      </c>
      <c r="R287">
        <f t="shared" si="4"/>
        <v>1</v>
      </c>
      <c r="S287" t="str" cm="1">
        <f t="array" ref="S287">_xlfn.IFS(K287&lt;18.5,"Under Weight",K287&lt;=24.9,"Normal Weight",K287&lt;=30,"Over Weight",K287&gt;30,"Obesity")</f>
        <v>Over Weight</v>
      </c>
    </row>
    <row r="288" spans="1:19" x14ac:dyDescent="0.3">
      <c r="A288" s="7" t="s">
        <v>2085</v>
      </c>
      <c r="B288" s="7">
        <v>25.46</v>
      </c>
      <c r="C288" s="7">
        <v>6.03</v>
      </c>
      <c r="D288" s="7" t="s">
        <v>2380</v>
      </c>
      <c r="E288" s="7" t="s">
        <v>2380</v>
      </c>
      <c r="F288" s="7" t="s">
        <v>2380</v>
      </c>
      <c r="G288" s="7">
        <v>2</v>
      </c>
      <c r="H288" s="7" t="s">
        <v>2382</v>
      </c>
      <c r="J288" s="7" t="s">
        <v>2085</v>
      </c>
      <c r="K288" s="7">
        <v>25.46</v>
      </c>
      <c r="L288" s="7">
        <v>6.03</v>
      </c>
      <c r="M288" s="7" t="s">
        <v>2380</v>
      </c>
      <c r="N288" s="7" t="s">
        <v>2380</v>
      </c>
      <c r="O288" s="7" t="s">
        <v>2380</v>
      </c>
      <c r="P288" s="7">
        <v>2</v>
      </c>
      <c r="Q288" s="11" t="s">
        <v>2383</v>
      </c>
      <c r="R288">
        <f t="shared" si="4"/>
        <v>1</v>
      </c>
      <c r="S288" t="str" cm="1">
        <f t="array" ref="S288">_xlfn.IFS(K288&lt;18.5,"Under Weight",K288&lt;=24.9,"Normal Weight",K288&lt;=30,"Over Weight",K288&gt;30,"Obesity")</f>
        <v>Over Weight</v>
      </c>
    </row>
    <row r="289" spans="1:19" x14ac:dyDescent="0.3">
      <c r="A289" s="7" t="s">
        <v>2084</v>
      </c>
      <c r="B289" s="7">
        <v>31.83</v>
      </c>
      <c r="C289" s="7">
        <v>11.55</v>
      </c>
      <c r="D289" s="7" t="s">
        <v>2382</v>
      </c>
      <c r="E289" s="7" t="s">
        <v>2380</v>
      </c>
      <c r="F289" s="7" t="s">
        <v>2380</v>
      </c>
      <c r="G289" s="7">
        <v>1</v>
      </c>
      <c r="H289" s="7" t="s">
        <v>2382</v>
      </c>
      <c r="J289" s="7" t="s">
        <v>2084</v>
      </c>
      <c r="K289" s="7">
        <v>31.83</v>
      </c>
      <c r="L289" s="7">
        <v>11.55</v>
      </c>
      <c r="M289" s="7" t="s">
        <v>2383</v>
      </c>
      <c r="N289" s="7" t="s">
        <v>2380</v>
      </c>
      <c r="O289" s="7" t="s">
        <v>2380</v>
      </c>
      <c r="P289" s="7">
        <v>1</v>
      </c>
      <c r="Q289" s="11" t="s">
        <v>2383</v>
      </c>
      <c r="R289">
        <f t="shared" si="4"/>
        <v>1</v>
      </c>
      <c r="S289" t="str" cm="1">
        <f t="array" ref="S289">_xlfn.IFS(K289&lt;18.5,"Under Weight",K289&lt;=24.9,"Normal Weight",K289&lt;=30,"Over Weight",K289&gt;30,"Obesity")</f>
        <v>Obesity</v>
      </c>
    </row>
    <row r="290" spans="1:19" x14ac:dyDescent="0.3">
      <c r="A290" s="7" t="s">
        <v>2083</v>
      </c>
      <c r="B290" s="7">
        <v>24.43</v>
      </c>
      <c r="C290" s="7">
        <v>7.59</v>
      </c>
      <c r="D290" s="7" t="s">
        <v>2382</v>
      </c>
      <c r="E290" s="7" t="s">
        <v>2380</v>
      </c>
      <c r="F290" s="7" t="s">
        <v>2380</v>
      </c>
      <c r="G290" s="7">
        <v>1</v>
      </c>
      <c r="H290" s="7" t="s">
        <v>2382</v>
      </c>
      <c r="J290" s="7" t="s">
        <v>2083</v>
      </c>
      <c r="K290" s="7">
        <v>24.43</v>
      </c>
      <c r="L290" s="7">
        <v>7.59</v>
      </c>
      <c r="M290" s="7" t="s">
        <v>2383</v>
      </c>
      <c r="N290" s="7" t="s">
        <v>2380</v>
      </c>
      <c r="O290" s="7" t="s">
        <v>2380</v>
      </c>
      <c r="P290" s="7">
        <v>1</v>
      </c>
      <c r="Q290" s="11" t="s">
        <v>2383</v>
      </c>
      <c r="R290">
        <f t="shared" si="4"/>
        <v>1</v>
      </c>
      <c r="S290" t="str" cm="1">
        <f t="array" ref="S290">_xlfn.IFS(K290&lt;18.5,"Under Weight",K290&lt;=24.9,"Normal Weight",K290&lt;=30,"Over Weight",K290&gt;30,"Obesity")</f>
        <v>Normal Weight</v>
      </c>
    </row>
    <row r="291" spans="1:19" x14ac:dyDescent="0.3">
      <c r="A291" s="7" t="s">
        <v>2082</v>
      </c>
      <c r="B291" s="7">
        <v>41.9</v>
      </c>
      <c r="C291" s="7">
        <v>4.26</v>
      </c>
      <c r="D291" s="7" t="s">
        <v>2380</v>
      </c>
      <c r="E291" s="7" t="s">
        <v>2380</v>
      </c>
      <c r="F291" s="7" t="s">
        <v>2380</v>
      </c>
      <c r="G291" s="7" t="s">
        <v>2381</v>
      </c>
      <c r="H291" s="7" t="s">
        <v>2382</v>
      </c>
      <c r="J291" s="7" t="s">
        <v>2082</v>
      </c>
      <c r="K291" s="7">
        <v>41.9</v>
      </c>
      <c r="L291" s="7">
        <v>4.26</v>
      </c>
      <c r="M291" s="7" t="s">
        <v>2380</v>
      </c>
      <c r="N291" s="7" t="s">
        <v>2380</v>
      </c>
      <c r="O291" s="7" t="s">
        <v>2380</v>
      </c>
      <c r="P291" s="7">
        <v>0</v>
      </c>
      <c r="Q291" s="11" t="s">
        <v>2383</v>
      </c>
      <c r="R291">
        <f t="shared" si="4"/>
        <v>1</v>
      </c>
      <c r="S291" t="str" cm="1">
        <f t="array" ref="S291">_xlfn.IFS(K291&lt;18.5,"Under Weight",K291&lt;=24.9,"Normal Weight",K291&lt;=30,"Over Weight",K291&gt;30,"Obesity")</f>
        <v>Obesity</v>
      </c>
    </row>
    <row r="292" spans="1:19" x14ac:dyDescent="0.3">
      <c r="A292" s="7" t="s">
        <v>2081</v>
      </c>
      <c r="B292" s="7">
        <v>22.88</v>
      </c>
      <c r="C292" s="7">
        <v>5.9</v>
      </c>
      <c r="D292" s="7" t="s">
        <v>2382</v>
      </c>
      <c r="E292" s="7" t="s">
        <v>2380</v>
      </c>
      <c r="F292" s="7" t="s">
        <v>2383</v>
      </c>
      <c r="G292" s="7">
        <v>1</v>
      </c>
      <c r="H292" s="7" t="s">
        <v>2382</v>
      </c>
      <c r="J292" s="7" t="s">
        <v>2081</v>
      </c>
      <c r="K292" s="7">
        <v>22.88</v>
      </c>
      <c r="L292" s="7">
        <v>5.9</v>
      </c>
      <c r="M292" s="7" t="s">
        <v>2383</v>
      </c>
      <c r="N292" s="7" t="s">
        <v>2380</v>
      </c>
      <c r="O292" s="7" t="s">
        <v>2383</v>
      </c>
      <c r="P292" s="7">
        <v>1</v>
      </c>
      <c r="Q292" s="11" t="s">
        <v>2383</v>
      </c>
      <c r="R292">
        <f t="shared" si="4"/>
        <v>1</v>
      </c>
      <c r="S292" t="str" cm="1">
        <f t="array" ref="S292">_xlfn.IFS(K292&lt;18.5,"Under Weight",K292&lt;=24.9,"Normal Weight",K292&lt;=30,"Over Weight",K292&gt;30,"Obesity")</f>
        <v>Normal Weight</v>
      </c>
    </row>
    <row r="293" spans="1:19" x14ac:dyDescent="0.3">
      <c r="A293" s="7" t="s">
        <v>2080</v>
      </c>
      <c r="B293" s="7">
        <v>29.734999999999999</v>
      </c>
      <c r="C293" s="7">
        <v>7.79</v>
      </c>
      <c r="D293" s="7" t="s">
        <v>2380</v>
      </c>
      <c r="E293" s="7" t="s">
        <v>2380</v>
      </c>
      <c r="F293" s="7" t="s">
        <v>2380</v>
      </c>
      <c r="G293" s="7" t="s">
        <v>2381</v>
      </c>
      <c r="H293" s="7" t="s">
        <v>2380</v>
      </c>
      <c r="J293" s="7" t="s">
        <v>2080</v>
      </c>
      <c r="K293" s="7">
        <v>29.734999999999999</v>
      </c>
      <c r="L293" s="7">
        <v>7.79</v>
      </c>
      <c r="M293" s="7" t="s">
        <v>2380</v>
      </c>
      <c r="N293" s="7" t="s">
        <v>2380</v>
      </c>
      <c r="O293" s="7" t="s">
        <v>2380</v>
      </c>
      <c r="P293" s="7">
        <v>0</v>
      </c>
      <c r="Q293" s="11" t="s">
        <v>2380</v>
      </c>
      <c r="R293">
        <f t="shared" si="4"/>
        <v>180</v>
      </c>
      <c r="S293" t="str" cm="1">
        <f t="array" ref="S293">_xlfn.IFS(K293&lt;18.5,"Under Weight",K293&lt;=24.9,"Normal Weight",K293&lt;=30,"Over Weight",K293&gt;30,"Obesity")</f>
        <v>Over Weight</v>
      </c>
    </row>
    <row r="294" spans="1:19" x14ac:dyDescent="0.3">
      <c r="A294" s="7" t="s">
        <v>2079</v>
      </c>
      <c r="B294" s="7">
        <v>40.74</v>
      </c>
      <c r="C294" s="7">
        <v>5.28</v>
      </c>
      <c r="D294" s="7" t="s">
        <v>2380</v>
      </c>
      <c r="E294" s="7" t="s">
        <v>2380</v>
      </c>
      <c r="F294" s="7" t="s">
        <v>2383</v>
      </c>
      <c r="G294" s="7">
        <v>1</v>
      </c>
      <c r="H294" s="7" t="s">
        <v>2382</v>
      </c>
      <c r="J294" s="7" t="s">
        <v>2079</v>
      </c>
      <c r="K294" s="7">
        <v>40.74</v>
      </c>
      <c r="L294" s="7">
        <v>5.28</v>
      </c>
      <c r="M294" s="7" t="s">
        <v>2380</v>
      </c>
      <c r="N294" s="7" t="s">
        <v>2380</v>
      </c>
      <c r="O294" s="7" t="s">
        <v>2383</v>
      </c>
      <c r="P294" s="7">
        <v>1</v>
      </c>
      <c r="Q294" s="11" t="s">
        <v>2383</v>
      </c>
      <c r="R294">
        <f t="shared" si="4"/>
        <v>1</v>
      </c>
      <c r="S294" t="str" cm="1">
        <f t="array" ref="S294">_xlfn.IFS(K294&lt;18.5,"Under Weight",K294&lt;=24.9,"Normal Weight",K294&lt;=30,"Over Weight",K294&gt;30,"Obesity")</f>
        <v>Obesity</v>
      </c>
    </row>
    <row r="295" spans="1:19" x14ac:dyDescent="0.3">
      <c r="A295" s="7" t="s">
        <v>2078</v>
      </c>
      <c r="B295" s="7">
        <v>24.14</v>
      </c>
      <c r="C295" s="7">
        <v>5.87</v>
      </c>
      <c r="D295" s="7" t="s">
        <v>2380</v>
      </c>
      <c r="E295" s="7" t="s">
        <v>2380</v>
      </c>
      <c r="F295" s="7" t="s">
        <v>2380</v>
      </c>
      <c r="G295" s="7">
        <v>2</v>
      </c>
      <c r="H295" s="7" t="s">
        <v>2382</v>
      </c>
      <c r="J295" s="7" t="s">
        <v>2078</v>
      </c>
      <c r="K295" s="7">
        <v>24.14</v>
      </c>
      <c r="L295" s="7">
        <v>5.87</v>
      </c>
      <c r="M295" s="7" t="s">
        <v>2380</v>
      </c>
      <c r="N295" s="7" t="s">
        <v>2380</v>
      </c>
      <c r="O295" s="7" t="s">
        <v>2380</v>
      </c>
      <c r="P295" s="7">
        <v>2</v>
      </c>
      <c r="Q295" s="11" t="s">
        <v>2383</v>
      </c>
      <c r="R295">
        <f t="shared" si="4"/>
        <v>1</v>
      </c>
      <c r="S295" t="str" cm="1">
        <f t="array" ref="S295">_xlfn.IFS(K295&lt;18.5,"Under Weight",K295&lt;=24.9,"Normal Weight",K295&lt;=30,"Over Weight",K295&gt;30,"Obesity")</f>
        <v>Normal Weight</v>
      </c>
    </row>
    <row r="296" spans="1:19" x14ac:dyDescent="0.3">
      <c r="A296" s="7" t="s">
        <v>2077</v>
      </c>
      <c r="B296" s="7">
        <v>25.15</v>
      </c>
      <c r="C296" s="7">
        <v>9.08</v>
      </c>
      <c r="D296" s="7" t="s">
        <v>2382</v>
      </c>
      <c r="E296" s="7" t="s">
        <v>2380</v>
      </c>
      <c r="F296" s="7" t="s">
        <v>2380</v>
      </c>
      <c r="G296" s="7">
        <v>1</v>
      </c>
      <c r="H296" s="7" t="s">
        <v>2382</v>
      </c>
      <c r="J296" s="7" t="s">
        <v>2077</v>
      </c>
      <c r="K296" s="7">
        <v>25.15</v>
      </c>
      <c r="L296" s="7">
        <v>9.08</v>
      </c>
      <c r="M296" s="7" t="s">
        <v>2383</v>
      </c>
      <c r="N296" s="7" t="s">
        <v>2380</v>
      </c>
      <c r="O296" s="7" t="s">
        <v>2380</v>
      </c>
      <c r="P296" s="7">
        <v>1</v>
      </c>
      <c r="Q296" s="11" t="s">
        <v>2383</v>
      </c>
      <c r="R296">
        <f t="shared" si="4"/>
        <v>1</v>
      </c>
      <c r="S296" t="str" cm="1">
        <f t="array" ref="S296">_xlfn.IFS(K296&lt;18.5,"Under Weight",K296&lt;=24.9,"Normal Weight",K296&lt;=30,"Over Weight",K296&gt;30,"Obesity")</f>
        <v>Over Weight</v>
      </c>
    </row>
    <row r="297" spans="1:19" x14ac:dyDescent="0.3">
      <c r="A297" s="7" t="s">
        <v>2076</v>
      </c>
      <c r="B297" s="7">
        <v>28.71</v>
      </c>
      <c r="C297" s="7">
        <v>5.2</v>
      </c>
      <c r="D297" s="7" t="s">
        <v>2380</v>
      </c>
      <c r="E297" s="7" t="s">
        <v>2380</v>
      </c>
      <c r="F297" s="7" t="s">
        <v>2380</v>
      </c>
      <c r="G297" s="7">
        <v>1</v>
      </c>
      <c r="H297" s="7" t="s">
        <v>2382</v>
      </c>
      <c r="J297" s="7" t="s">
        <v>2076</v>
      </c>
      <c r="K297" s="7">
        <v>28.71</v>
      </c>
      <c r="L297" s="7">
        <v>5.2</v>
      </c>
      <c r="M297" s="7" t="s">
        <v>2380</v>
      </c>
      <c r="N297" s="7" t="s">
        <v>2380</v>
      </c>
      <c r="O297" s="7" t="s">
        <v>2380</v>
      </c>
      <c r="P297" s="7">
        <v>1</v>
      </c>
      <c r="Q297" s="11" t="s">
        <v>2383</v>
      </c>
      <c r="R297">
        <f t="shared" si="4"/>
        <v>1</v>
      </c>
      <c r="S297" t="str" cm="1">
        <f t="array" ref="S297">_xlfn.IFS(K297&lt;18.5,"Under Weight",K297&lt;=24.9,"Normal Weight",K297&lt;=30,"Over Weight",K297&gt;30,"Obesity")</f>
        <v>Over Weight</v>
      </c>
    </row>
    <row r="298" spans="1:19" x14ac:dyDescent="0.3">
      <c r="A298" s="7" t="s">
        <v>2075</v>
      </c>
      <c r="B298" s="7">
        <v>23</v>
      </c>
      <c r="C298" s="7">
        <v>5.48</v>
      </c>
      <c r="D298" s="7" t="s">
        <v>2380</v>
      </c>
      <c r="E298" s="7" t="s">
        <v>2380</v>
      </c>
      <c r="F298" s="7" t="s">
        <v>2380</v>
      </c>
      <c r="G298" s="7" t="s">
        <v>2381</v>
      </c>
      <c r="H298" s="7" t="s">
        <v>2382</v>
      </c>
      <c r="J298" s="7" t="s">
        <v>2075</v>
      </c>
      <c r="K298" s="7">
        <v>23</v>
      </c>
      <c r="L298" s="7">
        <v>5.48</v>
      </c>
      <c r="M298" s="7" t="s">
        <v>2380</v>
      </c>
      <c r="N298" s="7" t="s">
        <v>2380</v>
      </c>
      <c r="O298" s="7" t="s">
        <v>2380</v>
      </c>
      <c r="P298" s="7">
        <v>0</v>
      </c>
      <c r="Q298" s="11" t="s">
        <v>2383</v>
      </c>
      <c r="R298">
        <f t="shared" si="4"/>
        <v>1</v>
      </c>
      <c r="S298" t="str" cm="1">
        <f t="array" ref="S298">_xlfn.IFS(K298&lt;18.5,"Under Weight",K298&lt;=24.9,"Normal Weight",K298&lt;=30,"Over Weight",K298&gt;30,"Obesity")</f>
        <v>Normal Weight</v>
      </c>
    </row>
    <row r="299" spans="1:19" x14ac:dyDescent="0.3">
      <c r="A299" s="7" t="s">
        <v>2074</v>
      </c>
      <c r="B299" s="7">
        <v>36.86</v>
      </c>
      <c r="C299" s="7">
        <v>11.95</v>
      </c>
      <c r="D299" s="7" t="s">
        <v>2380</v>
      </c>
      <c r="E299" s="7" t="s">
        <v>2380</v>
      </c>
      <c r="F299" s="7" t="s">
        <v>2380</v>
      </c>
      <c r="G299" s="7" t="s">
        <v>2381</v>
      </c>
      <c r="H299" s="7" t="s">
        <v>2380</v>
      </c>
      <c r="J299" s="7" t="s">
        <v>2074</v>
      </c>
      <c r="K299" s="7">
        <v>36.86</v>
      </c>
      <c r="L299" s="7">
        <v>11.95</v>
      </c>
      <c r="M299" s="7" t="s">
        <v>2380</v>
      </c>
      <c r="N299" s="7" t="s">
        <v>2380</v>
      </c>
      <c r="O299" s="7" t="s">
        <v>2380</v>
      </c>
      <c r="P299" s="7">
        <v>0</v>
      </c>
      <c r="Q299" s="11" t="s">
        <v>2380</v>
      </c>
      <c r="R299">
        <f t="shared" si="4"/>
        <v>180</v>
      </c>
      <c r="S299" t="str" cm="1">
        <f t="array" ref="S299">_xlfn.IFS(K299&lt;18.5,"Under Weight",K299&lt;=24.9,"Normal Weight",K299&lt;=30,"Over Weight",K299&gt;30,"Obesity")</f>
        <v>Obesity</v>
      </c>
    </row>
    <row r="300" spans="1:19" x14ac:dyDescent="0.3">
      <c r="A300" s="7" t="s">
        <v>2073</v>
      </c>
      <c r="B300" s="7">
        <v>24.25</v>
      </c>
      <c r="C300" s="7">
        <v>8.6999999999999993</v>
      </c>
      <c r="D300" s="7" t="s">
        <v>2382</v>
      </c>
      <c r="E300" s="7" t="s">
        <v>2380</v>
      </c>
      <c r="F300" s="7" t="s">
        <v>2380</v>
      </c>
      <c r="G300" s="7">
        <v>1</v>
      </c>
      <c r="H300" s="7" t="s">
        <v>2382</v>
      </c>
      <c r="J300" s="7" t="s">
        <v>2073</v>
      </c>
      <c r="K300" s="7">
        <v>24.25</v>
      </c>
      <c r="L300" s="7">
        <v>8.6999999999999993</v>
      </c>
      <c r="M300" s="7" t="s">
        <v>2383</v>
      </c>
      <c r="N300" s="7" t="s">
        <v>2380</v>
      </c>
      <c r="O300" s="7" t="s">
        <v>2380</v>
      </c>
      <c r="P300" s="7">
        <v>1</v>
      </c>
      <c r="Q300" s="11" t="s">
        <v>2383</v>
      </c>
      <c r="R300">
        <f t="shared" si="4"/>
        <v>1</v>
      </c>
      <c r="S300" t="str" cm="1">
        <f t="array" ref="S300">_xlfn.IFS(K300&lt;18.5,"Under Weight",K300&lt;=24.9,"Normal Weight",K300&lt;=30,"Over Weight",K300&gt;30,"Obesity")</f>
        <v>Normal Weight</v>
      </c>
    </row>
    <row r="301" spans="1:19" x14ac:dyDescent="0.3">
      <c r="A301" s="7" t="s">
        <v>2072</v>
      </c>
      <c r="B301" s="7">
        <v>23.85</v>
      </c>
      <c r="C301" s="7">
        <v>7.84</v>
      </c>
      <c r="D301" s="7" t="s">
        <v>2380</v>
      </c>
      <c r="E301" s="7" t="s">
        <v>2380</v>
      </c>
      <c r="F301" s="7" t="s">
        <v>2380</v>
      </c>
      <c r="G301" s="7" t="s">
        <v>2381</v>
      </c>
      <c r="H301" s="7" t="s">
        <v>2382</v>
      </c>
      <c r="J301" s="7" t="s">
        <v>2072</v>
      </c>
      <c r="K301" s="7">
        <v>23.85</v>
      </c>
      <c r="L301" s="7">
        <v>7.84</v>
      </c>
      <c r="M301" s="7" t="s">
        <v>2380</v>
      </c>
      <c r="N301" s="7" t="s">
        <v>2380</v>
      </c>
      <c r="O301" s="7" t="s">
        <v>2380</v>
      </c>
      <c r="P301" s="7">
        <v>0</v>
      </c>
      <c r="Q301" s="11" t="s">
        <v>2383</v>
      </c>
      <c r="R301">
        <f t="shared" si="4"/>
        <v>1</v>
      </c>
      <c r="S301" t="str" cm="1">
        <f t="array" ref="S301">_xlfn.IFS(K301&lt;18.5,"Under Weight",K301&lt;=24.9,"Normal Weight",K301&lt;=30,"Over Weight",K301&gt;30,"Obesity")</f>
        <v>Normal Weight</v>
      </c>
    </row>
    <row r="302" spans="1:19" x14ac:dyDescent="0.3">
      <c r="A302" s="7" t="s">
        <v>2071</v>
      </c>
      <c r="B302" s="7">
        <v>40.020000000000003</v>
      </c>
      <c r="C302" s="7">
        <v>5.19</v>
      </c>
      <c r="D302" s="7" t="s">
        <v>2382</v>
      </c>
      <c r="E302" s="7" t="s">
        <v>2380</v>
      </c>
      <c r="F302" s="7" t="s">
        <v>2380</v>
      </c>
      <c r="G302" s="7">
        <v>1</v>
      </c>
      <c r="H302" s="7" t="s">
        <v>2382</v>
      </c>
      <c r="J302" s="7" t="s">
        <v>2071</v>
      </c>
      <c r="K302" s="7">
        <v>40.020000000000003</v>
      </c>
      <c r="L302" s="7">
        <v>5.19</v>
      </c>
      <c r="M302" s="7" t="s">
        <v>2383</v>
      </c>
      <c r="N302" s="7" t="s">
        <v>2380</v>
      </c>
      <c r="O302" s="7" t="s">
        <v>2380</v>
      </c>
      <c r="P302" s="7">
        <v>1</v>
      </c>
      <c r="Q302" s="11" t="s">
        <v>2383</v>
      </c>
      <c r="R302">
        <f t="shared" si="4"/>
        <v>1</v>
      </c>
      <c r="S302" t="str" cm="1">
        <f t="array" ref="S302">_xlfn.IFS(K302&lt;18.5,"Under Weight",K302&lt;=24.9,"Normal Weight",K302&lt;=30,"Over Weight",K302&gt;30,"Obesity")</f>
        <v>Obesity</v>
      </c>
    </row>
    <row r="303" spans="1:19" x14ac:dyDescent="0.3">
      <c r="A303" s="7" t="s">
        <v>2070</v>
      </c>
      <c r="B303" s="7">
        <v>19.170000000000002</v>
      </c>
      <c r="C303" s="7">
        <v>8.41</v>
      </c>
      <c r="D303" s="7" t="s">
        <v>2380</v>
      </c>
      <c r="E303" s="7" t="s">
        <v>2380</v>
      </c>
      <c r="F303" s="7" t="s">
        <v>2380</v>
      </c>
      <c r="G303" s="7" t="s">
        <v>2381</v>
      </c>
      <c r="H303" s="7" t="s">
        <v>2382</v>
      </c>
      <c r="J303" s="7" t="s">
        <v>2070</v>
      </c>
      <c r="K303" s="7">
        <v>19.170000000000002</v>
      </c>
      <c r="L303" s="7">
        <v>8.41</v>
      </c>
      <c r="M303" s="7" t="s">
        <v>2380</v>
      </c>
      <c r="N303" s="7" t="s">
        <v>2380</v>
      </c>
      <c r="O303" s="7" t="s">
        <v>2380</v>
      </c>
      <c r="P303" s="7">
        <v>0</v>
      </c>
      <c r="Q303" s="11" t="s">
        <v>2383</v>
      </c>
      <c r="R303">
        <f t="shared" si="4"/>
        <v>1</v>
      </c>
      <c r="S303" t="str" cm="1">
        <f t="array" ref="S303">_xlfn.IFS(K303&lt;18.5,"Under Weight",K303&lt;=24.9,"Normal Weight",K303&lt;=30,"Over Weight",K303&gt;30,"Obesity")</f>
        <v>Normal Weight</v>
      </c>
    </row>
    <row r="304" spans="1:19" x14ac:dyDescent="0.3">
      <c r="A304" s="7" t="s">
        <v>2069</v>
      </c>
      <c r="B304" s="7">
        <v>43.53</v>
      </c>
      <c r="C304" s="7">
        <v>5.86</v>
      </c>
      <c r="D304" s="7" t="s">
        <v>2382</v>
      </c>
      <c r="E304" s="7" t="s">
        <v>2382</v>
      </c>
      <c r="F304" s="7" t="s">
        <v>2380</v>
      </c>
      <c r="G304" s="7">
        <v>2</v>
      </c>
      <c r="H304" s="7" t="s">
        <v>2382</v>
      </c>
      <c r="J304" s="7" t="s">
        <v>2069</v>
      </c>
      <c r="K304" s="7">
        <v>43.53</v>
      </c>
      <c r="L304" s="7">
        <v>5.86</v>
      </c>
      <c r="M304" s="7" t="s">
        <v>2383</v>
      </c>
      <c r="N304" s="7" t="s">
        <v>2382</v>
      </c>
      <c r="O304" s="7" t="s">
        <v>2380</v>
      </c>
      <c r="P304" s="7">
        <v>2</v>
      </c>
      <c r="Q304" s="11" t="s">
        <v>2383</v>
      </c>
      <c r="R304">
        <f t="shared" si="4"/>
        <v>1</v>
      </c>
      <c r="S304" t="str" cm="1">
        <f t="array" ref="S304">_xlfn.IFS(K304&lt;18.5,"Under Weight",K304&lt;=24.9,"Normal Weight",K304&lt;=30,"Over Weight",K304&gt;30,"Obesity")</f>
        <v>Obesity</v>
      </c>
    </row>
    <row r="305" spans="1:19" x14ac:dyDescent="0.3">
      <c r="A305" s="7" t="s">
        <v>2068</v>
      </c>
      <c r="B305" s="7">
        <v>46.06</v>
      </c>
      <c r="C305" s="7">
        <v>4.18</v>
      </c>
      <c r="D305" s="7" t="s">
        <v>2380</v>
      </c>
      <c r="E305" s="7" t="s">
        <v>2382</v>
      </c>
      <c r="F305" s="7" t="s">
        <v>2380</v>
      </c>
      <c r="G305" s="7">
        <v>1</v>
      </c>
      <c r="H305" s="7" t="s">
        <v>2382</v>
      </c>
      <c r="J305" s="7" t="s">
        <v>2068</v>
      </c>
      <c r="K305" s="7">
        <v>46.06</v>
      </c>
      <c r="L305" s="7">
        <v>4.18</v>
      </c>
      <c r="M305" s="7" t="s">
        <v>2380</v>
      </c>
      <c r="N305" s="7" t="s">
        <v>2382</v>
      </c>
      <c r="O305" s="7" t="s">
        <v>2380</v>
      </c>
      <c r="P305" s="7">
        <v>1</v>
      </c>
      <c r="Q305" s="11" t="s">
        <v>2383</v>
      </c>
      <c r="R305">
        <f t="shared" si="4"/>
        <v>1</v>
      </c>
      <c r="S305" t="str" cm="1">
        <f t="array" ref="S305">_xlfn.IFS(K305&lt;18.5,"Under Weight",K305&lt;=24.9,"Normal Weight",K305&lt;=30,"Over Weight",K305&gt;30,"Obesity")</f>
        <v>Obesity</v>
      </c>
    </row>
    <row r="306" spans="1:19" x14ac:dyDescent="0.3">
      <c r="A306" s="7" t="s">
        <v>2067</v>
      </c>
      <c r="B306" s="7">
        <v>29.92</v>
      </c>
      <c r="C306" s="7">
        <v>11.99</v>
      </c>
      <c r="D306" s="7" t="s">
        <v>2382</v>
      </c>
      <c r="E306" s="7" t="s">
        <v>2380</v>
      </c>
      <c r="F306" s="7" t="s">
        <v>2380</v>
      </c>
      <c r="G306" s="7">
        <v>2</v>
      </c>
      <c r="H306" s="7" t="s">
        <v>2382</v>
      </c>
      <c r="J306" s="7" t="s">
        <v>2067</v>
      </c>
      <c r="K306" s="7">
        <v>29.92</v>
      </c>
      <c r="L306" s="7">
        <v>11.99</v>
      </c>
      <c r="M306" s="7" t="s">
        <v>2383</v>
      </c>
      <c r="N306" s="7" t="s">
        <v>2380</v>
      </c>
      <c r="O306" s="7" t="s">
        <v>2380</v>
      </c>
      <c r="P306" s="7">
        <v>2</v>
      </c>
      <c r="Q306" s="11" t="s">
        <v>2383</v>
      </c>
      <c r="R306">
        <f t="shared" si="4"/>
        <v>1</v>
      </c>
      <c r="S306" t="str" cm="1">
        <f t="array" ref="S306">_xlfn.IFS(K306&lt;18.5,"Under Weight",K306&lt;=24.9,"Normal Weight",K306&lt;=30,"Over Weight",K306&gt;30,"Obesity")</f>
        <v>Over Weight</v>
      </c>
    </row>
    <row r="307" spans="1:19" x14ac:dyDescent="0.3">
      <c r="A307" s="7" t="s">
        <v>2066</v>
      </c>
      <c r="B307" s="7">
        <v>28.46</v>
      </c>
      <c r="C307" s="7">
        <v>4.8499999999999996</v>
      </c>
      <c r="D307" s="7" t="s">
        <v>2382</v>
      </c>
      <c r="E307" s="7" t="s">
        <v>2380</v>
      </c>
      <c r="F307" s="7" t="s">
        <v>2380</v>
      </c>
      <c r="G307" s="7">
        <v>1</v>
      </c>
      <c r="H307" s="7" t="s">
        <v>2382</v>
      </c>
      <c r="J307" s="7" t="s">
        <v>2066</v>
      </c>
      <c r="K307" s="7">
        <v>28.46</v>
      </c>
      <c r="L307" s="7">
        <v>4.8499999999999996</v>
      </c>
      <c r="M307" s="7" t="s">
        <v>2383</v>
      </c>
      <c r="N307" s="7" t="s">
        <v>2380</v>
      </c>
      <c r="O307" s="7" t="s">
        <v>2380</v>
      </c>
      <c r="P307" s="7">
        <v>1</v>
      </c>
      <c r="Q307" s="11" t="s">
        <v>2383</v>
      </c>
      <c r="R307">
        <f t="shared" si="4"/>
        <v>1</v>
      </c>
      <c r="S307" t="str" cm="1">
        <f t="array" ref="S307">_xlfn.IFS(K307&lt;18.5,"Under Weight",K307&lt;=24.9,"Normal Weight",K307&lt;=30,"Over Weight",K307&gt;30,"Obesity")</f>
        <v>Over Weight</v>
      </c>
    </row>
    <row r="308" spans="1:19" x14ac:dyDescent="0.3">
      <c r="A308" s="7" t="s">
        <v>2065</v>
      </c>
      <c r="B308" s="7">
        <v>24.56</v>
      </c>
      <c r="C308" s="7">
        <v>6.18</v>
      </c>
      <c r="D308" s="7" t="s">
        <v>2382</v>
      </c>
      <c r="E308" s="7" t="s">
        <v>2380</v>
      </c>
      <c r="F308" s="7" t="s">
        <v>2383</v>
      </c>
      <c r="G308" s="7">
        <v>1</v>
      </c>
      <c r="H308" s="7" t="s">
        <v>2382</v>
      </c>
      <c r="J308" s="7" t="s">
        <v>2065</v>
      </c>
      <c r="K308" s="7">
        <v>24.56</v>
      </c>
      <c r="L308" s="7">
        <v>6.18</v>
      </c>
      <c r="M308" s="7" t="s">
        <v>2383</v>
      </c>
      <c r="N308" s="7" t="s">
        <v>2380</v>
      </c>
      <c r="O308" s="7" t="s">
        <v>2383</v>
      </c>
      <c r="P308" s="7">
        <v>1</v>
      </c>
      <c r="Q308" s="11" t="s">
        <v>2383</v>
      </c>
      <c r="R308">
        <f t="shared" si="4"/>
        <v>1</v>
      </c>
      <c r="S308" t="str" cm="1">
        <f t="array" ref="S308">_xlfn.IFS(K308&lt;18.5,"Under Weight",K308&lt;=24.9,"Normal Weight",K308&lt;=30,"Over Weight",K308&gt;30,"Obesity")</f>
        <v>Normal Weight</v>
      </c>
    </row>
    <row r="309" spans="1:19" x14ac:dyDescent="0.3">
      <c r="A309" s="7" t="s">
        <v>2064</v>
      </c>
      <c r="B309" s="7">
        <v>41.19</v>
      </c>
      <c r="C309" s="7">
        <v>6.37</v>
      </c>
      <c r="D309" s="7" t="s">
        <v>2380</v>
      </c>
      <c r="E309" s="7" t="s">
        <v>2380</v>
      </c>
      <c r="F309" s="7" t="s">
        <v>2380</v>
      </c>
      <c r="G309" s="7" t="s">
        <v>2381</v>
      </c>
      <c r="H309" s="7" t="s">
        <v>2382</v>
      </c>
      <c r="J309" s="7" t="s">
        <v>2064</v>
      </c>
      <c r="K309" s="7">
        <v>41.19</v>
      </c>
      <c r="L309" s="7">
        <v>6.37</v>
      </c>
      <c r="M309" s="7" t="s">
        <v>2380</v>
      </c>
      <c r="N309" s="7" t="s">
        <v>2380</v>
      </c>
      <c r="O309" s="7" t="s">
        <v>2380</v>
      </c>
      <c r="P309" s="7">
        <v>0</v>
      </c>
      <c r="Q309" s="11" t="s">
        <v>2383</v>
      </c>
      <c r="R309">
        <f t="shared" si="4"/>
        <v>1</v>
      </c>
      <c r="S309" t="str" cm="1">
        <f t="array" ref="S309">_xlfn.IFS(K309&lt;18.5,"Under Weight",K309&lt;=24.9,"Normal Weight",K309&lt;=30,"Over Weight",K309&gt;30,"Obesity")</f>
        <v>Obesity</v>
      </c>
    </row>
    <row r="310" spans="1:19" x14ac:dyDescent="0.3">
      <c r="A310" s="7" t="s">
        <v>2063</v>
      </c>
      <c r="B310" s="7">
        <v>18.63</v>
      </c>
      <c r="C310" s="7">
        <v>9.81</v>
      </c>
      <c r="D310" s="7" t="s">
        <v>2382</v>
      </c>
      <c r="E310" s="7" t="s">
        <v>2380</v>
      </c>
      <c r="F310" s="7" t="s">
        <v>2380</v>
      </c>
      <c r="G310" s="7">
        <v>2</v>
      </c>
      <c r="H310" s="7" t="s">
        <v>2382</v>
      </c>
      <c r="J310" s="7" t="s">
        <v>2063</v>
      </c>
      <c r="K310" s="7">
        <v>18.63</v>
      </c>
      <c r="L310" s="7">
        <v>9.81</v>
      </c>
      <c r="M310" s="7" t="s">
        <v>2383</v>
      </c>
      <c r="N310" s="7" t="s">
        <v>2380</v>
      </c>
      <c r="O310" s="7" t="s">
        <v>2380</v>
      </c>
      <c r="P310" s="7">
        <v>2</v>
      </c>
      <c r="Q310" s="11" t="s">
        <v>2383</v>
      </c>
      <c r="R310">
        <f t="shared" si="4"/>
        <v>1</v>
      </c>
      <c r="S310" t="str" cm="1">
        <f t="array" ref="S310">_xlfn.IFS(K310&lt;18.5,"Under Weight",K310&lt;=24.9,"Normal Weight",K310&lt;=30,"Over Weight",K310&gt;30,"Obesity")</f>
        <v>Normal Weight</v>
      </c>
    </row>
    <row r="311" spans="1:19" x14ac:dyDescent="0.3">
      <c r="A311" s="7" t="s">
        <v>2062</v>
      </c>
      <c r="B311" s="7">
        <v>26.26</v>
      </c>
      <c r="C311" s="7">
        <v>11.8</v>
      </c>
      <c r="D311" s="7" t="s">
        <v>2382</v>
      </c>
      <c r="E311" s="7" t="s">
        <v>2380</v>
      </c>
      <c r="F311" s="7" t="s">
        <v>2380</v>
      </c>
      <c r="G311" s="7">
        <v>1</v>
      </c>
      <c r="H311" s="7" t="s">
        <v>2382</v>
      </c>
      <c r="J311" s="7" t="s">
        <v>2062</v>
      </c>
      <c r="K311" s="7">
        <v>26.26</v>
      </c>
      <c r="L311" s="7">
        <v>11.8</v>
      </c>
      <c r="M311" s="7" t="s">
        <v>2383</v>
      </c>
      <c r="N311" s="7" t="s">
        <v>2380</v>
      </c>
      <c r="O311" s="7" t="s">
        <v>2380</v>
      </c>
      <c r="P311" s="7">
        <v>1</v>
      </c>
      <c r="Q311" s="11" t="s">
        <v>2383</v>
      </c>
      <c r="R311">
        <f t="shared" si="4"/>
        <v>1</v>
      </c>
      <c r="S311" t="str" cm="1">
        <f t="array" ref="S311">_xlfn.IFS(K311&lt;18.5,"Under Weight",K311&lt;=24.9,"Normal Weight",K311&lt;=30,"Over Weight",K311&gt;30,"Obesity")</f>
        <v>Over Weight</v>
      </c>
    </row>
    <row r="312" spans="1:19" x14ac:dyDescent="0.3">
      <c r="A312" s="7" t="s">
        <v>2061</v>
      </c>
      <c r="B312" s="7">
        <v>22.37</v>
      </c>
      <c r="C312" s="7">
        <v>5.86</v>
      </c>
      <c r="D312" s="7" t="s">
        <v>2382</v>
      </c>
      <c r="E312" s="7" t="s">
        <v>2380</v>
      </c>
      <c r="F312" s="7" t="s">
        <v>2383</v>
      </c>
      <c r="G312" s="7">
        <v>1</v>
      </c>
      <c r="H312" s="7" t="s">
        <v>2382</v>
      </c>
      <c r="J312" s="7" t="s">
        <v>2061</v>
      </c>
      <c r="K312" s="7">
        <v>22.37</v>
      </c>
      <c r="L312" s="7">
        <v>5.86</v>
      </c>
      <c r="M312" s="7" t="s">
        <v>2383</v>
      </c>
      <c r="N312" s="7" t="s">
        <v>2380</v>
      </c>
      <c r="O312" s="7" t="s">
        <v>2383</v>
      </c>
      <c r="P312" s="7">
        <v>1</v>
      </c>
      <c r="Q312" s="11" t="s">
        <v>2383</v>
      </c>
      <c r="R312">
        <f t="shared" si="4"/>
        <v>1</v>
      </c>
      <c r="S312" t="str" cm="1">
        <f t="array" ref="S312">_xlfn.IFS(K312&lt;18.5,"Under Weight",K312&lt;=24.9,"Normal Weight",K312&lt;=30,"Over Weight",K312&gt;30,"Obesity")</f>
        <v>Normal Weight</v>
      </c>
    </row>
    <row r="313" spans="1:19" x14ac:dyDescent="0.3">
      <c r="A313" s="7" t="s">
        <v>2060</v>
      </c>
      <c r="B313" s="7">
        <v>39.619999999999997</v>
      </c>
      <c r="C313" s="7">
        <v>4.28</v>
      </c>
      <c r="D313" s="7" t="s">
        <v>2380</v>
      </c>
      <c r="E313" s="7" t="s">
        <v>2380</v>
      </c>
      <c r="F313" s="7" t="s">
        <v>2380</v>
      </c>
      <c r="G313" s="7">
        <v>1</v>
      </c>
      <c r="H313" s="7" t="s">
        <v>2382</v>
      </c>
      <c r="J313" s="7" t="s">
        <v>2060</v>
      </c>
      <c r="K313" s="7">
        <v>39.619999999999997</v>
      </c>
      <c r="L313" s="7">
        <v>4.28</v>
      </c>
      <c r="M313" s="7" t="s">
        <v>2380</v>
      </c>
      <c r="N313" s="7" t="s">
        <v>2380</v>
      </c>
      <c r="O313" s="7" t="s">
        <v>2380</v>
      </c>
      <c r="P313" s="7">
        <v>1</v>
      </c>
      <c r="Q313" s="11" t="s">
        <v>2383</v>
      </c>
      <c r="R313">
        <f t="shared" si="4"/>
        <v>1</v>
      </c>
      <c r="S313" t="str" cm="1">
        <f t="array" ref="S313">_xlfn.IFS(K313&lt;18.5,"Under Weight",K313&lt;=24.9,"Normal Weight",K313&lt;=30,"Over Weight",K313&gt;30,"Obesity")</f>
        <v>Obesity</v>
      </c>
    </row>
    <row r="314" spans="1:19" x14ac:dyDescent="0.3">
      <c r="A314" s="7" t="s">
        <v>2059</v>
      </c>
      <c r="B314" s="7">
        <v>18.329999999999998</v>
      </c>
      <c r="C314" s="7">
        <v>4.16</v>
      </c>
      <c r="D314" s="7" t="s">
        <v>2382</v>
      </c>
      <c r="E314" s="7" t="s">
        <v>2380</v>
      </c>
      <c r="F314" s="7" t="s">
        <v>2380</v>
      </c>
      <c r="G314" s="7" t="s">
        <v>2381</v>
      </c>
      <c r="H314" s="7" t="s">
        <v>2382</v>
      </c>
      <c r="J314" s="7" t="s">
        <v>2059</v>
      </c>
      <c r="K314" s="7">
        <v>18.329999999999998</v>
      </c>
      <c r="L314" s="7">
        <v>4.16</v>
      </c>
      <c r="M314" s="7" t="s">
        <v>2383</v>
      </c>
      <c r="N314" s="7" t="s">
        <v>2380</v>
      </c>
      <c r="O314" s="7" t="s">
        <v>2380</v>
      </c>
      <c r="P314" s="7">
        <v>0</v>
      </c>
      <c r="Q314" s="11" t="s">
        <v>2383</v>
      </c>
      <c r="R314">
        <f t="shared" si="4"/>
        <v>1</v>
      </c>
      <c r="S314" t="str" cm="1">
        <f t="array" ref="S314">_xlfn.IFS(K314&lt;18.5,"Under Weight",K314&lt;=24.9,"Normal Weight",K314&lt;=30,"Over Weight",K314&gt;30,"Obesity")</f>
        <v>Under Weight</v>
      </c>
    </row>
    <row r="315" spans="1:19" x14ac:dyDescent="0.3">
      <c r="A315" s="7" t="s">
        <v>2058</v>
      </c>
      <c r="B315" s="7">
        <v>17.11</v>
      </c>
      <c r="C315" s="7">
        <v>4.9800000000000004</v>
      </c>
      <c r="D315" s="7" t="s">
        <v>2382</v>
      </c>
      <c r="E315" s="7" t="s">
        <v>2380</v>
      </c>
      <c r="F315" s="7" t="s">
        <v>2383</v>
      </c>
      <c r="G315" s="7">
        <v>1</v>
      </c>
      <c r="H315" s="7" t="s">
        <v>2382</v>
      </c>
      <c r="J315" s="7" t="s">
        <v>2058</v>
      </c>
      <c r="K315" s="7">
        <v>17.11</v>
      </c>
      <c r="L315" s="7">
        <v>4.9800000000000004</v>
      </c>
      <c r="M315" s="7" t="s">
        <v>2383</v>
      </c>
      <c r="N315" s="7" t="s">
        <v>2380</v>
      </c>
      <c r="O315" s="7" t="s">
        <v>2383</v>
      </c>
      <c r="P315" s="7">
        <v>1</v>
      </c>
      <c r="Q315" s="11" t="s">
        <v>2383</v>
      </c>
      <c r="R315">
        <f t="shared" si="4"/>
        <v>1</v>
      </c>
      <c r="S315" t="str" cm="1">
        <f t="array" ref="S315">_xlfn.IFS(K315&lt;18.5,"Under Weight",K315&lt;=24.9,"Normal Weight",K315&lt;=30,"Over Weight",K315&gt;30,"Obesity")</f>
        <v>Under Weight</v>
      </c>
    </row>
    <row r="316" spans="1:19" x14ac:dyDescent="0.3">
      <c r="A316" s="7" t="s">
        <v>2057</v>
      </c>
      <c r="B316" s="7">
        <v>43.5</v>
      </c>
      <c r="C316" s="7">
        <v>6.38</v>
      </c>
      <c r="D316" s="7" t="s">
        <v>2380</v>
      </c>
      <c r="E316" s="7" t="s">
        <v>2382</v>
      </c>
      <c r="F316" s="7" t="s">
        <v>2380</v>
      </c>
      <c r="G316" s="7">
        <v>1</v>
      </c>
      <c r="H316" s="7" t="s">
        <v>2382</v>
      </c>
      <c r="J316" s="7" t="s">
        <v>2057</v>
      </c>
      <c r="K316" s="7">
        <v>43.5</v>
      </c>
      <c r="L316" s="7">
        <v>6.38</v>
      </c>
      <c r="M316" s="7" t="s">
        <v>2380</v>
      </c>
      <c r="N316" s="7" t="s">
        <v>2382</v>
      </c>
      <c r="O316" s="7" t="s">
        <v>2380</v>
      </c>
      <c r="P316" s="7">
        <v>1</v>
      </c>
      <c r="Q316" s="11" t="s">
        <v>2383</v>
      </c>
      <c r="R316">
        <f t="shared" si="4"/>
        <v>1</v>
      </c>
      <c r="S316" t="str" cm="1">
        <f t="array" ref="S316">_xlfn.IFS(K316&lt;18.5,"Under Weight",K316&lt;=24.9,"Normal Weight",K316&lt;=30,"Over Weight",K316&gt;30,"Obesity")</f>
        <v>Obesity</v>
      </c>
    </row>
    <row r="317" spans="1:19" x14ac:dyDescent="0.3">
      <c r="A317" s="7" t="s">
        <v>2056</v>
      </c>
      <c r="B317" s="7">
        <v>25.364999999999998</v>
      </c>
      <c r="C317" s="7">
        <v>5.19</v>
      </c>
      <c r="D317" s="7" t="s">
        <v>2380</v>
      </c>
      <c r="E317" s="7" t="s">
        <v>2380</v>
      </c>
      <c r="F317" s="7" t="s">
        <v>2380</v>
      </c>
      <c r="G317" s="7">
        <v>2</v>
      </c>
      <c r="H317" s="7" t="s">
        <v>2380</v>
      </c>
      <c r="J317" s="7" t="s">
        <v>2056</v>
      </c>
      <c r="K317" s="7">
        <v>25.364999999999998</v>
      </c>
      <c r="L317" s="7">
        <v>5.19</v>
      </c>
      <c r="M317" s="7" t="s">
        <v>2380</v>
      </c>
      <c r="N317" s="7" t="s">
        <v>2380</v>
      </c>
      <c r="O317" s="7" t="s">
        <v>2380</v>
      </c>
      <c r="P317" s="7">
        <v>2</v>
      </c>
      <c r="Q317" s="11" t="s">
        <v>2380</v>
      </c>
      <c r="R317">
        <f t="shared" si="4"/>
        <v>180</v>
      </c>
      <c r="S317" t="str" cm="1">
        <f t="array" ref="S317">_xlfn.IFS(K317&lt;18.5,"Under Weight",K317&lt;=24.9,"Normal Weight",K317&lt;=30,"Over Weight",K317&gt;30,"Obesity")</f>
        <v>Over Weight</v>
      </c>
    </row>
    <row r="318" spans="1:19" x14ac:dyDescent="0.3">
      <c r="A318" s="7" t="s">
        <v>2055</v>
      </c>
      <c r="B318" s="7">
        <v>28.594999999999999</v>
      </c>
      <c r="C318" s="7">
        <v>10.210000000000001</v>
      </c>
      <c r="D318" s="7" t="s">
        <v>2380</v>
      </c>
      <c r="E318" s="7" t="s">
        <v>2380</v>
      </c>
      <c r="F318" s="7" t="s">
        <v>2380</v>
      </c>
      <c r="G318" s="7" t="s">
        <v>2381</v>
      </c>
      <c r="H318" s="7" t="s">
        <v>2380</v>
      </c>
      <c r="J318" s="7" t="s">
        <v>2055</v>
      </c>
      <c r="K318" s="7">
        <v>28.594999999999999</v>
      </c>
      <c r="L318" s="7">
        <v>10.210000000000001</v>
      </c>
      <c r="M318" s="7" t="s">
        <v>2380</v>
      </c>
      <c r="N318" s="7" t="s">
        <v>2380</v>
      </c>
      <c r="O318" s="7" t="s">
        <v>2380</v>
      </c>
      <c r="P318" s="7">
        <v>0</v>
      </c>
      <c r="Q318" s="11" t="s">
        <v>2380</v>
      </c>
      <c r="R318">
        <f t="shared" si="4"/>
        <v>180</v>
      </c>
      <c r="S318" t="str" cm="1">
        <f t="array" ref="S318">_xlfn.IFS(K318&lt;18.5,"Under Weight",K318&lt;=24.9,"Normal Weight",K318&lt;=30,"Over Weight",K318&gt;30,"Obesity")</f>
        <v>Over Weight</v>
      </c>
    </row>
    <row r="319" spans="1:19" x14ac:dyDescent="0.3">
      <c r="A319" s="7" t="s">
        <v>2054</v>
      </c>
      <c r="B319" s="7">
        <v>29.83</v>
      </c>
      <c r="C319" s="7">
        <v>9.6999999999999993</v>
      </c>
      <c r="D319" s="7" t="s">
        <v>2382</v>
      </c>
      <c r="E319" s="7" t="s">
        <v>2380</v>
      </c>
      <c r="F319" s="7" t="s">
        <v>2383</v>
      </c>
      <c r="G319" s="7">
        <v>1</v>
      </c>
      <c r="H319" s="7" t="s">
        <v>2382</v>
      </c>
      <c r="J319" s="7" t="s">
        <v>2054</v>
      </c>
      <c r="K319" s="7">
        <v>29.83</v>
      </c>
      <c r="L319" s="7">
        <v>9.6999999999999993</v>
      </c>
      <c r="M319" s="7" t="s">
        <v>2383</v>
      </c>
      <c r="N319" s="7" t="s">
        <v>2380</v>
      </c>
      <c r="O319" s="7" t="s">
        <v>2383</v>
      </c>
      <c r="P319" s="7">
        <v>1</v>
      </c>
      <c r="Q319" s="11" t="s">
        <v>2383</v>
      </c>
      <c r="R319">
        <f t="shared" si="4"/>
        <v>1</v>
      </c>
      <c r="S319" t="str" cm="1">
        <f t="array" ref="S319">_xlfn.IFS(K319&lt;18.5,"Under Weight",K319&lt;=24.9,"Normal Weight",K319&lt;=30,"Over Weight",K319&gt;30,"Obesity")</f>
        <v>Over Weight</v>
      </c>
    </row>
    <row r="320" spans="1:19" x14ac:dyDescent="0.3">
      <c r="A320" s="7" t="s">
        <v>2053</v>
      </c>
      <c r="B320" s="7">
        <v>24.7</v>
      </c>
      <c r="C320" s="7">
        <v>10.25</v>
      </c>
      <c r="D320" s="7" t="s">
        <v>2380</v>
      </c>
      <c r="E320" s="7" t="s">
        <v>2380</v>
      </c>
      <c r="F320" s="7" t="s">
        <v>2380</v>
      </c>
      <c r="G320" s="7">
        <v>3</v>
      </c>
      <c r="H320" s="7" t="s">
        <v>2380</v>
      </c>
      <c r="J320" s="7" t="s">
        <v>2053</v>
      </c>
      <c r="K320" s="7">
        <v>24.7</v>
      </c>
      <c r="L320" s="7">
        <v>10.25</v>
      </c>
      <c r="M320" s="7" t="s">
        <v>2380</v>
      </c>
      <c r="N320" s="7" t="s">
        <v>2380</v>
      </c>
      <c r="O320" s="7" t="s">
        <v>2380</v>
      </c>
      <c r="P320" s="7">
        <v>3</v>
      </c>
      <c r="Q320" s="11" t="s">
        <v>2380</v>
      </c>
      <c r="R320">
        <f t="shared" si="4"/>
        <v>180</v>
      </c>
      <c r="S320" t="str" cm="1">
        <f t="array" ref="S320">_xlfn.IFS(K320&lt;18.5,"Under Weight",K320&lt;=24.9,"Normal Weight",K320&lt;=30,"Over Weight",K320&gt;30,"Obesity")</f>
        <v>Normal Weight</v>
      </c>
    </row>
    <row r="321" spans="1:19" x14ac:dyDescent="0.3">
      <c r="A321" s="7" t="s">
        <v>2052</v>
      </c>
      <c r="B321" s="7">
        <v>17.940000000000001</v>
      </c>
      <c r="C321" s="7">
        <v>9.77</v>
      </c>
      <c r="D321" s="7" t="s">
        <v>2380</v>
      </c>
      <c r="E321" s="7" t="s">
        <v>2380</v>
      </c>
      <c r="F321" s="7" t="s">
        <v>2380</v>
      </c>
      <c r="G321" s="7" t="s">
        <v>2381</v>
      </c>
      <c r="H321" s="7" t="s">
        <v>2382</v>
      </c>
      <c r="J321" s="7" t="s">
        <v>2052</v>
      </c>
      <c r="K321" s="7">
        <v>17.940000000000001</v>
      </c>
      <c r="L321" s="7">
        <v>9.77</v>
      </c>
      <c r="M321" s="7" t="s">
        <v>2380</v>
      </c>
      <c r="N321" s="7" t="s">
        <v>2380</v>
      </c>
      <c r="O321" s="7" t="s">
        <v>2380</v>
      </c>
      <c r="P321" s="7">
        <v>0</v>
      </c>
      <c r="Q321" s="11" t="s">
        <v>2383</v>
      </c>
      <c r="R321">
        <f t="shared" si="4"/>
        <v>1</v>
      </c>
      <c r="S321" t="str" cm="1">
        <f t="array" ref="S321">_xlfn.IFS(K321&lt;18.5,"Under Weight",K321&lt;=24.9,"Normal Weight",K321&lt;=30,"Over Weight",K321&gt;30,"Obesity")</f>
        <v>Under Weight</v>
      </c>
    </row>
    <row r="322" spans="1:19" x14ac:dyDescent="0.3">
      <c r="A322" s="7" t="s">
        <v>2051</v>
      </c>
      <c r="B322" s="7">
        <v>21.08</v>
      </c>
      <c r="C322" s="7">
        <v>4.83</v>
      </c>
      <c r="D322" s="7" t="s">
        <v>2380</v>
      </c>
      <c r="E322" s="7" t="s">
        <v>2380</v>
      </c>
      <c r="F322" s="7" t="s">
        <v>2383</v>
      </c>
      <c r="G322" s="7">
        <v>1</v>
      </c>
      <c r="H322" s="7" t="s">
        <v>2382</v>
      </c>
      <c r="J322" s="7" t="s">
        <v>2051</v>
      </c>
      <c r="K322" s="7">
        <v>21.08</v>
      </c>
      <c r="L322" s="7">
        <v>4.83</v>
      </c>
      <c r="M322" s="7" t="s">
        <v>2380</v>
      </c>
      <c r="N322" s="7" t="s">
        <v>2380</v>
      </c>
      <c r="O322" s="7" t="s">
        <v>2383</v>
      </c>
      <c r="P322" s="7">
        <v>1</v>
      </c>
      <c r="Q322" s="11" t="s">
        <v>2383</v>
      </c>
      <c r="R322">
        <f t="shared" si="4"/>
        <v>1</v>
      </c>
      <c r="S322" t="str" cm="1">
        <f t="array" ref="S322">_xlfn.IFS(K322&lt;18.5,"Under Weight",K322&lt;=24.9,"Normal Weight",K322&lt;=30,"Over Weight",K322&gt;30,"Obesity")</f>
        <v>Normal Weight</v>
      </c>
    </row>
    <row r="323" spans="1:19" x14ac:dyDescent="0.3">
      <c r="A323" s="7" t="s">
        <v>2050</v>
      </c>
      <c r="B323" s="7">
        <v>37.715000000000003</v>
      </c>
      <c r="C323" s="7">
        <v>10.86</v>
      </c>
      <c r="D323" s="7" t="s">
        <v>2382</v>
      </c>
      <c r="E323" s="7" t="s">
        <v>2380</v>
      </c>
      <c r="F323" s="7" t="s">
        <v>2380</v>
      </c>
      <c r="G323" s="7" t="s">
        <v>2381</v>
      </c>
      <c r="H323" s="7" t="s">
        <v>2380</v>
      </c>
      <c r="J323" s="7" t="s">
        <v>2050</v>
      </c>
      <c r="K323" s="7">
        <v>37.715000000000003</v>
      </c>
      <c r="L323" s="7">
        <v>10.86</v>
      </c>
      <c r="M323" s="7" t="s">
        <v>2383</v>
      </c>
      <c r="N323" s="7" t="s">
        <v>2380</v>
      </c>
      <c r="O323" s="7" t="s">
        <v>2380</v>
      </c>
      <c r="P323" s="7">
        <v>0</v>
      </c>
      <c r="Q323" s="11" t="s">
        <v>2380</v>
      </c>
      <c r="R323">
        <f t="shared" ref="R323:R386" si="5">MATCH(Q323,$Q$2:$Q$2336,0)</f>
        <v>180</v>
      </c>
      <c r="S323" t="str" cm="1">
        <f t="array" ref="S323">_xlfn.IFS(K323&lt;18.5,"Under Weight",K323&lt;=24.9,"Normal Weight",K323&lt;=30,"Over Weight",K323&gt;30,"Obesity")</f>
        <v>Obesity</v>
      </c>
    </row>
    <row r="324" spans="1:19" x14ac:dyDescent="0.3">
      <c r="A324" s="7" t="s">
        <v>2049</v>
      </c>
      <c r="B324" s="7">
        <v>22.39</v>
      </c>
      <c r="C324" s="7">
        <v>9.5299999999999994</v>
      </c>
      <c r="D324" s="7" t="s">
        <v>2382</v>
      </c>
      <c r="E324" s="7" t="s">
        <v>2380</v>
      </c>
      <c r="F324" s="7" t="s">
        <v>2380</v>
      </c>
      <c r="G324" s="7" t="s">
        <v>2381</v>
      </c>
      <c r="H324" s="7" t="s">
        <v>2382</v>
      </c>
      <c r="J324" s="7" t="s">
        <v>2049</v>
      </c>
      <c r="K324" s="7">
        <v>22.39</v>
      </c>
      <c r="L324" s="7">
        <v>9.5299999999999994</v>
      </c>
      <c r="M324" s="7" t="s">
        <v>2383</v>
      </c>
      <c r="N324" s="7" t="s">
        <v>2380</v>
      </c>
      <c r="O324" s="7" t="s">
        <v>2380</v>
      </c>
      <c r="P324" s="7">
        <v>0</v>
      </c>
      <c r="Q324" s="11" t="s">
        <v>2383</v>
      </c>
      <c r="R324">
        <f t="shared" si="5"/>
        <v>1</v>
      </c>
      <c r="S324" t="str" cm="1">
        <f t="array" ref="S324">_xlfn.IFS(K324&lt;18.5,"Under Weight",K324&lt;=24.9,"Normal Weight",K324&lt;=30,"Over Weight",K324&gt;30,"Obesity")</f>
        <v>Normal Weight</v>
      </c>
    </row>
    <row r="325" spans="1:19" x14ac:dyDescent="0.3">
      <c r="A325" s="7" t="s">
        <v>2048</v>
      </c>
      <c r="B325" s="7">
        <v>28.78</v>
      </c>
      <c r="C325" s="7">
        <v>5.68</v>
      </c>
      <c r="D325" s="7" t="s">
        <v>2380</v>
      </c>
      <c r="E325" s="7" t="s">
        <v>2380</v>
      </c>
      <c r="F325" s="7" t="s">
        <v>2380</v>
      </c>
      <c r="G325" s="7" t="s">
        <v>2381</v>
      </c>
      <c r="H325" s="7" t="s">
        <v>2382</v>
      </c>
      <c r="J325" s="7" t="s">
        <v>2048</v>
      </c>
      <c r="K325" s="7">
        <v>28.78</v>
      </c>
      <c r="L325" s="7">
        <v>5.68</v>
      </c>
      <c r="M325" s="7" t="s">
        <v>2380</v>
      </c>
      <c r="N325" s="7" t="s">
        <v>2380</v>
      </c>
      <c r="O325" s="7" t="s">
        <v>2380</v>
      </c>
      <c r="P325" s="7">
        <v>0</v>
      </c>
      <c r="Q325" s="11" t="s">
        <v>2383</v>
      </c>
      <c r="R325">
        <f t="shared" si="5"/>
        <v>1</v>
      </c>
      <c r="S325" t="str" cm="1">
        <f t="array" ref="S325">_xlfn.IFS(K325&lt;18.5,"Under Weight",K325&lt;=24.9,"Normal Weight",K325&lt;=30,"Over Weight",K325&gt;30,"Obesity")</f>
        <v>Over Weight</v>
      </c>
    </row>
    <row r="326" spans="1:19" x14ac:dyDescent="0.3">
      <c r="A326" s="7" t="s">
        <v>2047</v>
      </c>
      <c r="B326" s="7">
        <v>18.329999999999998</v>
      </c>
      <c r="C326" s="7">
        <v>5.57</v>
      </c>
      <c r="D326" s="7" t="s">
        <v>2382</v>
      </c>
      <c r="E326" s="7" t="s">
        <v>2380</v>
      </c>
      <c r="F326" s="7" t="s">
        <v>2380</v>
      </c>
      <c r="G326" s="7" t="s">
        <v>2381</v>
      </c>
      <c r="H326" s="7" t="s">
        <v>2382</v>
      </c>
      <c r="J326" s="7" t="s">
        <v>2047</v>
      </c>
      <c r="K326" s="7">
        <v>18.329999999999998</v>
      </c>
      <c r="L326" s="7">
        <v>5.57</v>
      </c>
      <c r="M326" s="7" t="s">
        <v>2383</v>
      </c>
      <c r="N326" s="7" t="s">
        <v>2380</v>
      </c>
      <c r="O326" s="7" t="s">
        <v>2380</v>
      </c>
      <c r="P326" s="7">
        <v>0</v>
      </c>
      <c r="Q326" s="11" t="s">
        <v>2383</v>
      </c>
      <c r="R326">
        <f t="shared" si="5"/>
        <v>1</v>
      </c>
      <c r="S326" t="str" cm="1">
        <f t="array" ref="S326">_xlfn.IFS(K326&lt;18.5,"Under Weight",K326&lt;=24.9,"Normal Weight",K326&lt;=30,"Over Weight",K326&gt;30,"Obesity")</f>
        <v>Under Weight</v>
      </c>
    </row>
    <row r="327" spans="1:19" x14ac:dyDescent="0.3">
      <c r="A327" s="7" t="s">
        <v>2046</v>
      </c>
      <c r="B327" s="7">
        <v>26.39</v>
      </c>
      <c r="C327" s="7">
        <v>4.58</v>
      </c>
      <c r="D327" s="7" t="s">
        <v>2382</v>
      </c>
      <c r="E327" s="7" t="s">
        <v>2380</v>
      </c>
      <c r="F327" s="7" t="s">
        <v>2380</v>
      </c>
      <c r="G327" s="7">
        <v>1</v>
      </c>
      <c r="H327" s="7" t="s">
        <v>2382</v>
      </c>
      <c r="J327" s="7" t="s">
        <v>2046</v>
      </c>
      <c r="K327" s="7">
        <v>26.39</v>
      </c>
      <c r="L327" s="7">
        <v>4.58</v>
      </c>
      <c r="M327" s="7" t="s">
        <v>2383</v>
      </c>
      <c r="N327" s="7" t="s">
        <v>2380</v>
      </c>
      <c r="O327" s="7" t="s">
        <v>2380</v>
      </c>
      <c r="P327" s="7">
        <v>1</v>
      </c>
      <c r="Q327" s="11" t="s">
        <v>2383</v>
      </c>
      <c r="R327">
        <f t="shared" si="5"/>
        <v>1</v>
      </c>
      <c r="S327" t="str" cm="1">
        <f t="array" ref="S327">_xlfn.IFS(K327&lt;18.5,"Under Weight",K327&lt;=24.9,"Normal Weight",K327&lt;=30,"Over Weight",K327&gt;30,"Obesity")</f>
        <v>Over Weight</v>
      </c>
    </row>
    <row r="328" spans="1:19" x14ac:dyDescent="0.3">
      <c r="A328" s="7" t="s">
        <v>2045</v>
      </c>
      <c r="B328" s="7">
        <v>19.260000000000002</v>
      </c>
      <c r="C328" s="7">
        <v>8.9600000000000009</v>
      </c>
      <c r="D328" s="7" t="s">
        <v>2382</v>
      </c>
      <c r="E328" s="7" t="s">
        <v>2380</v>
      </c>
      <c r="F328" s="7" t="s">
        <v>2380</v>
      </c>
      <c r="G328" s="7">
        <v>1</v>
      </c>
      <c r="H328" s="7" t="s">
        <v>2382</v>
      </c>
      <c r="J328" s="7" t="s">
        <v>2045</v>
      </c>
      <c r="K328" s="7">
        <v>19.260000000000002</v>
      </c>
      <c r="L328" s="7">
        <v>8.9600000000000009</v>
      </c>
      <c r="M328" s="7" t="s">
        <v>2383</v>
      </c>
      <c r="N328" s="7" t="s">
        <v>2380</v>
      </c>
      <c r="O328" s="7" t="s">
        <v>2380</v>
      </c>
      <c r="P328" s="7">
        <v>1</v>
      </c>
      <c r="Q328" s="11" t="s">
        <v>2383</v>
      </c>
      <c r="R328">
        <f t="shared" si="5"/>
        <v>1</v>
      </c>
      <c r="S328" t="str" cm="1">
        <f t="array" ref="S328">_xlfn.IFS(K328&lt;18.5,"Under Weight",K328&lt;=24.9,"Normal Weight",K328&lt;=30,"Over Weight",K328&gt;30,"Obesity")</f>
        <v>Normal Weight</v>
      </c>
    </row>
    <row r="329" spans="1:19" x14ac:dyDescent="0.3">
      <c r="A329" s="7" t="s">
        <v>2044</v>
      </c>
      <c r="B329" s="7">
        <v>26.92</v>
      </c>
      <c r="C329" s="7">
        <v>6.09</v>
      </c>
      <c r="D329" s="7" t="s">
        <v>2380</v>
      </c>
      <c r="E329" s="7" t="s">
        <v>2380</v>
      </c>
      <c r="F329" s="7" t="s">
        <v>2380</v>
      </c>
      <c r="G329" s="7" t="s">
        <v>2381</v>
      </c>
      <c r="H329" s="7" t="s">
        <v>2382</v>
      </c>
      <c r="J329" s="7" t="s">
        <v>2044</v>
      </c>
      <c r="K329" s="7">
        <v>26.92</v>
      </c>
      <c r="L329" s="7">
        <v>6.09</v>
      </c>
      <c r="M329" s="7" t="s">
        <v>2380</v>
      </c>
      <c r="N329" s="7" t="s">
        <v>2380</v>
      </c>
      <c r="O329" s="7" t="s">
        <v>2380</v>
      </c>
      <c r="P329" s="7">
        <v>0</v>
      </c>
      <c r="Q329" s="11" t="s">
        <v>2383</v>
      </c>
      <c r="R329">
        <f t="shared" si="5"/>
        <v>1</v>
      </c>
      <c r="S329" t="str" cm="1">
        <f t="array" ref="S329">_xlfn.IFS(K329&lt;18.5,"Under Weight",K329&lt;=24.9,"Normal Weight",K329&lt;=30,"Over Weight",K329&gt;30,"Obesity")</f>
        <v>Over Weight</v>
      </c>
    </row>
    <row r="330" spans="1:19" x14ac:dyDescent="0.3">
      <c r="A330" s="7" t="s">
        <v>2043</v>
      </c>
      <c r="B330" s="7">
        <v>19.73</v>
      </c>
      <c r="C330" s="7">
        <v>4.3600000000000003</v>
      </c>
      <c r="D330" s="7" t="s">
        <v>2380</v>
      </c>
      <c r="E330" s="7" t="s">
        <v>2380</v>
      </c>
      <c r="F330" s="7" t="s">
        <v>2380</v>
      </c>
      <c r="G330" s="7" t="s">
        <v>2381</v>
      </c>
      <c r="H330" s="7" t="s">
        <v>2382</v>
      </c>
      <c r="J330" s="7" t="s">
        <v>2043</v>
      </c>
      <c r="K330" s="7">
        <v>19.73</v>
      </c>
      <c r="L330" s="7">
        <v>4.3600000000000003</v>
      </c>
      <c r="M330" s="7" t="s">
        <v>2380</v>
      </c>
      <c r="N330" s="7" t="s">
        <v>2380</v>
      </c>
      <c r="O330" s="7" t="s">
        <v>2380</v>
      </c>
      <c r="P330" s="7">
        <v>0</v>
      </c>
      <c r="Q330" s="11" t="s">
        <v>2383</v>
      </c>
      <c r="R330">
        <f t="shared" si="5"/>
        <v>1</v>
      </c>
      <c r="S330" t="str" cm="1">
        <f t="array" ref="S330">_xlfn.IFS(K330&lt;18.5,"Under Weight",K330&lt;=24.9,"Normal Weight",K330&lt;=30,"Over Weight",K330&gt;30,"Obesity")</f>
        <v>Normal Weight</v>
      </c>
    </row>
    <row r="331" spans="1:19" x14ac:dyDescent="0.3">
      <c r="A331" s="7" t="s">
        <v>2042</v>
      </c>
      <c r="B331" s="7">
        <v>23.56</v>
      </c>
      <c r="C331" s="7">
        <v>11.74</v>
      </c>
      <c r="D331" s="7" t="s">
        <v>2382</v>
      </c>
      <c r="E331" s="7" t="s">
        <v>2380</v>
      </c>
      <c r="F331" s="7" t="s">
        <v>2380</v>
      </c>
      <c r="G331" s="7" t="s">
        <v>2381</v>
      </c>
      <c r="H331" s="7" t="s">
        <v>2382</v>
      </c>
      <c r="J331" s="7" t="s">
        <v>2042</v>
      </c>
      <c r="K331" s="7">
        <v>23.56</v>
      </c>
      <c r="L331" s="7">
        <v>11.74</v>
      </c>
      <c r="M331" s="7" t="s">
        <v>2383</v>
      </c>
      <c r="N331" s="7" t="s">
        <v>2380</v>
      </c>
      <c r="O331" s="7" t="s">
        <v>2380</v>
      </c>
      <c r="P331" s="7">
        <v>0</v>
      </c>
      <c r="Q331" s="11" t="s">
        <v>2383</v>
      </c>
      <c r="R331">
        <f t="shared" si="5"/>
        <v>1</v>
      </c>
      <c r="S331" t="str" cm="1">
        <f t="array" ref="S331">_xlfn.IFS(K331&lt;18.5,"Under Weight",K331&lt;=24.9,"Normal Weight",K331&lt;=30,"Over Weight",K331&gt;30,"Obesity")</f>
        <v>Normal Weight</v>
      </c>
    </row>
    <row r="332" spans="1:19" x14ac:dyDescent="0.3">
      <c r="A332" s="7" t="s">
        <v>2041</v>
      </c>
      <c r="B332" s="7">
        <v>37.67</v>
      </c>
      <c r="C332" s="7">
        <v>5.89</v>
      </c>
      <c r="D332" s="7" t="s">
        <v>2380</v>
      </c>
      <c r="E332" s="7" t="s">
        <v>2380</v>
      </c>
      <c r="F332" s="7" t="s">
        <v>2380</v>
      </c>
      <c r="G332" s="7">
        <v>1</v>
      </c>
      <c r="H332" s="7" t="s">
        <v>2382</v>
      </c>
      <c r="J332" s="7" t="s">
        <v>2041</v>
      </c>
      <c r="K332" s="7">
        <v>37.67</v>
      </c>
      <c r="L332" s="7">
        <v>5.89</v>
      </c>
      <c r="M332" s="7" t="s">
        <v>2380</v>
      </c>
      <c r="N332" s="7" t="s">
        <v>2380</v>
      </c>
      <c r="O332" s="7" t="s">
        <v>2380</v>
      </c>
      <c r="P332" s="7">
        <v>1</v>
      </c>
      <c r="Q332" s="11" t="s">
        <v>2383</v>
      </c>
      <c r="R332">
        <f t="shared" si="5"/>
        <v>1</v>
      </c>
      <c r="S332" t="str" cm="1">
        <f t="array" ref="S332">_xlfn.IFS(K332&lt;18.5,"Under Weight",K332&lt;=24.9,"Normal Weight",K332&lt;=30,"Over Weight",K332&gt;30,"Obesity")</f>
        <v>Obesity</v>
      </c>
    </row>
    <row r="333" spans="1:19" x14ac:dyDescent="0.3">
      <c r="A333" s="7" t="s">
        <v>2040</v>
      </c>
      <c r="B333" s="7">
        <v>18.73</v>
      </c>
      <c r="C333" s="7">
        <v>10.64</v>
      </c>
      <c r="D333" s="7" t="s">
        <v>2380</v>
      </c>
      <c r="E333" s="7" t="s">
        <v>2380</v>
      </c>
      <c r="F333" s="7" t="s">
        <v>2380</v>
      </c>
      <c r="G333" s="7">
        <v>2</v>
      </c>
      <c r="H333" s="7" t="s">
        <v>2382</v>
      </c>
      <c r="J333" s="7" t="s">
        <v>2040</v>
      </c>
      <c r="K333" s="7">
        <v>18.73</v>
      </c>
      <c r="L333" s="7">
        <v>10.64</v>
      </c>
      <c r="M333" s="7" t="s">
        <v>2380</v>
      </c>
      <c r="N333" s="7" t="s">
        <v>2380</v>
      </c>
      <c r="O333" s="7" t="s">
        <v>2380</v>
      </c>
      <c r="P333" s="7">
        <v>2</v>
      </c>
      <c r="Q333" s="11" t="s">
        <v>2383</v>
      </c>
      <c r="R333">
        <f t="shared" si="5"/>
        <v>1</v>
      </c>
      <c r="S333" t="str" cm="1">
        <f t="array" ref="S333">_xlfn.IFS(K333&lt;18.5,"Under Weight",K333&lt;=24.9,"Normal Weight",K333&lt;=30,"Over Weight",K333&gt;30,"Obesity")</f>
        <v>Normal Weight</v>
      </c>
    </row>
    <row r="334" spans="1:19" x14ac:dyDescent="0.3">
      <c r="A334" s="7" t="s">
        <v>2039</v>
      </c>
      <c r="B334" s="7">
        <v>33.090000000000003</v>
      </c>
      <c r="C334" s="7">
        <v>6.06</v>
      </c>
      <c r="D334" s="7" t="s">
        <v>2380</v>
      </c>
      <c r="E334" s="7" t="s">
        <v>2380</v>
      </c>
      <c r="F334" s="7" t="s">
        <v>2383</v>
      </c>
      <c r="G334" s="7">
        <v>1</v>
      </c>
      <c r="H334" s="7" t="s">
        <v>2382</v>
      </c>
      <c r="J334" s="7" t="s">
        <v>2039</v>
      </c>
      <c r="K334" s="7">
        <v>33.090000000000003</v>
      </c>
      <c r="L334" s="7">
        <v>6.06</v>
      </c>
      <c r="M334" s="7" t="s">
        <v>2380</v>
      </c>
      <c r="N334" s="7" t="s">
        <v>2380</v>
      </c>
      <c r="O334" s="7" t="s">
        <v>2383</v>
      </c>
      <c r="P334" s="7">
        <v>1</v>
      </c>
      <c r="Q334" s="11" t="s">
        <v>2383</v>
      </c>
      <c r="R334">
        <f t="shared" si="5"/>
        <v>1</v>
      </c>
      <c r="S334" t="str" cm="1">
        <f t="array" ref="S334">_xlfn.IFS(K334&lt;18.5,"Under Weight",K334&lt;=24.9,"Normal Weight",K334&lt;=30,"Over Weight",K334&gt;30,"Obesity")</f>
        <v>Obesity</v>
      </c>
    </row>
    <row r="335" spans="1:19" x14ac:dyDescent="0.3">
      <c r="A335" s="7" t="s">
        <v>2038</v>
      </c>
      <c r="B335" s="7">
        <v>18.329999999999998</v>
      </c>
      <c r="C335" s="7">
        <v>7.46</v>
      </c>
      <c r="D335" s="7" t="s">
        <v>2382</v>
      </c>
      <c r="E335" s="7" t="s">
        <v>2380</v>
      </c>
      <c r="F335" s="7" t="s">
        <v>2380</v>
      </c>
      <c r="G335" s="7">
        <v>1</v>
      </c>
      <c r="H335" s="7" t="s">
        <v>2382</v>
      </c>
      <c r="J335" s="7" t="s">
        <v>2038</v>
      </c>
      <c r="K335" s="7">
        <v>18.329999999999998</v>
      </c>
      <c r="L335" s="7">
        <v>7.46</v>
      </c>
      <c r="M335" s="7" t="s">
        <v>2383</v>
      </c>
      <c r="N335" s="7" t="s">
        <v>2380</v>
      </c>
      <c r="O335" s="7" t="s">
        <v>2380</v>
      </c>
      <c r="P335" s="7">
        <v>1</v>
      </c>
      <c r="Q335" s="11" t="s">
        <v>2383</v>
      </c>
      <c r="R335">
        <f t="shared" si="5"/>
        <v>1</v>
      </c>
      <c r="S335" t="str" cm="1">
        <f t="array" ref="S335">_xlfn.IFS(K335&lt;18.5,"Under Weight",K335&lt;=24.9,"Normal Weight",K335&lt;=30,"Over Weight",K335&gt;30,"Obesity")</f>
        <v>Under Weight</v>
      </c>
    </row>
    <row r="336" spans="1:19" x14ac:dyDescent="0.3">
      <c r="A336" s="7" t="s">
        <v>2037</v>
      </c>
      <c r="B336" s="7">
        <v>27.74</v>
      </c>
      <c r="C336" s="7">
        <v>4.68</v>
      </c>
      <c r="D336" s="7" t="s">
        <v>2382</v>
      </c>
      <c r="E336" s="7" t="s">
        <v>2380</v>
      </c>
      <c r="F336" s="7" t="s">
        <v>2380</v>
      </c>
      <c r="G336" s="7">
        <v>2</v>
      </c>
      <c r="H336" s="7" t="s">
        <v>2382</v>
      </c>
      <c r="J336" s="7" t="s">
        <v>2037</v>
      </c>
      <c r="K336" s="7">
        <v>27.74</v>
      </c>
      <c r="L336" s="7">
        <v>4.68</v>
      </c>
      <c r="M336" s="7" t="s">
        <v>2383</v>
      </c>
      <c r="N336" s="7" t="s">
        <v>2380</v>
      </c>
      <c r="O336" s="7" t="s">
        <v>2380</v>
      </c>
      <c r="P336" s="7">
        <v>2</v>
      </c>
      <c r="Q336" s="11" t="s">
        <v>2383</v>
      </c>
      <c r="R336">
        <f t="shared" si="5"/>
        <v>1</v>
      </c>
      <c r="S336" t="str" cm="1">
        <f t="array" ref="S336">_xlfn.IFS(K336&lt;18.5,"Under Weight",K336&lt;=24.9,"Normal Weight",K336&lt;=30,"Over Weight",K336&gt;30,"Obesity")</f>
        <v>Over Weight</v>
      </c>
    </row>
    <row r="337" spans="1:19" x14ac:dyDescent="0.3">
      <c r="A337" s="7" t="s">
        <v>2036</v>
      </c>
      <c r="B337" s="7">
        <v>24.2</v>
      </c>
      <c r="C337" s="7">
        <v>6.15</v>
      </c>
      <c r="D337" s="7" t="s">
        <v>2380</v>
      </c>
      <c r="E337" s="7" t="s">
        <v>2380</v>
      </c>
      <c r="F337" s="7" t="s">
        <v>2380</v>
      </c>
      <c r="G337" s="7">
        <v>1</v>
      </c>
      <c r="H337" s="7" t="s">
        <v>2382</v>
      </c>
      <c r="J337" s="7" t="s">
        <v>2036</v>
      </c>
      <c r="K337" s="7">
        <v>24.2</v>
      </c>
      <c r="L337" s="7">
        <v>6.15</v>
      </c>
      <c r="M337" s="7" t="s">
        <v>2380</v>
      </c>
      <c r="N337" s="7" t="s">
        <v>2380</v>
      </c>
      <c r="O337" s="7" t="s">
        <v>2380</v>
      </c>
      <c r="P337" s="7">
        <v>1</v>
      </c>
      <c r="Q337" s="11" t="s">
        <v>2383</v>
      </c>
      <c r="R337">
        <f t="shared" si="5"/>
        <v>1</v>
      </c>
      <c r="S337" t="str" cm="1">
        <f t="array" ref="S337">_xlfn.IFS(K337&lt;18.5,"Under Weight",K337&lt;=24.9,"Normal Weight",K337&lt;=30,"Over Weight",K337&gt;30,"Obesity")</f>
        <v>Normal Weight</v>
      </c>
    </row>
    <row r="338" spans="1:19" x14ac:dyDescent="0.3">
      <c r="A338" s="7" t="s">
        <v>2035</v>
      </c>
      <c r="B338" s="7">
        <v>22.03</v>
      </c>
      <c r="C338" s="7">
        <v>4.28</v>
      </c>
      <c r="D338" s="7" t="s">
        <v>2382</v>
      </c>
      <c r="E338" s="7" t="s">
        <v>2380</v>
      </c>
      <c r="F338" s="7" t="s">
        <v>2380</v>
      </c>
      <c r="G338" s="7" t="s">
        <v>2381</v>
      </c>
      <c r="H338" s="7" t="s">
        <v>2382</v>
      </c>
      <c r="J338" s="7" t="s">
        <v>2035</v>
      </c>
      <c r="K338" s="7">
        <v>22.03</v>
      </c>
      <c r="L338" s="7">
        <v>4.28</v>
      </c>
      <c r="M338" s="7" t="s">
        <v>2383</v>
      </c>
      <c r="N338" s="7" t="s">
        <v>2380</v>
      </c>
      <c r="O338" s="7" t="s">
        <v>2380</v>
      </c>
      <c r="P338" s="7">
        <v>0</v>
      </c>
      <c r="Q338" s="11" t="s">
        <v>2383</v>
      </c>
      <c r="R338">
        <f t="shared" si="5"/>
        <v>1</v>
      </c>
      <c r="S338" t="str" cm="1">
        <f t="array" ref="S338">_xlfn.IFS(K338&lt;18.5,"Under Weight",K338&lt;=24.9,"Normal Weight",K338&lt;=30,"Over Weight",K338&gt;30,"Obesity")</f>
        <v>Normal Weight</v>
      </c>
    </row>
    <row r="339" spans="1:19" x14ac:dyDescent="0.3">
      <c r="A339" s="7" t="s">
        <v>2034</v>
      </c>
      <c r="B339" s="7">
        <v>26.885000000000002</v>
      </c>
      <c r="C339" s="7">
        <v>9.86</v>
      </c>
      <c r="D339" s="7" t="s">
        <v>2380</v>
      </c>
      <c r="E339" s="7" t="s">
        <v>2380</v>
      </c>
      <c r="F339" s="7" t="s">
        <v>2380</v>
      </c>
      <c r="G339" s="7">
        <v>3</v>
      </c>
      <c r="H339" s="7" t="s">
        <v>2382</v>
      </c>
      <c r="J339" s="7" t="s">
        <v>2034</v>
      </c>
      <c r="K339" s="7">
        <v>26.885000000000002</v>
      </c>
      <c r="L339" s="7">
        <v>9.86</v>
      </c>
      <c r="M339" s="7" t="s">
        <v>2380</v>
      </c>
      <c r="N339" s="7" t="s">
        <v>2380</v>
      </c>
      <c r="O339" s="7" t="s">
        <v>2380</v>
      </c>
      <c r="P339" s="7">
        <v>3</v>
      </c>
      <c r="Q339" s="11" t="s">
        <v>2383</v>
      </c>
      <c r="R339">
        <f t="shared" si="5"/>
        <v>1</v>
      </c>
      <c r="S339" t="str" cm="1">
        <f t="array" ref="S339">_xlfn.IFS(K339&lt;18.5,"Under Weight",K339&lt;=24.9,"Normal Weight",K339&lt;=30,"Over Weight",K339&gt;30,"Obesity")</f>
        <v>Over Weight</v>
      </c>
    </row>
    <row r="340" spans="1:19" x14ac:dyDescent="0.3">
      <c r="A340" s="7" t="s">
        <v>2033</v>
      </c>
      <c r="B340" s="7">
        <v>16.36</v>
      </c>
      <c r="C340" s="7">
        <v>11.19</v>
      </c>
      <c r="D340" s="7" t="s">
        <v>2380</v>
      </c>
      <c r="E340" s="7" t="s">
        <v>2380</v>
      </c>
      <c r="F340" s="7" t="s">
        <v>2380</v>
      </c>
      <c r="G340" s="7" t="s">
        <v>2381</v>
      </c>
      <c r="H340" s="7" t="s">
        <v>2382</v>
      </c>
      <c r="J340" s="7" t="s">
        <v>2033</v>
      </c>
      <c r="K340" s="7">
        <v>16.36</v>
      </c>
      <c r="L340" s="7">
        <v>11.19</v>
      </c>
      <c r="M340" s="7" t="s">
        <v>2380</v>
      </c>
      <c r="N340" s="7" t="s">
        <v>2380</v>
      </c>
      <c r="O340" s="7" t="s">
        <v>2380</v>
      </c>
      <c r="P340" s="7">
        <v>0</v>
      </c>
      <c r="Q340" s="11" t="s">
        <v>2383</v>
      </c>
      <c r="R340">
        <f t="shared" si="5"/>
        <v>1</v>
      </c>
      <c r="S340" t="str" cm="1">
        <f t="array" ref="S340">_xlfn.IFS(K340&lt;18.5,"Under Weight",K340&lt;=24.9,"Normal Weight",K340&lt;=30,"Over Weight",K340&gt;30,"Obesity")</f>
        <v>Under Weight</v>
      </c>
    </row>
    <row r="341" spans="1:19" x14ac:dyDescent="0.3">
      <c r="A341" s="7" t="s">
        <v>2032</v>
      </c>
      <c r="B341" s="7">
        <v>32.299999999999997</v>
      </c>
      <c r="C341" s="7">
        <v>4.8899999999999997</v>
      </c>
      <c r="D341" s="7" t="s">
        <v>2382</v>
      </c>
      <c r="E341" s="7" t="s">
        <v>2380</v>
      </c>
      <c r="F341" s="7" t="s">
        <v>2383</v>
      </c>
      <c r="G341" s="7">
        <v>1</v>
      </c>
      <c r="H341" s="7" t="s">
        <v>2380</v>
      </c>
      <c r="J341" s="7" t="s">
        <v>2032</v>
      </c>
      <c r="K341" s="7">
        <v>32.299999999999997</v>
      </c>
      <c r="L341" s="7">
        <v>4.8899999999999997</v>
      </c>
      <c r="M341" s="7" t="s">
        <v>2383</v>
      </c>
      <c r="N341" s="7" t="s">
        <v>2380</v>
      </c>
      <c r="O341" s="7" t="s">
        <v>2383</v>
      </c>
      <c r="P341" s="7">
        <v>1</v>
      </c>
      <c r="Q341" s="11" t="s">
        <v>2380</v>
      </c>
      <c r="R341">
        <f t="shared" si="5"/>
        <v>180</v>
      </c>
      <c r="S341" t="str" cm="1">
        <f t="array" ref="S341">_xlfn.IFS(K341&lt;18.5,"Under Weight",K341&lt;=24.9,"Normal Weight",K341&lt;=30,"Over Weight",K341&gt;30,"Obesity")</f>
        <v>Obesity</v>
      </c>
    </row>
    <row r="342" spans="1:19" x14ac:dyDescent="0.3">
      <c r="A342" s="7" t="s">
        <v>2031</v>
      </c>
      <c r="B342" s="7">
        <v>16.05</v>
      </c>
      <c r="C342" s="7">
        <v>4.3499999999999996</v>
      </c>
      <c r="D342" s="7" t="s">
        <v>2382</v>
      </c>
      <c r="E342" s="7" t="s">
        <v>2380</v>
      </c>
      <c r="F342" s="7" t="s">
        <v>2380</v>
      </c>
      <c r="G342" s="7" t="s">
        <v>2381</v>
      </c>
      <c r="H342" s="7" t="s">
        <v>2382</v>
      </c>
      <c r="J342" s="7" t="s">
        <v>2031</v>
      </c>
      <c r="K342" s="7">
        <v>16.05</v>
      </c>
      <c r="L342" s="7">
        <v>4.3499999999999996</v>
      </c>
      <c r="M342" s="7" t="s">
        <v>2383</v>
      </c>
      <c r="N342" s="7" t="s">
        <v>2380</v>
      </c>
      <c r="O342" s="7" t="s">
        <v>2380</v>
      </c>
      <c r="P342" s="7">
        <v>0</v>
      </c>
      <c r="Q342" s="11" t="s">
        <v>2383</v>
      </c>
      <c r="R342">
        <f t="shared" si="5"/>
        <v>1</v>
      </c>
      <c r="S342" t="str" cm="1">
        <f t="array" ref="S342">_xlfn.IFS(K342&lt;18.5,"Under Weight",K342&lt;=24.9,"Normal Weight",K342&lt;=30,"Over Weight",K342&gt;30,"Obesity")</f>
        <v>Under Weight</v>
      </c>
    </row>
    <row r="343" spans="1:19" x14ac:dyDescent="0.3">
      <c r="A343" s="7" t="s">
        <v>2030</v>
      </c>
      <c r="B343" s="7">
        <v>29.07</v>
      </c>
      <c r="C343" s="7">
        <v>8.66</v>
      </c>
      <c r="D343" s="7" t="s">
        <v>2382</v>
      </c>
      <c r="E343" s="7" t="s">
        <v>2380</v>
      </c>
      <c r="F343" s="7" t="s">
        <v>2380</v>
      </c>
      <c r="G343" s="7">
        <v>2</v>
      </c>
      <c r="H343" s="7" t="s">
        <v>2382</v>
      </c>
      <c r="J343" s="7" t="s">
        <v>2030</v>
      </c>
      <c r="K343" s="7">
        <v>29.07</v>
      </c>
      <c r="L343" s="7">
        <v>8.66</v>
      </c>
      <c r="M343" s="7" t="s">
        <v>2383</v>
      </c>
      <c r="N343" s="7" t="s">
        <v>2380</v>
      </c>
      <c r="O343" s="7" t="s">
        <v>2380</v>
      </c>
      <c r="P343" s="7">
        <v>2</v>
      </c>
      <c r="Q343" s="11" t="s">
        <v>2383</v>
      </c>
      <c r="R343">
        <f t="shared" si="5"/>
        <v>1</v>
      </c>
      <c r="S343" t="str" cm="1">
        <f t="array" ref="S343">_xlfn.IFS(K343&lt;18.5,"Under Weight",K343&lt;=24.9,"Normal Weight",K343&lt;=30,"Over Weight",K343&gt;30,"Obesity")</f>
        <v>Over Weight</v>
      </c>
    </row>
    <row r="344" spans="1:19" x14ac:dyDescent="0.3">
      <c r="A344" s="7" t="s">
        <v>2029</v>
      </c>
      <c r="B344" s="7">
        <v>17.43</v>
      </c>
      <c r="C344" s="7">
        <v>8.64</v>
      </c>
      <c r="D344" s="7" t="s">
        <v>2380</v>
      </c>
      <c r="E344" s="7" t="s">
        <v>2380</v>
      </c>
      <c r="F344" s="7" t="s">
        <v>2380</v>
      </c>
      <c r="G344" s="7" t="s">
        <v>2381</v>
      </c>
      <c r="H344" s="7" t="s">
        <v>2382</v>
      </c>
      <c r="J344" s="7" t="s">
        <v>2029</v>
      </c>
      <c r="K344" s="7">
        <v>17.43</v>
      </c>
      <c r="L344" s="7">
        <v>8.64</v>
      </c>
      <c r="M344" s="7" t="s">
        <v>2380</v>
      </c>
      <c r="N344" s="7" t="s">
        <v>2380</v>
      </c>
      <c r="O344" s="7" t="s">
        <v>2380</v>
      </c>
      <c r="P344" s="7">
        <v>0</v>
      </c>
      <c r="Q344" s="11" t="s">
        <v>2383</v>
      </c>
      <c r="R344">
        <f t="shared" si="5"/>
        <v>1</v>
      </c>
      <c r="S344" t="str" cm="1">
        <f t="array" ref="S344">_xlfn.IFS(K344&lt;18.5,"Under Weight",K344&lt;=24.9,"Normal Weight",K344&lt;=30,"Over Weight",K344&gt;30,"Obesity")</f>
        <v>Under Weight</v>
      </c>
    </row>
    <row r="345" spans="1:19" x14ac:dyDescent="0.3">
      <c r="A345" s="7" t="s">
        <v>2028</v>
      </c>
      <c r="B345" s="7">
        <v>19.329999999999998</v>
      </c>
      <c r="C345" s="7">
        <v>4.2699999999999996</v>
      </c>
      <c r="D345" s="7" t="s">
        <v>2380</v>
      </c>
      <c r="E345" s="7" t="s">
        <v>2380</v>
      </c>
      <c r="F345" s="7" t="s">
        <v>2380</v>
      </c>
      <c r="G345" s="7" t="s">
        <v>2381</v>
      </c>
      <c r="H345" s="7" t="s">
        <v>2382</v>
      </c>
      <c r="J345" s="7" t="s">
        <v>2028</v>
      </c>
      <c r="K345" s="7">
        <v>19.329999999999998</v>
      </c>
      <c r="L345" s="7">
        <v>4.2699999999999996</v>
      </c>
      <c r="M345" s="7" t="s">
        <v>2380</v>
      </c>
      <c r="N345" s="7" t="s">
        <v>2380</v>
      </c>
      <c r="O345" s="7" t="s">
        <v>2380</v>
      </c>
      <c r="P345" s="7">
        <v>0</v>
      </c>
      <c r="Q345" s="11" t="s">
        <v>2383</v>
      </c>
      <c r="R345">
        <f t="shared" si="5"/>
        <v>1</v>
      </c>
      <c r="S345" t="str" cm="1">
        <f t="array" ref="S345">_xlfn.IFS(K345&lt;18.5,"Under Weight",K345&lt;=24.9,"Normal Weight",K345&lt;=30,"Over Weight",K345&gt;30,"Obesity")</f>
        <v>Normal Weight</v>
      </c>
    </row>
    <row r="346" spans="1:19" x14ac:dyDescent="0.3">
      <c r="A346" s="7" t="s">
        <v>2027</v>
      </c>
      <c r="B346" s="7">
        <v>30.52</v>
      </c>
      <c r="C346" s="7">
        <v>4.21</v>
      </c>
      <c r="D346" s="7" t="s">
        <v>2380</v>
      </c>
      <c r="E346" s="7" t="s">
        <v>2380</v>
      </c>
      <c r="F346" s="7" t="s">
        <v>2380</v>
      </c>
      <c r="G346" s="7">
        <v>1</v>
      </c>
      <c r="H346" s="7" t="s">
        <v>2382</v>
      </c>
      <c r="J346" s="7" t="s">
        <v>2027</v>
      </c>
      <c r="K346" s="7">
        <v>30.52</v>
      </c>
      <c r="L346" s="7">
        <v>4.21</v>
      </c>
      <c r="M346" s="7" t="s">
        <v>2380</v>
      </c>
      <c r="N346" s="7" t="s">
        <v>2380</v>
      </c>
      <c r="O346" s="7" t="s">
        <v>2380</v>
      </c>
      <c r="P346" s="7">
        <v>1</v>
      </c>
      <c r="Q346" s="11" t="s">
        <v>2383</v>
      </c>
      <c r="R346">
        <f t="shared" si="5"/>
        <v>1</v>
      </c>
      <c r="S346" t="str" cm="1">
        <f t="array" ref="S346">_xlfn.IFS(K346&lt;18.5,"Under Weight",K346&lt;=24.9,"Normal Weight",K346&lt;=30,"Over Weight",K346&gt;30,"Obesity")</f>
        <v>Obesity</v>
      </c>
    </row>
    <row r="347" spans="1:19" x14ac:dyDescent="0.3">
      <c r="A347" s="7" t="s">
        <v>2026</v>
      </c>
      <c r="B347" s="7">
        <v>39.21</v>
      </c>
      <c r="C347" s="7">
        <v>5.04</v>
      </c>
      <c r="D347" s="7" t="s">
        <v>2380</v>
      </c>
      <c r="E347" s="7" t="s">
        <v>2380</v>
      </c>
      <c r="F347" s="7" t="s">
        <v>2383</v>
      </c>
      <c r="G347" s="7">
        <v>1</v>
      </c>
      <c r="H347" s="7" t="s">
        <v>2382</v>
      </c>
      <c r="J347" s="7" t="s">
        <v>2026</v>
      </c>
      <c r="K347" s="7">
        <v>39.21</v>
      </c>
      <c r="L347" s="7">
        <v>5.04</v>
      </c>
      <c r="M347" s="7" t="s">
        <v>2380</v>
      </c>
      <c r="N347" s="7" t="s">
        <v>2380</v>
      </c>
      <c r="O347" s="7" t="s">
        <v>2383</v>
      </c>
      <c r="P347" s="7">
        <v>1</v>
      </c>
      <c r="Q347" s="11" t="s">
        <v>2383</v>
      </c>
      <c r="R347">
        <f t="shared" si="5"/>
        <v>1</v>
      </c>
      <c r="S347" t="str" cm="1">
        <f t="array" ref="S347">_xlfn.IFS(K347&lt;18.5,"Under Weight",K347&lt;=24.9,"Normal Weight",K347&lt;=30,"Over Weight",K347&gt;30,"Obesity")</f>
        <v>Obesity</v>
      </c>
    </row>
    <row r="348" spans="1:19" x14ac:dyDescent="0.3">
      <c r="A348" s="7" t="s">
        <v>2025</v>
      </c>
      <c r="B348" s="7">
        <v>26.98</v>
      </c>
      <c r="C348" s="7">
        <v>5.21</v>
      </c>
      <c r="D348" s="7" t="s">
        <v>2382</v>
      </c>
      <c r="E348" s="7" t="s">
        <v>2380</v>
      </c>
      <c r="F348" s="7" t="s">
        <v>2380</v>
      </c>
      <c r="G348" s="7">
        <v>2</v>
      </c>
      <c r="H348" s="7" t="s">
        <v>2382</v>
      </c>
      <c r="J348" s="7" t="s">
        <v>2025</v>
      </c>
      <c r="K348" s="7">
        <v>26.98</v>
      </c>
      <c r="L348" s="7">
        <v>5.21</v>
      </c>
      <c r="M348" s="7" t="s">
        <v>2383</v>
      </c>
      <c r="N348" s="7" t="s">
        <v>2380</v>
      </c>
      <c r="O348" s="7" t="s">
        <v>2380</v>
      </c>
      <c r="P348" s="7">
        <v>2</v>
      </c>
      <c r="Q348" s="11" t="s">
        <v>2383</v>
      </c>
      <c r="R348">
        <f t="shared" si="5"/>
        <v>1</v>
      </c>
      <c r="S348" t="str" cm="1">
        <f t="array" ref="S348">_xlfn.IFS(K348&lt;18.5,"Under Weight",K348&lt;=24.9,"Normal Weight",K348&lt;=30,"Over Weight",K348&gt;30,"Obesity")</f>
        <v>Over Weight</v>
      </c>
    </row>
    <row r="349" spans="1:19" x14ac:dyDescent="0.3">
      <c r="A349" s="7" t="s">
        <v>2024</v>
      </c>
      <c r="B349" s="7">
        <v>25.84</v>
      </c>
      <c r="C349" s="7">
        <v>8.83</v>
      </c>
      <c r="D349" s="7" t="s">
        <v>2380</v>
      </c>
      <c r="E349" s="7" t="s">
        <v>2380</v>
      </c>
      <c r="F349" s="7" t="s">
        <v>2380</v>
      </c>
      <c r="G349" s="7" t="s">
        <v>2381</v>
      </c>
      <c r="H349" s="7" t="s">
        <v>2380</v>
      </c>
      <c r="J349" s="7" t="s">
        <v>2024</v>
      </c>
      <c r="K349" s="7">
        <v>25.84</v>
      </c>
      <c r="L349" s="7">
        <v>8.83</v>
      </c>
      <c r="M349" s="7" t="s">
        <v>2380</v>
      </c>
      <c r="N349" s="7" t="s">
        <v>2380</v>
      </c>
      <c r="O349" s="7" t="s">
        <v>2380</v>
      </c>
      <c r="P349" s="7">
        <v>0</v>
      </c>
      <c r="Q349" s="11" t="s">
        <v>2380</v>
      </c>
      <c r="R349">
        <f t="shared" si="5"/>
        <v>180</v>
      </c>
      <c r="S349" t="str" cm="1">
        <f t="array" ref="S349">_xlfn.IFS(K349&lt;18.5,"Under Weight",K349&lt;=24.9,"Normal Weight",K349&lt;=30,"Over Weight",K349&gt;30,"Obesity")</f>
        <v>Over Weight</v>
      </c>
    </row>
    <row r="350" spans="1:19" x14ac:dyDescent="0.3">
      <c r="A350" s="7" t="s">
        <v>2023</v>
      </c>
      <c r="B350" s="7">
        <v>28.31</v>
      </c>
      <c r="C350" s="7">
        <v>8.4700000000000006</v>
      </c>
      <c r="D350" s="7" t="s">
        <v>2382</v>
      </c>
      <c r="E350" s="7" t="s">
        <v>2380</v>
      </c>
      <c r="F350" s="7" t="s">
        <v>2380</v>
      </c>
      <c r="G350" s="7">
        <v>2</v>
      </c>
      <c r="H350" s="7" t="s">
        <v>2382</v>
      </c>
      <c r="J350" s="7" t="s">
        <v>2023</v>
      </c>
      <c r="K350" s="7">
        <v>28.31</v>
      </c>
      <c r="L350" s="7">
        <v>8.4700000000000006</v>
      </c>
      <c r="M350" s="7" t="s">
        <v>2383</v>
      </c>
      <c r="N350" s="7" t="s">
        <v>2380</v>
      </c>
      <c r="O350" s="7" t="s">
        <v>2380</v>
      </c>
      <c r="P350" s="7">
        <v>2</v>
      </c>
      <c r="Q350" s="11" t="s">
        <v>2383</v>
      </c>
      <c r="R350">
        <f t="shared" si="5"/>
        <v>1</v>
      </c>
      <c r="S350" t="str" cm="1">
        <f t="array" ref="S350">_xlfn.IFS(K350&lt;18.5,"Under Weight",K350&lt;=24.9,"Normal Weight",K350&lt;=30,"Over Weight",K350&gt;30,"Obesity")</f>
        <v>Over Weight</v>
      </c>
    </row>
    <row r="351" spans="1:19" x14ac:dyDescent="0.3">
      <c r="A351" s="7" t="s">
        <v>2022</v>
      </c>
      <c r="B351" s="7">
        <v>23.94</v>
      </c>
      <c r="C351" s="7">
        <v>4.2</v>
      </c>
      <c r="D351" s="7" t="s">
        <v>2380</v>
      </c>
      <c r="E351" s="7" t="s">
        <v>2380</v>
      </c>
      <c r="F351" s="7" t="s">
        <v>2380</v>
      </c>
      <c r="G351" s="7" t="s">
        <v>2381</v>
      </c>
      <c r="H351" s="7" t="s">
        <v>2382</v>
      </c>
      <c r="J351" s="7" t="s">
        <v>2022</v>
      </c>
      <c r="K351" s="7">
        <v>23.94</v>
      </c>
      <c r="L351" s="7">
        <v>4.2</v>
      </c>
      <c r="M351" s="7" t="s">
        <v>2380</v>
      </c>
      <c r="N351" s="7" t="s">
        <v>2380</v>
      </c>
      <c r="O351" s="7" t="s">
        <v>2380</v>
      </c>
      <c r="P351" s="7">
        <v>0</v>
      </c>
      <c r="Q351" s="11" t="s">
        <v>2383</v>
      </c>
      <c r="R351">
        <f t="shared" si="5"/>
        <v>1</v>
      </c>
      <c r="S351" t="str" cm="1">
        <f t="array" ref="S351">_xlfn.IFS(K351&lt;18.5,"Under Weight",K351&lt;=24.9,"Normal Weight",K351&lt;=30,"Over Weight",K351&gt;30,"Obesity")</f>
        <v>Normal Weight</v>
      </c>
    </row>
    <row r="352" spans="1:19" x14ac:dyDescent="0.3">
      <c r="A352" s="7" t="s">
        <v>2021</v>
      </c>
      <c r="B352" s="7">
        <v>20.03</v>
      </c>
      <c r="C352" s="7">
        <v>6.14</v>
      </c>
      <c r="D352" s="7" t="s">
        <v>2382</v>
      </c>
      <c r="E352" s="7" t="s">
        <v>2380</v>
      </c>
      <c r="F352" s="7" t="s">
        <v>2380</v>
      </c>
      <c r="G352" s="7" t="s">
        <v>2381</v>
      </c>
      <c r="H352" s="7" t="s">
        <v>2382</v>
      </c>
      <c r="J352" s="7" t="s">
        <v>2021</v>
      </c>
      <c r="K352" s="7">
        <v>20.03</v>
      </c>
      <c r="L352" s="7">
        <v>6.14</v>
      </c>
      <c r="M352" s="7" t="s">
        <v>2383</v>
      </c>
      <c r="N352" s="7" t="s">
        <v>2380</v>
      </c>
      <c r="O352" s="7" t="s">
        <v>2380</v>
      </c>
      <c r="P352" s="7">
        <v>0</v>
      </c>
      <c r="Q352" s="11" t="s">
        <v>2383</v>
      </c>
      <c r="R352">
        <f t="shared" si="5"/>
        <v>1</v>
      </c>
      <c r="S352" t="str" cm="1">
        <f t="array" ref="S352">_xlfn.IFS(K352&lt;18.5,"Under Weight",K352&lt;=24.9,"Normal Weight",K352&lt;=30,"Over Weight",K352&gt;30,"Obesity")</f>
        <v>Normal Weight</v>
      </c>
    </row>
    <row r="353" spans="1:19" x14ac:dyDescent="0.3">
      <c r="A353" s="7" t="s">
        <v>2020</v>
      </c>
      <c r="B353" s="7">
        <v>41.42</v>
      </c>
      <c r="C353" s="7">
        <v>6.07</v>
      </c>
      <c r="D353" s="7" t="s">
        <v>2380</v>
      </c>
      <c r="E353" s="7" t="s">
        <v>2380</v>
      </c>
      <c r="F353" s="7" t="s">
        <v>2380</v>
      </c>
      <c r="G353" s="7" t="s">
        <v>2381</v>
      </c>
      <c r="H353" s="7" t="s">
        <v>2380</v>
      </c>
      <c r="J353" s="7" t="s">
        <v>2020</v>
      </c>
      <c r="K353" s="7">
        <v>41.42</v>
      </c>
      <c r="L353" s="7">
        <v>6.07</v>
      </c>
      <c r="M353" s="7" t="s">
        <v>2380</v>
      </c>
      <c r="N353" s="7" t="s">
        <v>2380</v>
      </c>
      <c r="O353" s="7" t="s">
        <v>2380</v>
      </c>
      <c r="P353" s="7">
        <v>0</v>
      </c>
      <c r="Q353" s="11" t="s">
        <v>2380</v>
      </c>
      <c r="R353">
        <f t="shared" si="5"/>
        <v>180</v>
      </c>
      <c r="S353" t="str" cm="1">
        <f t="array" ref="S353">_xlfn.IFS(K353&lt;18.5,"Under Weight",K353&lt;=24.9,"Normal Weight",K353&lt;=30,"Over Weight",K353&gt;30,"Obesity")</f>
        <v>Obesity</v>
      </c>
    </row>
    <row r="354" spans="1:19" x14ac:dyDescent="0.3">
      <c r="A354" s="7" t="s">
        <v>2019</v>
      </c>
      <c r="B354" s="7">
        <v>36.67</v>
      </c>
      <c r="C354" s="7">
        <v>10.210000000000001</v>
      </c>
      <c r="D354" s="7" t="s">
        <v>2380</v>
      </c>
      <c r="E354" s="7" t="s">
        <v>2380</v>
      </c>
      <c r="F354" s="7" t="s">
        <v>2380</v>
      </c>
      <c r="G354" s="7" t="s">
        <v>2381</v>
      </c>
      <c r="H354" s="7" t="s">
        <v>2380</v>
      </c>
      <c r="J354" s="7" t="s">
        <v>2019</v>
      </c>
      <c r="K354" s="7">
        <v>36.67</v>
      </c>
      <c r="L354" s="7">
        <v>10.210000000000001</v>
      </c>
      <c r="M354" s="7" t="s">
        <v>2380</v>
      </c>
      <c r="N354" s="7" t="s">
        <v>2380</v>
      </c>
      <c r="O354" s="7" t="s">
        <v>2380</v>
      </c>
      <c r="P354" s="7">
        <v>0</v>
      </c>
      <c r="Q354" s="11" t="s">
        <v>2380</v>
      </c>
      <c r="R354">
        <f t="shared" si="5"/>
        <v>180</v>
      </c>
      <c r="S354" t="str" cm="1">
        <f t="array" ref="S354">_xlfn.IFS(K354&lt;18.5,"Under Weight",K354&lt;=24.9,"Normal Weight",K354&lt;=30,"Over Weight",K354&gt;30,"Obesity")</f>
        <v>Obesity</v>
      </c>
    </row>
    <row r="355" spans="1:19" x14ac:dyDescent="0.3">
      <c r="A355" s="7" t="s">
        <v>2018</v>
      </c>
      <c r="B355" s="7">
        <v>27.645</v>
      </c>
      <c r="C355" s="7">
        <v>4.6900000000000004</v>
      </c>
      <c r="D355" s="7" t="s">
        <v>2380</v>
      </c>
      <c r="E355" s="7" t="s">
        <v>2380</v>
      </c>
      <c r="F355" s="7" t="s">
        <v>2380</v>
      </c>
      <c r="G355" s="7" t="s">
        <v>2381</v>
      </c>
      <c r="H355" s="7" t="s">
        <v>2380</v>
      </c>
      <c r="J355" s="7" t="s">
        <v>2018</v>
      </c>
      <c r="K355" s="7">
        <v>27.645</v>
      </c>
      <c r="L355" s="7">
        <v>4.6900000000000004</v>
      </c>
      <c r="M355" s="7" t="s">
        <v>2380</v>
      </c>
      <c r="N355" s="7" t="s">
        <v>2380</v>
      </c>
      <c r="O355" s="7" t="s">
        <v>2380</v>
      </c>
      <c r="P355" s="7">
        <v>0</v>
      </c>
      <c r="Q355" s="11" t="s">
        <v>2380</v>
      </c>
      <c r="R355">
        <f t="shared" si="5"/>
        <v>180</v>
      </c>
      <c r="S355" t="str" cm="1">
        <f t="array" ref="S355">_xlfn.IFS(K355&lt;18.5,"Under Weight",K355&lt;=24.9,"Normal Weight",K355&lt;=30,"Over Weight",K355&gt;30,"Obesity")</f>
        <v>Over Weight</v>
      </c>
    </row>
    <row r="356" spans="1:19" x14ac:dyDescent="0.3">
      <c r="A356" s="7" t="s">
        <v>2017</v>
      </c>
      <c r="B356" s="7">
        <v>22.72</v>
      </c>
      <c r="C356" s="7">
        <v>5.71</v>
      </c>
      <c r="D356" s="7" t="s">
        <v>2380</v>
      </c>
      <c r="E356" s="7" t="s">
        <v>2380</v>
      </c>
      <c r="F356" s="7" t="s">
        <v>2380</v>
      </c>
      <c r="G356" s="7" t="s">
        <v>2381</v>
      </c>
      <c r="H356" s="7" t="s">
        <v>2382</v>
      </c>
      <c r="J356" s="7" t="s">
        <v>2017</v>
      </c>
      <c r="K356" s="7">
        <v>22.72</v>
      </c>
      <c r="L356" s="7">
        <v>5.71</v>
      </c>
      <c r="M356" s="7" t="s">
        <v>2380</v>
      </c>
      <c r="N356" s="7" t="s">
        <v>2380</v>
      </c>
      <c r="O356" s="7" t="s">
        <v>2380</v>
      </c>
      <c r="P356" s="7">
        <v>0</v>
      </c>
      <c r="Q356" s="11" t="s">
        <v>2383</v>
      </c>
      <c r="R356">
        <f t="shared" si="5"/>
        <v>1</v>
      </c>
      <c r="S356" t="str" cm="1">
        <f t="array" ref="S356">_xlfn.IFS(K356&lt;18.5,"Under Weight",K356&lt;=24.9,"Normal Weight",K356&lt;=30,"Over Weight",K356&gt;30,"Obesity")</f>
        <v>Normal Weight</v>
      </c>
    </row>
    <row r="357" spans="1:19" x14ac:dyDescent="0.3">
      <c r="A357" s="7" t="s">
        <v>2016</v>
      </c>
      <c r="B357" s="7">
        <v>36.520000000000003</v>
      </c>
      <c r="C357" s="7">
        <v>9.07</v>
      </c>
      <c r="D357" s="7" t="s">
        <v>2382</v>
      </c>
      <c r="E357" s="7" t="s">
        <v>2380</v>
      </c>
      <c r="F357" s="7" t="s">
        <v>2383</v>
      </c>
      <c r="G357" s="7">
        <v>1</v>
      </c>
      <c r="H357" s="7" t="s">
        <v>2380</v>
      </c>
      <c r="J357" s="7" t="s">
        <v>2016</v>
      </c>
      <c r="K357" s="7">
        <v>36.520000000000003</v>
      </c>
      <c r="L357" s="7">
        <v>9.07</v>
      </c>
      <c r="M357" s="7" t="s">
        <v>2383</v>
      </c>
      <c r="N357" s="7" t="s">
        <v>2380</v>
      </c>
      <c r="O357" s="7" t="s">
        <v>2383</v>
      </c>
      <c r="P357" s="7">
        <v>1</v>
      </c>
      <c r="Q357" s="11" t="s">
        <v>2380</v>
      </c>
      <c r="R357">
        <f t="shared" si="5"/>
        <v>180</v>
      </c>
      <c r="S357" t="str" cm="1">
        <f t="array" ref="S357">_xlfn.IFS(K357&lt;18.5,"Under Weight",K357&lt;=24.9,"Normal Weight",K357&lt;=30,"Over Weight",K357&gt;30,"Obesity")</f>
        <v>Obesity</v>
      </c>
    </row>
    <row r="358" spans="1:19" x14ac:dyDescent="0.3">
      <c r="A358" s="7" t="s">
        <v>2015</v>
      </c>
      <c r="B358" s="7">
        <v>33.96</v>
      </c>
      <c r="C358" s="7">
        <v>4.99</v>
      </c>
      <c r="D358" s="7" t="s">
        <v>2380</v>
      </c>
      <c r="E358" s="7" t="s">
        <v>2380</v>
      </c>
      <c r="F358" s="7" t="s">
        <v>2380</v>
      </c>
      <c r="G358" s="7" t="s">
        <v>2381</v>
      </c>
      <c r="H358" s="7" t="s">
        <v>2382</v>
      </c>
      <c r="J358" s="7" t="s">
        <v>2015</v>
      </c>
      <c r="K358" s="7">
        <v>33.96</v>
      </c>
      <c r="L358" s="7">
        <v>4.99</v>
      </c>
      <c r="M358" s="7" t="s">
        <v>2380</v>
      </c>
      <c r="N358" s="7" t="s">
        <v>2380</v>
      </c>
      <c r="O358" s="7" t="s">
        <v>2380</v>
      </c>
      <c r="P358" s="7">
        <v>0</v>
      </c>
      <c r="Q358" s="11" t="s">
        <v>2383</v>
      </c>
      <c r="R358">
        <f t="shared" si="5"/>
        <v>1</v>
      </c>
      <c r="S358" t="str" cm="1">
        <f t="array" ref="S358">_xlfn.IFS(K358&lt;18.5,"Under Weight",K358&lt;=24.9,"Normal Weight",K358&lt;=30,"Over Weight",K358&gt;30,"Obesity")</f>
        <v>Obesity</v>
      </c>
    </row>
    <row r="359" spans="1:19" x14ac:dyDescent="0.3">
      <c r="A359" s="7" t="s">
        <v>2014</v>
      </c>
      <c r="B359" s="7">
        <v>26.695</v>
      </c>
      <c r="C359" s="7">
        <v>8.31</v>
      </c>
      <c r="D359" s="7" t="s">
        <v>2380</v>
      </c>
      <c r="E359" s="7" t="s">
        <v>2380</v>
      </c>
      <c r="F359" s="7" t="s">
        <v>2380</v>
      </c>
      <c r="G359" s="7" t="s">
        <v>2381</v>
      </c>
      <c r="H359" s="7" t="s">
        <v>2382</v>
      </c>
      <c r="J359" s="7" t="s">
        <v>2014</v>
      </c>
      <c r="K359" s="7">
        <v>26.695</v>
      </c>
      <c r="L359" s="7">
        <v>8.31</v>
      </c>
      <c r="M359" s="7" t="s">
        <v>2380</v>
      </c>
      <c r="N359" s="7" t="s">
        <v>2380</v>
      </c>
      <c r="O359" s="7" t="s">
        <v>2380</v>
      </c>
      <c r="P359" s="7">
        <v>0</v>
      </c>
      <c r="Q359" s="11" t="s">
        <v>2383</v>
      </c>
      <c r="R359">
        <f t="shared" si="5"/>
        <v>1</v>
      </c>
      <c r="S359" t="str" cm="1">
        <f t="array" ref="S359">_xlfn.IFS(K359&lt;18.5,"Under Weight",K359&lt;=24.9,"Normal Weight",K359&lt;=30,"Over Weight",K359&gt;30,"Obesity")</f>
        <v>Over Weight</v>
      </c>
    </row>
    <row r="360" spans="1:19" x14ac:dyDescent="0.3">
      <c r="A360" s="7" t="s">
        <v>2013</v>
      </c>
      <c r="B360" s="7">
        <v>18.45</v>
      </c>
      <c r="C360" s="7">
        <v>5.07</v>
      </c>
      <c r="D360" s="7" t="s">
        <v>2382</v>
      </c>
      <c r="E360" s="7" t="s">
        <v>2380</v>
      </c>
      <c r="F360" s="7" t="s">
        <v>2380</v>
      </c>
      <c r="G360" s="7" t="s">
        <v>2381</v>
      </c>
      <c r="H360" s="7" t="s">
        <v>2382</v>
      </c>
      <c r="J360" s="7" t="s">
        <v>2013</v>
      </c>
      <c r="K360" s="7">
        <v>18.45</v>
      </c>
      <c r="L360" s="7">
        <v>5.07</v>
      </c>
      <c r="M360" s="7" t="s">
        <v>2383</v>
      </c>
      <c r="N360" s="7" t="s">
        <v>2380</v>
      </c>
      <c r="O360" s="7" t="s">
        <v>2380</v>
      </c>
      <c r="P360" s="7">
        <v>0</v>
      </c>
      <c r="Q360" s="11" t="s">
        <v>2383</v>
      </c>
      <c r="R360">
        <f t="shared" si="5"/>
        <v>1</v>
      </c>
      <c r="S360" t="str" cm="1">
        <f t="array" ref="S360">_xlfn.IFS(K360&lt;18.5,"Under Weight",K360&lt;=24.9,"Normal Weight",K360&lt;=30,"Over Weight",K360&gt;30,"Obesity")</f>
        <v>Under Weight</v>
      </c>
    </row>
    <row r="361" spans="1:19" x14ac:dyDescent="0.3">
      <c r="A361" s="7" t="s">
        <v>2012</v>
      </c>
      <c r="B361" s="7">
        <v>33.18</v>
      </c>
      <c r="C361" s="7">
        <v>4.79</v>
      </c>
      <c r="D361" s="7" t="s">
        <v>2380</v>
      </c>
      <c r="E361" s="7" t="s">
        <v>2380</v>
      </c>
      <c r="F361" s="7" t="s">
        <v>2380</v>
      </c>
      <c r="G361" s="7" t="s">
        <v>2381</v>
      </c>
      <c r="H361" s="7" t="s">
        <v>2382</v>
      </c>
      <c r="J361" s="7" t="s">
        <v>2012</v>
      </c>
      <c r="K361" s="7">
        <v>33.18</v>
      </c>
      <c r="L361" s="7">
        <v>4.79</v>
      </c>
      <c r="M361" s="7" t="s">
        <v>2380</v>
      </c>
      <c r="N361" s="7" t="s">
        <v>2380</v>
      </c>
      <c r="O361" s="7" t="s">
        <v>2380</v>
      </c>
      <c r="P361" s="7">
        <v>0</v>
      </c>
      <c r="Q361" s="11" t="s">
        <v>2383</v>
      </c>
      <c r="R361">
        <f t="shared" si="5"/>
        <v>1</v>
      </c>
      <c r="S361" t="str" cm="1">
        <f t="array" ref="S361">_xlfn.IFS(K361&lt;18.5,"Under Weight",K361&lt;=24.9,"Normal Weight",K361&lt;=30,"Over Weight",K361&gt;30,"Obesity")</f>
        <v>Obesity</v>
      </c>
    </row>
    <row r="362" spans="1:19" x14ac:dyDescent="0.3">
      <c r="A362" s="7" t="s">
        <v>2011</v>
      </c>
      <c r="B362" s="7">
        <v>36.1</v>
      </c>
      <c r="C362" s="7">
        <v>11.39</v>
      </c>
      <c r="D362" s="7" t="s">
        <v>2382</v>
      </c>
      <c r="E362" s="7" t="s">
        <v>2380</v>
      </c>
      <c r="F362" s="7" t="s">
        <v>2380</v>
      </c>
      <c r="G362" s="7">
        <v>2</v>
      </c>
      <c r="H362" s="7" t="s">
        <v>2380</v>
      </c>
      <c r="J362" s="7" t="s">
        <v>2011</v>
      </c>
      <c r="K362" s="7">
        <v>36.1</v>
      </c>
      <c r="L362" s="7">
        <v>11.39</v>
      </c>
      <c r="M362" s="7" t="s">
        <v>2383</v>
      </c>
      <c r="N362" s="7" t="s">
        <v>2380</v>
      </c>
      <c r="O362" s="7" t="s">
        <v>2380</v>
      </c>
      <c r="P362" s="7">
        <v>2</v>
      </c>
      <c r="Q362" s="11" t="s">
        <v>2380</v>
      </c>
      <c r="R362">
        <f t="shared" si="5"/>
        <v>180</v>
      </c>
      <c r="S362" t="str" cm="1">
        <f t="array" ref="S362">_xlfn.IFS(K362&lt;18.5,"Under Weight",K362&lt;=24.9,"Normal Weight",K362&lt;=30,"Over Weight",K362&gt;30,"Obesity")</f>
        <v>Obesity</v>
      </c>
    </row>
    <row r="363" spans="1:19" x14ac:dyDescent="0.3">
      <c r="A363" s="7" t="s">
        <v>2010</v>
      </c>
      <c r="B363" s="7">
        <v>22.77</v>
      </c>
      <c r="C363" s="7">
        <v>6</v>
      </c>
      <c r="D363" s="7" t="s">
        <v>2380</v>
      </c>
      <c r="E363" s="7" t="s">
        <v>2380</v>
      </c>
      <c r="F363" s="7" t="s">
        <v>2380</v>
      </c>
      <c r="G363" s="7" t="s">
        <v>2381</v>
      </c>
      <c r="H363" s="7" t="s">
        <v>2382</v>
      </c>
      <c r="J363" s="7" t="s">
        <v>2010</v>
      </c>
      <c r="K363" s="7">
        <v>22.77</v>
      </c>
      <c r="L363" s="7">
        <v>6</v>
      </c>
      <c r="M363" s="7" t="s">
        <v>2380</v>
      </c>
      <c r="N363" s="7" t="s">
        <v>2380</v>
      </c>
      <c r="O363" s="7" t="s">
        <v>2380</v>
      </c>
      <c r="P363" s="7">
        <v>0</v>
      </c>
      <c r="Q363" s="11" t="s">
        <v>2383</v>
      </c>
      <c r="R363">
        <f t="shared" si="5"/>
        <v>1</v>
      </c>
      <c r="S363" t="str" cm="1">
        <f t="array" ref="S363">_xlfn.IFS(K363&lt;18.5,"Under Weight",K363&lt;=24.9,"Normal Weight",K363&lt;=30,"Over Weight",K363&gt;30,"Obesity")</f>
        <v>Normal Weight</v>
      </c>
    </row>
    <row r="364" spans="1:19" x14ac:dyDescent="0.3">
      <c r="A364" s="7" t="s">
        <v>2009</v>
      </c>
      <c r="B364" s="7">
        <v>21.24</v>
      </c>
      <c r="C364" s="7">
        <v>5.13</v>
      </c>
      <c r="D364" s="7" t="s">
        <v>2380</v>
      </c>
      <c r="E364" s="7" t="s">
        <v>2380</v>
      </c>
      <c r="F364" s="7" t="s">
        <v>2380</v>
      </c>
      <c r="G364" s="7" t="s">
        <v>2381</v>
      </c>
      <c r="H364" s="7" t="s">
        <v>2382</v>
      </c>
      <c r="J364" s="7" t="s">
        <v>2009</v>
      </c>
      <c r="K364" s="7">
        <v>21.24</v>
      </c>
      <c r="L364" s="7">
        <v>5.13</v>
      </c>
      <c r="M364" s="7" t="s">
        <v>2380</v>
      </c>
      <c r="N364" s="7" t="s">
        <v>2380</v>
      </c>
      <c r="O364" s="7" t="s">
        <v>2380</v>
      </c>
      <c r="P364" s="7">
        <v>0</v>
      </c>
      <c r="Q364" s="11" t="s">
        <v>2383</v>
      </c>
      <c r="R364">
        <f t="shared" si="5"/>
        <v>1</v>
      </c>
      <c r="S364" t="str" cm="1">
        <f t="array" ref="S364">_xlfn.IFS(K364&lt;18.5,"Under Weight",K364&lt;=24.9,"Normal Weight",K364&lt;=30,"Over Weight",K364&gt;30,"Obesity")</f>
        <v>Normal Weight</v>
      </c>
    </row>
    <row r="365" spans="1:19" x14ac:dyDescent="0.3">
      <c r="A365" s="7" t="s">
        <v>2008</v>
      </c>
      <c r="B365" s="7">
        <v>17.600000000000001</v>
      </c>
      <c r="C365" s="7">
        <v>5.26</v>
      </c>
      <c r="D365" s="7" t="s">
        <v>2382</v>
      </c>
      <c r="E365" s="7" t="s">
        <v>2380</v>
      </c>
      <c r="F365" s="7" t="s">
        <v>2380</v>
      </c>
      <c r="G365" s="7" t="s">
        <v>2381</v>
      </c>
      <c r="H365" s="7" t="s">
        <v>2382</v>
      </c>
      <c r="J365" s="7" t="s">
        <v>2008</v>
      </c>
      <c r="K365" s="7">
        <v>17.600000000000001</v>
      </c>
      <c r="L365" s="7">
        <v>5.26</v>
      </c>
      <c r="M365" s="7" t="s">
        <v>2383</v>
      </c>
      <c r="N365" s="7" t="s">
        <v>2380</v>
      </c>
      <c r="O365" s="7" t="s">
        <v>2380</v>
      </c>
      <c r="P365" s="7">
        <v>0</v>
      </c>
      <c r="Q365" s="11" t="s">
        <v>2383</v>
      </c>
      <c r="R365">
        <f t="shared" si="5"/>
        <v>1</v>
      </c>
      <c r="S365" t="str" cm="1">
        <f t="array" ref="S365">_xlfn.IFS(K365&lt;18.5,"Under Weight",K365&lt;=24.9,"Normal Weight",K365&lt;=30,"Over Weight",K365&gt;30,"Obesity")</f>
        <v>Under Weight</v>
      </c>
    </row>
    <row r="366" spans="1:19" x14ac:dyDescent="0.3">
      <c r="A366" s="7" t="s">
        <v>2007</v>
      </c>
      <c r="B366" s="7">
        <v>26.29</v>
      </c>
      <c r="C366" s="7">
        <v>6.84</v>
      </c>
      <c r="D366" s="7" t="s">
        <v>2380</v>
      </c>
      <c r="E366" s="7" t="s">
        <v>2380</v>
      </c>
      <c r="F366" s="7" t="s">
        <v>2380</v>
      </c>
      <c r="G366" s="7" t="s">
        <v>2381</v>
      </c>
      <c r="H366" s="7" t="s">
        <v>2382</v>
      </c>
      <c r="J366" s="7" t="s">
        <v>2007</v>
      </c>
      <c r="K366" s="7">
        <v>26.29</v>
      </c>
      <c r="L366" s="7">
        <v>6.84</v>
      </c>
      <c r="M366" s="7" t="s">
        <v>2380</v>
      </c>
      <c r="N366" s="7" t="s">
        <v>2380</v>
      </c>
      <c r="O366" s="7" t="s">
        <v>2380</v>
      </c>
      <c r="P366" s="7">
        <v>0</v>
      </c>
      <c r="Q366" s="11" t="s">
        <v>2383</v>
      </c>
      <c r="R366">
        <f t="shared" si="5"/>
        <v>1</v>
      </c>
      <c r="S366" t="str" cm="1">
        <f t="array" ref="S366">_xlfn.IFS(K366&lt;18.5,"Under Weight",K366&lt;=24.9,"Normal Weight",K366&lt;=30,"Over Weight",K366&gt;30,"Obesity")</f>
        <v>Over Weight</v>
      </c>
    </row>
    <row r="367" spans="1:19" x14ac:dyDescent="0.3">
      <c r="A367" s="7" t="s">
        <v>2006</v>
      </c>
      <c r="B367" s="7">
        <v>35.31</v>
      </c>
      <c r="C367" s="7">
        <v>9.0399999999999991</v>
      </c>
      <c r="D367" s="7" t="s">
        <v>2380</v>
      </c>
      <c r="E367" s="7" t="s">
        <v>2380</v>
      </c>
      <c r="F367" s="7" t="s">
        <v>2380</v>
      </c>
      <c r="G367" s="7" t="s">
        <v>2381</v>
      </c>
      <c r="H367" s="7" t="s">
        <v>2380</v>
      </c>
      <c r="J367" s="7" t="s">
        <v>2006</v>
      </c>
      <c r="K367" s="7">
        <v>35.31</v>
      </c>
      <c r="L367" s="7">
        <v>9.0399999999999991</v>
      </c>
      <c r="M367" s="7" t="s">
        <v>2380</v>
      </c>
      <c r="N367" s="7" t="s">
        <v>2380</v>
      </c>
      <c r="O367" s="7" t="s">
        <v>2380</v>
      </c>
      <c r="P367" s="7">
        <v>0</v>
      </c>
      <c r="Q367" s="11" t="s">
        <v>2380</v>
      </c>
      <c r="R367">
        <f t="shared" si="5"/>
        <v>180</v>
      </c>
      <c r="S367" t="str" cm="1">
        <f t="array" ref="S367">_xlfn.IFS(K367&lt;18.5,"Under Weight",K367&lt;=24.9,"Normal Weight",K367&lt;=30,"Over Weight",K367&gt;30,"Obesity")</f>
        <v>Obesity</v>
      </c>
    </row>
    <row r="368" spans="1:19" x14ac:dyDescent="0.3">
      <c r="A368" s="7" t="s">
        <v>2005</v>
      </c>
      <c r="B368" s="7">
        <v>27.04</v>
      </c>
      <c r="C368" s="7">
        <v>4.0999999999999996</v>
      </c>
      <c r="D368" s="7" t="s">
        <v>2380</v>
      </c>
      <c r="E368" s="7" t="s">
        <v>2380</v>
      </c>
      <c r="F368" s="7" t="s">
        <v>2380</v>
      </c>
      <c r="G368" s="7">
        <v>1</v>
      </c>
      <c r="H368" s="7" t="s">
        <v>2382</v>
      </c>
      <c r="J368" s="7" t="s">
        <v>2005</v>
      </c>
      <c r="K368" s="7">
        <v>27.04</v>
      </c>
      <c r="L368" s="7">
        <v>4.0999999999999996</v>
      </c>
      <c r="M368" s="7" t="s">
        <v>2380</v>
      </c>
      <c r="N368" s="7" t="s">
        <v>2380</v>
      </c>
      <c r="O368" s="7" t="s">
        <v>2380</v>
      </c>
      <c r="P368" s="7">
        <v>1</v>
      </c>
      <c r="Q368" s="11" t="s">
        <v>2383</v>
      </c>
      <c r="R368">
        <f t="shared" si="5"/>
        <v>1</v>
      </c>
      <c r="S368" t="str" cm="1">
        <f t="array" ref="S368">_xlfn.IFS(K368&lt;18.5,"Under Weight",K368&lt;=24.9,"Normal Weight",K368&lt;=30,"Over Weight",K368&gt;30,"Obesity")</f>
        <v>Over Weight</v>
      </c>
    </row>
    <row r="369" spans="1:19" x14ac:dyDescent="0.3">
      <c r="A369" s="7" t="s">
        <v>2004</v>
      </c>
      <c r="B369" s="7">
        <v>30.23</v>
      </c>
      <c r="C369" s="7">
        <v>4.2300000000000004</v>
      </c>
      <c r="D369" s="7" t="s">
        <v>2382</v>
      </c>
      <c r="E369" s="7" t="s">
        <v>2380</v>
      </c>
      <c r="F369" s="7" t="s">
        <v>2383</v>
      </c>
      <c r="G369" s="7">
        <v>1</v>
      </c>
      <c r="H369" s="7" t="s">
        <v>2382</v>
      </c>
      <c r="J369" s="7" t="s">
        <v>2004</v>
      </c>
      <c r="K369" s="7">
        <v>30.23</v>
      </c>
      <c r="L369" s="7">
        <v>4.2300000000000004</v>
      </c>
      <c r="M369" s="7" t="s">
        <v>2383</v>
      </c>
      <c r="N369" s="7" t="s">
        <v>2380</v>
      </c>
      <c r="O369" s="7" t="s">
        <v>2383</v>
      </c>
      <c r="P369" s="7">
        <v>1</v>
      </c>
      <c r="Q369" s="11" t="s">
        <v>2383</v>
      </c>
      <c r="R369">
        <f t="shared" si="5"/>
        <v>1</v>
      </c>
      <c r="S369" t="str" cm="1">
        <f t="array" ref="S369">_xlfn.IFS(K369&lt;18.5,"Under Weight",K369&lt;=24.9,"Normal Weight",K369&lt;=30,"Over Weight",K369&gt;30,"Obesity")</f>
        <v>Obesity</v>
      </c>
    </row>
    <row r="370" spans="1:19" x14ac:dyDescent="0.3">
      <c r="A370" s="7" t="s">
        <v>2003</v>
      </c>
      <c r="B370" s="7">
        <v>30.6</v>
      </c>
      <c r="C370" s="7">
        <v>6.48</v>
      </c>
      <c r="D370" s="7" t="s">
        <v>2382</v>
      </c>
      <c r="E370" s="7" t="s">
        <v>2380</v>
      </c>
      <c r="F370" s="7" t="s">
        <v>2383</v>
      </c>
      <c r="G370" s="7">
        <v>1</v>
      </c>
      <c r="H370" s="7" t="s">
        <v>2382</v>
      </c>
      <c r="J370" s="7" t="s">
        <v>2003</v>
      </c>
      <c r="K370" s="7">
        <v>30.6</v>
      </c>
      <c r="L370" s="7">
        <v>6.48</v>
      </c>
      <c r="M370" s="7" t="s">
        <v>2383</v>
      </c>
      <c r="N370" s="7" t="s">
        <v>2380</v>
      </c>
      <c r="O370" s="7" t="s">
        <v>2383</v>
      </c>
      <c r="P370" s="7">
        <v>1</v>
      </c>
      <c r="Q370" s="11" t="s">
        <v>2383</v>
      </c>
      <c r="R370">
        <f t="shared" si="5"/>
        <v>1</v>
      </c>
      <c r="S370" t="str" cm="1">
        <f t="array" ref="S370">_xlfn.IFS(K370&lt;18.5,"Under Weight",K370&lt;=24.9,"Normal Weight",K370&lt;=30,"Over Weight",K370&gt;30,"Obesity")</f>
        <v>Obesity</v>
      </c>
    </row>
    <row r="371" spans="1:19" x14ac:dyDescent="0.3">
      <c r="A371" s="7" t="s">
        <v>2002</v>
      </c>
      <c r="B371" s="7">
        <v>26.8</v>
      </c>
      <c r="C371" s="7">
        <v>5.53</v>
      </c>
      <c r="D371" s="7" t="s">
        <v>2380</v>
      </c>
      <c r="E371" s="7" t="s">
        <v>2380</v>
      </c>
      <c r="F371" s="7" t="s">
        <v>2380</v>
      </c>
      <c r="G371" s="7">
        <v>1</v>
      </c>
      <c r="H371" s="7" t="s">
        <v>2382</v>
      </c>
      <c r="J371" s="7" t="s">
        <v>2002</v>
      </c>
      <c r="K371" s="7">
        <v>26.8</v>
      </c>
      <c r="L371" s="7">
        <v>5.53</v>
      </c>
      <c r="M371" s="7" t="s">
        <v>2380</v>
      </c>
      <c r="N371" s="7" t="s">
        <v>2380</v>
      </c>
      <c r="O371" s="7" t="s">
        <v>2380</v>
      </c>
      <c r="P371" s="7">
        <v>1</v>
      </c>
      <c r="Q371" s="11" t="s">
        <v>2383</v>
      </c>
      <c r="R371">
        <f t="shared" si="5"/>
        <v>1</v>
      </c>
      <c r="S371" t="str" cm="1">
        <f t="array" ref="S371">_xlfn.IFS(K371&lt;18.5,"Under Weight",K371&lt;=24.9,"Normal Weight",K371&lt;=30,"Over Weight",K371&gt;30,"Obesity")</f>
        <v>Over Weight</v>
      </c>
    </row>
    <row r="372" spans="1:19" x14ac:dyDescent="0.3">
      <c r="A372" s="7" t="s">
        <v>2001</v>
      </c>
      <c r="B372" s="7">
        <v>16.86</v>
      </c>
      <c r="C372" s="7">
        <v>4.07</v>
      </c>
      <c r="D372" s="7" t="s">
        <v>2382</v>
      </c>
      <c r="E372" s="7" t="s">
        <v>2380</v>
      </c>
      <c r="F372" s="7" t="s">
        <v>2380</v>
      </c>
      <c r="G372" s="7" t="s">
        <v>2381</v>
      </c>
      <c r="H372" s="7" t="s">
        <v>2382</v>
      </c>
      <c r="J372" s="7" t="s">
        <v>2001</v>
      </c>
      <c r="K372" s="7">
        <v>16.86</v>
      </c>
      <c r="L372" s="7">
        <v>4.07</v>
      </c>
      <c r="M372" s="7" t="s">
        <v>2383</v>
      </c>
      <c r="N372" s="7" t="s">
        <v>2380</v>
      </c>
      <c r="O372" s="7" t="s">
        <v>2380</v>
      </c>
      <c r="P372" s="7">
        <v>0</v>
      </c>
      <c r="Q372" s="11" t="s">
        <v>2383</v>
      </c>
      <c r="R372">
        <f t="shared" si="5"/>
        <v>1</v>
      </c>
      <c r="S372" t="str" cm="1">
        <f t="array" ref="S372">_xlfn.IFS(K372&lt;18.5,"Under Weight",K372&lt;=24.9,"Normal Weight",K372&lt;=30,"Over Weight",K372&gt;30,"Obesity")</f>
        <v>Under Weight</v>
      </c>
    </row>
    <row r="373" spans="1:19" x14ac:dyDescent="0.3">
      <c r="A373" s="7" t="s">
        <v>2000</v>
      </c>
      <c r="B373" s="7">
        <v>16.3</v>
      </c>
      <c r="C373" s="7">
        <v>5.51</v>
      </c>
      <c r="D373" s="7" t="s">
        <v>2380</v>
      </c>
      <c r="E373" s="7" t="s">
        <v>2380</v>
      </c>
      <c r="F373" s="7" t="s">
        <v>2380</v>
      </c>
      <c r="G373" s="7">
        <v>1</v>
      </c>
      <c r="H373" s="7" t="s">
        <v>2382</v>
      </c>
      <c r="J373" s="7" t="s">
        <v>2000</v>
      </c>
      <c r="K373" s="7">
        <v>16.3</v>
      </c>
      <c r="L373" s="7">
        <v>5.51</v>
      </c>
      <c r="M373" s="7" t="s">
        <v>2380</v>
      </c>
      <c r="N373" s="7" t="s">
        <v>2380</v>
      </c>
      <c r="O373" s="7" t="s">
        <v>2380</v>
      </c>
      <c r="P373" s="7">
        <v>1</v>
      </c>
      <c r="Q373" s="11" t="s">
        <v>2383</v>
      </c>
      <c r="R373">
        <f t="shared" si="5"/>
        <v>1</v>
      </c>
      <c r="S373" t="str" cm="1">
        <f t="array" ref="S373">_xlfn.IFS(K373&lt;18.5,"Under Weight",K373&lt;=24.9,"Normal Weight",K373&lt;=30,"Over Weight",K373&gt;30,"Obesity")</f>
        <v>Under Weight</v>
      </c>
    </row>
    <row r="374" spans="1:19" x14ac:dyDescent="0.3">
      <c r="A374" s="7" t="s">
        <v>1999</v>
      </c>
      <c r="B374" s="7">
        <v>29.81</v>
      </c>
      <c r="C374" s="7">
        <v>11.66</v>
      </c>
      <c r="D374" s="7" t="s">
        <v>2380</v>
      </c>
      <c r="E374" s="7" t="s">
        <v>2380</v>
      </c>
      <c r="F374" s="7" t="s">
        <v>2380</v>
      </c>
      <c r="G374" s="7" t="s">
        <v>2381</v>
      </c>
      <c r="H374" s="7" t="s">
        <v>2382</v>
      </c>
      <c r="J374" s="7" t="s">
        <v>1999</v>
      </c>
      <c r="K374" s="7">
        <v>29.81</v>
      </c>
      <c r="L374" s="7">
        <v>11.66</v>
      </c>
      <c r="M374" s="7" t="s">
        <v>2380</v>
      </c>
      <c r="N374" s="7" t="s">
        <v>2380</v>
      </c>
      <c r="O374" s="7" t="s">
        <v>2380</v>
      </c>
      <c r="P374" s="7">
        <v>0</v>
      </c>
      <c r="Q374" s="11" t="s">
        <v>2383</v>
      </c>
      <c r="R374">
        <f t="shared" si="5"/>
        <v>1</v>
      </c>
      <c r="S374" t="str" cm="1">
        <f t="array" ref="S374">_xlfn.IFS(K374&lt;18.5,"Under Weight",K374&lt;=24.9,"Normal Weight",K374&lt;=30,"Over Weight",K374&gt;30,"Obesity")</f>
        <v>Over Weight</v>
      </c>
    </row>
    <row r="375" spans="1:19" x14ac:dyDescent="0.3">
      <c r="A375" s="7" t="s">
        <v>1998</v>
      </c>
      <c r="B375" s="7">
        <v>16.329999999999998</v>
      </c>
      <c r="C375" s="7">
        <v>7.26</v>
      </c>
      <c r="D375" s="7" t="s">
        <v>2382</v>
      </c>
      <c r="E375" s="7" t="s">
        <v>2380</v>
      </c>
      <c r="F375" s="7" t="s">
        <v>2380</v>
      </c>
      <c r="G375" s="7" t="s">
        <v>2381</v>
      </c>
      <c r="H375" s="7" t="s">
        <v>2382</v>
      </c>
      <c r="J375" s="7" t="s">
        <v>1998</v>
      </c>
      <c r="K375" s="7">
        <v>16.329999999999998</v>
      </c>
      <c r="L375" s="7">
        <v>7.26</v>
      </c>
      <c r="M375" s="7" t="s">
        <v>2383</v>
      </c>
      <c r="N375" s="7" t="s">
        <v>2380</v>
      </c>
      <c r="O375" s="7" t="s">
        <v>2380</v>
      </c>
      <c r="P375" s="7">
        <v>0</v>
      </c>
      <c r="Q375" s="11" t="s">
        <v>2383</v>
      </c>
      <c r="R375">
        <f t="shared" si="5"/>
        <v>1</v>
      </c>
      <c r="S375" t="str" cm="1">
        <f t="array" ref="S375">_xlfn.IFS(K375&lt;18.5,"Under Weight",K375&lt;=24.9,"Normal Weight",K375&lt;=30,"Over Weight",K375&gt;30,"Obesity")</f>
        <v>Under Weight</v>
      </c>
    </row>
    <row r="376" spans="1:19" x14ac:dyDescent="0.3">
      <c r="A376" s="7" t="s">
        <v>1997</v>
      </c>
      <c r="B376" s="7">
        <v>16.37</v>
      </c>
      <c r="C376" s="7">
        <v>4.79</v>
      </c>
      <c r="D376" s="7" t="s">
        <v>2382</v>
      </c>
      <c r="E376" s="7" t="s">
        <v>2380</v>
      </c>
      <c r="F376" s="7" t="s">
        <v>2380</v>
      </c>
      <c r="G376" s="7" t="s">
        <v>2381</v>
      </c>
      <c r="H376" s="7" t="s">
        <v>2382</v>
      </c>
      <c r="J376" s="7" t="s">
        <v>1997</v>
      </c>
      <c r="K376" s="7">
        <v>16.37</v>
      </c>
      <c r="L376" s="7">
        <v>4.79</v>
      </c>
      <c r="M376" s="7" t="s">
        <v>2383</v>
      </c>
      <c r="N376" s="7" t="s">
        <v>2380</v>
      </c>
      <c r="O376" s="7" t="s">
        <v>2380</v>
      </c>
      <c r="P376" s="7">
        <v>0</v>
      </c>
      <c r="Q376" s="11" t="s">
        <v>2383</v>
      </c>
      <c r="R376">
        <f t="shared" si="5"/>
        <v>1</v>
      </c>
      <c r="S376" t="str" cm="1">
        <f t="array" ref="S376">_xlfn.IFS(K376&lt;18.5,"Under Weight",K376&lt;=24.9,"Normal Weight",K376&lt;=30,"Over Weight",K376&gt;30,"Obesity")</f>
        <v>Under Weight</v>
      </c>
    </row>
    <row r="377" spans="1:19" x14ac:dyDescent="0.3">
      <c r="A377" s="7" t="s">
        <v>1996</v>
      </c>
      <c r="B377" s="7">
        <v>22.42</v>
      </c>
      <c r="C377" s="7">
        <v>4.68</v>
      </c>
      <c r="D377" s="7" t="s">
        <v>2382</v>
      </c>
      <c r="E377" s="7" t="s">
        <v>2380</v>
      </c>
      <c r="F377" s="7" t="s">
        <v>2380</v>
      </c>
      <c r="G377" s="7">
        <v>1</v>
      </c>
      <c r="H377" s="7" t="s">
        <v>2380</v>
      </c>
      <c r="J377" s="7" t="s">
        <v>1996</v>
      </c>
      <c r="K377" s="7">
        <v>22.42</v>
      </c>
      <c r="L377" s="7">
        <v>4.68</v>
      </c>
      <c r="M377" s="7" t="s">
        <v>2383</v>
      </c>
      <c r="N377" s="7" t="s">
        <v>2380</v>
      </c>
      <c r="O377" s="7" t="s">
        <v>2380</v>
      </c>
      <c r="P377" s="7">
        <v>1</v>
      </c>
      <c r="Q377" s="11" t="s">
        <v>2380</v>
      </c>
      <c r="R377">
        <f t="shared" si="5"/>
        <v>180</v>
      </c>
      <c r="S377" t="str" cm="1">
        <f t="array" ref="S377">_xlfn.IFS(K377&lt;18.5,"Under Weight",K377&lt;=24.9,"Normal Weight",K377&lt;=30,"Over Weight",K377&gt;30,"Obesity")</f>
        <v>Normal Weight</v>
      </c>
    </row>
    <row r="378" spans="1:19" x14ac:dyDescent="0.3">
      <c r="A378" s="7" t="s">
        <v>1995</v>
      </c>
      <c r="B378" s="7">
        <v>31.35</v>
      </c>
      <c r="C378" s="7">
        <v>4.33</v>
      </c>
      <c r="D378" s="7" t="s">
        <v>2382</v>
      </c>
      <c r="E378" s="7" t="s">
        <v>2380</v>
      </c>
      <c r="F378" s="7" t="s">
        <v>2383</v>
      </c>
      <c r="G378" s="7">
        <v>1</v>
      </c>
      <c r="H378" s="7" t="s">
        <v>2380</v>
      </c>
      <c r="J378" s="7" t="s">
        <v>1995</v>
      </c>
      <c r="K378" s="7">
        <v>31.35</v>
      </c>
      <c r="L378" s="7">
        <v>4.33</v>
      </c>
      <c r="M378" s="7" t="s">
        <v>2383</v>
      </c>
      <c r="N378" s="7" t="s">
        <v>2380</v>
      </c>
      <c r="O378" s="7" t="s">
        <v>2383</v>
      </c>
      <c r="P378" s="7">
        <v>1</v>
      </c>
      <c r="Q378" s="11" t="s">
        <v>2380</v>
      </c>
      <c r="R378">
        <f t="shared" si="5"/>
        <v>180</v>
      </c>
      <c r="S378" t="str" cm="1">
        <f t="array" ref="S378">_xlfn.IFS(K378&lt;18.5,"Under Weight",K378&lt;=24.9,"Normal Weight",K378&lt;=30,"Over Weight",K378&gt;30,"Obesity")</f>
        <v>Obesity</v>
      </c>
    </row>
    <row r="379" spans="1:19" x14ac:dyDescent="0.3">
      <c r="A379" s="7" t="s">
        <v>1994</v>
      </c>
      <c r="B379" s="7">
        <v>31.9</v>
      </c>
      <c r="C379" s="7">
        <v>11.89</v>
      </c>
      <c r="D379" s="7" t="s">
        <v>2380</v>
      </c>
      <c r="E379" s="7" t="s">
        <v>2380</v>
      </c>
      <c r="F379" s="7" t="s">
        <v>2380</v>
      </c>
      <c r="G379" s="7" t="s">
        <v>2381</v>
      </c>
      <c r="H379" s="7" t="s">
        <v>2380</v>
      </c>
      <c r="J379" s="7" t="s">
        <v>1994</v>
      </c>
      <c r="K379" s="7">
        <v>31.9</v>
      </c>
      <c r="L379" s="7">
        <v>11.89</v>
      </c>
      <c r="M379" s="7" t="s">
        <v>2380</v>
      </c>
      <c r="N379" s="7" t="s">
        <v>2380</v>
      </c>
      <c r="O379" s="7" t="s">
        <v>2380</v>
      </c>
      <c r="P379" s="7">
        <v>0</v>
      </c>
      <c r="Q379" s="11" t="s">
        <v>2380</v>
      </c>
      <c r="R379">
        <f t="shared" si="5"/>
        <v>180</v>
      </c>
      <c r="S379" t="str" cm="1">
        <f t="array" ref="S379">_xlfn.IFS(K379&lt;18.5,"Under Weight",K379&lt;=24.9,"Normal Weight",K379&lt;=30,"Over Weight",K379&gt;30,"Obesity")</f>
        <v>Obesity</v>
      </c>
    </row>
    <row r="380" spans="1:19" x14ac:dyDescent="0.3">
      <c r="A380" s="7" t="s">
        <v>1993</v>
      </c>
      <c r="B380" s="7">
        <v>30.6</v>
      </c>
      <c r="C380" s="7">
        <v>5.24</v>
      </c>
      <c r="D380" s="7" t="s">
        <v>2380</v>
      </c>
      <c r="E380" s="7" t="s">
        <v>2380</v>
      </c>
      <c r="F380" s="7" t="s">
        <v>2380</v>
      </c>
      <c r="G380" s="7" t="s">
        <v>2381</v>
      </c>
      <c r="H380" s="7" t="s">
        <v>2382</v>
      </c>
      <c r="J380" s="7" t="s">
        <v>1993</v>
      </c>
      <c r="K380" s="7">
        <v>30.6</v>
      </c>
      <c r="L380" s="7">
        <v>5.24</v>
      </c>
      <c r="M380" s="7" t="s">
        <v>2380</v>
      </c>
      <c r="N380" s="7" t="s">
        <v>2380</v>
      </c>
      <c r="O380" s="7" t="s">
        <v>2380</v>
      </c>
      <c r="P380" s="7">
        <v>0</v>
      </c>
      <c r="Q380" s="11" t="s">
        <v>2383</v>
      </c>
      <c r="R380">
        <f t="shared" si="5"/>
        <v>1</v>
      </c>
      <c r="S380" t="str" cm="1">
        <f t="array" ref="S380">_xlfn.IFS(K380&lt;18.5,"Under Weight",K380&lt;=24.9,"Normal Weight",K380&lt;=30,"Over Weight",K380&gt;30,"Obesity")</f>
        <v>Obesity</v>
      </c>
    </row>
    <row r="381" spans="1:19" x14ac:dyDescent="0.3">
      <c r="A381" s="7" t="s">
        <v>1992</v>
      </c>
      <c r="B381" s="7">
        <v>28.975000000000001</v>
      </c>
      <c r="C381" s="7">
        <v>7.63</v>
      </c>
      <c r="D381" s="7" t="s">
        <v>2380</v>
      </c>
      <c r="E381" s="7" t="s">
        <v>2380</v>
      </c>
      <c r="F381" s="7" t="s">
        <v>2380</v>
      </c>
      <c r="G381" s="7" t="s">
        <v>2381</v>
      </c>
      <c r="H381" s="7" t="s">
        <v>2382</v>
      </c>
      <c r="J381" s="7" t="s">
        <v>1992</v>
      </c>
      <c r="K381" s="7">
        <v>28.975000000000001</v>
      </c>
      <c r="L381" s="7">
        <v>7.63</v>
      </c>
      <c r="M381" s="7" t="s">
        <v>2380</v>
      </c>
      <c r="N381" s="7" t="s">
        <v>2380</v>
      </c>
      <c r="O381" s="7" t="s">
        <v>2380</v>
      </c>
      <c r="P381" s="7">
        <v>0</v>
      </c>
      <c r="Q381" s="11" t="s">
        <v>2383</v>
      </c>
      <c r="R381">
        <f t="shared" si="5"/>
        <v>1</v>
      </c>
      <c r="S381" t="str" cm="1">
        <f t="array" ref="S381">_xlfn.IFS(K381&lt;18.5,"Under Weight",K381&lt;=24.9,"Normal Weight",K381&lt;=30,"Over Weight",K381&gt;30,"Obesity")</f>
        <v>Over Weight</v>
      </c>
    </row>
    <row r="382" spans="1:19" x14ac:dyDescent="0.3">
      <c r="A382" s="7" t="s">
        <v>1991</v>
      </c>
      <c r="B382" s="7">
        <v>24.86</v>
      </c>
      <c r="C382" s="7">
        <v>8.92</v>
      </c>
      <c r="D382" s="7" t="s">
        <v>2382</v>
      </c>
      <c r="E382" s="7" t="s">
        <v>2380</v>
      </c>
      <c r="F382" s="7" t="s">
        <v>2380</v>
      </c>
      <c r="G382" s="7">
        <v>2</v>
      </c>
      <c r="H382" s="7" t="s">
        <v>2380</v>
      </c>
      <c r="J382" s="7" t="s">
        <v>1991</v>
      </c>
      <c r="K382" s="7">
        <v>24.86</v>
      </c>
      <c r="L382" s="7">
        <v>8.92</v>
      </c>
      <c r="M382" s="7" t="s">
        <v>2383</v>
      </c>
      <c r="N382" s="7" t="s">
        <v>2380</v>
      </c>
      <c r="O382" s="7" t="s">
        <v>2380</v>
      </c>
      <c r="P382" s="7">
        <v>2</v>
      </c>
      <c r="Q382" s="11" t="s">
        <v>2380</v>
      </c>
      <c r="R382">
        <f t="shared" si="5"/>
        <v>180</v>
      </c>
      <c r="S382" t="str" cm="1">
        <f t="array" ref="S382">_xlfn.IFS(K382&lt;18.5,"Under Weight",K382&lt;=24.9,"Normal Weight",K382&lt;=30,"Over Weight",K382&gt;30,"Obesity")</f>
        <v>Normal Weight</v>
      </c>
    </row>
    <row r="383" spans="1:19" x14ac:dyDescent="0.3">
      <c r="A383" s="7" t="s">
        <v>1990</v>
      </c>
      <c r="B383" s="7">
        <v>19.54</v>
      </c>
      <c r="C383" s="7">
        <v>5.37</v>
      </c>
      <c r="D383" s="7" t="s">
        <v>2380</v>
      </c>
      <c r="E383" s="7" t="s">
        <v>2380</v>
      </c>
      <c r="F383" s="7" t="s">
        <v>2380</v>
      </c>
      <c r="G383" s="7" t="s">
        <v>2381</v>
      </c>
      <c r="H383" s="7" t="s">
        <v>2382</v>
      </c>
      <c r="J383" s="7" t="s">
        <v>1990</v>
      </c>
      <c r="K383" s="7">
        <v>19.54</v>
      </c>
      <c r="L383" s="7">
        <v>5.37</v>
      </c>
      <c r="M383" s="7" t="s">
        <v>2380</v>
      </c>
      <c r="N383" s="7" t="s">
        <v>2380</v>
      </c>
      <c r="O383" s="7" t="s">
        <v>2380</v>
      </c>
      <c r="P383" s="7">
        <v>0</v>
      </c>
      <c r="Q383" s="11" t="s">
        <v>2383</v>
      </c>
      <c r="R383">
        <f t="shared" si="5"/>
        <v>1</v>
      </c>
      <c r="S383" t="str" cm="1">
        <f t="array" ref="S383">_xlfn.IFS(K383&lt;18.5,"Under Weight",K383&lt;=24.9,"Normal Weight",K383&lt;=30,"Over Weight",K383&gt;30,"Obesity")</f>
        <v>Normal Weight</v>
      </c>
    </row>
    <row r="384" spans="1:19" x14ac:dyDescent="0.3">
      <c r="A384" s="7" t="s">
        <v>1989</v>
      </c>
      <c r="B384" s="7">
        <v>26.74</v>
      </c>
      <c r="C384" s="7">
        <v>4.3099999999999996</v>
      </c>
      <c r="D384" s="7" t="s">
        <v>2380</v>
      </c>
      <c r="E384" s="7" t="s">
        <v>2380</v>
      </c>
      <c r="F384" s="7" t="s">
        <v>2380</v>
      </c>
      <c r="G384" s="7" t="s">
        <v>2381</v>
      </c>
      <c r="H384" s="7" t="s">
        <v>2382</v>
      </c>
      <c r="J384" s="7" t="s">
        <v>1989</v>
      </c>
      <c r="K384" s="7">
        <v>26.74</v>
      </c>
      <c r="L384" s="7">
        <v>4.3099999999999996</v>
      </c>
      <c r="M384" s="7" t="s">
        <v>2380</v>
      </c>
      <c r="N384" s="7" t="s">
        <v>2380</v>
      </c>
      <c r="O384" s="7" t="s">
        <v>2380</v>
      </c>
      <c r="P384" s="7">
        <v>0</v>
      </c>
      <c r="Q384" s="11" t="s">
        <v>2383</v>
      </c>
      <c r="R384">
        <f t="shared" si="5"/>
        <v>1</v>
      </c>
      <c r="S384" t="str" cm="1">
        <f t="array" ref="S384">_xlfn.IFS(K384&lt;18.5,"Under Weight",K384&lt;=24.9,"Normal Weight",K384&lt;=30,"Over Weight",K384&gt;30,"Obesity")</f>
        <v>Over Weight</v>
      </c>
    </row>
    <row r="385" spans="1:19" x14ac:dyDescent="0.3">
      <c r="A385" s="7" t="s">
        <v>1988</v>
      </c>
      <c r="B385" s="7">
        <v>22.99</v>
      </c>
      <c r="C385" s="7">
        <v>10.46</v>
      </c>
      <c r="D385" s="7" t="s">
        <v>2380</v>
      </c>
      <c r="E385" s="7" t="s">
        <v>2380</v>
      </c>
      <c r="F385" s="7" t="s">
        <v>2380</v>
      </c>
      <c r="G385" s="7">
        <v>3</v>
      </c>
      <c r="H385" s="7" t="s">
        <v>2382</v>
      </c>
      <c r="J385" s="7" t="s">
        <v>1988</v>
      </c>
      <c r="K385" s="7">
        <v>22.99</v>
      </c>
      <c r="L385" s="7">
        <v>10.46</v>
      </c>
      <c r="M385" s="7" t="s">
        <v>2380</v>
      </c>
      <c r="N385" s="7" t="s">
        <v>2380</v>
      </c>
      <c r="O385" s="7" t="s">
        <v>2380</v>
      </c>
      <c r="P385" s="7">
        <v>3</v>
      </c>
      <c r="Q385" s="11" t="s">
        <v>2383</v>
      </c>
      <c r="R385">
        <f t="shared" si="5"/>
        <v>1</v>
      </c>
      <c r="S385" t="str" cm="1">
        <f t="array" ref="S385">_xlfn.IFS(K385&lt;18.5,"Under Weight",K385&lt;=24.9,"Normal Weight",K385&lt;=30,"Over Weight",K385&gt;30,"Obesity")</f>
        <v>Normal Weight</v>
      </c>
    </row>
    <row r="386" spans="1:19" x14ac:dyDescent="0.3">
      <c r="A386" s="7" t="s">
        <v>1987</v>
      </c>
      <c r="B386" s="7">
        <v>31.46</v>
      </c>
      <c r="C386" s="7">
        <v>7.39</v>
      </c>
      <c r="D386" s="7" t="s">
        <v>2380</v>
      </c>
      <c r="E386" s="7" t="s">
        <v>2380</v>
      </c>
      <c r="F386" s="7" t="s">
        <v>2380</v>
      </c>
      <c r="G386" s="7" t="s">
        <v>2381</v>
      </c>
      <c r="H386" s="7" t="s">
        <v>2380</v>
      </c>
      <c r="J386" s="7" t="s">
        <v>1987</v>
      </c>
      <c r="K386" s="7">
        <v>31.46</v>
      </c>
      <c r="L386" s="7">
        <v>7.39</v>
      </c>
      <c r="M386" s="7" t="s">
        <v>2380</v>
      </c>
      <c r="N386" s="7" t="s">
        <v>2380</v>
      </c>
      <c r="O386" s="7" t="s">
        <v>2380</v>
      </c>
      <c r="P386" s="7">
        <v>0</v>
      </c>
      <c r="Q386" s="11" t="s">
        <v>2380</v>
      </c>
      <c r="R386">
        <f t="shared" si="5"/>
        <v>180</v>
      </c>
      <c r="S386" t="str" cm="1">
        <f t="array" ref="S386">_xlfn.IFS(K386&lt;18.5,"Under Weight",K386&lt;=24.9,"Normal Weight",K386&lt;=30,"Over Weight",K386&gt;30,"Obesity")</f>
        <v>Obesity</v>
      </c>
    </row>
    <row r="387" spans="1:19" x14ac:dyDescent="0.3">
      <c r="A387" s="7" t="s">
        <v>1986</v>
      </c>
      <c r="B387" s="7">
        <v>30.86</v>
      </c>
      <c r="C387" s="7">
        <v>6.18</v>
      </c>
      <c r="D387" s="7" t="s">
        <v>2380</v>
      </c>
      <c r="E387" s="7" t="s">
        <v>2382</v>
      </c>
      <c r="F387" s="7" t="s">
        <v>2380</v>
      </c>
      <c r="G387" s="7">
        <v>2</v>
      </c>
      <c r="H387" s="7" t="s">
        <v>2382</v>
      </c>
      <c r="J387" s="7" t="s">
        <v>1986</v>
      </c>
      <c r="K387" s="7">
        <v>30.86</v>
      </c>
      <c r="L387" s="7">
        <v>6.18</v>
      </c>
      <c r="M387" s="7" t="s">
        <v>2380</v>
      </c>
      <c r="N387" s="7" t="s">
        <v>2382</v>
      </c>
      <c r="O387" s="7" t="s">
        <v>2380</v>
      </c>
      <c r="P387" s="7">
        <v>2</v>
      </c>
      <c r="Q387" s="11" t="s">
        <v>2383</v>
      </c>
      <c r="R387">
        <f t="shared" ref="R387:R450" si="6">MATCH(Q387,$Q$2:$Q$2336,0)</f>
        <v>1</v>
      </c>
      <c r="S387" t="str" cm="1">
        <f t="array" ref="S387">_xlfn.IFS(K387&lt;18.5,"Under Weight",K387&lt;=24.9,"Normal Weight",K387&lt;=30,"Over Weight",K387&gt;30,"Obesity")</f>
        <v>Obesity</v>
      </c>
    </row>
    <row r="388" spans="1:19" x14ac:dyDescent="0.3">
      <c r="A388" s="7" t="s">
        <v>1985</v>
      </c>
      <c r="B388" s="7">
        <v>31.96</v>
      </c>
      <c r="C388" s="7">
        <v>8.86</v>
      </c>
      <c r="D388" s="7" t="s">
        <v>2380</v>
      </c>
      <c r="E388" s="7" t="s">
        <v>2380</v>
      </c>
      <c r="F388" s="7" t="s">
        <v>2380</v>
      </c>
      <c r="G388" s="7" t="s">
        <v>2381</v>
      </c>
      <c r="H388" s="7" t="s">
        <v>2382</v>
      </c>
      <c r="J388" s="7" t="s">
        <v>1985</v>
      </c>
      <c r="K388" s="7">
        <v>31.96</v>
      </c>
      <c r="L388" s="7">
        <v>8.86</v>
      </c>
      <c r="M388" s="7" t="s">
        <v>2380</v>
      </c>
      <c r="N388" s="7" t="s">
        <v>2380</v>
      </c>
      <c r="O388" s="7" t="s">
        <v>2380</v>
      </c>
      <c r="P388" s="7">
        <v>0</v>
      </c>
      <c r="Q388" s="11" t="s">
        <v>2383</v>
      </c>
      <c r="R388">
        <f t="shared" si="6"/>
        <v>1</v>
      </c>
      <c r="S388" t="str" cm="1">
        <f t="array" ref="S388">_xlfn.IFS(K388&lt;18.5,"Under Weight",K388&lt;=24.9,"Normal Weight",K388&lt;=30,"Over Weight",K388&gt;30,"Obesity")</f>
        <v>Obesity</v>
      </c>
    </row>
    <row r="389" spans="1:19" x14ac:dyDescent="0.3">
      <c r="A389" s="7" t="s">
        <v>1984</v>
      </c>
      <c r="B389" s="7">
        <v>23.76</v>
      </c>
      <c r="C389" s="7">
        <v>10.96</v>
      </c>
      <c r="D389" s="7" t="s">
        <v>2380</v>
      </c>
      <c r="E389" s="7" t="s">
        <v>2380</v>
      </c>
      <c r="F389" s="7" t="s">
        <v>2380</v>
      </c>
      <c r="G389" s="7">
        <v>3</v>
      </c>
      <c r="H389" s="7" t="s">
        <v>2382</v>
      </c>
      <c r="J389" s="7" t="s">
        <v>1984</v>
      </c>
      <c r="K389" s="7">
        <v>23.76</v>
      </c>
      <c r="L389" s="7">
        <v>10.96</v>
      </c>
      <c r="M389" s="7" t="s">
        <v>2380</v>
      </c>
      <c r="N389" s="7" t="s">
        <v>2380</v>
      </c>
      <c r="O389" s="7" t="s">
        <v>2380</v>
      </c>
      <c r="P389" s="7">
        <v>3</v>
      </c>
      <c r="Q389" s="11" t="s">
        <v>2383</v>
      </c>
      <c r="R389">
        <f t="shared" si="6"/>
        <v>1</v>
      </c>
      <c r="S389" t="str" cm="1">
        <f t="array" ref="S389">_xlfn.IFS(K389&lt;18.5,"Under Weight",K389&lt;=24.9,"Normal Weight",K389&lt;=30,"Over Weight",K389&gt;30,"Obesity")</f>
        <v>Normal Weight</v>
      </c>
    </row>
    <row r="390" spans="1:19" x14ac:dyDescent="0.3">
      <c r="A390" s="7" t="s">
        <v>1983</v>
      </c>
      <c r="B390" s="7">
        <v>19.38</v>
      </c>
      <c r="C390" s="7">
        <v>6.28</v>
      </c>
      <c r="D390" s="7" t="s">
        <v>2380</v>
      </c>
      <c r="E390" s="7" t="s">
        <v>2380</v>
      </c>
      <c r="F390" s="7" t="s">
        <v>2380</v>
      </c>
      <c r="G390" s="7" t="s">
        <v>2381</v>
      </c>
      <c r="H390" s="7" t="s">
        <v>2382</v>
      </c>
      <c r="J390" s="7" t="s">
        <v>1983</v>
      </c>
      <c r="K390" s="7">
        <v>19.38</v>
      </c>
      <c r="L390" s="7">
        <v>6.28</v>
      </c>
      <c r="M390" s="7" t="s">
        <v>2380</v>
      </c>
      <c r="N390" s="7" t="s">
        <v>2380</v>
      </c>
      <c r="O390" s="7" t="s">
        <v>2380</v>
      </c>
      <c r="P390" s="7">
        <v>0</v>
      </c>
      <c r="Q390" s="11" t="s">
        <v>2383</v>
      </c>
      <c r="R390">
        <f t="shared" si="6"/>
        <v>1</v>
      </c>
      <c r="S390" t="str" cm="1">
        <f t="array" ref="S390">_xlfn.IFS(K390&lt;18.5,"Under Weight",K390&lt;=24.9,"Normal Weight",K390&lt;=30,"Over Weight",K390&gt;30,"Obesity")</f>
        <v>Normal Weight</v>
      </c>
    </row>
    <row r="391" spans="1:19" x14ac:dyDescent="0.3">
      <c r="A391" s="7" t="s">
        <v>1982</v>
      </c>
      <c r="B391" s="7">
        <v>16.21</v>
      </c>
      <c r="C391" s="7">
        <v>6.29</v>
      </c>
      <c r="D391" s="7" t="s">
        <v>2382</v>
      </c>
      <c r="E391" s="7" t="s">
        <v>2380</v>
      </c>
      <c r="F391" s="7" t="s">
        <v>2380</v>
      </c>
      <c r="G391" s="7">
        <v>1</v>
      </c>
      <c r="H391" s="7" t="s">
        <v>2382</v>
      </c>
      <c r="J391" s="7" t="s">
        <v>1982</v>
      </c>
      <c r="K391" s="7">
        <v>16.21</v>
      </c>
      <c r="L391" s="7">
        <v>6.29</v>
      </c>
      <c r="M391" s="7" t="s">
        <v>2383</v>
      </c>
      <c r="N391" s="7" t="s">
        <v>2380</v>
      </c>
      <c r="O391" s="7" t="s">
        <v>2380</v>
      </c>
      <c r="P391" s="7">
        <v>1</v>
      </c>
      <c r="Q391" s="11" t="s">
        <v>2383</v>
      </c>
      <c r="R391">
        <f t="shared" si="6"/>
        <v>1</v>
      </c>
      <c r="S391" t="str" cm="1">
        <f t="array" ref="S391">_xlfn.IFS(K391&lt;18.5,"Under Weight",K391&lt;=24.9,"Normal Weight",K391&lt;=30,"Over Weight",K391&gt;30,"Obesity")</f>
        <v>Under Weight</v>
      </c>
    </row>
    <row r="392" spans="1:19" x14ac:dyDescent="0.3">
      <c r="A392" s="7" t="s">
        <v>1981</v>
      </c>
      <c r="B392" s="7">
        <v>32.54</v>
      </c>
      <c r="C392" s="7">
        <v>4.0199999999999996</v>
      </c>
      <c r="D392" s="7" t="s">
        <v>2380</v>
      </c>
      <c r="E392" s="7" t="s">
        <v>2382</v>
      </c>
      <c r="F392" s="7" t="s">
        <v>2380</v>
      </c>
      <c r="G392" s="7">
        <v>1</v>
      </c>
      <c r="H392" s="7" t="s">
        <v>2382</v>
      </c>
      <c r="J392" s="7" t="s">
        <v>1981</v>
      </c>
      <c r="K392" s="7">
        <v>32.54</v>
      </c>
      <c r="L392" s="7">
        <v>4.0199999999999996</v>
      </c>
      <c r="M392" s="7" t="s">
        <v>2380</v>
      </c>
      <c r="N392" s="7" t="s">
        <v>2382</v>
      </c>
      <c r="O392" s="7" t="s">
        <v>2380</v>
      </c>
      <c r="P392" s="7">
        <v>1</v>
      </c>
      <c r="Q392" s="11" t="s">
        <v>2383</v>
      </c>
      <c r="R392">
        <f t="shared" si="6"/>
        <v>1</v>
      </c>
      <c r="S392" t="str" cm="1">
        <f t="array" ref="S392">_xlfn.IFS(K392&lt;18.5,"Under Weight",K392&lt;=24.9,"Normal Weight",K392&lt;=30,"Over Weight",K392&gt;30,"Obesity")</f>
        <v>Obesity</v>
      </c>
    </row>
    <row r="393" spans="1:19" x14ac:dyDescent="0.3">
      <c r="A393" s="7" t="s">
        <v>1980</v>
      </c>
      <c r="B393" s="7">
        <v>36.765000000000001</v>
      </c>
      <c r="C393" s="7">
        <v>11.95</v>
      </c>
      <c r="D393" s="7" t="s">
        <v>2382</v>
      </c>
      <c r="E393" s="7" t="s">
        <v>2380</v>
      </c>
      <c r="F393" s="7" t="s">
        <v>2380</v>
      </c>
      <c r="G393" s="7">
        <v>2</v>
      </c>
      <c r="H393" s="7" t="s">
        <v>2380</v>
      </c>
      <c r="J393" s="7" t="s">
        <v>1980</v>
      </c>
      <c r="K393" s="7">
        <v>36.765000000000001</v>
      </c>
      <c r="L393" s="7">
        <v>11.95</v>
      </c>
      <c r="M393" s="7" t="s">
        <v>2383</v>
      </c>
      <c r="N393" s="7" t="s">
        <v>2380</v>
      </c>
      <c r="O393" s="7" t="s">
        <v>2380</v>
      </c>
      <c r="P393" s="7">
        <v>2</v>
      </c>
      <c r="Q393" s="11" t="s">
        <v>2380</v>
      </c>
      <c r="R393">
        <f t="shared" si="6"/>
        <v>180</v>
      </c>
      <c r="S393" t="str" cm="1">
        <f t="array" ref="S393">_xlfn.IFS(K393&lt;18.5,"Under Weight",K393&lt;=24.9,"Normal Weight",K393&lt;=30,"Over Weight",K393&gt;30,"Obesity")</f>
        <v>Obesity</v>
      </c>
    </row>
    <row r="394" spans="1:19" x14ac:dyDescent="0.3">
      <c r="A394" s="7" t="s">
        <v>1979</v>
      </c>
      <c r="B394" s="7">
        <v>35.909999999999997</v>
      </c>
      <c r="C394" s="7">
        <v>8.7100000000000009</v>
      </c>
      <c r="D394" s="7" t="s">
        <v>2380</v>
      </c>
      <c r="E394" s="7" t="s">
        <v>2380</v>
      </c>
      <c r="F394" s="7" t="s">
        <v>2380</v>
      </c>
      <c r="G394" s="7" t="s">
        <v>2381</v>
      </c>
      <c r="H394" s="7" t="s">
        <v>2380</v>
      </c>
      <c r="J394" s="7" t="s">
        <v>1979</v>
      </c>
      <c r="K394" s="7">
        <v>35.909999999999997</v>
      </c>
      <c r="L394" s="7">
        <v>8.7100000000000009</v>
      </c>
      <c r="M394" s="7" t="s">
        <v>2380</v>
      </c>
      <c r="N394" s="7" t="s">
        <v>2380</v>
      </c>
      <c r="O394" s="7" t="s">
        <v>2380</v>
      </c>
      <c r="P394" s="7">
        <v>0</v>
      </c>
      <c r="Q394" s="11" t="s">
        <v>2380</v>
      </c>
      <c r="R394">
        <f t="shared" si="6"/>
        <v>180</v>
      </c>
      <c r="S394" t="str" cm="1">
        <f t="array" ref="S394">_xlfn.IFS(K394&lt;18.5,"Under Weight",K394&lt;=24.9,"Normal Weight",K394&lt;=30,"Over Weight",K394&gt;30,"Obesity")</f>
        <v>Obesity</v>
      </c>
    </row>
    <row r="395" spans="1:19" x14ac:dyDescent="0.3">
      <c r="A395" s="7" t="s">
        <v>1978</v>
      </c>
      <c r="B395" s="7">
        <v>32.06</v>
      </c>
      <c r="C395" s="7">
        <v>4.67</v>
      </c>
      <c r="D395" s="7" t="s">
        <v>2380</v>
      </c>
      <c r="E395" s="7" t="s">
        <v>2382</v>
      </c>
      <c r="F395" s="7" t="s">
        <v>2380</v>
      </c>
      <c r="G395" s="7">
        <v>1</v>
      </c>
      <c r="H395" s="7" t="s">
        <v>2382</v>
      </c>
      <c r="J395" s="7" t="s">
        <v>1978</v>
      </c>
      <c r="K395" s="7">
        <v>32.06</v>
      </c>
      <c r="L395" s="7">
        <v>4.67</v>
      </c>
      <c r="M395" s="7" t="s">
        <v>2380</v>
      </c>
      <c r="N395" s="7" t="s">
        <v>2382</v>
      </c>
      <c r="O395" s="7" t="s">
        <v>2380</v>
      </c>
      <c r="P395" s="7">
        <v>1</v>
      </c>
      <c r="Q395" s="11" t="s">
        <v>2383</v>
      </c>
      <c r="R395">
        <f t="shared" si="6"/>
        <v>1</v>
      </c>
      <c r="S395" t="str" cm="1">
        <f t="array" ref="S395">_xlfn.IFS(K395&lt;18.5,"Under Weight",K395&lt;=24.9,"Normal Weight",K395&lt;=30,"Over Weight",K395&gt;30,"Obesity")</f>
        <v>Obesity</v>
      </c>
    </row>
    <row r="396" spans="1:19" x14ac:dyDescent="0.3">
      <c r="A396" s="7" t="s">
        <v>1977</v>
      </c>
      <c r="B396" s="7">
        <v>24.1</v>
      </c>
      <c r="C396" s="7">
        <v>11.14</v>
      </c>
      <c r="D396" s="7" t="s">
        <v>2382</v>
      </c>
      <c r="E396" s="7" t="s">
        <v>2380</v>
      </c>
      <c r="F396" s="7" t="s">
        <v>2380</v>
      </c>
      <c r="G396" s="7">
        <v>1</v>
      </c>
      <c r="H396" s="7" t="s">
        <v>2380</v>
      </c>
      <c r="J396" s="7" t="s">
        <v>1977</v>
      </c>
      <c r="K396" s="7">
        <v>24.1</v>
      </c>
      <c r="L396" s="7">
        <v>11.14</v>
      </c>
      <c r="M396" s="7" t="s">
        <v>2383</v>
      </c>
      <c r="N396" s="7" t="s">
        <v>2380</v>
      </c>
      <c r="O396" s="7" t="s">
        <v>2380</v>
      </c>
      <c r="P396" s="7">
        <v>1</v>
      </c>
      <c r="Q396" s="11" t="s">
        <v>2380</v>
      </c>
      <c r="R396">
        <f t="shared" si="6"/>
        <v>180</v>
      </c>
      <c r="S396" t="str" cm="1">
        <f t="array" ref="S396">_xlfn.IFS(K396&lt;18.5,"Under Weight",K396&lt;=24.9,"Normal Weight",K396&lt;=30,"Over Weight",K396&gt;30,"Obesity")</f>
        <v>Normal Weight</v>
      </c>
    </row>
    <row r="397" spans="1:19" x14ac:dyDescent="0.3">
      <c r="A397" s="7" t="s">
        <v>1976</v>
      </c>
      <c r="B397" s="7">
        <v>27.1</v>
      </c>
      <c r="C397" s="7">
        <v>9.0500000000000007</v>
      </c>
      <c r="D397" s="7" t="s">
        <v>2380</v>
      </c>
      <c r="E397" s="7" t="s">
        <v>2380</v>
      </c>
      <c r="F397" s="7" t="s">
        <v>2380</v>
      </c>
      <c r="G397" s="7">
        <v>2</v>
      </c>
      <c r="H397" s="7" t="s">
        <v>2380</v>
      </c>
      <c r="J397" s="7" t="s">
        <v>1976</v>
      </c>
      <c r="K397" s="7">
        <v>27.1</v>
      </c>
      <c r="L397" s="7">
        <v>9.0500000000000007</v>
      </c>
      <c r="M397" s="7" t="s">
        <v>2380</v>
      </c>
      <c r="N397" s="7" t="s">
        <v>2380</v>
      </c>
      <c r="O397" s="7" t="s">
        <v>2380</v>
      </c>
      <c r="P397" s="7">
        <v>2</v>
      </c>
      <c r="Q397" s="11" t="s">
        <v>2380</v>
      </c>
      <c r="R397">
        <f t="shared" si="6"/>
        <v>180</v>
      </c>
      <c r="S397" t="str" cm="1">
        <f t="array" ref="S397">_xlfn.IFS(K397&lt;18.5,"Under Weight",K397&lt;=24.9,"Normal Weight",K397&lt;=30,"Over Weight",K397&gt;30,"Obesity")</f>
        <v>Over Weight</v>
      </c>
    </row>
    <row r="398" spans="1:19" x14ac:dyDescent="0.3">
      <c r="A398" s="7" t="s">
        <v>1975</v>
      </c>
      <c r="B398" s="7">
        <v>24.42</v>
      </c>
      <c r="C398" s="7">
        <v>11.31</v>
      </c>
      <c r="D398" s="7" t="s">
        <v>2380</v>
      </c>
      <c r="E398" s="7" t="s">
        <v>2380</v>
      </c>
      <c r="F398" s="7" t="s">
        <v>2380</v>
      </c>
      <c r="G398" s="7" t="s">
        <v>2381</v>
      </c>
      <c r="H398" s="7" t="s">
        <v>2382</v>
      </c>
      <c r="J398" s="7" t="s">
        <v>1975</v>
      </c>
      <c r="K398" s="7">
        <v>24.42</v>
      </c>
      <c r="L398" s="7">
        <v>11.31</v>
      </c>
      <c r="M398" s="7" t="s">
        <v>2380</v>
      </c>
      <c r="N398" s="7" t="s">
        <v>2380</v>
      </c>
      <c r="O398" s="7" t="s">
        <v>2380</v>
      </c>
      <c r="P398" s="7">
        <v>0</v>
      </c>
      <c r="Q398" s="11" t="s">
        <v>2383</v>
      </c>
      <c r="R398">
        <f t="shared" si="6"/>
        <v>1</v>
      </c>
      <c r="S398" t="str" cm="1">
        <f t="array" ref="S398">_xlfn.IFS(K398&lt;18.5,"Under Weight",K398&lt;=24.9,"Normal Weight",K398&lt;=30,"Over Weight",K398&gt;30,"Obesity")</f>
        <v>Normal Weight</v>
      </c>
    </row>
    <row r="399" spans="1:19" x14ac:dyDescent="0.3">
      <c r="A399" s="7" t="s">
        <v>1974</v>
      </c>
      <c r="B399" s="7">
        <v>26.695</v>
      </c>
      <c r="C399" s="7">
        <v>4.68</v>
      </c>
      <c r="D399" s="7" t="s">
        <v>2382</v>
      </c>
      <c r="E399" s="7" t="s">
        <v>2380</v>
      </c>
      <c r="F399" s="7" t="s">
        <v>2380</v>
      </c>
      <c r="G399" s="7">
        <v>2</v>
      </c>
      <c r="H399" s="7" t="s">
        <v>2382</v>
      </c>
      <c r="J399" s="7" t="s">
        <v>1974</v>
      </c>
      <c r="K399" s="7">
        <v>26.695</v>
      </c>
      <c r="L399" s="7">
        <v>4.68</v>
      </c>
      <c r="M399" s="7" t="s">
        <v>2383</v>
      </c>
      <c r="N399" s="7" t="s">
        <v>2380</v>
      </c>
      <c r="O399" s="7" t="s">
        <v>2380</v>
      </c>
      <c r="P399" s="7">
        <v>2</v>
      </c>
      <c r="Q399" s="11" t="s">
        <v>2383</v>
      </c>
      <c r="R399">
        <f t="shared" si="6"/>
        <v>1</v>
      </c>
      <c r="S399" t="str" cm="1">
        <f t="array" ref="S399">_xlfn.IFS(K399&lt;18.5,"Under Weight",K399&lt;=24.9,"Normal Weight",K399&lt;=30,"Over Weight",K399&gt;30,"Obesity")</f>
        <v>Over Weight</v>
      </c>
    </row>
    <row r="400" spans="1:19" x14ac:dyDescent="0.3">
      <c r="A400" s="7" t="s">
        <v>1973</v>
      </c>
      <c r="B400" s="7">
        <v>27.79</v>
      </c>
      <c r="C400" s="7">
        <v>6.05</v>
      </c>
      <c r="D400" s="7" t="s">
        <v>2382</v>
      </c>
      <c r="E400" s="7" t="s">
        <v>2382</v>
      </c>
      <c r="F400" s="7" t="s">
        <v>2380</v>
      </c>
      <c r="G400" s="7">
        <v>1</v>
      </c>
      <c r="H400" s="7" t="s">
        <v>2382</v>
      </c>
      <c r="J400" s="7" t="s">
        <v>1973</v>
      </c>
      <c r="K400" s="7">
        <v>27.79</v>
      </c>
      <c r="L400" s="7">
        <v>6.05</v>
      </c>
      <c r="M400" s="7" t="s">
        <v>2383</v>
      </c>
      <c r="N400" s="7" t="s">
        <v>2382</v>
      </c>
      <c r="O400" s="7" t="s">
        <v>2380</v>
      </c>
      <c r="P400" s="7">
        <v>1</v>
      </c>
      <c r="Q400" s="11" t="s">
        <v>2383</v>
      </c>
      <c r="R400">
        <f t="shared" si="6"/>
        <v>1</v>
      </c>
      <c r="S400" t="str" cm="1">
        <f t="array" ref="S400">_xlfn.IFS(K400&lt;18.5,"Under Weight",K400&lt;=24.9,"Normal Weight",K400&lt;=30,"Over Weight",K400&gt;30,"Obesity")</f>
        <v>Over Weight</v>
      </c>
    </row>
    <row r="401" spans="1:19" x14ac:dyDescent="0.3">
      <c r="A401" s="7" t="s">
        <v>1972</v>
      </c>
      <c r="B401" s="7">
        <v>32.68</v>
      </c>
      <c r="C401" s="7">
        <v>4.68</v>
      </c>
      <c r="D401" s="7" t="s">
        <v>2382</v>
      </c>
      <c r="E401" s="7" t="s">
        <v>2380</v>
      </c>
      <c r="F401" s="7" t="s">
        <v>2380</v>
      </c>
      <c r="G401" s="7" t="s">
        <v>2381</v>
      </c>
      <c r="H401" s="7" t="s">
        <v>2380</v>
      </c>
      <c r="J401" s="7" t="s">
        <v>1972</v>
      </c>
      <c r="K401" s="7">
        <v>32.68</v>
      </c>
      <c r="L401" s="7">
        <v>4.68</v>
      </c>
      <c r="M401" s="7" t="s">
        <v>2383</v>
      </c>
      <c r="N401" s="7" t="s">
        <v>2380</v>
      </c>
      <c r="O401" s="7" t="s">
        <v>2380</v>
      </c>
      <c r="P401" s="7">
        <v>0</v>
      </c>
      <c r="Q401" s="11" t="s">
        <v>2380</v>
      </c>
      <c r="R401">
        <f t="shared" si="6"/>
        <v>180</v>
      </c>
      <c r="S401" t="str" cm="1">
        <f t="array" ref="S401">_xlfn.IFS(K401&lt;18.5,"Under Weight",K401&lt;=24.9,"Normal Weight",K401&lt;=30,"Over Weight",K401&gt;30,"Obesity")</f>
        <v>Obesity</v>
      </c>
    </row>
    <row r="402" spans="1:19" x14ac:dyDescent="0.3">
      <c r="A402" s="7" t="s">
        <v>1971</v>
      </c>
      <c r="B402" s="7">
        <v>26.4</v>
      </c>
      <c r="C402" s="7">
        <v>9.5</v>
      </c>
      <c r="D402" s="7" t="s">
        <v>2382</v>
      </c>
      <c r="E402" s="7" t="s">
        <v>2380</v>
      </c>
      <c r="F402" s="7" t="s">
        <v>2380</v>
      </c>
      <c r="G402" s="7">
        <v>2</v>
      </c>
      <c r="H402" s="7" t="s">
        <v>2380</v>
      </c>
      <c r="J402" s="7" t="s">
        <v>1971</v>
      </c>
      <c r="K402" s="7">
        <v>26.4</v>
      </c>
      <c r="L402" s="7">
        <v>9.5</v>
      </c>
      <c r="M402" s="7" t="s">
        <v>2383</v>
      </c>
      <c r="N402" s="7" t="s">
        <v>2380</v>
      </c>
      <c r="O402" s="7" t="s">
        <v>2380</v>
      </c>
      <c r="P402" s="7">
        <v>2</v>
      </c>
      <c r="Q402" s="11" t="s">
        <v>2380</v>
      </c>
      <c r="R402">
        <f t="shared" si="6"/>
        <v>180</v>
      </c>
      <c r="S402" t="str" cm="1">
        <f t="array" ref="S402">_xlfn.IFS(K402&lt;18.5,"Under Weight",K402&lt;=24.9,"Normal Weight",K402&lt;=30,"Over Weight",K402&gt;30,"Obesity")</f>
        <v>Over Weight</v>
      </c>
    </row>
    <row r="403" spans="1:19" x14ac:dyDescent="0.3">
      <c r="A403" s="7" t="s">
        <v>1970</v>
      </c>
      <c r="B403" s="7">
        <v>23.655000000000001</v>
      </c>
      <c r="C403" s="7">
        <v>10.84</v>
      </c>
      <c r="D403" s="7" t="s">
        <v>2382</v>
      </c>
      <c r="E403" s="7" t="s">
        <v>2380</v>
      </c>
      <c r="F403" s="7" t="s">
        <v>2383</v>
      </c>
      <c r="G403" s="7">
        <v>1</v>
      </c>
      <c r="H403" s="7" t="s">
        <v>2382</v>
      </c>
      <c r="J403" s="7" t="s">
        <v>1970</v>
      </c>
      <c r="K403" s="7">
        <v>23.655000000000001</v>
      </c>
      <c r="L403" s="7">
        <v>10.84</v>
      </c>
      <c r="M403" s="7" t="s">
        <v>2383</v>
      </c>
      <c r="N403" s="7" t="s">
        <v>2380</v>
      </c>
      <c r="O403" s="7" t="s">
        <v>2383</v>
      </c>
      <c r="P403" s="7">
        <v>1</v>
      </c>
      <c r="Q403" s="11" t="s">
        <v>2383</v>
      </c>
      <c r="R403">
        <f t="shared" si="6"/>
        <v>1</v>
      </c>
      <c r="S403" t="str" cm="1">
        <f t="array" ref="S403">_xlfn.IFS(K403&lt;18.5,"Under Weight",K403&lt;=24.9,"Normal Weight",K403&lt;=30,"Over Weight",K403&gt;30,"Obesity")</f>
        <v>Normal Weight</v>
      </c>
    </row>
    <row r="404" spans="1:19" x14ac:dyDescent="0.3">
      <c r="A404" s="7" t="s">
        <v>1969</v>
      </c>
      <c r="B404" s="7">
        <v>27.36</v>
      </c>
      <c r="C404" s="7">
        <v>5.88</v>
      </c>
      <c r="D404" s="7" t="s">
        <v>2380</v>
      </c>
      <c r="E404" s="7" t="s">
        <v>2380</v>
      </c>
      <c r="F404" s="7" t="s">
        <v>2380</v>
      </c>
      <c r="G404" s="7">
        <v>2</v>
      </c>
      <c r="H404" s="7" t="s">
        <v>2380</v>
      </c>
      <c r="J404" s="7" t="s">
        <v>1969</v>
      </c>
      <c r="K404" s="7">
        <v>27.36</v>
      </c>
      <c r="L404" s="7">
        <v>5.88</v>
      </c>
      <c r="M404" s="7" t="s">
        <v>2380</v>
      </c>
      <c r="N404" s="7" t="s">
        <v>2380</v>
      </c>
      <c r="O404" s="7" t="s">
        <v>2380</v>
      </c>
      <c r="P404" s="7">
        <v>2</v>
      </c>
      <c r="Q404" s="11" t="s">
        <v>2380</v>
      </c>
      <c r="R404">
        <f t="shared" si="6"/>
        <v>180</v>
      </c>
      <c r="S404" t="str" cm="1">
        <f t="array" ref="S404">_xlfn.IFS(K404&lt;18.5,"Under Weight",K404&lt;=24.9,"Normal Weight",K404&lt;=30,"Over Weight",K404&gt;30,"Obesity")</f>
        <v>Over Weight</v>
      </c>
    </row>
    <row r="405" spans="1:19" x14ac:dyDescent="0.3">
      <c r="A405" s="7" t="s">
        <v>1968</v>
      </c>
      <c r="B405" s="7">
        <v>27.82</v>
      </c>
      <c r="C405" s="7">
        <v>5.24</v>
      </c>
      <c r="D405" s="7" t="s">
        <v>2382</v>
      </c>
      <c r="E405" s="7" t="s">
        <v>2380</v>
      </c>
      <c r="F405" s="7" t="s">
        <v>2380</v>
      </c>
      <c r="G405" s="7" t="s">
        <v>2381</v>
      </c>
      <c r="H405" s="7" t="s">
        <v>2382</v>
      </c>
      <c r="J405" s="7" t="s">
        <v>1968</v>
      </c>
      <c r="K405" s="7">
        <v>27.82</v>
      </c>
      <c r="L405" s="7">
        <v>5.24</v>
      </c>
      <c r="M405" s="7" t="s">
        <v>2383</v>
      </c>
      <c r="N405" s="7" t="s">
        <v>2380</v>
      </c>
      <c r="O405" s="7" t="s">
        <v>2380</v>
      </c>
      <c r="P405" s="7">
        <v>0</v>
      </c>
      <c r="Q405" s="11" t="s">
        <v>2383</v>
      </c>
      <c r="R405">
        <f t="shared" si="6"/>
        <v>1</v>
      </c>
      <c r="S405" t="str" cm="1">
        <f t="array" ref="S405">_xlfn.IFS(K405&lt;18.5,"Under Weight",K405&lt;=24.9,"Normal Weight",K405&lt;=30,"Over Weight",K405&gt;30,"Obesity")</f>
        <v>Over Weight</v>
      </c>
    </row>
    <row r="406" spans="1:19" x14ac:dyDescent="0.3">
      <c r="A406" s="7" t="s">
        <v>1967</v>
      </c>
      <c r="B406" s="7">
        <v>25.46</v>
      </c>
      <c r="C406" s="7">
        <v>11.75</v>
      </c>
      <c r="D406" s="7" t="s">
        <v>2380</v>
      </c>
      <c r="E406" s="7" t="s">
        <v>2380</v>
      </c>
      <c r="F406" s="7" t="s">
        <v>2380</v>
      </c>
      <c r="G406" s="7" t="s">
        <v>2381</v>
      </c>
      <c r="H406" s="7" t="s">
        <v>2380</v>
      </c>
      <c r="J406" s="7" t="s">
        <v>1967</v>
      </c>
      <c r="K406" s="7">
        <v>25.46</v>
      </c>
      <c r="L406" s="7">
        <v>11.75</v>
      </c>
      <c r="M406" s="7" t="s">
        <v>2380</v>
      </c>
      <c r="N406" s="7" t="s">
        <v>2380</v>
      </c>
      <c r="O406" s="7" t="s">
        <v>2380</v>
      </c>
      <c r="P406" s="7">
        <v>0</v>
      </c>
      <c r="Q406" s="11" t="s">
        <v>2380</v>
      </c>
      <c r="R406">
        <f t="shared" si="6"/>
        <v>180</v>
      </c>
      <c r="S406" t="str" cm="1">
        <f t="array" ref="S406">_xlfn.IFS(K406&lt;18.5,"Under Weight",K406&lt;=24.9,"Normal Weight",K406&lt;=30,"Over Weight",K406&gt;30,"Obesity")</f>
        <v>Over Weight</v>
      </c>
    </row>
    <row r="407" spans="1:19" x14ac:dyDescent="0.3">
      <c r="A407" s="7" t="s">
        <v>1966</v>
      </c>
      <c r="B407" s="7">
        <v>25.1</v>
      </c>
      <c r="C407" s="7">
        <v>6.97</v>
      </c>
      <c r="D407" s="7" t="s">
        <v>2380</v>
      </c>
      <c r="E407" s="7" t="s">
        <v>2380</v>
      </c>
      <c r="F407" s="7" t="s">
        <v>2380</v>
      </c>
      <c r="G407" s="7" t="s">
        <v>2381</v>
      </c>
      <c r="H407" s="7" t="s">
        <v>2382</v>
      </c>
      <c r="J407" s="7" t="s">
        <v>1966</v>
      </c>
      <c r="K407" s="7">
        <v>25.1</v>
      </c>
      <c r="L407" s="7">
        <v>6.97</v>
      </c>
      <c r="M407" s="7" t="s">
        <v>2380</v>
      </c>
      <c r="N407" s="7" t="s">
        <v>2380</v>
      </c>
      <c r="O407" s="7" t="s">
        <v>2380</v>
      </c>
      <c r="P407" s="7">
        <v>0</v>
      </c>
      <c r="Q407" s="11" t="s">
        <v>2383</v>
      </c>
      <c r="R407">
        <f t="shared" si="6"/>
        <v>1</v>
      </c>
      <c r="S407" t="str" cm="1">
        <f t="array" ref="S407">_xlfn.IFS(K407&lt;18.5,"Under Weight",K407&lt;=24.9,"Normal Weight",K407&lt;=30,"Over Weight",K407&gt;30,"Obesity")</f>
        <v>Over Weight</v>
      </c>
    </row>
    <row r="408" spans="1:19" x14ac:dyDescent="0.3">
      <c r="A408" s="7" t="s">
        <v>1965</v>
      </c>
      <c r="B408" s="7">
        <v>32.11</v>
      </c>
      <c r="C408" s="7">
        <v>4.76</v>
      </c>
      <c r="D408" s="7" t="s">
        <v>2380</v>
      </c>
      <c r="E408" s="7" t="s">
        <v>2380</v>
      </c>
      <c r="F408" s="7" t="s">
        <v>2380</v>
      </c>
      <c r="G408" s="7">
        <v>2</v>
      </c>
      <c r="H408" s="7" t="s">
        <v>2380</v>
      </c>
      <c r="J408" s="7" t="s">
        <v>1965</v>
      </c>
      <c r="K408" s="7">
        <v>32.11</v>
      </c>
      <c r="L408" s="7">
        <v>4.76</v>
      </c>
      <c r="M408" s="7" t="s">
        <v>2380</v>
      </c>
      <c r="N408" s="7" t="s">
        <v>2380</v>
      </c>
      <c r="O408" s="7" t="s">
        <v>2380</v>
      </c>
      <c r="P408" s="7">
        <v>2</v>
      </c>
      <c r="Q408" s="11" t="s">
        <v>2380</v>
      </c>
      <c r="R408">
        <f t="shared" si="6"/>
        <v>180</v>
      </c>
      <c r="S408" t="str" cm="1">
        <f t="array" ref="S408">_xlfn.IFS(K408&lt;18.5,"Under Weight",K408&lt;=24.9,"Normal Weight",K408&lt;=30,"Over Weight",K408&gt;30,"Obesity")</f>
        <v>Obesity</v>
      </c>
    </row>
    <row r="409" spans="1:19" x14ac:dyDescent="0.3">
      <c r="A409" s="7" t="s">
        <v>1964</v>
      </c>
      <c r="B409" s="7">
        <v>29.8</v>
      </c>
      <c r="C409" s="7">
        <v>8.24</v>
      </c>
      <c r="D409" s="7" t="s">
        <v>2382</v>
      </c>
      <c r="E409" s="7" t="s">
        <v>2380</v>
      </c>
      <c r="F409" s="7" t="s">
        <v>2380</v>
      </c>
      <c r="G409" s="7">
        <v>1</v>
      </c>
      <c r="H409" s="7" t="s">
        <v>2382</v>
      </c>
      <c r="J409" s="7" t="s">
        <v>1964</v>
      </c>
      <c r="K409" s="7">
        <v>29.8</v>
      </c>
      <c r="L409" s="7">
        <v>8.24</v>
      </c>
      <c r="M409" s="7" t="s">
        <v>2383</v>
      </c>
      <c r="N409" s="7" t="s">
        <v>2380</v>
      </c>
      <c r="O409" s="7" t="s">
        <v>2380</v>
      </c>
      <c r="P409" s="7">
        <v>1</v>
      </c>
      <c r="Q409" s="11" t="s">
        <v>2383</v>
      </c>
      <c r="R409">
        <f t="shared" si="6"/>
        <v>1</v>
      </c>
      <c r="S409" t="str" cm="1">
        <f t="array" ref="S409">_xlfn.IFS(K409&lt;18.5,"Under Weight",K409&lt;=24.9,"Normal Weight",K409&lt;=30,"Over Weight",K409&gt;30,"Obesity")</f>
        <v>Over Weight</v>
      </c>
    </row>
    <row r="410" spans="1:19" x14ac:dyDescent="0.3">
      <c r="A410" s="7" t="s">
        <v>1963</v>
      </c>
      <c r="B410" s="7">
        <v>24.01</v>
      </c>
      <c r="C410" s="7">
        <v>4.76</v>
      </c>
      <c r="D410" s="7" t="s">
        <v>2380</v>
      </c>
      <c r="E410" s="7" t="s">
        <v>2380</v>
      </c>
      <c r="F410" s="7" t="s">
        <v>2380</v>
      </c>
      <c r="G410" s="7">
        <v>1</v>
      </c>
      <c r="H410" s="7" t="s">
        <v>2382</v>
      </c>
      <c r="J410" s="7" t="s">
        <v>1963</v>
      </c>
      <c r="K410" s="7">
        <v>24.01</v>
      </c>
      <c r="L410" s="7">
        <v>4.76</v>
      </c>
      <c r="M410" s="7" t="s">
        <v>2380</v>
      </c>
      <c r="N410" s="7" t="s">
        <v>2380</v>
      </c>
      <c r="O410" s="7" t="s">
        <v>2380</v>
      </c>
      <c r="P410" s="7">
        <v>1</v>
      </c>
      <c r="Q410" s="11" t="s">
        <v>2383</v>
      </c>
      <c r="R410">
        <f t="shared" si="6"/>
        <v>1</v>
      </c>
      <c r="S410" t="str" cm="1">
        <f t="array" ref="S410">_xlfn.IFS(K410&lt;18.5,"Under Weight",K410&lt;=24.9,"Normal Weight",K410&lt;=30,"Over Weight",K410&gt;30,"Obesity")</f>
        <v>Normal Weight</v>
      </c>
    </row>
    <row r="411" spans="1:19" x14ac:dyDescent="0.3">
      <c r="A411" s="7" t="s">
        <v>1962</v>
      </c>
      <c r="B411" s="7">
        <v>23.21</v>
      </c>
      <c r="C411" s="7">
        <v>6.03</v>
      </c>
      <c r="D411" s="7" t="s">
        <v>2380</v>
      </c>
      <c r="E411" s="7" t="s">
        <v>2380</v>
      </c>
      <c r="F411" s="7" t="s">
        <v>2380</v>
      </c>
      <c r="G411" s="7">
        <v>1</v>
      </c>
      <c r="H411" s="7" t="s">
        <v>2380</v>
      </c>
      <c r="J411" s="7" t="s">
        <v>1962</v>
      </c>
      <c r="K411" s="7">
        <v>23.21</v>
      </c>
      <c r="L411" s="7">
        <v>6.03</v>
      </c>
      <c r="M411" s="7" t="s">
        <v>2380</v>
      </c>
      <c r="N411" s="7" t="s">
        <v>2380</v>
      </c>
      <c r="O411" s="7" t="s">
        <v>2380</v>
      </c>
      <c r="P411" s="7">
        <v>1</v>
      </c>
      <c r="Q411" s="11" t="s">
        <v>2380</v>
      </c>
      <c r="R411">
        <f t="shared" si="6"/>
        <v>180</v>
      </c>
      <c r="S411" t="str" cm="1">
        <f t="array" ref="S411">_xlfn.IFS(K411&lt;18.5,"Under Weight",K411&lt;=24.9,"Normal Weight",K411&lt;=30,"Over Weight",K411&gt;30,"Obesity")</f>
        <v>Normal Weight</v>
      </c>
    </row>
    <row r="412" spans="1:19" x14ac:dyDescent="0.3">
      <c r="A412" s="7" t="s">
        <v>1961</v>
      </c>
      <c r="B412" s="7">
        <v>21.2</v>
      </c>
      <c r="C412" s="7">
        <v>4.07</v>
      </c>
      <c r="D412" s="7" t="s">
        <v>2382</v>
      </c>
      <c r="E412" s="7" t="s">
        <v>2380</v>
      </c>
      <c r="F412" s="7" t="s">
        <v>2380</v>
      </c>
      <c r="G412" s="7">
        <v>1</v>
      </c>
      <c r="H412" s="7" t="s">
        <v>2382</v>
      </c>
      <c r="J412" s="7" t="s">
        <v>1961</v>
      </c>
      <c r="K412" s="7">
        <v>21.2</v>
      </c>
      <c r="L412" s="7">
        <v>4.07</v>
      </c>
      <c r="M412" s="7" t="s">
        <v>2383</v>
      </c>
      <c r="N412" s="7" t="s">
        <v>2380</v>
      </c>
      <c r="O412" s="7" t="s">
        <v>2380</v>
      </c>
      <c r="P412" s="7">
        <v>1</v>
      </c>
      <c r="Q412" s="11" t="s">
        <v>2383</v>
      </c>
      <c r="R412">
        <f t="shared" si="6"/>
        <v>1</v>
      </c>
      <c r="S412" t="str" cm="1">
        <f t="array" ref="S412">_xlfn.IFS(K412&lt;18.5,"Under Weight",K412&lt;=24.9,"Normal Weight",K412&lt;=30,"Over Weight",K412&gt;30,"Obesity")</f>
        <v>Normal Weight</v>
      </c>
    </row>
    <row r="413" spans="1:19" x14ac:dyDescent="0.3">
      <c r="A413" s="7" t="s">
        <v>1960</v>
      </c>
      <c r="B413" s="7">
        <v>28.215</v>
      </c>
      <c r="C413" s="7">
        <v>8.26</v>
      </c>
      <c r="D413" s="7" t="s">
        <v>2382</v>
      </c>
      <c r="E413" s="7" t="s">
        <v>2380</v>
      </c>
      <c r="F413" s="7" t="s">
        <v>2380</v>
      </c>
      <c r="G413" s="7">
        <v>1</v>
      </c>
      <c r="H413" s="7" t="s">
        <v>2382</v>
      </c>
      <c r="J413" s="7" t="s">
        <v>1960</v>
      </c>
      <c r="K413" s="7">
        <v>28.215</v>
      </c>
      <c r="L413" s="7">
        <v>8.26</v>
      </c>
      <c r="M413" s="7" t="s">
        <v>2383</v>
      </c>
      <c r="N413" s="7" t="s">
        <v>2380</v>
      </c>
      <c r="O413" s="7" t="s">
        <v>2380</v>
      </c>
      <c r="P413" s="7">
        <v>1</v>
      </c>
      <c r="Q413" s="11" t="s">
        <v>2383</v>
      </c>
      <c r="R413">
        <f t="shared" si="6"/>
        <v>1</v>
      </c>
      <c r="S413" t="str" cm="1">
        <f t="array" ref="S413">_xlfn.IFS(K413&lt;18.5,"Under Weight",K413&lt;=24.9,"Normal Weight",K413&lt;=30,"Over Weight",K413&gt;30,"Obesity")</f>
        <v>Over Weight</v>
      </c>
    </row>
    <row r="414" spans="1:19" x14ac:dyDescent="0.3">
      <c r="A414" s="7" t="s">
        <v>1959</v>
      </c>
      <c r="B414" s="7">
        <v>38.094999999999999</v>
      </c>
      <c r="C414" s="7">
        <v>4.76</v>
      </c>
      <c r="D414" s="7" t="s">
        <v>2380</v>
      </c>
      <c r="E414" s="7" t="s">
        <v>2380</v>
      </c>
      <c r="F414" s="7" t="s">
        <v>2380</v>
      </c>
      <c r="G414" s="7">
        <v>1</v>
      </c>
      <c r="H414" s="7" t="s">
        <v>2380</v>
      </c>
      <c r="J414" s="7" t="s">
        <v>1959</v>
      </c>
      <c r="K414" s="7">
        <v>38.094999999999999</v>
      </c>
      <c r="L414" s="7">
        <v>4.76</v>
      </c>
      <c r="M414" s="7" t="s">
        <v>2380</v>
      </c>
      <c r="N414" s="7" t="s">
        <v>2380</v>
      </c>
      <c r="O414" s="7" t="s">
        <v>2380</v>
      </c>
      <c r="P414" s="7">
        <v>1</v>
      </c>
      <c r="Q414" s="11" t="s">
        <v>2380</v>
      </c>
      <c r="R414">
        <f t="shared" si="6"/>
        <v>180</v>
      </c>
      <c r="S414" t="str" cm="1">
        <f t="array" ref="S414">_xlfn.IFS(K414&lt;18.5,"Under Weight",K414&lt;=24.9,"Normal Weight",K414&lt;=30,"Over Weight",K414&gt;30,"Obesity")</f>
        <v>Obesity</v>
      </c>
    </row>
    <row r="415" spans="1:19" x14ac:dyDescent="0.3">
      <c r="A415" s="7" t="s">
        <v>1958</v>
      </c>
      <c r="B415" s="7">
        <v>22.61</v>
      </c>
      <c r="C415" s="7">
        <v>6.13</v>
      </c>
      <c r="D415" s="7" t="s">
        <v>2382</v>
      </c>
      <c r="E415" s="7" t="s">
        <v>2380</v>
      </c>
      <c r="F415" s="7" t="s">
        <v>2383</v>
      </c>
      <c r="G415" s="7">
        <v>1</v>
      </c>
      <c r="H415" s="7" t="s">
        <v>2382</v>
      </c>
      <c r="J415" s="7" t="s">
        <v>1958</v>
      </c>
      <c r="K415" s="7">
        <v>22.61</v>
      </c>
      <c r="L415" s="7">
        <v>6.13</v>
      </c>
      <c r="M415" s="7" t="s">
        <v>2383</v>
      </c>
      <c r="N415" s="7" t="s">
        <v>2380</v>
      </c>
      <c r="O415" s="7" t="s">
        <v>2383</v>
      </c>
      <c r="P415" s="7">
        <v>1</v>
      </c>
      <c r="Q415" s="11" t="s">
        <v>2383</v>
      </c>
      <c r="R415">
        <f t="shared" si="6"/>
        <v>1</v>
      </c>
      <c r="S415" t="str" cm="1">
        <f t="array" ref="S415">_xlfn.IFS(K415&lt;18.5,"Under Weight",K415&lt;=24.9,"Normal Weight",K415&lt;=30,"Over Weight",K415&gt;30,"Obesity")</f>
        <v>Normal Weight</v>
      </c>
    </row>
    <row r="416" spans="1:19" x14ac:dyDescent="0.3">
      <c r="A416" s="7" t="s">
        <v>1957</v>
      </c>
      <c r="B416" s="7">
        <v>24.32</v>
      </c>
      <c r="C416" s="7">
        <v>10.47</v>
      </c>
      <c r="D416" s="7" t="s">
        <v>2382</v>
      </c>
      <c r="E416" s="7" t="s">
        <v>2380</v>
      </c>
      <c r="F416" s="7" t="s">
        <v>2380</v>
      </c>
      <c r="G416" s="7">
        <v>2</v>
      </c>
      <c r="H416" s="7" t="s">
        <v>2382</v>
      </c>
      <c r="J416" s="7" t="s">
        <v>1957</v>
      </c>
      <c r="K416" s="7">
        <v>24.32</v>
      </c>
      <c r="L416" s="7">
        <v>10.47</v>
      </c>
      <c r="M416" s="7" t="s">
        <v>2383</v>
      </c>
      <c r="N416" s="7" t="s">
        <v>2380</v>
      </c>
      <c r="O416" s="7" t="s">
        <v>2380</v>
      </c>
      <c r="P416" s="7">
        <v>2</v>
      </c>
      <c r="Q416" s="11" t="s">
        <v>2383</v>
      </c>
      <c r="R416">
        <f t="shared" si="6"/>
        <v>1</v>
      </c>
      <c r="S416" t="str" cm="1">
        <f t="array" ref="S416">_xlfn.IFS(K416&lt;18.5,"Under Weight",K416&lt;=24.9,"Normal Weight",K416&lt;=30,"Over Weight",K416&gt;30,"Obesity")</f>
        <v>Normal Weight</v>
      </c>
    </row>
    <row r="417" spans="1:19" x14ac:dyDescent="0.3">
      <c r="A417" s="7" t="s">
        <v>1956</v>
      </c>
      <c r="B417" s="7">
        <v>20.96</v>
      </c>
      <c r="C417" s="7">
        <v>4.04</v>
      </c>
      <c r="D417" s="7" t="s">
        <v>2382</v>
      </c>
      <c r="E417" s="7" t="s">
        <v>2380</v>
      </c>
      <c r="F417" s="7" t="s">
        <v>2380</v>
      </c>
      <c r="G417" s="7">
        <v>1</v>
      </c>
      <c r="H417" s="7" t="s">
        <v>2382</v>
      </c>
      <c r="J417" s="7" t="s">
        <v>1956</v>
      </c>
      <c r="K417" s="7">
        <v>20.96</v>
      </c>
      <c r="L417" s="7">
        <v>4.04</v>
      </c>
      <c r="M417" s="7" t="s">
        <v>2383</v>
      </c>
      <c r="N417" s="7" t="s">
        <v>2380</v>
      </c>
      <c r="O417" s="7" t="s">
        <v>2380</v>
      </c>
      <c r="P417" s="7">
        <v>1</v>
      </c>
      <c r="Q417" s="11" t="s">
        <v>2383</v>
      </c>
      <c r="R417">
        <f t="shared" si="6"/>
        <v>1</v>
      </c>
      <c r="S417" t="str" cm="1">
        <f t="array" ref="S417">_xlfn.IFS(K417&lt;18.5,"Under Weight",K417&lt;=24.9,"Normal Weight",K417&lt;=30,"Over Weight",K417&gt;30,"Obesity")</f>
        <v>Normal Weight</v>
      </c>
    </row>
    <row r="418" spans="1:19" x14ac:dyDescent="0.3">
      <c r="A418" s="7" t="s">
        <v>1955</v>
      </c>
      <c r="B418" s="7">
        <v>19.68</v>
      </c>
      <c r="C418" s="7">
        <v>5.74</v>
      </c>
      <c r="D418" s="7" t="s">
        <v>2380</v>
      </c>
      <c r="E418" s="7" t="s">
        <v>2380</v>
      </c>
      <c r="F418" s="7" t="s">
        <v>2380</v>
      </c>
      <c r="G418" s="7" t="s">
        <v>2381</v>
      </c>
      <c r="H418" s="7" t="s">
        <v>2382</v>
      </c>
      <c r="J418" s="7" t="s">
        <v>1955</v>
      </c>
      <c r="K418" s="7">
        <v>19.68</v>
      </c>
      <c r="L418" s="7">
        <v>5.74</v>
      </c>
      <c r="M418" s="7" t="s">
        <v>2380</v>
      </c>
      <c r="N418" s="7" t="s">
        <v>2380</v>
      </c>
      <c r="O418" s="7" t="s">
        <v>2380</v>
      </c>
      <c r="P418" s="7">
        <v>0</v>
      </c>
      <c r="Q418" s="11" t="s">
        <v>2383</v>
      </c>
      <c r="R418">
        <f t="shared" si="6"/>
        <v>1</v>
      </c>
      <c r="S418" t="str" cm="1">
        <f t="array" ref="S418">_xlfn.IFS(K418&lt;18.5,"Under Weight",K418&lt;=24.9,"Normal Weight",K418&lt;=30,"Over Weight",K418&gt;30,"Obesity")</f>
        <v>Normal Weight</v>
      </c>
    </row>
    <row r="419" spans="1:19" x14ac:dyDescent="0.3">
      <c r="A419" s="7" t="s">
        <v>1954</v>
      </c>
      <c r="B419" s="7">
        <v>18.100000000000001</v>
      </c>
      <c r="C419" s="7">
        <v>6.33</v>
      </c>
      <c r="D419" s="7" t="s">
        <v>2380</v>
      </c>
      <c r="E419" s="7" t="s">
        <v>2380</v>
      </c>
      <c r="F419" s="7" t="s">
        <v>2380</v>
      </c>
      <c r="G419" s="7">
        <v>1</v>
      </c>
      <c r="H419" s="7" t="s">
        <v>2382</v>
      </c>
      <c r="J419" s="7" t="s">
        <v>1954</v>
      </c>
      <c r="K419" s="7">
        <v>18.100000000000001</v>
      </c>
      <c r="L419" s="7">
        <v>6.33</v>
      </c>
      <c r="M419" s="7" t="s">
        <v>2380</v>
      </c>
      <c r="N419" s="7" t="s">
        <v>2380</v>
      </c>
      <c r="O419" s="7" t="s">
        <v>2380</v>
      </c>
      <c r="P419" s="7">
        <v>1</v>
      </c>
      <c r="Q419" s="11" t="s">
        <v>2383</v>
      </c>
      <c r="R419">
        <f t="shared" si="6"/>
        <v>1</v>
      </c>
      <c r="S419" t="str" cm="1">
        <f t="array" ref="S419">_xlfn.IFS(K419&lt;18.5,"Under Weight",K419&lt;=24.9,"Normal Weight",K419&lt;=30,"Over Weight",K419&gt;30,"Obesity")</f>
        <v>Under Weight</v>
      </c>
    </row>
    <row r="420" spans="1:19" x14ac:dyDescent="0.3">
      <c r="A420" s="7" t="s">
        <v>1953</v>
      </c>
      <c r="B420" s="7">
        <v>29.64</v>
      </c>
      <c r="C420" s="7">
        <v>4.28</v>
      </c>
      <c r="D420" s="7" t="s">
        <v>2382</v>
      </c>
      <c r="E420" s="7" t="s">
        <v>2380</v>
      </c>
      <c r="F420" s="7" t="s">
        <v>2380</v>
      </c>
      <c r="G420" s="7" t="s">
        <v>2381</v>
      </c>
      <c r="H420" s="7" t="s">
        <v>2380</v>
      </c>
      <c r="J420" s="7" t="s">
        <v>1953</v>
      </c>
      <c r="K420" s="7">
        <v>29.64</v>
      </c>
      <c r="L420" s="7">
        <v>4.28</v>
      </c>
      <c r="M420" s="7" t="s">
        <v>2383</v>
      </c>
      <c r="N420" s="7" t="s">
        <v>2380</v>
      </c>
      <c r="O420" s="7" t="s">
        <v>2380</v>
      </c>
      <c r="P420" s="7">
        <v>0</v>
      </c>
      <c r="Q420" s="11" t="s">
        <v>2380</v>
      </c>
      <c r="R420">
        <f t="shared" si="6"/>
        <v>180</v>
      </c>
      <c r="S420" t="str" cm="1">
        <f t="array" ref="S420">_xlfn.IFS(K420&lt;18.5,"Under Weight",K420&lt;=24.9,"Normal Weight",K420&lt;=30,"Over Weight",K420&gt;30,"Obesity")</f>
        <v>Over Weight</v>
      </c>
    </row>
    <row r="421" spans="1:19" x14ac:dyDescent="0.3">
      <c r="A421" s="7" t="s">
        <v>1952</v>
      </c>
      <c r="B421" s="7">
        <v>25.3</v>
      </c>
      <c r="C421" s="7">
        <v>9.4700000000000006</v>
      </c>
      <c r="D421" s="7" t="s">
        <v>2382</v>
      </c>
      <c r="E421" s="7" t="s">
        <v>2380</v>
      </c>
      <c r="F421" s="7" t="s">
        <v>2380</v>
      </c>
      <c r="G421" s="7">
        <v>2</v>
      </c>
      <c r="H421" s="7" t="s">
        <v>2382</v>
      </c>
      <c r="J421" s="7" t="s">
        <v>1952</v>
      </c>
      <c r="K421" s="7">
        <v>25.3</v>
      </c>
      <c r="L421" s="7">
        <v>9.4700000000000006</v>
      </c>
      <c r="M421" s="7" t="s">
        <v>2383</v>
      </c>
      <c r="N421" s="7" t="s">
        <v>2380</v>
      </c>
      <c r="O421" s="7" t="s">
        <v>2380</v>
      </c>
      <c r="P421" s="7">
        <v>2</v>
      </c>
      <c r="Q421" s="11" t="s">
        <v>2383</v>
      </c>
      <c r="R421">
        <f t="shared" si="6"/>
        <v>1</v>
      </c>
      <c r="S421" t="str" cm="1">
        <f t="array" ref="S421">_xlfn.IFS(K421&lt;18.5,"Under Weight",K421&lt;=24.9,"Normal Weight",K421&lt;=30,"Over Weight",K421&gt;30,"Obesity")</f>
        <v>Over Weight</v>
      </c>
    </row>
    <row r="422" spans="1:19" x14ac:dyDescent="0.3">
      <c r="A422" s="7" t="s">
        <v>1951</v>
      </c>
      <c r="B422" s="7">
        <v>27.6</v>
      </c>
      <c r="C422" s="7">
        <v>4.8499999999999996</v>
      </c>
      <c r="D422" s="7" t="s">
        <v>2382</v>
      </c>
      <c r="E422" s="7" t="s">
        <v>2380</v>
      </c>
      <c r="F422" s="7" t="s">
        <v>2380</v>
      </c>
      <c r="G422" s="7" t="s">
        <v>2381</v>
      </c>
      <c r="H422" s="7" t="s">
        <v>2380</v>
      </c>
      <c r="J422" s="7" t="s">
        <v>1951</v>
      </c>
      <c r="K422" s="7">
        <v>27.6</v>
      </c>
      <c r="L422" s="7">
        <v>4.8499999999999996</v>
      </c>
      <c r="M422" s="7" t="s">
        <v>2383</v>
      </c>
      <c r="N422" s="7" t="s">
        <v>2380</v>
      </c>
      <c r="O422" s="7" t="s">
        <v>2380</v>
      </c>
      <c r="P422" s="7">
        <v>0</v>
      </c>
      <c r="Q422" s="11" t="s">
        <v>2380</v>
      </c>
      <c r="R422">
        <f t="shared" si="6"/>
        <v>180</v>
      </c>
      <c r="S422" t="str" cm="1">
        <f t="array" ref="S422">_xlfn.IFS(K422&lt;18.5,"Under Weight",K422&lt;=24.9,"Normal Weight",K422&lt;=30,"Over Weight",K422&gt;30,"Obesity")</f>
        <v>Over Weight</v>
      </c>
    </row>
    <row r="423" spans="1:19" x14ac:dyDescent="0.3">
      <c r="A423" s="7" t="s">
        <v>1950</v>
      </c>
      <c r="B423" s="7">
        <v>27.645</v>
      </c>
      <c r="C423" s="7">
        <v>11.03</v>
      </c>
      <c r="D423" s="7" t="s">
        <v>2382</v>
      </c>
      <c r="E423" s="7" t="s">
        <v>2380</v>
      </c>
      <c r="F423" s="7" t="s">
        <v>2380</v>
      </c>
      <c r="G423" s="7">
        <v>1</v>
      </c>
      <c r="H423" s="7" t="s">
        <v>2382</v>
      </c>
      <c r="J423" s="7" t="s">
        <v>1950</v>
      </c>
      <c r="K423" s="7">
        <v>27.645</v>
      </c>
      <c r="L423" s="7">
        <v>11.03</v>
      </c>
      <c r="M423" s="7" t="s">
        <v>2383</v>
      </c>
      <c r="N423" s="7" t="s">
        <v>2380</v>
      </c>
      <c r="O423" s="7" t="s">
        <v>2380</v>
      </c>
      <c r="P423" s="7">
        <v>1</v>
      </c>
      <c r="Q423" s="11" t="s">
        <v>2383</v>
      </c>
      <c r="R423">
        <f t="shared" si="6"/>
        <v>1</v>
      </c>
      <c r="S423" t="str" cm="1">
        <f t="array" ref="S423">_xlfn.IFS(K423&lt;18.5,"Under Weight",K423&lt;=24.9,"Normal Weight",K423&lt;=30,"Over Weight",K423&gt;30,"Obesity")</f>
        <v>Over Weight</v>
      </c>
    </row>
    <row r="424" spans="1:19" x14ac:dyDescent="0.3">
      <c r="A424" s="7" t="s">
        <v>1949</v>
      </c>
      <c r="B424" s="7">
        <v>27.6</v>
      </c>
      <c r="C424" s="7">
        <v>5.22</v>
      </c>
      <c r="D424" s="7" t="s">
        <v>2380</v>
      </c>
      <c r="E424" s="7" t="s">
        <v>2380</v>
      </c>
      <c r="F424" s="7" t="s">
        <v>2380</v>
      </c>
      <c r="G424" s="7">
        <v>2</v>
      </c>
      <c r="H424" s="7" t="s">
        <v>2382</v>
      </c>
      <c r="J424" s="7" t="s">
        <v>1949</v>
      </c>
      <c r="K424" s="7">
        <v>27.6</v>
      </c>
      <c r="L424" s="7">
        <v>5.22</v>
      </c>
      <c r="M424" s="7" t="s">
        <v>2380</v>
      </c>
      <c r="N424" s="7" t="s">
        <v>2380</v>
      </c>
      <c r="O424" s="7" t="s">
        <v>2380</v>
      </c>
      <c r="P424" s="7">
        <v>2</v>
      </c>
      <c r="Q424" s="11" t="s">
        <v>2383</v>
      </c>
      <c r="R424">
        <f t="shared" si="6"/>
        <v>1</v>
      </c>
      <c r="S424" t="str" cm="1">
        <f t="array" ref="S424">_xlfn.IFS(K424&lt;18.5,"Under Weight",K424&lt;=24.9,"Normal Weight",K424&lt;=30,"Over Weight",K424&gt;30,"Obesity")</f>
        <v>Over Weight</v>
      </c>
    </row>
    <row r="425" spans="1:19" x14ac:dyDescent="0.3">
      <c r="A425" s="7" t="s">
        <v>1948</v>
      </c>
      <c r="B425" s="7">
        <v>25.08</v>
      </c>
      <c r="C425" s="7">
        <v>9.52</v>
      </c>
      <c r="D425" s="7" t="s">
        <v>2382</v>
      </c>
      <c r="E425" s="7" t="s">
        <v>2380</v>
      </c>
      <c r="F425" s="7" t="s">
        <v>2380</v>
      </c>
      <c r="G425" s="7">
        <v>2</v>
      </c>
      <c r="H425" s="7" t="s">
        <v>2380</v>
      </c>
      <c r="J425" s="7" t="s">
        <v>1948</v>
      </c>
      <c r="K425" s="7">
        <v>25.08</v>
      </c>
      <c r="L425" s="7">
        <v>9.52</v>
      </c>
      <c r="M425" s="7" t="s">
        <v>2383</v>
      </c>
      <c r="N425" s="7" t="s">
        <v>2380</v>
      </c>
      <c r="O425" s="7" t="s">
        <v>2380</v>
      </c>
      <c r="P425" s="7">
        <v>2</v>
      </c>
      <c r="Q425" s="11" t="s">
        <v>2380</v>
      </c>
      <c r="R425">
        <f t="shared" si="6"/>
        <v>180</v>
      </c>
      <c r="S425" t="str" cm="1">
        <f t="array" ref="S425">_xlfn.IFS(K425&lt;18.5,"Under Weight",K425&lt;=24.9,"Normal Weight",K425&lt;=30,"Over Weight",K425&gt;30,"Obesity")</f>
        <v>Over Weight</v>
      </c>
    </row>
    <row r="426" spans="1:19" x14ac:dyDescent="0.3">
      <c r="A426" s="7" t="s">
        <v>1947</v>
      </c>
      <c r="B426" s="7">
        <v>30.02</v>
      </c>
      <c r="C426" s="7">
        <v>11.09</v>
      </c>
      <c r="D426" s="7" t="s">
        <v>2380</v>
      </c>
      <c r="E426" s="7" t="s">
        <v>2380</v>
      </c>
      <c r="F426" s="7" t="s">
        <v>2380</v>
      </c>
      <c r="G426" s="7" t="s">
        <v>2381</v>
      </c>
      <c r="H426" s="7" t="s">
        <v>2380</v>
      </c>
      <c r="J426" s="7" t="s">
        <v>1947</v>
      </c>
      <c r="K426" s="7">
        <v>30.02</v>
      </c>
      <c r="L426" s="7">
        <v>11.09</v>
      </c>
      <c r="M426" s="7" t="s">
        <v>2380</v>
      </c>
      <c r="N426" s="7" t="s">
        <v>2380</v>
      </c>
      <c r="O426" s="7" t="s">
        <v>2380</v>
      </c>
      <c r="P426" s="7">
        <v>0</v>
      </c>
      <c r="Q426" s="11" t="s">
        <v>2380</v>
      </c>
      <c r="R426">
        <f t="shared" si="6"/>
        <v>180</v>
      </c>
      <c r="S426" t="str" cm="1">
        <f t="array" ref="S426">_xlfn.IFS(K426&lt;18.5,"Under Weight",K426&lt;=24.9,"Normal Weight",K426&lt;=30,"Over Weight",K426&gt;30,"Obesity")</f>
        <v>Obesity</v>
      </c>
    </row>
    <row r="427" spans="1:19" x14ac:dyDescent="0.3">
      <c r="A427" s="7" t="s">
        <v>1946</v>
      </c>
      <c r="B427" s="7">
        <v>27.36</v>
      </c>
      <c r="C427" s="7">
        <v>9.4499999999999993</v>
      </c>
      <c r="D427" s="7" t="s">
        <v>2382</v>
      </c>
      <c r="E427" s="7" t="s">
        <v>2380</v>
      </c>
      <c r="F427" s="7" t="s">
        <v>2380</v>
      </c>
      <c r="G427" s="7">
        <v>2</v>
      </c>
      <c r="H427" s="7" t="s">
        <v>2382</v>
      </c>
      <c r="J427" s="7" t="s">
        <v>1946</v>
      </c>
      <c r="K427" s="7">
        <v>27.36</v>
      </c>
      <c r="L427" s="7">
        <v>9.4499999999999993</v>
      </c>
      <c r="M427" s="7" t="s">
        <v>2383</v>
      </c>
      <c r="N427" s="7" t="s">
        <v>2380</v>
      </c>
      <c r="O427" s="7" t="s">
        <v>2380</v>
      </c>
      <c r="P427" s="7">
        <v>2</v>
      </c>
      <c r="Q427" s="11" t="s">
        <v>2383</v>
      </c>
      <c r="R427">
        <f t="shared" si="6"/>
        <v>1</v>
      </c>
      <c r="S427" t="str" cm="1">
        <f t="array" ref="S427">_xlfn.IFS(K427&lt;18.5,"Under Weight",K427&lt;=24.9,"Normal Weight",K427&lt;=30,"Over Weight",K427&gt;30,"Obesity")</f>
        <v>Over Weight</v>
      </c>
    </row>
    <row r="428" spans="1:19" x14ac:dyDescent="0.3">
      <c r="A428" s="7" t="s">
        <v>1945</v>
      </c>
      <c r="B428" s="7">
        <v>22.2</v>
      </c>
      <c r="C428" s="7">
        <v>5.51</v>
      </c>
      <c r="D428" s="7" t="s">
        <v>2380</v>
      </c>
      <c r="E428" s="7" t="s">
        <v>2380</v>
      </c>
      <c r="F428" s="7" t="s">
        <v>2380</v>
      </c>
      <c r="G428" s="7" t="s">
        <v>2381</v>
      </c>
      <c r="H428" s="7" t="s">
        <v>2382</v>
      </c>
      <c r="J428" s="7" t="s">
        <v>1945</v>
      </c>
      <c r="K428" s="7">
        <v>22.2</v>
      </c>
      <c r="L428" s="7">
        <v>5.51</v>
      </c>
      <c r="M428" s="7" t="s">
        <v>2380</v>
      </c>
      <c r="N428" s="7" t="s">
        <v>2380</v>
      </c>
      <c r="O428" s="7" t="s">
        <v>2380</v>
      </c>
      <c r="P428" s="7">
        <v>0</v>
      </c>
      <c r="Q428" s="11" t="s">
        <v>2383</v>
      </c>
      <c r="R428">
        <f t="shared" si="6"/>
        <v>1</v>
      </c>
      <c r="S428" t="str" cm="1">
        <f t="array" ref="S428">_xlfn.IFS(K428&lt;18.5,"Under Weight",K428&lt;=24.9,"Normal Weight",K428&lt;=30,"Over Weight",K428&gt;30,"Obesity")</f>
        <v>Normal Weight</v>
      </c>
    </row>
    <row r="429" spans="1:19" x14ac:dyDescent="0.3">
      <c r="A429" s="7" t="s">
        <v>1944</v>
      </c>
      <c r="B429" s="7">
        <v>25.71</v>
      </c>
      <c r="C429" s="7">
        <v>4.18</v>
      </c>
      <c r="D429" s="7" t="s">
        <v>2380</v>
      </c>
      <c r="E429" s="7" t="s">
        <v>2382</v>
      </c>
      <c r="F429" s="7" t="s">
        <v>2380</v>
      </c>
      <c r="G429" s="7">
        <v>1</v>
      </c>
      <c r="H429" s="7" t="s">
        <v>2382</v>
      </c>
      <c r="J429" s="7" t="s">
        <v>1944</v>
      </c>
      <c r="K429" s="7">
        <v>25.71</v>
      </c>
      <c r="L429" s="7">
        <v>4.18</v>
      </c>
      <c r="M429" s="7" t="s">
        <v>2380</v>
      </c>
      <c r="N429" s="7" t="s">
        <v>2382</v>
      </c>
      <c r="O429" s="7" t="s">
        <v>2380</v>
      </c>
      <c r="P429" s="7">
        <v>1</v>
      </c>
      <c r="Q429" s="11" t="s">
        <v>2383</v>
      </c>
      <c r="R429">
        <f t="shared" si="6"/>
        <v>1</v>
      </c>
      <c r="S429" t="str" cm="1">
        <f t="array" ref="S429">_xlfn.IFS(K429&lt;18.5,"Under Weight",K429&lt;=24.9,"Normal Weight",K429&lt;=30,"Over Weight",K429&gt;30,"Obesity")</f>
        <v>Over Weight</v>
      </c>
    </row>
    <row r="430" spans="1:19" x14ac:dyDescent="0.3">
      <c r="A430" s="7" t="s">
        <v>1943</v>
      </c>
      <c r="B430" s="7">
        <v>41.91</v>
      </c>
      <c r="C430" s="7">
        <v>5.98</v>
      </c>
      <c r="D430" s="7" t="s">
        <v>2382</v>
      </c>
      <c r="E430" s="7" t="s">
        <v>2380</v>
      </c>
      <c r="F430" s="7" t="s">
        <v>2380</v>
      </c>
      <c r="G430" s="7">
        <v>1</v>
      </c>
      <c r="H430" s="7" t="s">
        <v>2380</v>
      </c>
      <c r="J430" s="7" t="s">
        <v>1943</v>
      </c>
      <c r="K430" s="7">
        <v>41.91</v>
      </c>
      <c r="L430" s="7">
        <v>5.98</v>
      </c>
      <c r="M430" s="7" t="s">
        <v>2383</v>
      </c>
      <c r="N430" s="7" t="s">
        <v>2380</v>
      </c>
      <c r="O430" s="7" t="s">
        <v>2380</v>
      </c>
      <c r="P430" s="7">
        <v>1</v>
      </c>
      <c r="Q430" s="11" t="s">
        <v>2380</v>
      </c>
      <c r="R430">
        <f t="shared" si="6"/>
        <v>180</v>
      </c>
      <c r="S430" t="str" cm="1">
        <f t="array" ref="S430">_xlfn.IFS(K430&lt;18.5,"Under Weight",K430&lt;=24.9,"Normal Weight",K430&lt;=30,"Over Weight",K430&gt;30,"Obesity")</f>
        <v>Obesity</v>
      </c>
    </row>
    <row r="431" spans="1:19" x14ac:dyDescent="0.3">
      <c r="A431" s="7" t="s">
        <v>1942</v>
      </c>
      <c r="B431" s="7">
        <v>25.85</v>
      </c>
      <c r="C431" s="7">
        <v>10.16</v>
      </c>
      <c r="D431" s="7" t="s">
        <v>2380</v>
      </c>
      <c r="E431" s="7" t="s">
        <v>2380</v>
      </c>
      <c r="F431" s="7" t="s">
        <v>2380</v>
      </c>
      <c r="G431" s="7" t="s">
        <v>2381</v>
      </c>
      <c r="H431" s="7" t="s">
        <v>2382</v>
      </c>
      <c r="J431" s="7" t="s">
        <v>1942</v>
      </c>
      <c r="K431" s="7">
        <v>25.85</v>
      </c>
      <c r="L431" s="7">
        <v>10.16</v>
      </c>
      <c r="M431" s="7" t="s">
        <v>2380</v>
      </c>
      <c r="N431" s="7" t="s">
        <v>2380</v>
      </c>
      <c r="O431" s="7" t="s">
        <v>2380</v>
      </c>
      <c r="P431" s="7">
        <v>0</v>
      </c>
      <c r="Q431" s="11" t="s">
        <v>2383</v>
      </c>
      <c r="R431">
        <f t="shared" si="6"/>
        <v>1</v>
      </c>
      <c r="S431" t="str" cm="1">
        <f t="array" ref="S431">_xlfn.IFS(K431&lt;18.5,"Under Weight",K431&lt;=24.9,"Normal Weight",K431&lt;=30,"Over Weight",K431&gt;30,"Obesity")</f>
        <v>Over Weight</v>
      </c>
    </row>
    <row r="432" spans="1:19" x14ac:dyDescent="0.3">
      <c r="A432" s="7" t="s">
        <v>1941</v>
      </c>
      <c r="B432" s="7">
        <v>23.844999999999999</v>
      </c>
      <c r="C432" s="7">
        <v>11.71</v>
      </c>
      <c r="D432" s="7" t="s">
        <v>2380</v>
      </c>
      <c r="E432" s="7" t="s">
        <v>2380</v>
      </c>
      <c r="F432" s="7" t="s">
        <v>2380</v>
      </c>
      <c r="G432" s="7">
        <v>2</v>
      </c>
      <c r="H432" s="7" t="s">
        <v>2382</v>
      </c>
      <c r="J432" s="7" t="s">
        <v>1941</v>
      </c>
      <c r="K432" s="7">
        <v>23.844999999999999</v>
      </c>
      <c r="L432" s="7">
        <v>11.71</v>
      </c>
      <c r="M432" s="7" t="s">
        <v>2380</v>
      </c>
      <c r="N432" s="7" t="s">
        <v>2380</v>
      </c>
      <c r="O432" s="7" t="s">
        <v>2380</v>
      </c>
      <c r="P432" s="7">
        <v>2</v>
      </c>
      <c r="Q432" s="11" t="s">
        <v>2383</v>
      </c>
      <c r="R432">
        <f t="shared" si="6"/>
        <v>1</v>
      </c>
      <c r="S432" t="str" cm="1">
        <f t="array" ref="S432">_xlfn.IFS(K432&lt;18.5,"Under Weight",K432&lt;=24.9,"Normal Weight",K432&lt;=30,"Over Weight",K432&gt;30,"Obesity")</f>
        <v>Normal Weight</v>
      </c>
    </row>
    <row r="433" spans="1:19" x14ac:dyDescent="0.3">
      <c r="A433" s="7" t="s">
        <v>1940</v>
      </c>
      <c r="B433" s="7">
        <v>30.59</v>
      </c>
      <c r="C433" s="7">
        <v>5.23</v>
      </c>
      <c r="D433" s="7" t="s">
        <v>2380</v>
      </c>
      <c r="E433" s="7" t="s">
        <v>2380</v>
      </c>
      <c r="F433" s="7" t="s">
        <v>2383</v>
      </c>
      <c r="G433" s="7">
        <v>1</v>
      </c>
      <c r="H433" s="7" t="s">
        <v>2380</v>
      </c>
      <c r="J433" s="7" t="s">
        <v>1940</v>
      </c>
      <c r="K433" s="7">
        <v>30.59</v>
      </c>
      <c r="L433" s="7">
        <v>5.23</v>
      </c>
      <c r="M433" s="7" t="s">
        <v>2380</v>
      </c>
      <c r="N433" s="7" t="s">
        <v>2380</v>
      </c>
      <c r="O433" s="7" t="s">
        <v>2383</v>
      </c>
      <c r="P433" s="7">
        <v>1</v>
      </c>
      <c r="Q433" s="11" t="s">
        <v>2380</v>
      </c>
      <c r="R433">
        <f t="shared" si="6"/>
        <v>180</v>
      </c>
      <c r="S433" t="str" cm="1">
        <f t="array" ref="S433">_xlfn.IFS(K433&lt;18.5,"Under Weight",K433&lt;=24.9,"Normal Weight",K433&lt;=30,"Over Weight",K433&gt;30,"Obesity")</f>
        <v>Obesity</v>
      </c>
    </row>
    <row r="434" spans="1:19" x14ac:dyDescent="0.3">
      <c r="A434" s="7" t="s">
        <v>1939</v>
      </c>
      <c r="B434" s="7">
        <v>24.795000000000002</v>
      </c>
      <c r="C434" s="7">
        <v>6.85</v>
      </c>
      <c r="D434" s="7" t="s">
        <v>2380</v>
      </c>
      <c r="E434" s="7" t="s">
        <v>2380</v>
      </c>
      <c r="F434" s="7" t="s">
        <v>2380</v>
      </c>
      <c r="G434" s="7" t="s">
        <v>2381</v>
      </c>
      <c r="H434" s="7" t="s">
        <v>2382</v>
      </c>
      <c r="J434" s="7" t="s">
        <v>1939</v>
      </c>
      <c r="K434" s="7">
        <v>24.795000000000002</v>
      </c>
      <c r="L434" s="7">
        <v>6.85</v>
      </c>
      <c r="M434" s="7" t="s">
        <v>2380</v>
      </c>
      <c r="N434" s="7" t="s">
        <v>2380</v>
      </c>
      <c r="O434" s="7" t="s">
        <v>2380</v>
      </c>
      <c r="P434" s="7">
        <v>0</v>
      </c>
      <c r="Q434" s="11" t="s">
        <v>2383</v>
      </c>
      <c r="R434">
        <f t="shared" si="6"/>
        <v>1</v>
      </c>
      <c r="S434" t="str" cm="1">
        <f t="array" ref="S434">_xlfn.IFS(K434&lt;18.5,"Under Weight",K434&lt;=24.9,"Normal Weight",K434&lt;=30,"Over Weight",K434&gt;30,"Obesity")</f>
        <v>Normal Weight</v>
      </c>
    </row>
    <row r="435" spans="1:19" x14ac:dyDescent="0.3">
      <c r="A435" s="7" t="s">
        <v>1938</v>
      </c>
      <c r="B435" s="7">
        <v>24.13</v>
      </c>
      <c r="C435" s="7">
        <v>7.05</v>
      </c>
      <c r="D435" s="7" t="s">
        <v>2382</v>
      </c>
      <c r="E435" s="7" t="s">
        <v>2380</v>
      </c>
      <c r="F435" s="7" t="s">
        <v>2380</v>
      </c>
      <c r="G435" s="7">
        <v>2</v>
      </c>
      <c r="H435" s="7" t="s">
        <v>2382</v>
      </c>
      <c r="J435" s="7" t="s">
        <v>1938</v>
      </c>
      <c r="K435" s="7">
        <v>24.13</v>
      </c>
      <c r="L435" s="7">
        <v>7.05</v>
      </c>
      <c r="M435" s="7" t="s">
        <v>2383</v>
      </c>
      <c r="N435" s="7" t="s">
        <v>2380</v>
      </c>
      <c r="O435" s="7" t="s">
        <v>2380</v>
      </c>
      <c r="P435" s="7">
        <v>2</v>
      </c>
      <c r="Q435" s="11" t="s">
        <v>2383</v>
      </c>
      <c r="R435">
        <f t="shared" si="6"/>
        <v>1</v>
      </c>
      <c r="S435" t="str" cm="1">
        <f t="array" ref="S435">_xlfn.IFS(K435&lt;18.5,"Under Weight",K435&lt;=24.9,"Normal Weight",K435&lt;=30,"Over Weight",K435&gt;30,"Obesity")</f>
        <v>Normal Weight</v>
      </c>
    </row>
    <row r="436" spans="1:19" x14ac:dyDescent="0.3">
      <c r="A436" s="7" t="s">
        <v>1937</v>
      </c>
      <c r="B436" s="7">
        <v>25.84</v>
      </c>
      <c r="C436" s="7">
        <v>11.64</v>
      </c>
      <c r="D436" s="7" t="s">
        <v>2380</v>
      </c>
      <c r="E436" s="7" t="s">
        <v>2380</v>
      </c>
      <c r="F436" s="7" t="s">
        <v>2380</v>
      </c>
      <c r="G436" s="7">
        <v>2</v>
      </c>
      <c r="H436" s="7" t="s">
        <v>2382</v>
      </c>
      <c r="J436" s="7" t="s">
        <v>1937</v>
      </c>
      <c r="K436" s="7">
        <v>25.84</v>
      </c>
      <c r="L436" s="7">
        <v>11.64</v>
      </c>
      <c r="M436" s="7" t="s">
        <v>2380</v>
      </c>
      <c r="N436" s="7" t="s">
        <v>2380</v>
      </c>
      <c r="O436" s="7" t="s">
        <v>2380</v>
      </c>
      <c r="P436" s="7">
        <v>2</v>
      </c>
      <c r="Q436" s="11" t="s">
        <v>2383</v>
      </c>
      <c r="R436">
        <f t="shared" si="6"/>
        <v>1</v>
      </c>
      <c r="S436" t="str" cm="1">
        <f t="array" ref="S436">_xlfn.IFS(K436&lt;18.5,"Under Weight",K436&lt;=24.9,"Normal Weight",K436&lt;=30,"Over Weight",K436&gt;30,"Obesity")</f>
        <v>Over Weight</v>
      </c>
    </row>
    <row r="437" spans="1:19" x14ac:dyDescent="0.3">
      <c r="A437" s="7" t="s">
        <v>1936</v>
      </c>
      <c r="B437" s="7">
        <v>28</v>
      </c>
      <c r="C437" s="7">
        <v>10.52</v>
      </c>
      <c r="D437" s="7" t="s">
        <v>2380</v>
      </c>
      <c r="E437" s="7" t="s">
        <v>2380</v>
      </c>
      <c r="F437" s="7" t="s">
        <v>2380</v>
      </c>
      <c r="G437" s="7" t="s">
        <v>2381</v>
      </c>
      <c r="H437" s="7" t="s">
        <v>2382</v>
      </c>
      <c r="J437" s="7" t="s">
        <v>1936</v>
      </c>
      <c r="K437" s="7">
        <v>28</v>
      </c>
      <c r="L437" s="7">
        <v>10.52</v>
      </c>
      <c r="M437" s="7" t="s">
        <v>2380</v>
      </c>
      <c r="N437" s="7" t="s">
        <v>2380</v>
      </c>
      <c r="O437" s="7" t="s">
        <v>2380</v>
      </c>
      <c r="P437" s="7">
        <v>0</v>
      </c>
      <c r="Q437" s="11" t="s">
        <v>2383</v>
      </c>
      <c r="R437">
        <f t="shared" si="6"/>
        <v>1</v>
      </c>
      <c r="S437" t="str" cm="1">
        <f t="array" ref="S437">_xlfn.IFS(K437&lt;18.5,"Under Weight",K437&lt;=24.9,"Normal Weight",K437&lt;=30,"Over Weight",K437&gt;30,"Obesity")</f>
        <v>Over Weight</v>
      </c>
    </row>
    <row r="438" spans="1:19" x14ac:dyDescent="0.3">
      <c r="A438" s="7" t="s">
        <v>1935</v>
      </c>
      <c r="B438" s="7">
        <v>34.1</v>
      </c>
      <c r="C438" s="7">
        <v>4.01</v>
      </c>
      <c r="D438" s="7" t="s">
        <v>2382</v>
      </c>
      <c r="E438" s="7" t="s">
        <v>2380</v>
      </c>
      <c r="F438" s="7" t="s">
        <v>2383</v>
      </c>
      <c r="G438" s="7">
        <v>1</v>
      </c>
      <c r="H438" s="7" t="s">
        <v>2380</v>
      </c>
      <c r="J438" s="7" t="s">
        <v>1935</v>
      </c>
      <c r="K438" s="7">
        <v>34.1</v>
      </c>
      <c r="L438" s="7">
        <v>4.01</v>
      </c>
      <c r="M438" s="7" t="s">
        <v>2383</v>
      </c>
      <c r="N438" s="7" t="s">
        <v>2380</v>
      </c>
      <c r="O438" s="7" t="s">
        <v>2383</v>
      </c>
      <c r="P438" s="7">
        <v>1</v>
      </c>
      <c r="Q438" s="11" t="s">
        <v>2380</v>
      </c>
      <c r="R438">
        <f t="shared" si="6"/>
        <v>180</v>
      </c>
      <c r="S438" t="str" cm="1">
        <f t="array" ref="S438">_xlfn.IFS(K438&lt;18.5,"Under Weight",K438&lt;=24.9,"Normal Weight",K438&lt;=30,"Over Weight",K438&gt;30,"Obesity")</f>
        <v>Obesity</v>
      </c>
    </row>
    <row r="439" spans="1:19" x14ac:dyDescent="0.3">
      <c r="A439" s="7" t="s">
        <v>1934</v>
      </c>
      <c r="B439" s="7">
        <v>26.125</v>
      </c>
      <c r="C439" s="7">
        <v>8.56</v>
      </c>
      <c r="D439" s="7" t="s">
        <v>2382</v>
      </c>
      <c r="E439" s="7" t="s">
        <v>2380</v>
      </c>
      <c r="F439" s="7" t="s">
        <v>2380</v>
      </c>
      <c r="G439" s="7">
        <v>1</v>
      </c>
      <c r="H439" s="7" t="s">
        <v>2382</v>
      </c>
      <c r="J439" s="7" t="s">
        <v>1934</v>
      </c>
      <c r="K439" s="7">
        <v>26.125</v>
      </c>
      <c r="L439" s="7">
        <v>8.56</v>
      </c>
      <c r="M439" s="7" t="s">
        <v>2383</v>
      </c>
      <c r="N439" s="7" t="s">
        <v>2380</v>
      </c>
      <c r="O439" s="7" t="s">
        <v>2380</v>
      </c>
      <c r="P439" s="7">
        <v>1</v>
      </c>
      <c r="Q439" s="11" t="s">
        <v>2383</v>
      </c>
      <c r="R439">
        <f t="shared" si="6"/>
        <v>1</v>
      </c>
      <c r="S439" t="str" cm="1">
        <f t="array" ref="S439">_xlfn.IFS(K439&lt;18.5,"Under Weight",K439&lt;=24.9,"Normal Weight",K439&lt;=30,"Over Weight",K439&gt;30,"Obesity")</f>
        <v>Over Weight</v>
      </c>
    </row>
    <row r="440" spans="1:19" x14ac:dyDescent="0.3">
      <c r="A440" s="7" t="s">
        <v>1933</v>
      </c>
      <c r="B440" s="7">
        <v>25.6</v>
      </c>
      <c r="C440" s="7">
        <v>10.5</v>
      </c>
      <c r="D440" s="7" t="s">
        <v>2380</v>
      </c>
      <c r="E440" s="7" t="s">
        <v>2380</v>
      </c>
      <c r="F440" s="7" t="s">
        <v>2380</v>
      </c>
      <c r="G440" s="7">
        <v>2</v>
      </c>
      <c r="H440" s="7" t="s">
        <v>2382</v>
      </c>
      <c r="J440" s="7" t="s">
        <v>1933</v>
      </c>
      <c r="K440" s="7">
        <v>25.6</v>
      </c>
      <c r="L440" s="7">
        <v>10.5</v>
      </c>
      <c r="M440" s="7" t="s">
        <v>2380</v>
      </c>
      <c r="N440" s="7" t="s">
        <v>2380</v>
      </c>
      <c r="O440" s="7" t="s">
        <v>2380</v>
      </c>
      <c r="P440" s="7">
        <v>2</v>
      </c>
      <c r="Q440" s="11" t="s">
        <v>2383</v>
      </c>
      <c r="R440">
        <f t="shared" si="6"/>
        <v>1</v>
      </c>
      <c r="S440" t="str" cm="1">
        <f t="array" ref="S440">_xlfn.IFS(K440&lt;18.5,"Under Weight",K440&lt;=24.9,"Normal Weight",K440&lt;=30,"Over Weight",K440&gt;30,"Obesity")</f>
        <v>Over Weight</v>
      </c>
    </row>
    <row r="441" spans="1:19" x14ac:dyDescent="0.3">
      <c r="A441" s="7" t="s">
        <v>1932</v>
      </c>
      <c r="B441" s="7">
        <v>24.32</v>
      </c>
      <c r="C441" s="7">
        <v>6.39</v>
      </c>
      <c r="D441" s="7" t="s">
        <v>2380</v>
      </c>
      <c r="E441" s="7" t="s">
        <v>2380</v>
      </c>
      <c r="F441" s="7" t="s">
        <v>2380</v>
      </c>
      <c r="G441" s="7" t="s">
        <v>2381</v>
      </c>
      <c r="H441" s="7" t="s">
        <v>2380</v>
      </c>
      <c r="J441" s="7" t="s">
        <v>1932</v>
      </c>
      <c r="K441" s="7">
        <v>24.32</v>
      </c>
      <c r="L441" s="7">
        <v>6.39</v>
      </c>
      <c r="M441" s="7" t="s">
        <v>2380</v>
      </c>
      <c r="N441" s="7" t="s">
        <v>2380</v>
      </c>
      <c r="O441" s="7" t="s">
        <v>2380</v>
      </c>
      <c r="P441" s="7">
        <v>0</v>
      </c>
      <c r="Q441" s="11" t="s">
        <v>2380</v>
      </c>
      <c r="R441">
        <f t="shared" si="6"/>
        <v>180</v>
      </c>
      <c r="S441" t="str" cm="1">
        <f t="array" ref="S441">_xlfn.IFS(K441&lt;18.5,"Under Weight",K441&lt;=24.9,"Normal Weight",K441&lt;=30,"Over Weight",K441&gt;30,"Obesity")</f>
        <v>Normal Weight</v>
      </c>
    </row>
    <row r="442" spans="1:19" x14ac:dyDescent="0.3">
      <c r="A442" s="7" t="s">
        <v>1931</v>
      </c>
      <c r="B442" s="7">
        <v>22.88</v>
      </c>
      <c r="C442" s="7">
        <v>5.71</v>
      </c>
      <c r="D442" s="7" t="s">
        <v>2382</v>
      </c>
      <c r="E442" s="7" t="s">
        <v>2380</v>
      </c>
      <c r="F442" s="7" t="s">
        <v>2383</v>
      </c>
      <c r="G442" s="7">
        <v>1</v>
      </c>
      <c r="H442" s="7" t="s">
        <v>2382</v>
      </c>
      <c r="J442" s="7" t="s">
        <v>1931</v>
      </c>
      <c r="K442" s="7">
        <v>22.88</v>
      </c>
      <c r="L442" s="7">
        <v>5.71</v>
      </c>
      <c r="M442" s="7" t="s">
        <v>2383</v>
      </c>
      <c r="N442" s="7" t="s">
        <v>2380</v>
      </c>
      <c r="O442" s="7" t="s">
        <v>2383</v>
      </c>
      <c r="P442" s="7">
        <v>1</v>
      </c>
      <c r="Q442" s="11" t="s">
        <v>2383</v>
      </c>
      <c r="R442">
        <f t="shared" si="6"/>
        <v>1</v>
      </c>
      <c r="S442" t="str" cm="1">
        <f t="array" ref="S442">_xlfn.IFS(K442&lt;18.5,"Under Weight",K442&lt;=24.9,"Normal Weight",K442&lt;=30,"Over Weight",K442&gt;30,"Obesity")</f>
        <v>Normal Weight</v>
      </c>
    </row>
    <row r="443" spans="1:19" x14ac:dyDescent="0.3">
      <c r="A443" s="7" t="s">
        <v>1930</v>
      </c>
      <c r="B443" s="7">
        <v>24.984999999999999</v>
      </c>
      <c r="C443" s="7">
        <v>4.43</v>
      </c>
      <c r="D443" s="7" t="s">
        <v>2382</v>
      </c>
      <c r="E443" s="7" t="s">
        <v>2380</v>
      </c>
      <c r="F443" s="7" t="s">
        <v>2383</v>
      </c>
      <c r="G443" s="7">
        <v>1</v>
      </c>
      <c r="H443" s="7" t="s">
        <v>2380</v>
      </c>
      <c r="J443" s="7" t="s">
        <v>1930</v>
      </c>
      <c r="K443" s="7">
        <v>24.984999999999999</v>
      </c>
      <c r="L443" s="7">
        <v>4.43</v>
      </c>
      <c r="M443" s="7" t="s">
        <v>2383</v>
      </c>
      <c r="N443" s="7" t="s">
        <v>2380</v>
      </c>
      <c r="O443" s="7" t="s">
        <v>2383</v>
      </c>
      <c r="P443" s="7">
        <v>1</v>
      </c>
      <c r="Q443" s="11" t="s">
        <v>2380</v>
      </c>
      <c r="R443">
        <f t="shared" si="6"/>
        <v>180</v>
      </c>
      <c r="S443" t="str" cm="1">
        <f t="array" ref="S443">_xlfn.IFS(K443&lt;18.5,"Under Weight",K443&lt;=24.9,"Normal Weight",K443&lt;=30,"Over Weight",K443&gt;30,"Obesity")</f>
        <v>Over Weight</v>
      </c>
    </row>
    <row r="444" spans="1:19" x14ac:dyDescent="0.3">
      <c r="A444" s="7" t="s">
        <v>1929</v>
      </c>
      <c r="B444" s="7">
        <v>33.1</v>
      </c>
      <c r="C444" s="7">
        <v>5.52</v>
      </c>
      <c r="D444" s="7" t="s">
        <v>2380</v>
      </c>
      <c r="E444" s="7" t="s">
        <v>2380</v>
      </c>
      <c r="F444" s="7" t="s">
        <v>2383</v>
      </c>
      <c r="G444" s="7">
        <v>1</v>
      </c>
      <c r="H444" s="7" t="s">
        <v>2380</v>
      </c>
      <c r="J444" s="7" t="s">
        <v>1929</v>
      </c>
      <c r="K444" s="7">
        <v>33.1</v>
      </c>
      <c r="L444" s="7">
        <v>5.52</v>
      </c>
      <c r="M444" s="7" t="s">
        <v>2380</v>
      </c>
      <c r="N444" s="7" t="s">
        <v>2380</v>
      </c>
      <c r="O444" s="7" t="s">
        <v>2383</v>
      </c>
      <c r="P444" s="7">
        <v>1</v>
      </c>
      <c r="Q444" s="11" t="s">
        <v>2380</v>
      </c>
      <c r="R444">
        <f t="shared" si="6"/>
        <v>180</v>
      </c>
      <c r="S444" t="str" cm="1">
        <f t="array" ref="S444">_xlfn.IFS(K444&lt;18.5,"Under Weight",K444&lt;=24.9,"Normal Weight",K444&lt;=30,"Over Weight",K444&gt;30,"Obesity")</f>
        <v>Obesity</v>
      </c>
    </row>
    <row r="445" spans="1:19" x14ac:dyDescent="0.3">
      <c r="A445" s="7" t="s">
        <v>1928</v>
      </c>
      <c r="B445" s="7">
        <v>27.83</v>
      </c>
      <c r="C445" s="7">
        <v>9.1999999999999993</v>
      </c>
      <c r="D445" s="7" t="s">
        <v>2382</v>
      </c>
      <c r="E445" s="7" t="s">
        <v>2380</v>
      </c>
      <c r="F445" s="7" t="s">
        <v>2380</v>
      </c>
      <c r="G445" s="7">
        <v>1</v>
      </c>
      <c r="H445" s="7" t="s">
        <v>2382</v>
      </c>
      <c r="J445" s="7" t="s">
        <v>1928</v>
      </c>
      <c r="K445" s="7">
        <v>27.83</v>
      </c>
      <c r="L445" s="7">
        <v>9.1999999999999993</v>
      </c>
      <c r="M445" s="7" t="s">
        <v>2383</v>
      </c>
      <c r="N445" s="7" t="s">
        <v>2380</v>
      </c>
      <c r="O445" s="7" t="s">
        <v>2380</v>
      </c>
      <c r="P445" s="7">
        <v>1</v>
      </c>
      <c r="Q445" s="11" t="s">
        <v>2383</v>
      </c>
      <c r="R445">
        <f t="shared" si="6"/>
        <v>1</v>
      </c>
      <c r="S445" t="str" cm="1">
        <f t="array" ref="S445">_xlfn.IFS(K445&lt;18.5,"Under Weight",K445&lt;=24.9,"Normal Weight",K445&lt;=30,"Over Weight",K445&gt;30,"Obesity")</f>
        <v>Over Weight</v>
      </c>
    </row>
    <row r="446" spans="1:19" x14ac:dyDescent="0.3">
      <c r="A446" s="7" t="s">
        <v>1927</v>
      </c>
      <c r="B446" s="7">
        <v>30.875</v>
      </c>
      <c r="C446" s="7">
        <v>10.97</v>
      </c>
      <c r="D446" s="7" t="s">
        <v>2382</v>
      </c>
      <c r="E446" s="7" t="s">
        <v>2380</v>
      </c>
      <c r="F446" s="7" t="s">
        <v>2380</v>
      </c>
      <c r="G446" s="7">
        <v>2</v>
      </c>
      <c r="H446" s="7" t="s">
        <v>2380</v>
      </c>
      <c r="J446" s="7" t="s">
        <v>1927</v>
      </c>
      <c r="K446" s="7">
        <v>30.875</v>
      </c>
      <c r="L446" s="7">
        <v>10.97</v>
      </c>
      <c r="M446" s="7" t="s">
        <v>2383</v>
      </c>
      <c r="N446" s="7" t="s">
        <v>2380</v>
      </c>
      <c r="O446" s="7" t="s">
        <v>2380</v>
      </c>
      <c r="P446" s="7">
        <v>2</v>
      </c>
      <c r="Q446" s="11" t="s">
        <v>2380</v>
      </c>
      <c r="R446">
        <f t="shared" si="6"/>
        <v>180</v>
      </c>
      <c r="S446" t="str" cm="1">
        <f t="array" ref="S446">_xlfn.IFS(K446&lt;18.5,"Under Weight",K446&lt;=24.9,"Normal Weight",K446&lt;=30,"Over Weight",K446&gt;30,"Obesity")</f>
        <v>Obesity</v>
      </c>
    </row>
    <row r="447" spans="1:19" x14ac:dyDescent="0.3">
      <c r="A447" s="7" t="s">
        <v>1926</v>
      </c>
      <c r="B447" s="7">
        <v>27.265000000000001</v>
      </c>
      <c r="C447" s="7">
        <v>4.25</v>
      </c>
      <c r="D447" s="7" t="s">
        <v>2380</v>
      </c>
      <c r="E447" s="7" t="s">
        <v>2380</v>
      </c>
      <c r="F447" s="7" t="s">
        <v>2383</v>
      </c>
      <c r="G447" s="7">
        <v>1</v>
      </c>
      <c r="H447" s="7" t="s">
        <v>2380</v>
      </c>
      <c r="J447" s="7" t="s">
        <v>1926</v>
      </c>
      <c r="K447" s="7">
        <v>27.265000000000001</v>
      </c>
      <c r="L447" s="7">
        <v>4.25</v>
      </c>
      <c r="M447" s="7" t="s">
        <v>2380</v>
      </c>
      <c r="N447" s="7" t="s">
        <v>2380</v>
      </c>
      <c r="O447" s="7" t="s">
        <v>2383</v>
      </c>
      <c r="P447" s="7">
        <v>1</v>
      </c>
      <c r="Q447" s="11" t="s">
        <v>2380</v>
      </c>
      <c r="R447">
        <f t="shared" si="6"/>
        <v>180</v>
      </c>
      <c r="S447" t="str" cm="1">
        <f t="array" ref="S447">_xlfn.IFS(K447&lt;18.5,"Under Weight",K447&lt;=24.9,"Normal Weight",K447&lt;=30,"Over Weight",K447&gt;30,"Obesity")</f>
        <v>Over Weight</v>
      </c>
    </row>
    <row r="448" spans="1:19" x14ac:dyDescent="0.3">
      <c r="A448" s="7" t="s">
        <v>1925</v>
      </c>
      <c r="B448" s="7">
        <v>26.7</v>
      </c>
      <c r="C448" s="7">
        <v>5.23</v>
      </c>
      <c r="D448" s="7" t="s">
        <v>2380</v>
      </c>
      <c r="E448" s="7" t="s">
        <v>2380</v>
      </c>
      <c r="F448" s="7" t="s">
        <v>2383</v>
      </c>
      <c r="G448" s="7">
        <v>1</v>
      </c>
      <c r="H448" s="7" t="s">
        <v>2382</v>
      </c>
      <c r="J448" s="7" t="s">
        <v>1925</v>
      </c>
      <c r="K448" s="7">
        <v>26.7</v>
      </c>
      <c r="L448" s="7">
        <v>5.23</v>
      </c>
      <c r="M448" s="7" t="s">
        <v>2380</v>
      </c>
      <c r="N448" s="7" t="s">
        <v>2380</v>
      </c>
      <c r="O448" s="7" t="s">
        <v>2383</v>
      </c>
      <c r="P448" s="7">
        <v>1</v>
      </c>
      <c r="Q448" s="11" t="s">
        <v>2383</v>
      </c>
      <c r="R448">
        <f t="shared" si="6"/>
        <v>1</v>
      </c>
      <c r="S448" t="str" cm="1">
        <f t="array" ref="S448">_xlfn.IFS(K448&lt;18.5,"Under Weight",K448&lt;=24.9,"Normal Weight",K448&lt;=30,"Over Weight",K448&gt;30,"Obesity")</f>
        <v>Over Weight</v>
      </c>
    </row>
    <row r="449" spans="1:19" x14ac:dyDescent="0.3">
      <c r="A449" s="7" t="s">
        <v>1924</v>
      </c>
      <c r="B449" s="7">
        <v>29.925000000000001</v>
      </c>
      <c r="C449" s="7">
        <v>5.96</v>
      </c>
      <c r="D449" s="7" t="s">
        <v>2382</v>
      </c>
      <c r="E449" s="7" t="s">
        <v>2380</v>
      </c>
      <c r="F449" s="7" t="s">
        <v>2383</v>
      </c>
      <c r="G449" s="7">
        <v>1</v>
      </c>
      <c r="H449" s="7" t="s">
        <v>2382</v>
      </c>
      <c r="J449" s="7" t="s">
        <v>1924</v>
      </c>
      <c r="K449" s="7">
        <v>29.925000000000001</v>
      </c>
      <c r="L449" s="7">
        <v>5.96</v>
      </c>
      <c r="M449" s="7" t="s">
        <v>2383</v>
      </c>
      <c r="N449" s="7" t="s">
        <v>2380</v>
      </c>
      <c r="O449" s="7" t="s">
        <v>2383</v>
      </c>
      <c r="P449" s="7">
        <v>1</v>
      </c>
      <c r="Q449" s="11" t="s">
        <v>2383</v>
      </c>
      <c r="R449">
        <f t="shared" si="6"/>
        <v>1</v>
      </c>
      <c r="S449" t="str" cm="1">
        <f t="array" ref="S449">_xlfn.IFS(K449&lt;18.5,"Under Weight",K449&lt;=24.9,"Normal Weight",K449&lt;=30,"Over Weight",K449&gt;30,"Obesity")</f>
        <v>Over Weight</v>
      </c>
    </row>
    <row r="450" spans="1:19" x14ac:dyDescent="0.3">
      <c r="A450" s="7" t="s">
        <v>1923</v>
      </c>
      <c r="B450" s="7">
        <v>19.95</v>
      </c>
      <c r="C450" s="7">
        <v>4.29</v>
      </c>
      <c r="D450" s="7" t="s">
        <v>2382</v>
      </c>
      <c r="E450" s="7" t="s">
        <v>2380</v>
      </c>
      <c r="F450" s="7" t="s">
        <v>2380</v>
      </c>
      <c r="G450" s="7">
        <v>2</v>
      </c>
      <c r="H450" s="7" t="s">
        <v>2382</v>
      </c>
      <c r="J450" s="7" t="s">
        <v>1923</v>
      </c>
      <c r="K450" s="7">
        <v>19.95</v>
      </c>
      <c r="L450" s="7">
        <v>4.29</v>
      </c>
      <c r="M450" s="7" t="s">
        <v>2383</v>
      </c>
      <c r="N450" s="7" t="s">
        <v>2380</v>
      </c>
      <c r="O450" s="7" t="s">
        <v>2380</v>
      </c>
      <c r="P450" s="7">
        <v>2</v>
      </c>
      <c r="Q450" s="11" t="s">
        <v>2383</v>
      </c>
      <c r="R450">
        <f t="shared" si="6"/>
        <v>1</v>
      </c>
      <c r="S450" t="str" cm="1">
        <f t="array" ref="S450">_xlfn.IFS(K450&lt;18.5,"Under Weight",K450&lt;=24.9,"Normal Weight",K450&lt;=30,"Over Weight",K450&gt;30,"Obesity")</f>
        <v>Normal Weight</v>
      </c>
    </row>
    <row r="451" spans="1:19" x14ac:dyDescent="0.3">
      <c r="A451" s="7" t="s">
        <v>1922</v>
      </c>
      <c r="B451" s="7">
        <v>24.225000000000001</v>
      </c>
      <c r="C451" s="7">
        <v>4.09</v>
      </c>
      <c r="D451" s="7" t="s">
        <v>2380</v>
      </c>
      <c r="E451" s="7" t="s">
        <v>2380</v>
      </c>
      <c r="F451" s="7" t="s">
        <v>2380</v>
      </c>
      <c r="G451" s="7" t="s">
        <v>2381</v>
      </c>
      <c r="H451" s="7" t="s">
        <v>2380</v>
      </c>
      <c r="J451" s="7" t="s">
        <v>1922</v>
      </c>
      <c r="K451" s="7">
        <v>24.225000000000001</v>
      </c>
      <c r="L451" s="7">
        <v>4.09</v>
      </c>
      <c r="M451" s="7" t="s">
        <v>2380</v>
      </c>
      <c r="N451" s="7" t="s">
        <v>2380</v>
      </c>
      <c r="O451" s="7" t="s">
        <v>2380</v>
      </c>
      <c r="P451" s="7">
        <v>0</v>
      </c>
      <c r="Q451" s="11" t="s">
        <v>2380</v>
      </c>
      <c r="R451">
        <f t="shared" ref="R451:R514" si="7">MATCH(Q451,$Q$2:$Q$2336,0)</f>
        <v>180</v>
      </c>
      <c r="S451" t="str" cm="1">
        <f t="array" ref="S451">_xlfn.IFS(K451&lt;18.5,"Under Weight",K451&lt;=24.9,"Normal Weight",K451&lt;=30,"Over Weight",K451&gt;30,"Obesity")</f>
        <v>Normal Weight</v>
      </c>
    </row>
    <row r="452" spans="1:19" x14ac:dyDescent="0.3">
      <c r="A452" s="7" t="s">
        <v>1921</v>
      </c>
      <c r="B452" s="7">
        <v>28.12</v>
      </c>
      <c r="C452" s="7">
        <v>4.88</v>
      </c>
      <c r="D452" s="7" t="s">
        <v>2380</v>
      </c>
      <c r="E452" s="7" t="s">
        <v>2380</v>
      </c>
      <c r="F452" s="7" t="s">
        <v>2380</v>
      </c>
      <c r="G452" s="7" t="s">
        <v>2381</v>
      </c>
      <c r="H452" s="7" t="s">
        <v>2382</v>
      </c>
      <c r="J452" s="7" t="s">
        <v>1921</v>
      </c>
      <c r="K452" s="7">
        <v>28.12</v>
      </c>
      <c r="L452" s="7">
        <v>4.88</v>
      </c>
      <c r="M452" s="7" t="s">
        <v>2380</v>
      </c>
      <c r="N452" s="7" t="s">
        <v>2380</v>
      </c>
      <c r="O452" s="7" t="s">
        <v>2380</v>
      </c>
      <c r="P452" s="7">
        <v>0</v>
      </c>
      <c r="Q452" s="11" t="s">
        <v>2383</v>
      </c>
      <c r="R452">
        <f t="shared" si="7"/>
        <v>1</v>
      </c>
      <c r="S452" t="str" cm="1">
        <f t="array" ref="S452">_xlfn.IFS(K452&lt;18.5,"Under Weight",K452&lt;=24.9,"Normal Weight",K452&lt;=30,"Over Weight",K452&gt;30,"Obesity")</f>
        <v>Over Weight</v>
      </c>
    </row>
    <row r="453" spans="1:19" x14ac:dyDescent="0.3">
      <c r="A453" s="7" t="s">
        <v>1920</v>
      </c>
      <c r="B453" s="7">
        <v>23.21</v>
      </c>
      <c r="C453" s="7">
        <v>6.76</v>
      </c>
      <c r="D453" s="7" t="s">
        <v>2380</v>
      </c>
      <c r="E453" s="7" t="s">
        <v>2380</v>
      </c>
      <c r="F453" s="7" t="s">
        <v>2380</v>
      </c>
      <c r="G453" s="7" t="s">
        <v>2381</v>
      </c>
      <c r="H453" s="7" t="s">
        <v>2382</v>
      </c>
      <c r="J453" s="7" t="s">
        <v>1920</v>
      </c>
      <c r="K453" s="7">
        <v>23.21</v>
      </c>
      <c r="L453" s="7">
        <v>6.76</v>
      </c>
      <c r="M453" s="7" t="s">
        <v>2380</v>
      </c>
      <c r="N453" s="7" t="s">
        <v>2380</v>
      </c>
      <c r="O453" s="7" t="s">
        <v>2380</v>
      </c>
      <c r="P453" s="7">
        <v>0</v>
      </c>
      <c r="Q453" s="11" t="s">
        <v>2383</v>
      </c>
      <c r="R453">
        <f t="shared" si="7"/>
        <v>1</v>
      </c>
      <c r="S453" t="str" cm="1">
        <f t="array" ref="S453">_xlfn.IFS(K453&lt;18.5,"Under Weight",K453&lt;=24.9,"Normal Weight",K453&lt;=30,"Over Weight",K453&gt;30,"Obesity")</f>
        <v>Normal Weight</v>
      </c>
    </row>
    <row r="454" spans="1:19" x14ac:dyDescent="0.3">
      <c r="A454" s="7" t="s">
        <v>1919</v>
      </c>
      <c r="B454" s="7">
        <v>23.98</v>
      </c>
      <c r="C454" s="7">
        <v>10.67</v>
      </c>
      <c r="D454" s="7" t="s">
        <v>2380</v>
      </c>
      <c r="E454" s="7" t="s">
        <v>2380</v>
      </c>
      <c r="F454" s="7" t="s">
        <v>2380</v>
      </c>
      <c r="G454" s="7" t="s">
        <v>2381</v>
      </c>
      <c r="H454" s="7" t="s">
        <v>2380</v>
      </c>
      <c r="J454" s="7" t="s">
        <v>1919</v>
      </c>
      <c r="K454" s="7">
        <v>23.98</v>
      </c>
      <c r="L454" s="7">
        <v>10.67</v>
      </c>
      <c r="M454" s="7" t="s">
        <v>2380</v>
      </c>
      <c r="N454" s="7" t="s">
        <v>2380</v>
      </c>
      <c r="O454" s="7" t="s">
        <v>2380</v>
      </c>
      <c r="P454" s="7">
        <v>0</v>
      </c>
      <c r="Q454" s="11" t="s">
        <v>2380</v>
      </c>
      <c r="R454">
        <f t="shared" si="7"/>
        <v>180</v>
      </c>
      <c r="S454" t="str" cm="1">
        <f t="array" ref="S454">_xlfn.IFS(K454&lt;18.5,"Under Weight",K454&lt;=24.9,"Normal Weight",K454&lt;=30,"Over Weight",K454&gt;30,"Obesity")</f>
        <v>Normal Weight</v>
      </c>
    </row>
    <row r="455" spans="1:19" x14ac:dyDescent="0.3">
      <c r="A455" s="7" t="s">
        <v>1918</v>
      </c>
      <c r="B455" s="7">
        <v>30</v>
      </c>
      <c r="C455" s="7">
        <v>6.21</v>
      </c>
      <c r="D455" s="7" t="s">
        <v>2380</v>
      </c>
      <c r="E455" s="7" t="s">
        <v>2380</v>
      </c>
      <c r="F455" s="7" t="s">
        <v>2380</v>
      </c>
      <c r="G455" s="7" t="s">
        <v>2381</v>
      </c>
      <c r="H455" s="7" t="s">
        <v>2382</v>
      </c>
      <c r="J455" s="7" t="s">
        <v>1918</v>
      </c>
      <c r="K455" s="7">
        <v>30</v>
      </c>
      <c r="L455" s="7">
        <v>6.21</v>
      </c>
      <c r="M455" s="7" t="s">
        <v>2380</v>
      </c>
      <c r="N455" s="7" t="s">
        <v>2380</v>
      </c>
      <c r="O455" s="7" t="s">
        <v>2380</v>
      </c>
      <c r="P455" s="7">
        <v>0</v>
      </c>
      <c r="Q455" s="11" t="s">
        <v>2383</v>
      </c>
      <c r="R455">
        <f t="shared" si="7"/>
        <v>1</v>
      </c>
      <c r="S455" t="str" cm="1">
        <f t="array" ref="S455">_xlfn.IFS(K455&lt;18.5,"Under Weight",K455&lt;=24.9,"Normal Weight",K455&lt;=30,"Over Weight",K455&gt;30,"Obesity")</f>
        <v>Over Weight</v>
      </c>
    </row>
    <row r="456" spans="1:19" x14ac:dyDescent="0.3">
      <c r="A456" s="7" t="s">
        <v>1917</v>
      </c>
      <c r="B456" s="7">
        <v>17.350000000000001</v>
      </c>
      <c r="C456" s="7">
        <v>5.03</v>
      </c>
      <c r="D456" s="7" t="s">
        <v>2382</v>
      </c>
      <c r="E456" s="7" t="s">
        <v>2380</v>
      </c>
      <c r="F456" s="7" t="s">
        <v>2380</v>
      </c>
      <c r="G456" s="7" t="s">
        <v>2381</v>
      </c>
      <c r="H456" s="7" t="s">
        <v>2382</v>
      </c>
      <c r="J456" s="7" t="s">
        <v>1917</v>
      </c>
      <c r="K456" s="7">
        <v>17.350000000000001</v>
      </c>
      <c r="L456" s="7">
        <v>5.03</v>
      </c>
      <c r="M456" s="7" t="s">
        <v>2383</v>
      </c>
      <c r="N456" s="7" t="s">
        <v>2380</v>
      </c>
      <c r="O456" s="7" t="s">
        <v>2380</v>
      </c>
      <c r="P456" s="7">
        <v>0</v>
      </c>
      <c r="Q456" s="11" t="s">
        <v>2383</v>
      </c>
      <c r="R456">
        <f t="shared" si="7"/>
        <v>1</v>
      </c>
      <c r="S456" t="str" cm="1">
        <f t="array" ref="S456">_xlfn.IFS(K456&lt;18.5,"Under Weight",K456&lt;=24.9,"Normal Weight",K456&lt;=30,"Over Weight",K456&gt;30,"Obesity")</f>
        <v>Under Weight</v>
      </c>
    </row>
    <row r="457" spans="1:19" x14ac:dyDescent="0.3">
      <c r="A457" s="7" t="s">
        <v>1916</v>
      </c>
      <c r="B457" s="7">
        <v>22.704999999999998</v>
      </c>
      <c r="C457" s="7">
        <v>5.27</v>
      </c>
      <c r="D457" s="7" t="s">
        <v>2380</v>
      </c>
      <c r="E457" s="7" t="s">
        <v>2380</v>
      </c>
      <c r="F457" s="7" t="s">
        <v>2380</v>
      </c>
      <c r="G457" s="7" t="s">
        <v>2381</v>
      </c>
      <c r="H457" s="7" t="s">
        <v>2380</v>
      </c>
      <c r="J457" s="7" t="s">
        <v>1916</v>
      </c>
      <c r="K457" s="7">
        <v>22.704999999999998</v>
      </c>
      <c r="L457" s="7">
        <v>5.27</v>
      </c>
      <c r="M457" s="7" t="s">
        <v>2380</v>
      </c>
      <c r="N457" s="7" t="s">
        <v>2380</v>
      </c>
      <c r="O457" s="7" t="s">
        <v>2380</v>
      </c>
      <c r="P457" s="7">
        <v>0</v>
      </c>
      <c r="Q457" s="11" t="s">
        <v>2380</v>
      </c>
      <c r="R457">
        <f t="shared" si="7"/>
        <v>180</v>
      </c>
      <c r="S457" t="str" cm="1">
        <f t="array" ref="S457">_xlfn.IFS(K457&lt;18.5,"Under Weight",K457&lt;=24.9,"Normal Weight",K457&lt;=30,"Over Weight",K457&gt;30,"Obesity")</f>
        <v>Normal Weight</v>
      </c>
    </row>
    <row r="458" spans="1:19" x14ac:dyDescent="0.3">
      <c r="A458" s="7" t="s">
        <v>1915</v>
      </c>
      <c r="B458" s="7">
        <v>25.41</v>
      </c>
      <c r="C458" s="7">
        <v>10.53</v>
      </c>
      <c r="D458" s="7" t="s">
        <v>2382</v>
      </c>
      <c r="E458" s="7" t="s">
        <v>2380</v>
      </c>
      <c r="F458" s="7" t="s">
        <v>2380</v>
      </c>
      <c r="G458" s="7">
        <v>1</v>
      </c>
      <c r="H458" s="7" t="s">
        <v>2382</v>
      </c>
      <c r="J458" s="7" t="s">
        <v>1915</v>
      </c>
      <c r="K458" s="7">
        <v>25.41</v>
      </c>
      <c r="L458" s="7">
        <v>10.53</v>
      </c>
      <c r="M458" s="7" t="s">
        <v>2383</v>
      </c>
      <c r="N458" s="7" t="s">
        <v>2380</v>
      </c>
      <c r="O458" s="7" t="s">
        <v>2380</v>
      </c>
      <c r="P458" s="7">
        <v>1</v>
      </c>
      <c r="Q458" s="11" t="s">
        <v>2383</v>
      </c>
      <c r="R458">
        <f t="shared" si="7"/>
        <v>1</v>
      </c>
      <c r="S458" t="str" cm="1">
        <f t="array" ref="S458">_xlfn.IFS(K458&lt;18.5,"Under Weight",K458&lt;=24.9,"Normal Weight",K458&lt;=30,"Over Weight",K458&gt;30,"Obesity")</f>
        <v>Over Weight</v>
      </c>
    </row>
    <row r="459" spans="1:19" x14ac:dyDescent="0.3">
      <c r="A459" s="7" t="s">
        <v>1914</v>
      </c>
      <c r="B459" s="7">
        <v>18.23</v>
      </c>
      <c r="C459" s="7">
        <v>5.78</v>
      </c>
      <c r="D459" s="7" t="s">
        <v>2380</v>
      </c>
      <c r="E459" s="7" t="s">
        <v>2380</v>
      </c>
      <c r="F459" s="7" t="s">
        <v>2383</v>
      </c>
      <c r="G459" s="7">
        <v>1</v>
      </c>
      <c r="H459" s="7" t="s">
        <v>2382</v>
      </c>
      <c r="J459" s="7" t="s">
        <v>1914</v>
      </c>
      <c r="K459" s="7">
        <v>18.23</v>
      </c>
      <c r="L459" s="7">
        <v>5.78</v>
      </c>
      <c r="M459" s="7" t="s">
        <v>2380</v>
      </c>
      <c r="N459" s="7" t="s">
        <v>2380</v>
      </c>
      <c r="O459" s="7" t="s">
        <v>2383</v>
      </c>
      <c r="P459" s="7">
        <v>1</v>
      </c>
      <c r="Q459" s="11" t="s">
        <v>2383</v>
      </c>
      <c r="R459">
        <f t="shared" si="7"/>
        <v>1</v>
      </c>
      <c r="S459" t="str" cm="1">
        <f t="array" ref="S459">_xlfn.IFS(K459&lt;18.5,"Under Weight",K459&lt;=24.9,"Normal Weight",K459&lt;=30,"Over Weight",K459&gt;30,"Obesity")</f>
        <v>Under Weight</v>
      </c>
    </row>
    <row r="460" spans="1:19" x14ac:dyDescent="0.3">
      <c r="A460" s="7" t="s">
        <v>1913</v>
      </c>
      <c r="B460" s="7">
        <v>24.7</v>
      </c>
      <c r="C460" s="7">
        <v>4.3600000000000003</v>
      </c>
      <c r="D460" s="7" t="s">
        <v>2380</v>
      </c>
      <c r="E460" s="7" t="s">
        <v>2380</v>
      </c>
      <c r="F460" s="7" t="s">
        <v>2383</v>
      </c>
      <c r="G460" s="7">
        <v>1</v>
      </c>
      <c r="H460" s="7" t="s">
        <v>2382</v>
      </c>
      <c r="J460" s="7" t="s">
        <v>1913</v>
      </c>
      <c r="K460" s="7">
        <v>24.7</v>
      </c>
      <c r="L460" s="7">
        <v>4.3600000000000003</v>
      </c>
      <c r="M460" s="7" t="s">
        <v>2380</v>
      </c>
      <c r="N460" s="7" t="s">
        <v>2380</v>
      </c>
      <c r="O460" s="7" t="s">
        <v>2383</v>
      </c>
      <c r="P460" s="7">
        <v>1</v>
      </c>
      <c r="Q460" s="11" t="s">
        <v>2383</v>
      </c>
      <c r="R460">
        <f t="shared" si="7"/>
        <v>1</v>
      </c>
      <c r="S460" t="str" cm="1">
        <f t="array" ref="S460">_xlfn.IFS(K460&lt;18.5,"Under Weight",K460&lt;=24.9,"Normal Weight",K460&lt;=30,"Over Weight",K460&gt;30,"Obesity")</f>
        <v>Normal Weight</v>
      </c>
    </row>
    <row r="461" spans="1:19" x14ac:dyDescent="0.3">
      <c r="A461" s="7" t="s">
        <v>1912</v>
      </c>
      <c r="B461" s="7">
        <v>37.4</v>
      </c>
      <c r="C461" s="7">
        <v>9.7200000000000006</v>
      </c>
      <c r="D461" s="7" t="s">
        <v>2382</v>
      </c>
      <c r="E461" s="7" t="s">
        <v>2380</v>
      </c>
      <c r="F461" s="7" t="s">
        <v>2383</v>
      </c>
      <c r="G461" s="7">
        <v>1</v>
      </c>
      <c r="H461" s="7" t="s">
        <v>2380</v>
      </c>
      <c r="J461" s="7" t="s">
        <v>1912</v>
      </c>
      <c r="K461" s="7">
        <v>37.4</v>
      </c>
      <c r="L461" s="7">
        <v>9.7200000000000006</v>
      </c>
      <c r="M461" s="7" t="s">
        <v>2383</v>
      </c>
      <c r="N461" s="7" t="s">
        <v>2380</v>
      </c>
      <c r="O461" s="7" t="s">
        <v>2383</v>
      </c>
      <c r="P461" s="7">
        <v>1</v>
      </c>
      <c r="Q461" s="11" t="s">
        <v>2380</v>
      </c>
      <c r="R461">
        <f t="shared" si="7"/>
        <v>180</v>
      </c>
      <c r="S461" t="str" cm="1">
        <f t="array" ref="S461">_xlfn.IFS(K461&lt;18.5,"Under Weight",K461&lt;=24.9,"Normal Weight",K461&lt;=30,"Over Weight",K461&gt;30,"Obesity")</f>
        <v>Obesity</v>
      </c>
    </row>
    <row r="462" spans="1:19" x14ac:dyDescent="0.3">
      <c r="A462" s="7" t="s">
        <v>1911</v>
      </c>
      <c r="B462" s="7">
        <v>26.885000000000002</v>
      </c>
      <c r="C462" s="7">
        <v>5.18</v>
      </c>
      <c r="D462" s="7" t="s">
        <v>2380</v>
      </c>
      <c r="E462" s="7" t="s">
        <v>2380</v>
      </c>
      <c r="F462" s="7" t="s">
        <v>2383</v>
      </c>
      <c r="G462" s="7">
        <v>1</v>
      </c>
      <c r="H462" s="7" t="s">
        <v>2382</v>
      </c>
      <c r="J462" s="7" t="s">
        <v>1911</v>
      </c>
      <c r="K462" s="7">
        <v>26.885000000000002</v>
      </c>
      <c r="L462" s="7">
        <v>5.18</v>
      </c>
      <c r="M462" s="7" t="s">
        <v>2380</v>
      </c>
      <c r="N462" s="7" t="s">
        <v>2380</v>
      </c>
      <c r="O462" s="7" t="s">
        <v>2383</v>
      </c>
      <c r="P462" s="7">
        <v>1</v>
      </c>
      <c r="Q462" s="11" t="s">
        <v>2383</v>
      </c>
      <c r="R462">
        <f t="shared" si="7"/>
        <v>1</v>
      </c>
      <c r="S462" t="str" cm="1">
        <f t="array" ref="S462">_xlfn.IFS(K462&lt;18.5,"Under Weight",K462&lt;=24.9,"Normal Weight",K462&lt;=30,"Over Weight",K462&gt;30,"Obesity")</f>
        <v>Over Weight</v>
      </c>
    </row>
    <row r="463" spans="1:19" x14ac:dyDescent="0.3">
      <c r="A463" s="7" t="s">
        <v>1910</v>
      </c>
      <c r="B463" s="7">
        <v>25.27</v>
      </c>
      <c r="C463" s="7">
        <v>5.29</v>
      </c>
      <c r="D463" s="7" t="s">
        <v>2380</v>
      </c>
      <c r="E463" s="7" t="s">
        <v>2380</v>
      </c>
      <c r="F463" s="7" t="s">
        <v>2383</v>
      </c>
      <c r="G463" s="7">
        <v>1</v>
      </c>
      <c r="H463" s="7" t="s">
        <v>2382</v>
      </c>
      <c r="J463" s="7" t="s">
        <v>1910</v>
      </c>
      <c r="K463" s="7">
        <v>25.27</v>
      </c>
      <c r="L463" s="7">
        <v>5.29</v>
      </c>
      <c r="M463" s="7" t="s">
        <v>2380</v>
      </c>
      <c r="N463" s="7" t="s">
        <v>2380</v>
      </c>
      <c r="O463" s="7" t="s">
        <v>2383</v>
      </c>
      <c r="P463" s="7">
        <v>1</v>
      </c>
      <c r="Q463" s="11" t="s">
        <v>2383</v>
      </c>
      <c r="R463">
        <f t="shared" si="7"/>
        <v>1</v>
      </c>
      <c r="S463" t="str" cm="1">
        <f t="array" ref="S463">_xlfn.IFS(K463&lt;18.5,"Under Weight",K463&lt;=24.9,"Normal Weight",K463&lt;=30,"Over Weight",K463&gt;30,"Obesity")</f>
        <v>Over Weight</v>
      </c>
    </row>
    <row r="464" spans="1:19" x14ac:dyDescent="0.3">
      <c r="A464" s="7" t="s">
        <v>1909</v>
      </c>
      <c r="B464" s="7">
        <v>23.655000000000001</v>
      </c>
      <c r="C464" s="7">
        <v>4.8600000000000003</v>
      </c>
      <c r="D464" s="7" t="s">
        <v>2382</v>
      </c>
      <c r="E464" s="7" t="s">
        <v>2380</v>
      </c>
      <c r="F464" s="7" t="s">
        <v>2380</v>
      </c>
      <c r="G464" s="7" t="s">
        <v>2381</v>
      </c>
      <c r="H464" s="7" t="s">
        <v>2382</v>
      </c>
      <c r="J464" s="7" t="s">
        <v>1909</v>
      </c>
      <c r="K464" s="7">
        <v>23.655000000000001</v>
      </c>
      <c r="L464" s="7">
        <v>4.8600000000000003</v>
      </c>
      <c r="M464" s="7" t="s">
        <v>2383</v>
      </c>
      <c r="N464" s="7" t="s">
        <v>2380</v>
      </c>
      <c r="O464" s="7" t="s">
        <v>2380</v>
      </c>
      <c r="P464" s="7">
        <v>0</v>
      </c>
      <c r="Q464" s="11" t="s">
        <v>2383</v>
      </c>
      <c r="R464">
        <f t="shared" si="7"/>
        <v>1</v>
      </c>
      <c r="S464" t="str" cm="1">
        <f t="array" ref="S464">_xlfn.IFS(K464&lt;18.5,"Under Weight",K464&lt;=24.9,"Normal Weight",K464&lt;=30,"Over Weight",K464&gt;30,"Obesity")</f>
        <v>Normal Weight</v>
      </c>
    </row>
    <row r="465" spans="1:19" x14ac:dyDescent="0.3">
      <c r="A465" s="7" t="s">
        <v>1908</v>
      </c>
      <c r="B465" s="7">
        <v>55.05</v>
      </c>
      <c r="C465" s="7">
        <v>7.66</v>
      </c>
      <c r="D465" s="7" t="s">
        <v>2380</v>
      </c>
      <c r="E465" s="7" t="s">
        <v>2380</v>
      </c>
      <c r="F465" s="7" t="s">
        <v>2380</v>
      </c>
      <c r="G465" s="7" t="s">
        <v>2381</v>
      </c>
      <c r="H465" s="7" t="s">
        <v>2380</v>
      </c>
      <c r="J465" s="7" t="s">
        <v>1908</v>
      </c>
      <c r="K465" s="7">
        <v>55.05</v>
      </c>
      <c r="L465" s="7">
        <v>7.66</v>
      </c>
      <c r="M465" s="7" t="s">
        <v>2380</v>
      </c>
      <c r="N465" s="7" t="s">
        <v>2380</v>
      </c>
      <c r="O465" s="7" t="s">
        <v>2380</v>
      </c>
      <c r="P465" s="7">
        <v>0</v>
      </c>
      <c r="Q465" s="11" t="s">
        <v>2380</v>
      </c>
      <c r="R465">
        <f t="shared" si="7"/>
        <v>180</v>
      </c>
      <c r="S465" t="str" cm="1">
        <f t="array" ref="S465">_xlfn.IFS(K465&lt;18.5,"Under Weight",K465&lt;=24.9,"Normal Weight",K465&lt;=30,"Over Weight",K465&gt;30,"Obesity")</f>
        <v>Obesity</v>
      </c>
    </row>
    <row r="466" spans="1:19" x14ac:dyDescent="0.3">
      <c r="A466" s="7" t="s">
        <v>1907</v>
      </c>
      <c r="B466" s="7">
        <v>24.89</v>
      </c>
      <c r="C466" s="7">
        <v>6.1</v>
      </c>
      <c r="D466" s="7" t="s">
        <v>2382</v>
      </c>
      <c r="E466" s="7" t="s">
        <v>2380</v>
      </c>
      <c r="F466" s="7" t="s">
        <v>2383</v>
      </c>
      <c r="G466" s="7">
        <v>1</v>
      </c>
      <c r="H466" s="7" t="s">
        <v>2382</v>
      </c>
      <c r="J466" s="7" t="s">
        <v>1907</v>
      </c>
      <c r="K466" s="7">
        <v>24.89</v>
      </c>
      <c r="L466" s="7">
        <v>6.1</v>
      </c>
      <c r="M466" s="7" t="s">
        <v>2383</v>
      </c>
      <c r="N466" s="7" t="s">
        <v>2380</v>
      </c>
      <c r="O466" s="7" t="s">
        <v>2383</v>
      </c>
      <c r="P466" s="7">
        <v>1</v>
      </c>
      <c r="Q466" s="11" t="s">
        <v>2383</v>
      </c>
      <c r="R466">
        <f t="shared" si="7"/>
        <v>1</v>
      </c>
      <c r="S466" t="str" cm="1">
        <f t="array" ref="S466">_xlfn.IFS(K466&lt;18.5,"Under Weight",K466&lt;=24.9,"Normal Weight",K466&lt;=30,"Over Weight",K466&gt;30,"Obesity")</f>
        <v>Normal Weight</v>
      </c>
    </row>
    <row r="467" spans="1:19" x14ac:dyDescent="0.3">
      <c r="A467" s="7" t="s">
        <v>1906</v>
      </c>
      <c r="B467" s="7">
        <v>18.715</v>
      </c>
      <c r="C467" s="7">
        <v>4.4400000000000004</v>
      </c>
      <c r="D467" s="7" t="s">
        <v>2380</v>
      </c>
      <c r="E467" s="7" t="s">
        <v>2380</v>
      </c>
      <c r="F467" s="7" t="s">
        <v>2380</v>
      </c>
      <c r="G467" s="7" t="s">
        <v>2381</v>
      </c>
      <c r="H467" s="7" t="s">
        <v>2380</v>
      </c>
      <c r="J467" s="7" t="s">
        <v>1906</v>
      </c>
      <c r="K467" s="7">
        <v>18.715</v>
      </c>
      <c r="L467" s="7">
        <v>4.4400000000000004</v>
      </c>
      <c r="M467" s="7" t="s">
        <v>2380</v>
      </c>
      <c r="N467" s="7" t="s">
        <v>2380</v>
      </c>
      <c r="O467" s="7" t="s">
        <v>2380</v>
      </c>
      <c r="P467" s="7">
        <v>0</v>
      </c>
      <c r="Q467" s="11" t="s">
        <v>2380</v>
      </c>
      <c r="R467">
        <f t="shared" si="7"/>
        <v>180</v>
      </c>
      <c r="S467" t="str" cm="1">
        <f t="array" ref="S467">_xlfn.IFS(K467&lt;18.5,"Under Weight",K467&lt;=24.9,"Normal Weight",K467&lt;=30,"Over Weight",K467&gt;30,"Obesity")</f>
        <v>Normal Weight</v>
      </c>
    </row>
    <row r="468" spans="1:19" x14ac:dyDescent="0.3">
      <c r="A468" s="7" t="s">
        <v>1905</v>
      </c>
      <c r="B468" s="7">
        <v>28.12</v>
      </c>
      <c r="C468" s="7">
        <v>6.15</v>
      </c>
      <c r="D468" s="7" t="s">
        <v>2380</v>
      </c>
      <c r="E468" s="7" t="s">
        <v>2380</v>
      </c>
      <c r="F468" s="7" t="s">
        <v>2380</v>
      </c>
      <c r="G468" s="7" t="s">
        <v>2381</v>
      </c>
      <c r="H468" s="7" t="s">
        <v>2382</v>
      </c>
      <c r="J468" s="7" t="s">
        <v>1905</v>
      </c>
      <c r="K468" s="7">
        <v>28.12</v>
      </c>
      <c r="L468" s="7">
        <v>6.15</v>
      </c>
      <c r="M468" s="7" t="s">
        <v>2380</v>
      </c>
      <c r="N468" s="7" t="s">
        <v>2380</v>
      </c>
      <c r="O468" s="7" t="s">
        <v>2380</v>
      </c>
      <c r="P468" s="7">
        <v>0</v>
      </c>
      <c r="Q468" s="11" t="s">
        <v>2383</v>
      </c>
      <c r="R468">
        <f t="shared" si="7"/>
        <v>1</v>
      </c>
      <c r="S468" t="str" cm="1">
        <f t="array" ref="S468">_xlfn.IFS(K468&lt;18.5,"Under Weight",K468&lt;=24.9,"Normal Weight",K468&lt;=30,"Over Weight",K468&gt;30,"Obesity")</f>
        <v>Over Weight</v>
      </c>
    </row>
    <row r="469" spans="1:19" x14ac:dyDescent="0.3">
      <c r="A469" s="7" t="s">
        <v>1904</v>
      </c>
      <c r="B469" s="7">
        <v>26.6</v>
      </c>
      <c r="C469" s="7">
        <v>4.53</v>
      </c>
      <c r="D469" s="7" t="s">
        <v>2380</v>
      </c>
      <c r="E469" s="7" t="s">
        <v>2380</v>
      </c>
      <c r="F469" s="7" t="s">
        <v>2380</v>
      </c>
      <c r="G469" s="7" t="s">
        <v>2381</v>
      </c>
      <c r="H469" s="7" t="s">
        <v>2382</v>
      </c>
      <c r="J469" s="7" t="s">
        <v>1904</v>
      </c>
      <c r="K469" s="7">
        <v>26.6</v>
      </c>
      <c r="L469" s="7">
        <v>4.53</v>
      </c>
      <c r="M469" s="7" t="s">
        <v>2380</v>
      </c>
      <c r="N469" s="7" t="s">
        <v>2380</v>
      </c>
      <c r="O469" s="7" t="s">
        <v>2380</v>
      </c>
      <c r="P469" s="7">
        <v>0</v>
      </c>
      <c r="Q469" s="11" t="s">
        <v>2383</v>
      </c>
      <c r="R469">
        <f t="shared" si="7"/>
        <v>1</v>
      </c>
      <c r="S469" t="str" cm="1">
        <f t="array" ref="S469">_xlfn.IFS(K469&lt;18.5,"Under Weight",K469&lt;=24.9,"Normal Weight",K469&lt;=30,"Over Weight",K469&gt;30,"Obesity")</f>
        <v>Over Weight</v>
      </c>
    </row>
    <row r="470" spans="1:19" x14ac:dyDescent="0.3">
      <c r="A470" s="7" t="s">
        <v>1903</v>
      </c>
      <c r="B470" s="7">
        <v>30.114999999999998</v>
      </c>
      <c r="C470" s="7">
        <v>5.48</v>
      </c>
      <c r="D470" s="7" t="s">
        <v>2380</v>
      </c>
      <c r="E470" s="7" t="s">
        <v>2382</v>
      </c>
      <c r="F470" s="7" t="s">
        <v>2380</v>
      </c>
      <c r="G470" s="7">
        <v>1</v>
      </c>
      <c r="H470" s="7" t="s">
        <v>2380</v>
      </c>
      <c r="J470" s="7" t="s">
        <v>1903</v>
      </c>
      <c r="K470" s="7">
        <v>30.114999999999998</v>
      </c>
      <c r="L470" s="7">
        <v>5.48</v>
      </c>
      <c r="M470" s="7" t="s">
        <v>2380</v>
      </c>
      <c r="N470" s="7" t="s">
        <v>2382</v>
      </c>
      <c r="O470" s="7" t="s">
        <v>2380</v>
      </c>
      <c r="P470" s="7">
        <v>1</v>
      </c>
      <c r="Q470" s="11" t="s">
        <v>2380</v>
      </c>
      <c r="R470">
        <f t="shared" si="7"/>
        <v>180</v>
      </c>
      <c r="S470" t="str" cm="1">
        <f t="array" ref="S470">_xlfn.IFS(K470&lt;18.5,"Under Weight",K470&lt;=24.9,"Normal Weight",K470&lt;=30,"Over Weight",K470&gt;30,"Obesity")</f>
        <v>Obesity</v>
      </c>
    </row>
    <row r="471" spans="1:19" x14ac:dyDescent="0.3">
      <c r="A471" s="7" t="s">
        <v>1902</v>
      </c>
      <c r="B471" s="7">
        <v>24.605</v>
      </c>
      <c r="C471" s="7">
        <v>5.48</v>
      </c>
      <c r="D471" s="7" t="s">
        <v>2380</v>
      </c>
      <c r="E471" s="7" t="s">
        <v>2380</v>
      </c>
      <c r="F471" s="7" t="s">
        <v>2380</v>
      </c>
      <c r="G471" s="7" t="s">
        <v>2381</v>
      </c>
      <c r="H471" s="7" t="s">
        <v>2382</v>
      </c>
      <c r="J471" s="7" t="s">
        <v>1902</v>
      </c>
      <c r="K471" s="7">
        <v>24.605</v>
      </c>
      <c r="L471" s="7">
        <v>5.48</v>
      </c>
      <c r="M471" s="7" t="s">
        <v>2380</v>
      </c>
      <c r="N471" s="7" t="s">
        <v>2380</v>
      </c>
      <c r="O471" s="7" t="s">
        <v>2380</v>
      </c>
      <c r="P471" s="7">
        <v>0</v>
      </c>
      <c r="Q471" s="11" t="s">
        <v>2383</v>
      </c>
      <c r="R471">
        <f t="shared" si="7"/>
        <v>1</v>
      </c>
      <c r="S471" t="str" cm="1">
        <f t="array" ref="S471">_xlfn.IFS(K471&lt;18.5,"Under Weight",K471&lt;=24.9,"Normal Weight",K471&lt;=30,"Over Weight",K471&gt;30,"Obesity")</f>
        <v>Normal Weight</v>
      </c>
    </row>
    <row r="472" spans="1:19" x14ac:dyDescent="0.3">
      <c r="A472" s="7" t="s">
        <v>1901</v>
      </c>
      <c r="B472" s="7">
        <v>29.6</v>
      </c>
      <c r="C472" s="7">
        <v>8.1</v>
      </c>
      <c r="D472" s="7" t="s">
        <v>2380</v>
      </c>
      <c r="E472" s="7" t="s">
        <v>2380</v>
      </c>
      <c r="F472" s="7" t="s">
        <v>2380</v>
      </c>
      <c r="G472" s="7" t="s">
        <v>2381</v>
      </c>
      <c r="H472" s="7" t="s">
        <v>2380</v>
      </c>
      <c r="J472" s="7" t="s">
        <v>1901</v>
      </c>
      <c r="K472" s="7">
        <v>29.6</v>
      </c>
      <c r="L472" s="7">
        <v>8.1</v>
      </c>
      <c r="M472" s="7" t="s">
        <v>2380</v>
      </c>
      <c r="N472" s="7" t="s">
        <v>2380</v>
      </c>
      <c r="O472" s="7" t="s">
        <v>2380</v>
      </c>
      <c r="P472" s="7">
        <v>0</v>
      </c>
      <c r="Q472" s="11" t="s">
        <v>2380</v>
      </c>
      <c r="R472">
        <f t="shared" si="7"/>
        <v>180</v>
      </c>
      <c r="S472" t="str" cm="1">
        <f t="array" ref="S472">_xlfn.IFS(K472&lt;18.5,"Under Weight",K472&lt;=24.9,"Normal Weight",K472&lt;=30,"Over Weight",K472&gt;30,"Obesity")</f>
        <v>Over Weight</v>
      </c>
    </row>
    <row r="473" spans="1:19" x14ac:dyDescent="0.3">
      <c r="A473" s="7" t="s">
        <v>1900</v>
      </c>
      <c r="B473" s="7">
        <v>24.42</v>
      </c>
      <c r="C473" s="7">
        <v>7.16</v>
      </c>
      <c r="D473" s="7" t="s">
        <v>2380</v>
      </c>
      <c r="E473" s="7" t="s">
        <v>2380</v>
      </c>
      <c r="F473" s="7" t="s">
        <v>2380</v>
      </c>
      <c r="G473" s="7" t="s">
        <v>2381</v>
      </c>
      <c r="H473" s="7" t="s">
        <v>2382</v>
      </c>
      <c r="J473" s="7" t="s">
        <v>1900</v>
      </c>
      <c r="K473" s="7">
        <v>24.42</v>
      </c>
      <c r="L473" s="7">
        <v>7.16</v>
      </c>
      <c r="M473" s="7" t="s">
        <v>2380</v>
      </c>
      <c r="N473" s="7" t="s">
        <v>2380</v>
      </c>
      <c r="O473" s="7" t="s">
        <v>2380</v>
      </c>
      <c r="P473" s="7">
        <v>0</v>
      </c>
      <c r="Q473" s="11" t="s">
        <v>2383</v>
      </c>
      <c r="R473">
        <f t="shared" si="7"/>
        <v>1</v>
      </c>
      <c r="S473" t="str" cm="1">
        <f t="array" ref="S473">_xlfn.IFS(K473&lt;18.5,"Under Weight",K473&lt;=24.9,"Normal Weight",K473&lt;=30,"Over Weight",K473&gt;30,"Obesity")</f>
        <v>Normal Weight</v>
      </c>
    </row>
    <row r="474" spans="1:19" x14ac:dyDescent="0.3">
      <c r="A474" s="7" t="s">
        <v>1899</v>
      </c>
      <c r="B474" s="7">
        <v>20.9</v>
      </c>
      <c r="C474" s="7">
        <v>4.55</v>
      </c>
      <c r="D474" s="7" t="s">
        <v>2382</v>
      </c>
      <c r="E474" s="7" t="s">
        <v>2380</v>
      </c>
      <c r="F474" s="7" t="s">
        <v>2383</v>
      </c>
      <c r="G474" s="7">
        <v>1</v>
      </c>
      <c r="H474" s="7" t="s">
        <v>2382</v>
      </c>
      <c r="J474" s="7" t="s">
        <v>1899</v>
      </c>
      <c r="K474" s="7">
        <v>20.9</v>
      </c>
      <c r="L474" s="7">
        <v>4.55</v>
      </c>
      <c r="M474" s="7" t="s">
        <v>2383</v>
      </c>
      <c r="N474" s="7" t="s">
        <v>2380</v>
      </c>
      <c r="O474" s="7" t="s">
        <v>2383</v>
      </c>
      <c r="P474" s="7">
        <v>1</v>
      </c>
      <c r="Q474" s="11" t="s">
        <v>2383</v>
      </c>
      <c r="R474">
        <f t="shared" si="7"/>
        <v>1</v>
      </c>
      <c r="S474" t="str" cm="1">
        <f t="array" ref="S474">_xlfn.IFS(K474&lt;18.5,"Under Weight",K474&lt;=24.9,"Normal Weight",K474&lt;=30,"Over Weight",K474&gt;30,"Obesity")</f>
        <v>Normal Weight</v>
      </c>
    </row>
    <row r="475" spans="1:19" x14ac:dyDescent="0.3">
      <c r="A475" s="7" t="s">
        <v>1898</v>
      </c>
      <c r="B475" s="7">
        <v>22.895</v>
      </c>
      <c r="C475" s="7">
        <v>6.03</v>
      </c>
      <c r="D475" s="7" t="s">
        <v>2380</v>
      </c>
      <c r="E475" s="7" t="s">
        <v>2380</v>
      </c>
      <c r="F475" s="7" t="s">
        <v>2380</v>
      </c>
      <c r="G475" s="7" t="s">
        <v>2381</v>
      </c>
      <c r="H475" s="7" t="s">
        <v>2382</v>
      </c>
      <c r="J475" s="7" t="s">
        <v>1898</v>
      </c>
      <c r="K475" s="7">
        <v>22.895</v>
      </c>
      <c r="L475" s="7">
        <v>6.03</v>
      </c>
      <c r="M475" s="7" t="s">
        <v>2380</v>
      </c>
      <c r="N475" s="7" t="s">
        <v>2380</v>
      </c>
      <c r="O475" s="7" t="s">
        <v>2380</v>
      </c>
      <c r="P475" s="7">
        <v>0</v>
      </c>
      <c r="Q475" s="11" t="s">
        <v>2383</v>
      </c>
      <c r="R475">
        <f t="shared" si="7"/>
        <v>1</v>
      </c>
      <c r="S475" t="str" cm="1">
        <f t="array" ref="S475">_xlfn.IFS(K475&lt;18.5,"Under Weight",K475&lt;=24.9,"Normal Weight",K475&lt;=30,"Over Weight",K475&gt;30,"Obesity")</f>
        <v>Normal Weight</v>
      </c>
    </row>
    <row r="476" spans="1:19" x14ac:dyDescent="0.3">
      <c r="A476" s="7" t="s">
        <v>1897</v>
      </c>
      <c r="B476" s="7">
        <v>28.3</v>
      </c>
      <c r="C476" s="7">
        <v>5.47</v>
      </c>
      <c r="D476" s="7" t="s">
        <v>2382</v>
      </c>
      <c r="E476" s="7" t="s">
        <v>2380</v>
      </c>
      <c r="F476" s="7" t="s">
        <v>2383</v>
      </c>
      <c r="G476" s="7">
        <v>1</v>
      </c>
      <c r="H476" s="7" t="s">
        <v>2382</v>
      </c>
      <c r="J476" s="7" t="s">
        <v>1897</v>
      </c>
      <c r="K476" s="7">
        <v>28.3</v>
      </c>
      <c r="L476" s="7">
        <v>5.47</v>
      </c>
      <c r="M476" s="7" t="s">
        <v>2383</v>
      </c>
      <c r="N476" s="7" t="s">
        <v>2380</v>
      </c>
      <c r="O476" s="7" t="s">
        <v>2383</v>
      </c>
      <c r="P476" s="7">
        <v>1</v>
      </c>
      <c r="Q476" s="11" t="s">
        <v>2383</v>
      </c>
      <c r="R476">
        <f t="shared" si="7"/>
        <v>1</v>
      </c>
      <c r="S476" t="str" cm="1">
        <f t="array" ref="S476">_xlfn.IFS(K476&lt;18.5,"Under Weight",K476&lt;=24.9,"Normal Weight",K476&lt;=30,"Over Weight",K476&gt;30,"Obesity")</f>
        <v>Over Weight</v>
      </c>
    </row>
    <row r="477" spans="1:19" x14ac:dyDescent="0.3">
      <c r="A477" s="7" t="s">
        <v>1895</v>
      </c>
      <c r="B477" s="7">
        <v>54.3</v>
      </c>
      <c r="C477" s="7">
        <v>4.1500000000000004</v>
      </c>
      <c r="D477" s="7" t="s">
        <v>2382</v>
      </c>
      <c r="E477" s="7" t="s">
        <v>2380</v>
      </c>
      <c r="F477" s="7" t="s">
        <v>2380</v>
      </c>
      <c r="G477" s="7">
        <v>1</v>
      </c>
      <c r="H477" s="7" t="s">
        <v>2380</v>
      </c>
      <c r="J477" s="7" t="s">
        <v>1895</v>
      </c>
      <c r="K477" s="7">
        <v>54.3</v>
      </c>
      <c r="L477" s="7">
        <v>4.1500000000000004</v>
      </c>
      <c r="M477" s="7" t="s">
        <v>2383</v>
      </c>
      <c r="N477" s="7" t="s">
        <v>2380</v>
      </c>
      <c r="O477" s="7" t="s">
        <v>2380</v>
      </c>
      <c r="P477" s="7">
        <v>1</v>
      </c>
      <c r="Q477" s="11" t="s">
        <v>2380</v>
      </c>
      <c r="R477">
        <f t="shared" si="7"/>
        <v>180</v>
      </c>
      <c r="S477" t="str" cm="1">
        <f t="array" ref="S477">_xlfn.IFS(K477&lt;18.5,"Under Weight",K477&lt;=24.9,"Normal Weight",K477&lt;=30,"Over Weight",K477&gt;30,"Obesity")</f>
        <v>Obesity</v>
      </c>
    </row>
    <row r="478" spans="1:19" x14ac:dyDescent="0.3">
      <c r="A478" s="7" t="s">
        <v>1894</v>
      </c>
      <c r="B478" s="7">
        <v>33.344999999999999</v>
      </c>
      <c r="C478" s="7">
        <v>11.32</v>
      </c>
      <c r="D478" s="7" t="s">
        <v>2382</v>
      </c>
      <c r="E478" s="7" t="s">
        <v>2380</v>
      </c>
      <c r="F478" s="7" t="s">
        <v>2380</v>
      </c>
      <c r="G478" s="7">
        <v>1</v>
      </c>
      <c r="H478" s="7" t="s">
        <v>2380</v>
      </c>
      <c r="J478" s="7" t="s">
        <v>1894</v>
      </c>
      <c r="K478" s="7">
        <v>33.344999999999999</v>
      </c>
      <c r="L478" s="7">
        <v>11.32</v>
      </c>
      <c r="M478" s="7" t="s">
        <v>2383</v>
      </c>
      <c r="N478" s="7" t="s">
        <v>2380</v>
      </c>
      <c r="O478" s="7" t="s">
        <v>2380</v>
      </c>
      <c r="P478" s="7">
        <v>1</v>
      </c>
      <c r="Q478" s="11" t="s">
        <v>2380</v>
      </c>
      <c r="R478">
        <f t="shared" si="7"/>
        <v>180</v>
      </c>
      <c r="S478" t="str" cm="1">
        <f t="array" ref="S478">_xlfn.IFS(K478&lt;18.5,"Under Weight",K478&lt;=24.9,"Normal Weight",K478&lt;=30,"Over Weight",K478&gt;30,"Obesity")</f>
        <v>Obesity</v>
      </c>
    </row>
    <row r="479" spans="1:19" x14ac:dyDescent="0.3">
      <c r="A479" s="7" t="s">
        <v>1893</v>
      </c>
      <c r="B479" s="7">
        <v>33</v>
      </c>
      <c r="C479" s="7">
        <v>9.51</v>
      </c>
      <c r="D479" s="7" t="s">
        <v>2382</v>
      </c>
      <c r="E479" s="7" t="s">
        <v>2380</v>
      </c>
      <c r="F479" s="7" t="s">
        <v>2380</v>
      </c>
      <c r="G479" s="7" t="s">
        <v>2381</v>
      </c>
      <c r="H479" s="7" t="s">
        <v>2380</v>
      </c>
      <c r="J479" s="7" t="s">
        <v>1893</v>
      </c>
      <c r="K479" s="7">
        <v>33</v>
      </c>
      <c r="L479" s="7">
        <v>9.51</v>
      </c>
      <c r="M479" s="7" t="s">
        <v>2383</v>
      </c>
      <c r="N479" s="7" t="s">
        <v>2380</v>
      </c>
      <c r="O479" s="7" t="s">
        <v>2380</v>
      </c>
      <c r="P479" s="7">
        <v>0</v>
      </c>
      <c r="Q479" s="11" t="s">
        <v>2380</v>
      </c>
      <c r="R479">
        <f t="shared" si="7"/>
        <v>180</v>
      </c>
      <c r="S479" t="str" cm="1">
        <f t="array" ref="S479">_xlfn.IFS(K479&lt;18.5,"Under Weight",K479&lt;=24.9,"Normal Weight",K479&lt;=30,"Over Weight",K479&gt;30,"Obesity")</f>
        <v>Obesity</v>
      </c>
    </row>
    <row r="480" spans="1:19" x14ac:dyDescent="0.3">
      <c r="A480" s="7" t="s">
        <v>1892</v>
      </c>
      <c r="B480" s="7">
        <v>28.024999999999999</v>
      </c>
      <c r="C480" s="7">
        <v>7.67</v>
      </c>
      <c r="D480" s="7" t="s">
        <v>2382</v>
      </c>
      <c r="E480" s="7" t="s">
        <v>2380</v>
      </c>
      <c r="F480" s="7" t="s">
        <v>2380</v>
      </c>
      <c r="G480" s="7">
        <v>1</v>
      </c>
      <c r="H480" s="7" t="s">
        <v>2382</v>
      </c>
      <c r="J480" s="7" t="s">
        <v>1892</v>
      </c>
      <c r="K480" s="7">
        <v>28.024999999999999</v>
      </c>
      <c r="L480" s="7">
        <v>7.67</v>
      </c>
      <c r="M480" s="7" t="s">
        <v>2383</v>
      </c>
      <c r="N480" s="7" t="s">
        <v>2380</v>
      </c>
      <c r="O480" s="7" t="s">
        <v>2380</v>
      </c>
      <c r="P480" s="7">
        <v>1</v>
      </c>
      <c r="Q480" s="11" t="s">
        <v>2383</v>
      </c>
      <c r="R480">
        <f t="shared" si="7"/>
        <v>1</v>
      </c>
      <c r="S480" t="str" cm="1">
        <f t="array" ref="S480">_xlfn.IFS(K480&lt;18.5,"Under Weight",K480&lt;=24.9,"Normal Weight",K480&lt;=30,"Over Weight",K480&gt;30,"Obesity")</f>
        <v>Over Weight</v>
      </c>
    </row>
    <row r="481" spans="1:19" x14ac:dyDescent="0.3">
      <c r="A481" s="7" t="s">
        <v>1891</v>
      </c>
      <c r="B481" s="7">
        <v>28.69</v>
      </c>
      <c r="C481" s="7">
        <v>6.23</v>
      </c>
      <c r="D481" s="7" t="s">
        <v>2380</v>
      </c>
      <c r="E481" s="7" t="s">
        <v>2380</v>
      </c>
      <c r="F481" s="7" t="s">
        <v>2380</v>
      </c>
      <c r="G481" s="7">
        <v>1</v>
      </c>
      <c r="H481" s="7" t="s">
        <v>2382</v>
      </c>
      <c r="J481" s="7" t="s">
        <v>1891</v>
      </c>
      <c r="K481" s="7">
        <v>28.69</v>
      </c>
      <c r="L481" s="7">
        <v>6.23</v>
      </c>
      <c r="M481" s="7" t="s">
        <v>2380</v>
      </c>
      <c r="N481" s="7" t="s">
        <v>2380</v>
      </c>
      <c r="O481" s="7" t="s">
        <v>2380</v>
      </c>
      <c r="P481" s="7">
        <v>1</v>
      </c>
      <c r="Q481" s="11" t="s">
        <v>2383</v>
      </c>
      <c r="R481">
        <f t="shared" si="7"/>
        <v>1</v>
      </c>
      <c r="S481" t="str" cm="1">
        <f t="array" ref="S481">_xlfn.IFS(K481&lt;18.5,"Under Weight",K481&lt;=24.9,"Normal Weight",K481&lt;=30,"Over Weight",K481&gt;30,"Obesity")</f>
        <v>Over Weight</v>
      </c>
    </row>
    <row r="482" spans="1:19" x14ac:dyDescent="0.3">
      <c r="A482" s="7" t="s">
        <v>1890</v>
      </c>
      <c r="B482" s="7">
        <v>40.28</v>
      </c>
      <c r="C482" s="7">
        <v>8.9</v>
      </c>
      <c r="D482" s="7" t="s">
        <v>2380</v>
      </c>
      <c r="E482" s="7" t="s">
        <v>2380</v>
      </c>
      <c r="F482" s="7" t="s">
        <v>2380</v>
      </c>
      <c r="G482" s="7" t="s">
        <v>2381</v>
      </c>
      <c r="H482" s="7" t="s">
        <v>2380</v>
      </c>
      <c r="J482" s="7" t="s">
        <v>1890</v>
      </c>
      <c r="K482" s="7">
        <v>40.28</v>
      </c>
      <c r="L482" s="7">
        <v>8.9</v>
      </c>
      <c r="M482" s="7" t="s">
        <v>2380</v>
      </c>
      <c r="N482" s="7" t="s">
        <v>2380</v>
      </c>
      <c r="O482" s="7" t="s">
        <v>2380</v>
      </c>
      <c r="P482" s="7">
        <v>0</v>
      </c>
      <c r="Q482" s="11" t="s">
        <v>2380</v>
      </c>
      <c r="R482">
        <f t="shared" si="7"/>
        <v>180</v>
      </c>
      <c r="S482" t="str" cm="1">
        <f t="array" ref="S482">_xlfn.IFS(K482&lt;18.5,"Under Weight",K482&lt;=24.9,"Normal Weight",K482&lt;=30,"Over Weight",K482&gt;30,"Obesity")</f>
        <v>Obesity</v>
      </c>
    </row>
    <row r="483" spans="1:19" x14ac:dyDescent="0.3">
      <c r="A483" s="7" t="s">
        <v>1889</v>
      </c>
      <c r="B483" s="7">
        <v>37.299999999999997</v>
      </c>
      <c r="C483" s="7">
        <v>7.79</v>
      </c>
      <c r="D483" s="7" t="s">
        <v>2382</v>
      </c>
      <c r="E483" s="7" t="s">
        <v>2380</v>
      </c>
      <c r="F483" s="7" t="s">
        <v>2380</v>
      </c>
      <c r="G483" s="7" t="s">
        <v>2381</v>
      </c>
      <c r="H483" s="7" t="s">
        <v>2380</v>
      </c>
      <c r="J483" s="7" t="s">
        <v>1889</v>
      </c>
      <c r="K483" s="7">
        <v>37.299999999999997</v>
      </c>
      <c r="L483" s="7">
        <v>7.79</v>
      </c>
      <c r="M483" s="7" t="s">
        <v>2383</v>
      </c>
      <c r="N483" s="7" t="s">
        <v>2380</v>
      </c>
      <c r="O483" s="7" t="s">
        <v>2380</v>
      </c>
      <c r="P483" s="7">
        <v>0</v>
      </c>
      <c r="Q483" s="11" t="s">
        <v>2380</v>
      </c>
      <c r="R483">
        <f t="shared" si="7"/>
        <v>180</v>
      </c>
      <c r="S483" t="str" cm="1">
        <f t="array" ref="S483">_xlfn.IFS(K483&lt;18.5,"Under Weight",K483&lt;=24.9,"Normal Weight",K483&lt;=30,"Over Weight",K483&gt;30,"Obesity")</f>
        <v>Obesity</v>
      </c>
    </row>
    <row r="484" spans="1:19" x14ac:dyDescent="0.3">
      <c r="A484" s="7" t="s">
        <v>1888</v>
      </c>
      <c r="B484" s="7">
        <v>54.47</v>
      </c>
      <c r="C484" s="7">
        <v>4.49</v>
      </c>
      <c r="D484" s="7" t="s">
        <v>2382</v>
      </c>
      <c r="E484" s="7" t="s">
        <v>2380</v>
      </c>
      <c r="F484" s="7" t="s">
        <v>2380</v>
      </c>
      <c r="G484" s="7">
        <v>2</v>
      </c>
      <c r="H484" s="7" t="s">
        <v>2380</v>
      </c>
      <c r="J484" s="7" t="s">
        <v>1888</v>
      </c>
      <c r="K484" s="7">
        <v>54.47</v>
      </c>
      <c r="L484" s="7">
        <v>4.49</v>
      </c>
      <c r="M484" s="7" t="s">
        <v>2383</v>
      </c>
      <c r="N484" s="7" t="s">
        <v>2380</v>
      </c>
      <c r="O484" s="7" t="s">
        <v>2380</v>
      </c>
      <c r="P484" s="7">
        <v>2</v>
      </c>
      <c r="Q484" s="11" t="s">
        <v>2380</v>
      </c>
      <c r="R484">
        <f t="shared" si="7"/>
        <v>180</v>
      </c>
      <c r="S484" t="str" cm="1">
        <f t="array" ref="S484">_xlfn.IFS(K484&lt;18.5,"Under Weight",K484&lt;=24.9,"Normal Weight",K484&lt;=30,"Over Weight",K484&gt;30,"Obesity")</f>
        <v>Obesity</v>
      </c>
    </row>
    <row r="485" spans="1:19" x14ac:dyDescent="0.3">
      <c r="A485" s="7" t="s">
        <v>1887</v>
      </c>
      <c r="B485" s="7">
        <v>38.06</v>
      </c>
      <c r="C485" s="7">
        <v>5.24</v>
      </c>
      <c r="D485" s="7" t="s">
        <v>2382</v>
      </c>
      <c r="E485" s="7" t="s">
        <v>2380</v>
      </c>
      <c r="F485" s="7" t="s">
        <v>2383</v>
      </c>
      <c r="G485" s="7">
        <v>1</v>
      </c>
      <c r="H485" s="7" t="s">
        <v>2380</v>
      </c>
      <c r="J485" s="7" t="s">
        <v>1887</v>
      </c>
      <c r="K485" s="7">
        <v>38.06</v>
      </c>
      <c r="L485" s="7">
        <v>5.24</v>
      </c>
      <c r="M485" s="7" t="s">
        <v>2383</v>
      </c>
      <c r="N485" s="7" t="s">
        <v>2380</v>
      </c>
      <c r="O485" s="7" t="s">
        <v>2383</v>
      </c>
      <c r="P485" s="7">
        <v>1</v>
      </c>
      <c r="Q485" s="11" t="s">
        <v>2380</v>
      </c>
      <c r="R485">
        <f t="shared" si="7"/>
        <v>180</v>
      </c>
      <c r="S485" t="str" cm="1">
        <f t="array" ref="S485">_xlfn.IFS(K485&lt;18.5,"Under Weight",K485&lt;=24.9,"Normal Weight",K485&lt;=30,"Over Weight",K485&gt;30,"Obesity")</f>
        <v>Obesity</v>
      </c>
    </row>
    <row r="486" spans="1:19" x14ac:dyDescent="0.3">
      <c r="A486" s="7" t="s">
        <v>1886</v>
      </c>
      <c r="B486" s="7">
        <v>51.47</v>
      </c>
      <c r="C486" s="7">
        <v>9.6</v>
      </c>
      <c r="D486" s="7" t="s">
        <v>2380</v>
      </c>
      <c r="E486" s="7" t="s">
        <v>2380</v>
      </c>
      <c r="F486" s="7" t="s">
        <v>2380</v>
      </c>
      <c r="G486" s="7" t="s">
        <v>2381</v>
      </c>
      <c r="H486" s="7" t="s">
        <v>2380</v>
      </c>
      <c r="J486" s="7" t="s">
        <v>1886</v>
      </c>
      <c r="K486" s="7">
        <v>51.47</v>
      </c>
      <c r="L486" s="7">
        <v>9.6</v>
      </c>
      <c r="M486" s="7" t="s">
        <v>2380</v>
      </c>
      <c r="N486" s="7" t="s">
        <v>2380</v>
      </c>
      <c r="O486" s="7" t="s">
        <v>2380</v>
      </c>
      <c r="P486" s="7">
        <v>0</v>
      </c>
      <c r="Q486" s="11" t="s">
        <v>2380</v>
      </c>
      <c r="R486">
        <f t="shared" si="7"/>
        <v>180</v>
      </c>
      <c r="S486" t="str" cm="1">
        <f t="array" ref="S486">_xlfn.IFS(K486&lt;18.5,"Under Weight",K486&lt;=24.9,"Normal Weight",K486&lt;=30,"Over Weight",K486&gt;30,"Obesity")</f>
        <v>Obesity</v>
      </c>
    </row>
    <row r="487" spans="1:19" x14ac:dyDescent="0.3">
      <c r="A487" s="7" t="s">
        <v>1885</v>
      </c>
      <c r="B487" s="7">
        <v>29.8</v>
      </c>
      <c r="C487" s="7">
        <v>5.78</v>
      </c>
      <c r="D487" s="7" t="s">
        <v>2382</v>
      </c>
      <c r="E487" s="7" t="s">
        <v>2380</v>
      </c>
      <c r="F487" s="7" t="s">
        <v>2380</v>
      </c>
      <c r="G487" s="7" t="s">
        <v>2381</v>
      </c>
      <c r="H487" s="7" t="s">
        <v>2380</v>
      </c>
      <c r="J487" s="7" t="s">
        <v>1885</v>
      </c>
      <c r="K487" s="7">
        <v>29.8</v>
      </c>
      <c r="L487" s="7">
        <v>5.78</v>
      </c>
      <c r="M487" s="7" t="s">
        <v>2383</v>
      </c>
      <c r="N487" s="7" t="s">
        <v>2380</v>
      </c>
      <c r="O487" s="7" t="s">
        <v>2380</v>
      </c>
      <c r="P487" s="7">
        <v>0</v>
      </c>
      <c r="Q487" s="11" t="s">
        <v>2380</v>
      </c>
      <c r="R487">
        <f t="shared" si="7"/>
        <v>180</v>
      </c>
      <c r="S487" t="str" cm="1">
        <f t="array" ref="S487">_xlfn.IFS(K487&lt;18.5,"Under Weight",K487&lt;=24.9,"Normal Weight",K487&lt;=30,"Over Weight",K487&gt;30,"Obesity")</f>
        <v>Over Weight</v>
      </c>
    </row>
    <row r="488" spans="1:19" x14ac:dyDescent="0.3">
      <c r="A488" s="7" t="s">
        <v>1884</v>
      </c>
      <c r="B488" s="7">
        <v>49.77</v>
      </c>
      <c r="C488" s="7">
        <v>7.02</v>
      </c>
      <c r="D488" s="7" t="s">
        <v>2380</v>
      </c>
      <c r="E488" s="7" t="s">
        <v>2380</v>
      </c>
      <c r="F488" s="7" t="s">
        <v>2380</v>
      </c>
      <c r="G488" s="7" t="s">
        <v>2381</v>
      </c>
      <c r="H488" s="7" t="s">
        <v>2380</v>
      </c>
      <c r="J488" s="7" t="s">
        <v>1884</v>
      </c>
      <c r="K488" s="7">
        <v>49.77</v>
      </c>
      <c r="L488" s="7">
        <v>7.02</v>
      </c>
      <c r="M488" s="7" t="s">
        <v>2380</v>
      </c>
      <c r="N488" s="7" t="s">
        <v>2380</v>
      </c>
      <c r="O488" s="7" t="s">
        <v>2380</v>
      </c>
      <c r="P488" s="7">
        <v>0</v>
      </c>
      <c r="Q488" s="11" t="s">
        <v>2380</v>
      </c>
      <c r="R488">
        <f t="shared" si="7"/>
        <v>180</v>
      </c>
      <c r="S488" t="str" cm="1">
        <f t="array" ref="S488">_xlfn.IFS(K488&lt;18.5,"Under Weight",K488&lt;=24.9,"Normal Weight",K488&lt;=30,"Over Weight",K488&gt;30,"Obesity")</f>
        <v>Obesity</v>
      </c>
    </row>
    <row r="489" spans="1:19" x14ac:dyDescent="0.3">
      <c r="A489" s="7" t="s">
        <v>1883</v>
      </c>
      <c r="B489" s="7">
        <v>25.555</v>
      </c>
      <c r="C489" s="7">
        <v>4.09</v>
      </c>
      <c r="D489" s="7" t="s">
        <v>2382</v>
      </c>
      <c r="E489" s="7" t="s">
        <v>2380</v>
      </c>
      <c r="F489" s="7" t="s">
        <v>2380</v>
      </c>
      <c r="G489" s="7" t="s">
        <v>2381</v>
      </c>
      <c r="H489" s="7" t="s">
        <v>2382</v>
      </c>
      <c r="J489" s="7" t="s">
        <v>1883</v>
      </c>
      <c r="K489" s="7">
        <v>25.555</v>
      </c>
      <c r="L489" s="7">
        <v>4.09</v>
      </c>
      <c r="M489" s="7" t="s">
        <v>2383</v>
      </c>
      <c r="N489" s="7" t="s">
        <v>2380</v>
      </c>
      <c r="O489" s="7" t="s">
        <v>2380</v>
      </c>
      <c r="P489" s="7">
        <v>0</v>
      </c>
      <c r="Q489" s="11" t="s">
        <v>2383</v>
      </c>
      <c r="R489">
        <f t="shared" si="7"/>
        <v>1</v>
      </c>
      <c r="S489" t="str" cm="1">
        <f t="array" ref="S489">_xlfn.IFS(K489&lt;18.5,"Under Weight",K489&lt;=24.9,"Normal Weight",K489&lt;=30,"Over Weight",K489&gt;30,"Obesity")</f>
        <v>Over Weight</v>
      </c>
    </row>
    <row r="490" spans="1:19" x14ac:dyDescent="0.3">
      <c r="A490" s="7" t="s">
        <v>1882</v>
      </c>
      <c r="B490" s="7">
        <v>29.64</v>
      </c>
      <c r="C490" s="7">
        <v>4.93</v>
      </c>
      <c r="D490" s="7" t="s">
        <v>2380</v>
      </c>
      <c r="E490" s="7" t="s">
        <v>2380</v>
      </c>
      <c r="F490" s="7" t="s">
        <v>2383</v>
      </c>
      <c r="G490" s="7">
        <v>1</v>
      </c>
      <c r="H490" s="7" t="s">
        <v>2380</v>
      </c>
      <c r="J490" s="7" t="s">
        <v>1882</v>
      </c>
      <c r="K490" s="7">
        <v>29.64</v>
      </c>
      <c r="L490" s="7">
        <v>4.93</v>
      </c>
      <c r="M490" s="7" t="s">
        <v>2380</v>
      </c>
      <c r="N490" s="7" t="s">
        <v>2380</v>
      </c>
      <c r="O490" s="7" t="s">
        <v>2383</v>
      </c>
      <c r="P490" s="7">
        <v>1</v>
      </c>
      <c r="Q490" s="11" t="s">
        <v>2380</v>
      </c>
      <c r="R490">
        <f t="shared" si="7"/>
        <v>180</v>
      </c>
      <c r="S490" t="str" cm="1">
        <f t="array" ref="S490">_xlfn.IFS(K490&lt;18.5,"Under Weight",K490&lt;=24.9,"Normal Weight",K490&lt;=30,"Over Weight",K490&gt;30,"Obesity")</f>
        <v>Over Weight</v>
      </c>
    </row>
    <row r="491" spans="1:19" x14ac:dyDescent="0.3">
      <c r="A491" s="7" t="s">
        <v>1881</v>
      </c>
      <c r="B491" s="7">
        <v>53.93</v>
      </c>
      <c r="C491" s="7">
        <v>5.34</v>
      </c>
      <c r="D491" s="7" t="s">
        <v>2382</v>
      </c>
      <c r="E491" s="7" t="s">
        <v>2380</v>
      </c>
      <c r="F491" s="7" t="s">
        <v>2380</v>
      </c>
      <c r="G491" s="7">
        <v>2</v>
      </c>
      <c r="H491" s="7" t="s">
        <v>2380</v>
      </c>
      <c r="J491" s="7" t="s">
        <v>1881</v>
      </c>
      <c r="K491" s="7">
        <v>53.93</v>
      </c>
      <c r="L491" s="7">
        <v>5.34</v>
      </c>
      <c r="M491" s="7" t="s">
        <v>2383</v>
      </c>
      <c r="N491" s="7" t="s">
        <v>2380</v>
      </c>
      <c r="O491" s="7" t="s">
        <v>2380</v>
      </c>
      <c r="P491" s="7">
        <v>2</v>
      </c>
      <c r="Q491" s="11" t="s">
        <v>2380</v>
      </c>
      <c r="R491">
        <f t="shared" si="7"/>
        <v>180</v>
      </c>
      <c r="S491" t="str" cm="1">
        <f t="array" ref="S491">_xlfn.IFS(K491&lt;18.5,"Under Weight",K491&lt;=24.9,"Normal Weight",K491&lt;=30,"Over Weight",K491&gt;30,"Obesity")</f>
        <v>Obesity</v>
      </c>
    </row>
    <row r="492" spans="1:19" x14ac:dyDescent="0.3">
      <c r="A492" s="7" t="s">
        <v>1880</v>
      </c>
      <c r="B492" s="7">
        <v>28.024999999999999</v>
      </c>
      <c r="C492" s="7">
        <v>5.65</v>
      </c>
      <c r="D492" s="7" t="s">
        <v>2380</v>
      </c>
      <c r="E492" s="7" t="s">
        <v>2380</v>
      </c>
      <c r="F492" s="7" t="s">
        <v>2380</v>
      </c>
      <c r="G492" s="7">
        <v>1</v>
      </c>
      <c r="H492" s="7" t="s">
        <v>2382</v>
      </c>
      <c r="J492" s="7" t="s">
        <v>1880</v>
      </c>
      <c r="K492" s="7">
        <v>28.024999999999999</v>
      </c>
      <c r="L492" s="7">
        <v>5.65</v>
      </c>
      <c r="M492" s="7" t="s">
        <v>2380</v>
      </c>
      <c r="N492" s="7" t="s">
        <v>2380</v>
      </c>
      <c r="O492" s="7" t="s">
        <v>2380</v>
      </c>
      <c r="P492" s="7">
        <v>1</v>
      </c>
      <c r="Q492" s="11" t="s">
        <v>2383</v>
      </c>
      <c r="R492">
        <f t="shared" si="7"/>
        <v>1</v>
      </c>
      <c r="S492" t="str" cm="1">
        <f t="array" ref="S492">_xlfn.IFS(K492&lt;18.5,"Under Weight",K492&lt;=24.9,"Normal Weight",K492&lt;=30,"Over Weight",K492&gt;30,"Obesity")</f>
        <v>Over Weight</v>
      </c>
    </row>
    <row r="493" spans="1:19" x14ac:dyDescent="0.3">
      <c r="A493" s="7" t="s">
        <v>1879</v>
      </c>
      <c r="B493" s="7">
        <v>27.5</v>
      </c>
      <c r="C493" s="7">
        <v>4.49</v>
      </c>
      <c r="D493" s="7" t="s">
        <v>2380</v>
      </c>
      <c r="E493" s="7" t="s">
        <v>2380</v>
      </c>
      <c r="F493" s="7" t="s">
        <v>2380</v>
      </c>
      <c r="G493" s="7" t="s">
        <v>2381</v>
      </c>
      <c r="H493" s="7" t="s">
        <v>2380</v>
      </c>
      <c r="J493" s="7" t="s">
        <v>1879</v>
      </c>
      <c r="K493" s="7">
        <v>27.5</v>
      </c>
      <c r="L493" s="7">
        <v>4.49</v>
      </c>
      <c r="M493" s="7" t="s">
        <v>2380</v>
      </c>
      <c r="N493" s="7" t="s">
        <v>2380</v>
      </c>
      <c r="O493" s="7" t="s">
        <v>2380</v>
      </c>
      <c r="P493" s="7">
        <v>0</v>
      </c>
      <c r="Q493" s="11" t="s">
        <v>2380</v>
      </c>
      <c r="R493">
        <f t="shared" si="7"/>
        <v>180</v>
      </c>
      <c r="S493" t="str" cm="1">
        <f t="array" ref="S493">_xlfn.IFS(K493&lt;18.5,"Under Weight",K493&lt;=24.9,"Normal Weight",K493&lt;=30,"Over Weight",K493&gt;30,"Obesity")</f>
        <v>Over Weight</v>
      </c>
    </row>
    <row r="494" spans="1:19" x14ac:dyDescent="0.3">
      <c r="A494" s="7" t="s">
        <v>1878</v>
      </c>
      <c r="B494" s="7">
        <v>21.8</v>
      </c>
      <c r="C494" s="7">
        <v>10.55</v>
      </c>
      <c r="D494" s="7" t="s">
        <v>2380</v>
      </c>
      <c r="E494" s="7" t="s">
        <v>2380</v>
      </c>
      <c r="F494" s="7" t="s">
        <v>2380</v>
      </c>
      <c r="G494" s="7" t="s">
        <v>2381</v>
      </c>
      <c r="H494" s="7" t="s">
        <v>2382</v>
      </c>
      <c r="J494" s="7" t="s">
        <v>1878</v>
      </c>
      <c r="K494" s="7">
        <v>21.8</v>
      </c>
      <c r="L494" s="7">
        <v>10.55</v>
      </c>
      <c r="M494" s="7" t="s">
        <v>2380</v>
      </c>
      <c r="N494" s="7" t="s">
        <v>2380</v>
      </c>
      <c r="O494" s="7" t="s">
        <v>2380</v>
      </c>
      <c r="P494" s="7">
        <v>0</v>
      </c>
      <c r="Q494" s="11" t="s">
        <v>2383</v>
      </c>
      <c r="R494">
        <f t="shared" si="7"/>
        <v>1</v>
      </c>
      <c r="S494" t="str" cm="1">
        <f t="array" ref="S494">_xlfn.IFS(K494&lt;18.5,"Under Weight",K494&lt;=24.9,"Normal Weight",K494&lt;=30,"Over Weight",K494&gt;30,"Obesity")</f>
        <v>Normal Weight</v>
      </c>
    </row>
    <row r="495" spans="1:19" x14ac:dyDescent="0.3">
      <c r="A495" s="7" t="s">
        <v>1877</v>
      </c>
      <c r="B495" s="7">
        <v>26.41</v>
      </c>
      <c r="C495" s="7">
        <v>4.92</v>
      </c>
      <c r="D495" s="7" t="s">
        <v>2382</v>
      </c>
      <c r="E495" s="7" t="s">
        <v>2380</v>
      </c>
      <c r="F495" s="7" t="s">
        <v>2383</v>
      </c>
      <c r="G495" s="7">
        <v>1</v>
      </c>
      <c r="H495" s="7" t="s">
        <v>2382</v>
      </c>
      <c r="J495" s="7" t="s">
        <v>1877</v>
      </c>
      <c r="K495" s="7">
        <v>26.41</v>
      </c>
      <c r="L495" s="7">
        <v>4.92</v>
      </c>
      <c r="M495" s="7" t="s">
        <v>2383</v>
      </c>
      <c r="N495" s="7" t="s">
        <v>2380</v>
      </c>
      <c r="O495" s="7" t="s">
        <v>2383</v>
      </c>
      <c r="P495" s="7">
        <v>1</v>
      </c>
      <c r="Q495" s="11" t="s">
        <v>2383</v>
      </c>
      <c r="R495">
        <f t="shared" si="7"/>
        <v>1</v>
      </c>
      <c r="S495" t="str" cm="1">
        <f t="array" ref="S495">_xlfn.IFS(K495&lt;18.5,"Under Weight",K495&lt;=24.9,"Normal Weight",K495&lt;=30,"Over Weight",K495&gt;30,"Obesity")</f>
        <v>Over Weight</v>
      </c>
    </row>
    <row r="496" spans="1:19" x14ac:dyDescent="0.3">
      <c r="A496" s="7" t="s">
        <v>1876</v>
      </c>
      <c r="B496" s="7">
        <v>27.835000000000001</v>
      </c>
      <c r="C496" s="7">
        <v>5.9</v>
      </c>
      <c r="D496" s="7" t="s">
        <v>2382</v>
      </c>
      <c r="E496" s="7" t="s">
        <v>2380</v>
      </c>
      <c r="F496" s="7" t="s">
        <v>2380</v>
      </c>
      <c r="G496" s="7">
        <v>1</v>
      </c>
      <c r="H496" s="7" t="s">
        <v>2382</v>
      </c>
      <c r="J496" s="7" t="s">
        <v>1876</v>
      </c>
      <c r="K496" s="7">
        <v>27.835000000000001</v>
      </c>
      <c r="L496" s="7">
        <v>5.9</v>
      </c>
      <c r="M496" s="7" t="s">
        <v>2383</v>
      </c>
      <c r="N496" s="7" t="s">
        <v>2380</v>
      </c>
      <c r="O496" s="7" t="s">
        <v>2380</v>
      </c>
      <c r="P496" s="7">
        <v>1</v>
      </c>
      <c r="Q496" s="11" t="s">
        <v>2383</v>
      </c>
      <c r="R496">
        <f t="shared" si="7"/>
        <v>1</v>
      </c>
      <c r="S496" t="str" cm="1">
        <f t="array" ref="S496">_xlfn.IFS(K496&lt;18.5,"Under Weight",K496&lt;=24.9,"Normal Weight",K496&lt;=30,"Over Weight",K496&gt;30,"Obesity")</f>
        <v>Over Weight</v>
      </c>
    </row>
    <row r="497" spans="1:19" x14ac:dyDescent="0.3">
      <c r="A497" s="7" t="s">
        <v>1875</v>
      </c>
      <c r="B497" s="7">
        <v>51.74</v>
      </c>
      <c r="C497" s="7">
        <v>4.9800000000000004</v>
      </c>
      <c r="D497" s="7" t="s">
        <v>2382</v>
      </c>
      <c r="E497" s="7" t="s">
        <v>2380</v>
      </c>
      <c r="F497" s="7" t="s">
        <v>2380</v>
      </c>
      <c r="G497" s="7">
        <v>2</v>
      </c>
      <c r="H497" s="7" t="s">
        <v>2380</v>
      </c>
      <c r="J497" s="7" t="s">
        <v>1875</v>
      </c>
      <c r="K497" s="7">
        <v>51.74</v>
      </c>
      <c r="L497" s="7">
        <v>4.9800000000000004</v>
      </c>
      <c r="M497" s="7" t="s">
        <v>2383</v>
      </c>
      <c r="N497" s="7" t="s">
        <v>2380</v>
      </c>
      <c r="O497" s="7" t="s">
        <v>2380</v>
      </c>
      <c r="P497" s="7">
        <v>2</v>
      </c>
      <c r="Q497" s="11" t="s">
        <v>2380</v>
      </c>
      <c r="R497">
        <f t="shared" si="7"/>
        <v>180</v>
      </c>
      <c r="S497" t="str" cm="1">
        <f t="array" ref="S497">_xlfn.IFS(K497&lt;18.5,"Under Weight",K497&lt;=24.9,"Normal Weight",K497&lt;=30,"Over Weight",K497&gt;30,"Obesity")</f>
        <v>Obesity</v>
      </c>
    </row>
    <row r="498" spans="1:19" x14ac:dyDescent="0.3">
      <c r="A498" s="7" t="s">
        <v>1874</v>
      </c>
      <c r="B498" s="7">
        <v>23.37</v>
      </c>
      <c r="C498" s="7">
        <v>5.8</v>
      </c>
      <c r="D498" s="7" t="s">
        <v>2380</v>
      </c>
      <c r="E498" s="7" t="s">
        <v>2380</v>
      </c>
      <c r="F498" s="7" t="s">
        <v>2380</v>
      </c>
      <c r="G498" s="7" t="s">
        <v>2381</v>
      </c>
      <c r="H498" s="7" t="s">
        <v>2382</v>
      </c>
      <c r="J498" s="7" t="s">
        <v>1874</v>
      </c>
      <c r="K498" s="7">
        <v>23.37</v>
      </c>
      <c r="L498" s="7">
        <v>5.8</v>
      </c>
      <c r="M498" s="7" t="s">
        <v>2380</v>
      </c>
      <c r="N498" s="7" t="s">
        <v>2380</v>
      </c>
      <c r="O498" s="7" t="s">
        <v>2380</v>
      </c>
      <c r="P498" s="7">
        <v>0</v>
      </c>
      <c r="Q498" s="11" t="s">
        <v>2383</v>
      </c>
      <c r="R498">
        <f t="shared" si="7"/>
        <v>1</v>
      </c>
      <c r="S498" t="str" cm="1">
        <f t="array" ref="S498">_xlfn.IFS(K498&lt;18.5,"Under Weight",K498&lt;=24.9,"Normal Weight",K498&lt;=30,"Over Weight",K498&gt;30,"Obesity")</f>
        <v>Normal Weight</v>
      </c>
    </row>
    <row r="499" spans="1:19" x14ac:dyDescent="0.3">
      <c r="A499" s="7" t="s">
        <v>1873</v>
      </c>
      <c r="B499" s="7">
        <v>29.7</v>
      </c>
      <c r="C499" s="7">
        <v>6.21</v>
      </c>
      <c r="D499" s="7" t="s">
        <v>2382</v>
      </c>
      <c r="E499" s="7" t="s">
        <v>2380</v>
      </c>
      <c r="F499" s="7" t="s">
        <v>2383</v>
      </c>
      <c r="G499" s="7">
        <v>1</v>
      </c>
      <c r="H499" s="7" t="s">
        <v>2382</v>
      </c>
      <c r="J499" s="7" t="s">
        <v>1873</v>
      </c>
      <c r="K499" s="7">
        <v>29.7</v>
      </c>
      <c r="L499" s="7">
        <v>6.21</v>
      </c>
      <c r="M499" s="7" t="s">
        <v>2383</v>
      </c>
      <c r="N499" s="7" t="s">
        <v>2380</v>
      </c>
      <c r="O499" s="7" t="s">
        <v>2383</v>
      </c>
      <c r="P499" s="7">
        <v>1</v>
      </c>
      <c r="Q499" s="11" t="s">
        <v>2383</v>
      </c>
      <c r="R499">
        <f t="shared" si="7"/>
        <v>1</v>
      </c>
      <c r="S499" t="str" cm="1">
        <f t="array" ref="S499">_xlfn.IFS(K499&lt;18.5,"Under Weight",K499&lt;=24.9,"Normal Weight",K499&lt;=30,"Over Weight",K499&gt;30,"Obesity")</f>
        <v>Over Weight</v>
      </c>
    </row>
    <row r="500" spans="1:19" x14ac:dyDescent="0.3">
      <c r="A500" s="7" t="s">
        <v>1872</v>
      </c>
      <c r="B500" s="7">
        <v>20.045000000000002</v>
      </c>
      <c r="C500" s="7">
        <v>6.17</v>
      </c>
      <c r="D500" s="7" t="s">
        <v>2380</v>
      </c>
      <c r="E500" s="7" t="s">
        <v>2380</v>
      </c>
      <c r="F500" s="7" t="s">
        <v>2383</v>
      </c>
      <c r="G500" s="7">
        <v>1</v>
      </c>
      <c r="H500" s="7" t="s">
        <v>2382</v>
      </c>
      <c r="J500" s="7" t="s">
        <v>1872</v>
      </c>
      <c r="K500" s="7">
        <v>20.045000000000002</v>
      </c>
      <c r="L500" s="7">
        <v>6.17</v>
      </c>
      <c r="M500" s="7" t="s">
        <v>2380</v>
      </c>
      <c r="N500" s="7" t="s">
        <v>2380</v>
      </c>
      <c r="O500" s="7" t="s">
        <v>2383</v>
      </c>
      <c r="P500" s="7">
        <v>1</v>
      </c>
      <c r="Q500" s="11" t="s">
        <v>2383</v>
      </c>
      <c r="R500">
        <f t="shared" si="7"/>
        <v>1</v>
      </c>
      <c r="S500" t="str" cm="1">
        <f t="array" ref="S500">_xlfn.IFS(K500&lt;18.5,"Under Weight",K500&lt;=24.9,"Normal Weight",K500&lt;=30,"Over Weight",K500&gt;30,"Obesity")</f>
        <v>Normal Weight</v>
      </c>
    </row>
    <row r="501" spans="1:19" x14ac:dyDescent="0.3">
      <c r="A501" s="7" t="s">
        <v>1871</v>
      </c>
      <c r="B501" s="7">
        <v>27.83</v>
      </c>
      <c r="C501" s="7">
        <v>5.36</v>
      </c>
      <c r="D501" s="7" t="s">
        <v>2380</v>
      </c>
      <c r="E501" s="7" t="s">
        <v>2380</v>
      </c>
      <c r="F501" s="7" t="s">
        <v>2380</v>
      </c>
      <c r="G501" s="7">
        <v>2</v>
      </c>
      <c r="H501" s="7" t="s">
        <v>2380</v>
      </c>
      <c r="J501" s="7" t="s">
        <v>1871</v>
      </c>
      <c r="K501" s="7">
        <v>27.83</v>
      </c>
      <c r="L501" s="7">
        <v>5.36</v>
      </c>
      <c r="M501" s="7" t="s">
        <v>2380</v>
      </c>
      <c r="N501" s="7" t="s">
        <v>2380</v>
      </c>
      <c r="O501" s="7" t="s">
        <v>2380</v>
      </c>
      <c r="P501" s="7">
        <v>2</v>
      </c>
      <c r="Q501" s="11" t="s">
        <v>2380</v>
      </c>
      <c r="R501">
        <f t="shared" si="7"/>
        <v>180</v>
      </c>
      <c r="S501" t="str" cm="1">
        <f t="array" ref="S501">_xlfn.IFS(K501&lt;18.5,"Under Weight",K501&lt;=24.9,"Normal Weight",K501&lt;=30,"Over Weight",K501&gt;30,"Obesity")</f>
        <v>Over Weight</v>
      </c>
    </row>
    <row r="502" spans="1:19" x14ac:dyDescent="0.3">
      <c r="A502" s="7" t="s">
        <v>1870</v>
      </c>
      <c r="B502" s="7">
        <v>28.93</v>
      </c>
      <c r="C502" s="7">
        <v>5.2</v>
      </c>
      <c r="D502" s="7" t="s">
        <v>2380</v>
      </c>
      <c r="E502" s="7" t="s">
        <v>2380</v>
      </c>
      <c r="F502" s="7" t="s">
        <v>2380</v>
      </c>
      <c r="G502" s="7" t="s">
        <v>2381</v>
      </c>
      <c r="H502" s="7" t="s">
        <v>2382</v>
      </c>
      <c r="J502" s="7" t="s">
        <v>1870</v>
      </c>
      <c r="K502" s="7">
        <v>28.93</v>
      </c>
      <c r="L502" s="7">
        <v>5.2</v>
      </c>
      <c r="M502" s="7" t="s">
        <v>2380</v>
      </c>
      <c r="N502" s="7" t="s">
        <v>2380</v>
      </c>
      <c r="O502" s="7" t="s">
        <v>2380</v>
      </c>
      <c r="P502" s="7">
        <v>0</v>
      </c>
      <c r="Q502" s="11" t="s">
        <v>2383</v>
      </c>
      <c r="R502">
        <f t="shared" si="7"/>
        <v>1</v>
      </c>
      <c r="S502" t="str" cm="1">
        <f t="array" ref="S502">_xlfn.IFS(K502&lt;18.5,"Under Weight",K502&lt;=24.9,"Normal Weight",K502&lt;=30,"Over Weight",K502&gt;30,"Obesity")</f>
        <v>Over Weight</v>
      </c>
    </row>
    <row r="503" spans="1:19" x14ac:dyDescent="0.3">
      <c r="A503" s="7" t="s">
        <v>1869</v>
      </c>
      <c r="B503" s="7">
        <v>33.82</v>
      </c>
      <c r="C503" s="7">
        <v>5.42</v>
      </c>
      <c r="D503" s="7" t="s">
        <v>2380</v>
      </c>
      <c r="E503" s="7" t="s">
        <v>2380</v>
      </c>
      <c r="F503" s="7" t="s">
        <v>2380</v>
      </c>
      <c r="G503" s="7" t="s">
        <v>2381</v>
      </c>
      <c r="H503" s="7" t="s">
        <v>2380</v>
      </c>
      <c r="J503" s="7" t="s">
        <v>1869</v>
      </c>
      <c r="K503" s="7">
        <v>33.82</v>
      </c>
      <c r="L503" s="7">
        <v>5.42</v>
      </c>
      <c r="M503" s="7" t="s">
        <v>2380</v>
      </c>
      <c r="N503" s="7" t="s">
        <v>2380</v>
      </c>
      <c r="O503" s="7" t="s">
        <v>2380</v>
      </c>
      <c r="P503" s="7">
        <v>0</v>
      </c>
      <c r="Q503" s="11" t="s">
        <v>2380</v>
      </c>
      <c r="R503">
        <f t="shared" si="7"/>
        <v>180</v>
      </c>
      <c r="S503" t="str" cm="1">
        <f t="array" ref="S503">_xlfn.IFS(K503&lt;18.5,"Under Weight",K503&lt;=24.9,"Normal Weight",K503&lt;=30,"Over Weight",K503&gt;30,"Obesity")</f>
        <v>Obesity</v>
      </c>
    </row>
    <row r="504" spans="1:19" x14ac:dyDescent="0.3">
      <c r="A504" s="7" t="s">
        <v>1868</v>
      </c>
      <c r="B504" s="7">
        <v>20.234999999999999</v>
      </c>
      <c r="C504" s="7">
        <v>6.84</v>
      </c>
      <c r="D504" s="7" t="s">
        <v>2380</v>
      </c>
      <c r="E504" s="7" t="s">
        <v>2380</v>
      </c>
      <c r="F504" s="7" t="s">
        <v>2380</v>
      </c>
      <c r="G504" s="7" t="s">
        <v>2381</v>
      </c>
      <c r="H504" s="7" t="s">
        <v>2382</v>
      </c>
      <c r="J504" s="7" t="s">
        <v>1868</v>
      </c>
      <c r="K504" s="7">
        <v>20.234999999999999</v>
      </c>
      <c r="L504" s="7">
        <v>6.84</v>
      </c>
      <c r="M504" s="7" t="s">
        <v>2380</v>
      </c>
      <c r="N504" s="7" t="s">
        <v>2380</v>
      </c>
      <c r="O504" s="7" t="s">
        <v>2380</v>
      </c>
      <c r="P504" s="7">
        <v>0</v>
      </c>
      <c r="Q504" s="11" t="s">
        <v>2383</v>
      </c>
      <c r="R504">
        <f t="shared" si="7"/>
        <v>1</v>
      </c>
      <c r="S504" t="str" cm="1">
        <f t="array" ref="S504">_xlfn.IFS(K504&lt;18.5,"Under Weight",K504&lt;=24.9,"Normal Weight",K504&lt;=30,"Over Weight",K504&gt;30,"Obesity")</f>
        <v>Normal Weight</v>
      </c>
    </row>
    <row r="505" spans="1:19" x14ac:dyDescent="0.3">
      <c r="A505" s="7" t="s">
        <v>1867</v>
      </c>
      <c r="B505" s="7">
        <v>49.2</v>
      </c>
      <c r="C505" s="7">
        <v>10.9</v>
      </c>
      <c r="D505" s="7" t="s">
        <v>2382</v>
      </c>
      <c r="E505" s="7" t="s">
        <v>2380</v>
      </c>
      <c r="F505" s="7" t="s">
        <v>2383</v>
      </c>
      <c r="G505" s="7">
        <v>1</v>
      </c>
      <c r="H505" s="7" t="s">
        <v>2380</v>
      </c>
      <c r="J505" s="7" t="s">
        <v>1867</v>
      </c>
      <c r="K505" s="7">
        <v>49.2</v>
      </c>
      <c r="L505" s="7">
        <v>10.9</v>
      </c>
      <c r="M505" s="7" t="s">
        <v>2383</v>
      </c>
      <c r="N505" s="7" t="s">
        <v>2380</v>
      </c>
      <c r="O505" s="7" t="s">
        <v>2383</v>
      </c>
      <c r="P505" s="7">
        <v>1</v>
      </c>
      <c r="Q505" s="11" t="s">
        <v>2380</v>
      </c>
      <c r="R505">
        <f t="shared" si="7"/>
        <v>180</v>
      </c>
      <c r="S505" t="str" cm="1">
        <f t="array" ref="S505">_xlfn.IFS(K505&lt;18.5,"Under Weight",K505&lt;=24.9,"Normal Weight",K505&lt;=30,"Over Weight",K505&gt;30,"Obesity")</f>
        <v>Obesity</v>
      </c>
    </row>
    <row r="506" spans="1:19" x14ac:dyDescent="0.3">
      <c r="A506" s="7" t="s">
        <v>1866</v>
      </c>
      <c r="B506" s="7">
        <v>26.4</v>
      </c>
      <c r="C506" s="7">
        <v>4.87</v>
      </c>
      <c r="D506" s="7" t="s">
        <v>2382</v>
      </c>
      <c r="E506" s="7" t="s">
        <v>2380</v>
      </c>
      <c r="F506" s="7" t="s">
        <v>2380</v>
      </c>
      <c r="G506" s="7" t="s">
        <v>2381</v>
      </c>
      <c r="H506" s="7" t="s">
        <v>2382</v>
      </c>
      <c r="J506" s="7" t="s">
        <v>1866</v>
      </c>
      <c r="K506" s="7">
        <v>26.4</v>
      </c>
      <c r="L506" s="7">
        <v>4.87</v>
      </c>
      <c r="M506" s="7" t="s">
        <v>2383</v>
      </c>
      <c r="N506" s="7" t="s">
        <v>2380</v>
      </c>
      <c r="O506" s="7" t="s">
        <v>2380</v>
      </c>
      <c r="P506" s="7">
        <v>0</v>
      </c>
      <c r="Q506" s="11" t="s">
        <v>2383</v>
      </c>
      <c r="R506">
        <f t="shared" si="7"/>
        <v>1</v>
      </c>
      <c r="S506" t="str" cm="1">
        <f t="array" ref="S506">_xlfn.IFS(K506&lt;18.5,"Under Weight",K506&lt;=24.9,"Normal Weight",K506&lt;=30,"Over Weight",K506&gt;30,"Obesity")</f>
        <v>Over Weight</v>
      </c>
    </row>
    <row r="507" spans="1:19" x14ac:dyDescent="0.3">
      <c r="A507" s="7" t="s">
        <v>1865</v>
      </c>
      <c r="B507" s="7">
        <v>28.38</v>
      </c>
      <c r="C507" s="7">
        <v>6.07</v>
      </c>
      <c r="D507" s="7" t="s">
        <v>2380</v>
      </c>
      <c r="E507" s="7" t="s">
        <v>2380</v>
      </c>
      <c r="F507" s="7" t="s">
        <v>2380</v>
      </c>
      <c r="G507" s="7">
        <v>1</v>
      </c>
      <c r="H507" s="7" t="s">
        <v>2382</v>
      </c>
      <c r="J507" s="7" t="s">
        <v>1865</v>
      </c>
      <c r="K507" s="7">
        <v>28.38</v>
      </c>
      <c r="L507" s="7">
        <v>6.07</v>
      </c>
      <c r="M507" s="7" t="s">
        <v>2380</v>
      </c>
      <c r="N507" s="7" t="s">
        <v>2380</v>
      </c>
      <c r="O507" s="7" t="s">
        <v>2380</v>
      </c>
      <c r="P507" s="7">
        <v>1</v>
      </c>
      <c r="Q507" s="11" t="s">
        <v>2383</v>
      </c>
      <c r="R507">
        <f t="shared" si="7"/>
        <v>1</v>
      </c>
      <c r="S507" t="str" cm="1">
        <f t="array" ref="S507">_xlfn.IFS(K507&lt;18.5,"Under Weight",K507&lt;=24.9,"Normal Weight",K507&lt;=30,"Over Weight",K507&gt;30,"Obesity")</f>
        <v>Over Weight</v>
      </c>
    </row>
    <row r="508" spans="1:19" x14ac:dyDescent="0.3">
      <c r="A508" s="7" t="s">
        <v>1864</v>
      </c>
      <c r="B508" s="7">
        <v>24.64</v>
      </c>
      <c r="C508" s="7">
        <v>4.33</v>
      </c>
      <c r="D508" s="7" t="s">
        <v>2380</v>
      </c>
      <c r="E508" s="7" t="s">
        <v>2380</v>
      </c>
      <c r="F508" s="7" t="s">
        <v>2380</v>
      </c>
      <c r="G508" s="7" t="s">
        <v>2381</v>
      </c>
      <c r="H508" s="7" t="s">
        <v>2382</v>
      </c>
      <c r="J508" s="7" t="s">
        <v>1864</v>
      </c>
      <c r="K508" s="7">
        <v>24.64</v>
      </c>
      <c r="L508" s="7">
        <v>4.33</v>
      </c>
      <c r="M508" s="7" t="s">
        <v>2380</v>
      </c>
      <c r="N508" s="7" t="s">
        <v>2380</v>
      </c>
      <c r="O508" s="7" t="s">
        <v>2380</v>
      </c>
      <c r="P508" s="7">
        <v>0</v>
      </c>
      <c r="Q508" s="11" t="s">
        <v>2383</v>
      </c>
      <c r="R508">
        <f t="shared" si="7"/>
        <v>1</v>
      </c>
      <c r="S508" t="str" cm="1">
        <f t="array" ref="S508">_xlfn.IFS(K508&lt;18.5,"Under Weight",K508&lt;=24.9,"Normal Weight",K508&lt;=30,"Over Weight",K508&gt;30,"Obesity")</f>
        <v>Normal Weight</v>
      </c>
    </row>
    <row r="509" spans="1:19" x14ac:dyDescent="0.3">
      <c r="A509" s="7" t="s">
        <v>1863</v>
      </c>
      <c r="B509" s="7">
        <v>39.71</v>
      </c>
      <c r="C509" s="7">
        <v>5.83</v>
      </c>
      <c r="D509" s="7" t="s">
        <v>2380</v>
      </c>
      <c r="E509" s="7" t="s">
        <v>2380</v>
      </c>
      <c r="F509" s="7" t="s">
        <v>2380</v>
      </c>
      <c r="G509" s="7">
        <v>1</v>
      </c>
      <c r="H509" s="7" t="s">
        <v>2380</v>
      </c>
      <c r="J509" s="7" t="s">
        <v>1863</v>
      </c>
      <c r="K509" s="7">
        <v>39.71</v>
      </c>
      <c r="L509" s="7">
        <v>5.83</v>
      </c>
      <c r="M509" s="7" t="s">
        <v>2380</v>
      </c>
      <c r="N509" s="7" t="s">
        <v>2380</v>
      </c>
      <c r="O509" s="7" t="s">
        <v>2380</v>
      </c>
      <c r="P509" s="7">
        <v>1</v>
      </c>
      <c r="Q509" s="11" t="s">
        <v>2380</v>
      </c>
      <c r="R509">
        <f t="shared" si="7"/>
        <v>180</v>
      </c>
      <c r="S509" t="str" cm="1">
        <f t="array" ref="S509">_xlfn.IFS(K509&lt;18.5,"Under Weight",K509&lt;=24.9,"Normal Weight",K509&lt;=30,"Over Weight",K509&gt;30,"Obesity")</f>
        <v>Obesity</v>
      </c>
    </row>
    <row r="510" spans="1:19" x14ac:dyDescent="0.3">
      <c r="A510" s="7" t="s">
        <v>1862</v>
      </c>
      <c r="B510" s="7">
        <v>22.22</v>
      </c>
      <c r="C510" s="7">
        <v>5.5</v>
      </c>
      <c r="D510" s="7" t="s">
        <v>2380</v>
      </c>
      <c r="E510" s="7" t="s">
        <v>2380</v>
      </c>
      <c r="F510" s="7" t="s">
        <v>2380</v>
      </c>
      <c r="G510" s="7" t="s">
        <v>2381</v>
      </c>
      <c r="H510" s="7" t="s">
        <v>2382</v>
      </c>
      <c r="J510" s="7" t="s">
        <v>1862</v>
      </c>
      <c r="K510" s="7">
        <v>22.22</v>
      </c>
      <c r="L510" s="7">
        <v>5.5</v>
      </c>
      <c r="M510" s="7" t="s">
        <v>2380</v>
      </c>
      <c r="N510" s="7" t="s">
        <v>2380</v>
      </c>
      <c r="O510" s="7" t="s">
        <v>2380</v>
      </c>
      <c r="P510" s="7">
        <v>0</v>
      </c>
      <c r="Q510" s="11" t="s">
        <v>2383</v>
      </c>
      <c r="R510">
        <f t="shared" si="7"/>
        <v>1</v>
      </c>
      <c r="S510" t="str" cm="1">
        <f t="array" ref="S510">_xlfn.IFS(K510&lt;18.5,"Under Weight",K510&lt;=24.9,"Normal Weight",K510&lt;=30,"Over Weight",K510&gt;30,"Obesity")</f>
        <v>Normal Weight</v>
      </c>
    </row>
    <row r="511" spans="1:19" x14ac:dyDescent="0.3">
      <c r="A511" s="7" t="s">
        <v>1861</v>
      </c>
      <c r="B511" s="7">
        <v>33.344999999999999</v>
      </c>
      <c r="C511" s="7">
        <v>4.79</v>
      </c>
      <c r="D511" s="7" t="s">
        <v>2380</v>
      </c>
      <c r="E511" s="7" t="s">
        <v>2380</v>
      </c>
      <c r="F511" s="7" t="s">
        <v>2383</v>
      </c>
      <c r="G511" s="7">
        <v>1</v>
      </c>
      <c r="H511" s="7" t="s">
        <v>2380</v>
      </c>
      <c r="J511" s="7" t="s">
        <v>1861</v>
      </c>
      <c r="K511" s="7">
        <v>33.344999999999999</v>
      </c>
      <c r="L511" s="7">
        <v>4.79</v>
      </c>
      <c r="M511" s="7" t="s">
        <v>2380</v>
      </c>
      <c r="N511" s="7" t="s">
        <v>2380</v>
      </c>
      <c r="O511" s="7" t="s">
        <v>2383</v>
      </c>
      <c r="P511" s="7">
        <v>1</v>
      </c>
      <c r="Q511" s="11" t="s">
        <v>2380</v>
      </c>
      <c r="R511">
        <f t="shared" si="7"/>
        <v>180</v>
      </c>
      <c r="S511" t="str" cm="1">
        <f t="array" ref="S511">_xlfn.IFS(K511&lt;18.5,"Under Weight",K511&lt;=24.9,"Normal Weight",K511&lt;=30,"Over Weight",K511&gt;30,"Obesity")</f>
        <v>Obesity</v>
      </c>
    </row>
    <row r="512" spans="1:19" x14ac:dyDescent="0.3">
      <c r="A512" s="7" t="s">
        <v>1860</v>
      </c>
      <c r="B512" s="7">
        <v>24.42</v>
      </c>
      <c r="C512" s="7">
        <v>5.81</v>
      </c>
      <c r="D512" s="7" t="s">
        <v>2380</v>
      </c>
      <c r="E512" s="7" t="s">
        <v>2380</v>
      </c>
      <c r="F512" s="7" t="s">
        <v>2380</v>
      </c>
      <c r="G512" s="7">
        <v>1</v>
      </c>
      <c r="H512" s="7" t="s">
        <v>2382</v>
      </c>
      <c r="J512" s="7" t="s">
        <v>1860</v>
      </c>
      <c r="K512" s="7">
        <v>24.42</v>
      </c>
      <c r="L512" s="7">
        <v>5.81</v>
      </c>
      <c r="M512" s="7" t="s">
        <v>2380</v>
      </c>
      <c r="N512" s="7" t="s">
        <v>2380</v>
      </c>
      <c r="O512" s="7" t="s">
        <v>2380</v>
      </c>
      <c r="P512" s="7">
        <v>1</v>
      </c>
      <c r="Q512" s="11" t="s">
        <v>2383</v>
      </c>
      <c r="R512">
        <f t="shared" si="7"/>
        <v>1</v>
      </c>
      <c r="S512" t="str" cm="1">
        <f t="array" ref="S512">_xlfn.IFS(K512&lt;18.5,"Under Weight",K512&lt;=24.9,"Normal Weight",K512&lt;=30,"Over Weight",K512&gt;30,"Obesity")</f>
        <v>Normal Weight</v>
      </c>
    </row>
    <row r="513" spans="1:19" x14ac:dyDescent="0.3">
      <c r="A513" s="7" t="s">
        <v>1859</v>
      </c>
      <c r="B513" s="7">
        <v>29.81</v>
      </c>
      <c r="C513" s="7">
        <v>5.58</v>
      </c>
      <c r="D513" s="7" t="s">
        <v>2380</v>
      </c>
      <c r="E513" s="7" t="s">
        <v>2380</v>
      </c>
      <c r="F513" s="7" t="s">
        <v>2380</v>
      </c>
      <c r="G513" s="7" t="s">
        <v>2381</v>
      </c>
      <c r="H513" s="7" t="s">
        <v>2382</v>
      </c>
      <c r="J513" s="7" t="s">
        <v>1859</v>
      </c>
      <c r="K513" s="7">
        <v>29.81</v>
      </c>
      <c r="L513" s="7">
        <v>5.58</v>
      </c>
      <c r="M513" s="7" t="s">
        <v>2380</v>
      </c>
      <c r="N513" s="7" t="s">
        <v>2380</v>
      </c>
      <c r="O513" s="7" t="s">
        <v>2380</v>
      </c>
      <c r="P513" s="7">
        <v>0</v>
      </c>
      <c r="Q513" s="11" t="s">
        <v>2383</v>
      </c>
      <c r="R513">
        <f t="shared" si="7"/>
        <v>1</v>
      </c>
      <c r="S513" t="str" cm="1">
        <f t="array" ref="S513">_xlfn.IFS(K513&lt;18.5,"Under Weight",K513&lt;=24.9,"Normal Weight",K513&lt;=30,"Over Weight",K513&gt;30,"Obesity")</f>
        <v>Over Weight</v>
      </c>
    </row>
    <row r="514" spans="1:19" x14ac:dyDescent="0.3">
      <c r="A514" s="7" t="s">
        <v>1858</v>
      </c>
      <c r="B514" s="7">
        <v>51.18</v>
      </c>
      <c r="C514" s="7">
        <v>4.4000000000000004</v>
      </c>
      <c r="D514" s="7" t="s">
        <v>2382</v>
      </c>
      <c r="E514" s="7" t="s">
        <v>2380</v>
      </c>
      <c r="F514" s="7" t="s">
        <v>2380</v>
      </c>
      <c r="G514" s="7">
        <v>2</v>
      </c>
      <c r="H514" s="7" t="s">
        <v>2380</v>
      </c>
      <c r="J514" s="7" t="s">
        <v>1858</v>
      </c>
      <c r="K514" s="7">
        <v>51.18</v>
      </c>
      <c r="L514" s="7">
        <v>4.4000000000000004</v>
      </c>
      <c r="M514" s="7" t="s">
        <v>2383</v>
      </c>
      <c r="N514" s="7" t="s">
        <v>2380</v>
      </c>
      <c r="O514" s="7" t="s">
        <v>2380</v>
      </c>
      <c r="P514" s="7">
        <v>2</v>
      </c>
      <c r="Q514" s="11" t="s">
        <v>2380</v>
      </c>
      <c r="R514">
        <f t="shared" si="7"/>
        <v>180</v>
      </c>
      <c r="S514" t="str" cm="1">
        <f t="array" ref="S514">_xlfn.IFS(K514&lt;18.5,"Under Weight",K514&lt;=24.9,"Normal Weight",K514&lt;=30,"Over Weight",K514&gt;30,"Obesity")</f>
        <v>Obesity</v>
      </c>
    </row>
    <row r="515" spans="1:19" x14ac:dyDescent="0.3">
      <c r="A515" s="7" t="s">
        <v>1857</v>
      </c>
      <c r="B515" s="7">
        <v>51.37</v>
      </c>
      <c r="C515" s="7">
        <v>8.18</v>
      </c>
      <c r="D515" s="7" t="s">
        <v>2382</v>
      </c>
      <c r="E515" s="7" t="s">
        <v>2380</v>
      </c>
      <c r="F515" s="7" t="s">
        <v>2380</v>
      </c>
      <c r="G515" s="7" t="s">
        <v>2381</v>
      </c>
      <c r="H515" s="7" t="s">
        <v>2380</v>
      </c>
      <c r="J515" s="7" t="s">
        <v>1857</v>
      </c>
      <c r="K515" s="7">
        <v>51.37</v>
      </c>
      <c r="L515" s="7">
        <v>8.18</v>
      </c>
      <c r="M515" s="7" t="s">
        <v>2383</v>
      </c>
      <c r="N515" s="7" t="s">
        <v>2380</v>
      </c>
      <c r="O515" s="7" t="s">
        <v>2380</v>
      </c>
      <c r="P515" s="7">
        <v>0</v>
      </c>
      <c r="Q515" s="11" t="s">
        <v>2380</v>
      </c>
      <c r="R515">
        <f t="shared" ref="R515:R578" si="8">MATCH(Q515,$Q$2:$Q$2336,0)</f>
        <v>180</v>
      </c>
      <c r="S515" t="str" cm="1">
        <f t="array" ref="S515">_xlfn.IFS(K515&lt;18.5,"Under Weight",K515&lt;=24.9,"Normal Weight",K515&lt;=30,"Over Weight",K515&gt;30,"Obesity")</f>
        <v>Obesity</v>
      </c>
    </row>
    <row r="516" spans="1:19" x14ac:dyDescent="0.3">
      <c r="A516" s="7" t="s">
        <v>1856</v>
      </c>
      <c r="B516" s="7">
        <v>36.19</v>
      </c>
      <c r="C516" s="7">
        <v>5.52</v>
      </c>
      <c r="D516" s="7" t="s">
        <v>2382</v>
      </c>
      <c r="E516" s="7" t="s">
        <v>2380</v>
      </c>
      <c r="F516" s="7" t="s">
        <v>2380</v>
      </c>
      <c r="G516" s="7" t="s">
        <v>2381</v>
      </c>
      <c r="H516" s="7" t="s">
        <v>2380</v>
      </c>
      <c r="J516" s="7" t="s">
        <v>1856</v>
      </c>
      <c r="K516" s="7">
        <v>36.19</v>
      </c>
      <c r="L516" s="7">
        <v>5.52</v>
      </c>
      <c r="M516" s="7" t="s">
        <v>2383</v>
      </c>
      <c r="N516" s="7" t="s">
        <v>2380</v>
      </c>
      <c r="O516" s="7" t="s">
        <v>2380</v>
      </c>
      <c r="P516" s="7">
        <v>0</v>
      </c>
      <c r="Q516" s="11" t="s">
        <v>2380</v>
      </c>
      <c r="R516">
        <f t="shared" si="8"/>
        <v>180</v>
      </c>
      <c r="S516" t="str" cm="1">
        <f t="array" ref="S516">_xlfn.IFS(K516&lt;18.5,"Under Weight",K516&lt;=24.9,"Normal Weight",K516&lt;=30,"Over Weight",K516&gt;30,"Obesity")</f>
        <v>Obesity</v>
      </c>
    </row>
    <row r="517" spans="1:19" x14ac:dyDescent="0.3">
      <c r="A517" s="7" t="s">
        <v>1855</v>
      </c>
      <c r="B517" s="7">
        <v>25.9</v>
      </c>
      <c r="C517" s="7">
        <v>4.84</v>
      </c>
      <c r="D517" s="7" t="s">
        <v>2380</v>
      </c>
      <c r="E517" s="7" t="s">
        <v>2380</v>
      </c>
      <c r="F517" s="7" t="s">
        <v>2380</v>
      </c>
      <c r="G517" s="7" t="s">
        <v>2381</v>
      </c>
      <c r="H517" s="7" t="s">
        <v>2382</v>
      </c>
      <c r="J517" s="7" t="s">
        <v>1855</v>
      </c>
      <c r="K517" s="7">
        <v>25.9</v>
      </c>
      <c r="L517" s="7">
        <v>4.84</v>
      </c>
      <c r="M517" s="7" t="s">
        <v>2380</v>
      </c>
      <c r="N517" s="7" t="s">
        <v>2380</v>
      </c>
      <c r="O517" s="7" t="s">
        <v>2380</v>
      </c>
      <c r="P517" s="7">
        <v>0</v>
      </c>
      <c r="Q517" s="11" t="s">
        <v>2383</v>
      </c>
      <c r="R517">
        <f t="shared" si="8"/>
        <v>1</v>
      </c>
      <c r="S517" t="str" cm="1">
        <f t="array" ref="S517">_xlfn.IFS(K517&lt;18.5,"Under Weight",K517&lt;=24.9,"Normal Weight",K517&lt;=30,"Over Weight",K517&gt;30,"Obesity")</f>
        <v>Over Weight</v>
      </c>
    </row>
    <row r="518" spans="1:19" x14ac:dyDescent="0.3">
      <c r="A518" s="7" t="s">
        <v>1854</v>
      </c>
      <c r="B518" s="7">
        <v>35.72</v>
      </c>
      <c r="C518" s="7">
        <v>4.08</v>
      </c>
      <c r="D518" s="7" t="s">
        <v>2380</v>
      </c>
      <c r="E518" s="7" t="s">
        <v>2380</v>
      </c>
      <c r="F518" s="7" t="s">
        <v>2383</v>
      </c>
      <c r="G518" s="7">
        <v>1</v>
      </c>
      <c r="H518" s="7" t="s">
        <v>2380</v>
      </c>
      <c r="J518" s="7" t="s">
        <v>1854</v>
      </c>
      <c r="K518" s="7">
        <v>35.72</v>
      </c>
      <c r="L518" s="7">
        <v>4.08</v>
      </c>
      <c r="M518" s="7" t="s">
        <v>2380</v>
      </c>
      <c r="N518" s="7" t="s">
        <v>2380</v>
      </c>
      <c r="O518" s="7" t="s">
        <v>2383</v>
      </c>
      <c r="P518" s="7">
        <v>1</v>
      </c>
      <c r="Q518" s="11" t="s">
        <v>2380</v>
      </c>
      <c r="R518">
        <f t="shared" si="8"/>
        <v>180</v>
      </c>
      <c r="S518" t="str" cm="1">
        <f t="array" ref="S518">_xlfn.IFS(K518&lt;18.5,"Under Weight",K518&lt;=24.9,"Normal Weight",K518&lt;=30,"Over Weight",K518&gt;30,"Obesity")</f>
        <v>Obesity</v>
      </c>
    </row>
    <row r="519" spans="1:19" x14ac:dyDescent="0.3">
      <c r="A519" s="7" t="s">
        <v>1853</v>
      </c>
      <c r="B519" s="7">
        <v>27.94</v>
      </c>
      <c r="C519" s="7">
        <v>4.4800000000000004</v>
      </c>
      <c r="D519" s="7" t="s">
        <v>2380</v>
      </c>
      <c r="E519" s="7" t="s">
        <v>2380</v>
      </c>
      <c r="F519" s="7" t="s">
        <v>2383</v>
      </c>
      <c r="G519" s="7">
        <v>1</v>
      </c>
      <c r="H519" s="7" t="s">
        <v>2382</v>
      </c>
      <c r="J519" s="7" t="s">
        <v>1853</v>
      </c>
      <c r="K519" s="7">
        <v>27.94</v>
      </c>
      <c r="L519" s="7">
        <v>4.4800000000000004</v>
      </c>
      <c r="M519" s="7" t="s">
        <v>2380</v>
      </c>
      <c r="N519" s="7" t="s">
        <v>2380</v>
      </c>
      <c r="O519" s="7" t="s">
        <v>2383</v>
      </c>
      <c r="P519" s="7">
        <v>1</v>
      </c>
      <c r="Q519" s="11" t="s">
        <v>2383</v>
      </c>
      <c r="R519">
        <f t="shared" si="8"/>
        <v>1</v>
      </c>
      <c r="S519" t="str" cm="1">
        <f t="array" ref="S519">_xlfn.IFS(K519&lt;18.5,"Under Weight",K519&lt;=24.9,"Normal Weight",K519&lt;=30,"Over Weight",K519&gt;30,"Obesity")</f>
        <v>Over Weight</v>
      </c>
    </row>
    <row r="520" spans="1:19" x14ac:dyDescent="0.3">
      <c r="A520" s="7" t="s">
        <v>1852</v>
      </c>
      <c r="B520" s="7">
        <v>27.1</v>
      </c>
      <c r="C520" s="7">
        <v>5.73</v>
      </c>
      <c r="D520" s="7" t="s">
        <v>2380</v>
      </c>
      <c r="E520" s="7" t="s">
        <v>2380</v>
      </c>
      <c r="F520" s="7" t="s">
        <v>2380</v>
      </c>
      <c r="G520" s="7" t="s">
        <v>2381</v>
      </c>
      <c r="H520" s="7" t="s">
        <v>2382</v>
      </c>
      <c r="J520" s="7" t="s">
        <v>1852</v>
      </c>
      <c r="K520" s="7">
        <v>27.1</v>
      </c>
      <c r="L520" s="7">
        <v>5.73</v>
      </c>
      <c r="M520" s="7" t="s">
        <v>2380</v>
      </c>
      <c r="N520" s="7" t="s">
        <v>2380</v>
      </c>
      <c r="O520" s="7" t="s">
        <v>2380</v>
      </c>
      <c r="P520" s="7">
        <v>0</v>
      </c>
      <c r="Q520" s="11" t="s">
        <v>2383</v>
      </c>
      <c r="R520">
        <f t="shared" si="8"/>
        <v>1</v>
      </c>
      <c r="S520" t="str" cm="1">
        <f t="array" ref="S520">_xlfn.IFS(K520&lt;18.5,"Under Weight",K520&lt;=24.9,"Normal Weight",K520&lt;=30,"Over Weight",K520&gt;30,"Obesity")</f>
        <v>Over Weight</v>
      </c>
    </row>
    <row r="521" spans="1:19" x14ac:dyDescent="0.3">
      <c r="A521" s="7" t="s">
        <v>1851</v>
      </c>
      <c r="B521" s="7">
        <v>18.3</v>
      </c>
      <c r="C521" s="7">
        <v>5.46</v>
      </c>
      <c r="D521" s="7" t="s">
        <v>2382</v>
      </c>
      <c r="E521" s="7" t="s">
        <v>2380</v>
      </c>
      <c r="F521" s="7" t="s">
        <v>2383</v>
      </c>
      <c r="G521" s="7">
        <v>1</v>
      </c>
      <c r="H521" s="7" t="s">
        <v>2382</v>
      </c>
      <c r="J521" s="7" t="s">
        <v>1851</v>
      </c>
      <c r="K521" s="7">
        <v>18.3</v>
      </c>
      <c r="L521" s="7">
        <v>5.46</v>
      </c>
      <c r="M521" s="7" t="s">
        <v>2383</v>
      </c>
      <c r="N521" s="7" t="s">
        <v>2380</v>
      </c>
      <c r="O521" s="7" t="s">
        <v>2383</v>
      </c>
      <c r="P521" s="7">
        <v>1</v>
      </c>
      <c r="Q521" s="11" t="s">
        <v>2383</v>
      </c>
      <c r="R521">
        <f t="shared" si="8"/>
        <v>1</v>
      </c>
      <c r="S521" t="str" cm="1">
        <f t="array" ref="S521">_xlfn.IFS(K521&lt;18.5,"Under Weight",K521&lt;=24.9,"Normal Weight",K521&lt;=30,"Over Weight",K521&gt;30,"Obesity")</f>
        <v>Under Weight</v>
      </c>
    </row>
    <row r="522" spans="1:19" x14ac:dyDescent="0.3">
      <c r="A522" s="7" t="s">
        <v>1850</v>
      </c>
      <c r="B522" s="7">
        <v>25.3</v>
      </c>
      <c r="C522" s="7">
        <v>5.0199999999999996</v>
      </c>
      <c r="D522" s="7" t="s">
        <v>2382</v>
      </c>
      <c r="E522" s="7" t="s">
        <v>2380</v>
      </c>
      <c r="F522" s="7" t="s">
        <v>2380</v>
      </c>
      <c r="G522" s="7">
        <v>1</v>
      </c>
      <c r="H522" s="7" t="s">
        <v>2382</v>
      </c>
      <c r="J522" s="7" t="s">
        <v>1850</v>
      </c>
      <c r="K522" s="7">
        <v>25.3</v>
      </c>
      <c r="L522" s="7">
        <v>5.0199999999999996</v>
      </c>
      <c r="M522" s="7" t="s">
        <v>2383</v>
      </c>
      <c r="N522" s="7" t="s">
        <v>2380</v>
      </c>
      <c r="O522" s="7" t="s">
        <v>2380</v>
      </c>
      <c r="P522" s="7">
        <v>1</v>
      </c>
      <c r="Q522" s="11" t="s">
        <v>2383</v>
      </c>
      <c r="R522">
        <f t="shared" si="8"/>
        <v>1</v>
      </c>
      <c r="S522" t="str" cm="1">
        <f t="array" ref="S522">_xlfn.IFS(K522&lt;18.5,"Under Weight",K522&lt;=24.9,"Normal Weight",K522&lt;=30,"Over Weight",K522&gt;30,"Obesity")</f>
        <v>Over Weight</v>
      </c>
    </row>
    <row r="523" spans="1:19" x14ac:dyDescent="0.3">
      <c r="A523" s="7" t="s">
        <v>1849</v>
      </c>
      <c r="B523" s="7">
        <v>38.83</v>
      </c>
      <c r="C523" s="7">
        <v>6.36</v>
      </c>
      <c r="D523" s="7" t="s">
        <v>2380</v>
      </c>
      <c r="E523" s="7" t="s">
        <v>2380</v>
      </c>
      <c r="F523" s="7" t="s">
        <v>2380</v>
      </c>
      <c r="G523" s="7">
        <v>1</v>
      </c>
      <c r="H523" s="7" t="s">
        <v>2380</v>
      </c>
      <c r="J523" s="7" t="s">
        <v>1849</v>
      </c>
      <c r="K523" s="7">
        <v>38.83</v>
      </c>
      <c r="L523" s="7">
        <v>6.36</v>
      </c>
      <c r="M523" s="7" t="s">
        <v>2380</v>
      </c>
      <c r="N523" s="7" t="s">
        <v>2380</v>
      </c>
      <c r="O523" s="7" t="s">
        <v>2380</v>
      </c>
      <c r="P523" s="7">
        <v>1</v>
      </c>
      <c r="Q523" s="11" t="s">
        <v>2380</v>
      </c>
      <c r="R523">
        <f t="shared" si="8"/>
        <v>180</v>
      </c>
      <c r="S523" t="str" cm="1">
        <f t="array" ref="S523">_xlfn.IFS(K523&lt;18.5,"Under Weight",K523&lt;=24.9,"Normal Weight",K523&lt;=30,"Over Weight",K523&gt;30,"Obesity")</f>
        <v>Obesity</v>
      </c>
    </row>
    <row r="524" spans="1:19" x14ac:dyDescent="0.3">
      <c r="A524" s="7" t="s">
        <v>1848</v>
      </c>
      <c r="B524" s="7">
        <v>27.6</v>
      </c>
      <c r="C524" s="7">
        <v>5.36</v>
      </c>
      <c r="D524" s="7" t="s">
        <v>2380</v>
      </c>
      <c r="E524" s="7" t="s">
        <v>2380</v>
      </c>
      <c r="F524" s="7" t="s">
        <v>2380</v>
      </c>
      <c r="G524" s="7">
        <v>1</v>
      </c>
      <c r="H524" s="7" t="s">
        <v>2380</v>
      </c>
      <c r="J524" s="7" t="s">
        <v>1848</v>
      </c>
      <c r="K524" s="7">
        <v>27.6</v>
      </c>
      <c r="L524" s="7">
        <v>5.36</v>
      </c>
      <c r="M524" s="7" t="s">
        <v>2380</v>
      </c>
      <c r="N524" s="7" t="s">
        <v>2380</v>
      </c>
      <c r="O524" s="7" t="s">
        <v>2380</v>
      </c>
      <c r="P524" s="7">
        <v>1</v>
      </c>
      <c r="Q524" s="11" t="s">
        <v>2380</v>
      </c>
      <c r="R524">
        <f t="shared" si="8"/>
        <v>180</v>
      </c>
      <c r="S524" t="str" cm="1">
        <f t="array" ref="S524">_xlfn.IFS(K524&lt;18.5,"Under Weight",K524&lt;=24.9,"Normal Weight",K524&lt;=30,"Over Weight",K524&gt;30,"Obesity")</f>
        <v>Over Weight</v>
      </c>
    </row>
    <row r="525" spans="1:19" x14ac:dyDescent="0.3">
      <c r="A525" s="7" t="s">
        <v>1847</v>
      </c>
      <c r="B525" s="7">
        <v>46.4</v>
      </c>
      <c r="C525" s="7">
        <v>8.3699999999999992</v>
      </c>
      <c r="D525" s="7" t="s">
        <v>2382</v>
      </c>
      <c r="E525" s="7" t="s">
        <v>2380</v>
      </c>
      <c r="F525" s="7" t="s">
        <v>2383</v>
      </c>
      <c r="G525" s="7">
        <v>1</v>
      </c>
      <c r="H525" s="7" t="s">
        <v>2380</v>
      </c>
      <c r="J525" s="7" t="s">
        <v>1847</v>
      </c>
      <c r="K525" s="7">
        <v>46.4</v>
      </c>
      <c r="L525" s="7">
        <v>8.3699999999999992</v>
      </c>
      <c r="M525" s="7" t="s">
        <v>2383</v>
      </c>
      <c r="N525" s="7" t="s">
        <v>2380</v>
      </c>
      <c r="O525" s="7" t="s">
        <v>2383</v>
      </c>
      <c r="P525" s="7">
        <v>1</v>
      </c>
      <c r="Q525" s="11" t="s">
        <v>2380</v>
      </c>
      <c r="R525">
        <f t="shared" si="8"/>
        <v>180</v>
      </c>
      <c r="S525" t="str" cm="1">
        <f t="array" ref="S525">_xlfn.IFS(K525&lt;18.5,"Under Weight",K525&lt;=24.9,"Normal Weight",K525&lt;=30,"Over Weight",K525&gt;30,"Obesity")</f>
        <v>Obesity</v>
      </c>
    </row>
    <row r="526" spans="1:19" x14ac:dyDescent="0.3">
      <c r="A526" s="7" t="s">
        <v>1846</v>
      </c>
      <c r="B526" s="7">
        <v>51.92</v>
      </c>
      <c r="C526" s="7">
        <v>5.18</v>
      </c>
      <c r="D526" s="7" t="s">
        <v>2382</v>
      </c>
      <c r="E526" s="7" t="s">
        <v>2380</v>
      </c>
      <c r="F526" s="7" t="s">
        <v>2383</v>
      </c>
      <c r="G526" s="7">
        <v>1</v>
      </c>
      <c r="H526" s="7" t="s">
        <v>2380</v>
      </c>
      <c r="J526" s="7" t="s">
        <v>1846</v>
      </c>
      <c r="K526" s="7">
        <v>51.92</v>
      </c>
      <c r="L526" s="7">
        <v>5.18</v>
      </c>
      <c r="M526" s="7" t="s">
        <v>2383</v>
      </c>
      <c r="N526" s="7" t="s">
        <v>2380</v>
      </c>
      <c r="O526" s="7" t="s">
        <v>2383</v>
      </c>
      <c r="P526" s="7">
        <v>1</v>
      </c>
      <c r="Q526" s="11" t="s">
        <v>2380</v>
      </c>
      <c r="R526">
        <f t="shared" si="8"/>
        <v>180</v>
      </c>
      <c r="S526" t="str" cm="1">
        <f t="array" ref="S526">_xlfn.IFS(K526&lt;18.5,"Under Weight",K526&lt;=24.9,"Normal Weight",K526&lt;=30,"Over Weight",K526&gt;30,"Obesity")</f>
        <v>Obesity</v>
      </c>
    </row>
    <row r="527" spans="1:19" x14ac:dyDescent="0.3">
      <c r="A527" s="7" t="s">
        <v>1845</v>
      </c>
      <c r="B527" s="7">
        <v>32.395000000000003</v>
      </c>
      <c r="C527" s="7">
        <v>5.68</v>
      </c>
      <c r="D527" s="7" t="s">
        <v>2382</v>
      </c>
      <c r="E527" s="7" t="s">
        <v>2380</v>
      </c>
      <c r="F527" s="7" t="s">
        <v>2380</v>
      </c>
      <c r="G527" s="7">
        <v>1</v>
      </c>
      <c r="H527" s="7" t="s">
        <v>2380</v>
      </c>
      <c r="J527" s="7" t="s">
        <v>1845</v>
      </c>
      <c r="K527" s="7">
        <v>32.395000000000003</v>
      </c>
      <c r="L527" s="7">
        <v>5.68</v>
      </c>
      <c r="M527" s="7" t="s">
        <v>2383</v>
      </c>
      <c r="N527" s="7" t="s">
        <v>2380</v>
      </c>
      <c r="O527" s="7" t="s">
        <v>2380</v>
      </c>
      <c r="P527" s="7">
        <v>1</v>
      </c>
      <c r="Q527" s="11" t="s">
        <v>2380</v>
      </c>
      <c r="R527">
        <f t="shared" si="8"/>
        <v>180</v>
      </c>
      <c r="S527" t="str" cm="1">
        <f t="array" ref="S527">_xlfn.IFS(K527&lt;18.5,"Under Weight",K527&lt;=24.9,"Normal Weight",K527&lt;=30,"Over Weight",K527&gt;30,"Obesity")</f>
        <v>Obesity</v>
      </c>
    </row>
    <row r="528" spans="1:19" x14ac:dyDescent="0.3">
      <c r="A528" s="7" t="s">
        <v>1844</v>
      </c>
      <c r="B528" s="7">
        <v>46.19</v>
      </c>
      <c r="C528" s="7">
        <v>7.31</v>
      </c>
      <c r="D528" s="7" t="s">
        <v>2382</v>
      </c>
      <c r="E528" s="7" t="s">
        <v>2380</v>
      </c>
      <c r="F528" s="7" t="s">
        <v>2383</v>
      </c>
      <c r="G528" s="7">
        <v>1</v>
      </c>
      <c r="H528" s="7" t="s">
        <v>2380</v>
      </c>
      <c r="J528" s="7" t="s">
        <v>1844</v>
      </c>
      <c r="K528" s="7">
        <v>46.19</v>
      </c>
      <c r="L528" s="7">
        <v>7.31</v>
      </c>
      <c r="M528" s="7" t="s">
        <v>2383</v>
      </c>
      <c r="N528" s="7" t="s">
        <v>2380</v>
      </c>
      <c r="O528" s="7" t="s">
        <v>2383</v>
      </c>
      <c r="P528" s="7">
        <v>1</v>
      </c>
      <c r="Q528" s="11" t="s">
        <v>2380</v>
      </c>
      <c r="R528">
        <f t="shared" si="8"/>
        <v>180</v>
      </c>
      <c r="S528" t="str" cm="1">
        <f t="array" ref="S528">_xlfn.IFS(K528&lt;18.5,"Under Weight",K528&lt;=24.9,"Normal Weight",K528&lt;=30,"Over Weight",K528&gt;30,"Obesity")</f>
        <v>Obesity</v>
      </c>
    </row>
    <row r="529" spans="1:19" x14ac:dyDescent="0.3">
      <c r="A529" s="7" t="s">
        <v>1843</v>
      </c>
      <c r="B529" s="7">
        <v>27.93</v>
      </c>
      <c r="C529" s="7">
        <v>4.67</v>
      </c>
      <c r="D529" s="7" t="s">
        <v>2380</v>
      </c>
      <c r="E529" s="7" t="s">
        <v>2380</v>
      </c>
      <c r="F529" s="7" t="s">
        <v>2383</v>
      </c>
      <c r="G529" s="7">
        <v>1</v>
      </c>
      <c r="H529" s="7" t="s">
        <v>2380</v>
      </c>
      <c r="J529" s="7" t="s">
        <v>1843</v>
      </c>
      <c r="K529" s="7">
        <v>27.93</v>
      </c>
      <c r="L529" s="7">
        <v>4.67</v>
      </c>
      <c r="M529" s="7" t="s">
        <v>2380</v>
      </c>
      <c r="N529" s="7" t="s">
        <v>2380</v>
      </c>
      <c r="O529" s="7" t="s">
        <v>2383</v>
      </c>
      <c r="P529" s="7">
        <v>1</v>
      </c>
      <c r="Q529" s="11" t="s">
        <v>2380</v>
      </c>
      <c r="R529">
        <f t="shared" si="8"/>
        <v>180</v>
      </c>
      <c r="S529" t="str" cm="1">
        <f t="array" ref="S529">_xlfn.IFS(K529&lt;18.5,"Under Weight",K529&lt;=24.9,"Normal Weight",K529&lt;=30,"Over Weight",K529&gt;30,"Obesity")</f>
        <v>Over Weight</v>
      </c>
    </row>
    <row r="530" spans="1:19" x14ac:dyDescent="0.3">
      <c r="A530" s="7" t="s">
        <v>1842</v>
      </c>
      <c r="B530" s="7">
        <v>45.62</v>
      </c>
      <c r="C530" s="7">
        <v>6.87</v>
      </c>
      <c r="D530" s="7" t="s">
        <v>2380</v>
      </c>
      <c r="E530" s="7" t="s">
        <v>2380</v>
      </c>
      <c r="F530" s="7" t="s">
        <v>2380</v>
      </c>
      <c r="G530" s="7" t="s">
        <v>2381</v>
      </c>
      <c r="H530" s="7" t="s">
        <v>2380</v>
      </c>
      <c r="J530" s="7" t="s">
        <v>1842</v>
      </c>
      <c r="K530" s="7">
        <v>45.62</v>
      </c>
      <c r="L530" s="7">
        <v>6.87</v>
      </c>
      <c r="M530" s="7" t="s">
        <v>2380</v>
      </c>
      <c r="N530" s="7" t="s">
        <v>2380</v>
      </c>
      <c r="O530" s="7" t="s">
        <v>2380</v>
      </c>
      <c r="P530" s="7">
        <v>0</v>
      </c>
      <c r="Q530" s="11" t="s">
        <v>2380</v>
      </c>
      <c r="R530">
        <f t="shared" si="8"/>
        <v>180</v>
      </c>
      <c r="S530" t="str" cm="1">
        <f t="array" ref="S530">_xlfn.IFS(K530&lt;18.5,"Under Weight",K530&lt;=24.9,"Normal Weight",K530&lt;=30,"Over Weight",K530&gt;30,"Obesity")</f>
        <v>Obesity</v>
      </c>
    </row>
    <row r="531" spans="1:19" x14ac:dyDescent="0.3">
      <c r="A531" s="7" t="s">
        <v>1841</v>
      </c>
      <c r="B531" s="7">
        <v>35.31</v>
      </c>
      <c r="C531" s="7">
        <v>5.87</v>
      </c>
      <c r="D531" s="7" t="s">
        <v>2380</v>
      </c>
      <c r="E531" s="7" t="s">
        <v>2380</v>
      </c>
      <c r="F531" s="7" t="s">
        <v>2383</v>
      </c>
      <c r="G531" s="7">
        <v>1</v>
      </c>
      <c r="H531" s="7" t="s">
        <v>2380</v>
      </c>
      <c r="J531" s="7" t="s">
        <v>1841</v>
      </c>
      <c r="K531" s="7">
        <v>35.31</v>
      </c>
      <c r="L531" s="7">
        <v>5.87</v>
      </c>
      <c r="M531" s="7" t="s">
        <v>2380</v>
      </c>
      <c r="N531" s="7" t="s">
        <v>2380</v>
      </c>
      <c r="O531" s="7" t="s">
        <v>2383</v>
      </c>
      <c r="P531" s="7">
        <v>1</v>
      </c>
      <c r="Q531" s="11" t="s">
        <v>2380</v>
      </c>
      <c r="R531">
        <f t="shared" si="8"/>
        <v>180</v>
      </c>
      <c r="S531" t="str" cm="1">
        <f t="array" ref="S531">_xlfn.IFS(K531&lt;18.5,"Under Weight",K531&lt;=24.9,"Normal Weight",K531&lt;=30,"Over Weight",K531&gt;30,"Obesity")</f>
        <v>Obesity</v>
      </c>
    </row>
    <row r="532" spans="1:19" x14ac:dyDescent="0.3">
      <c r="A532" s="7" t="s">
        <v>1840</v>
      </c>
      <c r="B532" s="7">
        <v>30.4</v>
      </c>
      <c r="C532" s="7">
        <v>4.07</v>
      </c>
      <c r="D532" s="7" t="s">
        <v>2382</v>
      </c>
      <c r="E532" s="7" t="s">
        <v>2380</v>
      </c>
      <c r="F532" s="7" t="s">
        <v>2380</v>
      </c>
      <c r="G532" s="7">
        <v>1</v>
      </c>
      <c r="H532" s="7" t="s">
        <v>2380</v>
      </c>
      <c r="J532" s="7" t="s">
        <v>1840</v>
      </c>
      <c r="K532" s="7">
        <v>30.4</v>
      </c>
      <c r="L532" s="7">
        <v>4.07</v>
      </c>
      <c r="M532" s="7" t="s">
        <v>2383</v>
      </c>
      <c r="N532" s="7" t="s">
        <v>2380</v>
      </c>
      <c r="O532" s="7" t="s">
        <v>2380</v>
      </c>
      <c r="P532" s="7">
        <v>1</v>
      </c>
      <c r="Q532" s="11" t="s">
        <v>2380</v>
      </c>
      <c r="R532">
        <f t="shared" si="8"/>
        <v>180</v>
      </c>
      <c r="S532" t="str" cm="1">
        <f t="array" ref="S532">_xlfn.IFS(K532&lt;18.5,"Under Weight",K532&lt;=24.9,"Normal Weight",K532&lt;=30,"Over Weight",K532&gt;30,"Obesity")</f>
        <v>Obesity</v>
      </c>
    </row>
    <row r="533" spans="1:19" x14ac:dyDescent="0.3">
      <c r="A533" s="7" t="s">
        <v>1839</v>
      </c>
      <c r="B533" s="7">
        <v>20.13</v>
      </c>
      <c r="C533" s="7">
        <v>6.47</v>
      </c>
      <c r="D533" s="7" t="s">
        <v>2380</v>
      </c>
      <c r="E533" s="7" t="s">
        <v>2380</v>
      </c>
      <c r="F533" s="7" t="s">
        <v>2383</v>
      </c>
      <c r="G533" s="7">
        <v>1</v>
      </c>
      <c r="H533" s="7" t="s">
        <v>2382</v>
      </c>
      <c r="J533" s="7" t="s">
        <v>1839</v>
      </c>
      <c r="K533" s="7">
        <v>20.13</v>
      </c>
      <c r="L533" s="7">
        <v>6.47</v>
      </c>
      <c r="M533" s="7" t="s">
        <v>2380</v>
      </c>
      <c r="N533" s="7" t="s">
        <v>2380</v>
      </c>
      <c r="O533" s="7" t="s">
        <v>2383</v>
      </c>
      <c r="P533" s="7">
        <v>1</v>
      </c>
      <c r="Q533" s="11" t="s">
        <v>2383</v>
      </c>
      <c r="R533">
        <f t="shared" si="8"/>
        <v>1</v>
      </c>
      <c r="S533" t="str" cm="1">
        <f t="array" ref="S533">_xlfn.IFS(K533&lt;18.5,"Under Weight",K533&lt;=24.9,"Normal Weight",K533&lt;=30,"Over Weight",K533&gt;30,"Obesity")</f>
        <v>Normal Weight</v>
      </c>
    </row>
    <row r="534" spans="1:19" x14ac:dyDescent="0.3">
      <c r="A534" s="7" t="s">
        <v>1838</v>
      </c>
      <c r="B534" s="7">
        <v>23.655000000000001</v>
      </c>
      <c r="C534" s="7">
        <v>5.14</v>
      </c>
      <c r="D534" s="7" t="s">
        <v>2380</v>
      </c>
      <c r="E534" s="7" t="s">
        <v>2380</v>
      </c>
      <c r="F534" s="7" t="s">
        <v>2380</v>
      </c>
      <c r="G534" s="7">
        <v>1</v>
      </c>
      <c r="H534" s="7" t="s">
        <v>2382</v>
      </c>
      <c r="J534" s="7" t="s">
        <v>1838</v>
      </c>
      <c r="K534" s="7">
        <v>23.655000000000001</v>
      </c>
      <c r="L534" s="7">
        <v>5.14</v>
      </c>
      <c r="M534" s="7" t="s">
        <v>2380</v>
      </c>
      <c r="N534" s="7" t="s">
        <v>2380</v>
      </c>
      <c r="O534" s="7" t="s">
        <v>2380</v>
      </c>
      <c r="P534" s="7">
        <v>1</v>
      </c>
      <c r="Q534" s="11" t="s">
        <v>2383</v>
      </c>
      <c r="R534">
        <f t="shared" si="8"/>
        <v>1</v>
      </c>
      <c r="S534" t="str" cm="1">
        <f t="array" ref="S534">_xlfn.IFS(K534&lt;18.5,"Under Weight",K534&lt;=24.9,"Normal Weight",K534&lt;=30,"Over Weight",K534&gt;30,"Obesity")</f>
        <v>Normal Weight</v>
      </c>
    </row>
    <row r="535" spans="1:19" x14ac:dyDescent="0.3">
      <c r="A535" s="7" t="s">
        <v>1837</v>
      </c>
      <c r="B535" s="7">
        <v>49.05</v>
      </c>
      <c r="C535" s="7">
        <v>9.77</v>
      </c>
      <c r="D535" s="7" t="s">
        <v>2382</v>
      </c>
      <c r="E535" s="7" t="s">
        <v>2380</v>
      </c>
      <c r="F535" s="7" t="s">
        <v>2380</v>
      </c>
      <c r="G535" s="7" t="s">
        <v>2381</v>
      </c>
      <c r="H535" s="7" t="s">
        <v>2380</v>
      </c>
      <c r="J535" s="7" t="s">
        <v>1837</v>
      </c>
      <c r="K535" s="7">
        <v>49.05</v>
      </c>
      <c r="L535" s="7">
        <v>9.77</v>
      </c>
      <c r="M535" s="7" t="s">
        <v>2383</v>
      </c>
      <c r="N535" s="7" t="s">
        <v>2380</v>
      </c>
      <c r="O535" s="7" t="s">
        <v>2380</v>
      </c>
      <c r="P535" s="7">
        <v>0</v>
      </c>
      <c r="Q535" s="11" t="s">
        <v>2380</v>
      </c>
      <c r="R535">
        <f t="shared" si="8"/>
        <v>180</v>
      </c>
      <c r="S535" t="str" cm="1">
        <f t="array" ref="S535">_xlfn.IFS(K535&lt;18.5,"Under Weight",K535&lt;=24.9,"Normal Weight",K535&lt;=30,"Over Weight",K535&gt;30,"Obesity")</f>
        <v>Obesity</v>
      </c>
    </row>
    <row r="536" spans="1:19" x14ac:dyDescent="0.3">
      <c r="A536" s="7" t="s">
        <v>1836</v>
      </c>
      <c r="B536" s="7">
        <v>51.94</v>
      </c>
      <c r="C536" s="7">
        <v>8.8000000000000007</v>
      </c>
      <c r="D536" s="7" t="s">
        <v>2382</v>
      </c>
      <c r="E536" s="7" t="s">
        <v>2380</v>
      </c>
      <c r="F536" s="7" t="s">
        <v>2380</v>
      </c>
      <c r="G536" s="7">
        <v>2</v>
      </c>
      <c r="H536" s="7" t="s">
        <v>2380</v>
      </c>
      <c r="J536" s="7" t="s">
        <v>1836</v>
      </c>
      <c r="K536" s="7">
        <v>51.94</v>
      </c>
      <c r="L536" s="7">
        <v>8.8000000000000007</v>
      </c>
      <c r="M536" s="7" t="s">
        <v>2383</v>
      </c>
      <c r="N536" s="7" t="s">
        <v>2380</v>
      </c>
      <c r="O536" s="7" t="s">
        <v>2380</v>
      </c>
      <c r="P536" s="7">
        <v>2</v>
      </c>
      <c r="Q536" s="11" t="s">
        <v>2380</v>
      </c>
      <c r="R536">
        <f t="shared" si="8"/>
        <v>180</v>
      </c>
      <c r="S536" t="str" cm="1">
        <f t="array" ref="S536">_xlfn.IFS(K536&lt;18.5,"Under Weight",K536&lt;=24.9,"Normal Weight",K536&lt;=30,"Over Weight",K536&gt;30,"Obesity")</f>
        <v>Obesity</v>
      </c>
    </row>
    <row r="537" spans="1:19" x14ac:dyDescent="0.3">
      <c r="A537" s="7" t="s">
        <v>1835</v>
      </c>
      <c r="B537" s="7">
        <v>29.83</v>
      </c>
      <c r="C537" s="7">
        <v>5.84</v>
      </c>
      <c r="D537" s="7" t="s">
        <v>2380</v>
      </c>
      <c r="E537" s="7" t="s">
        <v>2380</v>
      </c>
      <c r="F537" s="7" t="s">
        <v>2380</v>
      </c>
      <c r="G537" s="7">
        <v>1</v>
      </c>
      <c r="H537" s="7" t="s">
        <v>2382</v>
      </c>
      <c r="J537" s="7" t="s">
        <v>1835</v>
      </c>
      <c r="K537" s="7">
        <v>29.83</v>
      </c>
      <c r="L537" s="7">
        <v>5.84</v>
      </c>
      <c r="M537" s="7" t="s">
        <v>2380</v>
      </c>
      <c r="N537" s="7" t="s">
        <v>2380</v>
      </c>
      <c r="O537" s="7" t="s">
        <v>2380</v>
      </c>
      <c r="P537" s="7">
        <v>1</v>
      </c>
      <c r="Q537" s="11" t="s">
        <v>2383</v>
      </c>
      <c r="R537">
        <f t="shared" si="8"/>
        <v>1</v>
      </c>
      <c r="S537" t="str" cm="1">
        <f t="array" ref="S537">_xlfn.IFS(K537&lt;18.5,"Under Weight",K537&lt;=24.9,"Normal Weight",K537&lt;=30,"Over Weight",K537&gt;30,"Obesity")</f>
        <v>Over Weight</v>
      </c>
    </row>
    <row r="538" spans="1:19" x14ac:dyDescent="0.3">
      <c r="A538" s="7" t="s">
        <v>1834</v>
      </c>
      <c r="B538" s="7">
        <v>22.6</v>
      </c>
      <c r="C538" s="7">
        <v>10.43</v>
      </c>
      <c r="D538" s="7" t="s">
        <v>2382</v>
      </c>
      <c r="E538" s="7" t="s">
        <v>2380</v>
      </c>
      <c r="F538" s="7" t="s">
        <v>2380</v>
      </c>
      <c r="G538" s="7">
        <v>1</v>
      </c>
      <c r="H538" s="7" t="s">
        <v>2382</v>
      </c>
      <c r="J538" s="7" t="s">
        <v>1834</v>
      </c>
      <c r="K538" s="7">
        <v>22.6</v>
      </c>
      <c r="L538" s="7">
        <v>10.43</v>
      </c>
      <c r="M538" s="7" t="s">
        <v>2383</v>
      </c>
      <c r="N538" s="7" t="s">
        <v>2380</v>
      </c>
      <c r="O538" s="7" t="s">
        <v>2380</v>
      </c>
      <c r="P538" s="7">
        <v>1</v>
      </c>
      <c r="Q538" s="11" t="s">
        <v>2383</v>
      </c>
      <c r="R538">
        <f t="shared" si="8"/>
        <v>1</v>
      </c>
      <c r="S538" t="str" cm="1">
        <f t="array" ref="S538">_xlfn.IFS(K538&lt;18.5,"Under Weight",K538&lt;=24.9,"Normal Weight",K538&lt;=30,"Over Weight",K538&gt;30,"Obesity")</f>
        <v>Normal Weight</v>
      </c>
    </row>
    <row r="539" spans="1:19" x14ac:dyDescent="0.3">
      <c r="A539" s="7" t="s">
        <v>1833</v>
      </c>
      <c r="B539" s="7">
        <v>46.69</v>
      </c>
      <c r="C539" s="7">
        <v>4.25</v>
      </c>
      <c r="D539" s="7" t="s">
        <v>2382</v>
      </c>
      <c r="E539" s="7" t="s">
        <v>2380</v>
      </c>
      <c r="F539" s="7" t="s">
        <v>2380</v>
      </c>
      <c r="G539" s="7">
        <v>1</v>
      </c>
      <c r="H539" s="7" t="s">
        <v>2380</v>
      </c>
      <c r="J539" s="7" t="s">
        <v>1833</v>
      </c>
      <c r="K539" s="7">
        <v>46.69</v>
      </c>
      <c r="L539" s="7">
        <v>4.25</v>
      </c>
      <c r="M539" s="7" t="s">
        <v>2383</v>
      </c>
      <c r="N539" s="7" t="s">
        <v>2380</v>
      </c>
      <c r="O539" s="7" t="s">
        <v>2380</v>
      </c>
      <c r="P539" s="7">
        <v>1</v>
      </c>
      <c r="Q539" s="11" t="s">
        <v>2380</v>
      </c>
      <c r="R539">
        <f t="shared" si="8"/>
        <v>180</v>
      </c>
      <c r="S539" t="str" cm="1">
        <f t="array" ref="S539">_xlfn.IFS(K539&lt;18.5,"Under Weight",K539&lt;=24.9,"Normal Weight",K539&lt;=30,"Over Weight",K539&gt;30,"Obesity")</f>
        <v>Obesity</v>
      </c>
    </row>
    <row r="540" spans="1:19" x14ac:dyDescent="0.3">
      <c r="A540" s="7" t="s">
        <v>1832</v>
      </c>
      <c r="B540" s="7">
        <v>28.49</v>
      </c>
      <c r="C540" s="7">
        <v>4.8899999999999997</v>
      </c>
      <c r="D540" s="7" t="s">
        <v>2380</v>
      </c>
      <c r="E540" s="7" t="s">
        <v>2380</v>
      </c>
      <c r="F540" s="7" t="s">
        <v>2380</v>
      </c>
      <c r="G540" s="7" t="s">
        <v>2381</v>
      </c>
      <c r="H540" s="7" t="s">
        <v>2382</v>
      </c>
      <c r="J540" s="7" t="s">
        <v>1832</v>
      </c>
      <c r="K540" s="7">
        <v>28.49</v>
      </c>
      <c r="L540" s="7">
        <v>4.8899999999999997</v>
      </c>
      <c r="M540" s="7" t="s">
        <v>2380</v>
      </c>
      <c r="N540" s="7" t="s">
        <v>2380</v>
      </c>
      <c r="O540" s="7" t="s">
        <v>2380</v>
      </c>
      <c r="P540" s="7">
        <v>0</v>
      </c>
      <c r="Q540" s="11" t="s">
        <v>2383</v>
      </c>
      <c r="R540">
        <f t="shared" si="8"/>
        <v>1</v>
      </c>
      <c r="S540" t="str" cm="1">
        <f t="array" ref="S540">_xlfn.IFS(K540&lt;18.5,"Under Weight",K540&lt;=24.9,"Normal Weight",K540&lt;=30,"Over Weight",K540&gt;30,"Obesity")</f>
        <v>Over Weight</v>
      </c>
    </row>
    <row r="541" spans="1:19" x14ac:dyDescent="0.3">
      <c r="A541" s="7" t="s">
        <v>1831</v>
      </c>
      <c r="B541" s="7">
        <v>28.5</v>
      </c>
      <c r="C541" s="7">
        <v>5.55</v>
      </c>
      <c r="D541" s="7" t="s">
        <v>2382</v>
      </c>
      <c r="E541" s="7" t="s">
        <v>2380</v>
      </c>
      <c r="F541" s="7" t="s">
        <v>2380</v>
      </c>
      <c r="G541" s="7">
        <v>1</v>
      </c>
      <c r="H541" s="7" t="s">
        <v>2382</v>
      </c>
      <c r="J541" s="7" t="s">
        <v>1831</v>
      </c>
      <c r="K541" s="7">
        <v>28.5</v>
      </c>
      <c r="L541" s="7">
        <v>5.55</v>
      </c>
      <c r="M541" s="7" t="s">
        <v>2383</v>
      </c>
      <c r="N541" s="7" t="s">
        <v>2380</v>
      </c>
      <c r="O541" s="7" t="s">
        <v>2380</v>
      </c>
      <c r="P541" s="7">
        <v>1</v>
      </c>
      <c r="Q541" s="11" t="s">
        <v>2383</v>
      </c>
      <c r="R541">
        <f t="shared" si="8"/>
        <v>1</v>
      </c>
      <c r="S541" t="str" cm="1">
        <f t="array" ref="S541">_xlfn.IFS(K541&lt;18.5,"Under Weight",K541&lt;=24.9,"Normal Weight",K541&lt;=30,"Over Weight",K541&gt;30,"Obesity")</f>
        <v>Over Weight</v>
      </c>
    </row>
    <row r="542" spans="1:19" x14ac:dyDescent="0.3">
      <c r="A542" s="7" t="s">
        <v>1830</v>
      </c>
      <c r="B542" s="7">
        <v>24.4</v>
      </c>
      <c r="C542" s="7">
        <v>4.5199999999999996</v>
      </c>
      <c r="D542" s="7" t="s">
        <v>2380</v>
      </c>
      <c r="E542" s="7" t="s">
        <v>2380</v>
      </c>
      <c r="F542" s="7" t="s">
        <v>2380</v>
      </c>
      <c r="G542" s="7">
        <v>1</v>
      </c>
      <c r="H542" s="7" t="s">
        <v>2382</v>
      </c>
      <c r="J542" s="7" t="s">
        <v>1830</v>
      </c>
      <c r="K542" s="7">
        <v>24.4</v>
      </c>
      <c r="L542" s="7">
        <v>4.5199999999999996</v>
      </c>
      <c r="M542" s="7" t="s">
        <v>2380</v>
      </c>
      <c r="N542" s="7" t="s">
        <v>2380</v>
      </c>
      <c r="O542" s="7" t="s">
        <v>2380</v>
      </c>
      <c r="P542" s="7">
        <v>1</v>
      </c>
      <c r="Q542" s="11" t="s">
        <v>2383</v>
      </c>
      <c r="R542">
        <f t="shared" si="8"/>
        <v>1</v>
      </c>
      <c r="S542" t="str" cm="1">
        <f t="array" ref="S542">_xlfn.IFS(K542&lt;18.5,"Under Weight",K542&lt;=24.9,"Normal Weight",K542&lt;=30,"Over Weight",K542&gt;30,"Obesity")</f>
        <v>Normal Weight</v>
      </c>
    </row>
    <row r="543" spans="1:19" x14ac:dyDescent="0.3">
      <c r="A543" s="7" t="s">
        <v>1829</v>
      </c>
      <c r="B543" s="7">
        <v>29.15</v>
      </c>
      <c r="C543" s="7">
        <v>4.45</v>
      </c>
      <c r="D543" s="7" t="s">
        <v>2382</v>
      </c>
      <c r="E543" s="7" t="s">
        <v>2380</v>
      </c>
      <c r="F543" s="7" t="s">
        <v>2380</v>
      </c>
      <c r="G543" s="7">
        <v>1</v>
      </c>
      <c r="H543" s="7" t="s">
        <v>2382</v>
      </c>
      <c r="J543" s="7" t="s">
        <v>1829</v>
      </c>
      <c r="K543" s="7">
        <v>29.15</v>
      </c>
      <c r="L543" s="7">
        <v>4.45</v>
      </c>
      <c r="M543" s="7" t="s">
        <v>2383</v>
      </c>
      <c r="N543" s="7" t="s">
        <v>2380</v>
      </c>
      <c r="O543" s="7" t="s">
        <v>2380</v>
      </c>
      <c r="P543" s="7">
        <v>1</v>
      </c>
      <c r="Q543" s="11" t="s">
        <v>2383</v>
      </c>
      <c r="R543">
        <f t="shared" si="8"/>
        <v>1</v>
      </c>
      <c r="S543" t="str" cm="1">
        <f t="array" ref="S543">_xlfn.IFS(K543&lt;18.5,"Under Weight",K543&lt;=24.9,"Normal Weight",K543&lt;=30,"Over Weight",K543&gt;30,"Obesity")</f>
        <v>Over Weight</v>
      </c>
    </row>
    <row r="544" spans="1:19" x14ac:dyDescent="0.3">
      <c r="A544" s="7" t="s">
        <v>1828</v>
      </c>
      <c r="B544" s="7">
        <v>27.28</v>
      </c>
      <c r="C544" s="7">
        <v>4.72</v>
      </c>
      <c r="D544" s="7" t="s">
        <v>2380</v>
      </c>
      <c r="E544" s="7" t="s">
        <v>2382</v>
      </c>
      <c r="F544" s="7" t="s">
        <v>2380</v>
      </c>
      <c r="G544" s="7">
        <v>1</v>
      </c>
      <c r="H544" s="7" t="s">
        <v>2382</v>
      </c>
      <c r="J544" s="7" t="s">
        <v>1828</v>
      </c>
      <c r="K544" s="7">
        <v>27.28</v>
      </c>
      <c r="L544" s="7">
        <v>4.72</v>
      </c>
      <c r="M544" s="7" t="s">
        <v>2380</v>
      </c>
      <c r="N544" s="7" t="s">
        <v>2382</v>
      </c>
      <c r="O544" s="7" t="s">
        <v>2380</v>
      </c>
      <c r="P544" s="7">
        <v>1</v>
      </c>
      <c r="Q544" s="11" t="s">
        <v>2383</v>
      </c>
      <c r="R544">
        <f t="shared" si="8"/>
        <v>1</v>
      </c>
      <c r="S544" t="str" cm="1">
        <f t="array" ref="S544">_xlfn.IFS(K544&lt;18.5,"Under Weight",K544&lt;=24.9,"Normal Weight",K544&lt;=30,"Over Weight",K544&gt;30,"Obesity")</f>
        <v>Over Weight</v>
      </c>
    </row>
    <row r="545" spans="1:19" x14ac:dyDescent="0.3">
      <c r="A545" s="7" t="s">
        <v>1827</v>
      </c>
      <c r="B545" s="7">
        <v>32.229999999999997</v>
      </c>
      <c r="C545" s="7">
        <v>4.6500000000000004</v>
      </c>
      <c r="D545" s="7" t="s">
        <v>2382</v>
      </c>
      <c r="E545" s="7" t="s">
        <v>2380</v>
      </c>
      <c r="F545" s="7" t="s">
        <v>2383</v>
      </c>
      <c r="G545" s="7">
        <v>1</v>
      </c>
      <c r="H545" s="7" t="s">
        <v>2380</v>
      </c>
      <c r="J545" s="7" t="s">
        <v>1827</v>
      </c>
      <c r="K545" s="7">
        <v>32.229999999999997</v>
      </c>
      <c r="L545" s="7">
        <v>4.6500000000000004</v>
      </c>
      <c r="M545" s="7" t="s">
        <v>2383</v>
      </c>
      <c r="N545" s="7" t="s">
        <v>2380</v>
      </c>
      <c r="O545" s="7" t="s">
        <v>2383</v>
      </c>
      <c r="P545" s="7">
        <v>1</v>
      </c>
      <c r="Q545" s="11" t="s">
        <v>2380</v>
      </c>
      <c r="R545">
        <f t="shared" si="8"/>
        <v>180</v>
      </c>
      <c r="S545" t="str" cm="1">
        <f t="array" ref="S545">_xlfn.IFS(K545&lt;18.5,"Under Weight",K545&lt;=24.9,"Normal Weight",K545&lt;=30,"Over Weight",K545&gt;30,"Obesity")</f>
        <v>Obesity</v>
      </c>
    </row>
    <row r="546" spans="1:19" x14ac:dyDescent="0.3">
      <c r="A546" s="7" t="s">
        <v>1826</v>
      </c>
      <c r="B546" s="7">
        <v>44.2</v>
      </c>
      <c r="C546" s="7">
        <v>11.34</v>
      </c>
      <c r="D546" s="7" t="s">
        <v>2382</v>
      </c>
      <c r="E546" s="7" t="s">
        <v>2380</v>
      </c>
      <c r="F546" s="7" t="s">
        <v>2383</v>
      </c>
      <c r="G546" s="7">
        <v>1</v>
      </c>
      <c r="H546" s="7" t="s">
        <v>2380</v>
      </c>
      <c r="J546" s="7" t="s">
        <v>1826</v>
      </c>
      <c r="K546" s="7">
        <v>44.2</v>
      </c>
      <c r="L546" s="7">
        <v>11.34</v>
      </c>
      <c r="M546" s="7" t="s">
        <v>2383</v>
      </c>
      <c r="N546" s="7" t="s">
        <v>2380</v>
      </c>
      <c r="O546" s="7" t="s">
        <v>2383</v>
      </c>
      <c r="P546" s="7">
        <v>1</v>
      </c>
      <c r="Q546" s="11" t="s">
        <v>2380</v>
      </c>
      <c r="R546">
        <f t="shared" si="8"/>
        <v>180</v>
      </c>
      <c r="S546" t="str" cm="1">
        <f t="array" ref="S546">_xlfn.IFS(K546&lt;18.5,"Under Weight",K546&lt;=24.9,"Normal Weight",K546&lt;=30,"Over Weight",K546&gt;30,"Obesity")</f>
        <v>Obesity</v>
      </c>
    </row>
    <row r="547" spans="1:19" x14ac:dyDescent="0.3">
      <c r="A547" s="7" t="s">
        <v>1825</v>
      </c>
      <c r="B547" s="7">
        <v>29.734999999999999</v>
      </c>
      <c r="C547" s="7">
        <v>4.53</v>
      </c>
      <c r="D547" s="7" t="s">
        <v>2380</v>
      </c>
      <c r="E547" s="7" t="s">
        <v>2380</v>
      </c>
      <c r="F547" s="7" t="s">
        <v>2383</v>
      </c>
      <c r="G547" s="7">
        <v>1</v>
      </c>
      <c r="H547" s="7" t="s">
        <v>2380</v>
      </c>
      <c r="J547" s="7" t="s">
        <v>1825</v>
      </c>
      <c r="K547" s="7">
        <v>29.734999999999999</v>
      </c>
      <c r="L547" s="7">
        <v>4.53</v>
      </c>
      <c r="M547" s="7" t="s">
        <v>2380</v>
      </c>
      <c r="N547" s="7" t="s">
        <v>2380</v>
      </c>
      <c r="O547" s="7" t="s">
        <v>2383</v>
      </c>
      <c r="P547" s="7">
        <v>1</v>
      </c>
      <c r="Q547" s="11" t="s">
        <v>2380</v>
      </c>
      <c r="R547">
        <f t="shared" si="8"/>
        <v>180</v>
      </c>
      <c r="S547" t="str" cm="1">
        <f t="array" ref="S547">_xlfn.IFS(K547&lt;18.5,"Under Weight",K547&lt;=24.9,"Normal Weight",K547&lt;=30,"Over Weight",K547&gt;30,"Obesity")</f>
        <v>Over Weight</v>
      </c>
    </row>
    <row r="548" spans="1:19" x14ac:dyDescent="0.3">
      <c r="A548" s="7" t="s">
        <v>1824</v>
      </c>
      <c r="B548" s="7">
        <v>28.31</v>
      </c>
      <c r="C548" s="7">
        <v>6.35</v>
      </c>
      <c r="D548" s="7" t="s">
        <v>2380</v>
      </c>
      <c r="E548" s="7" t="s">
        <v>2380</v>
      </c>
      <c r="F548" s="7" t="s">
        <v>2380</v>
      </c>
      <c r="G548" s="7" t="s">
        <v>2381</v>
      </c>
      <c r="H548" s="7" t="s">
        <v>2382</v>
      </c>
      <c r="J548" s="7" t="s">
        <v>1824</v>
      </c>
      <c r="K548" s="7">
        <v>28.31</v>
      </c>
      <c r="L548" s="7">
        <v>6.35</v>
      </c>
      <c r="M548" s="7" t="s">
        <v>2380</v>
      </c>
      <c r="N548" s="7" t="s">
        <v>2380</v>
      </c>
      <c r="O548" s="7" t="s">
        <v>2380</v>
      </c>
      <c r="P548" s="7">
        <v>0</v>
      </c>
      <c r="Q548" s="11" t="s">
        <v>2383</v>
      </c>
      <c r="R548">
        <f t="shared" si="8"/>
        <v>1</v>
      </c>
      <c r="S548" t="str" cm="1">
        <f t="array" ref="S548">_xlfn.IFS(K548&lt;18.5,"Under Weight",K548&lt;=24.9,"Normal Weight",K548&lt;=30,"Over Weight",K548&gt;30,"Obesity")</f>
        <v>Over Weight</v>
      </c>
    </row>
    <row r="549" spans="1:19" x14ac:dyDescent="0.3">
      <c r="A549" s="7" t="s">
        <v>1823</v>
      </c>
      <c r="B549" s="7">
        <v>46.62</v>
      </c>
      <c r="C549" s="7">
        <v>8.51</v>
      </c>
      <c r="D549" s="7" t="s">
        <v>2380</v>
      </c>
      <c r="E549" s="7" t="s">
        <v>2380</v>
      </c>
      <c r="F549" s="7" t="s">
        <v>2380</v>
      </c>
      <c r="G549" s="7" t="s">
        <v>2381</v>
      </c>
      <c r="H549" s="7" t="s">
        <v>2380</v>
      </c>
      <c r="J549" s="7" t="s">
        <v>1823</v>
      </c>
      <c r="K549" s="7">
        <v>46.62</v>
      </c>
      <c r="L549" s="7">
        <v>8.51</v>
      </c>
      <c r="M549" s="7" t="s">
        <v>2380</v>
      </c>
      <c r="N549" s="7" t="s">
        <v>2380</v>
      </c>
      <c r="O549" s="7" t="s">
        <v>2380</v>
      </c>
      <c r="P549" s="7">
        <v>0</v>
      </c>
      <c r="Q549" s="11" t="s">
        <v>2380</v>
      </c>
      <c r="R549">
        <f t="shared" si="8"/>
        <v>180</v>
      </c>
      <c r="S549" t="str" cm="1">
        <f t="array" ref="S549">_xlfn.IFS(K549&lt;18.5,"Under Weight",K549&lt;=24.9,"Normal Weight",K549&lt;=30,"Over Weight",K549&gt;30,"Obesity")</f>
        <v>Obesity</v>
      </c>
    </row>
    <row r="550" spans="1:19" x14ac:dyDescent="0.3">
      <c r="A550" s="7" t="s">
        <v>1822</v>
      </c>
      <c r="B550" s="7">
        <v>51.75</v>
      </c>
      <c r="C550" s="7">
        <v>8.59</v>
      </c>
      <c r="D550" s="7" t="s">
        <v>2382</v>
      </c>
      <c r="E550" s="7" t="s">
        <v>2380</v>
      </c>
      <c r="F550" s="7" t="s">
        <v>2380</v>
      </c>
      <c r="G550" s="7">
        <v>1</v>
      </c>
      <c r="H550" s="7" t="s">
        <v>2380</v>
      </c>
      <c r="J550" s="7" t="s">
        <v>1822</v>
      </c>
      <c r="K550" s="7">
        <v>51.75</v>
      </c>
      <c r="L550" s="7">
        <v>8.59</v>
      </c>
      <c r="M550" s="7" t="s">
        <v>2383</v>
      </c>
      <c r="N550" s="7" t="s">
        <v>2380</v>
      </c>
      <c r="O550" s="7" t="s">
        <v>2380</v>
      </c>
      <c r="P550" s="7">
        <v>1</v>
      </c>
      <c r="Q550" s="11" t="s">
        <v>2380</v>
      </c>
      <c r="R550">
        <f t="shared" si="8"/>
        <v>180</v>
      </c>
      <c r="S550" t="str" cm="1">
        <f t="array" ref="S550">_xlfn.IFS(K550&lt;18.5,"Under Weight",K550&lt;=24.9,"Normal Weight",K550&lt;=30,"Over Weight",K550&gt;30,"Obesity")</f>
        <v>Obesity</v>
      </c>
    </row>
    <row r="551" spans="1:19" x14ac:dyDescent="0.3">
      <c r="A551" s="7" t="s">
        <v>1821</v>
      </c>
      <c r="B551" s="7">
        <v>25.7</v>
      </c>
      <c r="C551" s="7">
        <v>4.13</v>
      </c>
      <c r="D551" s="7" t="s">
        <v>2382</v>
      </c>
      <c r="E551" s="7" t="s">
        <v>2380</v>
      </c>
      <c r="F551" s="7" t="s">
        <v>2380</v>
      </c>
      <c r="G551" s="7" t="s">
        <v>2381</v>
      </c>
      <c r="H551" s="7" t="s">
        <v>2382</v>
      </c>
      <c r="J551" s="7" t="s">
        <v>1821</v>
      </c>
      <c r="K551" s="7">
        <v>25.7</v>
      </c>
      <c r="L551" s="7">
        <v>4.13</v>
      </c>
      <c r="M551" s="7" t="s">
        <v>2383</v>
      </c>
      <c r="N551" s="7" t="s">
        <v>2380</v>
      </c>
      <c r="O551" s="7" t="s">
        <v>2380</v>
      </c>
      <c r="P551" s="7">
        <v>0</v>
      </c>
      <c r="Q551" s="11" t="s">
        <v>2383</v>
      </c>
      <c r="R551">
        <f t="shared" si="8"/>
        <v>1</v>
      </c>
      <c r="S551" t="str" cm="1">
        <f t="array" ref="S551">_xlfn.IFS(K551&lt;18.5,"Under Weight",K551&lt;=24.9,"Normal Weight",K551&lt;=30,"Over Weight",K551&gt;30,"Obesity")</f>
        <v>Over Weight</v>
      </c>
    </row>
    <row r="552" spans="1:19" x14ac:dyDescent="0.3">
      <c r="A552" s="7" t="s">
        <v>1820</v>
      </c>
      <c r="B552" s="7">
        <v>31.79</v>
      </c>
      <c r="C552" s="7">
        <v>4.55</v>
      </c>
      <c r="D552" s="7" t="s">
        <v>2380</v>
      </c>
      <c r="E552" s="7" t="s">
        <v>2380</v>
      </c>
      <c r="F552" s="7" t="s">
        <v>2380</v>
      </c>
      <c r="G552" s="7" t="s">
        <v>2381</v>
      </c>
      <c r="H552" s="7" t="s">
        <v>2380</v>
      </c>
      <c r="J552" s="7" t="s">
        <v>1820</v>
      </c>
      <c r="K552" s="7">
        <v>31.79</v>
      </c>
      <c r="L552" s="7">
        <v>4.55</v>
      </c>
      <c r="M552" s="7" t="s">
        <v>2380</v>
      </c>
      <c r="N552" s="7" t="s">
        <v>2380</v>
      </c>
      <c r="O552" s="7" t="s">
        <v>2380</v>
      </c>
      <c r="P552" s="7">
        <v>0</v>
      </c>
      <c r="Q552" s="11" t="s">
        <v>2380</v>
      </c>
      <c r="R552">
        <f t="shared" si="8"/>
        <v>180</v>
      </c>
      <c r="S552" t="str" cm="1">
        <f t="array" ref="S552">_xlfn.IFS(K552&lt;18.5,"Under Weight",K552&lt;=24.9,"Normal Weight",K552&lt;=30,"Over Weight",K552&gt;30,"Obesity")</f>
        <v>Obesity</v>
      </c>
    </row>
    <row r="553" spans="1:19" x14ac:dyDescent="0.3">
      <c r="A553" s="7" t="s">
        <v>1819</v>
      </c>
      <c r="B553" s="7">
        <v>24.795000000000002</v>
      </c>
      <c r="C553" s="7">
        <v>4.5199999999999996</v>
      </c>
      <c r="D553" s="7" t="s">
        <v>2380</v>
      </c>
      <c r="E553" s="7" t="s">
        <v>2380</v>
      </c>
      <c r="F553" s="7" t="s">
        <v>2380</v>
      </c>
      <c r="G553" s="7" t="s">
        <v>2381</v>
      </c>
      <c r="H553" s="7" t="s">
        <v>2382</v>
      </c>
      <c r="J553" s="7" t="s">
        <v>1819</v>
      </c>
      <c r="K553" s="7">
        <v>24.795000000000002</v>
      </c>
      <c r="L553" s="7">
        <v>4.5199999999999996</v>
      </c>
      <c r="M553" s="7" t="s">
        <v>2380</v>
      </c>
      <c r="N553" s="7" t="s">
        <v>2380</v>
      </c>
      <c r="O553" s="7" t="s">
        <v>2380</v>
      </c>
      <c r="P553" s="7">
        <v>0</v>
      </c>
      <c r="Q553" s="11" t="s">
        <v>2383</v>
      </c>
      <c r="R553">
        <f t="shared" si="8"/>
        <v>1</v>
      </c>
      <c r="S553" t="str" cm="1">
        <f t="array" ref="S553">_xlfn.IFS(K553&lt;18.5,"Under Weight",K553&lt;=24.9,"Normal Weight",K553&lt;=30,"Over Weight",K553&gt;30,"Obesity")</f>
        <v>Normal Weight</v>
      </c>
    </row>
    <row r="554" spans="1:19" x14ac:dyDescent="0.3">
      <c r="A554" s="7" t="s">
        <v>1818</v>
      </c>
      <c r="B554" s="7">
        <v>53.98</v>
      </c>
      <c r="C554" s="7">
        <v>5.07</v>
      </c>
      <c r="D554" s="7" t="s">
        <v>2380</v>
      </c>
      <c r="E554" s="7" t="s">
        <v>2380</v>
      </c>
      <c r="F554" s="7" t="s">
        <v>2383</v>
      </c>
      <c r="G554" s="7">
        <v>1</v>
      </c>
      <c r="H554" s="7" t="s">
        <v>2380</v>
      </c>
      <c r="J554" s="7" t="s">
        <v>1818</v>
      </c>
      <c r="K554" s="7">
        <v>53.98</v>
      </c>
      <c r="L554" s="7">
        <v>5.07</v>
      </c>
      <c r="M554" s="7" t="s">
        <v>2380</v>
      </c>
      <c r="N554" s="7" t="s">
        <v>2380</v>
      </c>
      <c r="O554" s="7" t="s">
        <v>2383</v>
      </c>
      <c r="P554" s="7">
        <v>1</v>
      </c>
      <c r="Q554" s="11" t="s">
        <v>2380</v>
      </c>
      <c r="R554">
        <f t="shared" si="8"/>
        <v>180</v>
      </c>
      <c r="S554" t="str" cm="1">
        <f t="array" ref="S554">_xlfn.IFS(K554&lt;18.5,"Under Weight",K554&lt;=24.9,"Normal Weight",K554&lt;=30,"Over Weight",K554&gt;30,"Obesity")</f>
        <v>Obesity</v>
      </c>
    </row>
    <row r="555" spans="1:19" x14ac:dyDescent="0.3">
      <c r="A555" s="7" t="s">
        <v>1817</v>
      </c>
      <c r="B555" s="7">
        <v>41.325000000000003</v>
      </c>
      <c r="C555" s="7">
        <v>4.04</v>
      </c>
      <c r="D555" s="7" t="s">
        <v>2382</v>
      </c>
      <c r="E555" s="7" t="s">
        <v>2380</v>
      </c>
      <c r="F555" s="7" t="s">
        <v>2383</v>
      </c>
      <c r="G555" s="7">
        <v>1</v>
      </c>
      <c r="H555" s="7" t="s">
        <v>2380</v>
      </c>
      <c r="J555" s="7" t="s">
        <v>1817</v>
      </c>
      <c r="K555" s="7">
        <v>41.325000000000003</v>
      </c>
      <c r="L555" s="7">
        <v>4.04</v>
      </c>
      <c r="M555" s="7" t="s">
        <v>2383</v>
      </c>
      <c r="N555" s="7" t="s">
        <v>2380</v>
      </c>
      <c r="O555" s="7" t="s">
        <v>2383</v>
      </c>
      <c r="P555" s="7">
        <v>1</v>
      </c>
      <c r="Q555" s="11" t="s">
        <v>2380</v>
      </c>
      <c r="R555">
        <f t="shared" si="8"/>
        <v>180</v>
      </c>
      <c r="S555" t="str" cm="1">
        <f t="array" ref="S555">_xlfn.IFS(K555&lt;18.5,"Under Weight",K555&lt;=24.9,"Normal Weight",K555&lt;=30,"Over Weight",K555&gt;30,"Obesity")</f>
        <v>Obesity</v>
      </c>
    </row>
    <row r="556" spans="1:19" x14ac:dyDescent="0.3">
      <c r="A556" s="7" t="s">
        <v>1816</v>
      </c>
      <c r="B556" s="7">
        <v>51.65</v>
      </c>
      <c r="C556" s="7">
        <v>5.3</v>
      </c>
      <c r="D556" s="7" t="s">
        <v>2382</v>
      </c>
      <c r="E556" s="7" t="s">
        <v>2380</v>
      </c>
      <c r="F556" s="7" t="s">
        <v>2380</v>
      </c>
      <c r="G556" s="7" t="s">
        <v>2381</v>
      </c>
      <c r="H556" s="7" t="s">
        <v>2380</v>
      </c>
      <c r="J556" s="7" t="s">
        <v>1816</v>
      </c>
      <c r="K556" s="7">
        <v>51.65</v>
      </c>
      <c r="L556" s="7">
        <v>5.3</v>
      </c>
      <c r="M556" s="7" t="s">
        <v>2383</v>
      </c>
      <c r="N556" s="7" t="s">
        <v>2380</v>
      </c>
      <c r="O556" s="7" t="s">
        <v>2380</v>
      </c>
      <c r="P556" s="7">
        <v>0</v>
      </c>
      <c r="Q556" s="11" t="s">
        <v>2380</v>
      </c>
      <c r="R556">
        <f t="shared" si="8"/>
        <v>180</v>
      </c>
      <c r="S556" t="str" cm="1">
        <f t="array" ref="S556">_xlfn.IFS(K556&lt;18.5,"Under Weight",K556&lt;=24.9,"Normal Weight",K556&lt;=30,"Over Weight",K556&gt;30,"Obesity")</f>
        <v>Obesity</v>
      </c>
    </row>
    <row r="557" spans="1:19" x14ac:dyDescent="0.3">
      <c r="A557" s="7" t="s">
        <v>1815</v>
      </c>
      <c r="B557" s="7">
        <v>44.52</v>
      </c>
      <c r="C557" s="7">
        <v>8.64</v>
      </c>
      <c r="D557" s="7" t="s">
        <v>2382</v>
      </c>
      <c r="E557" s="7" t="s">
        <v>2380</v>
      </c>
      <c r="F557" s="7" t="s">
        <v>2383</v>
      </c>
      <c r="G557" s="7">
        <v>1</v>
      </c>
      <c r="H557" s="7" t="s">
        <v>2380</v>
      </c>
      <c r="J557" s="7" t="s">
        <v>1815</v>
      </c>
      <c r="K557" s="7">
        <v>44.52</v>
      </c>
      <c r="L557" s="7">
        <v>8.64</v>
      </c>
      <c r="M557" s="7" t="s">
        <v>2383</v>
      </c>
      <c r="N557" s="7" t="s">
        <v>2380</v>
      </c>
      <c r="O557" s="7" t="s">
        <v>2383</v>
      </c>
      <c r="P557" s="7">
        <v>1</v>
      </c>
      <c r="Q557" s="11" t="s">
        <v>2380</v>
      </c>
      <c r="R557">
        <f t="shared" si="8"/>
        <v>180</v>
      </c>
      <c r="S557" t="str" cm="1">
        <f t="array" ref="S557">_xlfn.IFS(K557&lt;18.5,"Under Weight",K557&lt;=24.9,"Normal Weight",K557&lt;=30,"Over Weight",K557&gt;30,"Obesity")</f>
        <v>Obesity</v>
      </c>
    </row>
    <row r="558" spans="1:19" x14ac:dyDescent="0.3">
      <c r="A558" s="7" t="s">
        <v>1814</v>
      </c>
      <c r="B558" s="7">
        <v>53.29</v>
      </c>
      <c r="C558" s="7">
        <v>4.03</v>
      </c>
      <c r="D558" s="7" t="s">
        <v>2380</v>
      </c>
      <c r="E558" s="7" t="s">
        <v>2380</v>
      </c>
      <c r="F558" s="7" t="s">
        <v>2383</v>
      </c>
      <c r="G558" s="7">
        <v>1</v>
      </c>
      <c r="H558" s="7" t="s">
        <v>2380</v>
      </c>
      <c r="J558" s="7" t="s">
        <v>1814</v>
      </c>
      <c r="K558" s="7">
        <v>53.29</v>
      </c>
      <c r="L558" s="7">
        <v>4.03</v>
      </c>
      <c r="M558" s="7" t="s">
        <v>2380</v>
      </c>
      <c r="N558" s="7" t="s">
        <v>2380</v>
      </c>
      <c r="O558" s="7" t="s">
        <v>2383</v>
      </c>
      <c r="P558" s="7">
        <v>1</v>
      </c>
      <c r="Q558" s="11" t="s">
        <v>2380</v>
      </c>
      <c r="R558">
        <f t="shared" si="8"/>
        <v>180</v>
      </c>
      <c r="S558" t="str" cm="1">
        <f t="array" ref="S558">_xlfn.IFS(K558&lt;18.5,"Under Weight",K558&lt;=24.9,"Normal Weight",K558&lt;=30,"Over Weight",K558&gt;30,"Obesity")</f>
        <v>Obesity</v>
      </c>
    </row>
    <row r="559" spans="1:19" x14ac:dyDescent="0.3">
      <c r="A559" s="7" t="s">
        <v>1813</v>
      </c>
      <c r="B559" s="7">
        <v>46.63</v>
      </c>
      <c r="C559" s="7">
        <v>4.26</v>
      </c>
      <c r="D559" s="7" t="s">
        <v>2382</v>
      </c>
      <c r="E559" s="7" t="s">
        <v>2380</v>
      </c>
      <c r="F559" s="7" t="s">
        <v>2380</v>
      </c>
      <c r="G559" s="7">
        <v>2</v>
      </c>
      <c r="H559" s="7" t="s">
        <v>2380</v>
      </c>
      <c r="J559" s="7" t="s">
        <v>1813</v>
      </c>
      <c r="K559" s="7">
        <v>46.63</v>
      </c>
      <c r="L559" s="7">
        <v>4.26</v>
      </c>
      <c r="M559" s="7" t="s">
        <v>2383</v>
      </c>
      <c r="N559" s="7" t="s">
        <v>2380</v>
      </c>
      <c r="O559" s="7" t="s">
        <v>2380</v>
      </c>
      <c r="P559" s="7">
        <v>2</v>
      </c>
      <c r="Q559" s="11" t="s">
        <v>2380</v>
      </c>
      <c r="R559">
        <f t="shared" si="8"/>
        <v>180</v>
      </c>
      <c r="S559" t="str" cm="1">
        <f t="array" ref="S559">_xlfn.IFS(K559&lt;18.5,"Under Weight",K559&lt;=24.9,"Normal Weight",K559&lt;=30,"Over Weight",K559&gt;30,"Obesity")</f>
        <v>Obesity</v>
      </c>
    </row>
    <row r="560" spans="1:19" x14ac:dyDescent="0.3">
      <c r="A560" s="7" t="s">
        <v>1812</v>
      </c>
      <c r="B560" s="7">
        <v>28.88</v>
      </c>
      <c r="C560" s="7">
        <v>5.35</v>
      </c>
      <c r="D560" s="7" t="s">
        <v>2380</v>
      </c>
      <c r="E560" s="7" t="s">
        <v>2380</v>
      </c>
      <c r="F560" s="7" t="s">
        <v>2383</v>
      </c>
      <c r="G560" s="7">
        <v>1</v>
      </c>
      <c r="H560" s="7" t="s">
        <v>2382</v>
      </c>
      <c r="J560" s="7" t="s">
        <v>1812</v>
      </c>
      <c r="K560" s="7">
        <v>28.88</v>
      </c>
      <c r="L560" s="7">
        <v>5.35</v>
      </c>
      <c r="M560" s="7" t="s">
        <v>2380</v>
      </c>
      <c r="N560" s="7" t="s">
        <v>2380</v>
      </c>
      <c r="O560" s="7" t="s">
        <v>2383</v>
      </c>
      <c r="P560" s="7">
        <v>1</v>
      </c>
      <c r="Q560" s="11" t="s">
        <v>2383</v>
      </c>
      <c r="R560">
        <f t="shared" si="8"/>
        <v>1</v>
      </c>
      <c r="S560" t="str" cm="1">
        <f t="array" ref="S560">_xlfn.IFS(K560&lt;18.5,"Under Weight",K560&lt;=24.9,"Normal Weight",K560&lt;=30,"Over Weight",K560&gt;30,"Obesity")</f>
        <v>Over Weight</v>
      </c>
    </row>
    <row r="561" spans="1:19" x14ac:dyDescent="0.3">
      <c r="A561" s="7" t="s">
        <v>1811</v>
      </c>
      <c r="B561" s="7">
        <v>23.98</v>
      </c>
      <c r="C561" s="7">
        <v>4.9000000000000004</v>
      </c>
      <c r="D561" s="7" t="s">
        <v>2380</v>
      </c>
      <c r="E561" s="7" t="s">
        <v>2380</v>
      </c>
      <c r="F561" s="7" t="s">
        <v>2380</v>
      </c>
      <c r="G561" s="7" t="s">
        <v>2381</v>
      </c>
      <c r="H561" s="7" t="s">
        <v>31</v>
      </c>
      <c r="J561" s="7" t="s">
        <v>1811</v>
      </c>
      <c r="K561" s="7">
        <v>23.98</v>
      </c>
      <c r="L561" s="7">
        <v>4.9000000000000004</v>
      </c>
      <c r="M561" s="7" t="s">
        <v>2380</v>
      </c>
      <c r="N561" s="7" t="s">
        <v>2380</v>
      </c>
      <c r="O561" s="7" t="s">
        <v>2380</v>
      </c>
      <c r="P561" s="7">
        <v>0</v>
      </c>
      <c r="Q561" s="11" t="s">
        <v>2380</v>
      </c>
      <c r="R561">
        <f t="shared" si="8"/>
        <v>180</v>
      </c>
      <c r="S561" t="str" cm="1">
        <f t="array" ref="S561">_xlfn.IFS(K561&lt;18.5,"Under Weight",K561&lt;=24.9,"Normal Weight",K561&lt;=30,"Over Weight",K561&gt;30,"Obesity")</f>
        <v>Normal Weight</v>
      </c>
    </row>
    <row r="562" spans="1:19" x14ac:dyDescent="0.3">
      <c r="A562" s="7" t="s">
        <v>1810</v>
      </c>
      <c r="B562" s="7">
        <v>23.65</v>
      </c>
      <c r="C562" s="7">
        <v>4.5</v>
      </c>
      <c r="D562" s="7" t="s">
        <v>2380</v>
      </c>
      <c r="E562" s="7" t="s">
        <v>2380</v>
      </c>
      <c r="F562" s="7" t="s">
        <v>2380</v>
      </c>
      <c r="G562" s="7" t="s">
        <v>2381</v>
      </c>
      <c r="H562" s="7" t="s">
        <v>2380</v>
      </c>
      <c r="J562" s="7" t="s">
        <v>1810</v>
      </c>
      <c r="K562" s="7">
        <v>23.65</v>
      </c>
      <c r="L562" s="7">
        <v>4.5</v>
      </c>
      <c r="M562" s="7" t="s">
        <v>2380</v>
      </c>
      <c r="N562" s="7" t="s">
        <v>2380</v>
      </c>
      <c r="O562" s="7" t="s">
        <v>2380</v>
      </c>
      <c r="P562" s="7">
        <v>0</v>
      </c>
      <c r="Q562" s="11" t="s">
        <v>2380</v>
      </c>
      <c r="R562">
        <f t="shared" si="8"/>
        <v>180</v>
      </c>
      <c r="S562" t="str" cm="1">
        <f t="array" ref="S562">_xlfn.IFS(K562&lt;18.5,"Under Weight",K562&lt;=24.9,"Normal Weight",K562&lt;=30,"Over Weight",K562&gt;30,"Obesity")</f>
        <v>Normal Weight</v>
      </c>
    </row>
    <row r="563" spans="1:19" x14ac:dyDescent="0.3">
      <c r="A563" s="7" t="s">
        <v>1809</v>
      </c>
      <c r="B563" s="7">
        <v>49.09</v>
      </c>
      <c r="C563" s="7">
        <v>8.3800000000000008</v>
      </c>
      <c r="D563" s="7" t="s">
        <v>2382</v>
      </c>
      <c r="E563" s="7" t="s">
        <v>2380</v>
      </c>
      <c r="F563" s="7" t="s">
        <v>2380</v>
      </c>
      <c r="G563" s="7">
        <v>2</v>
      </c>
      <c r="H563" s="7" t="s">
        <v>2380</v>
      </c>
      <c r="J563" s="7" t="s">
        <v>1809</v>
      </c>
      <c r="K563" s="7">
        <v>49.09</v>
      </c>
      <c r="L563" s="7">
        <v>8.3800000000000008</v>
      </c>
      <c r="M563" s="7" t="s">
        <v>2383</v>
      </c>
      <c r="N563" s="7" t="s">
        <v>2380</v>
      </c>
      <c r="O563" s="7" t="s">
        <v>2380</v>
      </c>
      <c r="P563" s="7">
        <v>2</v>
      </c>
      <c r="Q563" s="11" t="s">
        <v>2380</v>
      </c>
      <c r="R563">
        <f t="shared" si="8"/>
        <v>180</v>
      </c>
      <c r="S563" t="str" cm="1">
        <f t="array" ref="S563">_xlfn.IFS(K563&lt;18.5,"Under Weight",K563&lt;=24.9,"Normal Weight",K563&lt;=30,"Over Weight",K563&gt;30,"Obesity")</f>
        <v>Obesity</v>
      </c>
    </row>
    <row r="564" spans="1:19" x14ac:dyDescent="0.3">
      <c r="A564" s="7" t="s">
        <v>1808</v>
      </c>
      <c r="B564" s="7">
        <v>28.024999999999999</v>
      </c>
      <c r="C564" s="7">
        <v>7.03</v>
      </c>
      <c r="D564" s="7" t="s">
        <v>2380</v>
      </c>
      <c r="E564" s="7" t="s">
        <v>2380</v>
      </c>
      <c r="F564" s="7" t="s">
        <v>2380</v>
      </c>
      <c r="G564" s="7" t="s">
        <v>2381</v>
      </c>
      <c r="H564" s="7" t="s">
        <v>2382</v>
      </c>
      <c r="J564" s="7" t="s">
        <v>1808</v>
      </c>
      <c r="K564" s="7">
        <v>28.024999999999999</v>
      </c>
      <c r="L564" s="7">
        <v>7.03</v>
      </c>
      <c r="M564" s="7" t="s">
        <v>2380</v>
      </c>
      <c r="N564" s="7" t="s">
        <v>2380</v>
      </c>
      <c r="O564" s="7" t="s">
        <v>2380</v>
      </c>
      <c r="P564" s="7">
        <v>0</v>
      </c>
      <c r="Q564" s="11" t="s">
        <v>2383</v>
      </c>
      <c r="R564">
        <f t="shared" si="8"/>
        <v>1</v>
      </c>
      <c r="S564" t="str" cm="1">
        <f t="array" ref="S564">_xlfn.IFS(K564&lt;18.5,"Under Weight",K564&lt;=24.9,"Normal Weight",K564&lt;=30,"Over Weight",K564&gt;30,"Obesity")</f>
        <v>Over Weight</v>
      </c>
    </row>
    <row r="565" spans="1:19" x14ac:dyDescent="0.3">
      <c r="A565" s="7" t="s">
        <v>1807</v>
      </c>
      <c r="B565" s="7">
        <v>43.32</v>
      </c>
      <c r="C565" s="7">
        <v>8.75</v>
      </c>
      <c r="D565" s="7" t="s">
        <v>2382</v>
      </c>
      <c r="E565" s="7" t="s">
        <v>2380</v>
      </c>
      <c r="F565" s="7" t="s">
        <v>2383</v>
      </c>
      <c r="G565" s="7">
        <v>1</v>
      </c>
      <c r="H565" s="7" t="s">
        <v>2380</v>
      </c>
      <c r="J565" s="7" t="s">
        <v>1807</v>
      </c>
      <c r="K565" s="7">
        <v>43.32</v>
      </c>
      <c r="L565" s="7">
        <v>8.75</v>
      </c>
      <c r="M565" s="7" t="s">
        <v>2383</v>
      </c>
      <c r="N565" s="7" t="s">
        <v>2380</v>
      </c>
      <c r="O565" s="7" t="s">
        <v>2383</v>
      </c>
      <c r="P565" s="7">
        <v>1</v>
      </c>
      <c r="Q565" s="11" t="s">
        <v>2380</v>
      </c>
      <c r="R565">
        <f t="shared" si="8"/>
        <v>180</v>
      </c>
      <c r="S565" t="str" cm="1">
        <f t="array" ref="S565">_xlfn.IFS(K565&lt;18.5,"Under Weight",K565&lt;=24.9,"Normal Weight",K565&lt;=30,"Over Weight",K565&gt;30,"Obesity")</f>
        <v>Obesity</v>
      </c>
    </row>
    <row r="566" spans="1:19" x14ac:dyDescent="0.3">
      <c r="A566" s="7" t="s">
        <v>1806</v>
      </c>
      <c r="B566" s="7">
        <v>45.92</v>
      </c>
      <c r="C566" s="7">
        <v>9.51</v>
      </c>
      <c r="D566" s="7" t="s">
        <v>2380</v>
      </c>
      <c r="E566" s="7" t="s">
        <v>2380</v>
      </c>
      <c r="F566" s="7" t="s">
        <v>2380</v>
      </c>
      <c r="G566" s="7" t="s">
        <v>2381</v>
      </c>
      <c r="H566" s="7" t="s">
        <v>2380</v>
      </c>
      <c r="J566" s="7" t="s">
        <v>1806</v>
      </c>
      <c r="K566" s="7">
        <v>45.92</v>
      </c>
      <c r="L566" s="7">
        <v>9.51</v>
      </c>
      <c r="M566" s="7" t="s">
        <v>2380</v>
      </c>
      <c r="N566" s="7" t="s">
        <v>2380</v>
      </c>
      <c r="O566" s="7" t="s">
        <v>2380</v>
      </c>
      <c r="P566" s="7">
        <v>0</v>
      </c>
      <c r="Q566" s="11" t="s">
        <v>2380</v>
      </c>
      <c r="R566">
        <f t="shared" si="8"/>
        <v>180</v>
      </c>
      <c r="S566" t="str" cm="1">
        <f t="array" ref="S566">_xlfn.IFS(K566&lt;18.5,"Under Weight",K566&lt;=24.9,"Normal Weight",K566&lt;=30,"Over Weight",K566&gt;30,"Obesity")</f>
        <v>Obesity</v>
      </c>
    </row>
    <row r="567" spans="1:19" x14ac:dyDescent="0.3">
      <c r="A567" s="7" t="s">
        <v>1805</v>
      </c>
      <c r="B567" s="7">
        <v>44.03</v>
      </c>
      <c r="C567" s="7">
        <v>9.36</v>
      </c>
      <c r="D567" s="7" t="s">
        <v>2380</v>
      </c>
      <c r="E567" s="7" t="s">
        <v>2380</v>
      </c>
      <c r="F567" s="7" t="s">
        <v>2380</v>
      </c>
      <c r="G567" s="7" t="s">
        <v>2381</v>
      </c>
      <c r="H567" s="7" t="s">
        <v>2380</v>
      </c>
      <c r="J567" s="7" t="s">
        <v>1805</v>
      </c>
      <c r="K567" s="7">
        <v>44.03</v>
      </c>
      <c r="L567" s="7">
        <v>9.36</v>
      </c>
      <c r="M567" s="7" t="s">
        <v>2380</v>
      </c>
      <c r="N567" s="7" t="s">
        <v>2380</v>
      </c>
      <c r="O567" s="7" t="s">
        <v>2380</v>
      </c>
      <c r="P567" s="7">
        <v>0</v>
      </c>
      <c r="Q567" s="11" t="s">
        <v>2380</v>
      </c>
      <c r="R567">
        <f t="shared" si="8"/>
        <v>180</v>
      </c>
      <c r="S567" t="str" cm="1">
        <f t="array" ref="S567">_xlfn.IFS(K567&lt;18.5,"Under Weight",K567&lt;=24.9,"Normal Weight",K567&lt;=30,"Over Weight",K567&gt;30,"Obesity")</f>
        <v>Obesity</v>
      </c>
    </row>
    <row r="568" spans="1:19" x14ac:dyDescent="0.3">
      <c r="A568" s="7" t="s">
        <v>1804</v>
      </c>
      <c r="B568" s="7">
        <v>24.6</v>
      </c>
      <c r="C568" s="7">
        <v>4.8099999999999996</v>
      </c>
      <c r="D568" s="7" t="s">
        <v>2380</v>
      </c>
      <c r="E568" s="7" t="s">
        <v>2380</v>
      </c>
      <c r="F568" s="7" t="s">
        <v>2380</v>
      </c>
      <c r="G568" s="7" t="s">
        <v>2381</v>
      </c>
      <c r="H568" s="7" t="s">
        <v>2382</v>
      </c>
      <c r="J568" s="7" t="s">
        <v>1804</v>
      </c>
      <c r="K568" s="7">
        <v>24.6</v>
      </c>
      <c r="L568" s="7">
        <v>4.8099999999999996</v>
      </c>
      <c r="M568" s="7" t="s">
        <v>2380</v>
      </c>
      <c r="N568" s="7" t="s">
        <v>2380</v>
      </c>
      <c r="O568" s="7" t="s">
        <v>2380</v>
      </c>
      <c r="P568" s="7">
        <v>0</v>
      </c>
      <c r="Q568" s="11" t="s">
        <v>2383</v>
      </c>
      <c r="R568">
        <f t="shared" si="8"/>
        <v>1</v>
      </c>
      <c r="S568" t="str" cm="1">
        <f t="array" ref="S568">_xlfn.IFS(K568&lt;18.5,"Under Weight",K568&lt;=24.9,"Normal Weight",K568&lt;=30,"Over Weight",K568&gt;30,"Obesity")</f>
        <v>Normal Weight</v>
      </c>
    </row>
    <row r="569" spans="1:19" x14ac:dyDescent="0.3">
      <c r="A569" s="7" t="s">
        <v>1803</v>
      </c>
      <c r="B569" s="7">
        <v>49.15</v>
      </c>
      <c r="C569" s="7">
        <v>8.08</v>
      </c>
      <c r="D569" s="7" t="s">
        <v>2380</v>
      </c>
      <c r="E569" s="7" t="s">
        <v>2380</v>
      </c>
      <c r="F569" s="7" t="s">
        <v>2380</v>
      </c>
      <c r="G569" s="7" t="s">
        <v>2381</v>
      </c>
      <c r="H569" s="7" t="s">
        <v>2380</v>
      </c>
      <c r="J569" s="7" t="s">
        <v>1803</v>
      </c>
      <c r="K569" s="7">
        <v>49.15</v>
      </c>
      <c r="L569" s="7">
        <v>8.08</v>
      </c>
      <c r="M569" s="7" t="s">
        <v>2380</v>
      </c>
      <c r="N569" s="7" t="s">
        <v>2380</v>
      </c>
      <c r="O569" s="7" t="s">
        <v>2380</v>
      </c>
      <c r="P569" s="7">
        <v>0</v>
      </c>
      <c r="Q569" s="11" t="s">
        <v>2380</v>
      </c>
      <c r="R569">
        <f t="shared" si="8"/>
        <v>180</v>
      </c>
      <c r="S569" t="str" cm="1">
        <f t="array" ref="S569">_xlfn.IFS(K569&lt;18.5,"Under Weight",K569&lt;=24.9,"Normal Weight",K569&lt;=30,"Over Weight",K569&gt;30,"Obesity")</f>
        <v>Obesity</v>
      </c>
    </row>
    <row r="570" spans="1:19" x14ac:dyDescent="0.3">
      <c r="A570" s="7" t="s">
        <v>1802</v>
      </c>
      <c r="B570" s="7">
        <v>28.31</v>
      </c>
      <c r="C570" s="7">
        <v>6.29</v>
      </c>
      <c r="D570" s="7" t="s">
        <v>2380</v>
      </c>
      <c r="E570" s="7" t="s">
        <v>2380</v>
      </c>
      <c r="F570" s="7" t="s">
        <v>2383</v>
      </c>
      <c r="G570" s="7">
        <v>1</v>
      </c>
      <c r="H570" s="7" t="s">
        <v>2382</v>
      </c>
      <c r="J570" s="7" t="s">
        <v>1802</v>
      </c>
      <c r="K570" s="7">
        <v>28.31</v>
      </c>
      <c r="L570" s="7">
        <v>6.29</v>
      </c>
      <c r="M570" s="7" t="s">
        <v>2380</v>
      </c>
      <c r="N570" s="7" t="s">
        <v>2380</v>
      </c>
      <c r="O570" s="7" t="s">
        <v>2383</v>
      </c>
      <c r="P570" s="7">
        <v>1</v>
      </c>
      <c r="Q570" s="11" t="s">
        <v>2383</v>
      </c>
      <c r="R570">
        <f t="shared" si="8"/>
        <v>1</v>
      </c>
      <c r="S570" t="str" cm="1">
        <f t="array" ref="S570">_xlfn.IFS(K570&lt;18.5,"Under Weight",K570&lt;=24.9,"Normal Weight",K570&lt;=30,"Over Weight",K570&gt;30,"Obesity")</f>
        <v>Over Weight</v>
      </c>
    </row>
    <row r="571" spans="1:19" x14ac:dyDescent="0.3">
      <c r="A571" s="7" t="s">
        <v>1801</v>
      </c>
      <c r="B571" s="7">
        <v>22.99</v>
      </c>
      <c r="C571" s="7">
        <v>6.29</v>
      </c>
      <c r="D571" s="7" t="s">
        <v>2380</v>
      </c>
      <c r="E571" s="7" t="s">
        <v>2380</v>
      </c>
      <c r="F571" s="7" t="s">
        <v>2380</v>
      </c>
      <c r="G571" s="7">
        <v>1</v>
      </c>
      <c r="H571" s="7" t="s">
        <v>2382</v>
      </c>
      <c r="J571" s="7" t="s">
        <v>1801</v>
      </c>
      <c r="K571" s="7">
        <v>22.99</v>
      </c>
      <c r="L571" s="7">
        <v>6.29</v>
      </c>
      <c r="M571" s="7" t="s">
        <v>2380</v>
      </c>
      <c r="N571" s="7" t="s">
        <v>2380</v>
      </c>
      <c r="O571" s="7" t="s">
        <v>2380</v>
      </c>
      <c r="P571" s="7">
        <v>1</v>
      </c>
      <c r="Q571" s="11" t="s">
        <v>2383</v>
      </c>
      <c r="R571">
        <f t="shared" si="8"/>
        <v>1</v>
      </c>
      <c r="S571" t="str" cm="1">
        <f t="array" ref="S571">_xlfn.IFS(K571&lt;18.5,"Under Weight",K571&lt;=24.9,"Normal Weight",K571&lt;=30,"Over Weight",K571&gt;30,"Obesity")</f>
        <v>Normal Weight</v>
      </c>
    </row>
    <row r="572" spans="1:19" x14ac:dyDescent="0.3">
      <c r="A572" s="7" t="s">
        <v>1800</v>
      </c>
      <c r="B572" s="7">
        <v>29.07</v>
      </c>
      <c r="C572" s="7">
        <v>5.12</v>
      </c>
      <c r="D572" s="7" t="s">
        <v>2380</v>
      </c>
      <c r="E572" s="7" t="s">
        <v>2380</v>
      </c>
      <c r="F572" s="7" t="s">
        <v>2383</v>
      </c>
      <c r="G572" s="7">
        <v>1</v>
      </c>
      <c r="H572" s="7" t="s">
        <v>2382</v>
      </c>
      <c r="J572" s="7" t="s">
        <v>1800</v>
      </c>
      <c r="K572" s="7">
        <v>29.07</v>
      </c>
      <c r="L572" s="7">
        <v>5.12</v>
      </c>
      <c r="M572" s="7" t="s">
        <v>2380</v>
      </c>
      <c r="N572" s="7" t="s">
        <v>2380</v>
      </c>
      <c r="O572" s="7" t="s">
        <v>2383</v>
      </c>
      <c r="P572" s="7">
        <v>1</v>
      </c>
      <c r="Q572" s="11" t="s">
        <v>2383</v>
      </c>
      <c r="R572">
        <f t="shared" si="8"/>
        <v>1</v>
      </c>
      <c r="S572" t="str" cm="1">
        <f t="array" ref="S572">_xlfn.IFS(K572&lt;18.5,"Under Weight",K572&lt;=24.9,"Normal Weight",K572&lt;=30,"Over Weight",K572&gt;30,"Obesity")</f>
        <v>Over Weight</v>
      </c>
    </row>
    <row r="573" spans="1:19" x14ac:dyDescent="0.3">
      <c r="A573" s="7" t="s">
        <v>1799</v>
      </c>
      <c r="B573" s="7">
        <v>42.02</v>
      </c>
      <c r="C573" s="7">
        <v>9.9499999999999993</v>
      </c>
      <c r="D573" s="7" t="s">
        <v>2382</v>
      </c>
      <c r="E573" s="7" t="s">
        <v>2380</v>
      </c>
      <c r="F573" s="7" t="s">
        <v>2383</v>
      </c>
      <c r="G573" s="7">
        <v>1</v>
      </c>
      <c r="H573" s="7" t="s">
        <v>2380</v>
      </c>
      <c r="J573" s="7" t="s">
        <v>1799</v>
      </c>
      <c r="K573" s="7">
        <v>42.02</v>
      </c>
      <c r="L573" s="7">
        <v>9.9499999999999993</v>
      </c>
      <c r="M573" s="7" t="s">
        <v>2383</v>
      </c>
      <c r="N573" s="7" t="s">
        <v>2380</v>
      </c>
      <c r="O573" s="7" t="s">
        <v>2383</v>
      </c>
      <c r="P573" s="7">
        <v>1</v>
      </c>
      <c r="Q573" s="11" t="s">
        <v>2380</v>
      </c>
      <c r="R573">
        <f t="shared" si="8"/>
        <v>180</v>
      </c>
      <c r="S573" t="str" cm="1">
        <f t="array" ref="S573">_xlfn.IFS(K573&lt;18.5,"Under Weight",K573&lt;=24.9,"Normal Weight",K573&lt;=30,"Over Weight",K573&gt;30,"Obesity")</f>
        <v>Obesity</v>
      </c>
    </row>
    <row r="574" spans="1:19" x14ac:dyDescent="0.3">
      <c r="A574" s="7" t="s">
        <v>1798</v>
      </c>
      <c r="B574" s="7">
        <v>49.07</v>
      </c>
      <c r="C574" s="7">
        <v>9.08</v>
      </c>
      <c r="D574" s="7" t="s">
        <v>2382</v>
      </c>
      <c r="E574" s="7" t="s">
        <v>2380</v>
      </c>
      <c r="F574" s="7" t="s">
        <v>2380</v>
      </c>
      <c r="G574" s="7">
        <v>1</v>
      </c>
      <c r="H574" s="7" t="s">
        <v>2380</v>
      </c>
      <c r="J574" s="7" t="s">
        <v>1798</v>
      </c>
      <c r="K574" s="7">
        <v>49.07</v>
      </c>
      <c r="L574" s="7">
        <v>9.08</v>
      </c>
      <c r="M574" s="7" t="s">
        <v>2383</v>
      </c>
      <c r="N574" s="7" t="s">
        <v>2380</v>
      </c>
      <c r="O574" s="7" t="s">
        <v>2380</v>
      </c>
      <c r="P574" s="7">
        <v>1</v>
      </c>
      <c r="Q574" s="11" t="s">
        <v>2380</v>
      </c>
      <c r="R574">
        <f t="shared" si="8"/>
        <v>180</v>
      </c>
      <c r="S574" t="str" cm="1">
        <f t="array" ref="S574">_xlfn.IFS(K574&lt;18.5,"Under Weight",K574&lt;=24.9,"Normal Weight",K574&lt;=30,"Over Weight",K574&gt;30,"Obesity")</f>
        <v>Obesity</v>
      </c>
    </row>
    <row r="575" spans="1:19" x14ac:dyDescent="0.3">
      <c r="A575" s="7" t="s">
        <v>1797</v>
      </c>
      <c r="B575" s="7">
        <v>19.8</v>
      </c>
      <c r="C575" s="7">
        <v>4.82</v>
      </c>
      <c r="D575" s="7" t="s">
        <v>2380</v>
      </c>
      <c r="E575" s="7" t="s">
        <v>2380</v>
      </c>
      <c r="F575" s="7" t="s">
        <v>2380</v>
      </c>
      <c r="G575" s="7" t="s">
        <v>2381</v>
      </c>
      <c r="H575" s="7" t="s">
        <v>2382</v>
      </c>
      <c r="J575" s="7" t="s">
        <v>1797</v>
      </c>
      <c r="K575" s="7">
        <v>19.8</v>
      </c>
      <c r="L575" s="7">
        <v>4.82</v>
      </c>
      <c r="M575" s="7" t="s">
        <v>2380</v>
      </c>
      <c r="N575" s="7" t="s">
        <v>2380</v>
      </c>
      <c r="O575" s="7" t="s">
        <v>2380</v>
      </c>
      <c r="P575" s="7">
        <v>0</v>
      </c>
      <c r="Q575" s="11" t="s">
        <v>2383</v>
      </c>
      <c r="R575">
        <f t="shared" si="8"/>
        <v>1</v>
      </c>
      <c r="S575" t="str" cm="1">
        <f t="array" ref="S575">_xlfn.IFS(K575&lt;18.5,"Under Weight",K575&lt;=24.9,"Normal Weight",K575&lt;=30,"Over Weight",K575&gt;30,"Obesity")</f>
        <v>Normal Weight</v>
      </c>
    </row>
    <row r="576" spans="1:19" x14ac:dyDescent="0.3">
      <c r="A576" s="7" t="s">
        <v>1796</v>
      </c>
      <c r="B576" s="7">
        <v>27.36</v>
      </c>
      <c r="C576" s="7">
        <v>4.6500000000000004</v>
      </c>
      <c r="D576" s="7" t="s">
        <v>2380</v>
      </c>
      <c r="E576" s="7" t="s">
        <v>2382</v>
      </c>
      <c r="F576" s="7" t="s">
        <v>2380</v>
      </c>
      <c r="G576" s="7">
        <v>1</v>
      </c>
      <c r="H576" s="7" t="s">
        <v>2382</v>
      </c>
      <c r="J576" s="7" t="s">
        <v>1796</v>
      </c>
      <c r="K576" s="7">
        <v>27.36</v>
      </c>
      <c r="L576" s="7">
        <v>4.6500000000000004</v>
      </c>
      <c r="M576" s="7" t="s">
        <v>2380</v>
      </c>
      <c r="N576" s="7" t="s">
        <v>2382</v>
      </c>
      <c r="O576" s="7" t="s">
        <v>2380</v>
      </c>
      <c r="P576" s="7">
        <v>1</v>
      </c>
      <c r="Q576" s="11" t="s">
        <v>2383</v>
      </c>
      <c r="R576">
        <f t="shared" si="8"/>
        <v>1</v>
      </c>
      <c r="S576" t="str" cm="1">
        <f t="array" ref="S576">_xlfn.IFS(K576&lt;18.5,"Under Weight",K576&lt;=24.9,"Normal Weight",K576&lt;=30,"Over Weight",K576&gt;30,"Obesity")</f>
        <v>Over Weight</v>
      </c>
    </row>
    <row r="577" spans="1:19" x14ac:dyDescent="0.3">
      <c r="A577" s="7" t="s">
        <v>1795</v>
      </c>
      <c r="B577" s="7">
        <v>42.95</v>
      </c>
      <c r="C577" s="7">
        <v>5.16</v>
      </c>
      <c r="D577" s="7" t="s">
        <v>2382</v>
      </c>
      <c r="E577" s="7" t="s">
        <v>2380</v>
      </c>
      <c r="F577" s="7" t="s">
        <v>2380</v>
      </c>
      <c r="G577" s="7">
        <v>1</v>
      </c>
      <c r="H577" s="7" t="s">
        <v>2380</v>
      </c>
      <c r="J577" s="7" t="s">
        <v>1795</v>
      </c>
      <c r="K577" s="7">
        <v>42.95</v>
      </c>
      <c r="L577" s="7">
        <v>5.16</v>
      </c>
      <c r="M577" s="7" t="s">
        <v>2383</v>
      </c>
      <c r="N577" s="7" t="s">
        <v>2380</v>
      </c>
      <c r="O577" s="7" t="s">
        <v>2380</v>
      </c>
      <c r="P577" s="7">
        <v>1</v>
      </c>
      <c r="Q577" s="11" t="s">
        <v>2380</v>
      </c>
      <c r="R577">
        <f t="shared" si="8"/>
        <v>180</v>
      </c>
      <c r="S577" t="str" cm="1">
        <f t="array" ref="S577">_xlfn.IFS(K577&lt;18.5,"Under Weight",K577&lt;=24.9,"Normal Weight",K577&lt;=30,"Over Weight",K577&gt;30,"Obesity")</f>
        <v>Obesity</v>
      </c>
    </row>
    <row r="578" spans="1:19" x14ac:dyDescent="0.3">
      <c r="A578" s="7" t="s">
        <v>1794</v>
      </c>
      <c r="B578" s="7">
        <v>42.66</v>
      </c>
      <c r="C578" s="7">
        <v>10.44</v>
      </c>
      <c r="D578" s="7" t="s">
        <v>2380</v>
      </c>
      <c r="E578" s="7" t="s">
        <v>2380</v>
      </c>
      <c r="F578" s="7" t="s">
        <v>2380</v>
      </c>
      <c r="G578" s="7" t="s">
        <v>2381</v>
      </c>
      <c r="H578" s="7" t="s">
        <v>2380</v>
      </c>
      <c r="J578" s="7" t="s">
        <v>1794</v>
      </c>
      <c r="K578" s="7">
        <v>42.66</v>
      </c>
      <c r="L578" s="7">
        <v>10.44</v>
      </c>
      <c r="M578" s="7" t="s">
        <v>2380</v>
      </c>
      <c r="N578" s="7" t="s">
        <v>2380</v>
      </c>
      <c r="O578" s="7" t="s">
        <v>2380</v>
      </c>
      <c r="P578" s="7">
        <v>0</v>
      </c>
      <c r="Q578" s="11" t="s">
        <v>2380</v>
      </c>
      <c r="R578">
        <f t="shared" si="8"/>
        <v>180</v>
      </c>
      <c r="S578" t="str" cm="1">
        <f t="array" ref="S578">_xlfn.IFS(K578&lt;18.5,"Under Weight",K578&lt;=24.9,"Normal Weight",K578&lt;=30,"Over Weight",K578&gt;30,"Obesity")</f>
        <v>Obesity</v>
      </c>
    </row>
    <row r="579" spans="1:19" x14ac:dyDescent="0.3">
      <c r="A579" s="7" t="s">
        <v>1793</v>
      </c>
      <c r="B579" s="7">
        <v>33.630000000000003</v>
      </c>
      <c r="C579" s="7">
        <v>5.69</v>
      </c>
      <c r="D579" s="7" t="s">
        <v>2380</v>
      </c>
      <c r="E579" s="7" t="s">
        <v>2380</v>
      </c>
      <c r="F579" s="7" t="s">
        <v>2380</v>
      </c>
      <c r="G579" s="7">
        <v>1</v>
      </c>
      <c r="H579" s="7" t="s">
        <v>2380</v>
      </c>
      <c r="J579" s="7" t="s">
        <v>1793</v>
      </c>
      <c r="K579" s="7">
        <v>33.630000000000003</v>
      </c>
      <c r="L579" s="7">
        <v>5.69</v>
      </c>
      <c r="M579" s="7" t="s">
        <v>2380</v>
      </c>
      <c r="N579" s="7" t="s">
        <v>2380</v>
      </c>
      <c r="O579" s="7" t="s">
        <v>2380</v>
      </c>
      <c r="P579" s="7">
        <v>1</v>
      </c>
      <c r="Q579" s="11" t="s">
        <v>2380</v>
      </c>
      <c r="R579">
        <f t="shared" ref="R579:R642" si="9">MATCH(Q579,$Q$2:$Q$2336,0)</f>
        <v>180</v>
      </c>
      <c r="S579" t="str" cm="1">
        <f t="array" ref="S579">_xlfn.IFS(K579&lt;18.5,"Under Weight",K579&lt;=24.9,"Normal Weight",K579&lt;=30,"Over Weight",K579&gt;30,"Obesity")</f>
        <v>Obesity</v>
      </c>
    </row>
    <row r="580" spans="1:19" x14ac:dyDescent="0.3">
      <c r="A580" s="7" t="s">
        <v>1792</v>
      </c>
      <c r="B580" s="7">
        <v>26.84</v>
      </c>
      <c r="C580" s="7">
        <v>6.5</v>
      </c>
      <c r="D580" s="7" t="s">
        <v>2380</v>
      </c>
      <c r="E580" s="7" t="s">
        <v>2380</v>
      </c>
      <c r="F580" s="7" t="s">
        <v>2380</v>
      </c>
      <c r="G580" s="7" t="s">
        <v>2381</v>
      </c>
      <c r="H580" s="7" t="s">
        <v>2382</v>
      </c>
      <c r="J580" s="7" t="s">
        <v>1792</v>
      </c>
      <c r="K580" s="7">
        <v>26.84</v>
      </c>
      <c r="L580" s="7">
        <v>6.5</v>
      </c>
      <c r="M580" s="7" t="s">
        <v>2380</v>
      </c>
      <c r="N580" s="7" t="s">
        <v>2380</v>
      </c>
      <c r="O580" s="7" t="s">
        <v>2380</v>
      </c>
      <c r="P580" s="7">
        <v>0</v>
      </c>
      <c r="Q580" s="11" t="s">
        <v>2383</v>
      </c>
      <c r="R580">
        <f t="shared" si="9"/>
        <v>1</v>
      </c>
      <c r="S580" t="str" cm="1">
        <f t="array" ref="S580">_xlfn.IFS(K580&lt;18.5,"Under Weight",K580&lt;=24.9,"Normal Weight",K580&lt;=30,"Over Weight",K580&gt;30,"Obesity")</f>
        <v>Over Weight</v>
      </c>
    </row>
    <row r="581" spans="1:19" x14ac:dyDescent="0.3">
      <c r="A581" s="7" t="s">
        <v>1791</v>
      </c>
      <c r="B581" s="7">
        <v>28.3</v>
      </c>
      <c r="C581" s="7">
        <v>5.73</v>
      </c>
      <c r="D581" s="7" t="s">
        <v>2380</v>
      </c>
      <c r="E581" s="7" t="s">
        <v>2380</v>
      </c>
      <c r="F581" s="7" t="s">
        <v>2383</v>
      </c>
      <c r="G581" s="7">
        <v>1</v>
      </c>
      <c r="H581" s="7" t="s">
        <v>2382</v>
      </c>
      <c r="J581" s="7" t="s">
        <v>1791</v>
      </c>
      <c r="K581" s="7">
        <v>28.3</v>
      </c>
      <c r="L581" s="7">
        <v>5.73</v>
      </c>
      <c r="M581" s="7" t="s">
        <v>2380</v>
      </c>
      <c r="N581" s="7" t="s">
        <v>2380</v>
      </c>
      <c r="O581" s="7" t="s">
        <v>2383</v>
      </c>
      <c r="P581" s="7">
        <v>1</v>
      </c>
      <c r="Q581" s="11" t="s">
        <v>2383</v>
      </c>
      <c r="R581">
        <f t="shared" si="9"/>
        <v>1</v>
      </c>
      <c r="S581" t="str" cm="1">
        <f t="array" ref="S581">_xlfn.IFS(K581&lt;18.5,"Under Weight",K581&lt;=24.9,"Normal Weight",K581&lt;=30,"Over Weight",K581&gt;30,"Obesity")</f>
        <v>Over Weight</v>
      </c>
    </row>
    <row r="582" spans="1:19" x14ac:dyDescent="0.3">
      <c r="A582" s="7" t="s">
        <v>1790</v>
      </c>
      <c r="B582" s="7">
        <v>27.06</v>
      </c>
      <c r="C582" s="7">
        <v>5.74</v>
      </c>
      <c r="D582" s="7" t="s">
        <v>2382</v>
      </c>
      <c r="E582" s="7" t="s">
        <v>2380</v>
      </c>
      <c r="F582" s="7" t="s">
        <v>2380</v>
      </c>
      <c r="G582" s="7" t="s">
        <v>2381</v>
      </c>
      <c r="H582" s="7" t="s">
        <v>2382</v>
      </c>
      <c r="J582" s="7" t="s">
        <v>1790</v>
      </c>
      <c r="K582" s="7">
        <v>27.06</v>
      </c>
      <c r="L582" s="7">
        <v>5.74</v>
      </c>
      <c r="M582" s="7" t="s">
        <v>2383</v>
      </c>
      <c r="N582" s="7" t="s">
        <v>2380</v>
      </c>
      <c r="O582" s="7" t="s">
        <v>2380</v>
      </c>
      <c r="P582" s="7">
        <v>0</v>
      </c>
      <c r="Q582" s="11" t="s">
        <v>2383</v>
      </c>
      <c r="R582">
        <f t="shared" si="9"/>
        <v>1</v>
      </c>
      <c r="S582" t="str" cm="1">
        <f t="array" ref="S582">_xlfn.IFS(K582&lt;18.5,"Under Weight",K582&lt;=24.9,"Normal Weight",K582&lt;=30,"Over Weight",K582&gt;30,"Obesity")</f>
        <v>Over Weight</v>
      </c>
    </row>
    <row r="583" spans="1:19" x14ac:dyDescent="0.3">
      <c r="A583" s="7" t="s">
        <v>1789</v>
      </c>
      <c r="B583" s="7">
        <v>47.13</v>
      </c>
      <c r="C583" s="7">
        <v>8.6999999999999993</v>
      </c>
      <c r="D583" s="7" t="s">
        <v>2380</v>
      </c>
      <c r="E583" s="7" t="s">
        <v>2380</v>
      </c>
      <c r="F583" s="7" t="s">
        <v>2380</v>
      </c>
      <c r="G583" s="7" t="s">
        <v>2381</v>
      </c>
      <c r="H583" s="7" t="s">
        <v>2380</v>
      </c>
      <c r="J583" s="7" t="s">
        <v>1789</v>
      </c>
      <c r="K583" s="7">
        <v>47.13</v>
      </c>
      <c r="L583" s="7">
        <v>8.6999999999999993</v>
      </c>
      <c r="M583" s="7" t="s">
        <v>2380</v>
      </c>
      <c r="N583" s="7" t="s">
        <v>2380</v>
      </c>
      <c r="O583" s="7" t="s">
        <v>2380</v>
      </c>
      <c r="P583" s="7">
        <v>0</v>
      </c>
      <c r="Q583" s="11" t="s">
        <v>2380</v>
      </c>
      <c r="R583">
        <f t="shared" si="9"/>
        <v>180</v>
      </c>
      <c r="S583" t="str" cm="1">
        <f t="array" ref="S583">_xlfn.IFS(K583&lt;18.5,"Under Weight",K583&lt;=24.9,"Normal Weight",K583&lt;=30,"Over Weight",K583&gt;30,"Obesity")</f>
        <v>Obesity</v>
      </c>
    </row>
    <row r="584" spans="1:19" x14ac:dyDescent="0.3">
      <c r="A584" s="7" t="s">
        <v>1788</v>
      </c>
      <c r="B584" s="7">
        <v>51.72</v>
      </c>
      <c r="C584" s="7">
        <v>5.09</v>
      </c>
      <c r="D584" s="7" t="s">
        <v>2380</v>
      </c>
      <c r="E584" s="7" t="s">
        <v>2380</v>
      </c>
      <c r="F584" s="7" t="s">
        <v>2380</v>
      </c>
      <c r="G584" s="7" t="s">
        <v>2381</v>
      </c>
      <c r="H584" s="7" t="s">
        <v>2380</v>
      </c>
      <c r="J584" s="7" t="s">
        <v>1788</v>
      </c>
      <c r="K584" s="7">
        <v>51.72</v>
      </c>
      <c r="L584" s="7">
        <v>5.09</v>
      </c>
      <c r="M584" s="7" t="s">
        <v>2380</v>
      </c>
      <c r="N584" s="7" t="s">
        <v>2380</v>
      </c>
      <c r="O584" s="7" t="s">
        <v>2380</v>
      </c>
      <c r="P584" s="7">
        <v>0</v>
      </c>
      <c r="Q584" s="11" t="s">
        <v>2380</v>
      </c>
      <c r="R584">
        <f t="shared" si="9"/>
        <v>180</v>
      </c>
      <c r="S584" t="str" cm="1">
        <f t="array" ref="S584">_xlfn.IFS(K584&lt;18.5,"Under Weight",K584&lt;=24.9,"Normal Weight",K584&lt;=30,"Over Weight",K584&gt;30,"Obesity")</f>
        <v>Obesity</v>
      </c>
    </row>
    <row r="585" spans="1:19" x14ac:dyDescent="0.3">
      <c r="A585" s="7" t="s">
        <v>1787</v>
      </c>
      <c r="B585" s="7">
        <v>48.59</v>
      </c>
      <c r="C585" s="7">
        <v>5.57</v>
      </c>
      <c r="D585" s="7" t="s">
        <v>2380</v>
      </c>
      <c r="E585" s="7" t="s">
        <v>2380</v>
      </c>
      <c r="F585" s="7" t="s">
        <v>2380</v>
      </c>
      <c r="G585" s="7" t="s">
        <v>2381</v>
      </c>
      <c r="H585" s="7" t="s">
        <v>2380</v>
      </c>
      <c r="J585" s="7" t="s">
        <v>1787</v>
      </c>
      <c r="K585" s="7">
        <v>48.59</v>
      </c>
      <c r="L585" s="7">
        <v>5.57</v>
      </c>
      <c r="M585" s="7" t="s">
        <v>2380</v>
      </c>
      <c r="N585" s="7" t="s">
        <v>2380</v>
      </c>
      <c r="O585" s="7" t="s">
        <v>2380</v>
      </c>
      <c r="P585" s="7">
        <v>0</v>
      </c>
      <c r="Q585" s="11" t="s">
        <v>2380</v>
      </c>
      <c r="R585">
        <f t="shared" si="9"/>
        <v>180</v>
      </c>
      <c r="S585" t="str" cm="1">
        <f t="array" ref="S585">_xlfn.IFS(K585&lt;18.5,"Under Weight",K585&lt;=24.9,"Normal Weight",K585&lt;=30,"Over Weight",K585&gt;30,"Obesity")</f>
        <v>Obesity</v>
      </c>
    </row>
    <row r="586" spans="1:19" x14ac:dyDescent="0.3">
      <c r="A586" s="7" t="s">
        <v>1786</v>
      </c>
      <c r="B586" s="7">
        <v>45.18</v>
      </c>
      <c r="C586" s="7">
        <v>10.87</v>
      </c>
      <c r="D586" s="7" t="s">
        <v>2380</v>
      </c>
      <c r="E586" s="7" t="s">
        <v>2380</v>
      </c>
      <c r="F586" s="7" t="s">
        <v>2380</v>
      </c>
      <c r="G586" s="7" t="s">
        <v>2381</v>
      </c>
      <c r="H586" s="7" t="s">
        <v>2380</v>
      </c>
      <c r="J586" s="7" t="s">
        <v>1786</v>
      </c>
      <c r="K586" s="7">
        <v>45.18</v>
      </c>
      <c r="L586" s="7">
        <v>10.87</v>
      </c>
      <c r="M586" s="7" t="s">
        <v>2380</v>
      </c>
      <c r="N586" s="7" t="s">
        <v>2380</v>
      </c>
      <c r="O586" s="7" t="s">
        <v>2380</v>
      </c>
      <c r="P586" s="7">
        <v>0</v>
      </c>
      <c r="Q586" s="11" t="s">
        <v>2380</v>
      </c>
      <c r="R586">
        <f t="shared" si="9"/>
        <v>180</v>
      </c>
      <c r="S586" t="str" cm="1">
        <f t="array" ref="S586">_xlfn.IFS(K586&lt;18.5,"Under Weight",K586&lt;=24.9,"Normal Weight",K586&lt;=30,"Over Weight",K586&gt;30,"Obesity")</f>
        <v>Obesity</v>
      </c>
    </row>
    <row r="587" spans="1:19" x14ac:dyDescent="0.3">
      <c r="A587" s="7" t="s">
        <v>1785</v>
      </c>
      <c r="B587" s="7">
        <v>27.9</v>
      </c>
      <c r="C587" s="7">
        <v>6.02</v>
      </c>
      <c r="D587" s="7" t="s">
        <v>2380</v>
      </c>
      <c r="E587" s="7" t="s">
        <v>2380</v>
      </c>
      <c r="F587" s="7" t="s">
        <v>2383</v>
      </c>
      <c r="G587" s="7">
        <v>1</v>
      </c>
      <c r="H587" s="7" t="s">
        <v>2382</v>
      </c>
      <c r="J587" s="7" t="s">
        <v>1785</v>
      </c>
      <c r="K587" s="7">
        <v>27.9</v>
      </c>
      <c r="L587" s="7">
        <v>6.02</v>
      </c>
      <c r="M587" s="7" t="s">
        <v>2380</v>
      </c>
      <c r="N587" s="7" t="s">
        <v>2380</v>
      </c>
      <c r="O587" s="7" t="s">
        <v>2383</v>
      </c>
      <c r="P587" s="7">
        <v>1</v>
      </c>
      <c r="Q587" s="11" t="s">
        <v>2383</v>
      </c>
      <c r="R587">
        <f t="shared" si="9"/>
        <v>1</v>
      </c>
      <c r="S587" t="str" cm="1">
        <f t="array" ref="S587">_xlfn.IFS(K587&lt;18.5,"Under Weight",K587&lt;=24.9,"Normal Weight",K587&lt;=30,"Over Weight",K587&gt;30,"Obesity")</f>
        <v>Over Weight</v>
      </c>
    </row>
    <row r="588" spans="1:19" x14ac:dyDescent="0.3">
      <c r="A588" s="7" t="s">
        <v>1784</v>
      </c>
      <c r="B588" s="7">
        <v>51.33</v>
      </c>
      <c r="C588" s="7">
        <v>7</v>
      </c>
      <c r="D588" s="7" t="s">
        <v>2380</v>
      </c>
      <c r="E588" s="7" t="s">
        <v>2380</v>
      </c>
      <c r="F588" s="7" t="s">
        <v>2380</v>
      </c>
      <c r="G588" s="7" t="s">
        <v>2381</v>
      </c>
      <c r="H588" s="7" t="s">
        <v>2380</v>
      </c>
      <c r="J588" s="7" t="s">
        <v>1784</v>
      </c>
      <c r="K588" s="7">
        <v>51.33</v>
      </c>
      <c r="L588" s="7">
        <v>7</v>
      </c>
      <c r="M588" s="7" t="s">
        <v>2380</v>
      </c>
      <c r="N588" s="7" t="s">
        <v>2380</v>
      </c>
      <c r="O588" s="7" t="s">
        <v>2380</v>
      </c>
      <c r="P588" s="7">
        <v>0</v>
      </c>
      <c r="Q588" s="11" t="s">
        <v>2380</v>
      </c>
      <c r="R588">
        <f t="shared" si="9"/>
        <v>180</v>
      </c>
      <c r="S588" t="str" cm="1">
        <f t="array" ref="S588">_xlfn.IFS(K588&lt;18.5,"Under Weight",K588&lt;=24.9,"Normal Weight",K588&lt;=30,"Over Weight",K588&gt;30,"Obesity")</f>
        <v>Obesity</v>
      </c>
    </row>
    <row r="589" spans="1:19" x14ac:dyDescent="0.3">
      <c r="A589" s="7" t="s">
        <v>1783</v>
      </c>
      <c r="B589" s="7">
        <v>30.59</v>
      </c>
      <c r="C589" s="7">
        <v>5.56</v>
      </c>
      <c r="D589" s="7" t="s">
        <v>2382</v>
      </c>
      <c r="E589" s="7" t="s">
        <v>2380</v>
      </c>
      <c r="F589" s="7" t="s">
        <v>2380</v>
      </c>
      <c r="G589" s="7">
        <v>1</v>
      </c>
      <c r="H589" s="7" t="s">
        <v>2380</v>
      </c>
      <c r="J589" s="7" t="s">
        <v>1783</v>
      </c>
      <c r="K589" s="7">
        <v>30.59</v>
      </c>
      <c r="L589" s="7">
        <v>5.56</v>
      </c>
      <c r="M589" s="7" t="s">
        <v>2383</v>
      </c>
      <c r="N589" s="7" t="s">
        <v>2380</v>
      </c>
      <c r="O589" s="7" t="s">
        <v>2380</v>
      </c>
      <c r="P589" s="7">
        <v>1</v>
      </c>
      <c r="Q589" s="11" t="s">
        <v>2380</v>
      </c>
      <c r="R589">
        <f t="shared" si="9"/>
        <v>180</v>
      </c>
      <c r="S589" t="str" cm="1">
        <f t="array" ref="S589">_xlfn.IFS(K589&lt;18.5,"Under Weight",K589&lt;=24.9,"Normal Weight",K589&lt;=30,"Over Weight",K589&gt;30,"Obesity")</f>
        <v>Obesity</v>
      </c>
    </row>
    <row r="590" spans="1:19" x14ac:dyDescent="0.3">
      <c r="A590" s="7" t="s">
        <v>1782</v>
      </c>
      <c r="B590" s="7">
        <v>39.229999999999997</v>
      </c>
      <c r="C590" s="7">
        <v>8.4499999999999993</v>
      </c>
      <c r="D590" s="7" t="s">
        <v>2380</v>
      </c>
      <c r="E590" s="7" t="s">
        <v>2380</v>
      </c>
      <c r="F590" s="7" t="s">
        <v>2380</v>
      </c>
      <c r="G590" s="7" t="s">
        <v>2381</v>
      </c>
      <c r="H590" s="7" t="s">
        <v>2380</v>
      </c>
      <c r="J590" s="7" t="s">
        <v>1782</v>
      </c>
      <c r="K590" s="7">
        <v>39.229999999999997</v>
      </c>
      <c r="L590" s="7">
        <v>8.4499999999999993</v>
      </c>
      <c r="M590" s="7" t="s">
        <v>2380</v>
      </c>
      <c r="N590" s="7" t="s">
        <v>2380</v>
      </c>
      <c r="O590" s="7" t="s">
        <v>2380</v>
      </c>
      <c r="P590" s="7">
        <v>0</v>
      </c>
      <c r="Q590" s="11" t="s">
        <v>2380</v>
      </c>
      <c r="R590">
        <f t="shared" si="9"/>
        <v>180</v>
      </c>
      <c r="S590" t="str" cm="1">
        <f t="array" ref="S590">_xlfn.IFS(K590&lt;18.5,"Under Weight",K590&lt;=24.9,"Normal Weight",K590&lt;=30,"Over Weight",K590&gt;30,"Obesity")</f>
        <v>Obesity</v>
      </c>
    </row>
    <row r="591" spans="1:19" x14ac:dyDescent="0.3">
      <c r="A591" s="7" t="s">
        <v>1781</v>
      </c>
      <c r="B591" s="7">
        <v>19.094999999999999</v>
      </c>
      <c r="C591" s="7">
        <v>6.19</v>
      </c>
      <c r="D591" s="7" t="s">
        <v>2380</v>
      </c>
      <c r="E591" s="7" t="s">
        <v>2380</v>
      </c>
      <c r="F591" s="7" t="s">
        <v>2380</v>
      </c>
      <c r="G591" s="7" t="s">
        <v>2381</v>
      </c>
      <c r="H591" s="7" t="s">
        <v>2382</v>
      </c>
      <c r="J591" s="7" t="s">
        <v>1781</v>
      </c>
      <c r="K591" s="7">
        <v>19.094999999999999</v>
      </c>
      <c r="L591" s="7">
        <v>6.19</v>
      </c>
      <c r="M591" s="7" t="s">
        <v>2380</v>
      </c>
      <c r="N591" s="7" t="s">
        <v>2380</v>
      </c>
      <c r="O591" s="7" t="s">
        <v>2380</v>
      </c>
      <c r="P591" s="7">
        <v>0</v>
      </c>
      <c r="Q591" s="11" t="s">
        <v>2383</v>
      </c>
      <c r="R591">
        <f t="shared" si="9"/>
        <v>1</v>
      </c>
      <c r="S591" t="str" cm="1">
        <f t="array" ref="S591">_xlfn.IFS(K591&lt;18.5,"Under Weight",K591&lt;=24.9,"Normal Weight",K591&lt;=30,"Over Weight",K591&gt;30,"Obesity")</f>
        <v>Normal Weight</v>
      </c>
    </row>
    <row r="592" spans="1:19" x14ac:dyDescent="0.3">
      <c r="A592" s="7" t="s">
        <v>1780</v>
      </c>
      <c r="B592" s="7">
        <v>49.72</v>
      </c>
      <c r="C592" s="7">
        <v>7.71</v>
      </c>
      <c r="D592" s="7" t="s">
        <v>2380</v>
      </c>
      <c r="E592" s="7" t="s">
        <v>2380</v>
      </c>
      <c r="F592" s="7" t="s">
        <v>2380</v>
      </c>
      <c r="G592" s="7" t="s">
        <v>2381</v>
      </c>
      <c r="H592" s="7" t="s">
        <v>2380</v>
      </c>
      <c r="J592" s="7" t="s">
        <v>1780</v>
      </c>
      <c r="K592" s="7">
        <v>49.72</v>
      </c>
      <c r="L592" s="7">
        <v>7.71</v>
      </c>
      <c r="M592" s="7" t="s">
        <v>2380</v>
      </c>
      <c r="N592" s="7" t="s">
        <v>2380</v>
      </c>
      <c r="O592" s="7" t="s">
        <v>2380</v>
      </c>
      <c r="P592" s="7">
        <v>0</v>
      </c>
      <c r="Q592" s="11" t="s">
        <v>2380</v>
      </c>
      <c r="R592">
        <f t="shared" si="9"/>
        <v>180</v>
      </c>
      <c r="S592" t="str" cm="1">
        <f t="array" ref="S592">_xlfn.IFS(K592&lt;18.5,"Under Weight",K592&lt;=24.9,"Normal Weight",K592&lt;=30,"Over Weight",K592&gt;30,"Obesity")</f>
        <v>Obesity</v>
      </c>
    </row>
    <row r="593" spans="1:19" x14ac:dyDescent="0.3">
      <c r="A593" s="7" t="s">
        <v>1779</v>
      </c>
      <c r="B593" s="7">
        <v>21.754999999999999</v>
      </c>
      <c r="C593" s="7">
        <v>4.63</v>
      </c>
      <c r="D593" s="7" t="s">
        <v>2380</v>
      </c>
      <c r="E593" s="7" t="s">
        <v>2380</v>
      </c>
      <c r="F593" s="7" t="s">
        <v>2383</v>
      </c>
      <c r="G593" s="7">
        <v>1</v>
      </c>
      <c r="H593" s="7" t="s">
        <v>2382</v>
      </c>
      <c r="J593" s="7" t="s">
        <v>1779</v>
      </c>
      <c r="K593" s="7">
        <v>21.754999999999999</v>
      </c>
      <c r="L593" s="7">
        <v>4.63</v>
      </c>
      <c r="M593" s="7" t="s">
        <v>2380</v>
      </c>
      <c r="N593" s="7" t="s">
        <v>2380</v>
      </c>
      <c r="O593" s="7" t="s">
        <v>2383</v>
      </c>
      <c r="P593" s="7">
        <v>1</v>
      </c>
      <c r="Q593" s="11" t="s">
        <v>2383</v>
      </c>
      <c r="R593">
        <f t="shared" si="9"/>
        <v>1</v>
      </c>
      <c r="S593" t="str" cm="1">
        <f t="array" ref="S593">_xlfn.IFS(K593&lt;18.5,"Under Weight",K593&lt;=24.9,"Normal Weight",K593&lt;=30,"Over Weight",K593&gt;30,"Obesity")</f>
        <v>Normal Weight</v>
      </c>
    </row>
    <row r="594" spans="1:19" x14ac:dyDescent="0.3">
      <c r="A594" s="7" t="s">
        <v>1778</v>
      </c>
      <c r="B594" s="7">
        <v>48.39</v>
      </c>
      <c r="C594" s="7">
        <v>4.6100000000000003</v>
      </c>
      <c r="D594" s="7" t="s">
        <v>2380</v>
      </c>
      <c r="E594" s="7" t="s">
        <v>2380</v>
      </c>
      <c r="F594" s="7" t="s">
        <v>2380</v>
      </c>
      <c r="G594" s="7" t="s">
        <v>2381</v>
      </c>
      <c r="H594" s="7" t="s">
        <v>2380</v>
      </c>
      <c r="J594" s="7" t="s">
        <v>1778</v>
      </c>
      <c r="K594" s="7">
        <v>48.39</v>
      </c>
      <c r="L594" s="7">
        <v>4.6100000000000003</v>
      </c>
      <c r="M594" s="7" t="s">
        <v>2380</v>
      </c>
      <c r="N594" s="7" t="s">
        <v>2380</v>
      </c>
      <c r="O594" s="7" t="s">
        <v>2380</v>
      </c>
      <c r="P594" s="7">
        <v>0</v>
      </c>
      <c r="Q594" s="11" t="s">
        <v>2380</v>
      </c>
      <c r="R594">
        <f t="shared" si="9"/>
        <v>180</v>
      </c>
      <c r="S594" t="str" cm="1">
        <f t="array" ref="S594">_xlfn.IFS(K594&lt;18.5,"Under Weight",K594&lt;=24.9,"Normal Weight",K594&lt;=30,"Over Weight",K594&gt;30,"Obesity")</f>
        <v>Obesity</v>
      </c>
    </row>
    <row r="595" spans="1:19" x14ac:dyDescent="0.3">
      <c r="A595" s="7" t="s">
        <v>1777</v>
      </c>
      <c r="B595" s="7">
        <v>47.15</v>
      </c>
      <c r="C595" s="7">
        <v>9.5299999999999994</v>
      </c>
      <c r="D595" s="7" t="s">
        <v>2382</v>
      </c>
      <c r="E595" s="7" t="s">
        <v>2380</v>
      </c>
      <c r="F595" s="7" t="s">
        <v>2380</v>
      </c>
      <c r="G595" s="7">
        <v>1</v>
      </c>
      <c r="H595" s="7" t="s">
        <v>2380</v>
      </c>
      <c r="J595" s="7" t="s">
        <v>1777</v>
      </c>
      <c r="K595" s="7">
        <v>47.15</v>
      </c>
      <c r="L595" s="7">
        <v>9.5299999999999994</v>
      </c>
      <c r="M595" s="7" t="s">
        <v>2383</v>
      </c>
      <c r="N595" s="7" t="s">
        <v>2380</v>
      </c>
      <c r="O595" s="7" t="s">
        <v>2380</v>
      </c>
      <c r="P595" s="7">
        <v>1</v>
      </c>
      <c r="Q595" s="11" t="s">
        <v>2380</v>
      </c>
      <c r="R595">
        <f t="shared" si="9"/>
        <v>180</v>
      </c>
      <c r="S595" t="str" cm="1">
        <f t="array" ref="S595">_xlfn.IFS(K595&lt;18.5,"Under Weight",K595&lt;=24.9,"Normal Weight",K595&lt;=30,"Over Weight",K595&gt;30,"Obesity")</f>
        <v>Obesity</v>
      </c>
    </row>
    <row r="596" spans="1:19" x14ac:dyDescent="0.3">
      <c r="A596" s="7" t="s">
        <v>1776</v>
      </c>
      <c r="B596" s="7">
        <v>47.59</v>
      </c>
      <c r="C596" s="7">
        <v>11.43</v>
      </c>
      <c r="D596" s="7" t="s">
        <v>2382</v>
      </c>
      <c r="E596" s="7" t="s">
        <v>2380</v>
      </c>
      <c r="F596" s="7" t="s">
        <v>2380</v>
      </c>
      <c r="G596" s="7">
        <v>2</v>
      </c>
      <c r="H596" s="7" t="s">
        <v>2380</v>
      </c>
      <c r="J596" s="7" t="s">
        <v>1776</v>
      </c>
      <c r="K596" s="7">
        <v>47.59</v>
      </c>
      <c r="L596" s="7">
        <v>11.43</v>
      </c>
      <c r="M596" s="7" t="s">
        <v>2383</v>
      </c>
      <c r="N596" s="7" t="s">
        <v>2380</v>
      </c>
      <c r="O596" s="7" t="s">
        <v>2380</v>
      </c>
      <c r="P596" s="7">
        <v>2</v>
      </c>
      <c r="Q596" s="11" t="s">
        <v>2380</v>
      </c>
      <c r="R596">
        <f t="shared" si="9"/>
        <v>180</v>
      </c>
      <c r="S596" t="str" cm="1">
        <f t="array" ref="S596">_xlfn.IFS(K596&lt;18.5,"Under Weight",K596&lt;=24.9,"Normal Weight",K596&lt;=30,"Over Weight",K596&gt;30,"Obesity")</f>
        <v>Obesity</v>
      </c>
    </row>
    <row r="597" spans="1:19" x14ac:dyDescent="0.3">
      <c r="A597" s="7" t="s">
        <v>1775</v>
      </c>
      <c r="B597" s="7">
        <v>39.81</v>
      </c>
      <c r="C597" s="7">
        <v>7.65</v>
      </c>
      <c r="D597" s="7" t="s">
        <v>2382</v>
      </c>
      <c r="E597" s="7" t="s">
        <v>2380</v>
      </c>
      <c r="F597" s="7" t="s">
        <v>2383</v>
      </c>
      <c r="G597" s="7">
        <v>1</v>
      </c>
      <c r="H597" s="7" t="s">
        <v>2380</v>
      </c>
      <c r="J597" s="7" t="s">
        <v>1775</v>
      </c>
      <c r="K597" s="7">
        <v>39.81</v>
      </c>
      <c r="L597" s="7">
        <v>7.65</v>
      </c>
      <c r="M597" s="7" t="s">
        <v>2383</v>
      </c>
      <c r="N597" s="7" t="s">
        <v>2380</v>
      </c>
      <c r="O597" s="7" t="s">
        <v>2383</v>
      </c>
      <c r="P597" s="7">
        <v>1</v>
      </c>
      <c r="Q597" s="11" t="s">
        <v>2380</v>
      </c>
      <c r="R597">
        <f t="shared" si="9"/>
        <v>180</v>
      </c>
      <c r="S597" t="str" cm="1">
        <f t="array" ref="S597">_xlfn.IFS(K597&lt;18.5,"Under Weight",K597&lt;=24.9,"Normal Weight",K597&lt;=30,"Over Weight",K597&gt;30,"Obesity")</f>
        <v>Obesity</v>
      </c>
    </row>
    <row r="598" spans="1:19" x14ac:dyDescent="0.3">
      <c r="A598" s="7" t="s">
        <v>1774</v>
      </c>
      <c r="B598" s="7">
        <v>31.02</v>
      </c>
      <c r="C598" s="7">
        <v>5.87</v>
      </c>
      <c r="D598" s="7" t="s">
        <v>2382</v>
      </c>
      <c r="E598" s="7" t="s">
        <v>2380</v>
      </c>
      <c r="F598" s="7" t="s">
        <v>2380</v>
      </c>
      <c r="G598" s="7" t="s">
        <v>2381</v>
      </c>
      <c r="H598" s="7" t="s">
        <v>2380</v>
      </c>
      <c r="J598" s="7" t="s">
        <v>1774</v>
      </c>
      <c r="K598" s="7">
        <v>31.02</v>
      </c>
      <c r="L598" s="7">
        <v>5.87</v>
      </c>
      <c r="M598" s="7" t="s">
        <v>2383</v>
      </c>
      <c r="N598" s="7" t="s">
        <v>2380</v>
      </c>
      <c r="O598" s="7" t="s">
        <v>2380</v>
      </c>
      <c r="P598" s="7">
        <v>0</v>
      </c>
      <c r="Q598" s="11" t="s">
        <v>2380</v>
      </c>
      <c r="R598">
        <f t="shared" si="9"/>
        <v>180</v>
      </c>
      <c r="S598" t="str" cm="1">
        <f t="array" ref="S598">_xlfn.IFS(K598&lt;18.5,"Under Weight",K598&lt;=24.9,"Normal Weight",K598&lt;=30,"Over Weight",K598&gt;30,"Obesity")</f>
        <v>Obesity</v>
      </c>
    </row>
    <row r="599" spans="1:19" x14ac:dyDescent="0.3">
      <c r="A599" s="7" t="s">
        <v>1773</v>
      </c>
      <c r="B599" s="7">
        <v>24.75</v>
      </c>
      <c r="C599" s="7">
        <v>4.3600000000000003</v>
      </c>
      <c r="D599" s="7" t="s">
        <v>2382</v>
      </c>
      <c r="E599" s="7" t="s">
        <v>2380</v>
      </c>
      <c r="F599" s="7" t="s">
        <v>2380</v>
      </c>
      <c r="G599" s="7">
        <v>1</v>
      </c>
      <c r="H599" s="7" t="s">
        <v>2382</v>
      </c>
      <c r="J599" s="7" t="s">
        <v>1773</v>
      </c>
      <c r="K599" s="7">
        <v>24.75</v>
      </c>
      <c r="L599" s="7">
        <v>4.3600000000000003</v>
      </c>
      <c r="M599" s="7" t="s">
        <v>2383</v>
      </c>
      <c r="N599" s="7" t="s">
        <v>2380</v>
      </c>
      <c r="O599" s="7" t="s">
        <v>2380</v>
      </c>
      <c r="P599" s="7">
        <v>1</v>
      </c>
      <c r="Q599" s="11" t="s">
        <v>2383</v>
      </c>
      <c r="R599">
        <f t="shared" si="9"/>
        <v>1</v>
      </c>
      <c r="S599" t="str" cm="1">
        <f t="array" ref="S599">_xlfn.IFS(K599&lt;18.5,"Under Weight",K599&lt;=24.9,"Normal Weight",K599&lt;=30,"Over Weight",K599&gt;30,"Obesity")</f>
        <v>Normal Weight</v>
      </c>
    </row>
    <row r="600" spans="1:19" x14ac:dyDescent="0.3">
      <c r="A600" s="7" t="s">
        <v>1772</v>
      </c>
      <c r="B600" s="7">
        <v>30.114999999999998</v>
      </c>
      <c r="C600" s="7">
        <v>10.119999999999999</v>
      </c>
      <c r="D600" s="7" t="s">
        <v>2380</v>
      </c>
      <c r="E600" s="7" t="s">
        <v>2380</v>
      </c>
      <c r="F600" s="7" t="s">
        <v>2380</v>
      </c>
      <c r="G600" s="7">
        <v>3</v>
      </c>
      <c r="H600" s="7" t="s">
        <v>2380</v>
      </c>
      <c r="J600" s="7" t="s">
        <v>1772</v>
      </c>
      <c r="K600" s="7">
        <v>30.114999999999998</v>
      </c>
      <c r="L600" s="7">
        <v>10.119999999999999</v>
      </c>
      <c r="M600" s="7" t="s">
        <v>2380</v>
      </c>
      <c r="N600" s="7" t="s">
        <v>2380</v>
      </c>
      <c r="O600" s="7" t="s">
        <v>2380</v>
      </c>
      <c r="P600" s="7">
        <v>3</v>
      </c>
      <c r="Q600" s="11" t="s">
        <v>2380</v>
      </c>
      <c r="R600">
        <f t="shared" si="9"/>
        <v>180</v>
      </c>
      <c r="S600" t="str" cm="1">
        <f t="array" ref="S600">_xlfn.IFS(K600&lt;18.5,"Under Weight",K600&lt;=24.9,"Normal Weight",K600&lt;=30,"Over Weight",K600&gt;30,"Obesity")</f>
        <v>Obesity</v>
      </c>
    </row>
    <row r="601" spans="1:19" x14ac:dyDescent="0.3">
      <c r="A601" s="7" t="s">
        <v>1771</v>
      </c>
      <c r="B601" s="7">
        <v>26.03</v>
      </c>
      <c r="C601" s="7">
        <v>4.01</v>
      </c>
      <c r="D601" s="7" t="s">
        <v>2380</v>
      </c>
      <c r="E601" s="7" t="s">
        <v>2380</v>
      </c>
      <c r="F601" s="7" t="s">
        <v>2383</v>
      </c>
      <c r="G601" s="7">
        <v>1</v>
      </c>
      <c r="H601" s="7" t="s">
        <v>2382</v>
      </c>
      <c r="J601" s="7" t="s">
        <v>1771</v>
      </c>
      <c r="K601" s="7">
        <v>26.03</v>
      </c>
      <c r="L601" s="7">
        <v>4.01</v>
      </c>
      <c r="M601" s="7" t="s">
        <v>2380</v>
      </c>
      <c r="N601" s="7" t="s">
        <v>2380</v>
      </c>
      <c r="O601" s="7" t="s">
        <v>2383</v>
      </c>
      <c r="P601" s="7">
        <v>1</v>
      </c>
      <c r="Q601" s="11" t="s">
        <v>2383</v>
      </c>
      <c r="R601">
        <f t="shared" si="9"/>
        <v>1</v>
      </c>
      <c r="S601" t="str" cm="1">
        <f t="array" ref="S601">_xlfn.IFS(K601&lt;18.5,"Under Weight",K601&lt;=24.9,"Normal Weight",K601&lt;=30,"Over Weight",K601&gt;30,"Obesity")</f>
        <v>Over Weight</v>
      </c>
    </row>
    <row r="602" spans="1:19" x14ac:dyDescent="0.3">
      <c r="A602" s="7" t="s">
        <v>1770</v>
      </c>
      <c r="B602" s="7">
        <v>20.045000000000002</v>
      </c>
      <c r="C602" s="7">
        <v>4.7699999999999996</v>
      </c>
      <c r="D602" s="7" t="s">
        <v>2382</v>
      </c>
      <c r="E602" s="7" t="s">
        <v>2380</v>
      </c>
      <c r="F602" s="7" t="s">
        <v>2380</v>
      </c>
      <c r="G602" s="7">
        <v>1</v>
      </c>
      <c r="H602" s="7" t="s">
        <v>2382</v>
      </c>
      <c r="J602" s="7" t="s">
        <v>1770</v>
      </c>
      <c r="K602" s="7">
        <v>20.045000000000002</v>
      </c>
      <c r="L602" s="7">
        <v>4.7699999999999996</v>
      </c>
      <c r="M602" s="7" t="s">
        <v>2383</v>
      </c>
      <c r="N602" s="7" t="s">
        <v>2380</v>
      </c>
      <c r="O602" s="7" t="s">
        <v>2380</v>
      </c>
      <c r="P602" s="7">
        <v>1</v>
      </c>
      <c r="Q602" s="11" t="s">
        <v>2383</v>
      </c>
      <c r="R602">
        <f t="shared" si="9"/>
        <v>1</v>
      </c>
      <c r="S602" t="str" cm="1">
        <f t="array" ref="S602">_xlfn.IFS(K602&lt;18.5,"Under Weight",K602&lt;=24.9,"Normal Weight",K602&lt;=30,"Over Weight",K602&gt;30,"Obesity")</f>
        <v>Normal Weight</v>
      </c>
    </row>
    <row r="603" spans="1:19" x14ac:dyDescent="0.3">
      <c r="A603" s="7" t="s">
        <v>1769</v>
      </c>
      <c r="B603" s="7">
        <v>40.24</v>
      </c>
      <c r="C603" s="7">
        <v>6.83</v>
      </c>
      <c r="D603" s="7" t="s">
        <v>2380</v>
      </c>
      <c r="E603" s="7" t="s">
        <v>2380</v>
      </c>
      <c r="F603" s="7" t="s">
        <v>2380</v>
      </c>
      <c r="G603" s="7" t="s">
        <v>2381</v>
      </c>
      <c r="H603" s="7" t="s">
        <v>2380</v>
      </c>
      <c r="J603" s="7" t="s">
        <v>1769</v>
      </c>
      <c r="K603" s="7">
        <v>40.24</v>
      </c>
      <c r="L603" s="7">
        <v>6.83</v>
      </c>
      <c r="M603" s="7" t="s">
        <v>2380</v>
      </c>
      <c r="N603" s="7" t="s">
        <v>2380</v>
      </c>
      <c r="O603" s="7" t="s">
        <v>2380</v>
      </c>
      <c r="P603" s="7">
        <v>0</v>
      </c>
      <c r="Q603" s="11" t="s">
        <v>2380</v>
      </c>
      <c r="R603">
        <f t="shared" si="9"/>
        <v>180</v>
      </c>
      <c r="S603" t="str" cm="1">
        <f t="array" ref="S603">_xlfn.IFS(K603&lt;18.5,"Under Weight",K603&lt;=24.9,"Normal Weight",K603&lt;=30,"Over Weight",K603&gt;30,"Obesity")</f>
        <v>Obesity</v>
      </c>
    </row>
    <row r="604" spans="1:19" x14ac:dyDescent="0.3">
      <c r="A604" s="7" t="s">
        <v>1768</v>
      </c>
      <c r="B604" s="7">
        <v>43.15</v>
      </c>
      <c r="C604" s="7">
        <v>6.14</v>
      </c>
      <c r="D604" s="7" t="s">
        <v>2382</v>
      </c>
      <c r="E604" s="7" t="s">
        <v>2380</v>
      </c>
      <c r="F604" s="7" t="s">
        <v>2383</v>
      </c>
      <c r="G604" s="7">
        <v>1</v>
      </c>
      <c r="H604" s="7" t="s">
        <v>2380</v>
      </c>
      <c r="J604" s="7" t="s">
        <v>1768</v>
      </c>
      <c r="K604" s="7">
        <v>43.15</v>
      </c>
      <c r="L604" s="7">
        <v>6.14</v>
      </c>
      <c r="M604" s="7" t="s">
        <v>2383</v>
      </c>
      <c r="N604" s="7" t="s">
        <v>2380</v>
      </c>
      <c r="O604" s="7" t="s">
        <v>2383</v>
      </c>
      <c r="P604" s="7">
        <v>1</v>
      </c>
      <c r="Q604" s="11" t="s">
        <v>2380</v>
      </c>
      <c r="R604">
        <f t="shared" si="9"/>
        <v>180</v>
      </c>
      <c r="S604" t="str" cm="1">
        <f t="array" ref="S604">_xlfn.IFS(K604&lt;18.5,"Under Weight",K604&lt;=24.9,"Normal Weight",K604&lt;=30,"Over Weight",K604&gt;30,"Obesity")</f>
        <v>Obesity</v>
      </c>
    </row>
    <row r="605" spans="1:19" x14ac:dyDescent="0.3">
      <c r="A605" s="7" t="s">
        <v>1767</v>
      </c>
      <c r="B605" s="7">
        <v>27.7</v>
      </c>
      <c r="C605" s="7">
        <v>5.6</v>
      </c>
      <c r="D605" s="7" t="s">
        <v>2380</v>
      </c>
      <c r="E605" s="7" t="s">
        <v>2380</v>
      </c>
      <c r="F605" s="7" t="s">
        <v>2383</v>
      </c>
      <c r="G605" s="7">
        <v>1</v>
      </c>
      <c r="H605" s="7" t="s">
        <v>2382</v>
      </c>
      <c r="J605" s="7" t="s">
        <v>1767</v>
      </c>
      <c r="K605" s="7">
        <v>27.7</v>
      </c>
      <c r="L605" s="7">
        <v>5.6</v>
      </c>
      <c r="M605" s="7" t="s">
        <v>2380</v>
      </c>
      <c r="N605" s="7" t="s">
        <v>2380</v>
      </c>
      <c r="O605" s="7" t="s">
        <v>2383</v>
      </c>
      <c r="P605" s="7">
        <v>1</v>
      </c>
      <c r="Q605" s="11" t="s">
        <v>2383</v>
      </c>
      <c r="R605">
        <f t="shared" si="9"/>
        <v>1</v>
      </c>
      <c r="S605" t="str" cm="1">
        <f t="array" ref="S605">_xlfn.IFS(K605&lt;18.5,"Under Weight",K605&lt;=24.9,"Normal Weight",K605&lt;=30,"Over Weight",K605&gt;30,"Obesity")</f>
        <v>Over Weight</v>
      </c>
    </row>
    <row r="606" spans="1:19" x14ac:dyDescent="0.3">
      <c r="A606" s="7" t="s">
        <v>1766</v>
      </c>
      <c r="B606" s="7">
        <v>45.68</v>
      </c>
      <c r="C606" s="7">
        <v>4.8</v>
      </c>
      <c r="D606" s="7" t="s">
        <v>2380</v>
      </c>
      <c r="E606" s="7" t="s">
        <v>2380</v>
      </c>
      <c r="F606" s="7" t="s">
        <v>2380</v>
      </c>
      <c r="G606" s="7">
        <v>2</v>
      </c>
      <c r="H606" s="7" t="s">
        <v>2380</v>
      </c>
      <c r="J606" s="7" t="s">
        <v>1766</v>
      </c>
      <c r="K606" s="7">
        <v>45.68</v>
      </c>
      <c r="L606" s="7">
        <v>4.8</v>
      </c>
      <c r="M606" s="7" t="s">
        <v>2380</v>
      </c>
      <c r="N606" s="7" t="s">
        <v>2380</v>
      </c>
      <c r="O606" s="7" t="s">
        <v>2380</v>
      </c>
      <c r="P606" s="7">
        <v>2</v>
      </c>
      <c r="Q606" s="11" t="s">
        <v>2380</v>
      </c>
      <c r="R606">
        <f t="shared" si="9"/>
        <v>180</v>
      </c>
      <c r="S606" t="str" cm="1">
        <f t="array" ref="S606">_xlfn.IFS(K606&lt;18.5,"Under Weight",K606&lt;=24.9,"Normal Weight",K606&lt;=30,"Over Weight",K606&gt;30,"Obesity")</f>
        <v>Obesity</v>
      </c>
    </row>
    <row r="607" spans="1:19" x14ac:dyDescent="0.3">
      <c r="A607" s="7" t="s">
        <v>1765</v>
      </c>
      <c r="B607" s="7">
        <v>27.3</v>
      </c>
      <c r="C607" s="7">
        <v>11.89</v>
      </c>
      <c r="D607" s="7" t="s">
        <v>2380</v>
      </c>
      <c r="E607" s="7" t="s">
        <v>2380</v>
      </c>
      <c r="F607" s="7" t="s">
        <v>2380</v>
      </c>
      <c r="G607" s="7" t="s">
        <v>2381</v>
      </c>
      <c r="H607" s="7" t="s">
        <v>2382</v>
      </c>
      <c r="J607" s="7" t="s">
        <v>1765</v>
      </c>
      <c r="K607" s="7">
        <v>27.3</v>
      </c>
      <c r="L607" s="7">
        <v>11.89</v>
      </c>
      <c r="M607" s="7" t="s">
        <v>2380</v>
      </c>
      <c r="N607" s="7" t="s">
        <v>2380</v>
      </c>
      <c r="O607" s="7" t="s">
        <v>2380</v>
      </c>
      <c r="P607" s="7">
        <v>0</v>
      </c>
      <c r="Q607" s="11" t="s">
        <v>2383</v>
      </c>
      <c r="R607">
        <f t="shared" si="9"/>
        <v>1</v>
      </c>
      <c r="S607" t="str" cm="1">
        <f t="array" ref="S607">_xlfn.IFS(K607&lt;18.5,"Under Weight",K607&lt;=24.9,"Normal Weight",K607&lt;=30,"Over Weight",K607&gt;30,"Obesity")</f>
        <v>Over Weight</v>
      </c>
    </row>
    <row r="608" spans="1:19" x14ac:dyDescent="0.3">
      <c r="A608" s="7" t="s">
        <v>1764</v>
      </c>
      <c r="B608" s="7">
        <v>54.45</v>
      </c>
      <c r="C608" s="7">
        <v>4.7300000000000004</v>
      </c>
      <c r="D608" s="7" t="s">
        <v>2382</v>
      </c>
      <c r="E608" s="7" t="s">
        <v>2380</v>
      </c>
      <c r="F608" s="7" t="s">
        <v>2380</v>
      </c>
      <c r="G608" s="7">
        <v>1</v>
      </c>
      <c r="H608" s="7" t="s">
        <v>2380</v>
      </c>
      <c r="J608" s="7" t="s">
        <v>1764</v>
      </c>
      <c r="K608" s="7">
        <v>54.45</v>
      </c>
      <c r="L608" s="7">
        <v>4.7300000000000004</v>
      </c>
      <c r="M608" s="7" t="s">
        <v>2383</v>
      </c>
      <c r="N608" s="7" t="s">
        <v>2380</v>
      </c>
      <c r="O608" s="7" t="s">
        <v>2380</v>
      </c>
      <c r="P608" s="7">
        <v>1</v>
      </c>
      <c r="Q608" s="11" t="s">
        <v>2380</v>
      </c>
      <c r="R608">
        <f t="shared" si="9"/>
        <v>180</v>
      </c>
      <c r="S608" t="str" cm="1">
        <f t="array" ref="S608">_xlfn.IFS(K608&lt;18.5,"Under Weight",K608&lt;=24.9,"Normal Weight",K608&lt;=30,"Over Weight",K608&gt;30,"Obesity")</f>
        <v>Obesity</v>
      </c>
    </row>
    <row r="609" spans="1:19" x14ac:dyDescent="0.3">
      <c r="A609" s="7" t="s">
        <v>1763</v>
      </c>
      <c r="B609" s="7">
        <v>54.43</v>
      </c>
      <c r="C609" s="7">
        <v>4.6100000000000003</v>
      </c>
      <c r="D609" s="7" t="s">
        <v>2382</v>
      </c>
      <c r="E609" s="7" t="s">
        <v>2380</v>
      </c>
      <c r="F609" s="7" t="s">
        <v>2380</v>
      </c>
      <c r="G609" s="7">
        <v>1</v>
      </c>
      <c r="H609" s="7" t="s">
        <v>2380</v>
      </c>
      <c r="J609" s="7" t="s">
        <v>1763</v>
      </c>
      <c r="K609" s="7">
        <v>54.43</v>
      </c>
      <c r="L609" s="7">
        <v>4.6100000000000003</v>
      </c>
      <c r="M609" s="7" t="s">
        <v>2383</v>
      </c>
      <c r="N609" s="7" t="s">
        <v>2380</v>
      </c>
      <c r="O609" s="7" t="s">
        <v>2380</v>
      </c>
      <c r="P609" s="7">
        <v>1</v>
      </c>
      <c r="Q609" s="11" t="s">
        <v>2380</v>
      </c>
      <c r="R609">
        <f t="shared" si="9"/>
        <v>180</v>
      </c>
      <c r="S609" t="str" cm="1">
        <f t="array" ref="S609">_xlfn.IFS(K609&lt;18.5,"Under Weight",K609&lt;=24.9,"Normal Weight",K609&lt;=30,"Over Weight",K609&gt;30,"Obesity")</f>
        <v>Obesity</v>
      </c>
    </row>
    <row r="610" spans="1:19" x14ac:dyDescent="0.3">
      <c r="A610" s="7" t="s">
        <v>1762</v>
      </c>
      <c r="B610" s="7">
        <v>48.01</v>
      </c>
      <c r="C610" s="7">
        <v>7.3</v>
      </c>
      <c r="D610" s="7" t="s">
        <v>2380</v>
      </c>
      <c r="E610" s="7" t="s">
        <v>2380</v>
      </c>
      <c r="F610" s="7" t="s">
        <v>2380</v>
      </c>
      <c r="G610" s="7" t="s">
        <v>2381</v>
      </c>
      <c r="H610" s="7" t="s">
        <v>2380</v>
      </c>
      <c r="J610" s="7" t="s">
        <v>1762</v>
      </c>
      <c r="K610" s="7">
        <v>48.01</v>
      </c>
      <c r="L610" s="7">
        <v>7.3</v>
      </c>
      <c r="M610" s="7" t="s">
        <v>2380</v>
      </c>
      <c r="N610" s="7" t="s">
        <v>2380</v>
      </c>
      <c r="O610" s="7" t="s">
        <v>2380</v>
      </c>
      <c r="P610" s="7">
        <v>0</v>
      </c>
      <c r="Q610" s="11" t="s">
        <v>2380</v>
      </c>
      <c r="R610">
        <f t="shared" si="9"/>
        <v>180</v>
      </c>
      <c r="S610" t="str" cm="1">
        <f t="array" ref="S610">_xlfn.IFS(K610&lt;18.5,"Under Weight",K610&lt;=24.9,"Normal Weight",K610&lt;=30,"Over Weight",K610&gt;30,"Obesity")</f>
        <v>Obesity</v>
      </c>
    </row>
    <row r="611" spans="1:19" x14ac:dyDescent="0.3">
      <c r="A611" s="7" t="s">
        <v>1761</v>
      </c>
      <c r="B611" s="7">
        <v>48.32</v>
      </c>
      <c r="C611" s="7">
        <v>5.88</v>
      </c>
      <c r="D611" s="7" t="s">
        <v>2380</v>
      </c>
      <c r="E611" s="7" t="s">
        <v>2380</v>
      </c>
      <c r="F611" s="7" t="s">
        <v>2380</v>
      </c>
      <c r="G611" s="7" t="s">
        <v>2381</v>
      </c>
      <c r="H611" s="7" t="s">
        <v>2380</v>
      </c>
      <c r="J611" s="7" t="s">
        <v>1761</v>
      </c>
      <c r="K611" s="7">
        <v>48.32</v>
      </c>
      <c r="L611" s="7">
        <v>5.88</v>
      </c>
      <c r="M611" s="7" t="s">
        <v>2380</v>
      </c>
      <c r="N611" s="7" t="s">
        <v>2380</v>
      </c>
      <c r="O611" s="7" t="s">
        <v>2380</v>
      </c>
      <c r="P611" s="7">
        <v>0</v>
      </c>
      <c r="Q611" s="11" t="s">
        <v>2380</v>
      </c>
      <c r="R611">
        <f t="shared" si="9"/>
        <v>180</v>
      </c>
      <c r="S611" t="str" cm="1">
        <f t="array" ref="S611">_xlfn.IFS(K611&lt;18.5,"Under Weight",K611&lt;=24.9,"Normal Weight",K611&lt;=30,"Over Weight",K611&gt;30,"Obesity")</f>
        <v>Obesity</v>
      </c>
    </row>
    <row r="612" spans="1:19" x14ac:dyDescent="0.3">
      <c r="A612" s="7" t="s">
        <v>1760</v>
      </c>
      <c r="B612" s="7">
        <v>22.895</v>
      </c>
      <c r="C612" s="7">
        <v>4.0599999999999996</v>
      </c>
      <c r="D612" s="7" t="s">
        <v>2380</v>
      </c>
      <c r="E612" s="7" t="s">
        <v>2380</v>
      </c>
      <c r="F612" s="7" t="s">
        <v>2383</v>
      </c>
      <c r="G612" s="7">
        <v>1</v>
      </c>
      <c r="H612" s="7" t="s">
        <v>2382</v>
      </c>
      <c r="J612" s="7" t="s">
        <v>1760</v>
      </c>
      <c r="K612" s="7">
        <v>22.895</v>
      </c>
      <c r="L612" s="7">
        <v>4.0599999999999996</v>
      </c>
      <c r="M612" s="7" t="s">
        <v>2380</v>
      </c>
      <c r="N612" s="7" t="s">
        <v>2380</v>
      </c>
      <c r="O612" s="7" t="s">
        <v>2383</v>
      </c>
      <c r="P612" s="7">
        <v>1</v>
      </c>
      <c r="Q612" s="11" t="s">
        <v>2383</v>
      </c>
      <c r="R612">
        <f t="shared" si="9"/>
        <v>1</v>
      </c>
      <c r="S612" t="str" cm="1">
        <f t="array" ref="S612">_xlfn.IFS(K612&lt;18.5,"Under Weight",K612&lt;=24.9,"Normal Weight",K612&lt;=30,"Over Weight",K612&gt;30,"Obesity")</f>
        <v>Normal Weight</v>
      </c>
    </row>
    <row r="613" spans="1:19" x14ac:dyDescent="0.3">
      <c r="A613" s="7" t="s">
        <v>1759</v>
      </c>
      <c r="B613" s="7">
        <v>54.85</v>
      </c>
      <c r="C613" s="7">
        <v>4.9000000000000004</v>
      </c>
      <c r="D613" s="7" t="s">
        <v>2380</v>
      </c>
      <c r="E613" s="7" t="s">
        <v>2380</v>
      </c>
      <c r="F613" s="7" t="s">
        <v>2380</v>
      </c>
      <c r="G613" s="7">
        <v>1</v>
      </c>
      <c r="H613" s="7" t="s">
        <v>2380</v>
      </c>
      <c r="J613" s="7" t="s">
        <v>1759</v>
      </c>
      <c r="K613" s="7">
        <v>54.85</v>
      </c>
      <c r="L613" s="7">
        <v>4.9000000000000004</v>
      </c>
      <c r="M613" s="7" t="s">
        <v>2380</v>
      </c>
      <c r="N613" s="7" t="s">
        <v>2380</v>
      </c>
      <c r="O613" s="7" t="s">
        <v>2380</v>
      </c>
      <c r="P613" s="7">
        <v>1</v>
      </c>
      <c r="Q613" s="11" t="s">
        <v>2380</v>
      </c>
      <c r="R613">
        <f t="shared" si="9"/>
        <v>180</v>
      </c>
      <c r="S613" t="str" cm="1">
        <f t="array" ref="S613">_xlfn.IFS(K613&lt;18.5,"Under Weight",K613&lt;=24.9,"Normal Weight",K613&lt;=30,"Over Weight",K613&gt;30,"Obesity")</f>
        <v>Obesity</v>
      </c>
    </row>
    <row r="614" spans="1:19" x14ac:dyDescent="0.3">
      <c r="A614" s="7" t="s">
        <v>1758</v>
      </c>
      <c r="B614" s="7">
        <v>21.85</v>
      </c>
      <c r="C614" s="7">
        <v>5.52</v>
      </c>
      <c r="D614" s="7" t="s">
        <v>2380</v>
      </c>
      <c r="E614" s="7" t="s">
        <v>2380</v>
      </c>
      <c r="F614" s="7" t="s">
        <v>2383</v>
      </c>
      <c r="G614" s="7">
        <v>1</v>
      </c>
      <c r="H614" s="7" t="s">
        <v>2382</v>
      </c>
      <c r="J614" s="7" t="s">
        <v>1758</v>
      </c>
      <c r="K614" s="7">
        <v>21.85</v>
      </c>
      <c r="L614" s="7">
        <v>5.52</v>
      </c>
      <c r="M614" s="7" t="s">
        <v>2380</v>
      </c>
      <c r="N614" s="7" t="s">
        <v>2380</v>
      </c>
      <c r="O614" s="7" t="s">
        <v>2383</v>
      </c>
      <c r="P614" s="7">
        <v>1</v>
      </c>
      <c r="Q614" s="11" t="s">
        <v>2383</v>
      </c>
      <c r="R614">
        <f t="shared" si="9"/>
        <v>1</v>
      </c>
      <c r="S614" t="str" cm="1">
        <f t="array" ref="S614">_xlfn.IFS(K614&lt;18.5,"Under Weight",K614&lt;=24.9,"Normal Weight",K614&lt;=30,"Over Weight",K614&gt;30,"Obesity")</f>
        <v>Normal Weight</v>
      </c>
    </row>
    <row r="615" spans="1:19" x14ac:dyDescent="0.3">
      <c r="A615" s="7" t="s">
        <v>1757</v>
      </c>
      <c r="B615" s="7">
        <v>51.86</v>
      </c>
      <c r="C615" s="7">
        <v>5.2</v>
      </c>
      <c r="D615" s="7" t="s">
        <v>2382</v>
      </c>
      <c r="E615" s="7" t="s">
        <v>2380</v>
      </c>
      <c r="F615" s="7" t="s">
        <v>2380</v>
      </c>
      <c r="G615" s="7" t="s">
        <v>2381</v>
      </c>
      <c r="H615" s="7" t="s">
        <v>2380</v>
      </c>
      <c r="J615" s="7" t="s">
        <v>1757</v>
      </c>
      <c r="K615" s="7">
        <v>51.86</v>
      </c>
      <c r="L615" s="7">
        <v>5.2</v>
      </c>
      <c r="M615" s="7" t="s">
        <v>2383</v>
      </c>
      <c r="N615" s="7" t="s">
        <v>2380</v>
      </c>
      <c r="O615" s="7" t="s">
        <v>2380</v>
      </c>
      <c r="P615" s="7">
        <v>0</v>
      </c>
      <c r="Q615" s="11" t="s">
        <v>2380</v>
      </c>
      <c r="R615">
        <f t="shared" si="9"/>
        <v>180</v>
      </c>
      <c r="S615" t="str" cm="1">
        <f t="array" ref="S615">_xlfn.IFS(K615&lt;18.5,"Under Weight",K615&lt;=24.9,"Normal Weight",K615&lt;=30,"Over Weight",K615&gt;30,"Obesity")</f>
        <v>Obesity</v>
      </c>
    </row>
    <row r="616" spans="1:19" x14ac:dyDescent="0.3">
      <c r="A616" s="7" t="s">
        <v>1756</v>
      </c>
      <c r="B616" s="7">
        <v>39.049999999999997</v>
      </c>
      <c r="C616" s="7">
        <v>7.59</v>
      </c>
      <c r="D616" s="7" t="s">
        <v>2380</v>
      </c>
      <c r="E616" s="7" t="s">
        <v>2380</v>
      </c>
      <c r="F616" s="7" t="s">
        <v>2380</v>
      </c>
      <c r="G616" s="7">
        <v>3</v>
      </c>
      <c r="H616" s="7" t="s">
        <v>2380</v>
      </c>
      <c r="J616" s="7" t="s">
        <v>1756</v>
      </c>
      <c r="K616" s="7">
        <v>39.049999999999997</v>
      </c>
      <c r="L616" s="7">
        <v>7.59</v>
      </c>
      <c r="M616" s="7" t="s">
        <v>2380</v>
      </c>
      <c r="N616" s="7" t="s">
        <v>2380</v>
      </c>
      <c r="O616" s="7" t="s">
        <v>2380</v>
      </c>
      <c r="P616" s="7">
        <v>3</v>
      </c>
      <c r="Q616" s="11" t="s">
        <v>2380</v>
      </c>
      <c r="R616">
        <f t="shared" si="9"/>
        <v>180</v>
      </c>
      <c r="S616" t="str" cm="1">
        <f t="array" ref="S616">_xlfn.IFS(K616&lt;18.5,"Under Weight",K616&lt;=24.9,"Normal Weight",K616&lt;=30,"Over Weight",K616&gt;30,"Obesity")</f>
        <v>Obesity</v>
      </c>
    </row>
    <row r="617" spans="1:19" x14ac:dyDescent="0.3">
      <c r="A617" s="7" t="s">
        <v>1755</v>
      </c>
      <c r="B617" s="7">
        <v>31.824999999999999</v>
      </c>
      <c r="C617" s="7">
        <v>8.2799999999999994</v>
      </c>
      <c r="D617" s="7" t="s">
        <v>2380</v>
      </c>
      <c r="E617" s="7" t="s">
        <v>2380</v>
      </c>
      <c r="F617" s="7" t="s">
        <v>2380</v>
      </c>
      <c r="G617" s="7">
        <v>3</v>
      </c>
      <c r="H617" s="7" t="s">
        <v>2380</v>
      </c>
      <c r="J617" s="7" t="s">
        <v>1755</v>
      </c>
      <c r="K617" s="7">
        <v>31.824999999999999</v>
      </c>
      <c r="L617" s="7">
        <v>8.2799999999999994</v>
      </c>
      <c r="M617" s="7" t="s">
        <v>2380</v>
      </c>
      <c r="N617" s="7" t="s">
        <v>2380</v>
      </c>
      <c r="O617" s="7" t="s">
        <v>2380</v>
      </c>
      <c r="P617" s="7">
        <v>3</v>
      </c>
      <c r="Q617" s="11" t="s">
        <v>2380</v>
      </c>
      <c r="R617">
        <f t="shared" si="9"/>
        <v>180</v>
      </c>
      <c r="S617" t="str" cm="1">
        <f t="array" ref="S617">_xlfn.IFS(K617&lt;18.5,"Under Weight",K617&lt;=24.9,"Normal Weight",K617&lt;=30,"Over Weight",K617&gt;30,"Obesity")</f>
        <v>Obesity</v>
      </c>
    </row>
    <row r="618" spans="1:19" x14ac:dyDescent="0.3">
      <c r="A618" s="7" t="s">
        <v>1754</v>
      </c>
      <c r="B618" s="7">
        <v>46.43</v>
      </c>
      <c r="C618" s="7">
        <v>6.72</v>
      </c>
      <c r="D618" s="7" t="s">
        <v>2380</v>
      </c>
      <c r="E618" s="7" t="s">
        <v>2380</v>
      </c>
      <c r="F618" s="7" t="s">
        <v>2380</v>
      </c>
      <c r="G618" s="7" t="s">
        <v>2381</v>
      </c>
      <c r="H618" s="7" t="s">
        <v>2380</v>
      </c>
      <c r="J618" s="7" t="s">
        <v>1754</v>
      </c>
      <c r="K618" s="7">
        <v>46.43</v>
      </c>
      <c r="L618" s="7">
        <v>6.72</v>
      </c>
      <c r="M618" s="7" t="s">
        <v>2380</v>
      </c>
      <c r="N618" s="7" t="s">
        <v>2380</v>
      </c>
      <c r="O618" s="7" t="s">
        <v>2380</v>
      </c>
      <c r="P618" s="7">
        <v>0</v>
      </c>
      <c r="Q618" s="11" t="s">
        <v>2380</v>
      </c>
      <c r="R618">
        <f t="shared" si="9"/>
        <v>180</v>
      </c>
      <c r="S618" t="str" cm="1">
        <f t="array" ref="S618">_xlfn.IFS(K618&lt;18.5,"Under Weight",K618&lt;=24.9,"Normal Weight",K618&lt;=30,"Over Weight",K618&gt;30,"Obesity")</f>
        <v>Obesity</v>
      </c>
    </row>
    <row r="619" spans="1:19" x14ac:dyDescent="0.3">
      <c r="A619" s="7" t="s">
        <v>1753</v>
      </c>
      <c r="B619" s="7">
        <v>53.63</v>
      </c>
      <c r="C619" s="7">
        <v>5.47</v>
      </c>
      <c r="D619" s="7" t="s">
        <v>2382</v>
      </c>
      <c r="E619" s="7" t="s">
        <v>2380</v>
      </c>
      <c r="F619" s="7" t="s">
        <v>2380</v>
      </c>
      <c r="G619" s="7">
        <v>1</v>
      </c>
      <c r="H619" s="7" t="s">
        <v>2380</v>
      </c>
      <c r="J619" s="7" t="s">
        <v>1753</v>
      </c>
      <c r="K619" s="7">
        <v>53.63</v>
      </c>
      <c r="L619" s="7">
        <v>5.47</v>
      </c>
      <c r="M619" s="7" t="s">
        <v>2383</v>
      </c>
      <c r="N619" s="7" t="s">
        <v>2380</v>
      </c>
      <c r="O619" s="7" t="s">
        <v>2380</v>
      </c>
      <c r="P619" s="7">
        <v>1</v>
      </c>
      <c r="Q619" s="11" t="s">
        <v>2380</v>
      </c>
      <c r="R619">
        <f t="shared" si="9"/>
        <v>180</v>
      </c>
      <c r="S619" t="str" cm="1">
        <f t="array" ref="S619">_xlfn.IFS(K619&lt;18.5,"Under Weight",K619&lt;=24.9,"Normal Weight",K619&lt;=30,"Over Weight",K619&gt;30,"Obesity")</f>
        <v>Obesity</v>
      </c>
    </row>
    <row r="620" spans="1:19" x14ac:dyDescent="0.3">
      <c r="A620" s="7" t="s">
        <v>1752</v>
      </c>
      <c r="B620" s="7">
        <v>48.7</v>
      </c>
      <c r="C620" s="7">
        <v>4.71</v>
      </c>
      <c r="D620" s="7" t="s">
        <v>2380</v>
      </c>
      <c r="E620" s="7" t="s">
        <v>2380</v>
      </c>
      <c r="F620" s="7" t="s">
        <v>2380</v>
      </c>
      <c r="G620" s="7" t="s">
        <v>2381</v>
      </c>
      <c r="H620" s="7" t="s">
        <v>2380</v>
      </c>
      <c r="J620" s="7" t="s">
        <v>1752</v>
      </c>
      <c r="K620" s="7">
        <v>48.7</v>
      </c>
      <c r="L620" s="7">
        <v>4.71</v>
      </c>
      <c r="M620" s="7" t="s">
        <v>2380</v>
      </c>
      <c r="N620" s="7" t="s">
        <v>2380</v>
      </c>
      <c r="O620" s="7" t="s">
        <v>2380</v>
      </c>
      <c r="P620" s="7">
        <v>0</v>
      </c>
      <c r="Q620" s="11" t="s">
        <v>2380</v>
      </c>
      <c r="R620">
        <f t="shared" si="9"/>
        <v>180</v>
      </c>
      <c r="S620" t="str" cm="1">
        <f t="array" ref="S620">_xlfn.IFS(K620&lt;18.5,"Under Weight",K620&lt;=24.9,"Normal Weight",K620&lt;=30,"Over Weight",K620&gt;30,"Obesity")</f>
        <v>Obesity</v>
      </c>
    </row>
    <row r="621" spans="1:19" x14ac:dyDescent="0.3">
      <c r="A621" s="7" t="s">
        <v>1751</v>
      </c>
      <c r="B621" s="7">
        <v>48.81</v>
      </c>
      <c r="C621" s="7">
        <v>5.49</v>
      </c>
      <c r="D621" s="7" t="s">
        <v>2380</v>
      </c>
      <c r="E621" s="7" t="s">
        <v>2380</v>
      </c>
      <c r="F621" s="7" t="s">
        <v>2380</v>
      </c>
      <c r="G621" s="7" t="s">
        <v>2381</v>
      </c>
      <c r="H621" s="7" t="s">
        <v>2380</v>
      </c>
      <c r="J621" s="7" t="s">
        <v>1751</v>
      </c>
      <c r="K621" s="7">
        <v>48.81</v>
      </c>
      <c r="L621" s="7">
        <v>5.49</v>
      </c>
      <c r="M621" s="7" t="s">
        <v>2380</v>
      </c>
      <c r="N621" s="7" t="s">
        <v>2380</v>
      </c>
      <c r="O621" s="7" t="s">
        <v>2380</v>
      </c>
      <c r="P621" s="7">
        <v>0</v>
      </c>
      <c r="Q621" s="11" t="s">
        <v>2380</v>
      </c>
      <c r="R621">
        <f t="shared" si="9"/>
        <v>180</v>
      </c>
      <c r="S621" t="str" cm="1">
        <f t="array" ref="S621">_xlfn.IFS(K621&lt;18.5,"Under Weight",K621&lt;=24.9,"Normal Weight",K621&lt;=30,"Over Weight",K621&gt;30,"Obesity")</f>
        <v>Obesity</v>
      </c>
    </row>
    <row r="622" spans="1:19" x14ac:dyDescent="0.3">
      <c r="A622" s="7" t="s">
        <v>1750</v>
      </c>
      <c r="B622" s="7">
        <v>47.53</v>
      </c>
      <c r="C622" s="7">
        <v>4.72</v>
      </c>
      <c r="D622" s="7" t="s">
        <v>2380</v>
      </c>
      <c r="E622" s="7" t="s">
        <v>2380</v>
      </c>
      <c r="F622" s="7" t="s">
        <v>2380</v>
      </c>
      <c r="G622" s="7" t="s">
        <v>2381</v>
      </c>
      <c r="H622" s="7" t="s">
        <v>2380</v>
      </c>
      <c r="J622" s="7" t="s">
        <v>1750</v>
      </c>
      <c r="K622" s="7">
        <v>47.53</v>
      </c>
      <c r="L622" s="7">
        <v>4.72</v>
      </c>
      <c r="M622" s="7" t="s">
        <v>2380</v>
      </c>
      <c r="N622" s="7" t="s">
        <v>2380</v>
      </c>
      <c r="O622" s="7" t="s">
        <v>2380</v>
      </c>
      <c r="P622" s="7">
        <v>0</v>
      </c>
      <c r="Q622" s="11" t="s">
        <v>2380</v>
      </c>
      <c r="R622">
        <f t="shared" si="9"/>
        <v>180</v>
      </c>
      <c r="S622" t="str" cm="1">
        <f t="array" ref="S622">_xlfn.IFS(K622&lt;18.5,"Under Weight",K622&lt;=24.9,"Normal Weight",K622&lt;=30,"Over Weight",K622&gt;30,"Obesity")</f>
        <v>Obesity</v>
      </c>
    </row>
    <row r="623" spans="1:19" x14ac:dyDescent="0.3">
      <c r="A623" s="7" t="s">
        <v>1749</v>
      </c>
      <c r="B623" s="7">
        <v>36.85</v>
      </c>
      <c r="C623" s="7">
        <v>6.7</v>
      </c>
      <c r="D623" s="7" t="s">
        <v>2380</v>
      </c>
      <c r="E623" s="7" t="s">
        <v>2380</v>
      </c>
      <c r="F623" s="7" t="s">
        <v>2380</v>
      </c>
      <c r="G623" s="7" t="s">
        <v>2381</v>
      </c>
      <c r="H623" s="7" t="s">
        <v>2380</v>
      </c>
      <c r="J623" s="7" t="s">
        <v>1749</v>
      </c>
      <c r="K623" s="7">
        <v>36.85</v>
      </c>
      <c r="L623" s="7">
        <v>6.7</v>
      </c>
      <c r="M623" s="7" t="s">
        <v>2380</v>
      </c>
      <c r="N623" s="7" t="s">
        <v>2380</v>
      </c>
      <c r="O623" s="7" t="s">
        <v>2380</v>
      </c>
      <c r="P623" s="7">
        <v>0</v>
      </c>
      <c r="Q623" s="11" t="s">
        <v>2380</v>
      </c>
      <c r="R623">
        <f t="shared" si="9"/>
        <v>180</v>
      </c>
      <c r="S623" t="str" cm="1">
        <f t="array" ref="S623">_xlfn.IFS(K623&lt;18.5,"Under Weight",K623&lt;=24.9,"Normal Weight",K623&lt;=30,"Over Weight",K623&gt;30,"Obesity")</f>
        <v>Obesity</v>
      </c>
    </row>
    <row r="624" spans="1:19" x14ac:dyDescent="0.3">
      <c r="A624" s="7" t="s">
        <v>1748</v>
      </c>
      <c r="B624" s="7">
        <v>29.3</v>
      </c>
      <c r="C624" s="7">
        <v>5.5</v>
      </c>
      <c r="D624" s="7" t="s">
        <v>2380</v>
      </c>
      <c r="E624" s="7" t="s">
        <v>2380</v>
      </c>
      <c r="F624" s="7" t="s">
        <v>2380</v>
      </c>
      <c r="G624" s="7" t="s">
        <v>2381</v>
      </c>
      <c r="H624" s="7" t="s">
        <v>2380</v>
      </c>
      <c r="J624" s="7" t="s">
        <v>1748</v>
      </c>
      <c r="K624" s="7">
        <v>29.3</v>
      </c>
      <c r="L624" s="7">
        <v>5.5</v>
      </c>
      <c r="M624" s="7" t="s">
        <v>2380</v>
      </c>
      <c r="N624" s="7" t="s">
        <v>2380</v>
      </c>
      <c r="O624" s="7" t="s">
        <v>2380</v>
      </c>
      <c r="P624" s="7">
        <v>0</v>
      </c>
      <c r="Q624" s="11" t="s">
        <v>2380</v>
      </c>
      <c r="R624">
        <f t="shared" si="9"/>
        <v>180</v>
      </c>
      <c r="S624" t="str" cm="1">
        <f t="array" ref="S624">_xlfn.IFS(K624&lt;18.5,"Under Weight",K624&lt;=24.9,"Normal Weight",K624&lt;=30,"Over Weight",K624&gt;30,"Obesity")</f>
        <v>Over Weight</v>
      </c>
    </row>
    <row r="625" spans="1:19" x14ac:dyDescent="0.3">
      <c r="A625" s="7" t="s">
        <v>1747</v>
      </c>
      <c r="B625" s="7">
        <v>19.3</v>
      </c>
      <c r="C625" s="7">
        <v>4.46</v>
      </c>
      <c r="D625" s="7" t="s">
        <v>2380</v>
      </c>
      <c r="E625" s="7" t="s">
        <v>2380</v>
      </c>
      <c r="F625" s="7" t="s">
        <v>2380</v>
      </c>
      <c r="G625" s="7">
        <v>1</v>
      </c>
      <c r="H625" s="7" t="s">
        <v>2382</v>
      </c>
      <c r="J625" s="7" t="s">
        <v>1747</v>
      </c>
      <c r="K625" s="7">
        <v>19.3</v>
      </c>
      <c r="L625" s="7">
        <v>4.46</v>
      </c>
      <c r="M625" s="7" t="s">
        <v>2380</v>
      </c>
      <c r="N625" s="7" t="s">
        <v>2380</v>
      </c>
      <c r="O625" s="7" t="s">
        <v>2380</v>
      </c>
      <c r="P625" s="7">
        <v>1</v>
      </c>
      <c r="Q625" s="11" t="s">
        <v>2383</v>
      </c>
      <c r="R625">
        <f t="shared" si="9"/>
        <v>1</v>
      </c>
      <c r="S625" t="str" cm="1">
        <f t="array" ref="S625">_xlfn.IFS(K625&lt;18.5,"Under Weight",K625&lt;=24.9,"Normal Weight",K625&lt;=30,"Over Weight",K625&gt;30,"Obesity")</f>
        <v>Normal Weight</v>
      </c>
    </row>
    <row r="626" spans="1:19" x14ac:dyDescent="0.3">
      <c r="A626" s="7" t="s">
        <v>1746</v>
      </c>
      <c r="B626" s="7">
        <v>24.13</v>
      </c>
      <c r="C626" s="7">
        <v>5.29</v>
      </c>
      <c r="D626" s="7" t="s">
        <v>2382</v>
      </c>
      <c r="E626" s="7" t="s">
        <v>2380</v>
      </c>
      <c r="F626" s="7" t="s">
        <v>2383</v>
      </c>
      <c r="G626" s="7">
        <v>1</v>
      </c>
      <c r="H626" s="7" t="s">
        <v>2382</v>
      </c>
      <c r="J626" s="7" t="s">
        <v>1746</v>
      </c>
      <c r="K626" s="7">
        <v>24.13</v>
      </c>
      <c r="L626" s="7">
        <v>5.29</v>
      </c>
      <c r="M626" s="7" t="s">
        <v>2383</v>
      </c>
      <c r="N626" s="7" t="s">
        <v>2380</v>
      </c>
      <c r="O626" s="7" t="s">
        <v>2383</v>
      </c>
      <c r="P626" s="7">
        <v>1</v>
      </c>
      <c r="Q626" s="11" t="s">
        <v>2383</v>
      </c>
      <c r="R626">
        <f t="shared" si="9"/>
        <v>1</v>
      </c>
      <c r="S626" t="str" cm="1">
        <f t="array" ref="S626">_xlfn.IFS(K626&lt;18.5,"Under Weight",K626&lt;=24.9,"Normal Weight",K626&lt;=30,"Over Weight",K626&gt;30,"Obesity")</f>
        <v>Normal Weight</v>
      </c>
    </row>
    <row r="627" spans="1:19" x14ac:dyDescent="0.3">
      <c r="A627" s="7" t="s">
        <v>1745</v>
      </c>
      <c r="B627" s="7">
        <v>46.7</v>
      </c>
      <c r="C627" s="7">
        <v>10.99</v>
      </c>
      <c r="D627" s="7" t="s">
        <v>2380</v>
      </c>
      <c r="E627" s="7" t="s">
        <v>2380</v>
      </c>
      <c r="F627" s="7" t="s">
        <v>2380</v>
      </c>
      <c r="G627" s="7" t="s">
        <v>2381</v>
      </c>
      <c r="H627" s="7" t="s">
        <v>2380</v>
      </c>
      <c r="J627" s="7" t="s">
        <v>1745</v>
      </c>
      <c r="K627" s="7">
        <v>46.7</v>
      </c>
      <c r="L627" s="7">
        <v>10.99</v>
      </c>
      <c r="M627" s="7" t="s">
        <v>2380</v>
      </c>
      <c r="N627" s="7" t="s">
        <v>2380</v>
      </c>
      <c r="O627" s="7" t="s">
        <v>2380</v>
      </c>
      <c r="P627" s="7">
        <v>0</v>
      </c>
      <c r="Q627" s="11" t="s">
        <v>2380</v>
      </c>
      <c r="R627">
        <f t="shared" si="9"/>
        <v>180</v>
      </c>
      <c r="S627" t="str" cm="1">
        <f t="array" ref="S627">_xlfn.IFS(K627&lt;18.5,"Under Weight",K627&lt;=24.9,"Normal Weight",K627&lt;=30,"Over Weight",K627&gt;30,"Obesity")</f>
        <v>Obesity</v>
      </c>
    </row>
    <row r="628" spans="1:19" x14ac:dyDescent="0.3">
      <c r="A628" s="7" t="s">
        <v>1744</v>
      </c>
      <c r="B628" s="7">
        <v>45.27</v>
      </c>
      <c r="C628" s="7">
        <v>5.2</v>
      </c>
      <c r="D628" s="7" t="s">
        <v>2382</v>
      </c>
      <c r="E628" s="7" t="s">
        <v>2380</v>
      </c>
      <c r="F628" s="7" t="s">
        <v>2380</v>
      </c>
      <c r="G628" s="7" t="s">
        <v>2381</v>
      </c>
      <c r="H628" s="7" t="s">
        <v>2380</v>
      </c>
      <c r="J628" s="7" t="s">
        <v>1744</v>
      </c>
      <c r="K628" s="7">
        <v>45.27</v>
      </c>
      <c r="L628" s="7">
        <v>5.2</v>
      </c>
      <c r="M628" s="7" t="s">
        <v>2383</v>
      </c>
      <c r="N628" s="7" t="s">
        <v>2380</v>
      </c>
      <c r="O628" s="7" t="s">
        <v>2380</v>
      </c>
      <c r="P628" s="7">
        <v>0</v>
      </c>
      <c r="Q628" s="11" t="s">
        <v>2380</v>
      </c>
      <c r="R628">
        <f t="shared" si="9"/>
        <v>180</v>
      </c>
      <c r="S628" t="str" cm="1">
        <f t="array" ref="S628">_xlfn.IFS(K628&lt;18.5,"Under Weight",K628&lt;=24.9,"Normal Weight",K628&lt;=30,"Over Weight",K628&gt;30,"Obesity")</f>
        <v>Obesity</v>
      </c>
    </row>
    <row r="629" spans="1:19" x14ac:dyDescent="0.3">
      <c r="A629" s="7" t="s">
        <v>1743</v>
      </c>
      <c r="B629" s="7">
        <v>44.29</v>
      </c>
      <c r="C629" s="7">
        <v>9.66</v>
      </c>
      <c r="D629" s="7" t="s">
        <v>2380</v>
      </c>
      <c r="E629" s="7" t="s">
        <v>2380</v>
      </c>
      <c r="F629" s="7" t="s">
        <v>2380</v>
      </c>
      <c r="G629" s="7">
        <v>2</v>
      </c>
      <c r="H629" s="7" t="s">
        <v>2380</v>
      </c>
      <c r="J629" s="7" t="s">
        <v>1743</v>
      </c>
      <c r="K629" s="7">
        <v>44.29</v>
      </c>
      <c r="L629" s="7">
        <v>9.66</v>
      </c>
      <c r="M629" s="7" t="s">
        <v>2380</v>
      </c>
      <c r="N629" s="7" t="s">
        <v>2380</v>
      </c>
      <c r="O629" s="7" t="s">
        <v>2380</v>
      </c>
      <c r="P629" s="7">
        <v>2</v>
      </c>
      <c r="Q629" s="11" t="s">
        <v>2380</v>
      </c>
      <c r="R629">
        <f t="shared" si="9"/>
        <v>180</v>
      </c>
      <c r="S629" t="str" cm="1">
        <f t="array" ref="S629">_xlfn.IFS(K629&lt;18.5,"Under Weight",K629&lt;=24.9,"Normal Weight",K629&lt;=30,"Over Weight",K629&gt;30,"Obesity")</f>
        <v>Obesity</v>
      </c>
    </row>
    <row r="630" spans="1:19" x14ac:dyDescent="0.3">
      <c r="A630" s="7" t="s">
        <v>1742</v>
      </c>
      <c r="B630" s="7">
        <v>54.59</v>
      </c>
      <c r="C630" s="7">
        <v>4.22</v>
      </c>
      <c r="D630" s="7" t="s">
        <v>2382</v>
      </c>
      <c r="E630" s="7" t="s">
        <v>2380</v>
      </c>
      <c r="F630" s="7" t="s">
        <v>2380</v>
      </c>
      <c r="G630" s="7">
        <v>1</v>
      </c>
      <c r="H630" s="7" t="s">
        <v>2380</v>
      </c>
      <c r="J630" s="7" t="s">
        <v>1742</v>
      </c>
      <c r="K630" s="7">
        <v>54.59</v>
      </c>
      <c r="L630" s="7">
        <v>4.22</v>
      </c>
      <c r="M630" s="7" t="s">
        <v>2383</v>
      </c>
      <c r="N630" s="7" t="s">
        <v>2380</v>
      </c>
      <c r="O630" s="7" t="s">
        <v>2380</v>
      </c>
      <c r="P630" s="7">
        <v>1</v>
      </c>
      <c r="Q630" s="11" t="s">
        <v>2380</v>
      </c>
      <c r="R630">
        <f t="shared" si="9"/>
        <v>180</v>
      </c>
      <c r="S630" t="str" cm="1">
        <f t="array" ref="S630">_xlfn.IFS(K630&lt;18.5,"Under Weight",K630&lt;=24.9,"Normal Weight",K630&lt;=30,"Over Weight",K630&gt;30,"Obesity")</f>
        <v>Obesity</v>
      </c>
    </row>
    <row r="631" spans="1:19" x14ac:dyDescent="0.3">
      <c r="A631" s="7" t="s">
        <v>1741</v>
      </c>
      <c r="B631" s="7">
        <v>32.965000000000003</v>
      </c>
      <c r="C631" s="7">
        <v>11.78</v>
      </c>
      <c r="D631" s="7" t="s">
        <v>2380</v>
      </c>
      <c r="E631" s="7" t="s">
        <v>2380</v>
      </c>
      <c r="F631" s="7" t="s">
        <v>2380</v>
      </c>
      <c r="G631" s="7" t="s">
        <v>2381</v>
      </c>
      <c r="H631" s="7" t="s">
        <v>2380</v>
      </c>
      <c r="J631" s="7" t="s">
        <v>1741</v>
      </c>
      <c r="K631" s="7">
        <v>32.965000000000003</v>
      </c>
      <c r="L631" s="7">
        <v>11.78</v>
      </c>
      <c r="M631" s="7" t="s">
        <v>2380</v>
      </c>
      <c r="N631" s="7" t="s">
        <v>2380</v>
      </c>
      <c r="O631" s="7" t="s">
        <v>2380</v>
      </c>
      <c r="P631" s="7">
        <v>0</v>
      </c>
      <c r="Q631" s="11" t="s">
        <v>2380</v>
      </c>
      <c r="R631">
        <f t="shared" si="9"/>
        <v>180</v>
      </c>
      <c r="S631" t="str" cm="1">
        <f t="array" ref="S631">_xlfn.IFS(K631&lt;18.5,"Under Weight",K631&lt;=24.9,"Normal Weight",K631&lt;=30,"Over Weight",K631&gt;30,"Obesity")</f>
        <v>Obesity</v>
      </c>
    </row>
    <row r="632" spans="1:19" x14ac:dyDescent="0.3">
      <c r="A632" s="7" t="s">
        <v>1740</v>
      </c>
      <c r="B632" s="7">
        <v>38.049999999999997</v>
      </c>
      <c r="C632" s="7">
        <v>9.6199999999999992</v>
      </c>
      <c r="D632" s="7" t="s">
        <v>2380</v>
      </c>
      <c r="E632" s="7" t="s">
        <v>2380</v>
      </c>
      <c r="F632" s="7" t="s">
        <v>2380</v>
      </c>
      <c r="G632" s="7" t="s">
        <v>2381</v>
      </c>
      <c r="H632" s="7" t="s">
        <v>2380</v>
      </c>
      <c r="J632" s="7" t="s">
        <v>1740</v>
      </c>
      <c r="K632" s="7">
        <v>38.049999999999997</v>
      </c>
      <c r="L632" s="7">
        <v>9.6199999999999992</v>
      </c>
      <c r="M632" s="7" t="s">
        <v>2380</v>
      </c>
      <c r="N632" s="7" t="s">
        <v>2380</v>
      </c>
      <c r="O632" s="7" t="s">
        <v>2380</v>
      </c>
      <c r="P632" s="7">
        <v>0</v>
      </c>
      <c r="Q632" s="11" t="s">
        <v>2380</v>
      </c>
      <c r="R632">
        <f t="shared" si="9"/>
        <v>180</v>
      </c>
      <c r="S632" t="str" cm="1">
        <f t="array" ref="S632">_xlfn.IFS(K632&lt;18.5,"Under Weight",K632&lt;=24.9,"Normal Weight",K632&lt;=30,"Over Weight",K632&gt;30,"Obesity")</f>
        <v>Obesity</v>
      </c>
    </row>
    <row r="633" spans="1:19" x14ac:dyDescent="0.3">
      <c r="A633" s="7" t="s">
        <v>1739</v>
      </c>
      <c r="B633" s="7">
        <v>46.14</v>
      </c>
      <c r="C633" s="7">
        <v>10.78</v>
      </c>
      <c r="D633" s="7" t="s">
        <v>2380</v>
      </c>
      <c r="E633" s="7" t="s">
        <v>2380</v>
      </c>
      <c r="F633" s="7" t="s">
        <v>2380</v>
      </c>
      <c r="G633" s="7" t="s">
        <v>2381</v>
      </c>
      <c r="H633" s="7" t="s">
        <v>2380</v>
      </c>
      <c r="J633" s="7" t="s">
        <v>1739</v>
      </c>
      <c r="K633" s="7">
        <v>46.14</v>
      </c>
      <c r="L633" s="7">
        <v>10.78</v>
      </c>
      <c r="M633" s="7" t="s">
        <v>2380</v>
      </c>
      <c r="N633" s="7" t="s">
        <v>2380</v>
      </c>
      <c r="O633" s="7" t="s">
        <v>2380</v>
      </c>
      <c r="P633" s="7">
        <v>0</v>
      </c>
      <c r="Q633" s="11" t="s">
        <v>2380</v>
      </c>
      <c r="R633">
        <f t="shared" si="9"/>
        <v>180</v>
      </c>
      <c r="S633" t="str" cm="1">
        <f t="array" ref="S633">_xlfn.IFS(K633&lt;18.5,"Under Weight",K633&lt;=24.9,"Normal Weight",K633&lt;=30,"Over Weight",K633&gt;30,"Obesity")</f>
        <v>Obesity</v>
      </c>
    </row>
    <row r="634" spans="1:19" x14ac:dyDescent="0.3">
      <c r="A634" s="7" t="s">
        <v>1738</v>
      </c>
      <c r="B634" s="7">
        <v>41.325000000000003</v>
      </c>
      <c r="C634" s="7">
        <v>5.1100000000000003</v>
      </c>
      <c r="D634" s="7" t="s">
        <v>2382</v>
      </c>
      <c r="E634" s="7" t="s">
        <v>2380</v>
      </c>
      <c r="F634" s="7" t="s">
        <v>2380</v>
      </c>
      <c r="G634" s="7">
        <v>2</v>
      </c>
      <c r="H634" s="7" t="s">
        <v>2380</v>
      </c>
      <c r="J634" s="7" t="s">
        <v>1738</v>
      </c>
      <c r="K634" s="7">
        <v>41.325000000000003</v>
      </c>
      <c r="L634" s="7">
        <v>5.1100000000000003</v>
      </c>
      <c r="M634" s="7" t="s">
        <v>2383</v>
      </c>
      <c r="N634" s="7" t="s">
        <v>2380</v>
      </c>
      <c r="O634" s="7" t="s">
        <v>2380</v>
      </c>
      <c r="P634" s="7">
        <v>2</v>
      </c>
      <c r="Q634" s="11" t="s">
        <v>2380</v>
      </c>
      <c r="R634">
        <f t="shared" si="9"/>
        <v>180</v>
      </c>
      <c r="S634" t="str" cm="1">
        <f t="array" ref="S634">_xlfn.IFS(K634&lt;18.5,"Under Weight",K634&lt;=24.9,"Normal Weight",K634&lt;=30,"Over Weight",K634&gt;30,"Obesity")</f>
        <v>Obesity</v>
      </c>
    </row>
    <row r="635" spans="1:19" x14ac:dyDescent="0.3">
      <c r="A635" s="7" t="s">
        <v>1737</v>
      </c>
      <c r="B635" s="7">
        <v>44.64</v>
      </c>
      <c r="C635" s="7">
        <v>7.18</v>
      </c>
      <c r="D635" s="7" t="s">
        <v>2380</v>
      </c>
      <c r="E635" s="7" t="s">
        <v>2380</v>
      </c>
      <c r="F635" s="7" t="s">
        <v>2380</v>
      </c>
      <c r="G635" s="7" t="s">
        <v>2381</v>
      </c>
      <c r="H635" s="7" t="s">
        <v>2380</v>
      </c>
      <c r="J635" s="7" t="s">
        <v>1737</v>
      </c>
      <c r="K635" s="7">
        <v>44.64</v>
      </c>
      <c r="L635" s="7">
        <v>7.18</v>
      </c>
      <c r="M635" s="7" t="s">
        <v>2380</v>
      </c>
      <c r="N635" s="7" t="s">
        <v>2380</v>
      </c>
      <c r="O635" s="7" t="s">
        <v>2380</v>
      </c>
      <c r="P635" s="7">
        <v>0</v>
      </c>
      <c r="Q635" s="11" t="s">
        <v>2380</v>
      </c>
      <c r="R635">
        <f t="shared" si="9"/>
        <v>180</v>
      </c>
      <c r="S635" t="str" cm="1">
        <f t="array" ref="S635">_xlfn.IFS(K635&lt;18.5,"Under Weight",K635&lt;=24.9,"Normal Weight",K635&lt;=30,"Over Weight",K635&gt;30,"Obesity")</f>
        <v>Obesity</v>
      </c>
    </row>
    <row r="636" spans="1:19" x14ac:dyDescent="0.3">
      <c r="A636" s="7" t="s">
        <v>1736</v>
      </c>
      <c r="B636" s="7">
        <v>25.175000000000001</v>
      </c>
      <c r="C636" s="7">
        <v>4.96</v>
      </c>
      <c r="D636" s="7" t="s">
        <v>2380</v>
      </c>
      <c r="E636" s="7" t="s">
        <v>2382</v>
      </c>
      <c r="F636" s="7" t="s">
        <v>2380</v>
      </c>
      <c r="G636" s="7">
        <v>1</v>
      </c>
      <c r="H636" s="7" t="s">
        <v>31</v>
      </c>
      <c r="J636" s="7" t="s">
        <v>1736</v>
      </c>
      <c r="K636" s="7">
        <v>25.175000000000001</v>
      </c>
      <c r="L636" s="7">
        <v>4.96</v>
      </c>
      <c r="M636" s="7" t="s">
        <v>2380</v>
      </c>
      <c r="N636" s="7" t="s">
        <v>2382</v>
      </c>
      <c r="O636" s="7" t="s">
        <v>2380</v>
      </c>
      <c r="P636" s="7">
        <v>1</v>
      </c>
      <c r="Q636" s="11" t="s">
        <v>2380</v>
      </c>
      <c r="R636">
        <f t="shared" si="9"/>
        <v>180</v>
      </c>
      <c r="S636" t="str" cm="1">
        <f t="array" ref="S636">_xlfn.IFS(K636&lt;18.5,"Under Weight",K636&lt;=24.9,"Normal Weight",K636&lt;=30,"Over Weight",K636&gt;30,"Obesity")</f>
        <v>Over Weight</v>
      </c>
    </row>
    <row r="637" spans="1:19" x14ac:dyDescent="0.3">
      <c r="A637" s="7" t="s">
        <v>1735</v>
      </c>
      <c r="B637" s="7">
        <v>43.11</v>
      </c>
      <c r="C637" s="7">
        <v>4.67</v>
      </c>
      <c r="D637" s="7" t="s">
        <v>2382</v>
      </c>
      <c r="E637" s="7" t="s">
        <v>2380</v>
      </c>
      <c r="F637" s="7" t="s">
        <v>2380</v>
      </c>
      <c r="G637" s="7" t="s">
        <v>2381</v>
      </c>
      <c r="H637" s="7" t="s">
        <v>2380</v>
      </c>
      <c r="J637" s="7" t="s">
        <v>1735</v>
      </c>
      <c r="K637" s="7">
        <v>43.11</v>
      </c>
      <c r="L637" s="7">
        <v>4.67</v>
      </c>
      <c r="M637" s="7" t="s">
        <v>2383</v>
      </c>
      <c r="N637" s="7" t="s">
        <v>2380</v>
      </c>
      <c r="O637" s="7" t="s">
        <v>2380</v>
      </c>
      <c r="P637" s="7">
        <v>0</v>
      </c>
      <c r="Q637" s="11" t="s">
        <v>2380</v>
      </c>
      <c r="R637">
        <f t="shared" si="9"/>
        <v>180</v>
      </c>
      <c r="S637" t="str" cm="1">
        <f t="array" ref="S637">_xlfn.IFS(K637&lt;18.5,"Under Weight",K637&lt;=24.9,"Normal Weight",K637&lt;=30,"Over Weight",K637&gt;30,"Obesity")</f>
        <v>Obesity</v>
      </c>
    </row>
    <row r="638" spans="1:19" x14ac:dyDescent="0.3">
      <c r="A638" s="7" t="s">
        <v>1734</v>
      </c>
      <c r="B638" s="7">
        <v>53.32</v>
      </c>
      <c r="C638" s="7">
        <v>5.0599999999999996</v>
      </c>
      <c r="D638" s="7" t="s">
        <v>2380</v>
      </c>
      <c r="E638" s="7" t="s">
        <v>2380</v>
      </c>
      <c r="F638" s="7" t="s">
        <v>2380</v>
      </c>
      <c r="G638" s="7" t="s">
        <v>2381</v>
      </c>
      <c r="H638" s="7" t="s">
        <v>2380</v>
      </c>
      <c r="J638" s="7" t="s">
        <v>1734</v>
      </c>
      <c r="K638" s="7">
        <v>53.32</v>
      </c>
      <c r="L638" s="7">
        <v>5.0599999999999996</v>
      </c>
      <c r="M638" s="7" t="s">
        <v>2380</v>
      </c>
      <c r="N638" s="7" t="s">
        <v>2380</v>
      </c>
      <c r="O638" s="7" t="s">
        <v>2380</v>
      </c>
      <c r="P638" s="7">
        <v>0</v>
      </c>
      <c r="Q638" s="11" t="s">
        <v>2380</v>
      </c>
      <c r="R638">
        <f t="shared" si="9"/>
        <v>180</v>
      </c>
      <c r="S638" t="str" cm="1">
        <f t="array" ref="S638">_xlfn.IFS(K638&lt;18.5,"Under Weight",K638&lt;=24.9,"Normal Weight",K638&lt;=30,"Over Weight",K638&gt;30,"Obesity")</f>
        <v>Obesity</v>
      </c>
    </row>
    <row r="639" spans="1:19" x14ac:dyDescent="0.3">
      <c r="A639" s="7" t="s">
        <v>1733</v>
      </c>
      <c r="B639" s="7">
        <v>38.04</v>
      </c>
      <c r="C639" s="7">
        <v>5.0199999999999996</v>
      </c>
      <c r="D639" s="7" t="s">
        <v>2382</v>
      </c>
      <c r="E639" s="7" t="s">
        <v>2380</v>
      </c>
      <c r="F639" s="7" t="s">
        <v>2380</v>
      </c>
      <c r="G639" s="7">
        <v>1</v>
      </c>
      <c r="H639" s="7" t="s">
        <v>2380</v>
      </c>
      <c r="J639" s="7" t="s">
        <v>1733</v>
      </c>
      <c r="K639" s="7">
        <v>38.04</v>
      </c>
      <c r="L639" s="7">
        <v>5.0199999999999996</v>
      </c>
      <c r="M639" s="7" t="s">
        <v>2383</v>
      </c>
      <c r="N639" s="7" t="s">
        <v>2380</v>
      </c>
      <c r="O639" s="7" t="s">
        <v>2380</v>
      </c>
      <c r="P639" s="7">
        <v>1</v>
      </c>
      <c r="Q639" s="11" t="s">
        <v>2380</v>
      </c>
      <c r="R639">
        <f t="shared" si="9"/>
        <v>180</v>
      </c>
      <c r="S639" t="str" cm="1">
        <f t="array" ref="S639">_xlfn.IFS(K639&lt;18.5,"Under Weight",K639&lt;=24.9,"Normal Weight",K639&lt;=30,"Over Weight",K639&gt;30,"Obesity")</f>
        <v>Obesity</v>
      </c>
    </row>
    <row r="640" spans="1:19" x14ac:dyDescent="0.3">
      <c r="A640" s="7" t="s">
        <v>1732</v>
      </c>
      <c r="B640" s="7">
        <v>37.9</v>
      </c>
      <c r="C640" s="7">
        <v>7.76</v>
      </c>
      <c r="D640" s="7" t="s">
        <v>2380</v>
      </c>
      <c r="E640" s="7" t="s">
        <v>2380</v>
      </c>
      <c r="F640" s="7" t="s">
        <v>2380</v>
      </c>
      <c r="G640" s="7" t="s">
        <v>2381</v>
      </c>
      <c r="H640" s="7" t="s">
        <v>2380</v>
      </c>
      <c r="J640" s="7" t="s">
        <v>1732</v>
      </c>
      <c r="K640" s="7">
        <v>37.9</v>
      </c>
      <c r="L640" s="7">
        <v>7.76</v>
      </c>
      <c r="M640" s="7" t="s">
        <v>2380</v>
      </c>
      <c r="N640" s="7" t="s">
        <v>2380</v>
      </c>
      <c r="O640" s="7" t="s">
        <v>2380</v>
      </c>
      <c r="P640" s="7">
        <v>0</v>
      </c>
      <c r="Q640" s="11" t="s">
        <v>2380</v>
      </c>
      <c r="R640">
        <f t="shared" si="9"/>
        <v>180</v>
      </c>
      <c r="S640" t="str" cm="1">
        <f t="array" ref="S640">_xlfn.IFS(K640&lt;18.5,"Under Weight",K640&lt;=24.9,"Normal Weight",K640&lt;=30,"Over Weight",K640&gt;30,"Obesity")</f>
        <v>Obesity</v>
      </c>
    </row>
    <row r="641" spans="1:19" x14ac:dyDescent="0.3">
      <c r="A641" s="7" t="s">
        <v>1731</v>
      </c>
      <c r="B641" s="7">
        <v>39.6</v>
      </c>
      <c r="C641" s="7">
        <v>9.32</v>
      </c>
      <c r="D641" s="7" t="s">
        <v>2380</v>
      </c>
      <c r="E641" s="7" t="s">
        <v>2380</v>
      </c>
      <c r="F641" s="7" t="s">
        <v>2380</v>
      </c>
      <c r="G641" s="7" t="s">
        <v>2381</v>
      </c>
      <c r="H641" s="7" t="s">
        <v>2380</v>
      </c>
      <c r="J641" s="7" t="s">
        <v>1731</v>
      </c>
      <c r="K641" s="7">
        <v>39.6</v>
      </c>
      <c r="L641" s="7">
        <v>9.32</v>
      </c>
      <c r="M641" s="7" t="s">
        <v>2380</v>
      </c>
      <c r="N641" s="7" t="s">
        <v>2380</v>
      </c>
      <c r="O641" s="7" t="s">
        <v>2380</v>
      </c>
      <c r="P641" s="7">
        <v>0</v>
      </c>
      <c r="Q641" s="11" t="s">
        <v>2380</v>
      </c>
      <c r="R641">
        <f t="shared" si="9"/>
        <v>180</v>
      </c>
      <c r="S641" t="str" cm="1">
        <f t="array" ref="S641">_xlfn.IFS(K641&lt;18.5,"Under Weight",K641&lt;=24.9,"Normal Weight",K641&lt;=30,"Over Weight",K641&gt;30,"Obesity")</f>
        <v>Obesity</v>
      </c>
    </row>
    <row r="642" spans="1:19" x14ac:dyDescent="0.3">
      <c r="A642" s="7" t="s">
        <v>1730</v>
      </c>
      <c r="B642" s="7">
        <v>50.92</v>
      </c>
      <c r="C642" s="7">
        <v>5.31</v>
      </c>
      <c r="D642" s="7" t="s">
        <v>2382</v>
      </c>
      <c r="E642" s="7" t="s">
        <v>2380</v>
      </c>
      <c r="F642" s="7" t="s">
        <v>2380</v>
      </c>
      <c r="G642" s="7">
        <v>1</v>
      </c>
      <c r="H642" s="7" t="s">
        <v>2380</v>
      </c>
      <c r="J642" s="7" t="s">
        <v>1730</v>
      </c>
      <c r="K642" s="7">
        <v>50.92</v>
      </c>
      <c r="L642" s="7">
        <v>5.31</v>
      </c>
      <c r="M642" s="7" t="s">
        <v>2383</v>
      </c>
      <c r="N642" s="7" t="s">
        <v>2380</v>
      </c>
      <c r="O642" s="7" t="s">
        <v>2380</v>
      </c>
      <c r="P642" s="7">
        <v>1</v>
      </c>
      <c r="Q642" s="11" t="s">
        <v>2380</v>
      </c>
      <c r="R642">
        <f t="shared" si="9"/>
        <v>180</v>
      </c>
      <c r="S642" t="str" cm="1">
        <f t="array" ref="S642">_xlfn.IFS(K642&lt;18.5,"Under Weight",K642&lt;=24.9,"Normal Weight",K642&lt;=30,"Over Weight",K642&gt;30,"Obesity")</f>
        <v>Obesity</v>
      </c>
    </row>
    <row r="643" spans="1:19" x14ac:dyDescent="0.3">
      <c r="A643" s="7" t="s">
        <v>1729</v>
      </c>
      <c r="B643" s="7">
        <v>21.85</v>
      </c>
      <c r="C643" s="7">
        <v>5.56</v>
      </c>
      <c r="D643" s="7" t="s">
        <v>2382</v>
      </c>
      <c r="E643" s="7" t="s">
        <v>2380</v>
      </c>
      <c r="F643" s="7" t="s">
        <v>2380</v>
      </c>
      <c r="G643" s="7" t="s">
        <v>2381</v>
      </c>
      <c r="H643" s="7" t="s">
        <v>2382</v>
      </c>
      <c r="J643" s="7" t="s">
        <v>1729</v>
      </c>
      <c r="K643" s="7">
        <v>21.85</v>
      </c>
      <c r="L643" s="7">
        <v>5.56</v>
      </c>
      <c r="M643" s="7" t="s">
        <v>2383</v>
      </c>
      <c r="N643" s="7" t="s">
        <v>2380</v>
      </c>
      <c r="O643" s="7" t="s">
        <v>2380</v>
      </c>
      <c r="P643" s="7">
        <v>0</v>
      </c>
      <c r="Q643" s="11" t="s">
        <v>2383</v>
      </c>
      <c r="R643">
        <f t="shared" ref="R643:R706" si="10">MATCH(Q643,$Q$2:$Q$2336,0)</f>
        <v>1</v>
      </c>
      <c r="S643" t="str" cm="1">
        <f t="array" ref="S643">_xlfn.IFS(K643&lt;18.5,"Under Weight",K643&lt;=24.9,"Normal Weight",K643&lt;=30,"Over Weight",K643&gt;30,"Obesity")</f>
        <v>Normal Weight</v>
      </c>
    </row>
    <row r="644" spans="1:19" x14ac:dyDescent="0.3">
      <c r="A644" s="7" t="s">
        <v>1728</v>
      </c>
      <c r="B644" s="7">
        <v>36.08</v>
      </c>
      <c r="C644" s="7">
        <v>7.11</v>
      </c>
      <c r="D644" s="7" t="s">
        <v>2382</v>
      </c>
      <c r="E644" s="7" t="s">
        <v>2380</v>
      </c>
      <c r="F644" s="7" t="s">
        <v>2383</v>
      </c>
      <c r="G644" s="7">
        <v>1</v>
      </c>
      <c r="H644" s="7" t="s">
        <v>2380</v>
      </c>
      <c r="J644" s="7" t="s">
        <v>1728</v>
      </c>
      <c r="K644" s="7">
        <v>36.08</v>
      </c>
      <c r="L644" s="7">
        <v>7.11</v>
      </c>
      <c r="M644" s="7" t="s">
        <v>2383</v>
      </c>
      <c r="N644" s="7" t="s">
        <v>2380</v>
      </c>
      <c r="O644" s="7" t="s">
        <v>2383</v>
      </c>
      <c r="P644" s="7">
        <v>1</v>
      </c>
      <c r="Q644" s="11" t="s">
        <v>2380</v>
      </c>
      <c r="R644">
        <f t="shared" si="10"/>
        <v>180</v>
      </c>
      <c r="S644" t="str" cm="1">
        <f t="array" ref="S644">_xlfn.IFS(K644&lt;18.5,"Under Weight",K644&lt;=24.9,"Normal Weight",K644&lt;=30,"Over Weight",K644&gt;30,"Obesity")</f>
        <v>Obesity</v>
      </c>
    </row>
    <row r="645" spans="1:19" x14ac:dyDescent="0.3">
      <c r="A645" s="7" t="s">
        <v>1727</v>
      </c>
      <c r="B645" s="7">
        <v>40.44</v>
      </c>
      <c r="C645" s="7">
        <v>5.13</v>
      </c>
      <c r="D645" s="7" t="s">
        <v>2382</v>
      </c>
      <c r="E645" s="7" t="s">
        <v>2380</v>
      </c>
      <c r="F645" s="7" t="s">
        <v>2383</v>
      </c>
      <c r="G645" s="7">
        <v>1</v>
      </c>
      <c r="H645" s="7" t="s">
        <v>2380</v>
      </c>
      <c r="J645" s="7" t="s">
        <v>1727</v>
      </c>
      <c r="K645" s="7">
        <v>40.44</v>
      </c>
      <c r="L645" s="7">
        <v>5.13</v>
      </c>
      <c r="M645" s="7" t="s">
        <v>2383</v>
      </c>
      <c r="N645" s="7" t="s">
        <v>2380</v>
      </c>
      <c r="O645" s="7" t="s">
        <v>2383</v>
      </c>
      <c r="P645" s="7">
        <v>1</v>
      </c>
      <c r="Q645" s="11" t="s">
        <v>2380</v>
      </c>
      <c r="R645">
        <f t="shared" si="10"/>
        <v>180</v>
      </c>
      <c r="S645" t="str" cm="1">
        <f t="array" ref="S645">_xlfn.IFS(K645&lt;18.5,"Under Weight",K645&lt;=24.9,"Normal Weight",K645&lt;=30,"Over Weight",K645&gt;30,"Obesity")</f>
        <v>Obesity</v>
      </c>
    </row>
    <row r="646" spans="1:19" x14ac:dyDescent="0.3">
      <c r="A646" s="7" t="s">
        <v>1726</v>
      </c>
      <c r="B646" s="7">
        <v>38.094999999999999</v>
      </c>
      <c r="C646" s="7">
        <v>10.199999999999999</v>
      </c>
      <c r="D646" s="7" t="s">
        <v>2380</v>
      </c>
      <c r="E646" s="7" t="s">
        <v>2380</v>
      </c>
      <c r="F646" s="7" t="s">
        <v>2380</v>
      </c>
      <c r="G646" s="7" t="s">
        <v>2381</v>
      </c>
      <c r="H646" s="7" t="s">
        <v>2380</v>
      </c>
      <c r="J646" s="7" t="s">
        <v>1726</v>
      </c>
      <c r="K646" s="7">
        <v>38.094999999999999</v>
      </c>
      <c r="L646" s="7">
        <v>10.199999999999999</v>
      </c>
      <c r="M646" s="7" t="s">
        <v>2380</v>
      </c>
      <c r="N646" s="7" t="s">
        <v>2380</v>
      </c>
      <c r="O646" s="7" t="s">
        <v>2380</v>
      </c>
      <c r="P646" s="7">
        <v>0</v>
      </c>
      <c r="Q646" s="11" t="s">
        <v>2380</v>
      </c>
      <c r="R646">
        <f t="shared" si="10"/>
        <v>180</v>
      </c>
      <c r="S646" t="str" cm="1">
        <f t="array" ref="S646">_xlfn.IFS(K646&lt;18.5,"Under Weight",K646&lt;=24.9,"Normal Weight",K646&lt;=30,"Over Weight",K646&gt;30,"Obesity")</f>
        <v>Obesity</v>
      </c>
    </row>
    <row r="647" spans="1:19" x14ac:dyDescent="0.3">
      <c r="A647" s="7" t="s">
        <v>1725</v>
      </c>
      <c r="B647" s="7">
        <v>44.95</v>
      </c>
      <c r="C647" s="7">
        <v>10.4</v>
      </c>
      <c r="D647" s="7" t="s">
        <v>2380</v>
      </c>
      <c r="E647" s="7" t="s">
        <v>2380</v>
      </c>
      <c r="F647" s="7" t="s">
        <v>2380</v>
      </c>
      <c r="G647" s="7" t="s">
        <v>2381</v>
      </c>
      <c r="H647" s="7" t="s">
        <v>2380</v>
      </c>
      <c r="J647" s="7" t="s">
        <v>1725</v>
      </c>
      <c r="K647" s="7">
        <v>44.95</v>
      </c>
      <c r="L647" s="7">
        <v>10.4</v>
      </c>
      <c r="M647" s="7" t="s">
        <v>2380</v>
      </c>
      <c r="N647" s="7" t="s">
        <v>2380</v>
      </c>
      <c r="O647" s="7" t="s">
        <v>2380</v>
      </c>
      <c r="P647" s="7">
        <v>0</v>
      </c>
      <c r="Q647" s="11" t="s">
        <v>2380</v>
      </c>
      <c r="R647">
        <f t="shared" si="10"/>
        <v>180</v>
      </c>
      <c r="S647" t="str" cm="1">
        <f t="array" ref="S647">_xlfn.IFS(K647&lt;18.5,"Under Weight",K647&lt;=24.9,"Normal Weight",K647&lt;=30,"Over Weight",K647&gt;30,"Obesity")</f>
        <v>Obesity</v>
      </c>
    </row>
    <row r="648" spans="1:19" x14ac:dyDescent="0.3">
      <c r="A648" s="7" t="s">
        <v>1724</v>
      </c>
      <c r="B648" s="7">
        <v>35.54</v>
      </c>
      <c r="C648" s="7">
        <v>10.67</v>
      </c>
      <c r="D648" s="7" t="s">
        <v>2380</v>
      </c>
      <c r="E648" s="7" t="s">
        <v>2380</v>
      </c>
      <c r="F648" s="7" t="s">
        <v>2380</v>
      </c>
      <c r="G648" s="7" t="s">
        <v>2381</v>
      </c>
      <c r="H648" s="7" t="s">
        <v>2380</v>
      </c>
      <c r="J648" s="7" t="s">
        <v>1724</v>
      </c>
      <c r="K648" s="7">
        <v>35.54</v>
      </c>
      <c r="L648" s="7">
        <v>10.67</v>
      </c>
      <c r="M648" s="7" t="s">
        <v>2380</v>
      </c>
      <c r="N648" s="7" t="s">
        <v>2380</v>
      </c>
      <c r="O648" s="7" t="s">
        <v>2380</v>
      </c>
      <c r="P648" s="7">
        <v>0</v>
      </c>
      <c r="Q648" s="11" t="s">
        <v>2380</v>
      </c>
      <c r="R648">
        <f t="shared" si="10"/>
        <v>180</v>
      </c>
      <c r="S648" t="str" cm="1">
        <f t="array" ref="S648">_xlfn.IFS(K648&lt;18.5,"Under Weight",K648&lt;=24.9,"Normal Weight",K648&lt;=30,"Over Weight",K648&gt;30,"Obesity")</f>
        <v>Obesity</v>
      </c>
    </row>
    <row r="649" spans="1:19" x14ac:dyDescent="0.3">
      <c r="A649" s="7" t="s">
        <v>1723</v>
      </c>
      <c r="B649" s="7">
        <v>39.799999999999997</v>
      </c>
      <c r="C649" s="7">
        <v>4.6500000000000004</v>
      </c>
      <c r="D649" s="7" t="s">
        <v>2382</v>
      </c>
      <c r="E649" s="7" t="s">
        <v>2380</v>
      </c>
      <c r="F649" s="7" t="s">
        <v>2380</v>
      </c>
      <c r="G649" s="7">
        <v>2</v>
      </c>
      <c r="H649" s="7" t="s">
        <v>2380</v>
      </c>
      <c r="J649" s="7" t="s">
        <v>1723</v>
      </c>
      <c r="K649" s="7">
        <v>39.799999999999997</v>
      </c>
      <c r="L649" s="7">
        <v>4.6500000000000004</v>
      </c>
      <c r="M649" s="7" t="s">
        <v>2383</v>
      </c>
      <c r="N649" s="7" t="s">
        <v>2380</v>
      </c>
      <c r="O649" s="7" t="s">
        <v>2380</v>
      </c>
      <c r="P649" s="7">
        <v>2</v>
      </c>
      <c r="Q649" s="11" t="s">
        <v>2380</v>
      </c>
      <c r="R649">
        <f t="shared" si="10"/>
        <v>180</v>
      </c>
      <c r="S649" t="str" cm="1">
        <f t="array" ref="S649">_xlfn.IFS(K649&lt;18.5,"Under Weight",K649&lt;=24.9,"Normal Weight",K649&lt;=30,"Over Weight",K649&gt;30,"Obesity")</f>
        <v>Obesity</v>
      </c>
    </row>
    <row r="650" spans="1:19" x14ac:dyDescent="0.3">
      <c r="A650" s="7" t="s">
        <v>1722</v>
      </c>
      <c r="B650" s="7">
        <v>33.659999999999997</v>
      </c>
      <c r="C650" s="7">
        <v>5.65</v>
      </c>
      <c r="D650" s="7" t="s">
        <v>2382</v>
      </c>
      <c r="E650" s="7" t="s">
        <v>2380</v>
      </c>
      <c r="F650" s="7" t="s">
        <v>2380</v>
      </c>
      <c r="G650" s="7">
        <v>2</v>
      </c>
      <c r="H650" s="7" t="s">
        <v>2380</v>
      </c>
      <c r="J650" s="7" t="s">
        <v>1722</v>
      </c>
      <c r="K650" s="7">
        <v>33.659999999999997</v>
      </c>
      <c r="L650" s="7">
        <v>5.65</v>
      </c>
      <c r="M650" s="7" t="s">
        <v>2383</v>
      </c>
      <c r="N650" s="7" t="s">
        <v>2380</v>
      </c>
      <c r="O650" s="7" t="s">
        <v>2380</v>
      </c>
      <c r="P650" s="7">
        <v>2</v>
      </c>
      <c r="Q650" s="11" t="s">
        <v>2380</v>
      </c>
      <c r="R650">
        <f t="shared" si="10"/>
        <v>180</v>
      </c>
      <c r="S650" t="str" cm="1">
        <f t="array" ref="S650">_xlfn.IFS(K650&lt;18.5,"Under Weight",K650&lt;=24.9,"Normal Weight",K650&lt;=30,"Over Weight",K650&gt;30,"Obesity")</f>
        <v>Obesity</v>
      </c>
    </row>
    <row r="651" spans="1:19" x14ac:dyDescent="0.3">
      <c r="A651" s="7" t="s">
        <v>1721</v>
      </c>
      <c r="B651" s="7">
        <v>35.5</v>
      </c>
      <c r="C651" s="7">
        <v>11.97</v>
      </c>
      <c r="D651" s="7" t="s">
        <v>2380</v>
      </c>
      <c r="E651" s="7" t="s">
        <v>2380</v>
      </c>
      <c r="F651" s="7" t="s">
        <v>2380</v>
      </c>
      <c r="G651" s="7" t="s">
        <v>2381</v>
      </c>
      <c r="H651" s="7" t="s">
        <v>2380</v>
      </c>
      <c r="J651" s="7" t="s">
        <v>1721</v>
      </c>
      <c r="K651" s="7">
        <v>35.5</v>
      </c>
      <c r="L651" s="7">
        <v>11.97</v>
      </c>
      <c r="M651" s="7" t="s">
        <v>2380</v>
      </c>
      <c r="N651" s="7" t="s">
        <v>2380</v>
      </c>
      <c r="O651" s="7" t="s">
        <v>2380</v>
      </c>
      <c r="P651" s="7">
        <v>0</v>
      </c>
      <c r="Q651" s="11" t="s">
        <v>2380</v>
      </c>
      <c r="R651">
        <f t="shared" si="10"/>
        <v>180</v>
      </c>
      <c r="S651" t="str" cm="1">
        <f t="array" ref="S651">_xlfn.IFS(K651&lt;18.5,"Under Weight",K651&lt;=24.9,"Normal Weight",K651&lt;=30,"Over Weight",K651&gt;30,"Obesity")</f>
        <v>Obesity</v>
      </c>
    </row>
    <row r="652" spans="1:19" x14ac:dyDescent="0.3">
      <c r="A652" s="7" t="s">
        <v>1720</v>
      </c>
      <c r="B652" s="7">
        <v>41.63</v>
      </c>
      <c r="C652" s="7">
        <v>6.71</v>
      </c>
      <c r="D652" s="7" t="s">
        <v>2380</v>
      </c>
      <c r="E652" s="7" t="s">
        <v>2380</v>
      </c>
      <c r="F652" s="7" t="s">
        <v>2380</v>
      </c>
      <c r="G652" s="7" t="s">
        <v>2381</v>
      </c>
      <c r="H652" s="7" t="s">
        <v>2380</v>
      </c>
      <c r="J652" s="7" t="s">
        <v>1720</v>
      </c>
      <c r="K652" s="7">
        <v>41.63</v>
      </c>
      <c r="L652" s="7">
        <v>6.71</v>
      </c>
      <c r="M652" s="7" t="s">
        <v>2380</v>
      </c>
      <c r="N652" s="7" t="s">
        <v>2380</v>
      </c>
      <c r="O652" s="7" t="s">
        <v>2380</v>
      </c>
      <c r="P652" s="7">
        <v>0</v>
      </c>
      <c r="Q652" s="11" t="s">
        <v>2380</v>
      </c>
      <c r="R652">
        <f t="shared" si="10"/>
        <v>180</v>
      </c>
      <c r="S652" t="str" cm="1">
        <f t="array" ref="S652">_xlfn.IFS(K652&lt;18.5,"Under Weight",K652&lt;=24.9,"Normal Weight",K652&lt;=30,"Over Weight",K652&gt;30,"Obesity")</f>
        <v>Obesity</v>
      </c>
    </row>
    <row r="653" spans="1:19" x14ac:dyDescent="0.3">
      <c r="A653" s="7" t="s">
        <v>1719</v>
      </c>
      <c r="B653" s="7">
        <v>46.49</v>
      </c>
      <c r="C653" s="7">
        <v>11.92</v>
      </c>
      <c r="D653" s="7" t="s">
        <v>2380</v>
      </c>
      <c r="E653" s="7" t="s">
        <v>2380</v>
      </c>
      <c r="F653" s="7" t="s">
        <v>2380</v>
      </c>
      <c r="G653" s="7" t="s">
        <v>2381</v>
      </c>
      <c r="H653" s="7" t="s">
        <v>2380</v>
      </c>
      <c r="J653" s="7" t="s">
        <v>1719</v>
      </c>
      <c r="K653" s="7">
        <v>46.49</v>
      </c>
      <c r="L653" s="7">
        <v>11.92</v>
      </c>
      <c r="M653" s="7" t="s">
        <v>2380</v>
      </c>
      <c r="N653" s="7" t="s">
        <v>2380</v>
      </c>
      <c r="O653" s="7" t="s">
        <v>2380</v>
      </c>
      <c r="P653" s="7">
        <v>0</v>
      </c>
      <c r="Q653" s="11" t="s">
        <v>2380</v>
      </c>
      <c r="R653">
        <f t="shared" si="10"/>
        <v>180</v>
      </c>
      <c r="S653" t="str" cm="1">
        <f t="array" ref="S653">_xlfn.IFS(K653&lt;18.5,"Under Weight",K653&lt;=24.9,"Normal Weight",K653&lt;=30,"Over Weight",K653&gt;30,"Obesity")</f>
        <v>Obesity</v>
      </c>
    </row>
    <row r="654" spans="1:19" x14ac:dyDescent="0.3">
      <c r="A654" s="7" t="s">
        <v>1718</v>
      </c>
      <c r="B654" s="7">
        <v>43.29</v>
      </c>
      <c r="C654" s="7">
        <v>5.35</v>
      </c>
      <c r="D654" s="7" t="s">
        <v>2380</v>
      </c>
      <c r="E654" s="7" t="s">
        <v>2380</v>
      </c>
      <c r="F654" s="7" t="s">
        <v>2380</v>
      </c>
      <c r="G654" s="7">
        <v>2</v>
      </c>
      <c r="H654" s="7" t="s">
        <v>2380</v>
      </c>
      <c r="J654" s="7" t="s">
        <v>1718</v>
      </c>
      <c r="K654" s="7">
        <v>43.29</v>
      </c>
      <c r="L654" s="7">
        <v>5.35</v>
      </c>
      <c r="M654" s="7" t="s">
        <v>2380</v>
      </c>
      <c r="N654" s="7" t="s">
        <v>2380</v>
      </c>
      <c r="O654" s="7" t="s">
        <v>2380</v>
      </c>
      <c r="P654" s="7">
        <v>2</v>
      </c>
      <c r="Q654" s="11" t="s">
        <v>2380</v>
      </c>
      <c r="R654">
        <f t="shared" si="10"/>
        <v>180</v>
      </c>
      <c r="S654" t="str" cm="1">
        <f t="array" ref="S654">_xlfn.IFS(K654&lt;18.5,"Under Weight",K654&lt;=24.9,"Normal Weight",K654&lt;=30,"Over Weight",K654&gt;30,"Obesity")</f>
        <v>Obesity</v>
      </c>
    </row>
    <row r="655" spans="1:19" x14ac:dyDescent="0.3">
      <c r="A655" s="7" t="s">
        <v>1717</v>
      </c>
      <c r="B655" s="7">
        <v>43.08</v>
      </c>
      <c r="C655" s="7">
        <v>8.9600000000000009</v>
      </c>
      <c r="D655" s="7" t="s">
        <v>2382</v>
      </c>
      <c r="E655" s="7" t="s">
        <v>2380</v>
      </c>
      <c r="F655" s="7" t="s">
        <v>2380</v>
      </c>
      <c r="G655" s="7">
        <v>1</v>
      </c>
      <c r="H655" s="7" t="s">
        <v>2380</v>
      </c>
      <c r="J655" s="7" t="s">
        <v>1717</v>
      </c>
      <c r="K655" s="7">
        <v>43.08</v>
      </c>
      <c r="L655" s="7">
        <v>8.9600000000000009</v>
      </c>
      <c r="M655" s="7" t="s">
        <v>2383</v>
      </c>
      <c r="N655" s="7" t="s">
        <v>2380</v>
      </c>
      <c r="O655" s="7" t="s">
        <v>2380</v>
      </c>
      <c r="P655" s="7">
        <v>1</v>
      </c>
      <c r="Q655" s="11" t="s">
        <v>2380</v>
      </c>
      <c r="R655">
        <f t="shared" si="10"/>
        <v>180</v>
      </c>
      <c r="S655" t="str" cm="1">
        <f t="array" ref="S655">_xlfn.IFS(K655&lt;18.5,"Under Weight",K655&lt;=24.9,"Normal Weight",K655&lt;=30,"Over Weight",K655&gt;30,"Obesity")</f>
        <v>Obesity</v>
      </c>
    </row>
    <row r="656" spans="1:19" x14ac:dyDescent="0.3">
      <c r="A656" s="7" t="s">
        <v>1716</v>
      </c>
      <c r="B656" s="7">
        <v>39.07</v>
      </c>
      <c r="C656" s="7">
        <v>11.93</v>
      </c>
      <c r="D656" s="7" t="s">
        <v>2380</v>
      </c>
      <c r="E656" s="7" t="s">
        <v>2380</v>
      </c>
      <c r="F656" s="7" t="s">
        <v>2380</v>
      </c>
      <c r="G656" s="7" t="s">
        <v>2381</v>
      </c>
      <c r="H656" s="7" t="s">
        <v>2380</v>
      </c>
      <c r="J656" s="7" t="s">
        <v>1716</v>
      </c>
      <c r="K656" s="7">
        <v>39.07</v>
      </c>
      <c r="L656" s="7">
        <v>11.93</v>
      </c>
      <c r="M656" s="7" t="s">
        <v>2380</v>
      </c>
      <c r="N656" s="7" t="s">
        <v>2380</v>
      </c>
      <c r="O656" s="7" t="s">
        <v>2380</v>
      </c>
      <c r="P656" s="7">
        <v>0</v>
      </c>
      <c r="Q656" s="11" t="s">
        <v>2380</v>
      </c>
      <c r="R656">
        <f t="shared" si="10"/>
        <v>180</v>
      </c>
      <c r="S656" t="str" cm="1">
        <f t="array" ref="S656">_xlfn.IFS(K656&lt;18.5,"Under Weight",K656&lt;=24.9,"Normal Weight",K656&lt;=30,"Over Weight",K656&gt;30,"Obesity")</f>
        <v>Obesity</v>
      </c>
    </row>
    <row r="657" spans="1:19" x14ac:dyDescent="0.3">
      <c r="A657" s="7" t="s">
        <v>1715</v>
      </c>
      <c r="B657" s="7">
        <v>41.3</v>
      </c>
      <c r="C657" s="7">
        <v>9.59</v>
      </c>
      <c r="D657" s="7" t="s">
        <v>2380</v>
      </c>
      <c r="E657" s="7" t="s">
        <v>2380</v>
      </c>
      <c r="F657" s="7" t="s">
        <v>2380</v>
      </c>
      <c r="G657" s="7" t="s">
        <v>2381</v>
      </c>
      <c r="H657" s="7" t="s">
        <v>2380</v>
      </c>
      <c r="J657" s="7" t="s">
        <v>1715</v>
      </c>
      <c r="K657" s="7">
        <v>41.3</v>
      </c>
      <c r="L657" s="7">
        <v>9.59</v>
      </c>
      <c r="M657" s="7" t="s">
        <v>2380</v>
      </c>
      <c r="N657" s="7" t="s">
        <v>2380</v>
      </c>
      <c r="O657" s="7" t="s">
        <v>2380</v>
      </c>
      <c r="P657" s="7">
        <v>0</v>
      </c>
      <c r="Q657" s="11" t="s">
        <v>2380</v>
      </c>
      <c r="R657">
        <f t="shared" si="10"/>
        <v>180</v>
      </c>
      <c r="S657" t="str" cm="1">
        <f t="array" ref="S657">_xlfn.IFS(K657&lt;18.5,"Under Weight",K657&lt;=24.9,"Normal Weight",K657&lt;=30,"Over Weight",K657&gt;30,"Obesity")</f>
        <v>Obesity</v>
      </c>
    </row>
    <row r="658" spans="1:19" x14ac:dyDescent="0.3">
      <c r="A658" s="7" t="s">
        <v>1714</v>
      </c>
      <c r="B658" s="7">
        <v>42.95</v>
      </c>
      <c r="C658" s="7">
        <v>11.88</v>
      </c>
      <c r="D658" s="7" t="s">
        <v>2382</v>
      </c>
      <c r="E658" s="7" t="s">
        <v>2380</v>
      </c>
      <c r="F658" s="7" t="s">
        <v>2380</v>
      </c>
      <c r="G658" s="7">
        <v>2</v>
      </c>
      <c r="H658" s="7" t="s">
        <v>2380</v>
      </c>
      <c r="J658" s="7" t="s">
        <v>1714</v>
      </c>
      <c r="K658" s="7">
        <v>42.95</v>
      </c>
      <c r="L658" s="7">
        <v>11.88</v>
      </c>
      <c r="M658" s="7" t="s">
        <v>2383</v>
      </c>
      <c r="N658" s="7" t="s">
        <v>2380</v>
      </c>
      <c r="O658" s="7" t="s">
        <v>2380</v>
      </c>
      <c r="P658" s="7">
        <v>2</v>
      </c>
      <c r="Q658" s="11" t="s">
        <v>2380</v>
      </c>
      <c r="R658">
        <f t="shared" si="10"/>
        <v>180</v>
      </c>
      <c r="S658" t="str" cm="1">
        <f t="array" ref="S658">_xlfn.IFS(K658&lt;18.5,"Under Weight",K658&lt;=24.9,"Normal Weight",K658&lt;=30,"Over Weight",K658&gt;30,"Obesity")</f>
        <v>Obesity</v>
      </c>
    </row>
    <row r="659" spans="1:19" x14ac:dyDescent="0.3">
      <c r="A659" s="7" t="s">
        <v>1713</v>
      </c>
      <c r="B659" s="7">
        <v>46.96</v>
      </c>
      <c r="C659" s="7">
        <v>4.6399999999999997</v>
      </c>
      <c r="D659" s="7" t="s">
        <v>2380</v>
      </c>
      <c r="E659" s="7" t="s">
        <v>2380</v>
      </c>
      <c r="F659" s="7" t="s">
        <v>2383</v>
      </c>
      <c r="G659" s="7">
        <v>1</v>
      </c>
      <c r="H659" s="7" t="s">
        <v>2380</v>
      </c>
      <c r="J659" s="7" t="s">
        <v>1713</v>
      </c>
      <c r="K659" s="7">
        <v>46.96</v>
      </c>
      <c r="L659" s="7">
        <v>4.6399999999999997</v>
      </c>
      <c r="M659" s="7" t="s">
        <v>2380</v>
      </c>
      <c r="N659" s="7" t="s">
        <v>2380</v>
      </c>
      <c r="O659" s="7" t="s">
        <v>2383</v>
      </c>
      <c r="P659" s="7">
        <v>1</v>
      </c>
      <c r="Q659" s="11" t="s">
        <v>2380</v>
      </c>
      <c r="R659">
        <f t="shared" si="10"/>
        <v>180</v>
      </c>
      <c r="S659" t="str" cm="1">
        <f t="array" ref="S659">_xlfn.IFS(K659&lt;18.5,"Under Weight",K659&lt;=24.9,"Normal Weight",K659&lt;=30,"Over Weight",K659&gt;30,"Obesity")</f>
        <v>Obesity</v>
      </c>
    </row>
    <row r="660" spans="1:19" x14ac:dyDescent="0.3">
      <c r="A660" s="7" t="s">
        <v>1712</v>
      </c>
      <c r="B660" s="7">
        <v>30.495000000000001</v>
      </c>
      <c r="C660" s="7">
        <v>9.5299999999999994</v>
      </c>
      <c r="D660" s="7" t="s">
        <v>2380</v>
      </c>
      <c r="E660" s="7" t="s">
        <v>2380</v>
      </c>
      <c r="F660" s="7" t="s">
        <v>2380</v>
      </c>
      <c r="G660" s="7" t="s">
        <v>2381</v>
      </c>
      <c r="H660" s="7" t="s">
        <v>2380</v>
      </c>
      <c r="J660" s="7" t="s">
        <v>1712</v>
      </c>
      <c r="K660" s="7">
        <v>30.495000000000001</v>
      </c>
      <c r="L660" s="7">
        <v>9.5299999999999994</v>
      </c>
      <c r="M660" s="7" t="s">
        <v>2380</v>
      </c>
      <c r="N660" s="7" t="s">
        <v>2380</v>
      </c>
      <c r="O660" s="7" t="s">
        <v>2380</v>
      </c>
      <c r="P660" s="7">
        <v>0</v>
      </c>
      <c r="Q660" s="11" t="s">
        <v>2380</v>
      </c>
      <c r="R660">
        <f t="shared" si="10"/>
        <v>180</v>
      </c>
      <c r="S660" t="str" cm="1">
        <f t="array" ref="S660">_xlfn.IFS(K660&lt;18.5,"Under Weight",K660&lt;=24.9,"Normal Weight",K660&lt;=30,"Over Weight",K660&gt;30,"Obesity")</f>
        <v>Obesity</v>
      </c>
    </row>
    <row r="661" spans="1:19" x14ac:dyDescent="0.3">
      <c r="A661" s="7" t="s">
        <v>1711</v>
      </c>
      <c r="B661" s="7">
        <v>17.954999999999998</v>
      </c>
      <c r="C661" s="7">
        <v>5.29</v>
      </c>
      <c r="D661" s="7" t="s">
        <v>2382</v>
      </c>
      <c r="E661" s="7" t="s">
        <v>2380</v>
      </c>
      <c r="F661" s="7" t="s">
        <v>2380</v>
      </c>
      <c r="G661" s="7">
        <v>1</v>
      </c>
      <c r="H661" s="7" t="s">
        <v>2382</v>
      </c>
      <c r="J661" s="7" t="s">
        <v>1711</v>
      </c>
      <c r="K661" s="7">
        <v>17.954999999999998</v>
      </c>
      <c r="L661" s="7">
        <v>5.29</v>
      </c>
      <c r="M661" s="7" t="s">
        <v>2383</v>
      </c>
      <c r="N661" s="7" t="s">
        <v>2380</v>
      </c>
      <c r="O661" s="7" t="s">
        <v>2380</v>
      </c>
      <c r="P661" s="7">
        <v>1</v>
      </c>
      <c r="Q661" s="11" t="s">
        <v>2383</v>
      </c>
      <c r="R661">
        <f t="shared" si="10"/>
        <v>1</v>
      </c>
      <c r="S661" t="str" cm="1">
        <f t="array" ref="S661">_xlfn.IFS(K661&lt;18.5,"Under Weight",K661&lt;=24.9,"Normal Weight",K661&lt;=30,"Over Weight",K661&gt;30,"Obesity")</f>
        <v>Under Weight</v>
      </c>
    </row>
    <row r="662" spans="1:19" x14ac:dyDescent="0.3">
      <c r="A662" s="7" t="s">
        <v>1710</v>
      </c>
      <c r="B662" s="7">
        <v>25.6</v>
      </c>
      <c r="C662" s="7">
        <v>10.95</v>
      </c>
      <c r="D662" s="7" t="s">
        <v>2380</v>
      </c>
      <c r="E662" s="7" t="s">
        <v>2380</v>
      </c>
      <c r="F662" s="7" t="s">
        <v>2380</v>
      </c>
      <c r="G662" s="7">
        <v>3</v>
      </c>
      <c r="H662" s="7" t="s">
        <v>2380</v>
      </c>
      <c r="J662" s="7" t="s">
        <v>1710</v>
      </c>
      <c r="K662" s="7">
        <v>25.6</v>
      </c>
      <c r="L662" s="7">
        <v>10.95</v>
      </c>
      <c r="M662" s="7" t="s">
        <v>2380</v>
      </c>
      <c r="N662" s="7" t="s">
        <v>2380</v>
      </c>
      <c r="O662" s="7" t="s">
        <v>2380</v>
      </c>
      <c r="P662" s="7">
        <v>3</v>
      </c>
      <c r="Q662" s="11" t="s">
        <v>2380</v>
      </c>
      <c r="R662">
        <f t="shared" si="10"/>
        <v>180</v>
      </c>
      <c r="S662" t="str" cm="1">
        <f t="array" ref="S662">_xlfn.IFS(K662&lt;18.5,"Under Weight",K662&lt;=24.9,"Normal Weight",K662&lt;=30,"Over Weight",K662&gt;30,"Obesity")</f>
        <v>Over Weight</v>
      </c>
    </row>
    <row r="663" spans="1:19" x14ac:dyDescent="0.3">
      <c r="A663" s="7" t="s">
        <v>1709</v>
      </c>
      <c r="B663" s="7">
        <v>34.21</v>
      </c>
      <c r="C663" s="7">
        <v>9.17</v>
      </c>
      <c r="D663" s="7" t="s">
        <v>2380</v>
      </c>
      <c r="E663" s="7" t="s">
        <v>2380</v>
      </c>
      <c r="F663" s="7" t="s">
        <v>2380</v>
      </c>
      <c r="G663" s="7" t="s">
        <v>2381</v>
      </c>
      <c r="H663" s="7" t="s">
        <v>2380</v>
      </c>
      <c r="J663" s="7" t="s">
        <v>1709</v>
      </c>
      <c r="K663" s="7">
        <v>34.21</v>
      </c>
      <c r="L663" s="7">
        <v>9.17</v>
      </c>
      <c r="M663" s="7" t="s">
        <v>2380</v>
      </c>
      <c r="N663" s="7" t="s">
        <v>2380</v>
      </c>
      <c r="O663" s="7" t="s">
        <v>2380</v>
      </c>
      <c r="P663" s="7">
        <v>0</v>
      </c>
      <c r="Q663" s="11" t="s">
        <v>2380</v>
      </c>
      <c r="R663">
        <f t="shared" si="10"/>
        <v>180</v>
      </c>
      <c r="S663" t="str" cm="1">
        <f t="array" ref="S663">_xlfn.IFS(K663&lt;18.5,"Under Weight",K663&lt;=24.9,"Normal Weight",K663&lt;=30,"Over Weight",K663&gt;30,"Obesity")</f>
        <v>Obesity</v>
      </c>
    </row>
    <row r="664" spans="1:19" x14ac:dyDescent="0.3">
      <c r="A664" s="7" t="s">
        <v>1708</v>
      </c>
      <c r="B664" s="7">
        <v>39.74</v>
      </c>
      <c r="C664" s="7">
        <v>7.39</v>
      </c>
      <c r="D664" s="7" t="s">
        <v>2380</v>
      </c>
      <c r="E664" s="7" t="s">
        <v>2380</v>
      </c>
      <c r="F664" s="7" t="s">
        <v>2380</v>
      </c>
      <c r="G664" s="7" t="s">
        <v>2381</v>
      </c>
      <c r="H664" s="7" t="s">
        <v>2380</v>
      </c>
      <c r="J664" s="7" t="s">
        <v>1708</v>
      </c>
      <c r="K664" s="7">
        <v>39.74</v>
      </c>
      <c r="L664" s="7">
        <v>7.39</v>
      </c>
      <c r="M664" s="7" t="s">
        <v>2380</v>
      </c>
      <c r="N664" s="7" t="s">
        <v>2380</v>
      </c>
      <c r="O664" s="7" t="s">
        <v>2380</v>
      </c>
      <c r="P664" s="7">
        <v>0</v>
      </c>
      <c r="Q664" s="11" t="s">
        <v>2380</v>
      </c>
      <c r="R664">
        <f t="shared" si="10"/>
        <v>180</v>
      </c>
      <c r="S664" t="str" cm="1">
        <f t="array" ref="S664">_xlfn.IFS(K664&lt;18.5,"Under Weight",K664&lt;=24.9,"Normal Weight",K664&lt;=30,"Over Weight",K664&gt;30,"Obesity")</f>
        <v>Obesity</v>
      </c>
    </row>
    <row r="665" spans="1:19" x14ac:dyDescent="0.3">
      <c r="A665" s="7" t="s">
        <v>1707</v>
      </c>
      <c r="B665" s="7">
        <v>49.53</v>
      </c>
      <c r="C665" s="7">
        <v>9.1300000000000008</v>
      </c>
      <c r="D665" s="7" t="s">
        <v>2382</v>
      </c>
      <c r="E665" s="7" t="s">
        <v>2380</v>
      </c>
      <c r="F665" s="7" t="s">
        <v>2380</v>
      </c>
      <c r="G665" s="7" t="s">
        <v>2381</v>
      </c>
      <c r="H665" s="7" t="s">
        <v>2380</v>
      </c>
      <c r="J665" s="7" t="s">
        <v>1707</v>
      </c>
      <c r="K665" s="7">
        <v>49.53</v>
      </c>
      <c r="L665" s="7">
        <v>9.1300000000000008</v>
      </c>
      <c r="M665" s="7" t="s">
        <v>2383</v>
      </c>
      <c r="N665" s="7" t="s">
        <v>2380</v>
      </c>
      <c r="O665" s="7" t="s">
        <v>2380</v>
      </c>
      <c r="P665" s="7">
        <v>0</v>
      </c>
      <c r="Q665" s="11" t="s">
        <v>2380</v>
      </c>
      <c r="R665">
        <f t="shared" si="10"/>
        <v>180</v>
      </c>
      <c r="S665" t="str" cm="1">
        <f t="array" ref="S665">_xlfn.IFS(K665&lt;18.5,"Under Weight",K665&lt;=24.9,"Normal Weight",K665&lt;=30,"Over Weight",K665&gt;30,"Obesity")</f>
        <v>Obesity</v>
      </c>
    </row>
    <row r="666" spans="1:19" x14ac:dyDescent="0.3">
      <c r="A666" s="7" t="s">
        <v>1706</v>
      </c>
      <c r="B666" s="7">
        <v>39.33</v>
      </c>
      <c r="C666" s="7">
        <v>10.4</v>
      </c>
      <c r="D666" s="7" t="s">
        <v>2380</v>
      </c>
      <c r="E666" s="7" t="s">
        <v>2380</v>
      </c>
      <c r="F666" s="7" t="s">
        <v>2380</v>
      </c>
      <c r="G666" s="7">
        <v>3</v>
      </c>
      <c r="H666" s="7" t="s">
        <v>2380</v>
      </c>
      <c r="J666" s="7" t="s">
        <v>1706</v>
      </c>
      <c r="K666" s="7">
        <v>39.33</v>
      </c>
      <c r="L666" s="7">
        <v>10.4</v>
      </c>
      <c r="M666" s="7" t="s">
        <v>2380</v>
      </c>
      <c r="N666" s="7" t="s">
        <v>2380</v>
      </c>
      <c r="O666" s="7" t="s">
        <v>2380</v>
      </c>
      <c r="P666" s="7">
        <v>3</v>
      </c>
      <c r="Q666" s="11" t="s">
        <v>2380</v>
      </c>
      <c r="R666">
        <f t="shared" si="10"/>
        <v>180</v>
      </c>
      <c r="S666" t="str" cm="1">
        <f t="array" ref="S666">_xlfn.IFS(K666&lt;18.5,"Under Weight",K666&lt;=24.9,"Normal Weight",K666&lt;=30,"Over Weight",K666&gt;30,"Obesity")</f>
        <v>Obesity</v>
      </c>
    </row>
    <row r="667" spans="1:19" x14ac:dyDescent="0.3">
      <c r="A667" s="7" t="s">
        <v>1705</v>
      </c>
      <c r="B667" s="7">
        <v>39.979999999999997</v>
      </c>
      <c r="C667" s="7">
        <v>9.4600000000000009</v>
      </c>
      <c r="D667" s="7" t="s">
        <v>2382</v>
      </c>
      <c r="E667" s="7" t="s">
        <v>2380</v>
      </c>
      <c r="F667" s="7" t="s">
        <v>2380</v>
      </c>
      <c r="G667" s="7">
        <v>2</v>
      </c>
      <c r="H667" s="7" t="s">
        <v>2380</v>
      </c>
      <c r="J667" s="7" t="s">
        <v>1705</v>
      </c>
      <c r="K667" s="7">
        <v>39.979999999999997</v>
      </c>
      <c r="L667" s="7">
        <v>9.4600000000000009</v>
      </c>
      <c r="M667" s="7" t="s">
        <v>2383</v>
      </c>
      <c r="N667" s="7" t="s">
        <v>2380</v>
      </c>
      <c r="O667" s="7" t="s">
        <v>2380</v>
      </c>
      <c r="P667" s="7">
        <v>2</v>
      </c>
      <c r="Q667" s="11" t="s">
        <v>2380</v>
      </c>
      <c r="R667">
        <f t="shared" si="10"/>
        <v>180</v>
      </c>
      <c r="S667" t="str" cm="1">
        <f t="array" ref="S667">_xlfn.IFS(K667&lt;18.5,"Under Weight",K667&lt;=24.9,"Normal Weight",K667&lt;=30,"Over Weight",K667&gt;30,"Obesity")</f>
        <v>Obesity</v>
      </c>
    </row>
    <row r="668" spans="1:19" x14ac:dyDescent="0.3">
      <c r="A668" s="7" t="s">
        <v>1704</v>
      </c>
      <c r="B668" s="7">
        <v>46.51</v>
      </c>
      <c r="C668" s="7">
        <v>8.69</v>
      </c>
      <c r="D668" s="7" t="s">
        <v>2382</v>
      </c>
      <c r="E668" s="7" t="s">
        <v>2380</v>
      </c>
      <c r="F668" s="7" t="s">
        <v>2380</v>
      </c>
      <c r="G668" s="7" t="s">
        <v>2381</v>
      </c>
      <c r="H668" s="7" t="s">
        <v>2380</v>
      </c>
      <c r="J668" s="7" t="s">
        <v>1704</v>
      </c>
      <c r="K668" s="7">
        <v>46.51</v>
      </c>
      <c r="L668" s="7">
        <v>8.69</v>
      </c>
      <c r="M668" s="7" t="s">
        <v>2383</v>
      </c>
      <c r="N668" s="7" t="s">
        <v>2380</v>
      </c>
      <c r="O668" s="7" t="s">
        <v>2380</v>
      </c>
      <c r="P668" s="7">
        <v>0</v>
      </c>
      <c r="Q668" s="11" t="s">
        <v>2380</v>
      </c>
      <c r="R668">
        <f t="shared" si="10"/>
        <v>180</v>
      </c>
      <c r="S668" t="str" cm="1">
        <f t="array" ref="S668">_xlfn.IFS(K668&lt;18.5,"Under Weight",K668&lt;=24.9,"Normal Weight",K668&lt;=30,"Over Weight",K668&gt;30,"Obesity")</f>
        <v>Obesity</v>
      </c>
    </row>
    <row r="669" spans="1:19" x14ac:dyDescent="0.3">
      <c r="A669" s="7" t="s">
        <v>1703</v>
      </c>
      <c r="B669" s="7">
        <v>43.58</v>
      </c>
      <c r="C669" s="7">
        <v>4.2300000000000004</v>
      </c>
      <c r="D669" s="7" t="s">
        <v>2380</v>
      </c>
      <c r="E669" s="7" t="s">
        <v>2380</v>
      </c>
      <c r="F669" s="7" t="s">
        <v>2383</v>
      </c>
      <c r="G669" s="7">
        <v>1</v>
      </c>
      <c r="H669" s="7" t="s">
        <v>2380</v>
      </c>
      <c r="J669" s="7" t="s">
        <v>1703</v>
      </c>
      <c r="K669" s="7">
        <v>43.58</v>
      </c>
      <c r="L669" s="7">
        <v>4.2300000000000004</v>
      </c>
      <c r="M669" s="7" t="s">
        <v>2380</v>
      </c>
      <c r="N669" s="7" t="s">
        <v>2380</v>
      </c>
      <c r="O669" s="7" t="s">
        <v>2383</v>
      </c>
      <c r="P669" s="7">
        <v>1</v>
      </c>
      <c r="Q669" s="11" t="s">
        <v>2380</v>
      </c>
      <c r="R669">
        <f t="shared" si="10"/>
        <v>180</v>
      </c>
      <c r="S669" t="str" cm="1">
        <f t="array" ref="S669">_xlfn.IFS(K669&lt;18.5,"Under Weight",K669&lt;=24.9,"Normal Weight",K669&lt;=30,"Over Weight",K669&gt;30,"Obesity")</f>
        <v>Obesity</v>
      </c>
    </row>
    <row r="670" spans="1:19" x14ac:dyDescent="0.3">
      <c r="A670" s="7" t="s">
        <v>1702</v>
      </c>
      <c r="B670" s="7">
        <v>42.28</v>
      </c>
      <c r="C670" s="7">
        <v>9.16</v>
      </c>
      <c r="D670" s="7" t="s">
        <v>2382</v>
      </c>
      <c r="E670" s="7" t="s">
        <v>2380</v>
      </c>
      <c r="F670" s="7" t="s">
        <v>2380</v>
      </c>
      <c r="G670" s="7">
        <v>1</v>
      </c>
      <c r="H670" s="7" t="s">
        <v>2380</v>
      </c>
      <c r="J670" s="7" t="s">
        <v>1702</v>
      </c>
      <c r="K670" s="7">
        <v>42.28</v>
      </c>
      <c r="L670" s="7">
        <v>9.16</v>
      </c>
      <c r="M670" s="7" t="s">
        <v>2383</v>
      </c>
      <c r="N670" s="7" t="s">
        <v>2380</v>
      </c>
      <c r="O670" s="7" t="s">
        <v>2380</v>
      </c>
      <c r="P670" s="7">
        <v>1</v>
      </c>
      <c r="Q670" s="11" t="s">
        <v>2380</v>
      </c>
      <c r="R670">
        <f t="shared" si="10"/>
        <v>180</v>
      </c>
      <c r="S670" t="str" cm="1">
        <f t="array" ref="S670">_xlfn.IFS(K670&lt;18.5,"Under Weight",K670&lt;=24.9,"Normal Weight",K670&lt;=30,"Over Weight",K670&gt;30,"Obesity")</f>
        <v>Obesity</v>
      </c>
    </row>
    <row r="671" spans="1:19" x14ac:dyDescent="0.3">
      <c r="A671" s="7" t="s">
        <v>1701</v>
      </c>
      <c r="B671" s="7">
        <v>35.520000000000003</v>
      </c>
      <c r="C671" s="7">
        <v>8.26</v>
      </c>
      <c r="D671" s="7" t="s">
        <v>2380</v>
      </c>
      <c r="E671" s="7" t="s">
        <v>2380</v>
      </c>
      <c r="F671" s="7" t="s">
        <v>2380</v>
      </c>
      <c r="G671" s="7" t="s">
        <v>2381</v>
      </c>
      <c r="H671" s="7" t="s">
        <v>2380</v>
      </c>
      <c r="J671" s="7" t="s">
        <v>1701</v>
      </c>
      <c r="K671" s="7">
        <v>35.520000000000003</v>
      </c>
      <c r="L671" s="7">
        <v>8.26</v>
      </c>
      <c r="M671" s="7" t="s">
        <v>2380</v>
      </c>
      <c r="N671" s="7" t="s">
        <v>2380</v>
      </c>
      <c r="O671" s="7" t="s">
        <v>2380</v>
      </c>
      <c r="P671" s="7">
        <v>0</v>
      </c>
      <c r="Q671" s="11" t="s">
        <v>2380</v>
      </c>
      <c r="R671">
        <f t="shared" si="10"/>
        <v>180</v>
      </c>
      <c r="S671" t="str" cm="1">
        <f t="array" ref="S671">_xlfn.IFS(K671&lt;18.5,"Under Weight",K671&lt;=24.9,"Normal Weight",K671&lt;=30,"Over Weight",K671&gt;30,"Obesity")</f>
        <v>Obesity</v>
      </c>
    </row>
    <row r="672" spans="1:19" x14ac:dyDescent="0.3">
      <c r="A672" s="7" t="s">
        <v>1700</v>
      </c>
      <c r="B672" s="7">
        <v>33.6</v>
      </c>
      <c r="C672" s="7">
        <v>11.25</v>
      </c>
      <c r="D672" s="7" t="s">
        <v>2380</v>
      </c>
      <c r="E672" s="7" t="s">
        <v>2380</v>
      </c>
      <c r="F672" s="7" t="s">
        <v>2380</v>
      </c>
      <c r="G672" s="7" t="s">
        <v>2381</v>
      </c>
      <c r="H672" s="7" t="s">
        <v>2380</v>
      </c>
      <c r="J672" s="7" t="s">
        <v>1700</v>
      </c>
      <c r="K672" s="7">
        <v>33.6</v>
      </c>
      <c r="L672" s="7">
        <v>11.25</v>
      </c>
      <c r="M672" s="7" t="s">
        <v>2380</v>
      </c>
      <c r="N672" s="7" t="s">
        <v>2380</v>
      </c>
      <c r="O672" s="7" t="s">
        <v>2380</v>
      </c>
      <c r="P672" s="7">
        <v>0</v>
      </c>
      <c r="Q672" s="11" t="s">
        <v>2380</v>
      </c>
      <c r="R672">
        <f t="shared" si="10"/>
        <v>180</v>
      </c>
      <c r="S672" t="str" cm="1">
        <f t="array" ref="S672">_xlfn.IFS(K672&lt;18.5,"Under Weight",K672&lt;=24.9,"Normal Weight",K672&lt;=30,"Over Weight",K672&gt;30,"Obesity")</f>
        <v>Obesity</v>
      </c>
    </row>
    <row r="673" spans="1:19" x14ac:dyDescent="0.3">
      <c r="A673" s="7" t="s">
        <v>1699</v>
      </c>
      <c r="B673" s="7">
        <v>22.42</v>
      </c>
      <c r="C673" s="7">
        <v>6.74</v>
      </c>
      <c r="D673" s="7" t="s">
        <v>2380</v>
      </c>
      <c r="E673" s="7" t="s">
        <v>2380</v>
      </c>
      <c r="F673" s="7" t="s">
        <v>2380</v>
      </c>
      <c r="G673" s="7" t="s">
        <v>2381</v>
      </c>
      <c r="H673" s="7" t="s">
        <v>2382</v>
      </c>
      <c r="J673" s="7" t="s">
        <v>1699</v>
      </c>
      <c r="K673" s="7">
        <v>22.42</v>
      </c>
      <c r="L673" s="7">
        <v>6.74</v>
      </c>
      <c r="M673" s="7" t="s">
        <v>2380</v>
      </c>
      <c r="N673" s="7" t="s">
        <v>2380</v>
      </c>
      <c r="O673" s="7" t="s">
        <v>2380</v>
      </c>
      <c r="P673" s="7">
        <v>0</v>
      </c>
      <c r="Q673" s="11" t="s">
        <v>2383</v>
      </c>
      <c r="R673">
        <f t="shared" si="10"/>
        <v>1</v>
      </c>
      <c r="S673" t="str" cm="1">
        <f t="array" ref="S673">_xlfn.IFS(K673&lt;18.5,"Under Weight",K673&lt;=24.9,"Normal Weight",K673&lt;=30,"Over Weight",K673&gt;30,"Obesity")</f>
        <v>Normal Weight</v>
      </c>
    </row>
    <row r="674" spans="1:19" x14ac:dyDescent="0.3">
      <c r="A674" s="7" t="s">
        <v>1698</v>
      </c>
      <c r="B674" s="7">
        <v>46.86</v>
      </c>
      <c r="C674" s="7">
        <v>4.87</v>
      </c>
      <c r="D674" s="7" t="s">
        <v>2380</v>
      </c>
      <c r="E674" s="7" t="s">
        <v>2380</v>
      </c>
      <c r="F674" s="7" t="s">
        <v>2380</v>
      </c>
      <c r="G674" s="7" t="s">
        <v>2381</v>
      </c>
      <c r="H674" s="7" t="s">
        <v>2380</v>
      </c>
      <c r="J674" s="7" t="s">
        <v>1698</v>
      </c>
      <c r="K674" s="7">
        <v>46.86</v>
      </c>
      <c r="L674" s="7">
        <v>4.87</v>
      </c>
      <c r="M674" s="7" t="s">
        <v>2380</v>
      </c>
      <c r="N674" s="7" t="s">
        <v>2380</v>
      </c>
      <c r="O674" s="7" t="s">
        <v>2380</v>
      </c>
      <c r="P674" s="7">
        <v>0</v>
      </c>
      <c r="Q674" s="11" t="s">
        <v>2380</v>
      </c>
      <c r="R674">
        <f t="shared" si="10"/>
        <v>180</v>
      </c>
      <c r="S674" t="str" cm="1">
        <f t="array" ref="S674">_xlfn.IFS(K674&lt;18.5,"Under Weight",K674&lt;=24.9,"Normal Weight",K674&lt;=30,"Over Weight",K674&gt;30,"Obesity")</f>
        <v>Obesity</v>
      </c>
    </row>
    <row r="675" spans="1:19" x14ac:dyDescent="0.3">
      <c r="A675" s="7" t="s">
        <v>1697</v>
      </c>
      <c r="B675" s="7">
        <v>32.965000000000003</v>
      </c>
      <c r="C675" s="7">
        <v>6.68</v>
      </c>
      <c r="D675" s="7" t="s">
        <v>2380</v>
      </c>
      <c r="E675" s="7" t="s">
        <v>2380</v>
      </c>
      <c r="F675" s="7" t="s">
        <v>2380</v>
      </c>
      <c r="G675" s="7">
        <v>3</v>
      </c>
      <c r="H675" s="7" t="s">
        <v>2380</v>
      </c>
      <c r="J675" s="7" t="s">
        <v>1697</v>
      </c>
      <c r="K675" s="7">
        <v>32.965000000000003</v>
      </c>
      <c r="L675" s="7">
        <v>6.68</v>
      </c>
      <c r="M675" s="7" t="s">
        <v>2380</v>
      </c>
      <c r="N675" s="7" t="s">
        <v>2380</v>
      </c>
      <c r="O675" s="7" t="s">
        <v>2380</v>
      </c>
      <c r="P675" s="7">
        <v>3</v>
      </c>
      <c r="Q675" s="11" t="s">
        <v>2380</v>
      </c>
      <c r="R675">
        <f t="shared" si="10"/>
        <v>180</v>
      </c>
      <c r="S675" t="str" cm="1">
        <f t="array" ref="S675">_xlfn.IFS(K675&lt;18.5,"Under Weight",K675&lt;=24.9,"Normal Weight",K675&lt;=30,"Over Weight",K675&gt;30,"Obesity")</f>
        <v>Obesity</v>
      </c>
    </row>
    <row r="676" spans="1:19" x14ac:dyDescent="0.3">
      <c r="A676" s="7" t="s">
        <v>1696</v>
      </c>
      <c r="B676" s="7">
        <v>39.340000000000003</v>
      </c>
      <c r="C676" s="7">
        <v>5.0199999999999996</v>
      </c>
      <c r="D676" s="7" t="s">
        <v>2382</v>
      </c>
      <c r="E676" s="7" t="s">
        <v>2380</v>
      </c>
      <c r="F676" s="7" t="s">
        <v>2383</v>
      </c>
      <c r="G676" s="7">
        <v>1</v>
      </c>
      <c r="H676" s="7" t="s">
        <v>2380</v>
      </c>
      <c r="J676" s="7" t="s">
        <v>1696</v>
      </c>
      <c r="K676" s="7">
        <v>39.340000000000003</v>
      </c>
      <c r="L676" s="7">
        <v>5.0199999999999996</v>
      </c>
      <c r="M676" s="7" t="s">
        <v>2383</v>
      </c>
      <c r="N676" s="7" t="s">
        <v>2380</v>
      </c>
      <c r="O676" s="7" t="s">
        <v>2383</v>
      </c>
      <c r="P676" s="7">
        <v>1</v>
      </c>
      <c r="Q676" s="11" t="s">
        <v>2380</v>
      </c>
      <c r="R676">
        <f t="shared" si="10"/>
        <v>180</v>
      </c>
      <c r="S676" t="str" cm="1">
        <f t="array" ref="S676">_xlfn.IFS(K676&lt;18.5,"Under Weight",K676&lt;=24.9,"Normal Weight",K676&lt;=30,"Over Weight",K676&gt;30,"Obesity")</f>
        <v>Obesity</v>
      </c>
    </row>
    <row r="677" spans="1:19" x14ac:dyDescent="0.3">
      <c r="A677" s="7" t="s">
        <v>1695</v>
      </c>
      <c r="B677" s="7">
        <v>47</v>
      </c>
      <c r="C677" s="7">
        <v>10.64</v>
      </c>
      <c r="D677" s="7" t="s">
        <v>2382</v>
      </c>
      <c r="E677" s="7" t="s">
        <v>2380</v>
      </c>
      <c r="F677" s="7" t="s">
        <v>2380</v>
      </c>
      <c r="G677" s="7" t="s">
        <v>2381</v>
      </c>
      <c r="H677" s="7" t="s">
        <v>2380</v>
      </c>
      <c r="J677" s="7" t="s">
        <v>1695</v>
      </c>
      <c r="K677" s="7">
        <v>47</v>
      </c>
      <c r="L677" s="7">
        <v>10.64</v>
      </c>
      <c r="M677" s="7" t="s">
        <v>2383</v>
      </c>
      <c r="N677" s="7" t="s">
        <v>2380</v>
      </c>
      <c r="O677" s="7" t="s">
        <v>2380</v>
      </c>
      <c r="P677" s="7">
        <v>0</v>
      </c>
      <c r="Q677" s="11" t="s">
        <v>2380</v>
      </c>
      <c r="R677">
        <f t="shared" si="10"/>
        <v>180</v>
      </c>
      <c r="S677" t="str" cm="1">
        <f t="array" ref="S677">_xlfn.IFS(K677&lt;18.5,"Under Weight",K677&lt;=24.9,"Normal Weight",K677&lt;=30,"Over Weight",K677&gt;30,"Obesity")</f>
        <v>Obesity</v>
      </c>
    </row>
    <row r="678" spans="1:19" x14ac:dyDescent="0.3">
      <c r="A678" s="7" t="s">
        <v>1694</v>
      </c>
      <c r="B678" s="7">
        <v>36.71</v>
      </c>
      <c r="C678" s="7">
        <v>8.74</v>
      </c>
      <c r="D678" s="7" t="s">
        <v>2382</v>
      </c>
      <c r="E678" s="7" t="s">
        <v>2380</v>
      </c>
      <c r="F678" s="7" t="s">
        <v>2380</v>
      </c>
      <c r="G678" s="7" t="s">
        <v>2381</v>
      </c>
      <c r="H678" s="7" t="s">
        <v>2380</v>
      </c>
      <c r="J678" s="7" t="s">
        <v>1694</v>
      </c>
      <c r="K678" s="7">
        <v>36.71</v>
      </c>
      <c r="L678" s="7">
        <v>8.74</v>
      </c>
      <c r="M678" s="7" t="s">
        <v>2383</v>
      </c>
      <c r="N678" s="7" t="s">
        <v>2380</v>
      </c>
      <c r="O678" s="7" t="s">
        <v>2380</v>
      </c>
      <c r="P678" s="7">
        <v>0</v>
      </c>
      <c r="Q678" s="11" t="s">
        <v>2380</v>
      </c>
      <c r="R678">
        <f t="shared" si="10"/>
        <v>180</v>
      </c>
      <c r="S678" t="str" cm="1">
        <f t="array" ref="S678">_xlfn.IFS(K678&lt;18.5,"Under Weight",K678&lt;=24.9,"Normal Weight",K678&lt;=30,"Over Weight",K678&gt;30,"Obesity")</f>
        <v>Obesity</v>
      </c>
    </row>
    <row r="679" spans="1:19" x14ac:dyDescent="0.3">
      <c r="A679" s="7" t="s">
        <v>1693</v>
      </c>
      <c r="B679" s="7">
        <v>53.48</v>
      </c>
      <c r="C679" s="7">
        <v>5.64</v>
      </c>
      <c r="D679" s="7" t="s">
        <v>2380</v>
      </c>
      <c r="E679" s="7" t="s">
        <v>2380</v>
      </c>
      <c r="F679" s="7" t="s">
        <v>2380</v>
      </c>
      <c r="G679" s="7" t="s">
        <v>2381</v>
      </c>
      <c r="H679" s="7" t="s">
        <v>2380</v>
      </c>
      <c r="J679" s="7" t="s">
        <v>1693</v>
      </c>
      <c r="K679" s="7">
        <v>53.48</v>
      </c>
      <c r="L679" s="7">
        <v>5.64</v>
      </c>
      <c r="M679" s="7" t="s">
        <v>2380</v>
      </c>
      <c r="N679" s="7" t="s">
        <v>2380</v>
      </c>
      <c r="O679" s="7" t="s">
        <v>2380</v>
      </c>
      <c r="P679" s="7">
        <v>0</v>
      </c>
      <c r="Q679" s="11" t="s">
        <v>2380</v>
      </c>
      <c r="R679">
        <f t="shared" si="10"/>
        <v>180</v>
      </c>
      <c r="S679" t="str" cm="1">
        <f t="array" ref="S679">_xlfn.IFS(K679&lt;18.5,"Under Weight",K679&lt;=24.9,"Normal Weight",K679&lt;=30,"Over Weight",K679&gt;30,"Obesity")</f>
        <v>Obesity</v>
      </c>
    </row>
    <row r="680" spans="1:19" x14ac:dyDescent="0.3">
      <c r="A680" s="7" t="s">
        <v>1692</v>
      </c>
      <c r="B680" s="7">
        <v>35.5</v>
      </c>
      <c r="C680" s="7">
        <v>10.37</v>
      </c>
      <c r="D680" s="7" t="s">
        <v>2380</v>
      </c>
      <c r="E680" s="7" t="s">
        <v>2380</v>
      </c>
      <c r="F680" s="7" t="s">
        <v>2380</v>
      </c>
      <c r="G680" s="7" t="s">
        <v>2381</v>
      </c>
      <c r="H680" s="7" t="s">
        <v>2380</v>
      </c>
      <c r="J680" s="7" t="s">
        <v>1692</v>
      </c>
      <c r="K680" s="7">
        <v>35.5</v>
      </c>
      <c r="L680" s="7">
        <v>10.37</v>
      </c>
      <c r="M680" s="7" t="s">
        <v>2380</v>
      </c>
      <c r="N680" s="7" t="s">
        <v>2380</v>
      </c>
      <c r="O680" s="7" t="s">
        <v>2380</v>
      </c>
      <c r="P680" s="7">
        <v>0</v>
      </c>
      <c r="Q680" s="11" t="s">
        <v>2380</v>
      </c>
      <c r="R680">
        <f t="shared" si="10"/>
        <v>180</v>
      </c>
      <c r="S680" t="str" cm="1">
        <f t="array" ref="S680">_xlfn.IFS(K680&lt;18.5,"Under Weight",K680&lt;=24.9,"Normal Weight",K680&lt;=30,"Over Weight",K680&gt;30,"Obesity")</f>
        <v>Obesity</v>
      </c>
    </row>
    <row r="681" spans="1:19" x14ac:dyDescent="0.3">
      <c r="A681" s="7" t="s">
        <v>1691</v>
      </c>
      <c r="B681" s="7">
        <v>36.979999999999997</v>
      </c>
      <c r="C681" s="7">
        <v>9.56</v>
      </c>
      <c r="D681" s="7" t="s">
        <v>2382</v>
      </c>
      <c r="E681" s="7" t="s">
        <v>2380</v>
      </c>
      <c r="F681" s="7" t="s">
        <v>2380</v>
      </c>
      <c r="G681" s="7" t="s">
        <v>2381</v>
      </c>
      <c r="H681" s="7" t="s">
        <v>2380</v>
      </c>
      <c r="J681" s="7" t="s">
        <v>1691</v>
      </c>
      <c r="K681" s="7">
        <v>36.979999999999997</v>
      </c>
      <c r="L681" s="7">
        <v>9.56</v>
      </c>
      <c r="M681" s="7" t="s">
        <v>2383</v>
      </c>
      <c r="N681" s="7" t="s">
        <v>2380</v>
      </c>
      <c r="O681" s="7" t="s">
        <v>2380</v>
      </c>
      <c r="P681" s="7">
        <v>0</v>
      </c>
      <c r="Q681" s="11" t="s">
        <v>2380</v>
      </c>
      <c r="R681">
        <f t="shared" si="10"/>
        <v>180</v>
      </c>
      <c r="S681" t="str" cm="1">
        <f t="array" ref="S681">_xlfn.IFS(K681&lt;18.5,"Under Weight",K681&lt;=24.9,"Normal Weight",K681&lt;=30,"Over Weight",K681&gt;30,"Obesity")</f>
        <v>Obesity</v>
      </c>
    </row>
    <row r="682" spans="1:19" x14ac:dyDescent="0.3">
      <c r="A682" s="7" t="s">
        <v>1690</v>
      </c>
      <c r="B682" s="7">
        <v>32.395000000000003</v>
      </c>
      <c r="C682" s="7">
        <v>8.23</v>
      </c>
      <c r="D682" s="7" t="s">
        <v>2382</v>
      </c>
      <c r="E682" s="7" t="s">
        <v>2380</v>
      </c>
      <c r="F682" s="7" t="s">
        <v>2383</v>
      </c>
      <c r="G682" s="7">
        <v>1</v>
      </c>
      <c r="H682" s="7" t="s">
        <v>2380</v>
      </c>
      <c r="J682" s="7" t="s">
        <v>1690</v>
      </c>
      <c r="K682" s="7">
        <v>32.395000000000003</v>
      </c>
      <c r="L682" s="7">
        <v>8.23</v>
      </c>
      <c r="M682" s="7" t="s">
        <v>2383</v>
      </c>
      <c r="N682" s="7" t="s">
        <v>2380</v>
      </c>
      <c r="O682" s="7" t="s">
        <v>2383</v>
      </c>
      <c r="P682" s="7">
        <v>1</v>
      </c>
      <c r="Q682" s="11" t="s">
        <v>2380</v>
      </c>
      <c r="R682">
        <f t="shared" si="10"/>
        <v>180</v>
      </c>
      <c r="S682" t="str" cm="1">
        <f t="array" ref="S682">_xlfn.IFS(K682&lt;18.5,"Under Weight",K682&lt;=24.9,"Normal Weight",K682&lt;=30,"Over Weight",K682&gt;30,"Obesity")</f>
        <v>Obesity</v>
      </c>
    </row>
    <row r="683" spans="1:19" x14ac:dyDescent="0.3">
      <c r="A683" s="7" t="s">
        <v>1689</v>
      </c>
      <c r="B683" s="7">
        <v>32.729999999999997</v>
      </c>
      <c r="C683" s="7">
        <v>7.03</v>
      </c>
      <c r="D683" s="7" t="s">
        <v>2380</v>
      </c>
      <c r="E683" s="7" t="s">
        <v>2380</v>
      </c>
      <c r="F683" s="7" t="s">
        <v>2380</v>
      </c>
      <c r="G683" s="7" t="s">
        <v>2381</v>
      </c>
      <c r="H683" s="7" t="s">
        <v>2380</v>
      </c>
      <c r="J683" s="7" t="s">
        <v>1689</v>
      </c>
      <c r="K683" s="7">
        <v>32.729999999999997</v>
      </c>
      <c r="L683" s="7">
        <v>7.03</v>
      </c>
      <c r="M683" s="7" t="s">
        <v>2380</v>
      </c>
      <c r="N683" s="7" t="s">
        <v>2380</v>
      </c>
      <c r="O683" s="7" t="s">
        <v>2380</v>
      </c>
      <c r="P683" s="7">
        <v>0</v>
      </c>
      <c r="Q683" s="11" t="s">
        <v>2380</v>
      </c>
      <c r="R683">
        <f t="shared" si="10"/>
        <v>180</v>
      </c>
      <c r="S683" t="str" cm="1">
        <f t="array" ref="S683">_xlfn.IFS(K683&lt;18.5,"Under Weight",K683&lt;=24.9,"Normal Weight",K683&lt;=30,"Over Weight",K683&gt;30,"Obesity")</f>
        <v>Obesity</v>
      </c>
    </row>
    <row r="684" spans="1:19" x14ac:dyDescent="0.3">
      <c r="A684" s="7" t="s">
        <v>1688</v>
      </c>
      <c r="B684" s="7">
        <v>20.52</v>
      </c>
      <c r="C684" s="7">
        <v>5.45</v>
      </c>
      <c r="D684" s="7" t="s">
        <v>2380</v>
      </c>
      <c r="E684" s="7" t="s">
        <v>2380</v>
      </c>
      <c r="F684" s="7" t="s">
        <v>2380</v>
      </c>
      <c r="G684" s="7">
        <v>1</v>
      </c>
      <c r="H684" s="7" t="s">
        <v>2382</v>
      </c>
      <c r="J684" s="7" t="s">
        <v>1688</v>
      </c>
      <c r="K684" s="7">
        <v>20.52</v>
      </c>
      <c r="L684" s="7">
        <v>5.45</v>
      </c>
      <c r="M684" s="7" t="s">
        <v>2380</v>
      </c>
      <c r="N684" s="7" t="s">
        <v>2380</v>
      </c>
      <c r="O684" s="7" t="s">
        <v>2380</v>
      </c>
      <c r="P684" s="7">
        <v>1</v>
      </c>
      <c r="Q684" s="11" t="s">
        <v>2383</v>
      </c>
      <c r="R684">
        <f t="shared" si="10"/>
        <v>1</v>
      </c>
      <c r="S684" t="str" cm="1">
        <f t="array" ref="S684">_xlfn.IFS(K684&lt;18.5,"Under Weight",K684&lt;=24.9,"Normal Weight",K684&lt;=30,"Over Weight",K684&gt;30,"Obesity")</f>
        <v>Normal Weight</v>
      </c>
    </row>
    <row r="685" spans="1:19" x14ac:dyDescent="0.3">
      <c r="A685" s="7" t="s">
        <v>1687</v>
      </c>
      <c r="B685" s="7">
        <v>51.72</v>
      </c>
      <c r="C685" s="7">
        <v>5.76</v>
      </c>
      <c r="D685" s="7" t="s">
        <v>2380</v>
      </c>
      <c r="E685" s="7" t="s">
        <v>2380</v>
      </c>
      <c r="F685" s="7" t="s">
        <v>2380</v>
      </c>
      <c r="G685" s="7" t="s">
        <v>2381</v>
      </c>
      <c r="H685" s="7" t="s">
        <v>2380</v>
      </c>
      <c r="J685" s="7" t="s">
        <v>1687</v>
      </c>
      <c r="K685" s="7">
        <v>51.72</v>
      </c>
      <c r="L685" s="7">
        <v>5.76</v>
      </c>
      <c r="M685" s="7" t="s">
        <v>2380</v>
      </c>
      <c r="N685" s="7" t="s">
        <v>2380</v>
      </c>
      <c r="O685" s="7" t="s">
        <v>2380</v>
      </c>
      <c r="P685" s="7">
        <v>0</v>
      </c>
      <c r="Q685" s="11" t="s">
        <v>2380</v>
      </c>
      <c r="R685">
        <f t="shared" si="10"/>
        <v>180</v>
      </c>
      <c r="S685" t="str" cm="1">
        <f t="array" ref="S685">_xlfn.IFS(K685&lt;18.5,"Under Weight",K685&lt;=24.9,"Normal Weight",K685&lt;=30,"Over Weight",K685&gt;30,"Obesity")</f>
        <v>Obesity</v>
      </c>
    </row>
    <row r="686" spans="1:19" x14ac:dyDescent="0.3">
      <c r="A686" s="7" t="s">
        <v>1686</v>
      </c>
      <c r="B686" s="7">
        <v>50.2</v>
      </c>
      <c r="C686" s="7">
        <v>5.4</v>
      </c>
      <c r="D686" s="7" t="s">
        <v>2380</v>
      </c>
      <c r="E686" s="7" t="s">
        <v>2380</v>
      </c>
      <c r="F686" s="7" t="s">
        <v>2380</v>
      </c>
      <c r="G686" s="7" t="s">
        <v>2381</v>
      </c>
      <c r="H686" s="7" t="s">
        <v>2380</v>
      </c>
      <c r="J686" s="7" t="s">
        <v>1686</v>
      </c>
      <c r="K686" s="7">
        <v>50.2</v>
      </c>
      <c r="L686" s="7">
        <v>5.4</v>
      </c>
      <c r="M686" s="7" t="s">
        <v>2380</v>
      </c>
      <c r="N686" s="7" t="s">
        <v>2380</v>
      </c>
      <c r="O686" s="7" t="s">
        <v>2380</v>
      </c>
      <c r="P686" s="7">
        <v>0</v>
      </c>
      <c r="Q686" s="11" t="s">
        <v>2380</v>
      </c>
      <c r="R686">
        <f t="shared" si="10"/>
        <v>180</v>
      </c>
      <c r="S686" t="str" cm="1">
        <f t="array" ref="S686">_xlfn.IFS(K686&lt;18.5,"Under Weight",K686&lt;=24.9,"Normal Weight",K686&lt;=30,"Over Weight",K686&gt;30,"Obesity")</f>
        <v>Obesity</v>
      </c>
    </row>
    <row r="687" spans="1:19" x14ac:dyDescent="0.3">
      <c r="A687" s="7" t="s">
        <v>1685</v>
      </c>
      <c r="B687" s="7">
        <v>25.52</v>
      </c>
      <c r="C687" s="7">
        <v>6.35</v>
      </c>
      <c r="D687" s="7" t="s">
        <v>2380</v>
      </c>
      <c r="E687" s="7" t="s">
        <v>2380</v>
      </c>
      <c r="F687" s="7" t="s">
        <v>2383</v>
      </c>
      <c r="G687" s="7">
        <v>1</v>
      </c>
      <c r="H687" s="7" t="s">
        <v>2380</v>
      </c>
      <c r="J687" s="7" t="s">
        <v>1685</v>
      </c>
      <c r="K687" s="7">
        <v>25.52</v>
      </c>
      <c r="L687" s="7">
        <v>6.35</v>
      </c>
      <c r="M687" s="7" t="s">
        <v>2380</v>
      </c>
      <c r="N687" s="7" t="s">
        <v>2380</v>
      </c>
      <c r="O687" s="7" t="s">
        <v>2383</v>
      </c>
      <c r="P687" s="7">
        <v>1</v>
      </c>
      <c r="Q687" s="11" t="s">
        <v>2380</v>
      </c>
      <c r="R687">
        <f t="shared" si="10"/>
        <v>180</v>
      </c>
      <c r="S687" t="str" cm="1">
        <f t="array" ref="S687">_xlfn.IFS(K687&lt;18.5,"Under Weight",K687&lt;=24.9,"Normal Weight",K687&lt;=30,"Over Weight",K687&gt;30,"Obesity")</f>
        <v>Over Weight</v>
      </c>
    </row>
    <row r="688" spans="1:19" x14ac:dyDescent="0.3">
      <c r="A688" s="7" t="s">
        <v>1684</v>
      </c>
      <c r="B688" s="7">
        <v>35.200000000000003</v>
      </c>
      <c r="C688" s="7">
        <v>6.26</v>
      </c>
      <c r="D688" s="7" t="s">
        <v>2382</v>
      </c>
      <c r="E688" s="7" t="s">
        <v>2380</v>
      </c>
      <c r="F688" s="7" t="s">
        <v>2380</v>
      </c>
      <c r="G688" s="7">
        <v>2</v>
      </c>
      <c r="H688" s="7" t="s">
        <v>2380</v>
      </c>
      <c r="J688" s="7" t="s">
        <v>1684</v>
      </c>
      <c r="K688" s="7">
        <v>35.200000000000003</v>
      </c>
      <c r="L688" s="7">
        <v>6.26</v>
      </c>
      <c r="M688" s="7" t="s">
        <v>2383</v>
      </c>
      <c r="N688" s="7" t="s">
        <v>2380</v>
      </c>
      <c r="O688" s="7" t="s">
        <v>2380</v>
      </c>
      <c r="P688" s="7">
        <v>2</v>
      </c>
      <c r="Q688" s="11" t="s">
        <v>2380</v>
      </c>
      <c r="R688">
        <f t="shared" si="10"/>
        <v>180</v>
      </c>
      <c r="S688" t="str" cm="1">
        <f t="array" ref="S688">_xlfn.IFS(K688&lt;18.5,"Under Weight",K688&lt;=24.9,"Normal Weight",K688&lt;=30,"Over Weight",K688&gt;30,"Obesity")</f>
        <v>Obesity</v>
      </c>
    </row>
    <row r="689" spans="1:19" x14ac:dyDescent="0.3">
      <c r="A689" s="7" t="s">
        <v>1683</v>
      </c>
      <c r="B689" s="7">
        <v>41.26</v>
      </c>
      <c r="C689" s="7">
        <v>5.97</v>
      </c>
      <c r="D689" s="7" t="s">
        <v>2382</v>
      </c>
      <c r="E689" s="7" t="s">
        <v>2380</v>
      </c>
      <c r="F689" s="7" t="s">
        <v>2380</v>
      </c>
      <c r="G689" s="7" t="s">
        <v>2381</v>
      </c>
      <c r="H689" s="7" t="s">
        <v>2380</v>
      </c>
      <c r="J689" s="7" t="s">
        <v>1683</v>
      </c>
      <c r="K689" s="7">
        <v>41.26</v>
      </c>
      <c r="L689" s="7">
        <v>5.97</v>
      </c>
      <c r="M689" s="7" t="s">
        <v>2383</v>
      </c>
      <c r="N689" s="7" t="s">
        <v>2380</v>
      </c>
      <c r="O689" s="7" t="s">
        <v>2380</v>
      </c>
      <c r="P689" s="7">
        <v>0</v>
      </c>
      <c r="Q689" s="11" t="s">
        <v>2380</v>
      </c>
      <c r="R689">
        <f t="shared" si="10"/>
        <v>180</v>
      </c>
      <c r="S689" t="str" cm="1">
        <f t="array" ref="S689">_xlfn.IFS(K689&lt;18.5,"Under Weight",K689&lt;=24.9,"Normal Weight",K689&lt;=30,"Over Weight",K689&gt;30,"Obesity")</f>
        <v>Obesity</v>
      </c>
    </row>
    <row r="690" spans="1:19" x14ac:dyDescent="0.3">
      <c r="A690" s="7" t="s">
        <v>1682</v>
      </c>
      <c r="B690" s="7">
        <v>17.195</v>
      </c>
      <c r="C690" s="7">
        <v>5.29</v>
      </c>
      <c r="D690" s="7" t="s">
        <v>2382</v>
      </c>
      <c r="E690" s="7" t="s">
        <v>2380</v>
      </c>
      <c r="F690" s="7" t="s">
        <v>2380</v>
      </c>
      <c r="G690" s="7" t="s">
        <v>2381</v>
      </c>
      <c r="H690" s="7" t="s">
        <v>2382</v>
      </c>
      <c r="J690" s="7" t="s">
        <v>1682</v>
      </c>
      <c r="K690" s="7">
        <v>17.195</v>
      </c>
      <c r="L690" s="7">
        <v>5.29</v>
      </c>
      <c r="M690" s="7" t="s">
        <v>2383</v>
      </c>
      <c r="N690" s="7" t="s">
        <v>2380</v>
      </c>
      <c r="O690" s="7" t="s">
        <v>2380</v>
      </c>
      <c r="P690" s="7">
        <v>0</v>
      </c>
      <c r="Q690" s="11" t="s">
        <v>2383</v>
      </c>
      <c r="R690">
        <f t="shared" si="10"/>
        <v>1</v>
      </c>
      <c r="S690" t="str" cm="1">
        <f t="array" ref="S690">_xlfn.IFS(K690&lt;18.5,"Under Weight",K690&lt;=24.9,"Normal Weight",K690&lt;=30,"Over Weight",K690&gt;30,"Obesity")</f>
        <v>Under Weight</v>
      </c>
    </row>
    <row r="691" spans="1:19" x14ac:dyDescent="0.3">
      <c r="A691" s="7" t="s">
        <v>1681</v>
      </c>
      <c r="B691" s="7">
        <v>23.085000000000001</v>
      </c>
      <c r="C691" s="7">
        <v>4.2699999999999996</v>
      </c>
      <c r="D691" s="7" t="s">
        <v>2382</v>
      </c>
      <c r="E691" s="7" t="s">
        <v>2380</v>
      </c>
      <c r="F691" s="7" t="s">
        <v>2380</v>
      </c>
      <c r="G691" s="7">
        <v>2</v>
      </c>
      <c r="H691" s="7" t="s">
        <v>2380</v>
      </c>
      <c r="J691" s="7" t="s">
        <v>1681</v>
      </c>
      <c r="K691" s="7">
        <v>23.085000000000001</v>
      </c>
      <c r="L691" s="7">
        <v>4.2699999999999996</v>
      </c>
      <c r="M691" s="7" t="s">
        <v>2383</v>
      </c>
      <c r="N691" s="7" t="s">
        <v>2380</v>
      </c>
      <c r="O691" s="7" t="s">
        <v>2380</v>
      </c>
      <c r="P691" s="7">
        <v>2</v>
      </c>
      <c r="Q691" s="11" t="s">
        <v>2380</v>
      </c>
      <c r="R691">
        <f t="shared" si="10"/>
        <v>180</v>
      </c>
      <c r="S691" t="str" cm="1">
        <f t="array" ref="S691">_xlfn.IFS(K691&lt;18.5,"Under Weight",K691&lt;=24.9,"Normal Weight",K691&lt;=30,"Over Weight",K691&gt;30,"Obesity")</f>
        <v>Normal Weight</v>
      </c>
    </row>
    <row r="692" spans="1:19" x14ac:dyDescent="0.3">
      <c r="A692" s="7" t="s">
        <v>1680</v>
      </c>
      <c r="B692" s="7">
        <v>21.66</v>
      </c>
      <c r="C692" s="7">
        <v>5.2</v>
      </c>
      <c r="D692" s="7" t="s">
        <v>2382</v>
      </c>
      <c r="E692" s="7" t="s">
        <v>2380</v>
      </c>
      <c r="F692" s="7" t="s">
        <v>2380</v>
      </c>
      <c r="G692" s="7">
        <v>2</v>
      </c>
      <c r="H692" s="7" t="s">
        <v>2380</v>
      </c>
      <c r="J692" s="7" t="s">
        <v>1680</v>
      </c>
      <c r="K692" s="7">
        <v>21.66</v>
      </c>
      <c r="L692" s="7">
        <v>5.2</v>
      </c>
      <c r="M692" s="7" t="s">
        <v>2383</v>
      </c>
      <c r="N692" s="7" t="s">
        <v>2380</v>
      </c>
      <c r="O692" s="7" t="s">
        <v>2380</v>
      </c>
      <c r="P692" s="7">
        <v>2</v>
      </c>
      <c r="Q692" s="11" t="s">
        <v>2380</v>
      </c>
      <c r="R692">
        <f t="shared" si="10"/>
        <v>180</v>
      </c>
      <c r="S692" t="str" cm="1">
        <f t="array" ref="S692">_xlfn.IFS(K692&lt;18.5,"Under Weight",K692&lt;=24.9,"Normal Weight",K692&lt;=30,"Over Weight",K692&gt;30,"Obesity")</f>
        <v>Normal Weight</v>
      </c>
    </row>
    <row r="693" spans="1:19" x14ac:dyDescent="0.3">
      <c r="A693" s="7" t="s">
        <v>1679</v>
      </c>
      <c r="B693" s="7">
        <v>36.47</v>
      </c>
      <c r="C693" s="7">
        <v>8.23</v>
      </c>
      <c r="D693" s="7" t="s">
        <v>2382</v>
      </c>
      <c r="E693" s="7" t="s">
        <v>2380</v>
      </c>
      <c r="F693" s="7" t="s">
        <v>2380</v>
      </c>
      <c r="G693" s="7" t="s">
        <v>2381</v>
      </c>
      <c r="H693" s="7" t="s">
        <v>2380</v>
      </c>
      <c r="J693" s="7" t="s">
        <v>1679</v>
      </c>
      <c r="K693" s="7">
        <v>36.47</v>
      </c>
      <c r="L693" s="7">
        <v>8.23</v>
      </c>
      <c r="M693" s="7" t="s">
        <v>2383</v>
      </c>
      <c r="N693" s="7" t="s">
        <v>2380</v>
      </c>
      <c r="O693" s="7" t="s">
        <v>2380</v>
      </c>
      <c r="P693" s="7">
        <v>0</v>
      </c>
      <c r="Q693" s="11" t="s">
        <v>2380</v>
      </c>
      <c r="R693">
        <f t="shared" si="10"/>
        <v>180</v>
      </c>
      <c r="S693" t="str" cm="1">
        <f t="array" ref="S693">_xlfn.IFS(K693&lt;18.5,"Under Weight",K693&lt;=24.9,"Normal Weight",K693&lt;=30,"Over Weight",K693&gt;30,"Obesity")</f>
        <v>Obesity</v>
      </c>
    </row>
    <row r="694" spans="1:19" x14ac:dyDescent="0.3">
      <c r="A694" s="7" t="s">
        <v>1678</v>
      </c>
      <c r="B694" s="7">
        <v>36.08</v>
      </c>
      <c r="C694" s="7">
        <v>10.33</v>
      </c>
      <c r="D694" s="7" t="s">
        <v>2382</v>
      </c>
      <c r="E694" s="7" t="s">
        <v>2380</v>
      </c>
      <c r="F694" s="7" t="s">
        <v>2380</v>
      </c>
      <c r="G694" s="7" t="s">
        <v>2381</v>
      </c>
      <c r="H694" s="7" t="s">
        <v>2380</v>
      </c>
      <c r="J694" s="7" t="s">
        <v>1678</v>
      </c>
      <c r="K694" s="7">
        <v>36.08</v>
      </c>
      <c r="L694" s="7">
        <v>10.33</v>
      </c>
      <c r="M694" s="7" t="s">
        <v>2383</v>
      </c>
      <c r="N694" s="7" t="s">
        <v>2380</v>
      </c>
      <c r="O694" s="7" t="s">
        <v>2380</v>
      </c>
      <c r="P694" s="7">
        <v>0</v>
      </c>
      <c r="Q694" s="11" t="s">
        <v>2380</v>
      </c>
      <c r="R694">
        <f t="shared" si="10"/>
        <v>180</v>
      </c>
      <c r="S694" t="str" cm="1">
        <f t="array" ref="S694">_xlfn.IFS(K694&lt;18.5,"Under Weight",K694&lt;=24.9,"Normal Weight",K694&lt;=30,"Over Weight",K694&gt;30,"Obesity")</f>
        <v>Obesity</v>
      </c>
    </row>
    <row r="695" spans="1:19" x14ac:dyDescent="0.3">
      <c r="A695" s="7" t="s">
        <v>1677</v>
      </c>
      <c r="B695" s="7">
        <v>23.18</v>
      </c>
      <c r="C695" s="7">
        <v>6.13</v>
      </c>
      <c r="D695" s="7" t="s">
        <v>2380</v>
      </c>
      <c r="E695" s="7" t="s">
        <v>2380</v>
      </c>
      <c r="F695" s="7" t="s">
        <v>2380</v>
      </c>
      <c r="G695" s="7" t="s">
        <v>2381</v>
      </c>
      <c r="H695" s="7" t="s">
        <v>2380</v>
      </c>
      <c r="J695" s="7" t="s">
        <v>1677</v>
      </c>
      <c r="K695" s="7">
        <v>23.18</v>
      </c>
      <c r="L695" s="7">
        <v>6.13</v>
      </c>
      <c r="M695" s="7" t="s">
        <v>2380</v>
      </c>
      <c r="N695" s="7" t="s">
        <v>2380</v>
      </c>
      <c r="O695" s="7" t="s">
        <v>2380</v>
      </c>
      <c r="P695" s="7">
        <v>0</v>
      </c>
      <c r="Q695" s="11" t="s">
        <v>2380</v>
      </c>
      <c r="R695">
        <f t="shared" si="10"/>
        <v>180</v>
      </c>
      <c r="S695" t="str" cm="1">
        <f t="array" ref="S695">_xlfn.IFS(K695&lt;18.5,"Under Weight",K695&lt;=24.9,"Normal Weight",K695&lt;=30,"Over Weight",K695&gt;30,"Obesity")</f>
        <v>Normal Weight</v>
      </c>
    </row>
    <row r="696" spans="1:19" x14ac:dyDescent="0.3">
      <c r="A696" s="7" t="s">
        <v>1676</v>
      </c>
      <c r="B696" s="7">
        <v>39.159999999999997</v>
      </c>
      <c r="C696" s="7">
        <v>8.08</v>
      </c>
      <c r="D696" s="7" t="s">
        <v>2380</v>
      </c>
      <c r="E696" s="7" t="s">
        <v>2380</v>
      </c>
      <c r="F696" s="7" t="s">
        <v>2380</v>
      </c>
      <c r="G696" s="7">
        <v>3</v>
      </c>
      <c r="H696" s="7" t="s">
        <v>2380</v>
      </c>
      <c r="J696" s="7" t="s">
        <v>1676</v>
      </c>
      <c r="K696" s="7">
        <v>39.159999999999997</v>
      </c>
      <c r="L696" s="7">
        <v>8.08</v>
      </c>
      <c r="M696" s="7" t="s">
        <v>2380</v>
      </c>
      <c r="N696" s="7" t="s">
        <v>2380</v>
      </c>
      <c r="O696" s="7" t="s">
        <v>2380</v>
      </c>
      <c r="P696" s="7">
        <v>3</v>
      </c>
      <c r="Q696" s="11" t="s">
        <v>2380</v>
      </c>
      <c r="R696">
        <f t="shared" si="10"/>
        <v>180</v>
      </c>
      <c r="S696" t="str" cm="1">
        <f t="array" ref="S696">_xlfn.IFS(K696&lt;18.5,"Under Weight",K696&lt;=24.9,"Normal Weight",K696&lt;=30,"Over Weight",K696&gt;30,"Obesity")</f>
        <v>Obesity</v>
      </c>
    </row>
    <row r="697" spans="1:19" x14ac:dyDescent="0.3">
      <c r="A697" s="7" t="s">
        <v>1675</v>
      </c>
      <c r="B697" s="7">
        <v>38.19</v>
      </c>
      <c r="C697" s="7">
        <v>10.49</v>
      </c>
      <c r="D697" s="7" t="s">
        <v>2380</v>
      </c>
      <c r="E697" s="7" t="s">
        <v>2380</v>
      </c>
      <c r="F697" s="7" t="s">
        <v>2380</v>
      </c>
      <c r="G697" s="7">
        <v>3</v>
      </c>
      <c r="H697" s="7" t="s">
        <v>2380</v>
      </c>
      <c r="J697" s="7" t="s">
        <v>1675</v>
      </c>
      <c r="K697" s="7">
        <v>38.19</v>
      </c>
      <c r="L697" s="7">
        <v>10.49</v>
      </c>
      <c r="M697" s="7" t="s">
        <v>2380</v>
      </c>
      <c r="N697" s="7" t="s">
        <v>2380</v>
      </c>
      <c r="O697" s="7" t="s">
        <v>2380</v>
      </c>
      <c r="P697" s="7">
        <v>3</v>
      </c>
      <c r="Q697" s="11" t="s">
        <v>2380</v>
      </c>
      <c r="R697">
        <f t="shared" si="10"/>
        <v>180</v>
      </c>
      <c r="S697" t="str" cm="1">
        <f t="array" ref="S697">_xlfn.IFS(K697&lt;18.5,"Under Weight",K697&lt;=24.9,"Normal Weight",K697&lt;=30,"Over Weight",K697&gt;30,"Obesity")</f>
        <v>Obesity</v>
      </c>
    </row>
    <row r="698" spans="1:19" x14ac:dyDescent="0.3">
      <c r="A698" s="7" t="s">
        <v>1674</v>
      </c>
      <c r="B698" s="7">
        <v>26.41</v>
      </c>
      <c r="C698" s="7">
        <v>8.11</v>
      </c>
      <c r="D698" s="7" t="s">
        <v>2380</v>
      </c>
      <c r="E698" s="7" t="s">
        <v>2380</v>
      </c>
      <c r="F698" s="7" t="s">
        <v>2380</v>
      </c>
      <c r="G698" s="7">
        <v>3</v>
      </c>
      <c r="H698" s="7" t="s">
        <v>2380</v>
      </c>
      <c r="J698" s="7" t="s">
        <v>1674</v>
      </c>
      <c r="K698" s="7">
        <v>26.41</v>
      </c>
      <c r="L698" s="7">
        <v>8.11</v>
      </c>
      <c r="M698" s="7" t="s">
        <v>2380</v>
      </c>
      <c r="N698" s="7" t="s">
        <v>2380</v>
      </c>
      <c r="O698" s="7" t="s">
        <v>2380</v>
      </c>
      <c r="P698" s="7">
        <v>3</v>
      </c>
      <c r="Q698" s="11" t="s">
        <v>2380</v>
      </c>
      <c r="R698">
        <f t="shared" si="10"/>
        <v>180</v>
      </c>
      <c r="S698" t="str" cm="1">
        <f t="array" ref="S698">_xlfn.IFS(K698&lt;18.5,"Under Weight",K698&lt;=24.9,"Normal Weight",K698&lt;=30,"Over Weight",K698&gt;30,"Obesity")</f>
        <v>Over Weight</v>
      </c>
    </row>
    <row r="699" spans="1:19" x14ac:dyDescent="0.3">
      <c r="A699" s="7" t="s">
        <v>1673</v>
      </c>
      <c r="B699" s="7">
        <v>28.785</v>
      </c>
      <c r="C699" s="7">
        <v>6.6</v>
      </c>
      <c r="D699" s="7" t="s">
        <v>2380</v>
      </c>
      <c r="E699" s="7" t="s">
        <v>2380</v>
      </c>
      <c r="F699" s="7" t="s">
        <v>2380</v>
      </c>
      <c r="G699" s="7" t="s">
        <v>2381</v>
      </c>
      <c r="H699" s="7" t="s">
        <v>2380</v>
      </c>
      <c r="J699" s="7" t="s">
        <v>1673</v>
      </c>
      <c r="K699" s="7">
        <v>28.785</v>
      </c>
      <c r="L699" s="7">
        <v>6.6</v>
      </c>
      <c r="M699" s="7" t="s">
        <v>2380</v>
      </c>
      <c r="N699" s="7" t="s">
        <v>2380</v>
      </c>
      <c r="O699" s="7" t="s">
        <v>2380</v>
      </c>
      <c r="P699" s="7">
        <v>0</v>
      </c>
      <c r="Q699" s="11" t="s">
        <v>2380</v>
      </c>
      <c r="R699">
        <f t="shared" si="10"/>
        <v>180</v>
      </c>
      <c r="S699" t="str" cm="1">
        <f t="array" ref="S699">_xlfn.IFS(K699&lt;18.5,"Under Weight",K699&lt;=24.9,"Normal Weight",K699&lt;=30,"Over Weight",K699&gt;30,"Obesity")</f>
        <v>Over Weight</v>
      </c>
    </row>
    <row r="700" spans="1:19" x14ac:dyDescent="0.3">
      <c r="A700" s="7" t="s">
        <v>1672</v>
      </c>
      <c r="B700" s="7">
        <v>26.695</v>
      </c>
      <c r="C700" s="7">
        <v>10.14</v>
      </c>
      <c r="D700" s="7" t="s">
        <v>2382</v>
      </c>
      <c r="E700" s="7" t="s">
        <v>2380</v>
      </c>
      <c r="F700" s="7" t="s">
        <v>2383</v>
      </c>
      <c r="G700" s="7">
        <v>1</v>
      </c>
      <c r="H700" s="7" t="s">
        <v>2380</v>
      </c>
      <c r="J700" s="7" t="s">
        <v>1672</v>
      </c>
      <c r="K700" s="7">
        <v>26.695</v>
      </c>
      <c r="L700" s="7">
        <v>10.14</v>
      </c>
      <c r="M700" s="7" t="s">
        <v>2383</v>
      </c>
      <c r="N700" s="7" t="s">
        <v>2380</v>
      </c>
      <c r="O700" s="7" t="s">
        <v>2383</v>
      </c>
      <c r="P700" s="7">
        <v>1</v>
      </c>
      <c r="Q700" s="11" t="s">
        <v>2380</v>
      </c>
      <c r="R700">
        <f t="shared" si="10"/>
        <v>180</v>
      </c>
      <c r="S700" t="str" cm="1">
        <f t="array" ref="S700">_xlfn.IFS(K700&lt;18.5,"Under Weight",K700&lt;=24.9,"Normal Weight",K700&lt;=30,"Over Weight",K700&gt;30,"Obesity")</f>
        <v>Over Weight</v>
      </c>
    </row>
    <row r="701" spans="1:19" x14ac:dyDescent="0.3">
      <c r="A701" s="7" t="s">
        <v>1671</v>
      </c>
      <c r="B701" s="7">
        <v>32.799999999999997</v>
      </c>
      <c r="C701" s="7">
        <v>6.06</v>
      </c>
      <c r="D701" s="7" t="s">
        <v>2382</v>
      </c>
      <c r="E701" s="7" t="s">
        <v>2380</v>
      </c>
      <c r="F701" s="7" t="s">
        <v>2380</v>
      </c>
      <c r="G701" s="7">
        <v>1</v>
      </c>
      <c r="H701" s="7" t="s">
        <v>2380</v>
      </c>
      <c r="J701" s="7" t="s">
        <v>1671</v>
      </c>
      <c r="K701" s="7">
        <v>32.799999999999997</v>
      </c>
      <c r="L701" s="7">
        <v>6.06</v>
      </c>
      <c r="M701" s="7" t="s">
        <v>2383</v>
      </c>
      <c r="N701" s="7" t="s">
        <v>2380</v>
      </c>
      <c r="O701" s="7" t="s">
        <v>2380</v>
      </c>
      <c r="P701" s="7">
        <v>1</v>
      </c>
      <c r="Q701" s="11" t="s">
        <v>2380</v>
      </c>
      <c r="R701">
        <f t="shared" si="10"/>
        <v>180</v>
      </c>
      <c r="S701" t="str" cm="1">
        <f t="array" ref="S701">_xlfn.IFS(K701&lt;18.5,"Under Weight",K701&lt;=24.9,"Normal Weight",K701&lt;=30,"Over Weight",K701&gt;30,"Obesity")</f>
        <v>Obesity</v>
      </c>
    </row>
    <row r="702" spans="1:19" x14ac:dyDescent="0.3">
      <c r="A702" s="7" t="s">
        <v>1670</v>
      </c>
      <c r="B702" s="7">
        <v>35.869999999999997</v>
      </c>
      <c r="C702" s="7">
        <v>9.91</v>
      </c>
      <c r="D702" s="7" t="s">
        <v>2382</v>
      </c>
      <c r="E702" s="7" t="s">
        <v>2380</v>
      </c>
      <c r="F702" s="7" t="s">
        <v>2380</v>
      </c>
      <c r="G702" s="7" t="s">
        <v>2381</v>
      </c>
      <c r="H702" s="7" t="s">
        <v>2380</v>
      </c>
      <c r="J702" s="7" t="s">
        <v>1670</v>
      </c>
      <c r="K702" s="7">
        <v>35.869999999999997</v>
      </c>
      <c r="L702" s="7">
        <v>9.91</v>
      </c>
      <c r="M702" s="7" t="s">
        <v>2383</v>
      </c>
      <c r="N702" s="7" t="s">
        <v>2380</v>
      </c>
      <c r="O702" s="7" t="s">
        <v>2380</v>
      </c>
      <c r="P702" s="7">
        <v>0</v>
      </c>
      <c r="Q702" s="11" t="s">
        <v>2380</v>
      </c>
      <c r="R702">
        <f t="shared" si="10"/>
        <v>180</v>
      </c>
      <c r="S702" t="str" cm="1">
        <f t="array" ref="S702">_xlfn.IFS(K702&lt;18.5,"Under Weight",K702&lt;=24.9,"Normal Weight",K702&lt;=30,"Over Weight",K702&gt;30,"Obesity")</f>
        <v>Obesity</v>
      </c>
    </row>
    <row r="703" spans="1:19" x14ac:dyDescent="0.3">
      <c r="A703" s="7" t="s">
        <v>1669</v>
      </c>
      <c r="B703" s="7">
        <v>21.66</v>
      </c>
      <c r="C703" s="7">
        <v>4.1399999999999997</v>
      </c>
      <c r="D703" s="7" t="s">
        <v>2382</v>
      </c>
      <c r="E703" s="7" t="s">
        <v>2380</v>
      </c>
      <c r="F703" s="7" t="s">
        <v>2380</v>
      </c>
      <c r="G703" s="7">
        <v>2</v>
      </c>
      <c r="H703" s="7" t="s">
        <v>2380</v>
      </c>
      <c r="J703" s="7" t="s">
        <v>1669</v>
      </c>
      <c r="K703" s="7">
        <v>21.66</v>
      </c>
      <c r="L703" s="7">
        <v>4.1399999999999997</v>
      </c>
      <c r="M703" s="7" t="s">
        <v>2383</v>
      </c>
      <c r="N703" s="7" t="s">
        <v>2380</v>
      </c>
      <c r="O703" s="7" t="s">
        <v>2380</v>
      </c>
      <c r="P703" s="7">
        <v>2</v>
      </c>
      <c r="Q703" s="11" t="s">
        <v>2380</v>
      </c>
      <c r="R703">
        <f t="shared" si="10"/>
        <v>180</v>
      </c>
      <c r="S703" t="str" cm="1">
        <f t="array" ref="S703">_xlfn.IFS(K703&lt;18.5,"Under Weight",K703&lt;=24.9,"Normal Weight",K703&lt;=30,"Over Weight",K703&gt;30,"Obesity")</f>
        <v>Normal Weight</v>
      </c>
    </row>
    <row r="704" spans="1:19" x14ac:dyDescent="0.3">
      <c r="A704" s="7" t="s">
        <v>1668</v>
      </c>
      <c r="B704" s="7">
        <v>37.72</v>
      </c>
      <c r="C704" s="7">
        <v>4.38</v>
      </c>
      <c r="D704" s="7" t="s">
        <v>2382</v>
      </c>
      <c r="E704" s="7" t="s">
        <v>2380</v>
      </c>
      <c r="F704" s="7" t="s">
        <v>2383</v>
      </c>
      <c r="G704" s="7">
        <v>1</v>
      </c>
      <c r="H704" s="7" t="s">
        <v>2380</v>
      </c>
      <c r="J704" s="7" t="s">
        <v>1668</v>
      </c>
      <c r="K704" s="7">
        <v>37.72</v>
      </c>
      <c r="L704" s="7">
        <v>4.38</v>
      </c>
      <c r="M704" s="7" t="s">
        <v>2383</v>
      </c>
      <c r="N704" s="7" t="s">
        <v>2380</v>
      </c>
      <c r="O704" s="7" t="s">
        <v>2383</v>
      </c>
      <c r="P704" s="7">
        <v>1</v>
      </c>
      <c r="Q704" s="11" t="s">
        <v>2380</v>
      </c>
      <c r="R704">
        <f t="shared" si="10"/>
        <v>180</v>
      </c>
      <c r="S704" t="str" cm="1">
        <f t="array" ref="S704">_xlfn.IFS(K704&lt;18.5,"Under Weight",K704&lt;=24.9,"Normal Weight",K704&lt;=30,"Over Weight",K704&gt;30,"Obesity")</f>
        <v>Obesity</v>
      </c>
    </row>
    <row r="705" spans="1:19" x14ac:dyDescent="0.3">
      <c r="A705" s="7" t="s">
        <v>1667</v>
      </c>
      <c r="B705" s="7">
        <v>39.700000000000003</v>
      </c>
      <c r="C705" s="7">
        <v>9.83</v>
      </c>
      <c r="D705" s="7" t="s">
        <v>2380</v>
      </c>
      <c r="E705" s="7" t="s">
        <v>2380</v>
      </c>
      <c r="F705" s="7" t="s">
        <v>2380</v>
      </c>
      <c r="G705" s="7">
        <v>3</v>
      </c>
      <c r="H705" s="7" t="s">
        <v>2380</v>
      </c>
      <c r="J705" s="7" t="s">
        <v>1667</v>
      </c>
      <c r="K705" s="7">
        <v>39.700000000000003</v>
      </c>
      <c r="L705" s="7">
        <v>9.83</v>
      </c>
      <c r="M705" s="7" t="s">
        <v>2380</v>
      </c>
      <c r="N705" s="7" t="s">
        <v>2380</v>
      </c>
      <c r="O705" s="7" t="s">
        <v>2380</v>
      </c>
      <c r="P705" s="7">
        <v>3</v>
      </c>
      <c r="Q705" s="11" t="s">
        <v>2380</v>
      </c>
      <c r="R705">
        <f t="shared" si="10"/>
        <v>180</v>
      </c>
      <c r="S705" t="str" cm="1">
        <f t="array" ref="S705">_xlfn.IFS(K705&lt;18.5,"Under Weight",K705&lt;=24.9,"Normal Weight",K705&lt;=30,"Over Weight",K705&gt;30,"Obesity")</f>
        <v>Obesity</v>
      </c>
    </row>
    <row r="706" spans="1:19" x14ac:dyDescent="0.3">
      <c r="A706" s="7" t="s">
        <v>1666</v>
      </c>
      <c r="B706" s="7">
        <v>35.97</v>
      </c>
      <c r="C706" s="7">
        <v>11.08</v>
      </c>
      <c r="D706" s="7" t="s">
        <v>2380</v>
      </c>
      <c r="E706" s="7" t="s">
        <v>2380</v>
      </c>
      <c r="F706" s="7" t="s">
        <v>2380</v>
      </c>
      <c r="G706" s="7">
        <v>3</v>
      </c>
      <c r="H706" s="7" t="s">
        <v>2380</v>
      </c>
      <c r="J706" s="7" t="s">
        <v>1666</v>
      </c>
      <c r="K706" s="7">
        <v>35.97</v>
      </c>
      <c r="L706" s="7">
        <v>11.08</v>
      </c>
      <c r="M706" s="7" t="s">
        <v>2380</v>
      </c>
      <c r="N706" s="7" t="s">
        <v>2380</v>
      </c>
      <c r="O706" s="7" t="s">
        <v>2380</v>
      </c>
      <c r="P706" s="7">
        <v>3</v>
      </c>
      <c r="Q706" s="11" t="s">
        <v>2380</v>
      </c>
      <c r="R706">
        <f t="shared" si="10"/>
        <v>180</v>
      </c>
      <c r="S706" t="str" cm="1">
        <f t="array" ref="S706">_xlfn.IFS(K706&lt;18.5,"Under Weight",K706&lt;=24.9,"Normal Weight",K706&lt;=30,"Over Weight",K706&gt;30,"Obesity")</f>
        <v>Obesity</v>
      </c>
    </row>
    <row r="707" spans="1:19" x14ac:dyDescent="0.3">
      <c r="A707" s="7" t="s">
        <v>1665</v>
      </c>
      <c r="B707" s="7">
        <v>37.85</v>
      </c>
      <c r="C707" s="7">
        <v>11.01</v>
      </c>
      <c r="D707" s="7" t="s">
        <v>2380</v>
      </c>
      <c r="E707" s="7" t="s">
        <v>2380</v>
      </c>
      <c r="F707" s="7" t="s">
        <v>2380</v>
      </c>
      <c r="G707" s="7" t="s">
        <v>2381</v>
      </c>
      <c r="H707" s="7" t="s">
        <v>2380</v>
      </c>
      <c r="J707" s="7" t="s">
        <v>1665</v>
      </c>
      <c r="K707" s="7">
        <v>37.85</v>
      </c>
      <c r="L707" s="7">
        <v>11.01</v>
      </c>
      <c r="M707" s="7" t="s">
        <v>2380</v>
      </c>
      <c r="N707" s="7" t="s">
        <v>2380</v>
      </c>
      <c r="O707" s="7" t="s">
        <v>2380</v>
      </c>
      <c r="P707" s="7">
        <v>0</v>
      </c>
      <c r="Q707" s="11" t="s">
        <v>2380</v>
      </c>
      <c r="R707">
        <f t="shared" ref="R707:R770" si="11">MATCH(Q707,$Q$2:$Q$2336,0)</f>
        <v>180</v>
      </c>
      <c r="S707" t="str" cm="1">
        <f t="array" ref="S707">_xlfn.IFS(K707&lt;18.5,"Under Weight",K707&lt;=24.9,"Normal Weight",K707&lt;=30,"Over Weight",K707&gt;30,"Obesity")</f>
        <v>Obesity</v>
      </c>
    </row>
    <row r="708" spans="1:19" x14ac:dyDescent="0.3">
      <c r="A708" s="7" t="s">
        <v>1664</v>
      </c>
      <c r="B708" s="7">
        <v>21.66</v>
      </c>
      <c r="C708" s="7">
        <v>4.37</v>
      </c>
      <c r="D708" s="7" t="s">
        <v>2380</v>
      </c>
      <c r="E708" s="7" t="s">
        <v>2382</v>
      </c>
      <c r="F708" s="7" t="s">
        <v>2380</v>
      </c>
      <c r="G708" s="7">
        <v>1</v>
      </c>
      <c r="H708" s="7" t="s">
        <v>2382</v>
      </c>
      <c r="J708" s="7" t="s">
        <v>1664</v>
      </c>
      <c r="K708" s="7">
        <v>21.66</v>
      </c>
      <c r="L708" s="7">
        <v>4.37</v>
      </c>
      <c r="M708" s="7" t="s">
        <v>2380</v>
      </c>
      <c r="N708" s="7" t="s">
        <v>2382</v>
      </c>
      <c r="O708" s="7" t="s">
        <v>2380</v>
      </c>
      <c r="P708" s="7">
        <v>1</v>
      </c>
      <c r="Q708" s="11" t="s">
        <v>2383</v>
      </c>
      <c r="R708">
        <f t="shared" si="11"/>
        <v>1</v>
      </c>
      <c r="S708" t="str" cm="1">
        <f t="array" ref="S708">_xlfn.IFS(K708&lt;18.5,"Under Weight",K708&lt;=24.9,"Normal Weight",K708&lt;=30,"Over Weight",K708&gt;30,"Obesity")</f>
        <v>Normal Weight</v>
      </c>
    </row>
    <row r="709" spans="1:19" x14ac:dyDescent="0.3">
      <c r="A709" s="7" t="s">
        <v>1663</v>
      </c>
      <c r="B709" s="7">
        <v>39.369999999999997</v>
      </c>
      <c r="C709" s="7">
        <v>5.91</v>
      </c>
      <c r="D709" s="7" t="s">
        <v>2380</v>
      </c>
      <c r="E709" s="7" t="s">
        <v>2380</v>
      </c>
      <c r="F709" s="7" t="s">
        <v>2380</v>
      </c>
      <c r="G709" s="7">
        <v>2</v>
      </c>
      <c r="H709" s="7" t="s">
        <v>2380</v>
      </c>
      <c r="J709" s="7" t="s">
        <v>1663</v>
      </c>
      <c r="K709" s="7">
        <v>39.369999999999997</v>
      </c>
      <c r="L709" s="7">
        <v>5.91</v>
      </c>
      <c r="M709" s="7" t="s">
        <v>2380</v>
      </c>
      <c r="N709" s="7" t="s">
        <v>2380</v>
      </c>
      <c r="O709" s="7" t="s">
        <v>2380</v>
      </c>
      <c r="P709" s="7">
        <v>2</v>
      </c>
      <c r="Q709" s="11" t="s">
        <v>2380</v>
      </c>
      <c r="R709">
        <f t="shared" si="11"/>
        <v>180</v>
      </c>
      <c r="S709" t="str" cm="1">
        <f t="array" ref="S709">_xlfn.IFS(K709&lt;18.5,"Under Weight",K709&lt;=24.9,"Normal Weight",K709&lt;=30,"Over Weight",K709&gt;30,"Obesity")</f>
        <v>Obesity</v>
      </c>
    </row>
    <row r="710" spans="1:19" x14ac:dyDescent="0.3">
      <c r="A710" s="7" t="s">
        <v>1662</v>
      </c>
      <c r="B710" s="7">
        <v>40.880000000000003</v>
      </c>
      <c r="C710" s="7">
        <v>7.65</v>
      </c>
      <c r="D710" s="7" t="s">
        <v>2380</v>
      </c>
      <c r="E710" s="7" t="s">
        <v>2380</v>
      </c>
      <c r="F710" s="7" t="s">
        <v>2380</v>
      </c>
      <c r="G710" s="7" t="s">
        <v>2381</v>
      </c>
      <c r="H710" s="7" t="s">
        <v>2380</v>
      </c>
      <c r="J710" s="7" t="s">
        <v>1662</v>
      </c>
      <c r="K710" s="7">
        <v>40.880000000000003</v>
      </c>
      <c r="L710" s="7">
        <v>7.65</v>
      </c>
      <c r="M710" s="7" t="s">
        <v>2380</v>
      </c>
      <c r="N710" s="7" t="s">
        <v>2380</v>
      </c>
      <c r="O710" s="7" t="s">
        <v>2380</v>
      </c>
      <c r="P710" s="7">
        <v>0</v>
      </c>
      <c r="Q710" s="11" t="s">
        <v>2380</v>
      </c>
      <c r="R710">
        <f t="shared" si="11"/>
        <v>180</v>
      </c>
      <c r="S710" t="str" cm="1">
        <f t="array" ref="S710">_xlfn.IFS(K710&lt;18.5,"Under Weight",K710&lt;=24.9,"Normal Weight",K710&lt;=30,"Over Weight",K710&gt;30,"Obesity")</f>
        <v>Obesity</v>
      </c>
    </row>
    <row r="711" spans="1:19" x14ac:dyDescent="0.3">
      <c r="A711" s="7" t="s">
        <v>1661</v>
      </c>
      <c r="B711" s="7">
        <v>26.22</v>
      </c>
      <c r="C711" s="7">
        <v>5.37</v>
      </c>
      <c r="D711" s="7" t="s">
        <v>2382</v>
      </c>
      <c r="E711" s="7" t="s">
        <v>2380</v>
      </c>
      <c r="F711" s="7" t="s">
        <v>2380</v>
      </c>
      <c r="G711" s="7">
        <v>2</v>
      </c>
      <c r="H711" s="7" t="s">
        <v>2380</v>
      </c>
      <c r="J711" s="7" t="s">
        <v>1661</v>
      </c>
      <c r="K711" s="7">
        <v>26.22</v>
      </c>
      <c r="L711" s="7">
        <v>5.37</v>
      </c>
      <c r="M711" s="7" t="s">
        <v>2383</v>
      </c>
      <c r="N711" s="7" t="s">
        <v>2380</v>
      </c>
      <c r="O711" s="7" t="s">
        <v>2380</v>
      </c>
      <c r="P711" s="7">
        <v>2</v>
      </c>
      <c r="Q711" s="11" t="s">
        <v>2380</v>
      </c>
      <c r="R711">
        <f t="shared" si="11"/>
        <v>180</v>
      </c>
      <c r="S711" t="str" cm="1">
        <f t="array" ref="S711">_xlfn.IFS(K711&lt;18.5,"Under Weight",K711&lt;=24.9,"Normal Weight",K711&lt;=30,"Over Weight",K711&gt;30,"Obesity")</f>
        <v>Over Weight</v>
      </c>
    </row>
    <row r="712" spans="1:19" x14ac:dyDescent="0.3">
      <c r="A712" s="7" t="s">
        <v>1660</v>
      </c>
      <c r="B712" s="7">
        <v>25.08</v>
      </c>
      <c r="C712" s="7">
        <v>5.75</v>
      </c>
      <c r="D712" s="7" t="s">
        <v>2382</v>
      </c>
      <c r="E712" s="7" t="s">
        <v>2380</v>
      </c>
      <c r="F712" s="7" t="s">
        <v>2380</v>
      </c>
      <c r="G712" s="7">
        <v>2</v>
      </c>
      <c r="H712" s="7" t="s">
        <v>2380</v>
      </c>
      <c r="J712" s="7" t="s">
        <v>1660</v>
      </c>
      <c r="K712" s="7">
        <v>25.08</v>
      </c>
      <c r="L712" s="7">
        <v>5.75</v>
      </c>
      <c r="M712" s="7" t="s">
        <v>2383</v>
      </c>
      <c r="N712" s="7" t="s">
        <v>2380</v>
      </c>
      <c r="O712" s="7" t="s">
        <v>2380</v>
      </c>
      <c r="P712" s="7">
        <v>2</v>
      </c>
      <c r="Q712" s="11" t="s">
        <v>2380</v>
      </c>
      <c r="R712">
        <f t="shared" si="11"/>
        <v>180</v>
      </c>
      <c r="S712" t="str" cm="1">
        <f t="array" ref="S712">_xlfn.IFS(K712&lt;18.5,"Under Weight",K712&lt;=24.9,"Normal Weight",K712&lt;=30,"Over Weight",K712&gt;30,"Obesity")</f>
        <v>Over Weight</v>
      </c>
    </row>
    <row r="713" spans="1:19" x14ac:dyDescent="0.3">
      <c r="A713" s="7" t="s">
        <v>1659</v>
      </c>
      <c r="B713" s="7">
        <v>39.1</v>
      </c>
      <c r="C713" s="7">
        <v>6.79</v>
      </c>
      <c r="D713" s="7" t="s">
        <v>2382</v>
      </c>
      <c r="E713" s="7" t="s">
        <v>2380</v>
      </c>
      <c r="F713" s="7" t="s">
        <v>2380</v>
      </c>
      <c r="G713" s="7">
        <v>2</v>
      </c>
      <c r="H713" s="7" t="s">
        <v>2380</v>
      </c>
      <c r="J713" s="7" t="s">
        <v>1659</v>
      </c>
      <c r="K713" s="7">
        <v>39.1</v>
      </c>
      <c r="L713" s="7">
        <v>6.79</v>
      </c>
      <c r="M713" s="7" t="s">
        <v>2383</v>
      </c>
      <c r="N713" s="7" t="s">
        <v>2380</v>
      </c>
      <c r="O713" s="7" t="s">
        <v>2380</v>
      </c>
      <c r="P713" s="7">
        <v>2</v>
      </c>
      <c r="Q713" s="11" t="s">
        <v>2380</v>
      </c>
      <c r="R713">
        <f t="shared" si="11"/>
        <v>180</v>
      </c>
      <c r="S713" t="str" cm="1">
        <f t="array" ref="S713">_xlfn.IFS(K713&lt;18.5,"Under Weight",K713&lt;=24.9,"Normal Weight",K713&lt;=30,"Over Weight",K713&gt;30,"Obesity")</f>
        <v>Obesity</v>
      </c>
    </row>
    <row r="714" spans="1:19" x14ac:dyDescent="0.3">
      <c r="A714" s="7" t="s">
        <v>1658</v>
      </c>
      <c r="B714" s="7">
        <v>37.905000000000001</v>
      </c>
      <c r="C714" s="7">
        <v>7.03</v>
      </c>
      <c r="D714" s="7" t="s">
        <v>2380</v>
      </c>
      <c r="E714" s="7" t="s">
        <v>2380</v>
      </c>
      <c r="F714" s="7" t="s">
        <v>2380</v>
      </c>
      <c r="G714" s="7">
        <v>3</v>
      </c>
      <c r="H714" s="7" t="s">
        <v>2380</v>
      </c>
      <c r="J714" s="7" t="s">
        <v>1658</v>
      </c>
      <c r="K714" s="7">
        <v>37.905000000000001</v>
      </c>
      <c r="L714" s="7">
        <v>7.03</v>
      </c>
      <c r="M714" s="7" t="s">
        <v>2380</v>
      </c>
      <c r="N714" s="7" t="s">
        <v>2380</v>
      </c>
      <c r="O714" s="7" t="s">
        <v>2380</v>
      </c>
      <c r="P714" s="7">
        <v>3</v>
      </c>
      <c r="Q714" s="11" t="s">
        <v>2380</v>
      </c>
      <c r="R714">
        <f t="shared" si="11"/>
        <v>180</v>
      </c>
      <c r="S714" t="str" cm="1">
        <f t="array" ref="S714">_xlfn.IFS(K714&lt;18.5,"Under Weight",K714&lt;=24.9,"Normal Weight",K714&lt;=30,"Over Weight",K714&gt;30,"Obesity")</f>
        <v>Obesity</v>
      </c>
    </row>
    <row r="715" spans="1:19" x14ac:dyDescent="0.3">
      <c r="A715" s="7" t="s">
        <v>1657</v>
      </c>
      <c r="B715" s="7">
        <v>43.35</v>
      </c>
      <c r="C715" s="7">
        <v>5.41</v>
      </c>
      <c r="D715" s="7" t="s">
        <v>2382</v>
      </c>
      <c r="E715" s="7" t="s">
        <v>2380</v>
      </c>
      <c r="F715" s="7" t="s">
        <v>2383</v>
      </c>
      <c r="G715" s="7">
        <v>1</v>
      </c>
      <c r="H715" s="7" t="s">
        <v>2380</v>
      </c>
      <c r="J715" s="7" t="s">
        <v>1657</v>
      </c>
      <c r="K715" s="7">
        <v>43.35</v>
      </c>
      <c r="L715" s="7">
        <v>5.41</v>
      </c>
      <c r="M715" s="7" t="s">
        <v>2383</v>
      </c>
      <c r="N715" s="7" t="s">
        <v>2380</v>
      </c>
      <c r="O715" s="7" t="s">
        <v>2383</v>
      </c>
      <c r="P715" s="7">
        <v>1</v>
      </c>
      <c r="Q715" s="11" t="s">
        <v>2380</v>
      </c>
      <c r="R715">
        <f t="shared" si="11"/>
        <v>180</v>
      </c>
      <c r="S715" t="str" cm="1">
        <f t="array" ref="S715">_xlfn.IFS(K715&lt;18.5,"Under Weight",K715&lt;=24.9,"Normal Weight",K715&lt;=30,"Over Weight",K715&gt;30,"Obesity")</f>
        <v>Obesity</v>
      </c>
    </row>
    <row r="716" spans="1:19" x14ac:dyDescent="0.3">
      <c r="A716" s="7" t="s">
        <v>1656</v>
      </c>
      <c r="B716" s="7">
        <v>36.15</v>
      </c>
      <c r="C716" s="7">
        <v>8.0500000000000007</v>
      </c>
      <c r="D716" s="7" t="s">
        <v>2380</v>
      </c>
      <c r="E716" s="7" t="s">
        <v>2380</v>
      </c>
      <c r="F716" s="7" t="s">
        <v>2380</v>
      </c>
      <c r="G716" s="7" t="s">
        <v>2381</v>
      </c>
      <c r="H716" s="7" t="s">
        <v>2380</v>
      </c>
      <c r="J716" s="7" t="s">
        <v>1656</v>
      </c>
      <c r="K716" s="7">
        <v>36.15</v>
      </c>
      <c r="L716" s="7">
        <v>8.0500000000000007</v>
      </c>
      <c r="M716" s="7" t="s">
        <v>2380</v>
      </c>
      <c r="N716" s="7" t="s">
        <v>2380</v>
      </c>
      <c r="O716" s="7" t="s">
        <v>2380</v>
      </c>
      <c r="P716" s="7">
        <v>0</v>
      </c>
      <c r="Q716" s="11" t="s">
        <v>2380</v>
      </c>
      <c r="R716">
        <f t="shared" si="11"/>
        <v>180</v>
      </c>
      <c r="S716" t="str" cm="1">
        <f t="array" ref="S716">_xlfn.IFS(K716&lt;18.5,"Under Weight",K716&lt;=24.9,"Normal Weight",K716&lt;=30,"Over Weight",K716&gt;30,"Obesity")</f>
        <v>Obesity</v>
      </c>
    </row>
    <row r="717" spans="1:19" x14ac:dyDescent="0.3">
      <c r="A717" s="7" t="s">
        <v>1655</v>
      </c>
      <c r="B717" s="7">
        <v>44.98</v>
      </c>
      <c r="C717" s="7">
        <v>5.94</v>
      </c>
      <c r="D717" s="7" t="s">
        <v>2380</v>
      </c>
      <c r="E717" s="7" t="s">
        <v>2380</v>
      </c>
      <c r="F717" s="7" t="s">
        <v>2380</v>
      </c>
      <c r="G717" s="7">
        <v>1</v>
      </c>
      <c r="H717" s="7" t="s">
        <v>2380</v>
      </c>
      <c r="J717" s="7" t="s">
        <v>1655</v>
      </c>
      <c r="K717" s="7">
        <v>44.98</v>
      </c>
      <c r="L717" s="7">
        <v>5.94</v>
      </c>
      <c r="M717" s="7" t="s">
        <v>2380</v>
      </c>
      <c r="N717" s="7" t="s">
        <v>2380</v>
      </c>
      <c r="O717" s="7" t="s">
        <v>2380</v>
      </c>
      <c r="P717" s="7">
        <v>1</v>
      </c>
      <c r="Q717" s="11" t="s">
        <v>2380</v>
      </c>
      <c r="R717">
        <f t="shared" si="11"/>
        <v>180</v>
      </c>
      <c r="S717" t="str" cm="1">
        <f t="array" ref="S717">_xlfn.IFS(K717&lt;18.5,"Under Weight",K717&lt;=24.9,"Normal Weight",K717&lt;=30,"Over Weight",K717&gt;30,"Obesity")</f>
        <v>Obesity</v>
      </c>
    </row>
    <row r="718" spans="1:19" x14ac:dyDescent="0.3">
      <c r="A718" s="7" t="s">
        <v>1654</v>
      </c>
      <c r="B718" s="7">
        <v>38.28</v>
      </c>
      <c r="C718" s="7">
        <v>5.51</v>
      </c>
      <c r="D718" s="7" t="s">
        <v>2380</v>
      </c>
      <c r="E718" s="7" t="s">
        <v>2382</v>
      </c>
      <c r="F718" s="7" t="s">
        <v>2380</v>
      </c>
      <c r="G718" s="7">
        <v>1</v>
      </c>
      <c r="H718" s="7" t="s">
        <v>2380</v>
      </c>
      <c r="J718" s="7" t="s">
        <v>1654</v>
      </c>
      <c r="K718" s="7">
        <v>38.28</v>
      </c>
      <c r="L718" s="7">
        <v>5.51</v>
      </c>
      <c r="M718" s="7" t="s">
        <v>2380</v>
      </c>
      <c r="N718" s="7" t="s">
        <v>2382</v>
      </c>
      <c r="O718" s="7" t="s">
        <v>2380</v>
      </c>
      <c r="P718" s="7">
        <v>1</v>
      </c>
      <c r="Q718" s="11" t="s">
        <v>2380</v>
      </c>
      <c r="R718">
        <f t="shared" si="11"/>
        <v>180</v>
      </c>
      <c r="S718" t="str" cm="1">
        <f t="array" ref="S718">_xlfn.IFS(K718&lt;18.5,"Under Weight",K718&lt;=24.9,"Normal Weight",K718&lt;=30,"Over Weight",K718&gt;30,"Obesity")</f>
        <v>Obesity</v>
      </c>
    </row>
    <row r="719" spans="1:19" x14ac:dyDescent="0.3">
      <c r="A719" s="7" t="s">
        <v>1653</v>
      </c>
      <c r="B719" s="7">
        <v>32.299999999999997</v>
      </c>
      <c r="C719" s="7">
        <v>6.55</v>
      </c>
      <c r="D719" s="7" t="s">
        <v>2382</v>
      </c>
      <c r="E719" s="7" t="s">
        <v>2380</v>
      </c>
      <c r="F719" s="7" t="s">
        <v>2380</v>
      </c>
      <c r="G719" s="7">
        <v>2</v>
      </c>
      <c r="H719" s="7" t="s">
        <v>2380</v>
      </c>
      <c r="J719" s="7" t="s">
        <v>1653</v>
      </c>
      <c r="K719" s="7">
        <v>32.299999999999997</v>
      </c>
      <c r="L719" s="7">
        <v>6.55</v>
      </c>
      <c r="M719" s="7" t="s">
        <v>2383</v>
      </c>
      <c r="N719" s="7" t="s">
        <v>2380</v>
      </c>
      <c r="O719" s="7" t="s">
        <v>2380</v>
      </c>
      <c r="P719" s="7">
        <v>2</v>
      </c>
      <c r="Q719" s="11" t="s">
        <v>2380</v>
      </c>
      <c r="R719">
        <f t="shared" si="11"/>
        <v>180</v>
      </c>
      <c r="S719" t="str" cm="1">
        <f t="array" ref="S719">_xlfn.IFS(K719&lt;18.5,"Under Weight",K719&lt;=24.9,"Normal Weight",K719&lt;=30,"Over Weight",K719&gt;30,"Obesity")</f>
        <v>Obesity</v>
      </c>
    </row>
    <row r="720" spans="1:19" x14ac:dyDescent="0.3">
      <c r="A720" s="7" t="s">
        <v>1652</v>
      </c>
      <c r="B720" s="7">
        <v>39.51</v>
      </c>
      <c r="C720" s="7">
        <v>5.79</v>
      </c>
      <c r="D720" s="7" t="s">
        <v>2382</v>
      </c>
      <c r="E720" s="7" t="s">
        <v>2380</v>
      </c>
      <c r="F720" s="7" t="s">
        <v>2380</v>
      </c>
      <c r="G720" s="7" t="s">
        <v>2381</v>
      </c>
      <c r="H720" s="7" t="s">
        <v>2380</v>
      </c>
      <c r="J720" s="7" t="s">
        <v>1652</v>
      </c>
      <c r="K720" s="7">
        <v>39.51</v>
      </c>
      <c r="L720" s="7">
        <v>5.79</v>
      </c>
      <c r="M720" s="7" t="s">
        <v>2383</v>
      </c>
      <c r="N720" s="7" t="s">
        <v>2380</v>
      </c>
      <c r="O720" s="7" t="s">
        <v>2380</v>
      </c>
      <c r="P720" s="7">
        <v>0</v>
      </c>
      <c r="Q720" s="11" t="s">
        <v>2380</v>
      </c>
      <c r="R720">
        <f t="shared" si="11"/>
        <v>180</v>
      </c>
      <c r="S720" t="str" cm="1">
        <f t="array" ref="S720">_xlfn.IFS(K720&lt;18.5,"Under Weight",K720&lt;=24.9,"Normal Weight",K720&lt;=30,"Over Weight",K720&gt;30,"Obesity")</f>
        <v>Obesity</v>
      </c>
    </row>
    <row r="721" spans="1:19" x14ac:dyDescent="0.3">
      <c r="A721" s="7" t="s">
        <v>1651</v>
      </c>
      <c r="B721" s="7">
        <v>50.46</v>
      </c>
      <c r="C721" s="7">
        <v>4.5599999999999996</v>
      </c>
      <c r="D721" s="7" t="s">
        <v>2380</v>
      </c>
      <c r="E721" s="7" t="s">
        <v>2380</v>
      </c>
      <c r="F721" s="7" t="s">
        <v>2380</v>
      </c>
      <c r="G721" s="7" t="s">
        <v>2381</v>
      </c>
      <c r="H721" s="7" t="s">
        <v>2380</v>
      </c>
      <c r="J721" s="7" t="s">
        <v>1651</v>
      </c>
      <c r="K721" s="7">
        <v>50.46</v>
      </c>
      <c r="L721" s="7">
        <v>4.5599999999999996</v>
      </c>
      <c r="M721" s="7" t="s">
        <v>2380</v>
      </c>
      <c r="N721" s="7" t="s">
        <v>2380</v>
      </c>
      <c r="O721" s="7" t="s">
        <v>2380</v>
      </c>
      <c r="P721" s="7">
        <v>0</v>
      </c>
      <c r="Q721" s="11" t="s">
        <v>2380</v>
      </c>
      <c r="R721">
        <f t="shared" si="11"/>
        <v>180</v>
      </c>
      <c r="S721" t="str" cm="1">
        <f t="array" ref="S721">_xlfn.IFS(K721&lt;18.5,"Under Weight",K721&lt;=24.9,"Normal Weight",K721&lt;=30,"Over Weight",K721&gt;30,"Obesity")</f>
        <v>Obesity</v>
      </c>
    </row>
    <row r="722" spans="1:19" x14ac:dyDescent="0.3">
      <c r="A722" s="7" t="s">
        <v>1650</v>
      </c>
      <c r="B722" s="7">
        <v>31.73</v>
      </c>
      <c r="C722" s="7">
        <v>7</v>
      </c>
      <c r="D722" s="7" t="s">
        <v>2380</v>
      </c>
      <c r="E722" s="7" t="s">
        <v>2380</v>
      </c>
      <c r="F722" s="7" t="s">
        <v>2380</v>
      </c>
      <c r="G722" s="7" t="s">
        <v>2381</v>
      </c>
      <c r="H722" s="7" t="s">
        <v>2380</v>
      </c>
      <c r="J722" s="7" t="s">
        <v>1650</v>
      </c>
      <c r="K722" s="7">
        <v>31.73</v>
      </c>
      <c r="L722" s="7">
        <v>7</v>
      </c>
      <c r="M722" s="7" t="s">
        <v>2380</v>
      </c>
      <c r="N722" s="7" t="s">
        <v>2380</v>
      </c>
      <c r="O722" s="7" t="s">
        <v>2380</v>
      </c>
      <c r="P722" s="7">
        <v>0</v>
      </c>
      <c r="Q722" s="11" t="s">
        <v>2380</v>
      </c>
      <c r="R722">
        <f t="shared" si="11"/>
        <v>180</v>
      </c>
      <c r="S722" t="str" cm="1">
        <f t="array" ref="S722">_xlfn.IFS(K722&lt;18.5,"Under Weight",K722&lt;=24.9,"Normal Weight",K722&lt;=30,"Over Weight",K722&gt;30,"Obesity")</f>
        <v>Obesity</v>
      </c>
    </row>
    <row r="723" spans="1:19" x14ac:dyDescent="0.3">
      <c r="A723" s="7" t="s">
        <v>1649</v>
      </c>
      <c r="B723" s="7">
        <v>32.1</v>
      </c>
      <c r="C723" s="7">
        <v>6.57</v>
      </c>
      <c r="D723" s="7" t="s">
        <v>2382</v>
      </c>
      <c r="E723" s="7" t="s">
        <v>2380</v>
      </c>
      <c r="F723" s="7" t="s">
        <v>2383</v>
      </c>
      <c r="G723" s="7">
        <v>1</v>
      </c>
      <c r="H723" s="7" t="s">
        <v>2380</v>
      </c>
      <c r="J723" s="7" t="s">
        <v>1649</v>
      </c>
      <c r="K723" s="7">
        <v>32.1</v>
      </c>
      <c r="L723" s="7">
        <v>6.57</v>
      </c>
      <c r="M723" s="7" t="s">
        <v>2383</v>
      </c>
      <c r="N723" s="7" t="s">
        <v>2380</v>
      </c>
      <c r="O723" s="7" t="s">
        <v>2383</v>
      </c>
      <c r="P723" s="7">
        <v>1</v>
      </c>
      <c r="Q723" s="11" t="s">
        <v>2380</v>
      </c>
      <c r="R723">
        <f t="shared" si="11"/>
        <v>180</v>
      </c>
      <c r="S723" t="str" cm="1">
        <f t="array" ref="S723">_xlfn.IFS(K723&lt;18.5,"Under Weight",K723&lt;=24.9,"Normal Weight",K723&lt;=30,"Over Weight",K723&gt;30,"Obesity")</f>
        <v>Obesity</v>
      </c>
    </row>
    <row r="724" spans="1:19" x14ac:dyDescent="0.3">
      <c r="A724" s="7" t="s">
        <v>1648</v>
      </c>
      <c r="B724" s="7">
        <v>27.83</v>
      </c>
      <c r="C724" s="7">
        <v>11.61</v>
      </c>
      <c r="D724" s="7" t="s">
        <v>2382</v>
      </c>
      <c r="E724" s="7" t="s">
        <v>2380</v>
      </c>
      <c r="F724" s="7" t="s">
        <v>2383</v>
      </c>
      <c r="G724" s="7">
        <v>1</v>
      </c>
      <c r="H724" s="7" t="s">
        <v>2380</v>
      </c>
      <c r="J724" s="7" t="s">
        <v>1648</v>
      </c>
      <c r="K724" s="7">
        <v>27.83</v>
      </c>
      <c r="L724" s="7">
        <v>11.61</v>
      </c>
      <c r="M724" s="7" t="s">
        <v>2383</v>
      </c>
      <c r="N724" s="7" t="s">
        <v>2380</v>
      </c>
      <c r="O724" s="7" t="s">
        <v>2383</v>
      </c>
      <c r="P724" s="7">
        <v>1</v>
      </c>
      <c r="Q724" s="11" t="s">
        <v>2380</v>
      </c>
      <c r="R724">
        <f t="shared" si="11"/>
        <v>180</v>
      </c>
      <c r="S724" t="str" cm="1">
        <f t="array" ref="S724">_xlfn.IFS(K724&lt;18.5,"Under Weight",K724&lt;=24.9,"Normal Weight",K724&lt;=30,"Over Weight",K724&gt;30,"Obesity")</f>
        <v>Over Weight</v>
      </c>
    </row>
    <row r="725" spans="1:19" x14ac:dyDescent="0.3">
      <c r="A725" s="7" t="s">
        <v>1647</v>
      </c>
      <c r="B725" s="7">
        <v>27.72</v>
      </c>
      <c r="C725" s="7">
        <v>8.16</v>
      </c>
      <c r="D725" s="7" t="s">
        <v>2382</v>
      </c>
      <c r="E725" s="7" t="s">
        <v>2380</v>
      </c>
      <c r="F725" s="7" t="s">
        <v>2383</v>
      </c>
      <c r="G725" s="7">
        <v>1</v>
      </c>
      <c r="H725" s="7" t="s">
        <v>2380</v>
      </c>
      <c r="J725" s="7" t="s">
        <v>1647</v>
      </c>
      <c r="K725" s="7">
        <v>27.72</v>
      </c>
      <c r="L725" s="7">
        <v>8.16</v>
      </c>
      <c r="M725" s="7" t="s">
        <v>2383</v>
      </c>
      <c r="N725" s="7" t="s">
        <v>2380</v>
      </c>
      <c r="O725" s="7" t="s">
        <v>2383</v>
      </c>
      <c r="P725" s="7">
        <v>1</v>
      </c>
      <c r="Q725" s="11" t="s">
        <v>2380</v>
      </c>
      <c r="R725">
        <f t="shared" si="11"/>
        <v>180</v>
      </c>
      <c r="S725" t="str" cm="1">
        <f t="array" ref="S725">_xlfn.IFS(K725&lt;18.5,"Under Weight",K725&lt;=24.9,"Normal Weight",K725&lt;=30,"Over Weight",K725&gt;30,"Obesity")</f>
        <v>Over Weight</v>
      </c>
    </row>
    <row r="726" spans="1:19" x14ac:dyDescent="0.3">
      <c r="A726" s="7" t="s">
        <v>1646</v>
      </c>
      <c r="B726" s="7">
        <v>36.765000000000001</v>
      </c>
      <c r="C726" s="7">
        <v>4.4800000000000004</v>
      </c>
      <c r="D726" s="7" t="s">
        <v>2382</v>
      </c>
      <c r="E726" s="7" t="s">
        <v>2380</v>
      </c>
      <c r="F726" s="7" t="s">
        <v>2380</v>
      </c>
      <c r="G726" s="7">
        <v>2</v>
      </c>
      <c r="H726" s="7" t="s">
        <v>2380</v>
      </c>
      <c r="J726" s="7" t="s">
        <v>1646</v>
      </c>
      <c r="K726" s="7">
        <v>36.765000000000001</v>
      </c>
      <c r="L726" s="7">
        <v>4.4800000000000004</v>
      </c>
      <c r="M726" s="7" t="s">
        <v>2383</v>
      </c>
      <c r="N726" s="7" t="s">
        <v>2380</v>
      </c>
      <c r="O726" s="7" t="s">
        <v>2380</v>
      </c>
      <c r="P726" s="7">
        <v>2</v>
      </c>
      <c r="Q726" s="11" t="s">
        <v>2380</v>
      </c>
      <c r="R726">
        <f t="shared" si="11"/>
        <v>180</v>
      </c>
      <c r="S726" t="str" cm="1">
        <f t="array" ref="S726">_xlfn.IFS(K726&lt;18.5,"Under Weight",K726&lt;=24.9,"Normal Weight",K726&lt;=30,"Over Weight",K726&gt;30,"Obesity")</f>
        <v>Obesity</v>
      </c>
    </row>
    <row r="727" spans="1:19" x14ac:dyDescent="0.3">
      <c r="A727" s="7" t="s">
        <v>1645</v>
      </c>
      <c r="B727" s="7">
        <v>48.36</v>
      </c>
      <c r="C727" s="7">
        <v>4.08</v>
      </c>
      <c r="D727" s="7" t="s">
        <v>2380</v>
      </c>
      <c r="E727" s="7" t="s">
        <v>2380</v>
      </c>
      <c r="F727" s="7" t="s">
        <v>2380</v>
      </c>
      <c r="G727" s="7" t="s">
        <v>2381</v>
      </c>
      <c r="H727" s="7" t="s">
        <v>2380</v>
      </c>
      <c r="J727" s="7" t="s">
        <v>1645</v>
      </c>
      <c r="K727" s="7">
        <v>48.36</v>
      </c>
      <c r="L727" s="7">
        <v>4.08</v>
      </c>
      <c r="M727" s="7" t="s">
        <v>2380</v>
      </c>
      <c r="N727" s="7" t="s">
        <v>2380</v>
      </c>
      <c r="O727" s="7" t="s">
        <v>2380</v>
      </c>
      <c r="P727" s="7">
        <v>0</v>
      </c>
      <c r="Q727" s="11" t="s">
        <v>2380</v>
      </c>
      <c r="R727">
        <f t="shared" si="11"/>
        <v>180</v>
      </c>
      <c r="S727" t="str" cm="1">
        <f t="array" ref="S727">_xlfn.IFS(K727&lt;18.5,"Under Weight",K727&lt;=24.9,"Normal Weight",K727&lt;=30,"Over Weight",K727&gt;30,"Obesity")</f>
        <v>Obesity</v>
      </c>
    </row>
    <row r="728" spans="1:19" x14ac:dyDescent="0.3">
      <c r="A728" s="7" t="s">
        <v>1644</v>
      </c>
      <c r="B728" s="7">
        <v>31.445</v>
      </c>
      <c r="C728" s="7">
        <v>4.4000000000000004</v>
      </c>
      <c r="D728" s="7" t="s">
        <v>2382</v>
      </c>
      <c r="E728" s="7" t="s">
        <v>2380</v>
      </c>
      <c r="F728" s="7" t="s">
        <v>2380</v>
      </c>
      <c r="G728" s="7">
        <v>2</v>
      </c>
      <c r="H728" s="7" t="s">
        <v>2380</v>
      </c>
      <c r="J728" s="7" t="s">
        <v>1644</v>
      </c>
      <c r="K728" s="7">
        <v>31.445</v>
      </c>
      <c r="L728" s="7">
        <v>4.4000000000000004</v>
      </c>
      <c r="M728" s="7" t="s">
        <v>2383</v>
      </c>
      <c r="N728" s="7" t="s">
        <v>2380</v>
      </c>
      <c r="O728" s="7" t="s">
        <v>2380</v>
      </c>
      <c r="P728" s="7">
        <v>2</v>
      </c>
      <c r="Q728" s="11" t="s">
        <v>2380</v>
      </c>
      <c r="R728">
        <f t="shared" si="11"/>
        <v>180</v>
      </c>
      <c r="S728" t="str" cm="1">
        <f t="array" ref="S728">_xlfn.IFS(K728&lt;18.5,"Under Weight",K728&lt;=24.9,"Normal Weight",K728&lt;=30,"Over Weight",K728&gt;30,"Obesity")</f>
        <v>Obesity</v>
      </c>
    </row>
    <row r="729" spans="1:19" x14ac:dyDescent="0.3">
      <c r="A729" s="7" t="s">
        <v>1643</v>
      </c>
      <c r="B729" s="7">
        <v>27.55</v>
      </c>
      <c r="C729" s="7">
        <v>9.02</v>
      </c>
      <c r="D729" s="7" t="s">
        <v>2380</v>
      </c>
      <c r="E729" s="7" t="s">
        <v>2380</v>
      </c>
      <c r="F729" s="7" t="s">
        <v>2380</v>
      </c>
      <c r="G729" s="7" t="s">
        <v>2381</v>
      </c>
      <c r="H729" s="7" t="s">
        <v>2380</v>
      </c>
      <c r="J729" s="7" t="s">
        <v>1643</v>
      </c>
      <c r="K729" s="7">
        <v>27.55</v>
      </c>
      <c r="L729" s="7">
        <v>9.02</v>
      </c>
      <c r="M729" s="7" t="s">
        <v>2380</v>
      </c>
      <c r="N729" s="7" t="s">
        <v>2380</v>
      </c>
      <c r="O729" s="7" t="s">
        <v>2380</v>
      </c>
      <c r="P729" s="7">
        <v>0</v>
      </c>
      <c r="Q729" s="11" t="s">
        <v>2380</v>
      </c>
      <c r="R729">
        <f t="shared" si="11"/>
        <v>180</v>
      </c>
      <c r="S729" t="str" cm="1">
        <f t="array" ref="S729">_xlfn.IFS(K729&lt;18.5,"Under Weight",K729&lt;=24.9,"Normal Weight",K729&lt;=30,"Over Weight",K729&gt;30,"Obesity")</f>
        <v>Over Weight</v>
      </c>
    </row>
    <row r="730" spans="1:19" x14ac:dyDescent="0.3">
      <c r="A730" s="7" t="s">
        <v>1642</v>
      </c>
      <c r="B730" s="7">
        <v>33.11</v>
      </c>
      <c r="C730" s="7">
        <v>8.06</v>
      </c>
      <c r="D730" s="7" t="s">
        <v>2380</v>
      </c>
      <c r="E730" s="7" t="s">
        <v>2380</v>
      </c>
      <c r="F730" s="7" t="s">
        <v>2380</v>
      </c>
      <c r="G730" s="7" t="s">
        <v>2381</v>
      </c>
      <c r="H730" s="7" t="s">
        <v>2380</v>
      </c>
      <c r="J730" s="7" t="s">
        <v>1642</v>
      </c>
      <c r="K730" s="7">
        <v>33.11</v>
      </c>
      <c r="L730" s="7">
        <v>8.06</v>
      </c>
      <c r="M730" s="7" t="s">
        <v>2380</v>
      </c>
      <c r="N730" s="7" t="s">
        <v>2380</v>
      </c>
      <c r="O730" s="7" t="s">
        <v>2380</v>
      </c>
      <c r="P730" s="7">
        <v>0</v>
      </c>
      <c r="Q730" s="11" t="s">
        <v>2380</v>
      </c>
      <c r="R730">
        <f t="shared" si="11"/>
        <v>180</v>
      </c>
      <c r="S730" t="str" cm="1">
        <f t="array" ref="S730">_xlfn.IFS(K730&lt;18.5,"Under Weight",K730&lt;=24.9,"Normal Weight",K730&lt;=30,"Over Weight",K730&gt;30,"Obesity")</f>
        <v>Obesity</v>
      </c>
    </row>
    <row r="731" spans="1:19" x14ac:dyDescent="0.3">
      <c r="A731" s="7" t="s">
        <v>1641</v>
      </c>
      <c r="B731" s="7">
        <v>36.85</v>
      </c>
      <c r="C731" s="7">
        <v>6.21</v>
      </c>
      <c r="D731" s="7" t="s">
        <v>2382</v>
      </c>
      <c r="E731" s="7" t="s">
        <v>2380</v>
      </c>
      <c r="F731" s="7" t="s">
        <v>2380</v>
      </c>
      <c r="G731" s="7">
        <v>2</v>
      </c>
      <c r="H731" s="7" t="s">
        <v>2380</v>
      </c>
      <c r="J731" s="7" t="s">
        <v>1641</v>
      </c>
      <c r="K731" s="7">
        <v>36.85</v>
      </c>
      <c r="L731" s="7">
        <v>6.21</v>
      </c>
      <c r="M731" s="7" t="s">
        <v>2383</v>
      </c>
      <c r="N731" s="7" t="s">
        <v>2380</v>
      </c>
      <c r="O731" s="7" t="s">
        <v>2380</v>
      </c>
      <c r="P731" s="7">
        <v>2</v>
      </c>
      <c r="Q731" s="11" t="s">
        <v>2380</v>
      </c>
      <c r="R731">
        <f t="shared" si="11"/>
        <v>180</v>
      </c>
      <c r="S731" t="str" cm="1">
        <f t="array" ref="S731">_xlfn.IFS(K731&lt;18.5,"Under Weight",K731&lt;=24.9,"Normal Weight",K731&lt;=30,"Over Weight",K731&gt;30,"Obesity")</f>
        <v>Obesity</v>
      </c>
    </row>
    <row r="732" spans="1:19" x14ac:dyDescent="0.3">
      <c r="A732" s="7" t="s">
        <v>1640</v>
      </c>
      <c r="B732" s="7">
        <v>36.299999999999997</v>
      </c>
      <c r="C732" s="7">
        <v>5.79</v>
      </c>
      <c r="D732" s="7" t="s">
        <v>2382</v>
      </c>
      <c r="E732" s="7" t="s">
        <v>2380</v>
      </c>
      <c r="F732" s="7" t="s">
        <v>2380</v>
      </c>
      <c r="G732" s="7">
        <v>2</v>
      </c>
      <c r="H732" s="7" t="s">
        <v>2380</v>
      </c>
      <c r="J732" s="7" t="s">
        <v>1640</v>
      </c>
      <c r="K732" s="7">
        <v>36.299999999999997</v>
      </c>
      <c r="L732" s="7">
        <v>5.79</v>
      </c>
      <c r="M732" s="7" t="s">
        <v>2383</v>
      </c>
      <c r="N732" s="7" t="s">
        <v>2380</v>
      </c>
      <c r="O732" s="7" t="s">
        <v>2380</v>
      </c>
      <c r="P732" s="7">
        <v>2</v>
      </c>
      <c r="Q732" s="11" t="s">
        <v>2380</v>
      </c>
      <c r="R732">
        <f t="shared" si="11"/>
        <v>180</v>
      </c>
      <c r="S732" t="str" cm="1">
        <f t="array" ref="S732">_xlfn.IFS(K732&lt;18.5,"Under Weight",K732&lt;=24.9,"Normal Weight",K732&lt;=30,"Over Weight",K732&gt;30,"Obesity")</f>
        <v>Obesity</v>
      </c>
    </row>
    <row r="733" spans="1:19" x14ac:dyDescent="0.3">
      <c r="A733" s="7" t="s">
        <v>1639</v>
      </c>
      <c r="B733" s="7">
        <v>45.34</v>
      </c>
      <c r="C733" s="7">
        <v>5.69</v>
      </c>
      <c r="D733" s="7" t="s">
        <v>2382</v>
      </c>
      <c r="E733" s="7" t="s">
        <v>2380</v>
      </c>
      <c r="F733" s="7" t="s">
        <v>2380</v>
      </c>
      <c r="G733" s="7" t="s">
        <v>2381</v>
      </c>
      <c r="H733" s="7" t="s">
        <v>2380</v>
      </c>
      <c r="J733" s="7" t="s">
        <v>1639</v>
      </c>
      <c r="K733" s="7">
        <v>45.34</v>
      </c>
      <c r="L733" s="7">
        <v>5.69</v>
      </c>
      <c r="M733" s="7" t="s">
        <v>2383</v>
      </c>
      <c r="N733" s="7" t="s">
        <v>2380</v>
      </c>
      <c r="O733" s="7" t="s">
        <v>2380</v>
      </c>
      <c r="P733" s="7">
        <v>0</v>
      </c>
      <c r="Q733" s="11" t="s">
        <v>2380</v>
      </c>
      <c r="R733">
        <f t="shared" si="11"/>
        <v>180</v>
      </c>
      <c r="S733" t="str" cm="1">
        <f t="array" ref="S733">_xlfn.IFS(K733&lt;18.5,"Under Weight",K733&lt;=24.9,"Normal Weight",K733&lt;=30,"Over Weight",K733&gt;30,"Obesity")</f>
        <v>Obesity</v>
      </c>
    </row>
    <row r="734" spans="1:19" x14ac:dyDescent="0.3">
      <c r="A734" s="7" t="s">
        <v>1638</v>
      </c>
      <c r="B734" s="7">
        <v>31.8</v>
      </c>
      <c r="C734" s="7">
        <v>5.36</v>
      </c>
      <c r="D734" s="7" t="s">
        <v>2382</v>
      </c>
      <c r="E734" s="7" t="s">
        <v>2380</v>
      </c>
      <c r="F734" s="7" t="s">
        <v>2380</v>
      </c>
      <c r="G734" s="7">
        <v>2</v>
      </c>
      <c r="H734" s="7" t="s">
        <v>2380</v>
      </c>
      <c r="J734" s="7" t="s">
        <v>1638</v>
      </c>
      <c r="K734" s="7">
        <v>31.8</v>
      </c>
      <c r="L734" s="7">
        <v>5.36</v>
      </c>
      <c r="M734" s="7" t="s">
        <v>2383</v>
      </c>
      <c r="N734" s="7" t="s">
        <v>2380</v>
      </c>
      <c r="O734" s="7" t="s">
        <v>2380</v>
      </c>
      <c r="P734" s="7">
        <v>2</v>
      </c>
      <c r="Q734" s="11" t="s">
        <v>2380</v>
      </c>
      <c r="R734">
        <f t="shared" si="11"/>
        <v>180</v>
      </c>
      <c r="S734" t="str" cm="1">
        <f t="array" ref="S734">_xlfn.IFS(K734&lt;18.5,"Under Weight",K734&lt;=24.9,"Normal Weight",K734&lt;=30,"Over Weight",K734&gt;30,"Obesity")</f>
        <v>Obesity</v>
      </c>
    </row>
    <row r="735" spans="1:19" x14ac:dyDescent="0.3">
      <c r="A735" s="7" t="s">
        <v>1637</v>
      </c>
      <c r="B735" s="7">
        <v>41.02</v>
      </c>
      <c r="C735" s="7">
        <v>11.37</v>
      </c>
      <c r="D735" s="7" t="s">
        <v>2380</v>
      </c>
      <c r="E735" s="7" t="s">
        <v>2380</v>
      </c>
      <c r="F735" s="7" t="s">
        <v>2380</v>
      </c>
      <c r="G735" s="7" t="s">
        <v>2381</v>
      </c>
      <c r="H735" s="7" t="s">
        <v>2380</v>
      </c>
      <c r="J735" s="7" t="s">
        <v>1637</v>
      </c>
      <c r="K735" s="7">
        <v>41.02</v>
      </c>
      <c r="L735" s="7">
        <v>11.37</v>
      </c>
      <c r="M735" s="7" t="s">
        <v>2380</v>
      </c>
      <c r="N735" s="7" t="s">
        <v>2380</v>
      </c>
      <c r="O735" s="7" t="s">
        <v>2380</v>
      </c>
      <c r="P735" s="7">
        <v>0</v>
      </c>
      <c r="Q735" s="11" t="s">
        <v>2380</v>
      </c>
      <c r="R735">
        <f t="shared" si="11"/>
        <v>180</v>
      </c>
      <c r="S735" t="str" cm="1">
        <f t="array" ref="S735">_xlfn.IFS(K735&lt;18.5,"Under Weight",K735&lt;=24.9,"Normal Weight",K735&lt;=30,"Over Weight",K735&gt;30,"Obesity")</f>
        <v>Obesity</v>
      </c>
    </row>
    <row r="736" spans="1:19" x14ac:dyDescent="0.3">
      <c r="A736" s="7" t="s">
        <v>1636</v>
      </c>
      <c r="B736" s="7">
        <v>32.68</v>
      </c>
      <c r="C736" s="7">
        <v>11.87</v>
      </c>
      <c r="D736" s="7" t="s">
        <v>2380</v>
      </c>
      <c r="E736" s="7" t="s">
        <v>2380</v>
      </c>
      <c r="F736" s="7" t="s">
        <v>2380</v>
      </c>
      <c r="G736" s="7" t="s">
        <v>2381</v>
      </c>
      <c r="H736" s="7" t="s">
        <v>2380</v>
      </c>
      <c r="J736" s="7" t="s">
        <v>1636</v>
      </c>
      <c r="K736" s="7">
        <v>32.68</v>
      </c>
      <c r="L736" s="7">
        <v>11.87</v>
      </c>
      <c r="M736" s="7" t="s">
        <v>2380</v>
      </c>
      <c r="N736" s="7" t="s">
        <v>2380</v>
      </c>
      <c r="O736" s="7" t="s">
        <v>2380</v>
      </c>
      <c r="P736" s="7">
        <v>0</v>
      </c>
      <c r="Q736" s="11" t="s">
        <v>2380</v>
      </c>
      <c r="R736">
        <f t="shared" si="11"/>
        <v>180</v>
      </c>
      <c r="S736" t="str" cm="1">
        <f t="array" ref="S736">_xlfn.IFS(K736&lt;18.5,"Under Weight",K736&lt;=24.9,"Normal Weight",K736&lt;=30,"Over Weight",K736&gt;30,"Obesity")</f>
        <v>Obesity</v>
      </c>
    </row>
    <row r="737" spans="1:19" x14ac:dyDescent="0.3">
      <c r="A737" s="7" t="s">
        <v>1635</v>
      </c>
      <c r="B737" s="7">
        <v>21.7</v>
      </c>
      <c r="C737" s="7">
        <v>4.9000000000000004</v>
      </c>
      <c r="D737" s="7" t="s">
        <v>2380</v>
      </c>
      <c r="E737" s="7" t="s">
        <v>2380</v>
      </c>
      <c r="F737" s="7" t="s">
        <v>2383</v>
      </c>
      <c r="G737" s="7">
        <v>1</v>
      </c>
      <c r="H737" s="7" t="s">
        <v>2382</v>
      </c>
      <c r="J737" s="7" t="s">
        <v>1635</v>
      </c>
      <c r="K737" s="7">
        <v>21.7</v>
      </c>
      <c r="L737" s="7">
        <v>4.9000000000000004</v>
      </c>
      <c r="M737" s="7" t="s">
        <v>2380</v>
      </c>
      <c r="N737" s="7" t="s">
        <v>2380</v>
      </c>
      <c r="O737" s="7" t="s">
        <v>2383</v>
      </c>
      <c r="P737" s="7">
        <v>1</v>
      </c>
      <c r="Q737" s="11" t="s">
        <v>2383</v>
      </c>
      <c r="R737">
        <f t="shared" si="11"/>
        <v>1</v>
      </c>
      <c r="S737" t="str" cm="1">
        <f t="array" ref="S737">_xlfn.IFS(K737&lt;18.5,"Under Weight",K737&lt;=24.9,"Normal Weight",K737&lt;=30,"Over Weight",K737&gt;30,"Obesity")</f>
        <v>Normal Weight</v>
      </c>
    </row>
    <row r="738" spans="1:19" x14ac:dyDescent="0.3">
      <c r="A738" s="7" t="s">
        <v>1634</v>
      </c>
      <c r="B738" s="7">
        <v>40.479999999999997</v>
      </c>
      <c r="C738" s="7">
        <v>6.7</v>
      </c>
      <c r="D738" s="7" t="s">
        <v>2380</v>
      </c>
      <c r="E738" s="7" t="s">
        <v>2380</v>
      </c>
      <c r="F738" s="7" t="s">
        <v>2380</v>
      </c>
      <c r="G738" s="7">
        <v>3</v>
      </c>
      <c r="H738" s="7" t="s">
        <v>2380</v>
      </c>
      <c r="J738" s="7" t="s">
        <v>1634</v>
      </c>
      <c r="K738" s="7">
        <v>40.479999999999997</v>
      </c>
      <c r="L738" s="7">
        <v>6.7</v>
      </c>
      <c r="M738" s="7" t="s">
        <v>2380</v>
      </c>
      <c r="N738" s="7" t="s">
        <v>2380</v>
      </c>
      <c r="O738" s="7" t="s">
        <v>2380</v>
      </c>
      <c r="P738" s="7">
        <v>3</v>
      </c>
      <c r="Q738" s="11" t="s">
        <v>2380</v>
      </c>
      <c r="R738">
        <f t="shared" si="11"/>
        <v>180</v>
      </c>
      <c r="S738" t="str" cm="1">
        <f t="array" ref="S738">_xlfn.IFS(K738&lt;18.5,"Under Weight",K738&lt;=24.9,"Normal Weight",K738&lt;=30,"Over Weight",K738&gt;30,"Obesity")</f>
        <v>Obesity</v>
      </c>
    </row>
    <row r="739" spans="1:19" x14ac:dyDescent="0.3">
      <c r="A739" s="7" t="s">
        <v>1633</v>
      </c>
      <c r="B739" s="7">
        <v>34.5</v>
      </c>
      <c r="C739" s="7">
        <v>10.3</v>
      </c>
      <c r="D739" s="7" t="s">
        <v>2380</v>
      </c>
      <c r="E739" s="7" t="s">
        <v>2380</v>
      </c>
      <c r="F739" s="7" t="s">
        <v>2380</v>
      </c>
      <c r="G739" s="7">
        <v>3</v>
      </c>
      <c r="H739" s="7" t="s">
        <v>2380</v>
      </c>
      <c r="J739" s="7" t="s">
        <v>1633</v>
      </c>
      <c r="K739" s="7">
        <v>34.5</v>
      </c>
      <c r="L739" s="7">
        <v>10.3</v>
      </c>
      <c r="M739" s="7" t="s">
        <v>2380</v>
      </c>
      <c r="N739" s="7" t="s">
        <v>2380</v>
      </c>
      <c r="O739" s="7" t="s">
        <v>2380</v>
      </c>
      <c r="P739" s="7">
        <v>3</v>
      </c>
      <c r="Q739" s="11" t="s">
        <v>2380</v>
      </c>
      <c r="R739">
        <f t="shared" si="11"/>
        <v>180</v>
      </c>
      <c r="S739" t="str" cm="1">
        <f t="array" ref="S739">_xlfn.IFS(K739&lt;18.5,"Under Weight",K739&lt;=24.9,"Normal Weight",K739&lt;=30,"Over Weight",K739&gt;30,"Obesity")</f>
        <v>Obesity</v>
      </c>
    </row>
    <row r="740" spans="1:19" x14ac:dyDescent="0.3">
      <c r="A740" s="7" t="s">
        <v>1632</v>
      </c>
      <c r="B740" s="7">
        <v>45.9</v>
      </c>
      <c r="C740" s="7">
        <v>11.14</v>
      </c>
      <c r="D740" s="7" t="s">
        <v>2382</v>
      </c>
      <c r="E740" s="7" t="s">
        <v>2380</v>
      </c>
      <c r="F740" s="7" t="s">
        <v>2380</v>
      </c>
      <c r="G740" s="7">
        <v>1</v>
      </c>
      <c r="H740" s="7" t="s">
        <v>2380</v>
      </c>
      <c r="J740" s="7" t="s">
        <v>1632</v>
      </c>
      <c r="K740" s="7">
        <v>45.9</v>
      </c>
      <c r="L740" s="7">
        <v>11.14</v>
      </c>
      <c r="M740" s="7" t="s">
        <v>2383</v>
      </c>
      <c r="N740" s="7" t="s">
        <v>2380</v>
      </c>
      <c r="O740" s="7" t="s">
        <v>2380</v>
      </c>
      <c r="P740" s="7">
        <v>1</v>
      </c>
      <c r="Q740" s="11" t="s">
        <v>2380</v>
      </c>
      <c r="R740">
        <f t="shared" si="11"/>
        <v>180</v>
      </c>
      <c r="S740" t="str" cm="1">
        <f t="array" ref="S740">_xlfn.IFS(K740&lt;18.5,"Under Weight",K740&lt;=24.9,"Normal Weight",K740&lt;=30,"Over Weight",K740&gt;30,"Obesity")</f>
        <v>Obesity</v>
      </c>
    </row>
    <row r="741" spans="1:19" x14ac:dyDescent="0.3">
      <c r="A741" s="7" t="s">
        <v>1631</v>
      </c>
      <c r="B741" s="7">
        <v>33.479999999999997</v>
      </c>
      <c r="C741" s="7">
        <v>4.74</v>
      </c>
      <c r="D741" s="7" t="s">
        <v>2382</v>
      </c>
      <c r="E741" s="7" t="s">
        <v>2380</v>
      </c>
      <c r="F741" s="7" t="s">
        <v>2380</v>
      </c>
      <c r="G741" s="7">
        <v>2</v>
      </c>
      <c r="H741" s="7" t="s">
        <v>2380</v>
      </c>
      <c r="J741" s="7" t="s">
        <v>1631</v>
      </c>
      <c r="K741" s="7">
        <v>33.479999999999997</v>
      </c>
      <c r="L741" s="7">
        <v>4.74</v>
      </c>
      <c r="M741" s="7" t="s">
        <v>2383</v>
      </c>
      <c r="N741" s="7" t="s">
        <v>2380</v>
      </c>
      <c r="O741" s="7" t="s">
        <v>2380</v>
      </c>
      <c r="P741" s="7">
        <v>2</v>
      </c>
      <c r="Q741" s="11" t="s">
        <v>2380</v>
      </c>
      <c r="R741">
        <f t="shared" si="11"/>
        <v>180</v>
      </c>
      <c r="S741" t="str" cm="1">
        <f t="array" ref="S741">_xlfn.IFS(K741&lt;18.5,"Under Weight",K741&lt;=24.9,"Normal Weight",K741&lt;=30,"Over Weight",K741&gt;30,"Obesity")</f>
        <v>Obesity</v>
      </c>
    </row>
    <row r="742" spans="1:19" x14ac:dyDescent="0.3">
      <c r="A742" s="7" t="s">
        <v>1630</v>
      </c>
      <c r="B742" s="7">
        <v>28.31</v>
      </c>
      <c r="C742" s="7">
        <v>5.96</v>
      </c>
      <c r="D742" s="7" t="s">
        <v>2382</v>
      </c>
      <c r="E742" s="7" t="s">
        <v>2380</v>
      </c>
      <c r="F742" s="7" t="s">
        <v>2380</v>
      </c>
      <c r="G742" s="7">
        <v>2</v>
      </c>
      <c r="H742" s="7" t="s">
        <v>2380</v>
      </c>
      <c r="J742" s="7" t="s">
        <v>1630</v>
      </c>
      <c r="K742" s="7">
        <v>28.31</v>
      </c>
      <c r="L742" s="7">
        <v>5.96</v>
      </c>
      <c r="M742" s="7" t="s">
        <v>2383</v>
      </c>
      <c r="N742" s="7" t="s">
        <v>2380</v>
      </c>
      <c r="O742" s="7" t="s">
        <v>2380</v>
      </c>
      <c r="P742" s="7">
        <v>2</v>
      </c>
      <c r="Q742" s="11" t="s">
        <v>2380</v>
      </c>
      <c r="R742">
        <f t="shared" si="11"/>
        <v>180</v>
      </c>
      <c r="S742" t="str" cm="1">
        <f t="array" ref="S742">_xlfn.IFS(K742&lt;18.5,"Under Weight",K742&lt;=24.9,"Normal Weight",K742&lt;=30,"Over Weight",K742&gt;30,"Obesity")</f>
        <v>Over Weight</v>
      </c>
    </row>
    <row r="743" spans="1:19" x14ac:dyDescent="0.3">
      <c r="A743" s="7" t="s">
        <v>1629</v>
      </c>
      <c r="B743" s="7">
        <v>21.565000000000001</v>
      </c>
      <c r="C743" s="7">
        <v>4.95</v>
      </c>
      <c r="D743" s="7" t="s">
        <v>2380</v>
      </c>
      <c r="E743" s="7" t="s">
        <v>2382</v>
      </c>
      <c r="F743" s="7" t="s">
        <v>2380</v>
      </c>
      <c r="G743" s="7">
        <v>1</v>
      </c>
      <c r="H743" s="7" t="s">
        <v>2382</v>
      </c>
      <c r="J743" s="7" t="s">
        <v>1629</v>
      </c>
      <c r="K743" s="7">
        <v>21.565000000000001</v>
      </c>
      <c r="L743" s="7">
        <v>4.95</v>
      </c>
      <c r="M743" s="7" t="s">
        <v>2380</v>
      </c>
      <c r="N743" s="7" t="s">
        <v>2382</v>
      </c>
      <c r="O743" s="7" t="s">
        <v>2380</v>
      </c>
      <c r="P743" s="7">
        <v>1</v>
      </c>
      <c r="Q743" s="11" t="s">
        <v>2383</v>
      </c>
      <c r="R743">
        <f t="shared" si="11"/>
        <v>1</v>
      </c>
      <c r="S743" t="str" cm="1">
        <f t="array" ref="S743">_xlfn.IFS(K743&lt;18.5,"Under Weight",K743&lt;=24.9,"Normal Weight",K743&lt;=30,"Over Weight",K743&gt;30,"Obesity")</f>
        <v>Normal Weight</v>
      </c>
    </row>
    <row r="744" spans="1:19" x14ac:dyDescent="0.3">
      <c r="A744" s="7" t="s">
        <v>1628</v>
      </c>
      <c r="B744" s="7">
        <v>35.590000000000003</v>
      </c>
      <c r="C744" s="7">
        <v>5.21</v>
      </c>
      <c r="D744" s="7" t="s">
        <v>2382</v>
      </c>
      <c r="E744" s="7" t="s">
        <v>2380</v>
      </c>
      <c r="F744" s="7" t="s">
        <v>2383</v>
      </c>
      <c r="G744" s="7">
        <v>1</v>
      </c>
      <c r="H744" s="7" t="s">
        <v>2380</v>
      </c>
      <c r="J744" s="7" t="s">
        <v>1628</v>
      </c>
      <c r="K744" s="7">
        <v>35.590000000000003</v>
      </c>
      <c r="L744" s="7">
        <v>5.21</v>
      </c>
      <c r="M744" s="7" t="s">
        <v>2383</v>
      </c>
      <c r="N744" s="7" t="s">
        <v>2380</v>
      </c>
      <c r="O744" s="7" t="s">
        <v>2383</v>
      </c>
      <c r="P744" s="7">
        <v>1</v>
      </c>
      <c r="Q744" s="11" t="s">
        <v>2380</v>
      </c>
      <c r="R744">
        <f t="shared" si="11"/>
        <v>180</v>
      </c>
      <c r="S744" t="str" cm="1">
        <f t="array" ref="S744">_xlfn.IFS(K744&lt;18.5,"Under Weight",K744&lt;=24.9,"Normal Weight",K744&lt;=30,"Over Weight",K744&gt;30,"Obesity")</f>
        <v>Obesity</v>
      </c>
    </row>
    <row r="745" spans="1:19" x14ac:dyDescent="0.3">
      <c r="A745" s="7" t="s">
        <v>1627</v>
      </c>
      <c r="B745" s="7">
        <v>43.44</v>
      </c>
      <c r="C745" s="7">
        <v>4.8600000000000003</v>
      </c>
      <c r="D745" s="7" t="s">
        <v>2382</v>
      </c>
      <c r="E745" s="7" t="s">
        <v>2380</v>
      </c>
      <c r="F745" s="7" t="s">
        <v>2380</v>
      </c>
      <c r="G745" s="7" t="s">
        <v>2381</v>
      </c>
      <c r="H745" s="7" t="s">
        <v>2380</v>
      </c>
      <c r="J745" s="7" t="s">
        <v>1627</v>
      </c>
      <c r="K745" s="7">
        <v>43.44</v>
      </c>
      <c r="L745" s="7">
        <v>4.8600000000000003</v>
      </c>
      <c r="M745" s="7" t="s">
        <v>2383</v>
      </c>
      <c r="N745" s="7" t="s">
        <v>2380</v>
      </c>
      <c r="O745" s="7" t="s">
        <v>2380</v>
      </c>
      <c r="P745" s="7">
        <v>0</v>
      </c>
      <c r="Q745" s="11" t="s">
        <v>2380</v>
      </c>
      <c r="R745">
        <f t="shared" si="11"/>
        <v>180</v>
      </c>
      <c r="S745" t="str" cm="1">
        <f t="array" ref="S745">_xlfn.IFS(K745&lt;18.5,"Under Weight",K745&lt;=24.9,"Normal Weight",K745&lt;=30,"Over Weight",K745&gt;30,"Obesity")</f>
        <v>Obesity</v>
      </c>
    </row>
    <row r="746" spans="1:19" x14ac:dyDescent="0.3">
      <c r="A746" s="7" t="s">
        <v>1626</v>
      </c>
      <c r="B746" s="7">
        <v>21.754999999999999</v>
      </c>
      <c r="C746" s="7">
        <v>7.79</v>
      </c>
      <c r="D746" s="7" t="s">
        <v>2382</v>
      </c>
      <c r="E746" s="7" t="s">
        <v>2380</v>
      </c>
      <c r="F746" s="7" t="s">
        <v>2380</v>
      </c>
      <c r="G746" s="7" t="s">
        <v>2381</v>
      </c>
      <c r="H746" s="7" t="s">
        <v>2380</v>
      </c>
      <c r="J746" s="7" t="s">
        <v>1626</v>
      </c>
      <c r="K746" s="7">
        <v>21.754999999999999</v>
      </c>
      <c r="L746" s="7">
        <v>7.79</v>
      </c>
      <c r="M746" s="7" t="s">
        <v>2383</v>
      </c>
      <c r="N746" s="7" t="s">
        <v>2380</v>
      </c>
      <c r="O746" s="7" t="s">
        <v>2380</v>
      </c>
      <c r="P746" s="7">
        <v>0</v>
      </c>
      <c r="Q746" s="11" t="s">
        <v>2380</v>
      </c>
      <c r="R746">
        <f t="shared" si="11"/>
        <v>180</v>
      </c>
      <c r="S746" t="str" cm="1">
        <f t="array" ref="S746">_xlfn.IFS(K746&lt;18.5,"Under Weight",K746&lt;=24.9,"Normal Weight",K746&lt;=30,"Over Weight",K746&gt;30,"Obesity")</f>
        <v>Normal Weight</v>
      </c>
    </row>
    <row r="747" spans="1:19" x14ac:dyDescent="0.3">
      <c r="A747" s="7" t="s">
        <v>1625</v>
      </c>
      <c r="B747" s="7">
        <v>44.55</v>
      </c>
      <c r="C747" s="7">
        <v>7.12</v>
      </c>
      <c r="D747" s="7" t="s">
        <v>2382</v>
      </c>
      <c r="E747" s="7" t="s">
        <v>2380</v>
      </c>
      <c r="F747" s="7" t="s">
        <v>2380</v>
      </c>
      <c r="G747" s="7">
        <v>1</v>
      </c>
      <c r="H747" s="7" t="s">
        <v>2380</v>
      </c>
      <c r="J747" s="7" t="s">
        <v>1625</v>
      </c>
      <c r="K747" s="7">
        <v>44.55</v>
      </c>
      <c r="L747" s="7">
        <v>7.12</v>
      </c>
      <c r="M747" s="7" t="s">
        <v>2383</v>
      </c>
      <c r="N747" s="7" t="s">
        <v>2380</v>
      </c>
      <c r="O747" s="7" t="s">
        <v>2380</v>
      </c>
      <c r="P747" s="7">
        <v>1</v>
      </c>
      <c r="Q747" s="11" t="s">
        <v>2380</v>
      </c>
      <c r="R747">
        <f t="shared" si="11"/>
        <v>180</v>
      </c>
      <c r="S747" t="str" cm="1">
        <f t="array" ref="S747">_xlfn.IFS(K747&lt;18.5,"Under Weight",K747&lt;=24.9,"Normal Weight",K747&lt;=30,"Over Weight",K747&gt;30,"Obesity")</f>
        <v>Obesity</v>
      </c>
    </row>
    <row r="748" spans="1:19" x14ac:dyDescent="0.3">
      <c r="A748" s="7" t="s">
        <v>1624</v>
      </c>
      <c r="B748" s="7">
        <v>43.32</v>
      </c>
      <c r="C748" s="7">
        <v>4.67</v>
      </c>
      <c r="D748" s="7" t="s">
        <v>2382</v>
      </c>
      <c r="E748" s="7" t="s">
        <v>2380</v>
      </c>
      <c r="F748" s="7" t="s">
        <v>2380</v>
      </c>
      <c r="G748" s="7" t="s">
        <v>2381</v>
      </c>
      <c r="H748" s="7" t="s">
        <v>2380</v>
      </c>
      <c r="J748" s="7" t="s">
        <v>1624</v>
      </c>
      <c r="K748" s="7">
        <v>43.32</v>
      </c>
      <c r="L748" s="7">
        <v>4.67</v>
      </c>
      <c r="M748" s="7" t="s">
        <v>2383</v>
      </c>
      <c r="N748" s="7" t="s">
        <v>2380</v>
      </c>
      <c r="O748" s="7" t="s">
        <v>2380</v>
      </c>
      <c r="P748" s="7">
        <v>0</v>
      </c>
      <c r="Q748" s="11" t="s">
        <v>2380</v>
      </c>
      <c r="R748">
        <f t="shared" si="11"/>
        <v>180</v>
      </c>
      <c r="S748" t="str" cm="1">
        <f t="array" ref="S748">_xlfn.IFS(K748&lt;18.5,"Under Weight",K748&lt;=24.9,"Normal Weight",K748&lt;=30,"Over Weight",K748&gt;30,"Obesity")</f>
        <v>Obesity</v>
      </c>
    </row>
    <row r="749" spans="1:19" x14ac:dyDescent="0.3">
      <c r="A749" s="7" t="s">
        <v>1623</v>
      </c>
      <c r="B749" s="7">
        <v>31.23</v>
      </c>
      <c r="C749" s="7">
        <v>9.1199999999999992</v>
      </c>
      <c r="D749" s="7" t="s">
        <v>2382</v>
      </c>
      <c r="E749" s="7" t="s">
        <v>2380</v>
      </c>
      <c r="F749" s="7" t="s">
        <v>2383</v>
      </c>
      <c r="G749" s="7">
        <v>1</v>
      </c>
      <c r="H749" s="7" t="s">
        <v>2380</v>
      </c>
      <c r="J749" s="7" t="s">
        <v>1623</v>
      </c>
      <c r="K749" s="7">
        <v>31.23</v>
      </c>
      <c r="L749" s="7">
        <v>9.1199999999999992</v>
      </c>
      <c r="M749" s="7" t="s">
        <v>2383</v>
      </c>
      <c r="N749" s="7" t="s">
        <v>2380</v>
      </c>
      <c r="O749" s="7" t="s">
        <v>2383</v>
      </c>
      <c r="P749" s="7">
        <v>1</v>
      </c>
      <c r="Q749" s="11" t="s">
        <v>2380</v>
      </c>
      <c r="R749">
        <f t="shared" si="11"/>
        <v>180</v>
      </c>
      <c r="S749" t="str" cm="1">
        <f t="array" ref="S749">_xlfn.IFS(K749&lt;18.5,"Under Weight",K749&lt;=24.9,"Normal Weight",K749&lt;=30,"Over Weight",K749&gt;30,"Obesity")</f>
        <v>Obesity</v>
      </c>
    </row>
    <row r="750" spans="1:19" x14ac:dyDescent="0.3">
      <c r="A750" s="7" t="s">
        <v>1622</v>
      </c>
      <c r="B750" s="7">
        <v>42.81</v>
      </c>
      <c r="C750" s="7">
        <v>4.1500000000000004</v>
      </c>
      <c r="D750" s="7" t="s">
        <v>2380</v>
      </c>
      <c r="E750" s="7" t="s">
        <v>2380</v>
      </c>
      <c r="F750" s="7" t="s">
        <v>2380</v>
      </c>
      <c r="G750" s="7">
        <v>1</v>
      </c>
      <c r="H750" s="7" t="s">
        <v>2380</v>
      </c>
      <c r="J750" s="7" t="s">
        <v>1622</v>
      </c>
      <c r="K750" s="7">
        <v>42.81</v>
      </c>
      <c r="L750" s="7">
        <v>4.1500000000000004</v>
      </c>
      <c r="M750" s="7" t="s">
        <v>2380</v>
      </c>
      <c r="N750" s="7" t="s">
        <v>2380</v>
      </c>
      <c r="O750" s="7" t="s">
        <v>2380</v>
      </c>
      <c r="P750" s="7">
        <v>1</v>
      </c>
      <c r="Q750" s="11" t="s">
        <v>2380</v>
      </c>
      <c r="R750">
        <f t="shared" si="11"/>
        <v>180</v>
      </c>
      <c r="S750" t="str" cm="1">
        <f t="array" ref="S750">_xlfn.IFS(K750&lt;18.5,"Under Weight",K750&lt;=24.9,"Normal Weight",K750&lt;=30,"Over Weight",K750&gt;30,"Obesity")</f>
        <v>Obesity</v>
      </c>
    </row>
    <row r="751" spans="1:19" x14ac:dyDescent="0.3">
      <c r="A751" s="7" t="s">
        <v>1621</v>
      </c>
      <c r="B751" s="7">
        <v>35.909999999999997</v>
      </c>
      <c r="C751" s="7">
        <v>6.72</v>
      </c>
      <c r="D751" s="7" t="s">
        <v>2382</v>
      </c>
      <c r="E751" s="7" t="s">
        <v>2380</v>
      </c>
      <c r="F751" s="7" t="s">
        <v>2380</v>
      </c>
      <c r="G751" s="7">
        <v>2</v>
      </c>
      <c r="H751" s="7" t="s">
        <v>2380</v>
      </c>
      <c r="J751" s="7" t="s">
        <v>1621</v>
      </c>
      <c r="K751" s="7">
        <v>35.909999999999997</v>
      </c>
      <c r="L751" s="7">
        <v>6.72</v>
      </c>
      <c r="M751" s="7" t="s">
        <v>2383</v>
      </c>
      <c r="N751" s="7" t="s">
        <v>2380</v>
      </c>
      <c r="O751" s="7" t="s">
        <v>2380</v>
      </c>
      <c r="P751" s="7">
        <v>2</v>
      </c>
      <c r="Q751" s="11" t="s">
        <v>2380</v>
      </c>
      <c r="R751">
        <f t="shared" si="11"/>
        <v>180</v>
      </c>
      <c r="S751" t="str" cm="1">
        <f t="array" ref="S751">_xlfn.IFS(K751&lt;18.5,"Under Weight",K751&lt;=24.9,"Normal Weight",K751&lt;=30,"Over Weight",K751&gt;30,"Obesity")</f>
        <v>Obesity</v>
      </c>
    </row>
    <row r="752" spans="1:19" x14ac:dyDescent="0.3">
      <c r="A752" s="7" t="s">
        <v>1620</v>
      </c>
      <c r="B752" s="7">
        <v>36.65</v>
      </c>
      <c r="C752" s="7">
        <v>5.01</v>
      </c>
      <c r="D752" s="7" t="s">
        <v>2382</v>
      </c>
      <c r="E752" s="7" t="s">
        <v>2380</v>
      </c>
      <c r="F752" s="7" t="s">
        <v>2383</v>
      </c>
      <c r="G752" s="7">
        <v>1</v>
      </c>
      <c r="H752" s="7" t="s">
        <v>2380</v>
      </c>
      <c r="J752" s="7" t="s">
        <v>1620</v>
      </c>
      <c r="K752" s="7">
        <v>36.65</v>
      </c>
      <c r="L752" s="7">
        <v>5.01</v>
      </c>
      <c r="M752" s="7" t="s">
        <v>2383</v>
      </c>
      <c r="N752" s="7" t="s">
        <v>2380</v>
      </c>
      <c r="O752" s="7" t="s">
        <v>2383</v>
      </c>
      <c r="P752" s="7">
        <v>1</v>
      </c>
      <c r="Q752" s="11" t="s">
        <v>2380</v>
      </c>
      <c r="R752">
        <f t="shared" si="11"/>
        <v>180</v>
      </c>
      <c r="S752" t="str" cm="1">
        <f t="array" ref="S752">_xlfn.IFS(K752&lt;18.5,"Under Weight",K752&lt;=24.9,"Normal Weight",K752&lt;=30,"Over Weight",K752&gt;30,"Obesity")</f>
        <v>Obesity</v>
      </c>
    </row>
    <row r="753" spans="1:19" x14ac:dyDescent="0.3">
      <c r="A753" s="7" t="s">
        <v>1619</v>
      </c>
      <c r="B753" s="7">
        <v>22.04</v>
      </c>
      <c r="C753" s="7">
        <v>10.9</v>
      </c>
      <c r="D753" s="7" t="s">
        <v>2382</v>
      </c>
      <c r="E753" s="7" t="s">
        <v>2380</v>
      </c>
      <c r="F753" s="7" t="s">
        <v>2380</v>
      </c>
      <c r="G753" s="7">
        <v>2</v>
      </c>
      <c r="H753" s="7" t="s">
        <v>2380</v>
      </c>
      <c r="J753" s="7" t="s">
        <v>1619</v>
      </c>
      <c r="K753" s="7">
        <v>22.04</v>
      </c>
      <c r="L753" s="7">
        <v>10.9</v>
      </c>
      <c r="M753" s="7" t="s">
        <v>2383</v>
      </c>
      <c r="N753" s="7" t="s">
        <v>2380</v>
      </c>
      <c r="O753" s="7" t="s">
        <v>2380</v>
      </c>
      <c r="P753" s="7">
        <v>2</v>
      </c>
      <c r="Q753" s="11" t="s">
        <v>2380</v>
      </c>
      <c r="R753">
        <f t="shared" si="11"/>
        <v>180</v>
      </c>
      <c r="S753" t="str" cm="1">
        <f t="array" ref="S753">_xlfn.IFS(K753&lt;18.5,"Under Weight",K753&lt;=24.9,"Normal Weight",K753&lt;=30,"Over Weight",K753&gt;30,"Obesity")</f>
        <v>Normal Weight</v>
      </c>
    </row>
    <row r="754" spans="1:19" x14ac:dyDescent="0.3">
      <c r="A754" s="7" t="s">
        <v>1618</v>
      </c>
      <c r="B754" s="7">
        <v>31.824999999999999</v>
      </c>
      <c r="C754" s="7">
        <v>5.52</v>
      </c>
      <c r="D754" s="7" t="s">
        <v>2382</v>
      </c>
      <c r="E754" s="7" t="s">
        <v>2380</v>
      </c>
      <c r="F754" s="7" t="s">
        <v>2380</v>
      </c>
      <c r="G754" s="7">
        <v>1</v>
      </c>
      <c r="H754" s="7" t="s">
        <v>2380</v>
      </c>
      <c r="J754" s="7" t="s">
        <v>1618</v>
      </c>
      <c r="K754" s="7">
        <v>31.824999999999999</v>
      </c>
      <c r="L754" s="7">
        <v>5.52</v>
      </c>
      <c r="M754" s="7" t="s">
        <v>2383</v>
      </c>
      <c r="N754" s="7" t="s">
        <v>2380</v>
      </c>
      <c r="O754" s="7" t="s">
        <v>2380</v>
      </c>
      <c r="P754" s="7">
        <v>1</v>
      </c>
      <c r="Q754" s="11" t="s">
        <v>2380</v>
      </c>
      <c r="R754">
        <f t="shared" si="11"/>
        <v>180</v>
      </c>
      <c r="S754" t="str" cm="1">
        <f t="array" ref="S754">_xlfn.IFS(K754&lt;18.5,"Under Weight",K754&lt;=24.9,"Normal Weight",K754&lt;=30,"Over Weight",K754&gt;30,"Obesity")</f>
        <v>Obesity</v>
      </c>
    </row>
    <row r="755" spans="1:19" x14ac:dyDescent="0.3">
      <c r="A755" s="7" t="s">
        <v>1617</v>
      </c>
      <c r="B755" s="7">
        <v>53.58</v>
      </c>
      <c r="C755" s="7">
        <v>4.55</v>
      </c>
      <c r="D755" s="7" t="s">
        <v>2380</v>
      </c>
      <c r="E755" s="7" t="s">
        <v>2380</v>
      </c>
      <c r="F755" s="7" t="s">
        <v>2380</v>
      </c>
      <c r="G755" s="7">
        <v>1</v>
      </c>
      <c r="H755" s="7" t="s">
        <v>2380</v>
      </c>
      <c r="J755" s="7" t="s">
        <v>1617</v>
      </c>
      <c r="K755" s="7">
        <v>53.58</v>
      </c>
      <c r="L755" s="7">
        <v>4.55</v>
      </c>
      <c r="M755" s="7" t="s">
        <v>2380</v>
      </c>
      <c r="N755" s="7" t="s">
        <v>2380</v>
      </c>
      <c r="O755" s="7" t="s">
        <v>2380</v>
      </c>
      <c r="P755" s="7">
        <v>1</v>
      </c>
      <c r="Q755" s="11" t="s">
        <v>2380</v>
      </c>
      <c r="R755">
        <f t="shared" si="11"/>
        <v>180</v>
      </c>
      <c r="S755" t="str" cm="1">
        <f t="array" ref="S755">_xlfn.IFS(K755&lt;18.5,"Under Weight",K755&lt;=24.9,"Normal Weight",K755&lt;=30,"Over Weight",K755&gt;30,"Obesity")</f>
        <v>Obesity</v>
      </c>
    </row>
    <row r="756" spans="1:19" x14ac:dyDescent="0.3">
      <c r="A756" s="7" t="s">
        <v>1616</v>
      </c>
      <c r="B756" s="7">
        <v>34.299999999999997</v>
      </c>
      <c r="C756" s="7">
        <v>11.76</v>
      </c>
      <c r="D756" s="7" t="s">
        <v>2380</v>
      </c>
      <c r="E756" s="7" t="s">
        <v>2380</v>
      </c>
      <c r="F756" s="7" t="s">
        <v>2380</v>
      </c>
      <c r="G756" s="7" t="s">
        <v>2381</v>
      </c>
      <c r="H756" s="7" t="s">
        <v>2380</v>
      </c>
      <c r="J756" s="7" t="s">
        <v>1616</v>
      </c>
      <c r="K756" s="7">
        <v>34.299999999999997</v>
      </c>
      <c r="L756" s="7">
        <v>11.76</v>
      </c>
      <c r="M756" s="7" t="s">
        <v>2380</v>
      </c>
      <c r="N756" s="7" t="s">
        <v>2380</v>
      </c>
      <c r="O756" s="7" t="s">
        <v>2380</v>
      </c>
      <c r="P756" s="7">
        <v>0</v>
      </c>
      <c r="Q756" s="11" t="s">
        <v>2380</v>
      </c>
      <c r="R756">
        <f t="shared" si="11"/>
        <v>180</v>
      </c>
      <c r="S756" t="str" cm="1">
        <f t="array" ref="S756">_xlfn.IFS(K756&lt;18.5,"Under Weight",K756&lt;=24.9,"Normal Weight",K756&lt;=30,"Over Weight",K756&gt;30,"Obesity")</f>
        <v>Obesity</v>
      </c>
    </row>
    <row r="757" spans="1:19" x14ac:dyDescent="0.3">
      <c r="A757" s="7" t="s">
        <v>1615</v>
      </c>
      <c r="B757" s="7">
        <v>32.11</v>
      </c>
      <c r="C757" s="7">
        <v>7.06</v>
      </c>
      <c r="D757" s="7" t="s">
        <v>2380</v>
      </c>
      <c r="E757" s="7" t="s">
        <v>2380</v>
      </c>
      <c r="F757" s="7" t="s">
        <v>2380</v>
      </c>
      <c r="G757" s="7" t="s">
        <v>2381</v>
      </c>
      <c r="H757" s="7" t="s">
        <v>2380</v>
      </c>
      <c r="J757" s="7" t="s">
        <v>1615</v>
      </c>
      <c r="K757" s="7">
        <v>32.11</v>
      </c>
      <c r="L757" s="7">
        <v>7.06</v>
      </c>
      <c r="M757" s="7" t="s">
        <v>2380</v>
      </c>
      <c r="N757" s="7" t="s">
        <v>2380</v>
      </c>
      <c r="O757" s="7" t="s">
        <v>2380</v>
      </c>
      <c r="P757" s="7">
        <v>0</v>
      </c>
      <c r="Q757" s="11" t="s">
        <v>2380</v>
      </c>
      <c r="R757">
        <f t="shared" si="11"/>
        <v>180</v>
      </c>
      <c r="S757" t="str" cm="1">
        <f t="array" ref="S757">_xlfn.IFS(K757&lt;18.5,"Under Weight",K757&lt;=24.9,"Normal Weight",K757&lt;=30,"Over Weight",K757&gt;30,"Obesity")</f>
        <v>Obesity</v>
      </c>
    </row>
    <row r="758" spans="1:19" x14ac:dyDescent="0.3">
      <c r="A758" s="7" t="s">
        <v>1614</v>
      </c>
      <c r="B758" s="7">
        <v>31.78</v>
      </c>
      <c r="C758" s="7">
        <v>11.35</v>
      </c>
      <c r="D758" s="7" t="s">
        <v>2382</v>
      </c>
      <c r="E758" s="7" t="s">
        <v>2380</v>
      </c>
      <c r="F758" s="7" t="s">
        <v>2383</v>
      </c>
      <c r="G758" s="7">
        <v>1</v>
      </c>
      <c r="H758" s="7" t="s">
        <v>2380</v>
      </c>
      <c r="J758" s="7" t="s">
        <v>1614</v>
      </c>
      <c r="K758" s="7">
        <v>31.78</v>
      </c>
      <c r="L758" s="7">
        <v>11.35</v>
      </c>
      <c r="M758" s="7" t="s">
        <v>2383</v>
      </c>
      <c r="N758" s="7" t="s">
        <v>2380</v>
      </c>
      <c r="O758" s="7" t="s">
        <v>2383</v>
      </c>
      <c r="P758" s="7">
        <v>1</v>
      </c>
      <c r="Q758" s="11" t="s">
        <v>2380</v>
      </c>
      <c r="R758">
        <f t="shared" si="11"/>
        <v>180</v>
      </c>
      <c r="S758" t="str" cm="1">
        <f t="array" ref="S758">_xlfn.IFS(K758&lt;18.5,"Under Weight",K758&lt;=24.9,"Normal Weight",K758&lt;=30,"Over Weight",K758&gt;30,"Obesity")</f>
        <v>Obesity</v>
      </c>
    </row>
    <row r="759" spans="1:19" x14ac:dyDescent="0.3">
      <c r="A759" s="7" t="s">
        <v>1613</v>
      </c>
      <c r="B759" s="7">
        <v>46.89</v>
      </c>
      <c r="C759" s="7">
        <v>5.52</v>
      </c>
      <c r="D759" s="7" t="s">
        <v>2380</v>
      </c>
      <c r="E759" s="7" t="s">
        <v>2380</v>
      </c>
      <c r="F759" s="7" t="s">
        <v>2380</v>
      </c>
      <c r="G759" s="7" t="s">
        <v>2381</v>
      </c>
      <c r="H759" s="7" t="s">
        <v>2380</v>
      </c>
      <c r="J759" s="7" t="s">
        <v>1613</v>
      </c>
      <c r="K759" s="7">
        <v>46.89</v>
      </c>
      <c r="L759" s="7">
        <v>5.52</v>
      </c>
      <c r="M759" s="7" t="s">
        <v>2380</v>
      </c>
      <c r="N759" s="7" t="s">
        <v>2380</v>
      </c>
      <c r="O759" s="7" t="s">
        <v>2380</v>
      </c>
      <c r="P759" s="7">
        <v>0</v>
      </c>
      <c r="Q759" s="11" t="s">
        <v>2380</v>
      </c>
      <c r="R759">
        <f t="shared" si="11"/>
        <v>180</v>
      </c>
      <c r="S759" t="str" cm="1">
        <f t="array" ref="S759">_xlfn.IFS(K759&lt;18.5,"Under Weight",K759&lt;=24.9,"Normal Weight",K759&lt;=30,"Over Weight",K759&gt;30,"Obesity")</f>
        <v>Obesity</v>
      </c>
    </row>
    <row r="760" spans="1:19" x14ac:dyDescent="0.3">
      <c r="A760" s="7" t="s">
        <v>1612</v>
      </c>
      <c r="B760" s="7">
        <v>39.35</v>
      </c>
      <c r="C760" s="7">
        <v>7.86</v>
      </c>
      <c r="D760" s="7" t="s">
        <v>2382</v>
      </c>
      <c r="E760" s="7" t="s">
        <v>2380</v>
      </c>
      <c r="F760" s="7" t="s">
        <v>2380</v>
      </c>
      <c r="G760" s="7">
        <v>1</v>
      </c>
      <c r="H760" s="7" t="s">
        <v>2380</v>
      </c>
      <c r="J760" s="7" t="s">
        <v>1612</v>
      </c>
      <c r="K760" s="7">
        <v>39.35</v>
      </c>
      <c r="L760" s="7">
        <v>7.86</v>
      </c>
      <c r="M760" s="7" t="s">
        <v>2383</v>
      </c>
      <c r="N760" s="7" t="s">
        <v>2380</v>
      </c>
      <c r="O760" s="7" t="s">
        <v>2380</v>
      </c>
      <c r="P760" s="7">
        <v>1</v>
      </c>
      <c r="Q760" s="11" t="s">
        <v>2380</v>
      </c>
      <c r="R760">
        <f t="shared" si="11"/>
        <v>180</v>
      </c>
      <c r="S760" t="str" cm="1">
        <f t="array" ref="S760">_xlfn.IFS(K760&lt;18.5,"Under Weight",K760&lt;=24.9,"Normal Weight",K760&lt;=30,"Over Weight",K760&gt;30,"Obesity")</f>
        <v>Obesity</v>
      </c>
    </row>
    <row r="761" spans="1:19" x14ac:dyDescent="0.3">
      <c r="A761" s="7" t="s">
        <v>1611</v>
      </c>
      <c r="B761" s="7">
        <v>39.200000000000003</v>
      </c>
      <c r="C761" s="7">
        <v>11.38</v>
      </c>
      <c r="D761" s="7" t="s">
        <v>2380</v>
      </c>
      <c r="E761" s="7" t="s">
        <v>2380</v>
      </c>
      <c r="F761" s="7" t="s">
        <v>2380</v>
      </c>
      <c r="G761" s="7" t="s">
        <v>2381</v>
      </c>
      <c r="H761" s="7" t="s">
        <v>2380</v>
      </c>
      <c r="J761" s="7" t="s">
        <v>1611</v>
      </c>
      <c r="K761" s="7">
        <v>39.200000000000003</v>
      </c>
      <c r="L761" s="7">
        <v>11.38</v>
      </c>
      <c r="M761" s="7" t="s">
        <v>2380</v>
      </c>
      <c r="N761" s="7" t="s">
        <v>2380</v>
      </c>
      <c r="O761" s="7" t="s">
        <v>2380</v>
      </c>
      <c r="P761" s="7">
        <v>0</v>
      </c>
      <c r="Q761" s="11" t="s">
        <v>2380</v>
      </c>
      <c r="R761">
        <f t="shared" si="11"/>
        <v>180</v>
      </c>
      <c r="S761" t="str" cm="1">
        <f t="array" ref="S761">_xlfn.IFS(K761&lt;18.5,"Under Weight",K761&lt;=24.9,"Normal Weight",K761&lt;=30,"Over Weight",K761&gt;30,"Obesity")</f>
        <v>Obesity</v>
      </c>
    </row>
    <row r="762" spans="1:19" x14ac:dyDescent="0.3">
      <c r="A762" s="7" t="s">
        <v>1610</v>
      </c>
      <c r="B762" s="7">
        <v>39.159999999999997</v>
      </c>
      <c r="C762" s="7">
        <v>10.48</v>
      </c>
      <c r="D762" s="7" t="s">
        <v>2380</v>
      </c>
      <c r="E762" s="7" t="s">
        <v>2380</v>
      </c>
      <c r="F762" s="7" t="s">
        <v>2380</v>
      </c>
      <c r="G762" s="7" t="s">
        <v>2381</v>
      </c>
      <c r="H762" s="7" t="s">
        <v>2380</v>
      </c>
      <c r="J762" s="7" t="s">
        <v>1610</v>
      </c>
      <c r="K762" s="7">
        <v>39.159999999999997</v>
      </c>
      <c r="L762" s="7">
        <v>10.48</v>
      </c>
      <c r="M762" s="7" t="s">
        <v>2380</v>
      </c>
      <c r="N762" s="7" t="s">
        <v>2380</v>
      </c>
      <c r="O762" s="7" t="s">
        <v>2380</v>
      </c>
      <c r="P762" s="7">
        <v>0</v>
      </c>
      <c r="Q762" s="11" t="s">
        <v>2380</v>
      </c>
      <c r="R762">
        <f t="shared" si="11"/>
        <v>180</v>
      </c>
      <c r="S762" t="str" cm="1">
        <f t="array" ref="S762">_xlfn.IFS(K762&lt;18.5,"Under Weight",K762&lt;=24.9,"Normal Weight",K762&lt;=30,"Over Weight",K762&gt;30,"Obesity")</f>
        <v>Obesity</v>
      </c>
    </row>
    <row r="763" spans="1:19" x14ac:dyDescent="0.3">
      <c r="A763" s="7" t="s">
        <v>1609</v>
      </c>
      <c r="B763" s="7">
        <v>44.1</v>
      </c>
      <c r="C763" s="7">
        <v>5.04</v>
      </c>
      <c r="D763" s="7" t="s">
        <v>2382</v>
      </c>
      <c r="E763" s="7" t="s">
        <v>2380</v>
      </c>
      <c r="F763" s="7" t="s">
        <v>2380</v>
      </c>
      <c r="G763" s="7" t="s">
        <v>2381</v>
      </c>
      <c r="H763" s="7" t="s">
        <v>2380</v>
      </c>
      <c r="J763" s="7" t="s">
        <v>1609</v>
      </c>
      <c r="K763" s="7">
        <v>44.1</v>
      </c>
      <c r="L763" s="7">
        <v>5.04</v>
      </c>
      <c r="M763" s="7" t="s">
        <v>2383</v>
      </c>
      <c r="N763" s="7" t="s">
        <v>2380</v>
      </c>
      <c r="O763" s="7" t="s">
        <v>2380</v>
      </c>
      <c r="P763" s="7">
        <v>0</v>
      </c>
      <c r="Q763" s="11" t="s">
        <v>2380</v>
      </c>
      <c r="R763">
        <f t="shared" si="11"/>
        <v>180</v>
      </c>
      <c r="S763" t="str" cm="1">
        <f t="array" ref="S763">_xlfn.IFS(K763&lt;18.5,"Under Weight",K763&lt;=24.9,"Normal Weight",K763&lt;=30,"Over Weight",K763&gt;30,"Obesity")</f>
        <v>Obesity</v>
      </c>
    </row>
    <row r="764" spans="1:19" x14ac:dyDescent="0.3">
      <c r="A764" s="7" t="s">
        <v>1608</v>
      </c>
      <c r="B764" s="7">
        <v>33.200000000000003</v>
      </c>
      <c r="C764" s="7">
        <v>9.06</v>
      </c>
      <c r="D764" s="7" t="s">
        <v>2380</v>
      </c>
      <c r="E764" s="7" t="s">
        <v>2380</v>
      </c>
      <c r="F764" s="7" t="s">
        <v>2380</v>
      </c>
      <c r="G764" s="7" t="s">
        <v>2381</v>
      </c>
      <c r="H764" s="7" t="s">
        <v>2380</v>
      </c>
      <c r="J764" s="7" t="s">
        <v>1608</v>
      </c>
      <c r="K764" s="7">
        <v>33.200000000000003</v>
      </c>
      <c r="L764" s="7">
        <v>9.06</v>
      </c>
      <c r="M764" s="7" t="s">
        <v>2380</v>
      </c>
      <c r="N764" s="7" t="s">
        <v>2380</v>
      </c>
      <c r="O764" s="7" t="s">
        <v>2380</v>
      </c>
      <c r="P764" s="7">
        <v>0</v>
      </c>
      <c r="Q764" s="11" t="s">
        <v>2380</v>
      </c>
      <c r="R764">
        <f t="shared" si="11"/>
        <v>180</v>
      </c>
      <c r="S764" t="str" cm="1">
        <f t="array" ref="S764">_xlfn.IFS(K764&lt;18.5,"Under Weight",K764&lt;=24.9,"Normal Weight",K764&lt;=30,"Over Weight",K764&gt;30,"Obesity")</f>
        <v>Obesity</v>
      </c>
    </row>
    <row r="765" spans="1:19" x14ac:dyDescent="0.3">
      <c r="A765" s="7" t="s">
        <v>1607</v>
      </c>
      <c r="B765" s="7">
        <v>29.92</v>
      </c>
      <c r="C765" s="7">
        <v>11.07</v>
      </c>
      <c r="D765" s="7" t="s">
        <v>2380</v>
      </c>
      <c r="E765" s="7" t="s">
        <v>2380</v>
      </c>
      <c r="F765" s="7" t="s">
        <v>2380</v>
      </c>
      <c r="G765" s="7" t="s">
        <v>2381</v>
      </c>
      <c r="H765" s="7" t="s">
        <v>2380</v>
      </c>
      <c r="J765" s="7" t="s">
        <v>1607</v>
      </c>
      <c r="K765" s="7">
        <v>29.92</v>
      </c>
      <c r="L765" s="7">
        <v>11.07</v>
      </c>
      <c r="M765" s="7" t="s">
        <v>2380</v>
      </c>
      <c r="N765" s="7" t="s">
        <v>2380</v>
      </c>
      <c r="O765" s="7" t="s">
        <v>2380</v>
      </c>
      <c r="P765" s="7">
        <v>0</v>
      </c>
      <c r="Q765" s="11" t="s">
        <v>2380</v>
      </c>
      <c r="R765">
        <f t="shared" si="11"/>
        <v>180</v>
      </c>
      <c r="S765" t="str" cm="1">
        <f t="array" ref="S765">_xlfn.IFS(K765&lt;18.5,"Under Weight",K765&lt;=24.9,"Normal Weight",K765&lt;=30,"Over Weight",K765&gt;30,"Obesity")</f>
        <v>Over Weight</v>
      </c>
    </row>
    <row r="766" spans="1:19" x14ac:dyDescent="0.3">
      <c r="A766" s="7" t="s">
        <v>1606</v>
      </c>
      <c r="B766" s="7">
        <v>25</v>
      </c>
      <c r="C766" s="7">
        <v>10.45</v>
      </c>
      <c r="D766" s="7" t="s">
        <v>2380</v>
      </c>
      <c r="E766" s="7" t="s">
        <v>2380</v>
      </c>
      <c r="F766" s="7" t="s">
        <v>2380</v>
      </c>
      <c r="G766" s="7" t="s">
        <v>2381</v>
      </c>
      <c r="H766" s="7" t="s">
        <v>2380</v>
      </c>
      <c r="J766" s="7" t="s">
        <v>1606</v>
      </c>
      <c r="K766" s="7">
        <v>25</v>
      </c>
      <c r="L766" s="7">
        <v>10.45</v>
      </c>
      <c r="M766" s="7" t="s">
        <v>2380</v>
      </c>
      <c r="N766" s="7" t="s">
        <v>2380</v>
      </c>
      <c r="O766" s="7" t="s">
        <v>2380</v>
      </c>
      <c r="P766" s="7">
        <v>0</v>
      </c>
      <c r="Q766" s="11" t="s">
        <v>2380</v>
      </c>
      <c r="R766">
        <f t="shared" si="11"/>
        <v>180</v>
      </c>
      <c r="S766" t="str" cm="1">
        <f t="array" ref="S766">_xlfn.IFS(K766&lt;18.5,"Under Weight",K766&lt;=24.9,"Normal Weight",K766&lt;=30,"Over Weight",K766&gt;30,"Obesity")</f>
        <v>Over Weight</v>
      </c>
    </row>
    <row r="767" spans="1:19" x14ac:dyDescent="0.3">
      <c r="A767" s="7" t="s">
        <v>1605</v>
      </c>
      <c r="B767" s="7">
        <v>38.869999999999997</v>
      </c>
      <c r="C767" s="7">
        <v>8.6300000000000008</v>
      </c>
      <c r="D767" s="7" t="s">
        <v>2382</v>
      </c>
      <c r="E767" s="7" t="s">
        <v>2380</v>
      </c>
      <c r="F767" s="7" t="s">
        <v>2380</v>
      </c>
      <c r="G767" s="7">
        <v>1</v>
      </c>
      <c r="H767" s="7" t="s">
        <v>2380</v>
      </c>
      <c r="J767" s="7" t="s">
        <v>1605</v>
      </c>
      <c r="K767" s="7">
        <v>38.869999999999997</v>
      </c>
      <c r="L767" s="7">
        <v>8.6300000000000008</v>
      </c>
      <c r="M767" s="7" t="s">
        <v>2383</v>
      </c>
      <c r="N767" s="7" t="s">
        <v>2380</v>
      </c>
      <c r="O767" s="7" t="s">
        <v>2380</v>
      </c>
      <c r="P767" s="7">
        <v>1</v>
      </c>
      <c r="Q767" s="11" t="s">
        <v>2380</v>
      </c>
      <c r="R767">
        <f t="shared" si="11"/>
        <v>180</v>
      </c>
      <c r="S767" t="str" cm="1">
        <f t="array" ref="S767">_xlfn.IFS(K767&lt;18.5,"Under Weight",K767&lt;=24.9,"Normal Weight",K767&lt;=30,"Over Weight",K767&gt;30,"Obesity")</f>
        <v>Obesity</v>
      </c>
    </row>
    <row r="768" spans="1:19" x14ac:dyDescent="0.3">
      <c r="A768" s="7" t="s">
        <v>1604</v>
      </c>
      <c r="B768" s="7">
        <v>32.299999999999997</v>
      </c>
      <c r="C768" s="7">
        <v>5.28</v>
      </c>
      <c r="D768" s="7" t="s">
        <v>2382</v>
      </c>
      <c r="E768" s="7" t="s">
        <v>2380</v>
      </c>
      <c r="F768" s="7" t="s">
        <v>2380</v>
      </c>
      <c r="G768" s="7">
        <v>2</v>
      </c>
      <c r="H768" s="7" t="s">
        <v>2380</v>
      </c>
      <c r="J768" s="7" t="s">
        <v>1604</v>
      </c>
      <c r="K768" s="7">
        <v>32.299999999999997</v>
      </c>
      <c r="L768" s="7">
        <v>5.28</v>
      </c>
      <c r="M768" s="7" t="s">
        <v>2383</v>
      </c>
      <c r="N768" s="7" t="s">
        <v>2380</v>
      </c>
      <c r="O768" s="7" t="s">
        <v>2380</v>
      </c>
      <c r="P768" s="7">
        <v>2</v>
      </c>
      <c r="Q768" s="11" t="s">
        <v>2380</v>
      </c>
      <c r="R768">
        <f t="shared" si="11"/>
        <v>180</v>
      </c>
      <c r="S768" t="str" cm="1">
        <f t="array" ref="S768">_xlfn.IFS(K768&lt;18.5,"Under Weight",K768&lt;=24.9,"Normal Weight",K768&lt;=30,"Over Weight",K768&gt;30,"Obesity")</f>
        <v>Obesity</v>
      </c>
    </row>
    <row r="769" spans="1:19" x14ac:dyDescent="0.3">
      <c r="A769" s="7" t="s">
        <v>1603</v>
      </c>
      <c r="B769" s="7">
        <v>31.16</v>
      </c>
      <c r="C769" s="7">
        <v>7.49</v>
      </c>
      <c r="D769" s="7" t="s">
        <v>2382</v>
      </c>
      <c r="E769" s="7" t="s">
        <v>2380</v>
      </c>
      <c r="F769" s="7" t="s">
        <v>2380</v>
      </c>
      <c r="G769" s="7">
        <v>2</v>
      </c>
      <c r="H769" s="7" t="s">
        <v>2380</v>
      </c>
      <c r="J769" s="7" t="s">
        <v>1603</v>
      </c>
      <c r="K769" s="7">
        <v>31.16</v>
      </c>
      <c r="L769" s="7">
        <v>7.49</v>
      </c>
      <c r="M769" s="7" t="s">
        <v>2383</v>
      </c>
      <c r="N769" s="7" t="s">
        <v>2380</v>
      </c>
      <c r="O769" s="7" t="s">
        <v>2380</v>
      </c>
      <c r="P769" s="7">
        <v>2</v>
      </c>
      <c r="Q769" s="11" t="s">
        <v>2380</v>
      </c>
      <c r="R769">
        <f t="shared" si="11"/>
        <v>180</v>
      </c>
      <c r="S769" t="str" cm="1">
        <f t="array" ref="S769">_xlfn.IFS(K769&lt;18.5,"Under Weight",K769&lt;=24.9,"Normal Weight",K769&lt;=30,"Over Weight",K769&gt;30,"Obesity")</f>
        <v>Obesity</v>
      </c>
    </row>
    <row r="770" spans="1:19" x14ac:dyDescent="0.3">
      <c r="A770" s="7" t="s">
        <v>1602</v>
      </c>
      <c r="B770" s="7">
        <v>54.59</v>
      </c>
      <c r="C770" s="7">
        <v>4.2699999999999996</v>
      </c>
      <c r="D770" s="7" t="s">
        <v>2380</v>
      </c>
      <c r="E770" s="7" t="s">
        <v>2380</v>
      </c>
      <c r="F770" s="7" t="s">
        <v>2380</v>
      </c>
      <c r="G770" s="7" t="s">
        <v>2381</v>
      </c>
      <c r="H770" s="7" t="s">
        <v>2380</v>
      </c>
      <c r="J770" s="7" t="s">
        <v>1602</v>
      </c>
      <c r="K770" s="7">
        <v>54.59</v>
      </c>
      <c r="L770" s="7">
        <v>4.2699999999999996</v>
      </c>
      <c r="M770" s="7" t="s">
        <v>2380</v>
      </c>
      <c r="N770" s="7" t="s">
        <v>2380</v>
      </c>
      <c r="O770" s="7" t="s">
        <v>2380</v>
      </c>
      <c r="P770" s="7">
        <v>0</v>
      </c>
      <c r="Q770" s="11" t="s">
        <v>2380</v>
      </c>
      <c r="R770">
        <f t="shared" si="11"/>
        <v>180</v>
      </c>
      <c r="S770" t="str" cm="1">
        <f t="array" ref="S770">_xlfn.IFS(K770&lt;18.5,"Under Weight",K770&lt;=24.9,"Normal Weight",K770&lt;=30,"Over Weight",K770&gt;30,"Obesity")</f>
        <v>Obesity</v>
      </c>
    </row>
    <row r="771" spans="1:19" x14ac:dyDescent="0.3">
      <c r="A771" s="7" t="s">
        <v>1601</v>
      </c>
      <c r="B771" s="7">
        <v>21.09</v>
      </c>
      <c r="C771" s="7">
        <v>9.2200000000000006</v>
      </c>
      <c r="D771" s="7" t="s">
        <v>2382</v>
      </c>
      <c r="E771" s="7" t="s">
        <v>2380</v>
      </c>
      <c r="F771" s="7" t="s">
        <v>2380</v>
      </c>
      <c r="G771" s="7">
        <v>2</v>
      </c>
      <c r="H771" s="7" t="s">
        <v>2380</v>
      </c>
      <c r="J771" s="7" t="s">
        <v>1601</v>
      </c>
      <c r="K771" s="7">
        <v>21.09</v>
      </c>
      <c r="L771" s="7">
        <v>9.2200000000000006</v>
      </c>
      <c r="M771" s="7" t="s">
        <v>2383</v>
      </c>
      <c r="N771" s="7" t="s">
        <v>2380</v>
      </c>
      <c r="O771" s="7" t="s">
        <v>2380</v>
      </c>
      <c r="P771" s="7">
        <v>2</v>
      </c>
      <c r="Q771" s="11" t="s">
        <v>2380</v>
      </c>
      <c r="R771">
        <f t="shared" ref="R771:R834" si="12">MATCH(Q771,$Q$2:$Q$2336,0)</f>
        <v>180</v>
      </c>
      <c r="S771" t="str" cm="1">
        <f t="array" ref="S771">_xlfn.IFS(K771&lt;18.5,"Under Weight",K771&lt;=24.9,"Normal Weight",K771&lt;=30,"Over Weight",K771&gt;30,"Obesity")</f>
        <v>Normal Weight</v>
      </c>
    </row>
    <row r="772" spans="1:19" x14ac:dyDescent="0.3">
      <c r="A772" s="7" t="s">
        <v>1600</v>
      </c>
      <c r="B772" s="7">
        <v>52.41</v>
      </c>
      <c r="C772" s="7">
        <v>5.99</v>
      </c>
      <c r="D772" s="7" t="s">
        <v>2380</v>
      </c>
      <c r="E772" s="7" t="s">
        <v>2380</v>
      </c>
      <c r="F772" s="7" t="s">
        <v>2380</v>
      </c>
      <c r="G772" s="7">
        <v>1</v>
      </c>
      <c r="H772" s="7" t="s">
        <v>2380</v>
      </c>
      <c r="J772" s="7" t="s">
        <v>1600</v>
      </c>
      <c r="K772" s="7">
        <v>52.41</v>
      </c>
      <c r="L772" s="7">
        <v>5.99</v>
      </c>
      <c r="M772" s="7" t="s">
        <v>2380</v>
      </c>
      <c r="N772" s="7" t="s">
        <v>2380</v>
      </c>
      <c r="O772" s="7" t="s">
        <v>2380</v>
      </c>
      <c r="P772" s="7">
        <v>1</v>
      </c>
      <c r="Q772" s="11" t="s">
        <v>2380</v>
      </c>
      <c r="R772">
        <f t="shared" si="12"/>
        <v>180</v>
      </c>
      <c r="S772" t="str" cm="1">
        <f t="array" ref="S772">_xlfn.IFS(K772&lt;18.5,"Under Weight",K772&lt;=24.9,"Normal Weight",K772&lt;=30,"Over Weight",K772&gt;30,"Obesity")</f>
        <v>Obesity</v>
      </c>
    </row>
    <row r="773" spans="1:19" x14ac:dyDescent="0.3">
      <c r="A773" s="7" t="s">
        <v>1599</v>
      </c>
      <c r="B773" s="7">
        <v>41.47</v>
      </c>
      <c r="C773" s="7">
        <v>5.86</v>
      </c>
      <c r="D773" s="7" t="s">
        <v>2382</v>
      </c>
      <c r="E773" s="7" t="s">
        <v>2380</v>
      </c>
      <c r="F773" s="7" t="s">
        <v>2380</v>
      </c>
      <c r="G773" s="7">
        <v>2</v>
      </c>
      <c r="H773" s="7" t="s">
        <v>2380</v>
      </c>
      <c r="J773" s="7" t="s">
        <v>1599</v>
      </c>
      <c r="K773" s="7">
        <v>41.47</v>
      </c>
      <c r="L773" s="7">
        <v>5.86</v>
      </c>
      <c r="M773" s="7" t="s">
        <v>2383</v>
      </c>
      <c r="N773" s="7" t="s">
        <v>2380</v>
      </c>
      <c r="O773" s="7" t="s">
        <v>2380</v>
      </c>
      <c r="P773" s="7">
        <v>2</v>
      </c>
      <c r="Q773" s="11" t="s">
        <v>2380</v>
      </c>
      <c r="R773">
        <f t="shared" si="12"/>
        <v>180</v>
      </c>
      <c r="S773" t="str" cm="1">
        <f t="array" ref="S773">_xlfn.IFS(K773&lt;18.5,"Under Weight",K773&lt;=24.9,"Normal Weight",K773&lt;=30,"Over Weight",K773&gt;30,"Obesity")</f>
        <v>Obesity</v>
      </c>
    </row>
    <row r="774" spans="1:19" x14ac:dyDescent="0.3">
      <c r="A774" s="7" t="s">
        <v>1598</v>
      </c>
      <c r="B774" s="7">
        <v>33.1</v>
      </c>
      <c r="C774" s="7">
        <v>5.19</v>
      </c>
      <c r="D774" s="7" t="s">
        <v>2382</v>
      </c>
      <c r="E774" s="7" t="s">
        <v>2380</v>
      </c>
      <c r="F774" s="7" t="s">
        <v>2380</v>
      </c>
      <c r="G774" s="7">
        <v>2</v>
      </c>
      <c r="H774" s="7" t="s">
        <v>2380</v>
      </c>
      <c r="J774" s="7" t="s">
        <v>1598</v>
      </c>
      <c r="K774" s="7">
        <v>33.1</v>
      </c>
      <c r="L774" s="7">
        <v>5.19</v>
      </c>
      <c r="M774" s="7" t="s">
        <v>2383</v>
      </c>
      <c r="N774" s="7" t="s">
        <v>2380</v>
      </c>
      <c r="O774" s="7" t="s">
        <v>2380</v>
      </c>
      <c r="P774" s="7">
        <v>2</v>
      </c>
      <c r="Q774" s="11" t="s">
        <v>2380</v>
      </c>
      <c r="R774">
        <f t="shared" si="12"/>
        <v>180</v>
      </c>
      <c r="S774" t="str" cm="1">
        <f t="array" ref="S774">_xlfn.IFS(K774&lt;18.5,"Under Weight",K774&lt;=24.9,"Normal Weight",K774&lt;=30,"Over Weight",K774&gt;30,"Obesity")</f>
        <v>Obesity</v>
      </c>
    </row>
    <row r="775" spans="1:19" x14ac:dyDescent="0.3">
      <c r="A775" s="7" t="s">
        <v>1597</v>
      </c>
      <c r="B775" s="7">
        <v>30.8</v>
      </c>
      <c r="C775" s="7">
        <v>4.37</v>
      </c>
      <c r="D775" s="7" t="s">
        <v>2382</v>
      </c>
      <c r="E775" s="7" t="s">
        <v>2380</v>
      </c>
      <c r="F775" s="7" t="s">
        <v>2380</v>
      </c>
      <c r="G775" s="7">
        <v>2</v>
      </c>
      <c r="H775" s="7" t="s">
        <v>2380</v>
      </c>
      <c r="J775" s="7" t="s">
        <v>1597</v>
      </c>
      <c r="K775" s="7">
        <v>30.8</v>
      </c>
      <c r="L775" s="7">
        <v>4.37</v>
      </c>
      <c r="M775" s="7" t="s">
        <v>2383</v>
      </c>
      <c r="N775" s="7" t="s">
        <v>2380</v>
      </c>
      <c r="O775" s="7" t="s">
        <v>2380</v>
      </c>
      <c r="P775" s="7">
        <v>2</v>
      </c>
      <c r="Q775" s="11" t="s">
        <v>2380</v>
      </c>
      <c r="R775">
        <f t="shared" si="12"/>
        <v>180</v>
      </c>
      <c r="S775" t="str" cm="1">
        <f t="array" ref="S775">_xlfn.IFS(K775&lt;18.5,"Under Weight",K775&lt;=24.9,"Normal Weight",K775&lt;=30,"Over Weight",K775&gt;30,"Obesity")</f>
        <v>Obesity</v>
      </c>
    </row>
    <row r="776" spans="1:19" x14ac:dyDescent="0.3">
      <c r="A776" s="7" t="s">
        <v>1596</v>
      </c>
      <c r="B776" s="7">
        <v>42.06</v>
      </c>
      <c r="C776" s="7">
        <v>5.32</v>
      </c>
      <c r="D776" s="7" t="s">
        <v>2380</v>
      </c>
      <c r="E776" s="7" t="s">
        <v>2380</v>
      </c>
      <c r="F776" s="7" t="s">
        <v>2380</v>
      </c>
      <c r="G776" s="7">
        <v>1</v>
      </c>
      <c r="H776" s="7" t="s">
        <v>2380</v>
      </c>
      <c r="J776" s="7" t="s">
        <v>1596</v>
      </c>
      <c r="K776" s="7">
        <v>42.06</v>
      </c>
      <c r="L776" s="7">
        <v>5.32</v>
      </c>
      <c r="M776" s="7" t="s">
        <v>2380</v>
      </c>
      <c r="N776" s="7" t="s">
        <v>2380</v>
      </c>
      <c r="O776" s="7" t="s">
        <v>2380</v>
      </c>
      <c r="P776" s="7">
        <v>1</v>
      </c>
      <c r="Q776" s="11" t="s">
        <v>2380</v>
      </c>
      <c r="R776">
        <f t="shared" si="12"/>
        <v>180</v>
      </c>
      <c r="S776" t="str" cm="1">
        <f t="array" ref="S776">_xlfn.IFS(K776&lt;18.5,"Under Weight",K776&lt;=24.9,"Normal Weight",K776&lt;=30,"Over Weight",K776&gt;30,"Obesity")</f>
        <v>Obesity</v>
      </c>
    </row>
    <row r="777" spans="1:19" x14ac:dyDescent="0.3">
      <c r="A777" s="7" t="s">
        <v>1595</v>
      </c>
      <c r="B777" s="7">
        <v>39.270000000000003</v>
      </c>
      <c r="C777" s="7">
        <v>5.64</v>
      </c>
      <c r="D777" s="7" t="s">
        <v>2380</v>
      </c>
      <c r="E777" s="7" t="s">
        <v>2380</v>
      </c>
      <c r="F777" s="7" t="s">
        <v>2383</v>
      </c>
      <c r="G777" s="7">
        <v>1</v>
      </c>
      <c r="H777" s="7" t="s">
        <v>2380</v>
      </c>
      <c r="J777" s="7" t="s">
        <v>1595</v>
      </c>
      <c r="K777" s="7">
        <v>39.270000000000003</v>
      </c>
      <c r="L777" s="7">
        <v>5.64</v>
      </c>
      <c r="M777" s="7" t="s">
        <v>2380</v>
      </c>
      <c r="N777" s="7" t="s">
        <v>2380</v>
      </c>
      <c r="O777" s="7" t="s">
        <v>2383</v>
      </c>
      <c r="P777" s="7">
        <v>1</v>
      </c>
      <c r="Q777" s="11" t="s">
        <v>2380</v>
      </c>
      <c r="R777">
        <f t="shared" si="12"/>
        <v>180</v>
      </c>
      <c r="S777" t="str" cm="1">
        <f t="array" ref="S777">_xlfn.IFS(K777&lt;18.5,"Under Weight",K777&lt;=24.9,"Normal Weight",K777&lt;=30,"Over Weight",K777&gt;30,"Obesity")</f>
        <v>Obesity</v>
      </c>
    </row>
    <row r="778" spans="1:19" x14ac:dyDescent="0.3">
      <c r="A778" s="7" t="s">
        <v>1594</v>
      </c>
      <c r="B778" s="7">
        <v>30.71</v>
      </c>
      <c r="C778" s="7">
        <v>5.59</v>
      </c>
      <c r="D778" s="7" t="s">
        <v>2382</v>
      </c>
      <c r="E778" s="7" t="s">
        <v>2380</v>
      </c>
      <c r="F778" s="7" t="s">
        <v>2380</v>
      </c>
      <c r="G778" s="7">
        <v>1</v>
      </c>
      <c r="H778" s="7" t="s">
        <v>2380</v>
      </c>
      <c r="J778" s="7" t="s">
        <v>1594</v>
      </c>
      <c r="K778" s="7">
        <v>30.71</v>
      </c>
      <c r="L778" s="7">
        <v>5.59</v>
      </c>
      <c r="M778" s="7" t="s">
        <v>2383</v>
      </c>
      <c r="N778" s="7" t="s">
        <v>2380</v>
      </c>
      <c r="O778" s="7" t="s">
        <v>2380</v>
      </c>
      <c r="P778" s="7">
        <v>1</v>
      </c>
      <c r="Q778" s="11" t="s">
        <v>2380</v>
      </c>
      <c r="R778">
        <f t="shared" si="12"/>
        <v>180</v>
      </c>
      <c r="S778" t="str" cm="1">
        <f t="array" ref="S778">_xlfn.IFS(K778&lt;18.5,"Under Weight",K778&lt;=24.9,"Normal Weight",K778&lt;=30,"Over Weight",K778&gt;30,"Obesity")</f>
        <v>Obesity</v>
      </c>
    </row>
    <row r="779" spans="1:19" x14ac:dyDescent="0.3">
      <c r="A779" s="7" t="s">
        <v>1593</v>
      </c>
      <c r="B779" s="7">
        <v>47.19</v>
      </c>
      <c r="C779" s="7">
        <v>5.29</v>
      </c>
      <c r="D779" s="7" t="s">
        <v>2380</v>
      </c>
      <c r="E779" s="7" t="s">
        <v>2380</v>
      </c>
      <c r="F779" s="7" t="s">
        <v>2380</v>
      </c>
      <c r="G779" s="7" t="s">
        <v>2381</v>
      </c>
      <c r="H779" s="7" t="s">
        <v>2380</v>
      </c>
      <c r="J779" s="7" t="s">
        <v>1593</v>
      </c>
      <c r="K779" s="7">
        <v>47.19</v>
      </c>
      <c r="L779" s="7">
        <v>5.29</v>
      </c>
      <c r="M779" s="7" t="s">
        <v>2380</v>
      </c>
      <c r="N779" s="7" t="s">
        <v>2380</v>
      </c>
      <c r="O779" s="7" t="s">
        <v>2380</v>
      </c>
      <c r="P779" s="7">
        <v>0</v>
      </c>
      <c r="Q779" s="11" t="s">
        <v>2380</v>
      </c>
      <c r="R779">
        <f t="shared" si="12"/>
        <v>180</v>
      </c>
      <c r="S779" t="str" cm="1">
        <f t="array" ref="S779">_xlfn.IFS(K779&lt;18.5,"Under Weight",K779&lt;=24.9,"Normal Weight",K779&lt;=30,"Over Weight",K779&gt;30,"Obesity")</f>
        <v>Obesity</v>
      </c>
    </row>
    <row r="780" spans="1:19" x14ac:dyDescent="0.3">
      <c r="A780" s="7" t="s">
        <v>1592</v>
      </c>
      <c r="B780" s="7">
        <v>30.02</v>
      </c>
      <c r="C780" s="7">
        <v>6.65</v>
      </c>
      <c r="D780" s="7" t="s">
        <v>2380</v>
      </c>
      <c r="E780" s="7" t="s">
        <v>2380</v>
      </c>
      <c r="F780" s="7" t="s">
        <v>2380</v>
      </c>
      <c r="G780" s="7" t="s">
        <v>2381</v>
      </c>
      <c r="H780" s="7" t="s">
        <v>2380</v>
      </c>
      <c r="J780" s="7" t="s">
        <v>1592</v>
      </c>
      <c r="K780" s="7">
        <v>30.02</v>
      </c>
      <c r="L780" s="7">
        <v>6.65</v>
      </c>
      <c r="M780" s="7" t="s">
        <v>2380</v>
      </c>
      <c r="N780" s="7" t="s">
        <v>2380</v>
      </c>
      <c r="O780" s="7" t="s">
        <v>2380</v>
      </c>
      <c r="P780" s="7">
        <v>0</v>
      </c>
      <c r="Q780" s="11" t="s">
        <v>2380</v>
      </c>
      <c r="R780">
        <f t="shared" si="12"/>
        <v>180</v>
      </c>
      <c r="S780" t="str" cm="1">
        <f t="array" ref="S780">_xlfn.IFS(K780&lt;18.5,"Under Weight",K780&lt;=24.9,"Normal Weight",K780&lt;=30,"Over Weight",K780&gt;30,"Obesity")</f>
        <v>Obesity</v>
      </c>
    </row>
    <row r="781" spans="1:19" x14ac:dyDescent="0.3">
      <c r="A781" s="7" t="s">
        <v>1591</v>
      </c>
      <c r="B781" s="7">
        <v>37.909999999999997</v>
      </c>
      <c r="C781" s="7">
        <v>5.68</v>
      </c>
      <c r="D781" s="7" t="s">
        <v>2382</v>
      </c>
      <c r="E781" s="7" t="s">
        <v>2380</v>
      </c>
      <c r="F781" s="7" t="s">
        <v>2380</v>
      </c>
      <c r="G781" s="7" t="s">
        <v>2381</v>
      </c>
      <c r="H781" s="7" t="s">
        <v>2380</v>
      </c>
      <c r="J781" s="7" t="s">
        <v>1591</v>
      </c>
      <c r="K781" s="7">
        <v>37.909999999999997</v>
      </c>
      <c r="L781" s="7">
        <v>5.68</v>
      </c>
      <c r="M781" s="7" t="s">
        <v>2383</v>
      </c>
      <c r="N781" s="7" t="s">
        <v>2380</v>
      </c>
      <c r="O781" s="7" t="s">
        <v>2380</v>
      </c>
      <c r="P781" s="7">
        <v>0</v>
      </c>
      <c r="Q781" s="11" t="s">
        <v>2380</v>
      </c>
      <c r="R781">
        <f t="shared" si="12"/>
        <v>180</v>
      </c>
      <c r="S781" t="str" cm="1">
        <f t="array" ref="S781">_xlfn.IFS(K781&lt;18.5,"Under Weight",K781&lt;=24.9,"Normal Weight",K781&lt;=30,"Over Weight",K781&gt;30,"Obesity")</f>
        <v>Obesity</v>
      </c>
    </row>
    <row r="782" spans="1:19" x14ac:dyDescent="0.3">
      <c r="A782" s="7" t="s">
        <v>1590</v>
      </c>
      <c r="B782" s="7">
        <v>54.61</v>
      </c>
      <c r="C782" s="7">
        <v>4.49</v>
      </c>
      <c r="D782" s="7" t="s">
        <v>2380</v>
      </c>
      <c r="E782" s="7" t="s">
        <v>2380</v>
      </c>
      <c r="F782" s="7" t="s">
        <v>2380</v>
      </c>
      <c r="G782" s="7" t="s">
        <v>2381</v>
      </c>
      <c r="H782" s="7" t="s">
        <v>2380</v>
      </c>
      <c r="J782" s="7" t="s">
        <v>1590</v>
      </c>
      <c r="K782" s="7">
        <v>54.61</v>
      </c>
      <c r="L782" s="7">
        <v>4.49</v>
      </c>
      <c r="M782" s="7" t="s">
        <v>2380</v>
      </c>
      <c r="N782" s="7" t="s">
        <v>2380</v>
      </c>
      <c r="O782" s="7" t="s">
        <v>2380</v>
      </c>
      <c r="P782" s="7">
        <v>0</v>
      </c>
      <c r="Q782" s="11" t="s">
        <v>2380</v>
      </c>
      <c r="R782">
        <f t="shared" si="12"/>
        <v>180</v>
      </c>
      <c r="S782" t="str" cm="1">
        <f t="array" ref="S782">_xlfn.IFS(K782&lt;18.5,"Under Weight",K782&lt;=24.9,"Normal Weight",K782&lt;=30,"Over Weight",K782&gt;30,"Obesity")</f>
        <v>Obesity</v>
      </c>
    </row>
    <row r="783" spans="1:19" x14ac:dyDescent="0.3">
      <c r="A783" s="7" t="s">
        <v>1589</v>
      </c>
      <c r="B783" s="7">
        <v>36.005000000000003</v>
      </c>
      <c r="C783" s="7">
        <v>6.9</v>
      </c>
      <c r="D783" s="7" t="s">
        <v>2380</v>
      </c>
      <c r="E783" s="7" t="s">
        <v>2380</v>
      </c>
      <c r="F783" s="7" t="s">
        <v>2380</v>
      </c>
      <c r="G783" s="7" t="s">
        <v>2381</v>
      </c>
      <c r="H783" s="7" t="s">
        <v>2380</v>
      </c>
      <c r="J783" s="7" t="s">
        <v>1589</v>
      </c>
      <c r="K783" s="7">
        <v>36.005000000000003</v>
      </c>
      <c r="L783" s="7">
        <v>6.9</v>
      </c>
      <c r="M783" s="7" t="s">
        <v>2380</v>
      </c>
      <c r="N783" s="7" t="s">
        <v>2380</v>
      </c>
      <c r="O783" s="7" t="s">
        <v>2380</v>
      </c>
      <c r="P783" s="7">
        <v>0</v>
      </c>
      <c r="Q783" s="11" t="s">
        <v>2380</v>
      </c>
      <c r="R783">
        <f t="shared" si="12"/>
        <v>180</v>
      </c>
      <c r="S783" t="str" cm="1">
        <f t="array" ref="S783">_xlfn.IFS(K783&lt;18.5,"Under Weight",K783&lt;=24.9,"Normal Weight",K783&lt;=30,"Over Weight",K783&gt;30,"Obesity")</f>
        <v>Obesity</v>
      </c>
    </row>
    <row r="784" spans="1:19" x14ac:dyDescent="0.3">
      <c r="A784" s="7" t="s">
        <v>1588</v>
      </c>
      <c r="B784" s="7">
        <v>28.7</v>
      </c>
      <c r="C784" s="7">
        <v>11.52</v>
      </c>
      <c r="D784" s="7" t="s">
        <v>2380</v>
      </c>
      <c r="E784" s="7" t="s">
        <v>2380</v>
      </c>
      <c r="F784" s="7" t="s">
        <v>2380</v>
      </c>
      <c r="G784" s="7" t="s">
        <v>2381</v>
      </c>
      <c r="H784" s="7" t="s">
        <v>2380</v>
      </c>
      <c r="J784" s="7" t="s">
        <v>1588</v>
      </c>
      <c r="K784" s="7">
        <v>28.7</v>
      </c>
      <c r="L784" s="7">
        <v>11.52</v>
      </c>
      <c r="M784" s="7" t="s">
        <v>2380</v>
      </c>
      <c r="N784" s="7" t="s">
        <v>2380</v>
      </c>
      <c r="O784" s="7" t="s">
        <v>2380</v>
      </c>
      <c r="P784" s="7">
        <v>0</v>
      </c>
      <c r="Q784" s="11" t="s">
        <v>2380</v>
      </c>
      <c r="R784">
        <f t="shared" si="12"/>
        <v>180</v>
      </c>
      <c r="S784" t="str" cm="1">
        <f t="array" ref="S784">_xlfn.IFS(K784&lt;18.5,"Under Weight",K784&lt;=24.9,"Normal Weight",K784&lt;=30,"Over Weight",K784&gt;30,"Obesity")</f>
        <v>Over Weight</v>
      </c>
    </row>
    <row r="785" spans="1:19" x14ac:dyDescent="0.3">
      <c r="A785" s="7" t="s">
        <v>1587</v>
      </c>
      <c r="B785" s="7">
        <v>34.295000000000002</v>
      </c>
      <c r="C785" s="7">
        <v>11.24</v>
      </c>
      <c r="D785" s="7" t="s">
        <v>2380</v>
      </c>
      <c r="E785" s="7" t="s">
        <v>2380</v>
      </c>
      <c r="F785" s="7" t="s">
        <v>2380</v>
      </c>
      <c r="G785" s="7" t="s">
        <v>2381</v>
      </c>
      <c r="H785" s="7" t="s">
        <v>2380</v>
      </c>
      <c r="J785" s="7" t="s">
        <v>1587</v>
      </c>
      <c r="K785" s="7">
        <v>34.295000000000002</v>
      </c>
      <c r="L785" s="7">
        <v>11.24</v>
      </c>
      <c r="M785" s="7" t="s">
        <v>2380</v>
      </c>
      <c r="N785" s="7" t="s">
        <v>2380</v>
      </c>
      <c r="O785" s="7" t="s">
        <v>2380</v>
      </c>
      <c r="P785" s="7">
        <v>0</v>
      </c>
      <c r="Q785" s="11" t="s">
        <v>2380</v>
      </c>
      <c r="R785">
        <f t="shared" si="12"/>
        <v>180</v>
      </c>
      <c r="S785" t="str" cm="1">
        <f t="array" ref="S785">_xlfn.IFS(K785&lt;18.5,"Under Weight",K785&lt;=24.9,"Normal Weight",K785&lt;=30,"Over Weight",K785&gt;30,"Obesity")</f>
        <v>Obesity</v>
      </c>
    </row>
    <row r="786" spans="1:19" x14ac:dyDescent="0.3">
      <c r="A786" s="7" t="s">
        <v>1586</v>
      </c>
      <c r="B786" s="7">
        <v>27.55</v>
      </c>
      <c r="C786" s="7">
        <v>10.98</v>
      </c>
      <c r="D786" s="7" t="s">
        <v>2380</v>
      </c>
      <c r="E786" s="7" t="s">
        <v>2380</v>
      </c>
      <c r="F786" s="7" t="s">
        <v>2380</v>
      </c>
      <c r="G786" s="7" t="s">
        <v>2381</v>
      </c>
      <c r="H786" s="7" t="s">
        <v>2380</v>
      </c>
      <c r="J786" s="7" t="s">
        <v>1586</v>
      </c>
      <c r="K786" s="7">
        <v>27.55</v>
      </c>
      <c r="L786" s="7">
        <v>10.98</v>
      </c>
      <c r="M786" s="7" t="s">
        <v>2380</v>
      </c>
      <c r="N786" s="7" t="s">
        <v>2380</v>
      </c>
      <c r="O786" s="7" t="s">
        <v>2380</v>
      </c>
      <c r="P786" s="7">
        <v>0</v>
      </c>
      <c r="Q786" s="11" t="s">
        <v>2380</v>
      </c>
      <c r="R786">
        <f t="shared" si="12"/>
        <v>180</v>
      </c>
      <c r="S786" t="str" cm="1">
        <f t="array" ref="S786">_xlfn.IFS(K786&lt;18.5,"Under Weight",K786&lt;=24.9,"Normal Weight",K786&lt;=30,"Over Weight",K786&gt;30,"Obesity")</f>
        <v>Over Weight</v>
      </c>
    </row>
    <row r="787" spans="1:19" x14ac:dyDescent="0.3">
      <c r="A787" s="7" t="s">
        <v>1585</v>
      </c>
      <c r="B787" s="7">
        <v>40.700000000000003</v>
      </c>
      <c r="C787" s="7">
        <v>5.42</v>
      </c>
      <c r="D787" s="7" t="s">
        <v>2380</v>
      </c>
      <c r="E787" s="7" t="s">
        <v>2380</v>
      </c>
      <c r="F787" s="7" t="s">
        <v>2380</v>
      </c>
      <c r="G787" s="7" t="s">
        <v>2381</v>
      </c>
      <c r="H787" s="7" t="s">
        <v>2380</v>
      </c>
      <c r="J787" s="7" t="s">
        <v>1585</v>
      </c>
      <c r="K787" s="7">
        <v>40.700000000000003</v>
      </c>
      <c r="L787" s="7">
        <v>5.42</v>
      </c>
      <c r="M787" s="7" t="s">
        <v>2380</v>
      </c>
      <c r="N787" s="7" t="s">
        <v>2380</v>
      </c>
      <c r="O787" s="7" t="s">
        <v>2380</v>
      </c>
      <c r="P787" s="7">
        <v>0</v>
      </c>
      <c r="Q787" s="11" t="s">
        <v>2380</v>
      </c>
      <c r="R787">
        <f t="shared" si="12"/>
        <v>180</v>
      </c>
      <c r="S787" t="str" cm="1">
        <f t="array" ref="S787">_xlfn.IFS(K787&lt;18.5,"Under Weight",K787&lt;=24.9,"Normal Weight",K787&lt;=30,"Over Weight",K787&gt;30,"Obesity")</f>
        <v>Obesity</v>
      </c>
    </row>
    <row r="788" spans="1:19" x14ac:dyDescent="0.3">
      <c r="A788" s="7" t="s">
        <v>1584</v>
      </c>
      <c r="B788" s="7">
        <v>18.335000000000001</v>
      </c>
      <c r="C788" s="7">
        <v>10.97</v>
      </c>
      <c r="D788" s="7" t="s">
        <v>2380</v>
      </c>
      <c r="E788" s="7" t="s">
        <v>2380</v>
      </c>
      <c r="F788" s="7" t="s">
        <v>2380</v>
      </c>
      <c r="G788" s="7" t="s">
        <v>2381</v>
      </c>
      <c r="H788" s="7" t="s">
        <v>2380</v>
      </c>
      <c r="J788" s="7" t="s">
        <v>1584</v>
      </c>
      <c r="K788" s="7">
        <v>18.335000000000001</v>
      </c>
      <c r="L788" s="7">
        <v>10.97</v>
      </c>
      <c r="M788" s="7" t="s">
        <v>2380</v>
      </c>
      <c r="N788" s="7" t="s">
        <v>2380</v>
      </c>
      <c r="O788" s="7" t="s">
        <v>2380</v>
      </c>
      <c r="P788" s="7">
        <v>0</v>
      </c>
      <c r="Q788" s="11" t="s">
        <v>2380</v>
      </c>
      <c r="R788">
        <f t="shared" si="12"/>
        <v>180</v>
      </c>
      <c r="S788" t="str" cm="1">
        <f t="array" ref="S788">_xlfn.IFS(K788&lt;18.5,"Under Weight",K788&lt;=24.9,"Normal Weight",K788&lt;=30,"Over Weight",K788&gt;30,"Obesity")</f>
        <v>Under Weight</v>
      </c>
    </row>
    <row r="789" spans="1:19" x14ac:dyDescent="0.3">
      <c r="A789" s="7" t="s">
        <v>1583</v>
      </c>
      <c r="B789" s="7">
        <v>33.914999999999999</v>
      </c>
      <c r="C789" s="7">
        <v>9.56</v>
      </c>
      <c r="D789" s="7" t="s">
        <v>2382</v>
      </c>
      <c r="E789" s="7" t="s">
        <v>2380</v>
      </c>
      <c r="F789" s="7" t="s">
        <v>2380</v>
      </c>
      <c r="G789" s="7">
        <v>2</v>
      </c>
      <c r="H789" s="7" t="s">
        <v>2380</v>
      </c>
      <c r="J789" s="7" t="s">
        <v>1583</v>
      </c>
      <c r="K789" s="7">
        <v>33.914999999999999</v>
      </c>
      <c r="L789" s="7">
        <v>9.56</v>
      </c>
      <c r="M789" s="7" t="s">
        <v>2383</v>
      </c>
      <c r="N789" s="7" t="s">
        <v>2380</v>
      </c>
      <c r="O789" s="7" t="s">
        <v>2380</v>
      </c>
      <c r="P789" s="7">
        <v>2</v>
      </c>
      <c r="Q789" s="11" t="s">
        <v>2380</v>
      </c>
      <c r="R789">
        <f t="shared" si="12"/>
        <v>180</v>
      </c>
      <c r="S789" t="str" cm="1">
        <f t="array" ref="S789">_xlfn.IFS(K789&lt;18.5,"Under Weight",K789&lt;=24.9,"Normal Weight",K789&lt;=30,"Over Weight",K789&gt;30,"Obesity")</f>
        <v>Obesity</v>
      </c>
    </row>
    <row r="790" spans="1:19" x14ac:dyDescent="0.3">
      <c r="A790" s="7" t="s">
        <v>1582</v>
      </c>
      <c r="B790" s="7">
        <v>33.534999999999997</v>
      </c>
      <c r="C790" s="7">
        <v>9.4</v>
      </c>
      <c r="D790" s="7" t="s">
        <v>2382</v>
      </c>
      <c r="E790" s="7" t="s">
        <v>2380</v>
      </c>
      <c r="F790" s="7" t="s">
        <v>2380</v>
      </c>
      <c r="G790" s="7">
        <v>2</v>
      </c>
      <c r="H790" s="7" t="s">
        <v>2380</v>
      </c>
      <c r="J790" s="7" t="s">
        <v>1582</v>
      </c>
      <c r="K790" s="7">
        <v>33.534999999999997</v>
      </c>
      <c r="L790" s="7">
        <v>9.4</v>
      </c>
      <c r="M790" s="7" t="s">
        <v>2383</v>
      </c>
      <c r="N790" s="7" t="s">
        <v>2380</v>
      </c>
      <c r="O790" s="7" t="s">
        <v>2380</v>
      </c>
      <c r="P790" s="7">
        <v>2</v>
      </c>
      <c r="Q790" s="11" t="s">
        <v>2380</v>
      </c>
      <c r="R790">
        <f t="shared" si="12"/>
        <v>180</v>
      </c>
      <c r="S790" t="str" cm="1">
        <f t="array" ref="S790">_xlfn.IFS(K790&lt;18.5,"Under Weight",K790&lt;=24.9,"Normal Weight",K790&lt;=30,"Over Weight",K790&gt;30,"Obesity")</f>
        <v>Obesity</v>
      </c>
    </row>
    <row r="791" spans="1:19" x14ac:dyDescent="0.3">
      <c r="A791" s="7" t="s">
        <v>1581</v>
      </c>
      <c r="B791" s="7">
        <v>23.655000000000001</v>
      </c>
      <c r="C791" s="7">
        <v>8.48</v>
      </c>
      <c r="D791" s="7" t="s">
        <v>2382</v>
      </c>
      <c r="E791" s="7" t="s">
        <v>2380</v>
      </c>
      <c r="F791" s="7" t="s">
        <v>2380</v>
      </c>
      <c r="G791" s="7">
        <v>2</v>
      </c>
      <c r="H791" s="7" t="s">
        <v>2380</v>
      </c>
      <c r="J791" s="7" t="s">
        <v>1581</v>
      </c>
      <c r="K791" s="7">
        <v>23.655000000000001</v>
      </c>
      <c r="L791" s="7">
        <v>8.48</v>
      </c>
      <c r="M791" s="7" t="s">
        <v>2383</v>
      </c>
      <c r="N791" s="7" t="s">
        <v>2380</v>
      </c>
      <c r="O791" s="7" t="s">
        <v>2380</v>
      </c>
      <c r="P791" s="7">
        <v>2</v>
      </c>
      <c r="Q791" s="11" t="s">
        <v>2380</v>
      </c>
      <c r="R791">
        <f t="shared" si="12"/>
        <v>180</v>
      </c>
      <c r="S791" t="str" cm="1">
        <f t="array" ref="S791">_xlfn.IFS(K791&lt;18.5,"Under Weight",K791&lt;=24.9,"Normal Weight",K791&lt;=30,"Over Weight",K791&gt;30,"Obesity")</f>
        <v>Normal Weight</v>
      </c>
    </row>
    <row r="792" spans="1:19" x14ac:dyDescent="0.3">
      <c r="A792" s="7" t="s">
        <v>1580</v>
      </c>
      <c r="B792" s="7">
        <v>28</v>
      </c>
      <c r="C792" s="7">
        <v>5.57</v>
      </c>
      <c r="D792" s="7" t="s">
        <v>2380</v>
      </c>
      <c r="E792" s="7" t="s">
        <v>2380</v>
      </c>
      <c r="F792" s="7" t="s">
        <v>2380</v>
      </c>
      <c r="G792" s="7" t="s">
        <v>2381</v>
      </c>
      <c r="H792" s="7" t="s">
        <v>2380</v>
      </c>
      <c r="J792" s="7" t="s">
        <v>1580</v>
      </c>
      <c r="K792" s="7">
        <v>28</v>
      </c>
      <c r="L792" s="7">
        <v>5.57</v>
      </c>
      <c r="M792" s="7" t="s">
        <v>2380</v>
      </c>
      <c r="N792" s="7" t="s">
        <v>2380</v>
      </c>
      <c r="O792" s="7" t="s">
        <v>2380</v>
      </c>
      <c r="P792" s="7">
        <v>0</v>
      </c>
      <c r="Q792" s="11" t="s">
        <v>2380</v>
      </c>
      <c r="R792">
        <f t="shared" si="12"/>
        <v>180</v>
      </c>
      <c r="S792" t="str" cm="1">
        <f t="array" ref="S792">_xlfn.IFS(K792&lt;18.5,"Under Weight",K792&lt;=24.9,"Normal Weight",K792&lt;=30,"Over Weight",K792&gt;30,"Obesity")</f>
        <v>Over Weight</v>
      </c>
    </row>
    <row r="793" spans="1:19" x14ac:dyDescent="0.3">
      <c r="A793" s="7" t="s">
        <v>1579</v>
      </c>
      <c r="B793" s="7">
        <v>30.23</v>
      </c>
      <c r="C793" s="7">
        <v>6.94</v>
      </c>
      <c r="D793" s="7" t="s">
        <v>2382</v>
      </c>
      <c r="E793" s="7" t="s">
        <v>2380</v>
      </c>
      <c r="F793" s="7" t="s">
        <v>2383</v>
      </c>
      <c r="G793" s="7">
        <v>1</v>
      </c>
      <c r="H793" s="7" t="s">
        <v>2380</v>
      </c>
      <c r="J793" s="7" t="s">
        <v>1579</v>
      </c>
      <c r="K793" s="7">
        <v>30.23</v>
      </c>
      <c r="L793" s="7">
        <v>6.94</v>
      </c>
      <c r="M793" s="7" t="s">
        <v>2383</v>
      </c>
      <c r="N793" s="7" t="s">
        <v>2380</v>
      </c>
      <c r="O793" s="7" t="s">
        <v>2383</v>
      </c>
      <c r="P793" s="7">
        <v>1</v>
      </c>
      <c r="Q793" s="11" t="s">
        <v>2380</v>
      </c>
      <c r="R793">
        <f t="shared" si="12"/>
        <v>180</v>
      </c>
      <c r="S793" t="str" cm="1">
        <f t="array" ref="S793">_xlfn.IFS(K793&lt;18.5,"Under Weight",K793&lt;=24.9,"Normal Weight",K793&lt;=30,"Over Weight",K793&gt;30,"Obesity")</f>
        <v>Obesity</v>
      </c>
    </row>
    <row r="794" spans="1:19" x14ac:dyDescent="0.3">
      <c r="A794" s="7" t="s">
        <v>1578</v>
      </c>
      <c r="B794" s="7">
        <v>51.14</v>
      </c>
      <c r="C794" s="7">
        <v>4.05</v>
      </c>
      <c r="D794" s="7" t="s">
        <v>2380</v>
      </c>
      <c r="E794" s="7" t="s">
        <v>2380</v>
      </c>
      <c r="F794" s="7" t="s">
        <v>2380</v>
      </c>
      <c r="G794" s="7">
        <v>1</v>
      </c>
      <c r="H794" s="7" t="s">
        <v>2380</v>
      </c>
      <c r="J794" s="7" t="s">
        <v>1578</v>
      </c>
      <c r="K794" s="7">
        <v>51.14</v>
      </c>
      <c r="L794" s="7">
        <v>4.05</v>
      </c>
      <c r="M794" s="7" t="s">
        <v>2380</v>
      </c>
      <c r="N794" s="7" t="s">
        <v>2380</v>
      </c>
      <c r="O794" s="7" t="s">
        <v>2380</v>
      </c>
      <c r="P794" s="7">
        <v>1</v>
      </c>
      <c r="Q794" s="11" t="s">
        <v>2380</v>
      </c>
      <c r="R794">
        <f t="shared" si="12"/>
        <v>180</v>
      </c>
      <c r="S794" t="str" cm="1">
        <f t="array" ref="S794">_xlfn.IFS(K794&lt;18.5,"Under Weight",K794&lt;=24.9,"Normal Weight",K794&lt;=30,"Over Weight",K794&gt;30,"Obesity")</f>
        <v>Obesity</v>
      </c>
    </row>
    <row r="795" spans="1:19" x14ac:dyDescent="0.3">
      <c r="A795" s="7" t="s">
        <v>1577</v>
      </c>
      <c r="B795" s="7">
        <v>24.32</v>
      </c>
      <c r="C795" s="7">
        <v>10.220000000000001</v>
      </c>
      <c r="D795" s="7" t="s">
        <v>2380</v>
      </c>
      <c r="E795" s="7" t="s">
        <v>2380</v>
      </c>
      <c r="F795" s="7" t="s">
        <v>2380</v>
      </c>
      <c r="G795" s="7" t="s">
        <v>2381</v>
      </c>
      <c r="H795" s="7" t="s">
        <v>2380</v>
      </c>
      <c r="J795" s="7" t="s">
        <v>1577</v>
      </c>
      <c r="K795" s="7">
        <v>24.32</v>
      </c>
      <c r="L795" s="7">
        <v>10.220000000000001</v>
      </c>
      <c r="M795" s="7" t="s">
        <v>2380</v>
      </c>
      <c r="N795" s="7" t="s">
        <v>2380</v>
      </c>
      <c r="O795" s="7" t="s">
        <v>2380</v>
      </c>
      <c r="P795" s="7">
        <v>0</v>
      </c>
      <c r="Q795" s="11" t="s">
        <v>2380</v>
      </c>
      <c r="R795">
        <f t="shared" si="12"/>
        <v>180</v>
      </c>
      <c r="S795" t="str" cm="1">
        <f t="array" ref="S795">_xlfn.IFS(K795&lt;18.5,"Under Weight",K795&lt;=24.9,"Normal Weight",K795&lt;=30,"Over Weight",K795&gt;30,"Obesity")</f>
        <v>Normal Weight</v>
      </c>
    </row>
    <row r="796" spans="1:19" x14ac:dyDescent="0.3">
      <c r="A796" s="7" t="s">
        <v>1576</v>
      </c>
      <c r="B796" s="7">
        <v>38.06</v>
      </c>
      <c r="C796" s="7">
        <v>9.24</v>
      </c>
      <c r="D796" s="7" t="s">
        <v>2380</v>
      </c>
      <c r="E796" s="7" t="s">
        <v>2380</v>
      </c>
      <c r="F796" s="7" t="s">
        <v>2380</v>
      </c>
      <c r="G796" s="7" t="s">
        <v>2381</v>
      </c>
      <c r="H796" s="7" t="s">
        <v>2380</v>
      </c>
      <c r="J796" s="7" t="s">
        <v>1576</v>
      </c>
      <c r="K796" s="7">
        <v>38.06</v>
      </c>
      <c r="L796" s="7">
        <v>9.24</v>
      </c>
      <c r="M796" s="7" t="s">
        <v>2380</v>
      </c>
      <c r="N796" s="7" t="s">
        <v>2380</v>
      </c>
      <c r="O796" s="7" t="s">
        <v>2380</v>
      </c>
      <c r="P796" s="7">
        <v>0</v>
      </c>
      <c r="Q796" s="11" t="s">
        <v>2380</v>
      </c>
      <c r="R796">
        <f t="shared" si="12"/>
        <v>180</v>
      </c>
      <c r="S796" t="str" cm="1">
        <f t="array" ref="S796">_xlfn.IFS(K796&lt;18.5,"Under Weight",K796&lt;=24.9,"Normal Weight",K796&lt;=30,"Over Weight",K796&gt;30,"Obesity")</f>
        <v>Obesity</v>
      </c>
    </row>
    <row r="797" spans="1:19" x14ac:dyDescent="0.3">
      <c r="A797" s="7" t="s">
        <v>1575</v>
      </c>
      <c r="B797" s="7">
        <v>37.700000000000003</v>
      </c>
      <c r="C797" s="7">
        <v>8.6</v>
      </c>
      <c r="D797" s="7" t="s">
        <v>2380</v>
      </c>
      <c r="E797" s="7" t="s">
        <v>2380</v>
      </c>
      <c r="F797" s="7" t="s">
        <v>2380</v>
      </c>
      <c r="G797" s="7" t="s">
        <v>2381</v>
      </c>
      <c r="H797" s="7" t="s">
        <v>2380</v>
      </c>
      <c r="J797" s="7" t="s">
        <v>1575</v>
      </c>
      <c r="K797" s="7">
        <v>37.700000000000003</v>
      </c>
      <c r="L797" s="7">
        <v>8.6</v>
      </c>
      <c r="M797" s="7" t="s">
        <v>2380</v>
      </c>
      <c r="N797" s="7" t="s">
        <v>2380</v>
      </c>
      <c r="O797" s="7" t="s">
        <v>2380</v>
      </c>
      <c r="P797" s="7">
        <v>0</v>
      </c>
      <c r="Q797" s="11" t="s">
        <v>2380</v>
      </c>
      <c r="R797">
        <f t="shared" si="12"/>
        <v>180</v>
      </c>
      <c r="S797" t="str" cm="1">
        <f t="array" ref="S797">_xlfn.IFS(K797&lt;18.5,"Under Weight",K797&lt;=24.9,"Normal Weight",K797&lt;=30,"Over Weight",K797&gt;30,"Obesity")</f>
        <v>Obesity</v>
      </c>
    </row>
    <row r="798" spans="1:19" x14ac:dyDescent="0.3">
      <c r="A798" s="7" t="s">
        <v>1574</v>
      </c>
      <c r="B798" s="7">
        <v>44</v>
      </c>
      <c r="C798" s="7">
        <v>9.32</v>
      </c>
      <c r="D798" s="7" t="s">
        <v>2382</v>
      </c>
      <c r="E798" s="7" t="s">
        <v>2380</v>
      </c>
      <c r="F798" s="7" t="s">
        <v>2380</v>
      </c>
      <c r="G798" s="7">
        <v>2</v>
      </c>
      <c r="H798" s="7" t="s">
        <v>2380</v>
      </c>
      <c r="J798" s="7" t="s">
        <v>1574</v>
      </c>
      <c r="K798" s="7">
        <v>44</v>
      </c>
      <c r="L798" s="7">
        <v>9.32</v>
      </c>
      <c r="M798" s="7" t="s">
        <v>2383</v>
      </c>
      <c r="N798" s="7" t="s">
        <v>2380</v>
      </c>
      <c r="O798" s="7" t="s">
        <v>2380</v>
      </c>
      <c r="P798" s="7">
        <v>2</v>
      </c>
      <c r="Q798" s="11" t="s">
        <v>2380</v>
      </c>
      <c r="R798">
        <f t="shared" si="12"/>
        <v>180</v>
      </c>
      <c r="S798" t="str" cm="1">
        <f t="array" ref="S798">_xlfn.IFS(K798&lt;18.5,"Under Weight",K798&lt;=24.9,"Normal Weight",K798&lt;=30,"Over Weight",K798&gt;30,"Obesity")</f>
        <v>Obesity</v>
      </c>
    </row>
    <row r="799" spans="1:19" x14ac:dyDescent="0.3">
      <c r="A799" s="7" t="s">
        <v>1573</v>
      </c>
      <c r="B799" s="7">
        <v>41.45</v>
      </c>
      <c r="C799" s="7">
        <v>6.12</v>
      </c>
      <c r="D799" s="7" t="s">
        <v>2382</v>
      </c>
      <c r="E799" s="7" t="s">
        <v>2380</v>
      </c>
      <c r="F799" s="7" t="s">
        <v>2380</v>
      </c>
      <c r="G799" s="7" t="s">
        <v>2381</v>
      </c>
      <c r="H799" s="7" t="s">
        <v>2380</v>
      </c>
      <c r="J799" s="7" t="s">
        <v>1573</v>
      </c>
      <c r="K799" s="7">
        <v>41.45</v>
      </c>
      <c r="L799" s="7">
        <v>6.12</v>
      </c>
      <c r="M799" s="7" t="s">
        <v>2383</v>
      </c>
      <c r="N799" s="7" t="s">
        <v>2380</v>
      </c>
      <c r="O799" s="7" t="s">
        <v>2380</v>
      </c>
      <c r="P799" s="7">
        <v>0</v>
      </c>
      <c r="Q799" s="11" t="s">
        <v>2380</v>
      </c>
      <c r="R799">
        <f t="shared" si="12"/>
        <v>180</v>
      </c>
      <c r="S799" t="str" cm="1">
        <f t="array" ref="S799">_xlfn.IFS(K799&lt;18.5,"Under Weight",K799&lt;=24.9,"Normal Weight",K799&lt;=30,"Over Weight",K799&gt;30,"Obesity")</f>
        <v>Obesity</v>
      </c>
    </row>
    <row r="800" spans="1:19" x14ac:dyDescent="0.3">
      <c r="A800" s="7" t="s">
        <v>1572</v>
      </c>
      <c r="B800" s="7">
        <v>25.364999999999998</v>
      </c>
      <c r="C800" s="7">
        <v>9.19</v>
      </c>
      <c r="D800" s="7" t="s">
        <v>2382</v>
      </c>
      <c r="E800" s="7" t="s">
        <v>2380</v>
      </c>
      <c r="F800" s="7" t="s">
        <v>2380</v>
      </c>
      <c r="G800" s="7" t="s">
        <v>2381</v>
      </c>
      <c r="H800" s="7" t="s">
        <v>2380</v>
      </c>
      <c r="J800" s="7" t="s">
        <v>1572</v>
      </c>
      <c r="K800" s="7">
        <v>25.364999999999998</v>
      </c>
      <c r="L800" s="7">
        <v>9.19</v>
      </c>
      <c r="M800" s="7" t="s">
        <v>2383</v>
      </c>
      <c r="N800" s="7" t="s">
        <v>2380</v>
      </c>
      <c r="O800" s="7" t="s">
        <v>2380</v>
      </c>
      <c r="P800" s="7">
        <v>0</v>
      </c>
      <c r="Q800" s="11" t="s">
        <v>2380</v>
      </c>
      <c r="R800">
        <f t="shared" si="12"/>
        <v>180</v>
      </c>
      <c r="S800" t="str" cm="1">
        <f t="array" ref="S800">_xlfn.IFS(K800&lt;18.5,"Under Weight",K800&lt;=24.9,"Normal Weight",K800&lt;=30,"Over Weight",K800&gt;30,"Obesity")</f>
        <v>Over Weight</v>
      </c>
    </row>
    <row r="801" spans="1:19" x14ac:dyDescent="0.3">
      <c r="A801" s="7" t="s">
        <v>1571</v>
      </c>
      <c r="B801" s="7">
        <v>34.56</v>
      </c>
      <c r="C801" s="7">
        <v>5.84</v>
      </c>
      <c r="D801" s="7" t="s">
        <v>2382</v>
      </c>
      <c r="E801" s="7" t="s">
        <v>2380</v>
      </c>
      <c r="F801" s="7" t="s">
        <v>2383</v>
      </c>
      <c r="G801" s="7">
        <v>1</v>
      </c>
      <c r="H801" s="7" t="s">
        <v>2380</v>
      </c>
      <c r="J801" s="7" t="s">
        <v>1571</v>
      </c>
      <c r="K801" s="7">
        <v>34.56</v>
      </c>
      <c r="L801" s="7">
        <v>5.84</v>
      </c>
      <c r="M801" s="7" t="s">
        <v>2383</v>
      </c>
      <c r="N801" s="7" t="s">
        <v>2380</v>
      </c>
      <c r="O801" s="7" t="s">
        <v>2383</v>
      </c>
      <c r="P801" s="7">
        <v>1</v>
      </c>
      <c r="Q801" s="11" t="s">
        <v>2380</v>
      </c>
      <c r="R801">
        <f t="shared" si="12"/>
        <v>180</v>
      </c>
      <c r="S801" t="str" cm="1">
        <f t="array" ref="S801">_xlfn.IFS(K801&lt;18.5,"Under Weight",K801&lt;=24.9,"Normal Weight",K801&lt;=30,"Over Weight",K801&gt;30,"Obesity")</f>
        <v>Obesity</v>
      </c>
    </row>
    <row r="802" spans="1:19" x14ac:dyDescent="0.3">
      <c r="A802" s="7" t="s">
        <v>1570</v>
      </c>
      <c r="B802" s="7">
        <v>28.2</v>
      </c>
      <c r="C802" s="7">
        <v>7.19</v>
      </c>
      <c r="D802" s="7" t="s">
        <v>2382</v>
      </c>
      <c r="E802" s="7" t="s">
        <v>2380</v>
      </c>
      <c r="F802" s="7" t="s">
        <v>2380</v>
      </c>
      <c r="G802" s="7">
        <v>2</v>
      </c>
      <c r="H802" s="7" t="s">
        <v>2380</v>
      </c>
      <c r="J802" s="7" t="s">
        <v>1570</v>
      </c>
      <c r="K802" s="7">
        <v>28.2</v>
      </c>
      <c r="L802" s="7">
        <v>7.19</v>
      </c>
      <c r="M802" s="7" t="s">
        <v>2383</v>
      </c>
      <c r="N802" s="7" t="s">
        <v>2380</v>
      </c>
      <c r="O802" s="7" t="s">
        <v>2380</v>
      </c>
      <c r="P802" s="7">
        <v>2</v>
      </c>
      <c r="Q802" s="11" t="s">
        <v>2380</v>
      </c>
      <c r="R802">
        <f t="shared" si="12"/>
        <v>180</v>
      </c>
      <c r="S802" t="str" cm="1">
        <f t="array" ref="S802">_xlfn.IFS(K802&lt;18.5,"Under Weight",K802&lt;=24.9,"Normal Weight",K802&lt;=30,"Over Weight",K802&gt;30,"Obesity")</f>
        <v>Over Weight</v>
      </c>
    </row>
    <row r="803" spans="1:19" x14ac:dyDescent="0.3">
      <c r="A803" s="7" t="s">
        <v>1569</v>
      </c>
      <c r="B803" s="7">
        <v>30.43</v>
      </c>
      <c r="C803" s="7">
        <v>9.39</v>
      </c>
      <c r="D803" s="7" t="s">
        <v>2380</v>
      </c>
      <c r="E803" s="7" t="s">
        <v>2380</v>
      </c>
      <c r="F803" s="7" t="s">
        <v>2380</v>
      </c>
      <c r="G803" s="7" t="s">
        <v>2381</v>
      </c>
      <c r="H803" s="7" t="s">
        <v>2380</v>
      </c>
      <c r="J803" s="7" t="s">
        <v>1569</v>
      </c>
      <c r="K803" s="7">
        <v>30.43</v>
      </c>
      <c r="L803" s="7">
        <v>9.39</v>
      </c>
      <c r="M803" s="7" t="s">
        <v>2380</v>
      </c>
      <c r="N803" s="7" t="s">
        <v>2380</v>
      </c>
      <c r="O803" s="7" t="s">
        <v>2380</v>
      </c>
      <c r="P803" s="7">
        <v>0</v>
      </c>
      <c r="Q803" s="11" t="s">
        <v>2380</v>
      </c>
      <c r="R803">
        <f t="shared" si="12"/>
        <v>180</v>
      </c>
      <c r="S803" t="str" cm="1">
        <f t="array" ref="S803">_xlfn.IFS(K803&lt;18.5,"Under Weight",K803&lt;=24.9,"Normal Weight",K803&lt;=30,"Over Weight",K803&gt;30,"Obesity")</f>
        <v>Obesity</v>
      </c>
    </row>
    <row r="804" spans="1:19" x14ac:dyDescent="0.3">
      <c r="A804" s="7" t="s">
        <v>1568</v>
      </c>
      <c r="B804" s="7">
        <v>32.395000000000003</v>
      </c>
      <c r="C804" s="7">
        <v>4.2699999999999996</v>
      </c>
      <c r="D804" s="7" t="s">
        <v>2382</v>
      </c>
      <c r="E804" s="7" t="s">
        <v>2380</v>
      </c>
      <c r="F804" s="7" t="s">
        <v>2380</v>
      </c>
      <c r="G804" s="7">
        <v>1</v>
      </c>
      <c r="H804" s="7" t="s">
        <v>2380</v>
      </c>
      <c r="J804" s="7" t="s">
        <v>1568</v>
      </c>
      <c r="K804" s="7">
        <v>32.395000000000003</v>
      </c>
      <c r="L804" s="7">
        <v>4.2699999999999996</v>
      </c>
      <c r="M804" s="7" t="s">
        <v>2383</v>
      </c>
      <c r="N804" s="7" t="s">
        <v>2380</v>
      </c>
      <c r="O804" s="7" t="s">
        <v>2380</v>
      </c>
      <c r="P804" s="7">
        <v>1</v>
      </c>
      <c r="Q804" s="11" t="s">
        <v>2380</v>
      </c>
      <c r="R804">
        <f t="shared" si="12"/>
        <v>180</v>
      </c>
      <c r="S804" t="str" cm="1">
        <f t="array" ref="S804">_xlfn.IFS(K804&lt;18.5,"Under Weight",K804&lt;=24.9,"Normal Weight",K804&lt;=30,"Over Weight",K804&gt;30,"Obesity")</f>
        <v>Obesity</v>
      </c>
    </row>
    <row r="805" spans="1:19" x14ac:dyDescent="0.3">
      <c r="A805" s="7" t="s">
        <v>1567</v>
      </c>
      <c r="B805" s="7">
        <v>24.035</v>
      </c>
      <c r="C805" s="7">
        <v>11.71</v>
      </c>
      <c r="D805" s="7" t="s">
        <v>2380</v>
      </c>
      <c r="E805" s="7" t="s">
        <v>2380</v>
      </c>
      <c r="F805" s="7" t="s">
        <v>2380</v>
      </c>
      <c r="G805" s="7" t="s">
        <v>2381</v>
      </c>
      <c r="H805" s="7" t="s">
        <v>2380</v>
      </c>
      <c r="J805" s="7" t="s">
        <v>1567</v>
      </c>
      <c r="K805" s="7">
        <v>24.035</v>
      </c>
      <c r="L805" s="7">
        <v>11.71</v>
      </c>
      <c r="M805" s="7" t="s">
        <v>2380</v>
      </c>
      <c r="N805" s="7" t="s">
        <v>2380</v>
      </c>
      <c r="O805" s="7" t="s">
        <v>2380</v>
      </c>
      <c r="P805" s="7">
        <v>0</v>
      </c>
      <c r="Q805" s="11" t="s">
        <v>2380</v>
      </c>
      <c r="R805">
        <f t="shared" si="12"/>
        <v>180</v>
      </c>
      <c r="S805" t="str" cm="1">
        <f t="array" ref="S805">_xlfn.IFS(K805&lt;18.5,"Under Weight",K805&lt;=24.9,"Normal Weight",K805&lt;=30,"Over Weight",K805&gt;30,"Obesity")</f>
        <v>Normal Weight</v>
      </c>
    </row>
    <row r="806" spans="1:19" x14ac:dyDescent="0.3">
      <c r="A806" s="7" t="s">
        <v>1566</v>
      </c>
      <c r="B806" s="7">
        <v>37.119999999999997</v>
      </c>
      <c r="C806" s="7">
        <v>5.29</v>
      </c>
      <c r="D806" s="7" t="s">
        <v>2380</v>
      </c>
      <c r="E806" s="7" t="s">
        <v>2380</v>
      </c>
      <c r="F806" s="7" t="s">
        <v>2380</v>
      </c>
      <c r="G806" s="7">
        <v>2</v>
      </c>
      <c r="H806" s="7" t="s">
        <v>2380</v>
      </c>
      <c r="J806" s="7" t="s">
        <v>1566</v>
      </c>
      <c r="K806" s="7">
        <v>37.119999999999997</v>
      </c>
      <c r="L806" s="7">
        <v>5.29</v>
      </c>
      <c r="M806" s="7" t="s">
        <v>2380</v>
      </c>
      <c r="N806" s="7" t="s">
        <v>2380</v>
      </c>
      <c r="O806" s="7" t="s">
        <v>2380</v>
      </c>
      <c r="P806" s="7">
        <v>2</v>
      </c>
      <c r="Q806" s="11" t="s">
        <v>2380</v>
      </c>
      <c r="R806">
        <f t="shared" si="12"/>
        <v>180</v>
      </c>
      <c r="S806" t="str" cm="1">
        <f t="array" ref="S806">_xlfn.IFS(K806&lt;18.5,"Under Weight",K806&lt;=24.9,"Normal Weight",K806&lt;=30,"Over Weight",K806&gt;30,"Obesity")</f>
        <v>Obesity</v>
      </c>
    </row>
    <row r="807" spans="1:19" x14ac:dyDescent="0.3">
      <c r="A807" s="7" t="s">
        <v>1565</v>
      </c>
      <c r="B807" s="7">
        <v>34.840000000000003</v>
      </c>
      <c r="C807" s="7">
        <v>6</v>
      </c>
      <c r="D807" s="7" t="s">
        <v>2382</v>
      </c>
      <c r="E807" s="7" t="s">
        <v>2380</v>
      </c>
      <c r="F807" s="7" t="s">
        <v>2383</v>
      </c>
      <c r="G807" s="7">
        <v>1</v>
      </c>
      <c r="H807" s="7" t="s">
        <v>2380</v>
      </c>
      <c r="J807" s="7" t="s">
        <v>1565</v>
      </c>
      <c r="K807" s="7">
        <v>34.840000000000003</v>
      </c>
      <c r="L807" s="7">
        <v>6</v>
      </c>
      <c r="M807" s="7" t="s">
        <v>2383</v>
      </c>
      <c r="N807" s="7" t="s">
        <v>2380</v>
      </c>
      <c r="O807" s="7" t="s">
        <v>2383</v>
      </c>
      <c r="P807" s="7">
        <v>1</v>
      </c>
      <c r="Q807" s="11" t="s">
        <v>2380</v>
      </c>
      <c r="R807">
        <f t="shared" si="12"/>
        <v>180</v>
      </c>
      <c r="S807" t="str" cm="1">
        <f t="array" ref="S807">_xlfn.IFS(K807&lt;18.5,"Under Weight",K807&lt;=24.9,"Normal Weight",K807&lt;=30,"Over Weight",K807&gt;30,"Obesity")</f>
        <v>Obesity</v>
      </c>
    </row>
    <row r="808" spans="1:19" x14ac:dyDescent="0.3">
      <c r="A808" s="7" t="s">
        <v>1564</v>
      </c>
      <c r="B808" s="7">
        <v>29.53</v>
      </c>
      <c r="C808" s="7">
        <v>10.64</v>
      </c>
      <c r="D808" s="7" t="s">
        <v>2380</v>
      </c>
      <c r="E808" s="7" t="s">
        <v>2380</v>
      </c>
      <c r="F808" s="7" t="s">
        <v>2380</v>
      </c>
      <c r="G808" s="7" t="s">
        <v>2381</v>
      </c>
      <c r="H808" s="7" t="s">
        <v>2380</v>
      </c>
      <c r="J808" s="7" t="s">
        <v>1564</v>
      </c>
      <c r="K808" s="7">
        <v>29.53</v>
      </c>
      <c r="L808" s="7">
        <v>10.64</v>
      </c>
      <c r="M808" s="7" t="s">
        <v>2380</v>
      </c>
      <c r="N808" s="7" t="s">
        <v>2380</v>
      </c>
      <c r="O808" s="7" t="s">
        <v>2380</v>
      </c>
      <c r="P808" s="7">
        <v>0</v>
      </c>
      <c r="Q808" s="11" t="s">
        <v>2380</v>
      </c>
      <c r="R808">
        <f t="shared" si="12"/>
        <v>180</v>
      </c>
      <c r="S808" t="str" cm="1">
        <f t="array" ref="S808">_xlfn.IFS(K808&lt;18.5,"Under Weight",K808&lt;=24.9,"Normal Weight",K808&lt;=30,"Over Weight",K808&gt;30,"Obesity")</f>
        <v>Over Weight</v>
      </c>
    </row>
    <row r="809" spans="1:19" x14ac:dyDescent="0.3">
      <c r="A809" s="7" t="s">
        <v>1563</v>
      </c>
      <c r="B809" s="7">
        <v>42.51</v>
      </c>
      <c r="C809" s="7">
        <v>8.2100000000000009</v>
      </c>
      <c r="D809" s="7" t="s">
        <v>2382</v>
      </c>
      <c r="E809" s="7" t="s">
        <v>2380</v>
      </c>
      <c r="F809" s="7" t="s">
        <v>2380</v>
      </c>
      <c r="G809" s="7" t="s">
        <v>2381</v>
      </c>
      <c r="H809" s="7" t="s">
        <v>2380</v>
      </c>
      <c r="J809" s="7" t="s">
        <v>1563</v>
      </c>
      <c r="K809" s="7">
        <v>42.51</v>
      </c>
      <c r="L809" s="7">
        <v>8.2100000000000009</v>
      </c>
      <c r="M809" s="7" t="s">
        <v>2383</v>
      </c>
      <c r="N809" s="7" t="s">
        <v>2380</v>
      </c>
      <c r="O809" s="7" t="s">
        <v>2380</v>
      </c>
      <c r="P809" s="7">
        <v>0</v>
      </c>
      <c r="Q809" s="11" t="s">
        <v>2380</v>
      </c>
      <c r="R809">
        <f t="shared" si="12"/>
        <v>180</v>
      </c>
      <c r="S809" t="str" cm="1">
        <f t="array" ref="S809">_xlfn.IFS(K809&lt;18.5,"Under Weight",K809&lt;=24.9,"Normal Weight",K809&lt;=30,"Over Weight",K809&gt;30,"Obesity")</f>
        <v>Obesity</v>
      </c>
    </row>
    <row r="810" spans="1:19" x14ac:dyDescent="0.3">
      <c r="A810" s="7" t="s">
        <v>1562</v>
      </c>
      <c r="B810" s="7">
        <v>38.14</v>
      </c>
      <c r="C810" s="7">
        <v>5.58</v>
      </c>
      <c r="D810" s="7" t="s">
        <v>2380</v>
      </c>
      <c r="E810" s="7" t="s">
        <v>2380</v>
      </c>
      <c r="F810" s="7" t="s">
        <v>2383</v>
      </c>
      <c r="G810" s="7">
        <v>1</v>
      </c>
      <c r="H810" s="7" t="s">
        <v>2380</v>
      </c>
      <c r="J810" s="7" t="s">
        <v>1562</v>
      </c>
      <c r="K810" s="7">
        <v>38.14</v>
      </c>
      <c r="L810" s="7">
        <v>5.58</v>
      </c>
      <c r="M810" s="7" t="s">
        <v>2380</v>
      </c>
      <c r="N810" s="7" t="s">
        <v>2380</v>
      </c>
      <c r="O810" s="7" t="s">
        <v>2383</v>
      </c>
      <c r="P810" s="7">
        <v>1</v>
      </c>
      <c r="Q810" s="11" t="s">
        <v>2380</v>
      </c>
      <c r="R810">
        <f t="shared" si="12"/>
        <v>180</v>
      </c>
      <c r="S810" t="str" cm="1">
        <f t="array" ref="S810">_xlfn.IFS(K810&lt;18.5,"Under Weight",K810&lt;=24.9,"Normal Weight",K810&lt;=30,"Over Weight",K810&gt;30,"Obesity")</f>
        <v>Obesity</v>
      </c>
    </row>
    <row r="811" spans="1:19" x14ac:dyDescent="0.3">
      <c r="A811" s="7" t="s">
        <v>1561</v>
      </c>
      <c r="B811" s="7">
        <v>39.93</v>
      </c>
      <c r="C811" s="7">
        <v>8.75</v>
      </c>
      <c r="D811" s="7" t="s">
        <v>2380</v>
      </c>
      <c r="E811" s="7" t="s">
        <v>2380</v>
      </c>
      <c r="F811" s="7" t="s">
        <v>2380</v>
      </c>
      <c r="G811" s="7" t="s">
        <v>2381</v>
      </c>
      <c r="H811" s="7" t="s">
        <v>2380</v>
      </c>
      <c r="J811" s="7" t="s">
        <v>1561</v>
      </c>
      <c r="K811" s="7">
        <v>39.93</v>
      </c>
      <c r="L811" s="7">
        <v>8.75</v>
      </c>
      <c r="M811" s="7" t="s">
        <v>2380</v>
      </c>
      <c r="N811" s="7" t="s">
        <v>2380</v>
      </c>
      <c r="O811" s="7" t="s">
        <v>2380</v>
      </c>
      <c r="P811" s="7">
        <v>0</v>
      </c>
      <c r="Q811" s="11" t="s">
        <v>2380</v>
      </c>
      <c r="R811">
        <f t="shared" si="12"/>
        <v>180</v>
      </c>
      <c r="S811" t="str" cm="1">
        <f t="array" ref="S811">_xlfn.IFS(K811&lt;18.5,"Under Weight",K811&lt;=24.9,"Normal Weight",K811&lt;=30,"Over Weight",K811&gt;30,"Obesity")</f>
        <v>Obesity</v>
      </c>
    </row>
    <row r="812" spans="1:19" x14ac:dyDescent="0.3">
      <c r="A812" s="7" t="s">
        <v>1560</v>
      </c>
      <c r="B812" s="7">
        <v>38.83</v>
      </c>
      <c r="C812" s="7">
        <v>11.86</v>
      </c>
      <c r="D812" s="7" t="s">
        <v>2380</v>
      </c>
      <c r="E812" s="7" t="s">
        <v>2380</v>
      </c>
      <c r="F812" s="7" t="s">
        <v>2380</v>
      </c>
      <c r="G812" s="7" t="s">
        <v>2381</v>
      </c>
      <c r="H812" s="7" t="s">
        <v>2380</v>
      </c>
      <c r="J812" s="7" t="s">
        <v>1560</v>
      </c>
      <c r="K812" s="7">
        <v>38.83</v>
      </c>
      <c r="L812" s="7">
        <v>11.86</v>
      </c>
      <c r="M812" s="7" t="s">
        <v>2380</v>
      </c>
      <c r="N812" s="7" t="s">
        <v>2380</v>
      </c>
      <c r="O812" s="7" t="s">
        <v>2380</v>
      </c>
      <c r="P812" s="7">
        <v>0</v>
      </c>
      <c r="Q812" s="11" t="s">
        <v>2380</v>
      </c>
      <c r="R812">
        <f t="shared" si="12"/>
        <v>180</v>
      </c>
      <c r="S812" t="str" cm="1">
        <f t="array" ref="S812">_xlfn.IFS(K812&lt;18.5,"Under Weight",K812&lt;=24.9,"Normal Weight",K812&lt;=30,"Over Weight",K812&gt;30,"Obesity")</f>
        <v>Obesity</v>
      </c>
    </row>
    <row r="813" spans="1:19" x14ac:dyDescent="0.3">
      <c r="A813" s="7" t="s">
        <v>1559</v>
      </c>
      <c r="B813" s="7">
        <v>37.4</v>
      </c>
      <c r="C813" s="7">
        <v>11.46</v>
      </c>
      <c r="D813" s="7" t="s">
        <v>2380</v>
      </c>
      <c r="E813" s="7" t="s">
        <v>2380</v>
      </c>
      <c r="F813" s="7" t="s">
        <v>2380</v>
      </c>
      <c r="G813" s="7" t="s">
        <v>2381</v>
      </c>
      <c r="H813" s="7" t="s">
        <v>2380</v>
      </c>
      <c r="J813" s="7" t="s">
        <v>1559</v>
      </c>
      <c r="K813" s="7">
        <v>37.4</v>
      </c>
      <c r="L813" s="7">
        <v>11.46</v>
      </c>
      <c r="M813" s="7" t="s">
        <v>2380</v>
      </c>
      <c r="N813" s="7" t="s">
        <v>2380</v>
      </c>
      <c r="O813" s="7" t="s">
        <v>2380</v>
      </c>
      <c r="P813" s="7">
        <v>0</v>
      </c>
      <c r="Q813" s="11" t="s">
        <v>2380</v>
      </c>
      <c r="R813">
        <f t="shared" si="12"/>
        <v>180</v>
      </c>
      <c r="S813" t="str" cm="1">
        <f t="array" ref="S813">_xlfn.IFS(K813&lt;18.5,"Under Weight",K813&lt;=24.9,"Normal Weight",K813&lt;=30,"Over Weight",K813&gt;30,"Obesity")</f>
        <v>Obesity</v>
      </c>
    </row>
    <row r="814" spans="1:19" x14ac:dyDescent="0.3">
      <c r="A814" s="7" t="s">
        <v>1558</v>
      </c>
      <c r="B814" s="7">
        <v>21.4</v>
      </c>
      <c r="C814" s="7">
        <v>9.0299999999999994</v>
      </c>
      <c r="D814" s="7" t="s">
        <v>2380</v>
      </c>
      <c r="E814" s="7" t="s">
        <v>2380</v>
      </c>
      <c r="F814" s="7" t="s">
        <v>2380</v>
      </c>
      <c r="G814" s="7" t="s">
        <v>2381</v>
      </c>
      <c r="H814" s="7" t="s">
        <v>2380</v>
      </c>
      <c r="J814" s="7" t="s">
        <v>1558</v>
      </c>
      <c r="K814" s="7">
        <v>21.4</v>
      </c>
      <c r="L814" s="7">
        <v>9.0299999999999994</v>
      </c>
      <c r="M814" s="7" t="s">
        <v>2380</v>
      </c>
      <c r="N814" s="7" t="s">
        <v>2380</v>
      </c>
      <c r="O814" s="7" t="s">
        <v>2380</v>
      </c>
      <c r="P814" s="7">
        <v>0</v>
      </c>
      <c r="Q814" s="11" t="s">
        <v>2380</v>
      </c>
      <c r="R814">
        <f t="shared" si="12"/>
        <v>180</v>
      </c>
      <c r="S814" t="str" cm="1">
        <f t="array" ref="S814">_xlfn.IFS(K814&lt;18.5,"Under Weight",K814&lt;=24.9,"Normal Weight",K814&lt;=30,"Over Weight",K814&gt;30,"Obesity")</f>
        <v>Normal Weight</v>
      </c>
    </row>
    <row r="815" spans="1:19" x14ac:dyDescent="0.3">
      <c r="A815" s="7" t="s">
        <v>1557</v>
      </c>
      <c r="B815" s="7">
        <v>38.380000000000003</v>
      </c>
      <c r="C815" s="7">
        <v>8.26</v>
      </c>
      <c r="D815" s="7" t="s">
        <v>2382</v>
      </c>
      <c r="E815" s="7" t="s">
        <v>2380</v>
      </c>
      <c r="F815" s="7" t="s">
        <v>2380</v>
      </c>
      <c r="G815" s="7">
        <v>2</v>
      </c>
      <c r="H815" s="7" t="s">
        <v>2380</v>
      </c>
      <c r="J815" s="7" t="s">
        <v>1557</v>
      </c>
      <c r="K815" s="7">
        <v>38.380000000000003</v>
      </c>
      <c r="L815" s="7">
        <v>8.26</v>
      </c>
      <c r="M815" s="7" t="s">
        <v>2383</v>
      </c>
      <c r="N815" s="7" t="s">
        <v>2380</v>
      </c>
      <c r="O815" s="7" t="s">
        <v>2380</v>
      </c>
      <c r="P815" s="7">
        <v>2</v>
      </c>
      <c r="Q815" s="11" t="s">
        <v>2380</v>
      </c>
      <c r="R815">
        <f t="shared" si="12"/>
        <v>180</v>
      </c>
      <c r="S815" t="str" cm="1">
        <f t="array" ref="S815">_xlfn.IFS(K815&lt;18.5,"Under Weight",K815&lt;=24.9,"Normal Weight",K815&lt;=30,"Over Weight",K815&gt;30,"Obesity")</f>
        <v>Obesity</v>
      </c>
    </row>
    <row r="816" spans="1:19" x14ac:dyDescent="0.3">
      <c r="A816" s="7" t="s">
        <v>1556</v>
      </c>
      <c r="B816" s="7">
        <v>33.659999999999997</v>
      </c>
      <c r="C816" s="7">
        <v>5.42</v>
      </c>
      <c r="D816" s="7" t="s">
        <v>2382</v>
      </c>
      <c r="E816" s="7" t="s">
        <v>2380</v>
      </c>
      <c r="F816" s="7" t="s">
        <v>2380</v>
      </c>
      <c r="G816" s="7">
        <v>2</v>
      </c>
      <c r="H816" s="7" t="s">
        <v>2380</v>
      </c>
      <c r="J816" s="7" t="s">
        <v>1556</v>
      </c>
      <c r="K816" s="7">
        <v>33.659999999999997</v>
      </c>
      <c r="L816" s="7">
        <v>5.42</v>
      </c>
      <c r="M816" s="7" t="s">
        <v>2383</v>
      </c>
      <c r="N816" s="7" t="s">
        <v>2380</v>
      </c>
      <c r="O816" s="7" t="s">
        <v>2380</v>
      </c>
      <c r="P816" s="7">
        <v>2</v>
      </c>
      <c r="Q816" s="11" t="s">
        <v>2380</v>
      </c>
      <c r="R816">
        <f t="shared" si="12"/>
        <v>180</v>
      </c>
      <c r="S816" t="str" cm="1">
        <f t="array" ref="S816">_xlfn.IFS(K816&lt;18.5,"Under Weight",K816&lt;=24.9,"Normal Weight",K816&lt;=30,"Over Weight",K816&gt;30,"Obesity")</f>
        <v>Obesity</v>
      </c>
    </row>
    <row r="817" spans="1:19" x14ac:dyDescent="0.3">
      <c r="A817" s="7" t="s">
        <v>1555</v>
      </c>
      <c r="B817" s="7">
        <v>31.79</v>
      </c>
      <c r="C817" s="7">
        <v>11.33</v>
      </c>
      <c r="D817" s="7" t="s">
        <v>2382</v>
      </c>
      <c r="E817" s="7" t="s">
        <v>2380</v>
      </c>
      <c r="F817" s="7" t="s">
        <v>2383</v>
      </c>
      <c r="G817" s="7">
        <v>1</v>
      </c>
      <c r="H817" s="7" t="s">
        <v>2380</v>
      </c>
      <c r="J817" s="7" t="s">
        <v>1555</v>
      </c>
      <c r="K817" s="7">
        <v>31.79</v>
      </c>
      <c r="L817" s="7">
        <v>11.33</v>
      </c>
      <c r="M817" s="7" t="s">
        <v>2383</v>
      </c>
      <c r="N817" s="7" t="s">
        <v>2380</v>
      </c>
      <c r="O817" s="7" t="s">
        <v>2383</v>
      </c>
      <c r="P817" s="7">
        <v>1</v>
      </c>
      <c r="Q817" s="11" t="s">
        <v>2380</v>
      </c>
      <c r="R817">
        <f t="shared" si="12"/>
        <v>180</v>
      </c>
      <c r="S817" t="str" cm="1">
        <f t="array" ref="S817">_xlfn.IFS(K817&lt;18.5,"Under Weight",K817&lt;=24.9,"Normal Weight",K817&lt;=30,"Over Weight",K817&gt;30,"Obesity")</f>
        <v>Obesity</v>
      </c>
    </row>
    <row r="818" spans="1:19" x14ac:dyDescent="0.3">
      <c r="A818" s="7" t="s">
        <v>1554</v>
      </c>
      <c r="B818" s="7">
        <v>29.7</v>
      </c>
      <c r="C818" s="7">
        <v>7.69</v>
      </c>
      <c r="D818" s="7" t="s">
        <v>2382</v>
      </c>
      <c r="E818" s="7" t="s">
        <v>2380</v>
      </c>
      <c r="F818" s="7" t="s">
        <v>2383</v>
      </c>
      <c r="G818" s="7">
        <v>1</v>
      </c>
      <c r="H818" s="7" t="s">
        <v>2380</v>
      </c>
      <c r="J818" s="7" t="s">
        <v>1554</v>
      </c>
      <c r="K818" s="7">
        <v>29.7</v>
      </c>
      <c r="L818" s="7">
        <v>7.69</v>
      </c>
      <c r="M818" s="7" t="s">
        <v>2383</v>
      </c>
      <c r="N818" s="7" t="s">
        <v>2380</v>
      </c>
      <c r="O818" s="7" t="s">
        <v>2383</v>
      </c>
      <c r="P818" s="7">
        <v>1</v>
      </c>
      <c r="Q818" s="11" t="s">
        <v>2380</v>
      </c>
      <c r="R818">
        <f t="shared" si="12"/>
        <v>180</v>
      </c>
      <c r="S818" t="str" cm="1">
        <f t="array" ref="S818">_xlfn.IFS(K818&lt;18.5,"Under Weight",K818&lt;=24.9,"Normal Weight",K818&lt;=30,"Over Weight",K818&gt;30,"Obesity")</f>
        <v>Over Weight</v>
      </c>
    </row>
    <row r="819" spans="1:19" x14ac:dyDescent="0.3">
      <c r="A819" s="7" t="s">
        <v>1553</v>
      </c>
      <c r="B819" s="7">
        <v>25.46</v>
      </c>
      <c r="C819" s="7">
        <v>8.77</v>
      </c>
      <c r="D819" s="7" t="s">
        <v>2382</v>
      </c>
      <c r="E819" s="7" t="s">
        <v>2380</v>
      </c>
      <c r="F819" s="7" t="s">
        <v>2383</v>
      </c>
      <c r="G819" s="7">
        <v>1</v>
      </c>
      <c r="H819" s="7" t="s">
        <v>2380</v>
      </c>
      <c r="J819" s="7" t="s">
        <v>1553</v>
      </c>
      <c r="K819" s="7">
        <v>25.46</v>
      </c>
      <c r="L819" s="7">
        <v>8.77</v>
      </c>
      <c r="M819" s="7" t="s">
        <v>2383</v>
      </c>
      <c r="N819" s="7" t="s">
        <v>2380</v>
      </c>
      <c r="O819" s="7" t="s">
        <v>2383</v>
      </c>
      <c r="P819" s="7">
        <v>1</v>
      </c>
      <c r="Q819" s="11" t="s">
        <v>2380</v>
      </c>
      <c r="R819">
        <f t="shared" si="12"/>
        <v>180</v>
      </c>
      <c r="S819" t="str" cm="1">
        <f t="array" ref="S819">_xlfn.IFS(K819&lt;18.5,"Under Weight",K819&lt;=24.9,"Normal Weight",K819&lt;=30,"Over Weight",K819&gt;30,"Obesity")</f>
        <v>Over Weight</v>
      </c>
    </row>
    <row r="820" spans="1:19" x14ac:dyDescent="0.3">
      <c r="A820" s="7" t="s">
        <v>1552</v>
      </c>
      <c r="B820" s="7">
        <v>39.14</v>
      </c>
      <c r="C820" s="7">
        <v>4.91</v>
      </c>
      <c r="D820" s="7" t="s">
        <v>2380</v>
      </c>
      <c r="E820" s="7" t="s">
        <v>2382</v>
      </c>
      <c r="F820" s="7" t="s">
        <v>2380</v>
      </c>
      <c r="G820" s="7">
        <v>1</v>
      </c>
      <c r="H820" s="7" t="s">
        <v>2380</v>
      </c>
      <c r="J820" s="7" t="s">
        <v>1552</v>
      </c>
      <c r="K820" s="7">
        <v>39.14</v>
      </c>
      <c r="L820" s="7">
        <v>4.91</v>
      </c>
      <c r="M820" s="7" t="s">
        <v>2380</v>
      </c>
      <c r="N820" s="7" t="s">
        <v>2382</v>
      </c>
      <c r="O820" s="7" t="s">
        <v>2380</v>
      </c>
      <c r="P820" s="7">
        <v>1</v>
      </c>
      <c r="Q820" s="11" t="s">
        <v>2380</v>
      </c>
      <c r="R820">
        <f t="shared" si="12"/>
        <v>180</v>
      </c>
      <c r="S820" t="str" cm="1">
        <f t="array" ref="S820">_xlfn.IFS(K820&lt;18.5,"Under Weight",K820&lt;=24.9,"Normal Weight",K820&lt;=30,"Over Weight",K820&gt;30,"Obesity")</f>
        <v>Obesity</v>
      </c>
    </row>
    <row r="821" spans="1:19" x14ac:dyDescent="0.3">
      <c r="A821" s="7" t="s">
        <v>1551</v>
      </c>
      <c r="B821" s="7">
        <v>41.2</v>
      </c>
      <c r="C821" s="7">
        <v>4.95</v>
      </c>
      <c r="D821" s="7" t="s">
        <v>2380</v>
      </c>
      <c r="E821" s="7" t="s">
        <v>2380</v>
      </c>
      <c r="F821" s="7" t="s">
        <v>2380</v>
      </c>
      <c r="G821" s="7">
        <v>1</v>
      </c>
      <c r="H821" s="7" t="s">
        <v>2380</v>
      </c>
      <c r="J821" s="7" t="s">
        <v>1551</v>
      </c>
      <c r="K821" s="7">
        <v>41.2</v>
      </c>
      <c r="L821" s="7">
        <v>4.95</v>
      </c>
      <c r="M821" s="7" t="s">
        <v>2380</v>
      </c>
      <c r="N821" s="7" t="s">
        <v>2380</v>
      </c>
      <c r="O821" s="7" t="s">
        <v>2380</v>
      </c>
      <c r="P821" s="7">
        <v>1</v>
      </c>
      <c r="Q821" s="11" t="s">
        <v>2380</v>
      </c>
      <c r="R821">
        <f t="shared" si="12"/>
        <v>180</v>
      </c>
      <c r="S821" t="str" cm="1">
        <f t="array" ref="S821">_xlfn.IFS(K821&lt;18.5,"Under Weight",K821&lt;=24.9,"Normal Weight",K821&lt;=30,"Over Weight",K821&gt;30,"Obesity")</f>
        <v>Obesity</v>
      </c>
    </row>
    <row r="822" spans="1:19" x14ac:dyDescent="0.3">
      <c r="A822" s="7" t="s">
        <v>1550</v>
      </c>
      <c r="B822" s="7">
        <v>28.81</v>
      </c>
      <c r="C822" s="7">
        <v>10.8</v>
      </c>
      <c r="D822" s="7" t="s">
        <v>2382</v>
      </c>
      <c r="E822" s="7" t="s">
        <v>2380</v>
      </c>
      <c r="F822" s="7" t="s">
        <v>2383</v>
      </c>
      <c r="G822" s="7">
        <v>1</v>
      </c>
      <c r="H822" s="7" t="s">
        <v>2380</v>
      </c>
      <c r="J822" s="7" t="s">
        <v>1550</v>
      </c>
      <c r="K822" s="7">
        <v>28.81</v>
      </c>
      <c r="L822" s="7">
        <v>10.8</v>
      </c>
      <c r="M822" s="7" t="s">
        <v>2383</v>
      </c>
      <c r="N822" s="7" t="s">
        <v>2380</v>
      </c>
      <c r="O822" s="7" t="s">
        <v>2383</v>
      </c>
      <c r="P822" s="7">
        <v>1</v>
      </c>
      <c r="Q822" s="11" t="s">
        <v>2380</v>
      </c>
      <c r="R822">
        <f t="shared" si="12"/>
        <v>180</v>
      </c>
      <c r="S822" t="str" cm="1">
        <f t="array" ref="S822">_xlfn.IFS(K822&lt;18.5,"Under Weight",K822&lt;=24.9,"Normal Weight",K822&lt;=30,"Over Weight",K822&gt;30,"Obesity")</f>
        <v>Over Weight</v>
      </c>
    </row>
    <row r="823" spans="1:19" x14ac:dyDescent="0.3">
      <c r="A823" s="7" t="s">
        <v>1549</v>
      </c>
      <c r="B823" s="7">
        <v>37.409999999999997</v>
      </c>
      <c r="C823" s="7">
        <v>7.21</v>
      </c>
      <c r="D823" s="7" t="s">
        <v>2380</v>
      </c>
      <c r="E823" s="7" t="s">
        <v>2380</v>
      </c>
      <c r="F823" s="7" t="s">
        <v>2380</v>
      </c>
      <c r="G823" s="7">
        <v>2</v>
      </c>
      <c r="H823" s="7" t="s">
        <v>2380</v>
      </c>
      <c r="J823" s="7" t="s">
        <v>1549</v>
      </c>
      <c r="K823" s="7">
        <v>37.409999999999997</v>
      </c>
      <c r="L823" s="7">
        <v>7.21</v>
      </c>
      <c r="M823" s="7" t="s">
        <v>2380</v>
      </c>
      <c r="N823" s="7" t="s">
        <v>2380</v>
      </c>
      <c r="O823" s="7" t="s">
        <v>2380</v>
      </c>
      <c r="P823" s="7">
        <v>2</v>
      </c>
      <c r="Q823" s="11" t="s">
        <v>2380</v>
      </c>
      <c r="R823">
        <f t="shared" si="12"/>
        <v>180</v>
      </c>
      <c r="S823" t="str" cm="1">
        <f t="array" ref="S823">_xlfn.IFS(K823&lt;18.5,"Under Weight",K823&lt;=24.9,"Normal Weight",K823&lt;=30,"Over Weight",K823&gt;30,"Obesity")</f>
        <v>Obesity</v>
      </c>
    </row>
    <row r="824" spans="1:19" x14ac:dyDescent="0.3">
      <c r="A824" s="7" t="s">
        <v>1548</v>
      </c>
      <c r="B824" s="7">
        <v>52.54</v>
      </c>
      <c r="C824" s="7">
        <v>5.12</v>
      </c>
      <c r="D824" s="7" t="s">
        <v>2380</v>
      </c>
      <c r="E824" s="7" t="s">
        <v>2380</v>
      </c>
      <c r="F824" s="7" t="s">
        <v>2383</v>
      </c>
      <c r="G824" s="7">
        <v>1</v>
      </c>
      <c r="H824" s="7" t="s">
        <v>2380</v>
      </c>
      <c r="J824" s="7" t="s">
        <v>1548</v>
      </c>
      <c r="K824" s="7">
        <v>52.54</v>
      </c>
      <c r="L824" s="7">
        <v>5.12</v>
      </c>
      <c r="M824" s="7" t="s">
        <v>2380</v>
      </c>
      <c r="N824" s="7" t="s">
        <v>2380</v>
      </c>
      <c r="O824" s="7" t="s">
        <v>2383</v>
      </c>
      <c r="P824" s="7">
        <v>1</v>
      </c>
      <c r="Q824" s="11" t="s">
        <v>2380</v>
      </c>
      <c r="R824">
        <f t="shared" si="12"/>
        <v>180</v>
      </c>
      <c r="S824" t="str" cm="1">
        <f t="array" ref="S824">_xlfn.IFS(K824&lt;18.5,"Under Weight",K824&lt;=24.9,"Normal Weight",K824&lt;=30,"Over Weight",K824&gt;30,"Obesity")</f>
        <v>Obesity</v>
      </c>
    </row>
    <row r="825" spans="1:19" x14ac:dyDescent="0.3">
      <c r="A825" s="7" t="s">
        <v>1547</v>
      </c>
      <c r="B825" s="7">
        <v>17.29</v>
      </c>
      <c r="C825" s="7">
        <v>4.62</v>
      </c>
      <c r="D825" s="7" t="s">
        <v>2380</v>
      </c>
      <c r="E825" s="7" t="s">
        <v>2382</v>
      </c>
      <c r="F825" s="7" t="s">
        <v>2380</v>
      </c>
      <c r="G825" s="7">
        <v>1</v>
      </c>
      <c r="H825" s="7" t="s">
        <v>2382</v>
      </c>
      <c r="J825" s="7" t="s">
        <v>1547</v>
      </c>
      <c r="K825" s="7">
        <v>17.29</v>
      </c>
      <c r="L825" s="7">
        <v>4.62</v>
      </c>
      <c r="M825" s="7" t="s">
        <v>2380</v>
      </c>
      <c r="N825" s="7" t="s">
        <v>2382</v>
      </c>
      <c r="O825" s="7" t="s">
        <v>2380</v>
      </c>
      <c r="P825" s="7">
        <v>1</v>
      </c>
      <c r="Q825" s="11" t="s">
        <v>2383</v>
      </c>
      <c r="R825">
        <f t="shared" si="12"/>
        <v>1</v>
      </c>
      <c r="S825" t="str" cm="1">
        <f t="array" ref="S825">_xlfn.IFS(K825&lt;18.5,"Under Weight",K825&lt;=24.9,"Normal Weight",K825&lt;=30,"Over Weight",K825&gt;30,"Obesity")</f>
        <v>Under Weight</v>
      </c>
    </row>
    <row r="826" spans="1:19" x14ac:dyDescent="0.3">
      <c r="A826" s="7" t="s">
        <v>1546</v>
      </c>
      <c r="B826" s="7">
        <v>31.74</v>
      </c>
      <c r="C826" s="7">
        <v>7.68</v>
      </c>
      <c r="D826" s="7" t="s">
        <v>2382</v>
      </c>
      <c r="E826" s="7" t="s">
        <v>2380</v>
      </c>
      <c r="F826" s="7" t="s">
        <v>2380</v>
      </c>
      <c r="G826" s="7" t="s">
        <v>2381</v>
      </c>
      <c r="H826" s="7" t="s">
        <v>2380</v>
      </c>
      <c r="J826" s="7" t="s">
        <v>1546</v>
      </c>
      <c r="K826" s="7">
        <v>31.74</v>
      </c>
      <c r="L826" s="7">
        <v>7.68</v>
      </c>
      <c r="M826" s="7" t="s">
        <v>2383</v>
      </c>
      <c r="N826" s="7" t="s">
        <v>2380</v>
      </c>
      <c r="O826" s="7" t="s">
        <v>2380</v>
      </c>
      <c r="P826" s="7">
        <v>0</v>
      </c>
      <c r="Q826" s="11" t="s">
        <v>2380</v>
      </c>
      <c r="R826">
        <f t="shared" si="12"/>
        <v>180</v>
      </c>
      <c r="S826" t="str" cm="1">
        <f t="array" ref="S826">_xlfn.IFS(K826&lt;18.5,"Under Weight",K826&lt;=24.9,"Normal Weight",K826&lt;=30,"Over Weight",K826&gt;30,"Obesity")</f>
        <v>Obesity</v>
      </c>
    </row>
    <row r="827" spans="1:19" x14ac:dyDescent="0.3">
      <c r="A827" s="7" t="s">
        <v>1545</v>
      </c>
      <c r="B827" s="7">
        <v>26.504999999999999</v>
      </c>
      <c r="C827" s="7">
        <v>6.79</v>
      </c>
      <c r="D827" s="7" t="s">
        <v>2382</v>
      </c>
      <c r="E827" s="7" t="s">
        <v>2380</v>
      </c>
      <c r="F827" s="7" t="s">
        <v>2383</v>
      </c>
      <c r="G827" s="7">
        <v>1</v>
      </c>
      <c r="H827" s="7" t="s">
        <v>2380</v>
      </c>
      <c r="J827" s="7" t="s">
        <v>1545</v>
      </c>
      <c r="K827" s="7">
        <v>26.504999999999999</v>
      </c>
      <c r="L827" s="7">
        <v>6.79</v>
      </c>
      <c r="M827" s="7" t="s">
        <v>2383</v>
      </c>
      <c r="N827" s="7" t="s">
        <v>2380</v>
      </c>
      <c r="O827" s="7" t="s">
        <v>2383</v>
      </c>
      <c r="P827" s="7">
        <v>1</v>
      </c>
      <c r="Q827" s="11" t="s">
        <v>2380</v>
      </c>
      <c r="R827">
        <f t="shared" si="12"/>
        <v>180</v>
      </c>
      <c r="S827" t="str" cm="1">
        <f t="array" ref="S827">_xlfn.IFS(K827&lt;18.5,"Under Weight",K827&lt;=24.9,"Normal Weight",K827&lt;=30,"Over Weight",K827&gt;30,"Obesity")</f>
        <v>Over Weight</v>
      </c>
    </row>
    <row r="828" spans="1:19" x14ac:dyDescent="0.3">
      <c r="A828" s="7" t="s">
        <v>1544</v>
      </c>
      <c r="B828" s="7">
        <v>36.479999999999997</v>
      </c>
      <c r="C828" s="7">
        <v>11.09</v>
      </c>
      <c r="D828" s="7" t="s">
        <v>2380</v>
      </c>
      <c r="E828" s="7" t="s">
        <v>2380</v>
      </c>
      <c r="F828" s="7" t="s">
        <v>2380</v>
      </c>
      <c r="G828" s="7" t="s">
        <v>2381</v>
      </c>
      <c r="H828" s="7" t="s">
        <v>2380</v>
      </c>
      <c r="J828" s="7" t="s">
        <v>1544</v>
      </c>
      <c r="K828" s="7">
        <v>36.479999999999997</v>
      </c>
      <c r="L828" s="7">
        <v>11.09</v>
      </c>
      <c r="M828" s="7" t="s">
        <v>2380</v>
      </c>
      <c r="N828" s="7" t="s">
        <v>2380</v>
      </c>
      <c r="O828" s="7" t="s">
        <v>2380</v>
      </c>
      <c r="P828" s="7">
        <v>0</v>
      </c>
      <c r="Q828" s="11" t="s">
        <v>2380</v>
      </c>
      <c r="R828">
        <f t="shared" si="12"/>
        <v>180</v>
      </c>
      <c r="S828" t="str" cm="1">
        <f t="array" ref="S828">_xlfn.IFS(K828&lt;18.5,"Under Weight",K828&lt;=24.9,"Normal Weight",K828&lt;=30,"Over Weight",K828&gt;30,"Obesity")</f>
        <v>Obesity</v>
      </c>
    </row>
    <row r="829" spans="1:19" x14ac:dyDescent="0.3">
      <c r="A829" s="7" t="s">
        <v>1543</v>
      </c>
      <c r="B829" s="7">
        <v>39.159999999999997</v>
      </c>
      <c r="C829" s="7">
        <v>5.24</v>
      </c>
      <c r="D829" s="7" t="s">
        <v>2382</v>
      </c>
      <c r="E829" s="7" t="s">
        <v>2380</v>
      </c>
      <c r="F829" s="7" t="s">
        <v>2383</v>
      </c>
      <c r="G829" s="7">
        <v>1</v>
      </c>
      <c r="H829" s="7" t="s">
        <v>2380</v>
      </c>
      <c r="J829" s="7" t="s">
        <v>1543</v>
      </c>
      <c r="K829" s="7">
        <v>39.159999999999997</v>
      </c>
      <c r="L829" s="7">
        <v>5.24</v>
      </c>
      <c r="M829" s="7" t="s">
        <v>2383</v>
      </c>
      <c r="N829" s="7" t="s">
        <v>2380</v>
      </c>
      <c r="O829" s="7" t="s">
        <v>2383</v>
      </c>
      <c r="P829" s="7">
        <v>1</v>
      </c>
      <c r="Q829" s="11" t="s">
        <v>2380</v>
      </c>
      <c r="R829">
        <f t="shared" si="12"/>
        <v>180</v>
      </c>
      <c r="S829" t="str" cm="1">
        <f t="array" ref="S829">_xlfn.IFS(K829&lt;18.5,"Under Weight",K829&lt;=24.9,"Normal Weight",K829&lt;=30,"Over Weight",K829&gt;30,"Obesity")</f>
        <v>Obesity</v>
      </c>
    </row>
    <row r="830" spans="1:19" x14ac:dyDescent="0.3">
      <c r="A830" s="7" t="s">
        <v>1542</v>
      </c>
      <c r="B830" s="7">
        <v>28.22</v>
      </c>
      <c r="C830" s="7">
        <v>7.51</v>
      </c>
      <c r="D830" s="7" t="s">
        <v>2382</v>
      </c>
      <c r="E830" s="7" t="s">
        <v>2380</v>
      </c>
      <c r="F830" s="7" t="s">
        <v>2383</v>
      </c>
      <c r="G830" s="7">
        <v>1</v>
      </c>
      <c r="H830" s="7" t="s">
        <v>2380</v>
      </c>
      <c r="J830" s="7" t="s">
        <v>1542</v>
      </c>
      <c r="K830" s="7">
        <v>28.22</v>
      </c>
      <c r="L830" s="7">
        <v>7.51</v>
      </c>
      <c r="M830" s="7" t="s">
        <v>2383</v>
      </c>
      <c r="N830" s="7" t="s">
        <v>2380</v>
      </c>
      <c r="O830" s="7" t="s">
        <v>2383</v>
      </c>
      <c r="P830" s="7">
        <v>1</v>
      </c>
      <c r="Q830" s="11" t="s">
        <v>2380</v>
      </c>
      <c r="R830">
        <f t="shared" si="12"/>
        <v>180</v>
      </c>
      <c r="S830" t="str" cm="1">
        <f t="array" ref="S830">_xlfn.IFS(K830&lt;18.5,"Under Weight",K830&lt;=24.9,"Normal Weight",K830&lt;=30,"Over Weight",K830&gt;30,"Obesity")</f>
        <v>Over Weight</v>
      </c>
    </row>
    <row r="831" spans="1:19" x14ac:dyDescent="0.3">
      <c r="A831" s="7" t="s">
        <v>1541</v>
      </c>
      <c r="B831" s="7">
        <v>35</v>
      </c>
      <c r="C831" s="7">
        <v>4.13</v>
      </c>
      <c r="D831" s="7" t="s">
        <v>2380</v>
      </c>
      <c r="E831" s="7" t="s">
        <v>2380</v>
      </c>
      <c r="F831" s="7" t="s">
        <v>2380</v>
      </c>
      <c r="G831" s="7">
        <v>2</v>
      </c>
      <c r="H831" s="7" t="s">
        <v>2380</v>
      </c>
      <c r="J831" s="7" t="s">
        <v>1541</v>
      </c>
      <c r="K831" s="7">
        <v>35</v>
      </c>
      <c r="L831" s="7">
        <v>4.13</v>
      </c>
      <c r="M831" s="7" t="s">
        <v>2380</v>
      </c>
      <c r="N831" s="7" t="s">
        <v>2380</v>
      </c>
      <c r="O831" s="7" t="s">
        <v>2380</v>
      </c>
      <c r="P831" s="7">
        <v>2</v>
      </c>
      <c r="Q831" s="11" t="s">
        <v>2380</v>
      </c>
      <c r="R831">
        <f t="shared" si="12"/>
        <v>180</v>
      </c>
      <c r="S831" t="str" cm="1">
        <f t="array" ref="S831">_xlfn.IFS(K831&lt;18.5,"Under Weight",K831&lt;=24.9,"Normal Weight",K831&lt;=30,"Over Weight",K831&gt;30,"Obesity")</f>
        <v>Obesity</v>
      </c>
    </row>
    <row r="832" spans="1:19" x14ac:dyDescent="0.3">
      <c r="A832" s="7" t="s">
        <v>1540</v>
      </c>
      <c r="B832" s="7">
        <v>36.24</v>
      </c>
      <c r="C832" s="7">
        <v>8.3800000000000008</v>
      </c>
      <c r="D832" s="7" t="s">
        <v>2382</v>
      </c>
      <c r="E832" s="7" t="s">
        <v>2380</v>
      </c>
      <c r="F832" s="7" t="s">
        <v>2380</v>
      </c>
      <c r="G832" s="7">
        <v>1</v>
      </c>
      <c r="H832" s="7" t="s">
        <v>2380</v>
      </c>
      <c r="J832" s="7" t="s">
        <v>1540</v>
      </c>
      <c r="K832" s="7">
        <v>36.24</v>
      </c>
      <c r="L832" s="7">
        <v>8.3800000000000008</v>
      </c>
      <c r="M832" s="7" t="s">
        <v>2383</v>
      </c>
      <c r="N832" s="7" t="s">
        <v>2380</v>
      </c>
      <c r="O832" s="7" t="s">
        <v>2380</v>
      </c>
      <c r="P832" s="7">
        <v>1</v>
      </c>
      <c r="Q832" s="11" t="s">
        <v>2380</v>
      </c>
      <c r="R832">
        <f t="shared" si="12"/>
        <v>180</v>
      </c>
      <c r="S832" t="str" cm="1">
        <f t="array" ref="S832">_xlfn.IFS(K832&lt;18.5,"Under Weight",K832&lt;=24.9,"Normal Weight",K832&lt;=30,"Over Weight",K832&gt;30,"Obesity")</f>
        <v>Obesity</v>
      </c>
    </row>
    <row r="833" spans="1:19" x14ac:dyDescent="0.3">
      <c r="A833" s="7" t="s">
        <v>1539</v>
      </c>
      <c r="B833" s="7">
        <v>36.954999999999998</v>
      </c>
      <c r="C833" s="7">
        <v>8.07</v>
      </c>
      <c r="D833" s="7" t="s">
        <v>2380</v>
      </c>
      <c r="E833" s="7" t="s">
        <v>2380</v>
      </c>
      <c r="F833" s="7" t="s">
        <v>2380</v>
      </c>
      <c r="G833" s="7" t="s">
        <v>2381</v>
      </c>
      <c r="H833" s="7" t="s">
        <v>2380</v>
      </c>
      <c r="J833" s="7" t="s">
        <v>1539</v>
      </c>
      <c r="K833" s="7">
        <v>36.954999999999998</v>
      </c>
      <c r="L833" s="7">
        <v>8.07</v>
      </c>
      <c r="M833" s="7" t="s">
        <v>2380</v>
      </c>
      <c r="N833" s="7" t="s">
        <v>2380</v>
      </c>
      <c r="O833" s="7" t="s">
        <v>2380</v>
      </c>
      <c r="P833" s="7">
        <v>0</v>
      </c>
      <c r="Q833" s="11" t="s">
        <v>2380</v>
      </c>
      <c r="R833">
        <f t="shared" si="12"/>
        <v>180</v>
      </c>
      <c r="S833" t="str" cm="1">
        <f t="array" ref="S833">_xlfn.IFS(K833&lt;18.5,"Under Weight",K833&lt;=24.9,"Normal Weight",K833&lt;=30,"Over Weight",K833&gt;30,"Obesity")</f>
        <v>Obesity</v>
      </c>
    </row>
    <row r="834" spans="1:19" x14ac:dyDescent="0.3">
      <c r="A834" s="7" t="s">
        <v>1538</v>
      </c>
      <c r="B834" s="7">
        <v>29.64</v>
      </c>
      <c r="C834" s="7">
        <v>8.9499999999999993</v>
      </c>
      <c r="D834" s="7" t="s">
        <v>2380</v>
      </c>
      <c r="E834" s="7" t="s">
        <v>2380</v>
      </c>
      <c r="F834" s="7" t="s">
        <v>2380</v>
      </c>
      <c r="G834" s="7" t="s">
        <v>2381</v>
      </c>
      <c r="H834" s="7" t="s">
        <v>2380</v>
      </c>
      <c r="J834" s="7" t="s">
        <v>1538</v>
      </c>
      <c r="K834" s="7">
        <v>29.64</v>
      </c>
      <c r="L834" s="7">
        <v>8.9499999999999993</v>
      </c>
      <c r="M834" s="7" t="s">
        <v>2380</v>
      </c>
      <c r="N834" s="7" t="s">
        <v>2380</v>
      </c>
      <c r="O834" s="7" t="s">
        <v>2380</v>
      </c>
      <c r="P834" s="7">
        <v>0</v>
      </c>
      <c r="Q834" s="11" t="s">
        <v>2380</v>
      </c>
      <c r="R834">
        <f t="shared" si="12"/>
        <v>180</v>
      </c>
      <c r="S834" t="str" cm="1">
        <f t="array" ref="S834">_xlfn.IFS(K834&lt;18.5,"Under Weight",K834&lt;=24.9,"Normal Weight",K834&lt;=30,"Over Weight",K834&gt;30,"Obesity")</f>
        <v>Over Weight</v>
      </c>
    </row>
    <row r="835" spans="1:19" x14ac:dyDescent="0.3">
      <c r="A835" s="7" t="s">
        <v>1537</v>
      </c>
      <c r="B835" s="7">
        <v>42.74</v>
      </c>
      <c r="C835" s="7">
        <v>6.31</v>
      </c>
      <c r="D835" s="7" t="s">
        <v>2382</v>
      </c>
      <c r="E835" s="7" t="s">
        <v>2380</v>
      </c>
      <c r="F835" s="7" t="s">
        <v>2380</v>
      </c>
      <c r="G835" s="7">
        <v>1</v>
      </c>
      <c r="H835" s="7" t="s">
        <v>2380</v>
      </c>
      <c r="J835" s="7" t="s">
        <v>1537</v>
      </c>
      <c r="K835" s="7">
        <v>42.74</v>
      </c>
      <c r="L835" s="7">
        <v>6.31</v>
      </c>
      <c r="M835" s="7" t="s">
        <v>2383</v>
      </c>
      <c r="N835" s="7" t="s">
        <v>2380</v>
      </c>
      <c r="O835" s="7" t="s">
        <v>2380</v>
      </c>
      <c r="P835" s="7">
        <v>1</v>
      </c>
      <c r="Q835" s="11" t="s">
        <v>2380</v>
      </c>
      <c r="R835">
        <f t="shared" ref="R835:R898" si="13">MATCH(Q835,$Q$2:$Q$2336,0)</f>
        <v>180</v>
      </c>
      <c r="S835" t="str" cm="1">
        <f t="array" ref="S835">_xlfn.IFS(K835&lt;18.5,"Under Weight",K835&lt;=24.9,"Normal Weight",K835&lt;=30,"Over Weight",K835&gt;30,"Obesity")</f>
        <v>Obesity</v>
      </c>
    </row>
    <row r="836" spans="1:19" x14ac:dyDescent="0.3">
      <c r="A836" s="7" t="s">
        <v>1536</v>
      </c>
      <c r="B836" s="7">
        <v>36.130000000000003</v>
      </c>
      <c r="C836" s="7">
        <v>7.19</v>
      </c>
      <c r="D836" s="7" t="s">
        <v>2382</v>
      </c>
      <c r="E836" s="7" t="s">
        <v>2380</v>
      </c>
      <c r="F836" s="7" t="s">
        <v>2380</v>
      </c>
      <c r="G836" s="7">
        <v>2</v>
      </c>
      <c r="H836" s="7" t="s">
        <v>2380</v>
      </c>
      <c r="J836" s="7" t="s">
        <v>1536</v>
      </c>
      <c r="K836" s="7">
        <v>36.130000000000003</v>
      </c>
      <c r="L836" s="7">
        <v>7.19</v>
      </c>
      <c r="M836" s="7" t="s">
        <v>2383</v>
      </c>
      <c r="N836" s="7" t="s">
        <v>2380</v>
      </c>
      <c r="O836" s="7" t="s">
        <v>2380</v>
      </c>
      <c r="P836" s="7">
        <v>2</v>
      </c>
      <c r="Q836" s="11" t="s">
        <v>2380</v>
      </c>
      <c r="R836">
        <f t="shared" si="13"/>
        <v>180</v>
      </c>
      <c r="S836" t="str" cm="1">
        <f t="array" ref="S836">_xlfn.IFS(K836&lt;18.5,"Under Weight",K836&lt;=24.9,"Normal Weight",K836&lt;=30,"Over Weight",K836&gt;30,"Obesity")</f>
        <v>Obesity</v>
      </c>
    </row>
    <row r="837" spans="1:19" x14ac:dyDescent="0.3">
      <c r="A837" s="7" t="s">
        <v>1535</v>
      </c>
      <c r="B837" s="7">
        <v>31.55</v>
      </c>
      <c r="C837" s="7">
        <v>6.11</v>
      </c>
      <c r="D837" s="7" t="s">
        <v>2382</v>
      </c>
      <c r="E837" s="7" t="s">
        <v>2380</v>
      </c>
      <c r="F837" s="7" t="s">
        <v>2380</v>
      </c>
      <c r="G837" s="7">
        <v>1</v>
      </c>
      <c r="H837" s="7" t="s">
        <v>2380</v>
      </c>
      <c r="J837" s="7" t="s">
        <v>1535</v>
      </c>
      <c r="K837" s="7">
        <v>31.55</v>
      </c>
      <c r="L837" s="7">
        <v>6.11</v>
      </c>
      <c r="M837" s="7" t="s">
        <v>2383</v>
      </c>
      <c r="N837" s="7" t="s">
        <v>2380</v>
      </c>
      <c r="O837" s="7" t="s">
        <v>2380</v>
      </c>
      <c r="P837" s="7">
        <v>1</v>
      </c>
      <c r="Q837" s="11" t="s">
        <v>2380</v>
      </c>
      <c r="R837">
        <f t="shared" si="13"/>
        <v>180</v>
      </c>
      <c r="S837" t="str" cm="1">
        <f t="array" ref="S837">_xlfn.IFS(K837&lt;18.5,"Under Weight",K837&lt;=24.9,"Normal Weight",K837&lt;=30,"Over Weight",K837&gt;30,"Obesity")</f>
        <v>Obesity</v>
      </c>
    </row>
    <row r="838" spans="1:19" x14ac:dyDescent="0.3">
      <c r="A838" s="7" t="s">
        <v>1534</v>
      </c>
      <c r="B838" s="7">
        <v>52.75</v>
      </c>
      <c r="C838" s="7">
        <v>6.02</v>
      </c>
      <c r="D838" s="7" t="s">
        <v>2380</v>
      </c>
      <c r="E838" s="7" t="s">
        <v>2380</v>
      </c>
      <c r="F838" s="7" t="s">
        <v>2380</v>
      </c>
      <c r="G838" s="7">
        <v>1</v>
      </c>
      <c r="H838" s="7" t="s">
        <v>2380</v>
      </c>
      <c r="J838" s="7" t="s">
        <v>1534</v>
      </c>
      <c r="K838" s="7">
        <v>52.75</v>
      </c>
      <c r="L838" s="7">
        <v>6.02</v>
      </c>
      <c r="M838" s="7" t="s">
        <v>2380</v>
      </c>
      <c r="N838" s="7" t="s">
        <v>2380</v>
      </c>
      <c r="O838" s="7" t="s">
        <v>2380</v>
      </c>
      <c r="P838" s="7">
        <v>1</v>
      </c>
      <c r="Q838" s="11" t="s">
        <v>2380</v>
      </c>
      <c r="R838">
        <f t="shared" si="13"/>
        <v>180</v>
      </c>
      <c r="S838" t="str" cm="1">
        <f t="array" ref="S838">_xlfn.IFS(K838&lt;18.5,"Under Weight",K838&lt;=24.9,"Normal Weight",K838&lt;=30,"Over Weight",K838&gt;30,"Obesity")</f>
        <v>Obesity</v>
      </c>
    </row>
    <row r="839" spans="1:19" x14ac:dyDescent="0.3">
      <c r="A839" s="7" t="s">
        <v>1533</v>
      </c>
      <c r="B839" s="7">
        <v>36.67</v>
      </c>
      <c r="C839" s="7">
        <v>11.86</v>
      </c>
      <c r="D839" s="7" t="s">
        <v>2380</v>
      </c>
      <c r="E839" s="7" t="s">
        <v>2380</v>
      </c>
      <c r="F839" s="7" t="s">
        <v>2380</v>
      </c>
      <c r="G839" s="7" t="s">
        <v>2381</v>
      </c>
      <c r="H839" s="7" t="s">
        <v>2380</v>
      </c>
      <c r="J839" s="7" t="s">
        <v>1533</v>
      </c>
      <c r="K839" s="7">
        <v>36.67</v>
      </c>
      <c r="L839" s="7">
        <v>11.86</v>
      </c>
      <c r="M839" s="7" t="s">
        <v>2380</v>
      </c>
      <c r="N839" s="7" t="s">
        <v>2380</v>
      </c>
      <c r="O839" s="7" t="s">
        <v>2380</v>
      </c>
      <c r="P839" s="7">
        <v>0</v>
      </c>
      <c r="Q839" s="11" t="s">
        <v>2380</v>
      </c>
      <c r="R839">
        <f t="shared" si="13"/>
        <v>180</v>
      </c>
      <c r="S839" t="str" cm="1">
        <f t="array" ref="S839">_xlfn.IFS(K839&lt;18.5,"Under Weight",K839&lt;=24.9,"Normal Weight",K839&lt;=30,"Over Weight",K839&gt;30,"Obesity")</f>
        <v>Obesity</v>
      </c>
    </row>
    <row r="840" spans="1:19" x14ac:dyDescent="0.3">
      <c r="A840" s="7" t="s">
        <v>1532</v>
      </c>
      <c r="B840" s="7">
        <v>38.06</v>
      </c>
      <c r="C840" s="7">
        <v>8.25</v>
      </c>
      <c r="D840" s="7" t="s">
        <v>2380</v>
      </c>
      <c r="E840" s="7" t="s">
        <v>2380</v>
      </c>
      <c r="F840" s="7" t="s">
        <v>2380</v>
      </c>
      <c r="G840" s="7" t="s">
        <v>2381</v>
      </c>
      <c r="H840" s="7" t="s">
        <v>2380</v>
      </c>
      <c r="J840" s="7" t="s">
        <v>1532</v>
      </c>
      <c r="K840" s="7">
        <v>38.06</v>
      </c>
      <c r="L840" s="7">
        <v>8.25</v>
      </c>
      <c r="M840" s="7" t="s">
        <v>2380</v>
      </c>
      <c r="N840" s="7" t="s">
        <v>2380</v>
      </c>
      <c r="O840" s="7" t="s">
        <v>2380</v>
      </c>
      <c r="P840" s="7">
        <v>0</v>
      </c>
      <c r="Q840" s="11" t="s">
        <v>2380</v>
      </c>
      <c r="R840">
        <f t="shared" si="13"/>
        <v>180</v>
      </c>
      <c r="S840" t="str" cm="1">
        <f t="array" ref="S840">_xlfn.IFS(K840&lt;18.5,"Under Weight",K840&lt;=24.9,"Normal Weight",K840&lt;=30,"Over Weight",K840&gt;30,"Obesity")</f>
        <v>Obesity</v>
      </c>
    </row>
    <row r="841" spans="1:19" x14ac:dyDescent="0.3">
      <c r="A841" s="7" t="s">
        <v>1531</v>
      </c>
      <c r="B841" s="7">
        <v>38</v>
      </c>
      <c r="C841" s="7">
        <v>8.1300000000000008</v>
      </c>
      <c r="D841" s="7" t="s">
        <v>2380</v>
      </c>
      <c r="E841" s="7" t="s">
        <v>2380</v>
      </c>
      <c r="F841" s="7" t="s">
        <v>2380</v>
      </c>
      <c r="G841" s="7" t="s">
        <v>2381</v>
      </c>
      <c r="H841" s="7" t="s">
        <v>2380</v>
      </c>
      <c r="J841" s="7" t="s">
        <v>1531</v>
      </c>
      <c r="K841" s="7">
        <v>38</v>
      </c>
      <c r="L841" s="7">
        <v>8.1300000000000008</v>
      </c>
      <c r="M841" s="7" t="s">
        <v>2380</v>
      </c>
      <c r="N841" s="7" t="s">
        <v>2380</v>
      </c>
      <c r="O841" s="7" t="s">
        <v>2380</v>
      </c>
      <c r="P841" s="7">
        <v>0</v>
      </c>
      <c r="Q841" s="11" t="s">
        <v>2380</v>
      </c>
      <c r="R841">
        <f t="shared" si="13"/>
        <v>180</v>
      </c>
      <c r="S841" t="str" cm="1">
        <f t="array" ref="S841">_xlfn.IFS(K841&lt;18.5,"Under Weight",K841&lt;=24.9,"Normal Weight",K841&lt;=30,"Over Weight",K841&gt;30,"Obesity")</f>
        <v>Obesity</v>
      </c>
    </row>
    <row r="842" spans="1:19" x14ac:dyDescent="0.3">
      <c r="A842" s="7" t="s">
        <v>1530</v>
      </c>
      <c r="B842" s="7">
        <v>35.1</v>
      </c>
      <c r="C842" s="7">
        <v>10.1</v>
      </c>
      <c r="D842" s="7" t="s">
        <v>2380</v>
      </c>
      <c r="E842" s="7" t="s">
        <v>2380</v>
      </c>
      <c r="F842" s="7" t="s">
        <v>2380</v>
      </c>
      <c r="G842" s="7" t="s">
        <v>2381</v>
      </c>
      <c r="H842" s="7" t="s">
        <v>2380</v>
      </c>
      <c r="J842" s="7" t="s">
        <v>1530</v>
      </c>
      <c r="K842" s="7">
        <v>35.1</v>
      </c>
      <c r="L842" s="7">
        <v>10.1</v>
      </c>
      <c r="M842" s="7" t="s">
        <v>2380</v>
      </c>
      <c r="N842" s="7" t="s">
        <v>2380</v>
      </c>
      <c r="O842" s="7" t="s">
        <v>2380</v>
      </c>
      <c r="P842" s="7">
        <v>0</v>
      </c>
      <c r="Q842" s="11" t="s">
        <v>2380</v>
      </c>
      <c r="R842">
        <f t="shared" si="13"/>
        <v>180</v>
      </c>
      <c r="S842" t="str" cm="1">
        <f t="array" ref="S842">_xlfn.IFS(K842&lt;18.5,"Under Weight",K842&lt;=24.9,"Normal Weight",K842&lt;=30,"Over Weight",K842&gt;30,"Obesity")</f>
        <v>Obesity</v>
      </c>
    </row>
    <row r="843" spans="1:19" x14ac:dyDescent="0.3">
      <c r="A843" s="7" t="s">
        <v>1529</v>
      </c>
      <c r="B843" s="7">
        <v>33.82</v>
      </c>
      <c r="C843" s="7">
        <v>5.89</v>
      </c>
      <c r="D843" s="7" t="s">
        <v>2382</v>
      </c>
      <c r="E843" s="7" t="s">
        <v>2380</v>
      </c>
      <c r="F843" s="7" t="s">
        <v>2380</v>
      </c>
      <c r="G843" s="7">
        <v>2</v>
      </c>
      <c r="H843" s="7" t="s">
        <v>2380</v>
      </c>
      <c r="J843" s="7" t="s">
        <v>1529</v>
      </c>
      <c r="K843" s="7">
        <v>33.82</v>
      </c>
      <c r="L843" s="7">
        <v>5.89</v>
      </c>
      <c r="M843" s="7" t="s">
        <v>2383</v>
      </c>
      <c r="N843" s="7" t="s">
        <v>2380</v>
      </c>
      <c r="O843" s="7" t="s">
        <v>2380</v>
      </c>
      <c r="P843" s="7">
        <v>2</v>
      </c>
      <c r="Q843" s="11" t="s">
        <v>2380</v>
      </c>
      <c r="R843">
        <f t="shared" si="13"/>
        <v>180</v>
      </c>
      <c r="S843" t="str" cm="1">
        <f t="array" ref="S843">_xlfn.IFS(K843&lt;18.5,"Under Weight",K843&lt;=24.9,"Normal Weight",K843&lt;=30,"Over Weight",K843&gt;30,"Obesity")</f>
        <v>Obesity</v>
      </c>
    </row>
    <row r="844" spans="1:19" x14ac:dyDescent="0.3">
      <c r="A844" s="7" t="s">
        <v>1528</v>
      </c>
      <c r="B844" s="7">
        <v>37.43</v>
      </c>
      <c r="C844" s="7">
        <v>4.97</v>
      </c>
      <c r="D844" s="7" t="s">
        <v>2380</v>
      </c>
      <c r="E844" s="7" t="s">
        <v>2380</v>
      </c>
      <c r="F844" s="7" t="s">
        <v>2380</v>
      </c>
      <c r="G844" s="7">
        <v>2</v>
      </c>
      <c r="H844" s="7" t="s">
        <v>2380</v>
      </c>
      <c r="J844" s="7" t="s">
        <v>1528</v>
      </c>
      <c r="K844" s="7">
        <v>37.43</v>
      </c>
      <c r="L844" s="7">
        <v>4.97</v>
      </c>
      <c r="M844" s="7" t="s">
        <v>2380</v>
      </c>
      <c r="N844" s="7" t="s">
        <v>2380</v>
      </c>
      <c r="O844" s="7" t="s">
        <v>2380</v>
      </c>
      <c r="P844" s="7">
        <v>2</v>
      </c>
      <c r="Q844" s="11" t="s">
        <v>2380</v>
      </c>
      <c r="R844">
        <f t="shared" si="13"/>
        <v>180</v>
      </c>
      <c r="S844" t="str" cm="1">
        <f t="array" ref="S844">_xlfn.IFS(K844&lt;18.5,"Under Weight",K844&lt;=24.9,"Normal Weight",K844&lt;=30,"Over Weight",K844&gt;30,"Obesity")</f>
        <v>Obesity</v>
      </c>
    </row>
    <row r="845" spans="1:19" x14ac:dyDescent="0.3">
      <c r="A845" s="7" t="s">
        <v>1527</v>
      </c>
      <c r="B845" s="7">
        <v>30.5</v>
      </c>
      <c r="C845" s="7">
        <v>9.9</v>
      </c>
      <c r="D845" s="7" t="s">
        <v>2380</v>
      </c>
      <c r="E845" s="7" t="s">
        <v>2380</v>
      </c>
      <c r="F845" s="7" t="s">
        <v>2380</v>
      </c>
      <c r="G845" s="7" t="s">
        <v>2381</v>
      </c>
      <c r="H845" s="7" t="s">
        <v>2380</v>
      </c>
      <c r="J845" s="7" t="s">
        <v>1527</v>
      </c>
      <c r="K845" s="7">
        <v>30.5</v>
      </c>
      <c r="L845" s="7">
        <v>9.9</v>
      </c>
      <c r="M845" s="7" t="s">
        <v>2380</v>
      </c>
      <c r="N845" s="7" t="s">
        <v>2380</v>
      </c>
      <c r="O845" s="7" t="s">
        <v>2380</v>
      </c>
      <c r="P845" s="7">
        <v>0</v>
      </c>
      <c r="Q845" s="11" t="s">
        <v>2380</v>
      </c>
      <c r="R845">
        <f t="shared" si="13"/>
        <v>180</v>
      </c>
      <c r="S845" t="str" cm="1">
        <f t="array" ref="S845">_xlfn.IFS(K845&lt;18.5,"Under Weight",K845&lt;=24.9,"Normal Weight",K845&lt;=30,"Over Weight",K845&gt;30,"Obesity")</f>
        <v>Obesity</v>
      </c>
    </row>
    <row r="846" spans="1:19" x14ac:dyDescent="0.3">
      <c r="A846" s="7" t="s">
        <v>1526</v>
      </c>
      <c r="B846" s="7">
        <v>24.53</v>
      </c>
      <c r="C846" s="7">
        <v>9.0500000000000007</v>
      </c>
      <c r="D846" s="7" t="s">
        <v>2380</v>
      </c>
      <c r="E846" s="7" t="s">
        <v>2380</v>
      </c>
      <c r="F846" s="7" t="s">
        <v>2380</v>
      </c>
      <c r="G846" s="7" t="s">
        <v>2381</v>
      </c>
      <c r="H846" s="7" t="s">
        <v>2380</v>
      </c>
      <c r="J846" s="7" t="s">
        <v>1526</v>
      </c>
      <c r="K846" s="7">
        <v>24.53</v>
      </c>
      <c r="L846" s="7">
        <v>9.0500000000000007</v>
      </c>
      <c r="M846" s="7" t="s">
        <v>2380</v>
      </c>
      <c r="N846" s="7" t="s">
        <v>2380</v>
      </c>
      <c r="O846" s="7" t="s">
        <v>2380</v>
      </c>
      <c r="P846" s="7">
        <v>0</v>
      </c>
      <c r="Q846" s="11" t="s">
        <v>2380</v>
      </c>
      <c r="R846">
        <f t="shared" si="13"/>
        <v>180</v>
      </c>
      <c r="S846" t="str" cm="1">
        <f t="array" ref="S846">_xlfn.IFS(K846&lt;18.5,"Under Weight",K846&lt;=24.9,"Normal Weight",K846&lt;=30,"Over Weight",K846&gt;30,"Obesity")</f>
        <v>Normal Weight</v>
      </c>
    </row>
    <row r="847" spans="1:19" x14ac:dyDescent="0.3">
      <c r="A847" s="7" t="s">
        <v>1525</v>
      </c>
      <c r="B847" s="7">
        <v>25.74</v>
      </c>
      <c r="C847" s="7">
        <v>10.93</v>
      </c>
      <c r="D847" s="7" t="s">
        <v>2380</v>
      </c>
      <c r="E847" s="7" t="s">
        <v>2380</v>
      </c>
      <c r="F847" s="7" t="s">
        <v>2380</v>
      </c>
      <c r="G847" s="7" t="s">
        <v>2381</v>
      </c>
      <c r="H847" s="7" t="s">
        <v>2380</v>
      </c>
      <c r="J847" s="7" t="s">
        <v>1525</v>
      </c>
      <c r="K847" s="7">
        <v>25.74</v>
      </c>
      <c r="L847" s="7">
        <v>10.93</v>
      </c>
      <c r="M847" s="7" t="s">
        <v>2380</v>
      </c>
      <c r="N847" s="7" t="s">
        <v>2380</v>
      </c>
      <c r="O847" s="7" t="s">
        <v>2380</v>
      </c>
      <c r="P847" s="7">
        <v>0</v>
      </c>
      <c r="Q847" s="11" t="s">
        <v>2380</v>
      </c>
      <c r="R847">
        <f t="shared" si="13"/>
        <v>180</v>
      </c>
      <c r="S847" t="str" cm="1">
        <f t="array" ref="S847">_xlfn.IFS(K847&lt;18.5,"Under Weight",K847&lt;=24.9,"Normal Weight",K847&lt;=30,"Over Weight",K847&gt;30,"Obesity")</f>
        <v>Over Weight</v>
      </c>
    </row>
    <row r="848" spans="1:19" x14ac:dyDescent="0.3">
      <c r="A848" s="7" t="s">
        <v>1524</v>
      </c>
      <c r="B848" s="7">
        <v>34.08</v>
      </c>
      <c r="C848" s="7">
        <v>7.58</v>
      </c>
      <c r="D848" s="7" t="s">
        <v>2382</v>
      </c>
      <c r="E848" s="7" t="s">
        <v>2380</v>
      </c>
      <c r="F848" s="7" t="s">
        <v>2380</v>
      </c>
      <c r="G848" s="7">
        <v>2</v>
      </c>
      <c r="H848" s="7" t="s">
        <v>2380</v>
      </c>
      <c r="J848" s="7" t="s">
        <v>1524</v>
      </c>
      <c r="K848" s="7">
        <v>34.08</v>
      </c>
      <c r="L848" s="7">
        <v>7.58</v>
      </c>
      <c r="M848" s="7" t="s">
        <v>2383</v>
      </c>
      <c r="N848" s="7" t="s">
        <v>2380</v>
      </c>
      <c r="O848" s="7" t="s">
        <v>2380</v>
      </c>
      <c r="P848" s="7">
        <v>2</v>
      </c>
      <c r="Q848" s="11" t="s">
        <v>2380</v>
      </c>
      <c r="R848">
        <f t="shared" si="13"/>
        <v>180</v>
      </c>
      <c r="S848" t="str" cm="1">
        <f t="array" ref="S848">_xlfn.IFS(K848&lt;18.5,"Under Weight",K848&lt;=24.9,"Normal Weight",K848&lt;=30,"Over Weight",K848&gt;30,"Obesity")</f>
        <v>Obesity</v>
      </c>
    </row>
    <row r="849" spans="1:19" x14ac:dyDescent="0.3">
      <c r="A849" s="7" t="s">
        <v>1523</v>
      </c>
      <c r="B849" s="7">
        <v>31.35</v>
      </c>
      <c r="C849" s="7">
        <v>11</v>
      </c>
      <c r="D849" s="7" t="s">
        <v>2382</v>
      </c>
      <c r="E849" s="7" t="s">
        <v>2380</v>
      </c>
      <c r="F849" s="7" t="s">
        <v>2383</v>
      </c>
      <c r="G849" s="7">
        <v>1</v>
      </c>
      <c r="H849" s="7" t="s">
        <v>2380</v>
      </c>
      <c r="J849" s="7" t="s">
        <v>1523</v>
      </c>
      <c r="K849" s="7">
        <v>31.35</v>
      </c>
      <c r="L849" s="7">
        <v>11</v>
      </c>
      <c r="M849" s="7" t="s">
        <v>2383</v>
      </c>
      <c r="N849" s="7" t="s">
        <v>2380</v>
      </c>
      <c r="O849" s="7" t="s">
        <v>2383</v>
      </c>
      <c r="P849" s="7">
        <v>1</v>
      </c>
      <c r="Q849" s="11" t="s">
        <v>2380</v>
      </c>
      <c r="R849">
        <f t="shared" si="13"/>
        <v>180</v>
      </c>
      <c r="S849" t="str" cm="1">
        <f t="array" ref="S849">_xlfn.IFS(K849&lt;18.5,"Under Weight",K849&lt;=24.9,"Normal Weight",K849&lt;=30,"Over Weight",K849&gt;30,"Obesity")</f>
        <v>Obesity</v>
      </c>
    </row>
    <row r="850" spans="1:19" x14ac:dyDescent="0.3">
      <c r="A850" s="7" t="s">
        <v>1522</v>
      </c>
      <c r="B850" s="7">
        <v>26.79</v>
      </c>
      <c r="C850" s="7">
        <v>5.0599999999999996</v>
      </c>
      <c r="D850" s="7" t="s">
        <v>2380</v>
      </c>
      <c r="E850" s="7" t="s">
        <v>2380</v>
      </c>
      <c r="F850" s="7" t="s">
        <v>2380</v>
      </c>
      <c r="G850" s="7">
        <v>1</v>
      </c>
      <c r="H850" s="7" t="s">
        <v>2380</v>
      </c>
      <c r="J850" s="7" t="s">
        <v>1522</v>
      </c>
      <c r="K850" s="7">
        <v>26.79</v>
      </c>
      <c r="L850" s="7">
        <v>5.0599999999999996</v>
      </c>
      <c r="M850" s="7" t="s">
        <v>2380</v>
      </c>
      <c r="N850" s="7" t="s">
        <v>2380</v>
      </c>
      <c r="O850" s="7" t="s">
        <v>2380</v>
      </c>
      <c r="P850" s="7">
        <v>1</v>
      </c>
      <c r="Q850" s="11" t="s">
        <v>2380</v>
      </c>
      <c r="R850">
        <f t="shared" si="13"/>
        <v>180</v>
      </c>
      <c r="S850" t="str" cm="1">
        <f t="array" ref="S850">_xlfn.IFS(K850&lt;18.5,"Under Weight",K850&lt;=24.9,"Normal Weight",K850&lt;=30,"Over Weight",K850&gt;30,"Obesity")</f>
        <v>Over Weight</v>
      </c>
    </row>
    <row r="851" spans="1:19" x14ac:dyDescent="0.3">
      <c r="A851" s="7" t="s">
        <v>1521</v>
      </c>
      <c r="B851" s="7">
        <v>42.78</v>
      </c>
      <c r="C851" s="7">
        <v>6.11</v>
      </c>
      <c r="D851" s="7" t="s">
        <v>2382</v>
      </c>
      <c r="E851" s="7" t="s">
        <v>2380</v>
      </c>
      <c r="F851" s="7" t="s">
        <v>2380</v>
      </c>
      <c r="G851" s="7">
        <v>1</v>
      </c>
      <c r="H851" s="7" t="s">
        <v>2380</v>
      </c>
      <c r="J851" s="7" t="s">
        <v>1521</v>
      </c>
      <c r="K851" s="7">
        <v>42.78</v>
      </c>
      <c r="L851" s="7">
        <v>6.11</v>
      </c>
      <c r="M851" s="7" t="s">
        <v>2383</v>
      </c>
      <c r="N851" s="7" t="s">
        <v>2380</v>
      </c>
      <c r="O851" s="7" t="s">
        <v>2380</v>
      </c>
      <c r="P851" s="7">
        <v>1</v>
      </c>
      <c r="Q851" s="11" t="s">
        <v>2380</v>
      </c>
      <c r="R851">
        <f t="shared" si="13"/>
        <v>180</v>
      </c>
      <c r="S851" t="str" cm="1">
        <f t="array" ref="S851">_xlfn.IFS(K851&lt;18.5,"Under Weight",K851&lt;=24.9,"Normal Weight",K851&lt;=30,"Over Weight",K851&gt;30,"Obesity")</f>
        <v>Obesity</v>
      </c>
    </row>
    <row r="852" spans="1:19" x14ac:dyDescent="0.3">
      <c r="A852" s="7" t="s">
        <v>1520</v>
      </c>
      <c r="B852" s="7">
        <v>46.75</v>
      </c>
      <c r="C852" s="7">
        <v>6.66</v>
      </c>
      <c r="D852" s="7" t="s">
        <v>2382</v>
      </c>
      <c r="E852" s="7" t="s">
        <v>2380</v>
      </c>
      <c r="F852" s="7" t="s">
        <v>2380</v>
      </c>
      <c r="G852" s="7">
        <v>2</v>
      </c>
      <c r="H852" s="7" t="s">
        <v>2380</v>
      </c>
      <c r="J852" s="7" t="s">
        <v>1520</v>
      </c>
      <c r="K852" s="7">
        <v>46.75</v>
      </c>
      <c r="L852" s="7">
        <v>6.66</v>
      </c>
      <c r="M852" s="7" t="s">
        <v>2383</v>
      </c>
      <c r="N852" s="7" t="s">
        <v>2380</v>
      </c>
      <c r="O852" s="7" t="s">
        <v>2380</v>
      </c>
      <c r="P852" s="7">
        <v>2</v>
      </c>
      <c r="Q852" s="11" t="s">
        <v>2380</v>
      </c>
      <c r="R852">
        <f t="shared" si="13"/>
        <v>180</v>
      </c>
      <c r="S852" t="str" cm="1">
        <f t="array" ref="S852">_xlfn.IFS(K852&lt;18.5,"Under Weight",K852&lt;=24.9,"Normal Weight",K852&lt;=30,"Over Weight",K852&gt;30,"Obesity")</f>
        <v>Obesity</v>
      </c>
    </row>
    <row r="853" spans="1:19" x14ac:dyDescent="0.3">
      <c r="A853" s="7" t="s">
        <v>1519</v>
      </c>
      <c r="B853" s="7">
        <v>32.15</v>
      </c>
      <c r="C853" s="7">
        <v>4.0199999999999996</v>
      </c>
      <c r="D853" s="7" t="s">
        <v>2382</v>
      </c>
      <c r="E853" s="7" t="s">
        <v>2380</v>
      </c>
      <c r="F853" s="7" t="s">
        <v>2383</v>
      </c>
      <c r="G853" s="7">
        <v>1</v>
      </c>
      <c r="H853" s="7" t="s">
        <v>2380</v>
      </c>
      <c r="J853" s="7" t="s">
        <v>1519</v>
      </c>
      <c r="K853" s="7">
        <v>32.15</v>
      </c>
      <c r="L853" s="7">
        <v>4.0199999999999996</v>
      </c>
      <c r="M853" s="7" t="s">
        <v>2383</v>
      </c>
      <c r="N853" s="7" t="s">
        <v>2380</v>
      </c>
      <c r="O853" s="7" t="s">
        <v>2383</v>
      </c>
      <c r="P853" s="7">
        <v>1</v>
      </c>
      <c r="Q853" s="11" t="s">
        <v>2380</v>
      </c>
      <c r="R853">
        <f t="shared" si="13"/>
        <v>180</v>
      </c>
      <c r="S853" t="str" cm="1">
        <f t="array" ref="S853">_xlfn.IFS(K853&lt;18.5,"Under Weight",K853&lt;=24.9,"Normal Weight",K853&lt;=30,"Over Weight",K853&gt;30,"Obesity")</f>
        <v>Obesity</v>
      </c>
    </row>
    <row r="854" spans="1:19" x14ac:dyDescent="0.3">
      <c r="A854" s="7" t="s">
        <v>1518</v>
      </c>
      <c r="B854" s="7">
        <v>43.4</v>
      </c>
      <c r="C854" s="7">
        <v>8.81</v>
      </c>
      <c r="D854" s="7" t="s">
        <v>2382</v>
      </c>
      <c r="E854" s="7" t="s">
        <v>2380</v>
      </c>
      <c r="F854" s="7" t="s">
        <v>2380</v>
      </c>
      <c r="G854" s="7">
        <v>2</v>
      </c>
      <c r="H854" s="7" t="s">
        <v>2380</v>
      </c>
      <c r="J854" s="7" t="s">
        <v>1518</v>
      </c>
      <c r="K854" s="7">
        <v>43.4</v>
      </c>
      <c r="L854" s="7">
        <v>8.81</v>
      </c>
      <c r="M854" s="7" t="s">
        <v>2383</v>
      </c>
      <c r="N854" s="7" t="s">
        <v>2380</v>
      </c>
      <c r="O854" s="7" t="s">
        <v>2380</v>
      </c>
      <c r="P854" s="7">
        <v>2</v>
      </c>
      <c r="Q854" s="11" t="s">
        <v>2380</v>
      </c>
      <c r="R854">
        <f t="shared" si="13"/>
        <v>180</v>
      </c>
      <c r="S854" t="str" cm="1">
        <f t="array" ref="S854">_xlfn.IFS(K854&lt;18.5,"Under Weight",K854&lt;=24.9,"Normal Weight",K854&lt;=30,"Over Weight",K854&gt;30,"Obesity")</f>
        <v>Obesity</v>
      </c>
    </row>
    <row r="855" spans="1:19" x14ac:dyDescent="0.3">
      <c r="A855" s="7" t="s">
        <v>1517</v>
      </c>
      <c r="B855" s="7">
        <v>31.57</v>
      </c>
      <c r="C855" s="7">
        <v>7.92</v>
      </c>
      <c r="D855" s="7" t="s">
        <v>2382</v>
      </c>
      <c r="E855" s="7" t="s">
        <v>2380</v>
      </c>
      <c r="F855" s="7" t="s">
        <v>2380</v>
      </c>
      <c r="G855" s="7">
        <v>2</v>
      </c>
      <c r="H855" s="7" t="s">
        <v>2380</v>
      </c>
      <c r="J855" s="7" t="s">
        <v>1517</v>
      </c>
      <c r="K855" s="7">
        <v>31.57</v>
      </c>
      <c r="L855" s="7">
        <v>7.92</v>
      </c>
      <c r="M855" s="7" t="s">
        <v>2383</v>
      </c>
      <c r="N855" s="7" t="s">
        <v>2380</v>
      </c>
      <c r="O855" s="7" t="s">
        <v>2380</v>
      </c>
      <c r="P855" s="7">
        <v>2</v>
      </c>
      <c r="Q855" s="11" t="s">
        <v>2380</v>
      </c>
      <c r="R855">
        <f t="shared" si="13"/>
        <v>180</v>
      </c>
      <c r="S855" t="str" cm="1">
        <f t="array" ref="S855">_xlfn.IFS(K855&lt;18.5,"Under Weight",K855&lt;=24.9,"Normal Weight",K855&lt;=30,"Over Weight",K855&gt;30,"Obesity")</f>
        <v>Obesity</v>
      </c>
    </row>
    <row r="856" spans="1:19" x14ac:dyDescent="0.3">
      <c r="A856" s="7" t="s">
        <v>1516</v>
      </c>
      <c r="B856" s="7">
        <v>24.32</v>
      </c>
      <c r="C856" s="7">
        <v>7.48</v>
      </c>
      <c r="D856" s="7" t="s">
        <v>2380</v>
      </c>
      <c r="E856" s="7" t="s">
        <v>2380</v>
      </c>
      <c r="F856" s="7" t="s">
        <v>2380</v>
      </c>
      <c r="G856" s="7" t="s">
        <v>2381</v>
      </c>
      <c r="H856" s="7" t="s">
        <v>2380</v>
      </c>
      <c r="J856" s="7" t="s">
        <v>1516</v>
      </c>
      <c r="K856" s="7">
        <v>24.32</v>
      </c>
      <c r="L856" s="7">
        <v>7.48</v>
      </c>
      <c r="M856" s="7" t="s">
        <v>2380</v>
      </c>
      <c r="N856" s="7" t="s">
        <v>2380</v>
      </c>
      <c r="O856" s="7" t="s">
        <v>2380</v>
      </c>
      <c r="P856" s="7">
        <v>0</v>
      </c>
      <c r="Q856" s="11" t="s">
        <v>2380</v>
      </c>
      <c r="R856">
        <f t="shared" si="13"/>
        <v>180</v>
      </c>
      <c r="S856" t="str" cm="1">
        <f t="array" ref="S856">_xlfn.IFS(K856&lt;18.5,"Under Weight",K856&lt;=24.9,"Normal Weight",K856&lt;=30,"Over Weight",K856&gt;30,"Obesity")</f>
        <v>Normal Weight</v>
      </c>
    </row>
    <row r="857" spans="1:19" x14ac:dyDescent="0.3">
      <c r="A857" s="7" t="s">
        <v>1515</v>
      </c>
      <c r="B857" s="7">
        <v>31.07</v>
      </c>
      <c r="C857" s="7">
        <v>4.62</v>
      </c>
      <c r="D857" s="7" t="s">
        <v>2382</v>
      </c>
      <c r="E857" s="7" t="s">
        <v>2380</v>
      </c>
      <c r="F857" s="7" t="s">
        <v>2380</v>
      </c>
      <c r="G857" s="7">
        <v>2</v>
      </c>
      <c r="H857" s="7" t="s">
        <v>2380</v>
      </c>
      <c r="J857" s="7" t="s">
        <v>1515</v>
      </c>
      <c r="K857" s="7">
        <v>31.07</v>
      </c>
      <c r="L857" s="7">
        <v>4.62</v>
      </c>
      <c r="M857" s="7" t="s">
        <v>2383</v>
      </c>
      <c r="N857" s="7" t="s">
        <v>2380</v>
      </c>
      <c r="O857" s="7" t="s">
        <v>2380</v>
      </c>
      <c r="P857" s="7">
        <v>2</v>
      </c>
      <c r="Q857" s="11" t="s">
        <v>2380</v>
      </c>
      <c r="R857">
        <f t="shared" si="13"/>
        <v>180</v>
      </c>
      <c r="S857" t="str" cm="1">
        <f t="array" ref="S857">_xlfn.IFS(K857&lt;18.5,"Under Weight",K857&lt;=24.9,"Normal Weight",K857&lt;=30,"Over Weight",K857&gt;30,"Obesity")</f>
        <v>Obesity</v>
      </c>
    </row>
    <row r="858" spans="1:19" x14ac:dyDescent="0.3">
      <c r="A858" s="7" t="s">
        <v>1514</v>
      </c>
      <c r="B858" s="7">
        <v>35.814999999999998</v>
      </c>
      <c r="C858" s="7">
        <v>8.4700000000000006</v>
      </c>
      <c r="D858" s="7" t="s">
        <v>2380</v>
      </c>
      <c r="E858" s="7" t="s">
        <v>2380</v>
      </c>
      <c r="F858" s="7" t="s">
        <v>2380</v>
      </c>
      <c r="G858" s="7" t="s">
        <v>2381</v>
      </c>
      <c r="H858" s="7" t="s">
        <v>2380</v>
      </c>
      <c r="J858" s="7" t="s">
        <v>1514</v>
      </c>
      <c r="K858" s="7">
        <v>35.814999999999998</v>
      </c>
      <c r="L858" s="7">
        <v>8.4700000000000006</v>
      </c>
      <c r="M858" s="7" t="s">
        <v>2380</v>
      </c>
      <c r="N858" s="7" t="s">
        <v>2380</v>
      </c>
      <c r="O858" s="7" t="s">
        <v>2380</v>
      </c>
      <c r="P858" s="7">
        <v>0</v>
      </c>
      <c r="Q858" s="11" t="s">
        <v>2380</v>
      </c>
      <c r="R858">
        <f t="shared" si="13"/>
        <v>180</v>
      </c>
      <c r="S858" t="str" cm="1">
        <f t="array" ref="S858">_xlfn.IFS(K858&lt;18.5,"Under Weight",K858&lt;=24.9,"Normal Weight",K858&lt;=30,"Over Weight",K858&gt;30,"Obesity")</f>
        <v>Obesity</v>
      </c>
    </row>
    <row r="859" spans="1:19" x14ac:dyDescent="0.3">
      <c r="A859" s="7" t="s">
        <v>1513</v>
      </c>
      <c r="B859" s="7">
        <v>40.81</v>
      </c>
      <c r="C859" s="7">
        <v>10.58</v>
      </c>
      <c r="D859" s="7" t="s">
        <v>2382</v>
      </c>
      <c r="E859" s="7" t="s">
        <v>2380</v>
      </c>
      <c r="F859" s="7" t="s">
        <v>2380</v>
      </c>
      <c r="G859" s="7" t="s">
        <v>2381</v>
      </c>
      <c r="H859" s="7" t="s">
        <v>2380</v>
      </c>
      <c r="J859" s="7" t="s">
        <v>1513</v>
      </c>
      <c r="K859" s="7">
        <v>40.81</v>
      </c>
      <c r="L859" s="7">
        <v>10.58</v>
      </c>
      <c r="M859" s="7" t="s">
        <v>2383</v>
      </c>
      <c r="N859" s="7" t="s">
        <v>2380</v>
      </c>
      <c r="O859" s="7" t="s">
        <v>2380</v>
      </c>
      <c r="P859" s="7">
        <v>0</v>
      </c>
      <c r="Q859" s="11" t="s">
        <v>2380</v>
      </c>
      <c r="R859">
        <f t="shared" si="13"/>
        <v>180</v>
      </c>
      <c r="S859" t="str" cm="1">
        <f t="array" ref="S859">_xlfn.IFS(K859&lt;18.5,"Under Weight",K859&lt;=24.9,"Normal Weight",K859&lt;=30,"Over Weight",K859&gt;30,"Obesity")</f>
        <v>Obesity</v>
      </c>
    </row>
    <row r="860" spans="1:19" x14ac:dyDescent="0.3">
      <c r="A860" s="7" t="s">
        <v>1512</v>
      </c>
      <c r="B860" s="7">
        <v>24.605</v>
      </c>
      <c r="C860" s="7">
        <v>7.48</v>
      </c>
      <c r="D860" s="7" t="s">
        <v>2380</v>
      </c>
      <c r="E860" s="7" t="s">
        <v>2380</v>
      </c>
      <c r="F860" s="7" t="s">
        <v>2380</v>
      </c>
      <c r="G860" s="7" t="s">
        <v>2381</v>
      </c>
      <c r="H860" s="7" t="s">
        <v>2380</v>
      </c>
      <c r="J860" s="7" t="s">
        <v>1512</v>
      </c>
      <c r="K860" s="7">
        <v>24.605</v>
      </c>
      <c r="L860" s="7">
        <v>7.48</v>
      </c>
      <c r="M860" s="7" t="s">
        <v>2380</v>
      </c>
      <c r="N860" s="7" t="s">
        <v>2380</v>
      </c>
      <c r="O860" s="7" t="s">
        <v>2380</v>
      </c>
      <c r="P860" s="7">
        <v>0</v>
      </c>
      <c r="Q860" s="11" t="s">
        <v>2380</v>
      </c>
      <c r="R860">
        <f t="shared" si="13"/>
        <v>180</v>
      </c>
      <c r="S860" t="str" cm="1">
        <f t="array" ref="S860">_xlfn.IFS(K860&lt;18.5,"Under Weight",K860&lt;=24.9,"Normal Weight",K860&lt;=30,"Over Weight",K860&gt;30,"Obesity")</f>
        <v>Normal Weight</v>
      </c>
    </row>
    <row r="861" spans="1:19" x14ac:dyDescent="0.3">
      <c r="A861" s="7" t="s">
        <v>1511</v>
      </c>
      <c r="B861" s="7">
        <v>21.47</v>
      </c>
      <c r="C861" s="7">
        <v>7.82</v>
      </c>
      <c r="D861" s="7" t="s">
        <v>2380</v>
      </c>
      <c r="E861" s="7" t="s">
        <v>2380</v>
      </c>
      <c r="F861" s="7" t="s">
        <v>2380</v>
      </c>
      <c r="G861" s="7" t="s">
        <v>2381</v>
      </c>
      <c r="H861" s="7" t="s">
        <v>2380</v>
      </c>
      <c r="J861" s="7" t="s">
        <v>1511</v>
      </c>
      <c r="K861" s="7">
        <v>21.47</v>
      </c>
      <c r="L861" s="7">
        <v>7.82</v>
      </c>
      <c r="M861" s="7" t="s">
        <v>2380</v>
      </c>
      <c r="N861" s="7" t="s">
        <v>2380</v>
      </c>
      <c r="O861" s="7" t="s">
        <v>2380</v>
      </c>
      <c r="P861" s="7">
        <v>0</v>
      </c>
      <c r="Q861" s="11" t="s">
        <v>2380</v>
      </c>
      <c r="R861">
        <f t="shared" si="13"/>
        <v>180</v>
      </c>
      <c r="S861" t="str" cm="1">
        <f t="array" ref="S861">_xlfn.IFS(K861&lt;18.5,"Under Weight",K861&lt;=24.9,"Normal Weight",K861&lt;=30,"Over Weight",K861&gt;30,"Obesity")</f>
        <v>Normal Weight</v>
      </c>
    </row>
    <row r="862" spans="1:19" x14ac:dyDescent="0.3">
      <c r="A862" s="7" t="s">
        <v>1510</v>
      </c>
      <c r="B862" s="7">
        <v>52.89</v>
      </c>
      <c r="C862" s="7">
        <v>4.96</v>
      </c>
      <c r="D862" s="7" t="s">
        <v>2382</v>
      </c>
      <c r="E862" s="7" t="s">
        <v>2380</v>
      </c>
      <c r="F862" s="7" t="s">
        <v>2380</v>
      </c>
      <c r="G862" s="7">
        <v>1</v>
      </c>
      <c r="H862" s="7" t="s">
        <v>2380</v>
      </c>
      <c r="J862" s="7" t="s">
        <v>1510</v>
      </c>
      <c r="K862" s="7">
        <v>52.89</v>
      </c>
      <c r="L862" s="7">
        <v>4.96</v>
      </c>
      <c r="M862" s="7" t="s">
        <v>2383</v>
      </c>
      <c r="N862" s="7" t="s">
        <v>2380</v>
      </c>
      <c r="O862" s="7" t="s">
        <v>2380</v>
      </c>
      <c r="P862" s="7">
        <v>1</v>
      </c>
      <c r="Q862" s="11" t="s">
        <v>2380</v>
      </c>
      <c r="R862">
        <f t="shared" si="13"/>
        <v>180</v>
      </c>
      <c r="S862" t="str" cm="1">
        <f t="array" ref="S862">_xlfn.IFS(K862&lt;18.5,"Under Weight",K862&lt;=24.9,"Normal Weight",K862&lt;=30,"Over Weight",K862&gt;30,"Obesity")</f>
        <v>Obesity</v>
      </c>
    </row>
    <row r="863" spans="1:19" x14ac:dyDescent="0.3">
      <c r="A863" s="7" t="s">
        <v>1509</v>
      </c>
      <c r="B863" s="7">
        <v>32.965000000000003</v>
      </c>
      <c r="C863" s="7">
        <v>6.15</v>
      </c>
      <c r="D863" s="7" t="s">
        <v>2382</v>
      </c>
      <c r="E863" s="7" t="s">
        <v>2380</v>
      </c>
      <c r="F863" s="7" t="s">
        <v>2380</v>
      </c>
      <c r="G863" s="7">
        <v>1</v>
      </c>
      <c r="H863" s="7" t="s">
        <v>2380</v>
      </c>
      <c r="J863" s="7" t="s">
        <v>1509</v>
      </c>
      <c r="K863" s="7">
        <v>32.965000000000003</v>
      </c>
      <c r="L863" s="7">
        <v>6.15</v>
      </c>
      <c r="M863" s="7" t="s">
        <v>2383</v>
      </c>
      <c r="N863" s="7" t="s">
        <v>2380</v>
      </c>
      <c r="O863" s="7" t="s">
        <v>2380</v>
      </c>
      <c r="P863" s="7">
        <v>1</v>
      </c>
      <c r="Q863" s="11" t="s">
        <v>2380</v>
      </c>
      <c r="R863">
        <f t="shared" si="13"/>
        <v>180</v>
      </c>
      <c r="S863" t="str" cm="1">
        <f t="array" ref="S863">_xlfn.IFS(K863&lt;18.5,"Under Weight",K863&lt;=24.9,"Normal Weight",K863&lt;=30,"Over Weight",K863&gt;30,"Obesity")</f>
        <v>Obesity</v>
      </c>
    </row>
    <row r="864" spans="1:19" x14ac:dyDescent="0.3">
      <c r="A864" s="7" t="s">
        <v>1508</v>
      </c>
      <c r="B864" s="7">
        <v>36.799999999999997</v>
      </c>
      <c r="C864" s="7">
        <v>4.62</v>
      </c>
      <c r="D864" s="7" t="s">
        <v>2380</v>
      </c>
      <c r="E864" s="7" t="s">
        <v>2380</v>
      </c>
      <c r="F864" s="7" t="s">
        <v>2383</v>
      </c>
      <c r="G864" s="7">
        <v>1</v>
      </c>
      <c r="H864" s="7" t="s">
        <v>2380</v>
      </c>
      <c r="J864" s="7" t="s">
        <v>1508</v>
      </c>
      <c r="K864" s="7">
        <v>36.799999999999997</v>
      </c>
      <c r="L864" s="7">
        <v>4.62</v>
      </c>
      <c r="M864" s="7" t="s">
        <v>2380</v>
      </c>
      <c r="N864" s="7" t="s">
        <v>2380</v>
      </c>
      <c r="O864" s="7" t="s">
        <v>2383</v>
      </c>
      <c r="P864" s="7">
        <v>1</v>
      </c>
      <c r="Q864" s="11" t="s">
        <v>2380</v>
      </c>
      <c r="R864">
        <f t="shared" si="13"/>
        <v>180</v>
      </c>
      <c r="S864" t="str" cm="1">
        <f t="array" ref="S864">_xlfn.IFS(K864&lt;18.5,"Under Weight",K864&lt;=24.9,"Normal Weight",K864&lt;=30,"Over Weight",K864&gt;30,"Obesity")</f>
        <v>Obesity</v>
      </c>
    </row>
    <row r="865" spans="1:19" x14ac:dyDescent="0.3">
      <c r="A865" s="7" t="s">
        <v>1507</v>
      </c>
      <c r="B865" s="7">
        <v>34.299999999999997</v>
      </c>
      <c r="C865" s="7">
        <v>4.87</v>
      </c>
      <c r="D865" s="7" t="s">
        <v>2380</v>
      </c>
      <c r="E865" s="7" t="s">
        <v>2380</v>
      </c>
      <c r="F865" s="7" t="s">
        <v>2380</v>
      </c>
      <c r="G865" s="7">
        <v>2</v>
      </c>
      <c r="H865" s="7" t="s">
        <v>2380</v>
      </c>
      <c r="J865" s="7" t="s">
        <v>1507</v>
      </c>
      <c r="K865" s="7">
        <v>34.299999999999997</v>
      </c>
      <c r="L865" s="7">
        <v>4.87</v>
      </c>
      <c r="M865" s="7" t="s">
        <v>2380</v>
      </c>
      <c r="N865" s="7" t="s">
        <v>2380</v>
      </c>
      <c r="O865" s="7" t="s">
        <v>2380</v>
      </c>
      <c r="P865" s="7">
        <v>2</v>
      </c>
      <c r="Q865" s="11" t="s">
        <v>2380</v>
      </c>
      <c r="R865">
        <f t="shared" si="13"/>
        <v>180</v>
      </c>
      <c r="S865" t="str" cm="1">
        <f t="array" ref="S865">_xlfn.IFS(K865&lt;18.5,"Under Weight",K865&lt;=24.9,"Normal Weight",K865&lt;=30,"Over Weight",K865&gt;30,"Obesity")</f>
        <v>Obesity</v>
      </c>
    </row>
    <row r="866" spans="1:19" x14ac:dyDescent="0.3">
      <c r="A866" s="7" t="s">
        <v>1506</v>
      </c>
      <c r="B866" s="7">
        <v>35.244999999999997</v>
      </c>
      <c r="C866" s="7">
        <v>4.63</v>
      </c>
      <c r="D866" s="7" t="s">
        <v>2380</v>
      </c>
      <c r="E866" s="7" t="s">
        <v>2380</v>
      </c>
      <c r="F866" s="7" t="s">
        <v>2380</v>
      </c>
      <c r="G866" s="7" t="s">
        <v>2381</v>
      </c>
      <c r="H866" s="7" t="s">
        <v>2380</v>
      </c>
      <c r="J866" s="7" t="s">
        <v>1506</v>
      </c>
      <c r="K866" s="7">
        <v>35.244999999999997</v>
      </c>
      <c r="L866" s="7">
        <v>4.63</v>
      </c>
      <c r="M866" s="7" t="s">
        <v>2380</v>
      </c>
      <c r="N866" s="7" t="s">
        <v>2380</v>
      </c>
      <c r="O866" s="7" t="s">
        <v>2380</v>
      </c>
      <c r="P866" s="7">
        <v>0</v>
      </c>
      <c r="Q866" s="11" t="s">
        <v>2380</v>
      </c>
      <c r="R866">
        <f t="shared" si="13"/>
        <v>180</v>
      </c>
      <c r="S866" t="str" cm="1">
        <f t="array" ref="S866">_xlfn.IFS(K866&lt;18.5,"Under Weight",K866&lt;=24.9,"Normal Weight",K866&lt;=30,"Over Weight",K866&gt;30,"Obesity")</f>
        <v>Obesity</v>
      </c>
    </row>
    <row r="867" spans="1:19" x14ac:dyDescent="0.3">
      <c r="A867" s="7" t="s">
        <v>1505</v>
      </c>
      <c r="B867" s="7">
        <v>26.23</v>
      </c>
      <c r="C867" s="7">
        <v>11.93</v>
      </c>
      <c r="D867" s="7" t="s">
        <v>2380</v>
      </c>
      <c r="E867" s="7" t="s">
        <v>2380</v>
      </c>
      <c r="F867" s="7" t="s">
        <v>2380</v>
      </c>
      <c r="G867" s="7" t="s">
        <v>2381</v>
      </c>
      <c r="H867" s="7" t="s">
        <v>2380</v>
      </c>
      <c r="J867" s="7" t="s">
        <v>1505</v>
      </c>
      <c r="K867" s="7">
        <v>26.23</v>
      </c>
      <c r="L867" s="7">
        <v>11.93</v>
      </c>
      <c r="M867" s="7" t="s">
        <v>2380</v>
      </c>
      <c r="N867" s="7" t="s">
        <v>2380</v>
      </c>
      <c r="O867" s="7" t="s">
        <v>2380</v>
      </c>
      <c r="P867" s="7">
        <v>0</v>
      </c>
      <c r="Q867" s="11" t="s">
        <v>2380</v>
      </c>
      <c r="R867">
        <f t="shared" si="13"/>
        <v>180</v>
      </c>
      <c r="S867" t="str" cm="1">
        <f t="array" ref="S867">_xlfn.IFS(K867&lt;18.5,"Under Weight",K867&lt;=24.9,"Normal Weight",K867&lt;=30,"Over Weight",K867&gt;30,"Obesity")</f>
        <v>Over Weight</v>
      </c>
    </row>
    <row r="868" spans="1:19" x14ac:dyDescent="0.3">
      <c r="A868" s="7" t="s">
        <v>1504</v>
      </c>
      <c r="B868" s="7">
        <v>36.1</v>
      </c>
      <c r="C868" s="7">
        <v>5.65</v>
      </c>
      <c r="D868" s="7" t="s">
        <v>2382</v>
      </c>
      <c r="E868" s="7" t="s">
        <v>2380</v>
      </c>
      <c r="F868" s="7" t="s">
        <v>2380</v>
      </c>
      <c r="G868" s="7">
        <v>2</v>
      </c>
      <c r="H868" s="7" t="s">
        <v>2380</v>
      </c>
      <c r="J868" s="7" t="s">
        <v>1504</v>
      </c>
      <c r="K868" s="7">
        <v>36.1</v>
      </c>
      <c r="L868" s="7">
        <v>5.65</v>
      </c>
      <c r="M868" s="7" t="s">
        <v>2383</v>
      </c>
      <c r="N868" s="7" t="s">
        <v>2380</v>
      </c>
      <c r="O868" s="7" t="s">
        <v>2380</v>
      </c>
      <c r="P868" s="7">
        <v>2</v>
      </c>
      <c r="Q868" s="11" t="s">
        <v>2380</v>
      </c>
      <c r="R868">
        <f t="shared" si="13"/>
        <v>180</v>
      </c>
      <c r="S868" t="str" cm="1">
        <f t="array" ref="S868">_xlfn.IFS(K868&lt;18.5,"Under Weight",K868&lt;=24.9,"Normal Weight",K868&lt;=30,"Over Weight",K868&gt;30,"Obesity")</f>
        <v>Obesity</v>
      </c>
    </row>
    <row r="869" spans="1:19" x14ac:dyDescent="0.3">
      <c r="A869" s="7" t="s">
        <v>1503</v>
      </c>
      <c r="B869" s="7">
        <v>37.1</v>
      </c>
      <c r="C869" s="7">
        <v>11.21</v>
      </c>
      <c r="D869" s="7" t="s">
        <v>2382</v>
      </c>
      <c r="E869" s="7" t="s">
        <v>2380</v>
      </c>
      <c r="F869" s="7" t="s">
        <v>2383</v>
      </c>
      <c r="G869" s="7">
        <v>1</v>
      </c>
      <c r="H869" s="7" t="s">
        <v>2380</v>
      </c>
      <c r="J869" s="7" t="s">
        <v>1503</v>
      </c>
      <c r="K869" s="7">
        <v>37.1</v>
      </c>
      <c r="L869" s="7">
        <v>11.21</v>
      </c>
      <c r="M869" s="7" t="s">
        <v>2383</v>
      </c>
      <c r="N869" s="7" t="s">
        <v>2380</v>
      </c>
      <c r="O869" s="7" t="s">
        <v>2383</v>
      </c>
      <c r="P869" s="7">
        <v>1</v>
      </c>
      <c r="Q869" s="11" t="s">
        <v>2380</v>
      </c>
      <c r="R869">
        <f t="shared" si="13"/>
        <v>180</v>
      </c>
      <c r="S869" t="str" cm="1">
        <f t="array" ref="S869">_xlfn.IFS(K869&lt;18.5,"Under Weight",K869&lt;=24.9,"Normal Weight",K869&lt;=30,"Over Weight",K869&gt;30,"Obesity")</f>
        <v>Obesity</v>
      </c>
    </row>
    <row r="870" spans="1:19" x14ac:dyDescent="0.3">
      <c r="A870" s="7" t="s">
        <v>1502</v>
      </c>
      <c r="B870" s="7">
        <v>27.5</v>
      </c>
      <c r="C870" s="7">
        <v>10.62</v>
      </c>
      <c r="D870" s="7" t="s">
        <v>2382</v>
      </c>
      <c r="E870" s="7" t="s">
        <v>2380</v>
      </c>
      <c r="F870" s="7" t="s">
        <v>2383</v>
      </c>
      <c r="G870" s="7">
        <v>1</v>
      </c>
      <c r="H870" s="7" t="s">
        <v>2380</v>
      </c>
      <c r="J870" s="7" t="s">
        <v>1502</v>
      </c>
      <c r="K870" s="7">
        <v>27.5</v>
      </c>
      <c r="L870" s="7">
        <v>10.62</v>
      </c>
      <c r="M870" s="7" t="s">
        <v>2383</v>
      </c>
      <c r="N870" s="7" t="s">
        <v>2380</v>
      </c>
      <c r="O870" s="7" t="s">
        <v>2383</v>
      </c>
      <c r="P870" s="7">
        <v>1</v>
      </c>
      <c r="Q870" s="11" t="s">
        <v>2380</v>
      </c>
      <c r="R870">
        <f t="shared" si="13"/>
        <v>180</v>
      </c>
      <c r="S870" t="str" cm="1">
        <f t="array" ref="S870">_xlfn.IFS(K870&lt;18.5,"Under Weight",K870&lt;=24.9,"Normal Weight",K870&lt;=30,"Over Weight",K870&gt;30,"Obesity")</f>
        <v>Over Weight</v>
      </c>
    </row>
    <row r="871" spans="1:19" x14ac:dyDescent="0.3">
      <c r="A871" s="7" t="s">
        <v>1501</v>
      </c>
      <c r="B871" s="7">
        <v>24.7</v>
      </c>
      <c r="C871" s="7">
        <v>10.7</v>
      </c>
      <c r="D871" s="7" t="s">
        <v>2382</v>
      </c>
      <c r="E871" s="7" t="s">
        <v>2380</v>
      </c>
      <c r="F871" s="7" t="s">
        <v>2383</v>
      </c>
      <c r="G871" s="7">
        <v>1</v>
      </c>
      <c r="H871" s="7" t="s">
        <v>2380</v>
      </c>
      <c r="J871" s="7" t="s">
        <v>1501</v>
      </c>
      <c r="K871" s="7">
        <v>24.7</v>
      </c>
      <c r="L871" s="7">
        <v>10.7</v>
      </c>
      <c r="M871" s="7" t="s">
        <v>2383</v>
      </c>
      <c r="N871" s="7" t="s">
        <v>2380</v>
      </c>
      <c r="O871" s="7" t="s">
        <v>2383</v>
      </c>
      <c r="P871" s="7">
        <v>1</v>
      </c>
      <c r="Q871" s="11" t="s">
        <v>2380</v>
      </c>
      <c r="R871">
        <f t="shared" si="13"/>
        <v>180</v>
      </c>
      <c r="S871" t="str" cm="1">
        <f t="array" ref="S871">_xlfn.IFS(K871&lt;18.5,"Under Weight",K871&lt;=24.9,"Normal Weight",K871&lt;=30,"Over Weight",K871&gt;30,"Obesity")</f>
        <v>Normal Weight</v>
      </c>
    </row>
    <row r="872" spans="1:19" x14ac:dyDescent="0.3">
      <c r="A872" s="7" t="s">
        <v>1500</v>
      </c>
      <c r="B872" s="7">
        <v>26.78</v>
      </c>
      <c r="C872" s="7">
        <v>10.02</v>
      </c>
      <c r="D872" s="7" t="s">
        <v>2382</v>
      </c>
      <c r="E872" s="7" t="s">
        <v>2380</v>
      </c>
      <c r="F872" s="7" t="s">
        <v>2383</v>
      </c>
      <c r="G872" s="7">
        <v>1</v>
      </c>
      <c r="H872" s="7" t="s">
        <v>2380</v>
      </c>
      <c r="J872" s="7" t="s">
        <v>1500</v>
      </c>
      <c r="K872" s="7">
        <v>26.78</v>
      </c>
      <c r="L872" s="7">
        <v>10.02</v>
      </c>
      <c r="M872" s="7" t="s">
        <v>2383</v>
      </c>
      <c r="N872" s="7" t="s">
        <v>2380</v>
      </c>
      <c r="O872" s="7" t="s">
        <v>2383</v>
      </c>
      <c r="P872" s="7">
        <v>1</v>
      </c>
      <c r="Q872" s="11" t="s">
        <v>2380</v>
      </c>
      <c r="R872">
        <f t="shared" si="13"/>
        <v>180</v>
      </c>
      <c r="S872" t="str" cm="1">
        <f t="array" ref="S872">_xlfn.IFS(K872&lt;18.5,"Under Weight",K872&lt;=24.9,"Normal Weight",K872&lt;=30,"Over Weight",K872&gt;30,"Obesity")</f>
        <v>Over Weight</v>
      </c>
    </row>
    <row r="873" spans="1:19" x14ac:dyDescent="0.3">
      <c r="A873" s="7" t="s">
        <v>1499</v>
      </c>
      <c r="B873" s="7">
        <v>45.8</v>
      </c>
      <c r="C873" s="7">
        <v>4.8499999999999996</v>
      </c>
      <c r="D873" s="7" t="s">
        <v>2380</v>
      </c>
      <c r="E873" s="7" t="s">
        <v>2380</v>
      </c>
      <c r="F873" s="7" t="s">
        <v>2380</v>
      </c>
      <c r="G873" s="7" t="s">
        <v>2381</v>
      </c>
      <c r="H873" s="7" t="s">
        <v>2380</v>
      </c>
      <c r="J873" s="7" t="s">
        <v>1499</v>
      </c>
      <c r="K873" s="7">
        <v>45.8</v>
      </c>
      <c r="L873" s="7">
        <v>4.8499999999999996</v>
      </c>
      <c r="M873" s="7" t="s">
        <v>2380</v>
      </c>
      <c r="N873" s="7" t="s">
        <v>2380</v>
      </c>
      <c r="O873" s="7" t="s">
        <v>2380</v>
      </c>
      <c r="P873" s="7">
        <v>0</v>
      </c>
      <c r="Q873" s="11" t="s">
        <v>2380</v>
      </c>
      <c r="R873">
        <f t="shared" si="13"/>
        <v>180</v>
      </c>
      <c r="S873" t="str" cm="1">
        <f t="array" ref="S873">_xlfn.IFS(K873&lt;18.5,"Under Weight",K873&lt;=24.9,"Normal Weight",K873&lt;=30,"Over Weight",K873&gt;30,"Obesity")</f>
        <v>Obesity</v>
      </c>
    </row>
    <row r="874" spans="1:19" x14ac:dyDescent="0.3">
      <c r="A874" s="7" t="s">
        <v>1498</v>
      </c>
      <c r="B874" s="7">
        <v>29</v>
      </c>
      <c r="C874" s="7">
        <v>4.3899999999999997</v>
      </c>
      <c r="D874" s="7" t="s">
        <v>2382</v>
      </c>
      <c r="E874" s="7" t="s">
        <v>2380</v>
      </c>
      <c r="F874" s="7" t="s">
        <v>2380</v>
      </c>
      <c r="G874" s="7">
        <v>2</v>
      </c>
      <c r="H874" s="7" t="s">
        <v>2380</v>
      </c>
      <c r="J874" s="7" t="s">
        <v>1498</v>
      </c>
      <c r="K874" s="7">
        <v>29</v>
      </c>
      <c r="L874" s="7">
        <v>4.3899999999999997</v>
      </c>
      <c r="M874" s="7" t="s">
        <v>2383</v>
      </c>
      <c r="N874" s="7" t="s">
        <v>2380</v>
      </c>
      <c r="O874" s="7" t="s">
        <v>2380</v>
      </c>
      <c r="P874" s="7">
        <v>2</v>
      </c>
      <c r="Q874" s="11" t="s">
        <v>2380</v>
      </c>
      <c r="R874">
        <f t="shared" si="13"/>
        <v>180</v>
      </c>
      <c r="S874" t="str" cm="1">
        <f t="array" ref="S874">_xlfn.IFS(K874&lt;18.5,"Under Weight",K874&lt;=24.9,"Normal Weight",K874&lt;=30,"Over Weight",K874&gt;30,"Obesity")</f>
        <v>Over Weight</v>
      </c>
    </row>
    <row r="875" spans="1:19" x14ac:dyDescent="0.3">
      <c r="A875" s="7" t="s">
        <v>1497</v>
      </c>
      <c r="B875" s="7">
        <v>33.534999999999997</v>
      </c>
      <c r="C875" s="7">
        <v>8.24</v>
      </c>
      <c r="D875" s="7" t="s">
        <v>2382</v>
      </c>
      <c r="E875" s="7" t="s">
        <v>2380</v>
      </c>
      <c r="F875" s="7" t="s">
        <v>2380</v>
      </c>
      <c r="G875" s="7" t="s">
        <v>2381</v>
      </c>
      <c r="H875" s="7" t="s">
        <v>2380</v>
      </c>
      <c r="J875" s="7" t="s">
        <v>1497</v>
      </c>
      <c r="K875" s="7">
        <v>33.534999999999997</v>
      </c>
      <c r="L875" s="7">
        <v>8.24</v>
      </c>
      <c r="M875" s="7" t="s">
        <v>2383</v>
      </c>
      <c r="N875" s="7" t="s">
        <v>2380</v>
      </c>
      <c r="O875" s="7" t="s">
        <v>2380</v>
      </c>
      <c r="P875" s="7">
        <v>0</v>
      </c>
      <c r="Q875" s="11" t="s">
        <v>2380</v>
      </c>
      <c r="R875">
        <f t="shared" si="13"/>
        <v>180</v>
      </c>
      <c r="S875" t="str" cm="1">
        <f t="array" ref="S875">_xlfn.IFS(K875&lt;18.5,"Under Weight",K875&lt;=24.9,"Normal Weight",K875&lt;=30,"Over Weight",K875&gt;30,"Obesity")</f>
        <v>Obesity</v>
      </c>
    </row>
    <row r="876" spans="1:19" x14ac:dyDescent="0.3">
      <c r="A876" s="7" t="s">
        <v>1496</v>
      </c>
      <c r="B876" s="7">
        <v>32.774999999999999</v>
      </c>
      <c r="C876" s="7">
        <v>9.77</v>
      </c>
      <c r="D876" s="7" t="s">
        <v>2382</v>
      </c>
      <c r="E876" s="7" t="s">
        <v>2380</v>
      </c>
      <c r="F876" s="7" t="s">
        <v>2380</v>
      </c>
      <c r="G876" s="7" t="s">
        <v>2381</v>
      </c>
      <c r="H876" s="7" t="s">
        <v>2380</v>
      </c>
      <c r="J876" s="7" t="s">
        <v>1496</v>
      </c>
      <c r="K876" s="7">
        <v>32.774999999999999</v>
      </c>
      <c r="L876" s="7">
        <v>9.77</v>
      </c>
      <c r="M876" s="7" t="s">
        <v>2383</v>
      </c>
      <c r="N876" s="7" t="s">
        <v>2380</v>
      </c>
      <c r="O876" s="7" t="s">
        <v>2380</v>
      </c>
      <c r="P876" s="7">
        <v>0</v>
      </c>
      <c r="Q876" s="11" t="s">
        <v>2380</v>
      </c>
      <c r="R876">
        <f t="shared" si="13"/>
        <v>180</v>
      </c>
      <c r="S876" t="str" cm="1">
        <f t="array" ref="S876">_xlfn.IFS(K876&lt;18.5,"Under Weight",K876&lt;=24.9,"Normal Weight",K876&lt;=30,"Over Weight",K876&gt;30,"Obesity")</f>
        <v>Obesity</v>
      </c>
    </row>
    <row r="877" spans="1:19" x14ac:dyDescent="0.3">
      <c r="A877" s="7" t="s">
        <v>1495</v>
      </c>
      <c r="B877" s="7">
        <v>37.51</v>
      </c>
      <c r="C877" s="7">
        <v>5.5</v>
      </c>
      <c r="D877" s="7" t="s">
        <v>2382</v>
      </c>
      <c r="E877" s="7" t="s">
        <v>2380</v>
      </c>
      <c r="F877" s="7" t="s">
        <v>2380</v>
      </c>
      <c r="G877" s="7">
        <v>2</v>
      </c>
      <c r="H877" s="7" t="s">
        <v>2380</v>
      </c>
      <c r="J877" s="7" t="s">
        <v>1495</v>
      </c>
      <c r="K877" s="7">
        <v>37.51</v>
      </c>
      <c r="L877" s="7">
        <v>5.5</v>
      </c>
      <c r="M877" s="7" t="s">
        <v>2383</v>
      </c>
      <c r="N877" s="7" t="s">
        <v>2380</v>
      </c>
      <c r="O877" s="7" t="s">
        <v>2380</v>
      </c>
      <c r="P877" s="7">
        <v>2</v>
      </c>
      <c r="Q877" s="11" t="s">
        <v>2380</v>
      </c>
      <c r="R877">
        <f t="shared" si="13"/>
        <v>180</v>
      </c>
      <c r="S877" t="str" cm="1">
        <f t="array" ref="S877">_xlfn.IFS(K877&lt;18.5,"Under Weight",K877&lt;=24.9,"Normal Weight",K877&lt;=30,"Over Weight",K877&gt;30,"Obesity")</f>
        <v>Obesity</v>
      </c>
    </row>
    <row r="878" spans="1:19" x14ac:dyDescent="0.3">
      <c r="A878" s="7" t="s">
        <v>1494</v>
      </c>
      <c r="B878" s="7">
        <v>39.86</v>
      </c>
      <c r="C878" s="7">
        <v>11.84</v>
      </c>
      <c r="D878" s="7" t="s">
        <v>2382</v>
      </c>
      <c r="E878" s="7" t="s">
        <v>2380</v>
      </c>
      <c r="F878" s="7" t="s">
        <v>2380</v>
      </c>
      <c r="G878" s="7">
        <v>1</v>
      </c>
      <c r="H878" s="7" t="s">
        <v>2380</v>
      </c>
      <c r="J878" s="7" t="s">
        <v>1494</v>
      </c>
      <c r="K878" s="7">
        <v>39.86</v>
      </c>
      <c r="L878" s="7">
        <v>11.84</v>
      </c>
      <c r="M878" s="7" t="s">
        <v>2383</v>
      </c>
      <c r="N878" s="7" t="s">
        <v>2380</v>
      </c>
      <c r="O878" s="7" t="s">
        <v>2380</v>
      </c>
      <c r="P878" s="7">
        <v>1</v>
      </c>
      <c r="Q878" s="11" t="s">
        <v>2380</v>
      </c>
      <c r="R878">
        <f t="shared" si="13"/>
        <v>180</v>
      </c>
      <c r="S878" t="str" cm="1">
        <f t="array" ref="S878">_xlfn.IFS(K878&lt;18.5,"Under Weight",K878&lt;=24.9,"Normal Weight",K878&lt;=30,"Over Weight",K878&gt;30,"Obesity")</f>
        <v>Obesity</v>
      </c>
    </row>
    <row r="879" spans="1:19" x14ac:dyDescent="0.3">
      <c r="A879" s="7" t="s">
        <v>1493</v>
      </c>
      <c r="B879" s="7">
        <v>42.13</v>
      </c>
      <c r="C879" s="7">
        <v>4.66</v>
      </c>
      <c r="D879" s="7" t="s">
        <v>2380</v>
      </c>
      <c r="E879" s="7" t="s">
        <v>2380</v>
      </c>
      <c r="F879" s="7" t="s">
        <v>2380</v>
      </c>
      <c r="G879" s="7" t="s">
        <v>2381</v>
      </c>
      <c r="H879" s="7" t="s">
        <v>2380</v>
      </c>
      <c r="J879" s="7" t="s">
        <v>1493</v>
      </c>
      <c r="K879" s="7">
        <v>42.13</v>
      </c>
      <c r="L879" s="7">
        <v>4.66</v>
      </c>
      <c r="M879" s="7" t="s">
        <v>2380</v>
      </c>
      <c r="N879" s="7" t="s">
        <v>2380</v>
      </c>
      <c r="O879" s="7" t="s">
        <v>2380</v>
      </c>
      <c r="P879" s="7">
        <v>0</v>
      </c>
      <c r="Q879" s="11" t="s">
        <v>2380</v>
      </c>
      <c r="R879">
        <f t="shared" si="13"/>
        <v>180</v>
      </c>
      <c r="S879" t="str" cm="1">
        <f t="array" ref="S879">_xlfn.IFS(K879&lt;18.5,"Under Weight",K879&lt;=24.9,"Normal Weight",K879&lt;=30,"Over Weight",K879&gt;30,"Obesity")</f>
        <v>Obesity</v>
      </c>
    </row>
    <row r="880" spans="1:19" x14ac:dyDescent="0.3">
      <c r="A880" s="7" t="s">
        <v>1492</v>
      </c>
      <c r="B880" s="7">
        <v>35.99</v>
      </c>
      <c r="C880" s="7">
        <v>11.11</v>
      </c>
      <c r="D880" s="7" t="s">
        <v>2380</v>
      </c>
      <c r="E880" s="7" t="s">
        <v>2380</v>
      </c>
      <c r="F880" s="7" t="s">
        <v>2380</v>
      </c>
      <c r="G880" s="7" t="s">
        <v>2381</v>
      </c>
      <c r="H880" s="7" t="s">
        <v>2380</v>
      </c>
      <c r="J880" s="7" t="s">
        <v>1492</v>
      </c>
      <c r="K880" s="7">
        <v>35.99</v>
      </c>
      <c r="L880" s="7">
        <v>11.11</v>
      </c>
      <c r="M880" s="7" t="s">
        <v>2380</v>
      </c>
      <c r="N880" s="7" t="s">
        <v>2380</v>
      </c>
      <c r="O880" s="7" t="s">
        <v>2380</v>
      </c>
      <c r="P880" s="7">
        <v>0</v>
      </c>
      <c r="Q880" s="11" t="s">
        <v>2380</v>
      </c>
      <c r="R880">
        <f t="shared" si="13"/>
        <v>180</v>
      </c>
      <c r="S880" t="str" cm="1">
        <f t="array" ref="S880">_xlfn.IFS(K880&lt;18.5,"Under Weight",K880&lt;=24.9,"Normal Weight",K880&lt;=30,"Over Weight",K880&gt;30,"Obesity")</f>
        <v>Obesity</v>
      </c>
    </row>
    <row r="881" spans="1:19" x14ac:dyDescent="0.3">
      <c r="A881" s="7" t="s">
        <v>1491</v>
      </c>
      <c r="B881" s="7">
        <v>35.200000000000003</v>
      </c>
      <c r="C881" s="7">
        <v>7.72</v>
      </c>
      <c r="D881" s="7" t="s">
        <v>2382</v>
      </c>
      <c r="E881" s="7" t="s">
        <v>2380</v>
      </c>
      <c r="F881" s="7" t="s">
        <v>2383</v>
      </c>
      <c r="G881" s="7">
        <v>1</v>
      </c>
      <c r="H881" s="7" t="s">
        <v>2380</v>
      </c>
      <c r="J881" s="7" t="s">
        <v>1491</v>
      </c>
      <c r="K881" s="7">
        <v>35.200000000000003</v>
      </c>
      <c r="L881" s="7">
        <v>7.72</v>
      </c>
      <c r="M881" s="7" t="s">
        <v>2383</v>
      </c>
      <c r="N881" s="7" t="s">
        <v>2380</v>
      </c>
      <c r="O881" s="7" t="s">
        <v>2383</v>
      </c>
      <c r="P881" s="7">
        <v>1</v>
      </c>
      <c r="Q881" s="11" t="s">
        <v>2380</v>
      </c>
      <c r="R881">
        <f t="shared" si="13"/>
        <v>180</v>
      </c>
      <c r="S881" t="str" cm="1">
        <f t="array" ref="S881">_xlfn.IFS(K881&lt;18.5,"Under Weight",K881&lt;=24.9,"Normal Weight",K881&lt;=30,"Over Weight",K881&gt;30,"Obesity")</f>
        <v>Obesity</v>
      </c>
    </row>
    <row r="882" spans="1:19" x14ac:dyDescent="0.3">
      <c r="A882" s="7" t="s">
        <v>1490</v>
      </c>
      <c r="B882" s="7">
        <v>29.91</v>
      </c>
      <c r="C882" s="7">
        <v>5.55</v>
      </c>
      <c r="D882" s="7" t="s">
        <v>2382</v>
      </c>
      <c r="E882" s="7" t="s">
        <v>2380</v>
      </c>
      <c r="F882" s="7" t="s">
        <v>2380</v>
      </c>
      <c r="G882" s="7">
        <v>2</v>
      </c>
      <c r="H882" s="7" t="s">
        <v>2380</v>
      </c>
      <c r="J882" s="7" t="s">
        <v>1490</v>
      </c>
      <c r="K882" s="7">
        <v>29.91</v>
      </c>
      <c r="L882" s="7">
        <v>5.55</v>
      </c>
      <c r="M882" s="7" t="s">
        <v>2383</v>
      </c>
      <c r="N882" s="7" t="s">
        <v>2380</v>
      </c>
      <c r="O882" s="7" t="s">
        <v>2380</v>
      </c>
      <c r="P882" s="7">
        <v>2</v>
      </c>
      <c r="Q882" s="11" t="s">
        <v>2380</v>
      </c>
      <c r="R882">
        <f t="shared" si="13"/>
        <v>180</v>
      </c>
      <c r="S882" t="str" cm="1">
        <f t="array" ref="S882">_xlfn.IFS(K882&lt;18.5,"Under Weight",K882&lt;=24.9,"Normal Weight",K882&lt;=30,"Over Weight",K882&gt;30,"Obesity")</f>
        <v>Over Weight</v>
      </c>
    </row>
    <row r="883" spans="1:19" x14ac:dyDescent="0.3">
      <c r="A883" s="7" t="s">
        <v>1489</v>
      </c>
      <c r="B883" s="7">
        <v>36.479999999999997</v>
      </c>
      <c r="C883" s="7">
        <v>5.05</v>
      </c>
      <c r="D883" s="7" t="s">
        <v>2382</v>
      </c>
      <c r="E883" s="7" t="s">
        <v>2380</v>
      </c>
      <c r="F883" s="7" t="s">
        <v>2380</v>
      </c>
      <c r="G883" s="7">
        <v>1</v>
      </c>
      <c r="H883" s="7" t="s">
        <v>2380</v>
      </c>
      <c r="J883" s="7" t="s">
        <v>1489</v>
      </c>
      <c r="K883" s="7">
        <v>36.479999999999997</v>
      </c>
      <c r="L883" s="7">
        <v>5.05</v>
      </c>
      <c r="M883" s="7" t="s">
        <v>2383</v>
      </c>
      <c r="N883" s="7" t="s">
        <v>2380</v>
      </c>
      <c r="O883" s="7" t="s">
        <v>2380</v>
      </c>
      <c r="P883" s="7">
        <v>1</v>
      </c>
      <c r="Q883" s="11" t="s">
        <v>2380</v>
      </c>
      <c r="R883">
        <f t="shared" si="13"/>
        <v>180</v>
      </c>
      <c r="S883" t="str" cm="1">
        <f t="array" ref="S883">_xlfn.IFS(K883&lt;18.5,"Under Weight",K883&lt;=24.9,"Normal Weight",K883&lt;=30,"Over Weight",K883&gt;30,"Obesity")</f>
        <v>Obesity</v>
      </c>
    </row>
    <row r="884" spans="1:19" x14ac:dyDescent="0.3">
      <c r="A884" s="7" t="s">
        <v>1488</v>
      </c>
      <c r="B884" s="7">
        <v>27.5</v>
      </c>
      <c r="C884" s="7">
        <v>8.69</v>
      </c>
      <c r="D884" s="7" t="s">
        <v>2382</v>
      </c>
      <c r="E884" s="7" t="s">
        <v>2380</v>
      </c>
      <c r="F884" s="7" t="s">
        <v>2383</v>
      </c>
      <c r="G884" s="7">
        <v>1</v>
      </c>
      <c r="H884" s="7" t="s">
        <v>2380</v>
      </c>
      <c r="J884" s="7" t="s">
        <v>1488</v>
      </c>
      <c r="K884" s="7">
        <v>27.5</v>
      </c>
      <c r="L884" s="7">
        <v>8.69</v>
      </c>
      <c r="M884" s="7" t="s">
        <v>2383</v>
      </c>
      <c r="N884" s="7" t="s">
        <v>2380</v>
      </c>
      <c r="O884" s="7" t="s">
        <v>2383</v>
      </c>
      <c r="P884" s="7">
        <v>1</v>
      </c>
      <c r="Q884" s="11" t="s">
        <v>2380</v>
      </c>
      <c r="R884">
        <f t="shared" si="13"/>
        <v>180</v>
      </c>
      <c r="S884" t="str" cm="1">
        <f t="array" ref="S884">_xlfn.IFS(K884&lt;18.5,"Under Weight",K884&lt;=24.9,"Normal Weight",K884&lt;=30,"Over Weight",K884&gt;30,"Obesity")</f>
        <v>Over Weight</v>
      </c>
    </row>
    <row r="885" spans="1:19" x14ac:dyDescent="0.3">
      <c r="A885" s="7" t="s">
        <v>1487</v>
      </c>
      <c r="B885" s="7">
        <v>33.44</v>
      </c>
      <c r="C885" s="7">
        <v>5.9</v>
      </c>
      <c r="D885" s="7" t="s">
        <v>2382</v>
      </c>
      <c r="E885" s="7" t="s">
        <v>2380</v>
      </c>
      <c r="F885" s="7" t="s">
        <v>2380</v>
      </c>
      <c r="G885" s="7">
        <v>1</v>
      </c>
      <c r="H885" s="7" t="s">
        <v>2380</v>
      </c>
      <c r="J885" s="7" t="s">
        <v>1487</v>
      </c>
      <c r="K885" s="7">
        <v>33.44</v>
      </c>
      <c r="L885" s="7">
        <v>5.9</v>
      </c>
      <c r="M885" s="7" t="s">
        <v>2383</v>
      </c>
      <c r="N885" s="7" t="s">
        <v>2380</v>
      </c>
      <c r="O885" s="7" t="s">
        <v>2380</v>
      </c>
      <c r="P885" s="7">
        <v>1</v>
      </c>
      <c r="Q885" s="11" t="s">
        <v>2380</v>
      </c>
      <c r="R885">
        <f t="shared" si="13"/>
        <v>180</v>
      </c>
      <c r="S885" t="str" cm="1">
        <f t="array" ref="S885">_xlfn.IFS(K885&lt;18.5,"Under Weight",K885&lt;=24.9,"Normal Weight",K885&lt;=30,"Over Weight",K885&gt;30,"Obesity")</f>
        <v>Obesity</v>
      </c>
    </row>
    <row r="886" spans="1:19" x14ac:dyDescent="0.3">
      <c r="A886" s="7" t="s">
        <v>1486</v>
      </c>
      <c r="B886" s="7">
        <v>28.215</v>
      </c>
      <c r="C886" s="7">
        <v>6.29</v>
      </c>
      <c r="D886" s="7" t="s">
        <v>2382</v>
      </c>
      <c r="E886" s="7" t="s">
        <v>2380</v>
      </c>
      <c r="F886" s="7" t="s">
        <v>2380</v>
      </c>
      <c r="G886" s="7">
        <v>1</v>
      </c>
      <c r="H886" s="7" t="s">
        <v>2380</v>
      </c>
      <c r="J886" s="7" t="s">
        <v>1486</v>
      </c>
      <c r="K886" s="7">
        <v>28.215</v>
      </c>
      <c r="L886" s="7">
        <v>6.29</v>
      </c>
      <c r="M886" s="7" t="s">
        <v>2383</v>
      </c>
      <c r="N886" s="7" t="s">
        <v>2380</v>
      </c>
      <c r="O886" s="7" t="s">
        <v>2380</v>
      </c>
      <c r="P886" s="7">
        <v>1</v>
      </c>
      <c r="Q886" s="11" t="s">
        <v>2380</v>
      </c>
      <c r="R886">
        <f t="shared" si="13"/>
        <v>180</v>
      </c>
      <c r="S886" t="str" cm="1">
        <f t="array" ref="S886">_xlfn.IFS(K886&lt;18.5,"Under Weight",K886&lt;=24.9,"Normal Weight",K886&lt;=30,"Over Weight",K886&gt;30,"Obesity")</f>
        <v>Over Weight</v>
      </c>
    </row>
    <row r="887" spans="1:19" x14ac:dyDescent="0.3">
      <c r="A887" s="7" t="s">
        <v>1485</v>
      </c>
      <c r="B887" s="7">
        <v>27.17</v>
      </c>
      <c r="C887" s="7">
        <v>5.84</v>
      </c>
      <c r="D887" s="7" t="s">
        <v>2382</v>
      </c>
      <c r="E887" s="7" t="s">
        <v>2380</v>
      </c>
      <c r="F887" s="7" t="s">
        <v>2380</v>
      </c>
      <c r="G887" s="7">
        <v>1</v>
      </c>
      <c r="H887" s="7" t="s">
        <v>2380</v>
      </c>
      <c r="J887" s="7" t="s">
        <v>1485</v>
      </c>
      <c r="K887" s="7">
        <v>27.17</v>
      </c>
      <c r="L887" s="7">
        <v>5.84</v>
      </c>
      <c r="M887" s="7" t="s">
        <v>2383</v>
      </c>
      <c r="N887" s="7" t="s">
        <v>2380</v>
      </c>
      <c r="O887" s="7" t="s">
        <v>2380</v>
      </c>
      <c r="P887" s="7">
        <v>1</v>
      </c>
      <c r="Q887" s="11" t="s">
        <v>2380</v>
      </c>
      <c r="R887">
        <f t="shared" si="13"/>
        <v>180</v>
      </c>
      <c r="S887" t="str" cm="1">
        <f t="array" ref="S887">_xlfn.IFS(K887&lt;18.5,"Under Weight",K887&lt;=24.9,"Normal Weight",K887&lt;=30,"Over Weight",K887&gt;30,"Obesity")</f>
        <v>Over Weight</v>
      </c>
    </row>
    <row r="888" spans="1:19" x14ac:dyDescent="0.3">
      <c r="A888" s="7" t="s">
        <v>1484</v>
      </c>
      <c r="B888" s="7">
        <v>35.380000000000003</v>
      </c>
      <c r="C888" s="7">
        <v>6.12</v>
      </c>
      <c r="D888" s="7" t="s">
        <v>2380</v>
      </c>
      <c r="E888" s="7" t="s">
        <v>2380</v>
      </c>
      <c r="F888" s="7" t="s">
        <v>2380</v>
      </c>
      <c r="G888" s="7" t="s">
        <v>2381</v>
      </c>
      <c r="H888" s="7" t="s">
        <v>2380</v>
      </c>
      <c r="J888" s="7" t="s">
        <v>1484</v>
      </c>
      <c r="K888" s="7">
        <v>35.380000000000003</v>
      </c>
      <c r="L888" s="7">
        <v>6.12</v>
      </c>
      <c r="M888" s="7" t="s">
        <v>2380</v>
      </c>
      <c r="N888" s="7" t="s">
        <v>2380</v>
      </c>
      <c r="O888" s="7" t="s">
        <v>2380</v>
      </c>
      <c r="P888" s="7">
        <v>0</v>
      </c>
      <c r="Q888" s="11" t="s">
        <v>2380</v>
      </c>
      <c r="R888">
        <f t="shared" si="13"/>
        <v>180</v>
      </c>
      <c r="S888" t="str" cm="1">
        <f t="array" ref="S888">_xlfn.IFS(K888&lt;18.5,"Under Weight",K888&lt;=24.9,"Normal Weight",K888&lt;=30,"Over Weight",K888&gt;30,"Obesity")</f>
        <v>Obesity</v>
      </c>
    </row>
    <row r="889" spans="1:19" x14ac:dyDescent="0.3">
      <c r="A889" s="7" t="s">
        <v>1483</v>
      </c>
      <c r="B889" s="7">
        <v>43.48</v>
      </c>
      <c r="C889" s="7">
        <v>6.24</v>
      </c>
      <c r="D889" s="7" t="s">
        <v>2380</v>
      </c>
      <c r="E889" s="7" t="s">
        <v>2380</v>
      </c>
      <c r="F889" s="7" t="s">
        <v>2380</v>
      </c>
      <c r="G889" s="7" t="s">
        <v>2381</v>
      </c>
      <c r="H889" s="7" t="s">
        <v>2380</v>
      </c>
      <c r="J889" s="7" t="s">
        <v>1483</v>
      </c>
      <c r="K889" s="7">
        <v>43.48</v>
      </c>
      <c r="L889" s="7">
        <v>6.24</v>
      </c>
      <c r="M889" s="7" t="s">
        <v>2380</v>
      </c>
      <c r="N889" s="7" t="s">
        <v>2380</v>
      </c>
      <c r="O889" s="7" t="s">
        <v>2380</v>
      </c>
      <c r="P889" s="7">
        <v>0</v>
      </c>
      <c r="Q889" s="11" t="s">
        <v>2380</v>
      </c>
      <c r="R889">
        <f t="shared" si="13"/>
        <v>180</v>
      </c>
      <c r="S889" t="str" cm="1">
        <f t="array" ref="S889">_xlfn.IFS(K889&lt;18.5,"Under Weight",K889&lt;=24.9,"Normal Weight",K889&lt;=30,"Over Weight",K889&gt;30,"Obesity")</f>
        <v>Obesity</v>
      </c>
    </row>
    <row r="890" spans="1:19" x14ac:dyDescent="0.3">
      <c r="A890" s="7" t="s">
        <v>1482</v>
      </c>
      <c r="B890" s="7">
        <v>41.73</v>
      </c>
      <c r="C890" s="7">
        <v>6.25</v>
      </c>
      <c r="D890" s="7" t="s">
        <v>2380</v>
      </c>
      <c r="E890" s="7" t="s">
        <v>2380</v>
      </c>
      <c r="F890" s="7" t="s">
        <v>2380</v>
      </c>
      <c r="G890" s="7">
        <v>1</v>
      </c>
      <c r="H890" s="7" t="s">
        <v>2380</v>
      </c>
      <c r="J890" s="7" t="s">
        <v>1482</v>
      </c>
      <c r="K890" s="7">
        <v>41.73</v>
      </c>
      <c r="L890" s="7">
        <v>6.25</v>
      </c>
      <c r="M890" s="7" t="s">
        <v>2380</v>
      </c>
      <c r="N890" s="7" t="s">
        <v>2380</v>
      </c>
      <c r="O890" s="7" t="s">
        <v>2380</v>
      </c>
      <c r="P890" s="7">
        <v>1</v>
      </c>
      <c r="Q890" s="11" t="s">
        <v>2380</v>
      </c>
      <c r="R890">
        <f t="shared" si="13"/>
        <v>180</v>
      </c>
      <c r="S890" t="str" cm="1">
        <f t="array" ref="S890">_xlfn.IFS(K890&lt;18.5,"Under Weight",K890&lt;=24.9,"Normal Weight",K890&lt;=30,"Over Weight",K890&gt;30,"Obesity")</f>
        <v>Obesity</v>
      </c>
    </row>
    <row r="891" spans="1:19" x14ac:dyDescent="0.3">
      <c r="A891" s="7" t="s">
        <v>1481</v>
      </c>
      <c r="B891" s="7">
        <v>28.9</v>
      </c>
      <c r="C891" s="7">
        <v>11.96</v>
      </c>
      <c r="D891" s="7" t="s">
        <v>2380</v>
      </c>
      <c r="E891" s="7" t="s">
        <v>2380</v>
      </c>
      <c r="F891" s="7" t="s">
        <v>2380</v>
      </c>
      <c r="G891" s="7" t="s">
        <v>2381</v>
      </c>
      <c r="H891" s="7" t="s">
        <v>2380</v>
      </c>
      <c r="J891" s="7" t="s">
        <v>1481</v>
      </c>
      <c r="K891" s="7">
        <v>28.9</v>
      </c>
      <c r="L891" s="7">
        <v>11.96</v>
      </c>
      <c r="M891" s="7" t="s">
        <v>2380</v>
      </c>
      <c r="N891" s="7" t="s">
        <v>2380</v>
      </c>
      <c r="O891" s="7" t="s">
        <v>2380</v>
      </c>
      <c r="P891" s="7">
        <v>0</v>
      </c>
      <c r="Q891" s="11" t="s">
        <v>2380</v>
      </c>
      <c r="R891">
        <f t="shared" si="13"/>
        <v>180</v>
      </c>
      <c r="S891" t="str" cm="1">
        <f t="array" ref="S891">_xlfn.IFS(K891&lt;18.5,"Under Weight",K891&lt;=24.9,"Normal Weight",K891&lt;=30,"Over Weight",K891&gt;30,"Obesity")</f>
        <v>Over Weight</v>
      </c>
    </row>
    <row r="892" spans="1:19" x14ac:dyDescent="0.3">
      <c r="A892" s="7" t="s">
        <v>1480</v>
      </c>
      <c r="B892" s="7">
        <v>25.74</v>
      </c>
      <c r="C892" s="7">
        <v>7.69</v>
      </c>
      <c r="D892" s="7" t="s">
        <v>2380</v>
      </c>
      <c r="E892" s="7" t="s">
        <v>2380</v>
      </c>
      <c r="F892" s="7" t="s">
        <v>2380</v>
      </c>
      <c r="G892" s="7" t="s">
        <v>2381</v>
      </c>
      <c r="H892" s="7" t="s">
        <v>2380</v>
      </c>
      <c r="J892" s="7" t="s">
        <v>1480</v>
      </c>
      <c r="K892" s="7">
        <v>25.74</v>
      </c>
      <c r="L892" s="7">
        <v>7.69</v>
      </c>
      <c r="M892" s="7" t="s">
        <v>2380</v>
      </c>
      <c r="N892" s="7" t="s">
        <v>2380</v>
      </c>
      <c r="O892" s="7" t="s">
        <v>2380</v>
      </c>
      <c r="P892" s="7">
        <v>0</v>
      </c>
      <c r="Q892" s="11" t="s">
        <v>2380</v>
      </c>
      <c r="R892">
        <f t="shared" si="13"/>
        <v>180</v>
      </c>
      <c r="S892" t="str" cm="1">
        <f t="array" ref="S892">_xlfn.IFS(K892&lt;18.5,"Under Weight",K892&lt;=24.9,"Normal Weight",K892&lt;=30,"Over Weight",K892&gt;30,"Obesity")</f>
        <v>Over Weight</v>
      </c>
    </row>
    <row r="893" spans="1:19" x14ac:dyDescent="0.3">
      <c r="A893" s="7" t="s">
        <v>1479</v>
      </c>
      <c r="B893" s="7">
        <v>36.06</v>
      </c>
      <c r="C893" s="7">
        <v>8.83</v>
      </c>
      <c r="D893" s="7" t="s">
        <v>2380</v>
      </c>
      <c r="E893" s="7" t="s">
        <v>2380</v>
      </c>
      <c r="F893" s="7" t="s">
        <v>2380</v>
      </c>
      <c r="G893" s="7" t="s">
        <v>2381</v>
      </c>
      <c r="H893" s="7" t="s">
        <v>2380</v>
      </c>
      <c r="J893" s="7" t="s">
        <v>1479</v>
      </c>
      <c r="K893" s="7">
        <v>36.06</v>
      </c>
      <c r="L893" s="7">
        <v>8.83</v>
      </c>
      <c r="M893" s="7" t="s">
        <v>2380</v>
      </c>
      <c r="N893" s="7" t="s">
        <v>2380</v>
      </c>
      <c r="O893" s="7" t="s">
        <v>2380</v>
      </c>
      <c r="P893" s="7">
        <v>0</v>
      </c>
      <c r="Q893" s="11" t="s">
        <v>2380</v>
      </c>
      <c r="R893">
        <f t="shared" si="13"/>
        <v>180</v>
      </c>
      <c r="S893" t="str" cm="1">
        <f t="array" ref="S893">_xlfn.IFS(K893&lt;18.5,"Under Weight",K893&lt;=24.9,"Normal Weight",K893&lt;=30,"Over Weight",K893&gt;30,"Obesity")</f>
        <v>Obesity</v>
      </c>
    </row>
    <row r="894" spans="1:19" x14ac:dyDescent="0.3">
      <c r="A894" s="7" t="s">
        <v>1478</v>
      </c>
      <c r="B894" s="7">
        <v>43.28</v>
      </c>
      <c r="C894" s="7">
        <v>4.41</v>
      </c>
      <c r="D894" s="7" t="s">
        <v>2380</v>
      </c>
      <c r="E894" s="7" t="s">
        <v>2380</v>
      </c>
      <c r="F894" s="7" t="s">
        <v>2380</v>
      </c>
      <c r="G894" s="7" t="s">
        <v>2381</v>
      </c>
      <c r="H894" s="7" t="s">
        <v>2380</v>
      </c>
      <c r="J894" s="7" t="s">
        <v>1478</v>
      </c>
      <c r="K894" s="7">
        <v>43.28</v>
      </c>
      <c r="L894" s="7">
        <v>4.41</v>
      </c>
      <c r="M894" s="7" t="s">
        <v>2380</v>
      </c>
      <c r="N894" s="7" t="s">
        <v>2380</v>
      </c>
      <c r="O894" s="7" t="s">
        <v>2380</v>
      </c>
      <c r="P894" s="7">
        <v>0</v>
      </c>
      <c r="Q894" s="11" t="s">
        <v>2380</v>
      </c>
      <c r="R894">
        <f t="shared" si="13"/>
        <v>180</v>
      </c>
      <c r="S894" t="str" cm="1">
        <f t="array" ref="S894">_xlfn.IFS(K894&lt;18.5,"Under Weight",K894&lt;=24.9,"Normal Weight",K894&lt;=30,"Over Weight",K894&gt;30,"Obesity")</f>
        <v>Obesity</v>
      </c>
    </row>
    <row r="895" spans="1:19" x14ac:dyDescent="0.3">
      <c r="A895" s="7" t="s">
        <v>1477</v>
      </c>
      <c r="B895" s="7">
        <v>28.785</v>
      </c>
      <c r="C895" s="7">
        <v>9.1</v>
      </c>
      <c r="D895" s="7" t="s">
        <v>2382</v>
      </c>
      <c r="E895" s="7" t="s">
        <v>2380</v>
      </c>
      <c r="F895" s="7" t="s">
        <v>2383</v>
      </c>
      <c r="G895" s="7">
        <v>1</v>
      </c>
      <c r="H895" s="7" t="s">
        <v>2380</v>
      </c>
      <c r="J895" s="7" t="s">
        <v>1477</v>
      </c>
      <c r="K895" s="7">
        <v>28.785</v>
      </c>
      <c r="L895" s="7">
        <v>9.1</v>
      </c>
      <c r="M895" s="7" t="s">
        <v>2383</v>
      </c>
      <c r="N895" s="7" t="s">
        <v>2380</v>
      </c>
      <c r="O895" s="7" t="s">
        <v>2383</v>
      </c>
      <c r="P895" s="7">
        <v>1</v>
      </c>
      <c r="Q895" s="11" t="s">
        <v>2380</v>
      </c>
      <c r="R895">
        <f t="shared" si="13"/>
        <v>180</v>
      </c>
      <c r="S895" t="str" cm="1">
        <f t="array" ref="S895">_xlfn.IFS(K895&lt;18.5,"Under Weight",K895&lt;=24.9,"Normal Weight",K895&lt;=30,"Over Weight",K895&gt;30,"Obesity")</f>
        <v>Over Weight</v>
      </c>
    </row>
    <row r="896" spans="1:19" x14ac:dyDescent="0.3">
      <c r="A896" s="7" t="s">
        <v>1476</v>
      </c>
      <c r="B896" s="7">
        <v>25.46</v>
      </c>
      <c r="C896" s="7">
        <v>11.52</v>
      </c>
      <c r="D896" s="7" t="s">
        <v>2382</v>
      </c>
      <c r="E896" s="7" t="s">
        <v>2380</v>
      </c>
      <c r="F896" s="7" t="s">
        <v>2383</v>
      </c>
      <c r="G896" s="7">
        <v>1</v>
      </c>
      <c r="H896" s="7" t="s">
        <v>2380</v>
      </c>
      <c r="J896" s="7" t="s">
        <v>1476</v>
      </c>
      <c r="K896" s="7">
        <v>25.46</v>
      </c>
      <c r="L896" s="7">
        <v>11.52</v>
      </c>
      <c r="M896" s="7" t="s">
        <v>2383</v>
      </c>
      <c r="N896" s="7" t="s">
        <v>2380</v>
      </c>
      <c r="O896" s="7" t="s">
        <v>2383</v>
      </c>
      <c r="P896" s="7">
        <v>1</v>
      </c>
      <c r="Q896" s="11" t="s">
        <v>2380</v>
      </c>
      <c r="R896">
        <f t="shared" si="13"/>
        <v>180</v>
      </c>
      <c r="S896" t="str" cm="1">
        <f t="array" ref="S896">_xlfn.IFS(K896&lt;18.5,"Under Weight",K896&lt;=24.9,"Normal Weight",K896&lt;=30,"Over Weight",K896&gt;30,"Obesity")</f>
        <v>Over Weight</v>
      </c>
    </row>
    <row r="897" spans="1:19" x14ac:dyDescent="0.3">
      <c r="A897" s="7" t="s">
        <v>1475</v>
      </c>
      <c r="B897" s="7">
        <v>30.8</v>
      </c>
      <c r="C897" s="7">
        <v>10.95</v>
      </c>
      <c r="D897" s="7" t="s">
        <v>2380</v>
      </c>
      <c r="E897" s="7" t="s">
        <v>2380</v>
      </c>
      <c r="F897" s="7" t="s">
        <v>2380</v>
      </c>
      <c r="G897" s="7" t="s">
        <v>2381</v>
      </c>
      <c r="H897" s="7" t="s">
        <v>2380</v>
      </c>
      <c r="J897" s="7" t="s">
        <v>1475</v>
      </c>
      <c r="K897" s="7">
        <v>30.8</v>
      </c>
      <c r="L897" s="7">
        <v>10.95</v>
      </c>
      <c r="M897" s="7" t="s">
        <v>2380</v>
      </c>
      <c r="N897" s="7" t="s">
        <v>2380</v>
      </c>
      <c r="O897" s="7" t="s">
        <v>2380</v>
      </c>
      <c r="P897" s="7">
        <v>0</v>
      </c>
      <c r="Q897" s="11" t="s">
        <v>2380</v>
      </c>
      <c r="R897">
        <f t="shared" si="13"/>
        <v>180</v>
      </c>
      <c r="S897" t="str" cm="1">
        <f t="array" ref="S897">_xlfn.IFS(K897&lt;18.5,"Under Weight",K897&lt;=24.9,"Normal Weight",K897&lt;=30,"Over Weight",K897&gt;30,"Obesity")</f>
        <v>Obesity</v>
      </c>
    </row>
    <row r="898" spans="1:19" x14ac:dyDescent="0.3">
      <c r="A898" s="7" t="s">
        <v>1474</v>
      </c>
      <c r="B898" s="7">
        <v>28.88</v>
      </c>
      <c r="C898" s="7">
        <v>11.5</v>
      </c>
      <c r="D898" s="7" t="s">
        <v>2380</v>
      </c>
      <c r="E898" s="7" t="s">
        <v>2380</v>
      </c>
      <c r="F898" s="7" t="s">
        <v>2380</v>
      </c>
      <c r="G898" s="7" t="s">
        <v>2381</v>
      </c>
      <c r="H898" s="7" t="s">
        <v>2380</v>
      </c>
      <c r="J898" s="7" t="s">
        <v>1474</v>
      </c>
      <c r="K898" s="7">
        <v>28.88</v>
      </c>
      <c r="L898" s="7">
        <v>11.5</v>
      </c>
      <c r="M898" s="7" t="s">
        <v>2380</v>
      </c>
      <c r="N898" s="7" t="s">
        <v>2380</v>
      </c>
      <c r="O898" s="7" t="s">
        <v>2380</v>
      </c>
      <c r="P898" s="7">
        <v>0</v>
      </c>
      <c r="Q898" s="11" t="s">
        <v>2380</v>
      </c>
      <c r="R898">
        <f t="shared" si="13"/>
        <v>180</v>
      </c>
      <c r="S898" t="str" cm="1">
        <f t="array" ref="S898">_xlfn.IFS(K898&lt;18.5,"Under Weight",K898&lt;=24.9,"Normal Weight",K898&lt;=30,"Over Weight",K898&gt;30,"Obesity")</f>
        <v>Over Weight</v>
      </c>
    </row>
    <row r="899" spans="1:19" x14ac:dyDescent="0.3">
      <c r="A899" s="7" t="s">
        <v>1473</v>
      </c>
      <c r="B899" s="7">
        <v>23</v>
      </c>
      <c r="C899" s="7">
        <v>9.8800000000000008</v>
      </c>
      <c r="D899" s="7" t="s">
        <v>2380</v>
      </c>
      <c r="E899" s="7" t="s">
        <v>2380</v>
      </c>
      <c r="F899" s="7" t="s">
        <v>2380</v>
      </c>
      <c r="G899" s="7" t="s">
        <v>2381</v>
      </c>
      <c r="H899" s="7" t="s">
        <v>2380</v>
      </c>
      <c r="J899" s="7" t="s">
        <v>1473</v>
      </c>
      <c r="K899" s="7">
        <v>23</v>
      </c>
      <c r="L899" s="7">
        <v>9.8800000000000008</v>
      </c>
      <c r="M899" s="7" t="s">
        <v>2380</v>
      </c>
      <c r="N899" s="7" t="s">
        <v>2380</v>
      </c>
      <c r="O899" s="7" t="s">
        <v>2380</v>
      </c>
      <c r="P899" s="7">
        <v>0</v>
      </c>
      <c r="Q899" s="11" t="s">
        <v>2380</v>
      </c>
      <c r="R899">
        <f t="shared" ref="R899:R962" si="14">MATCH(Q899,$Q$2:$Q$2336,0)</f>
        <v>180</v>
      </c>
      <c r="S899" t="str" cm="1">
        <f t="array" ref="S899">_xlfn.IFS(K899&lt;18.5,"Under Weight",K899&lt;=24.9,"Normal Weight",K899&lt;=30,"Over Weight",K899&gt;30,"Obesity")</f>
        <v>Normal Weight</v>
      </c>
    </row>
    <row r="900" spans="1:19" x14ac:dyDescent="0.3">
      <c r="A900" s="7" t="s">
        <v>1472</v>
      </c>
      <c r="B900" s="7">
        <v>38.25</v>
      </c>
      <c r="C900" s="7">
        <v>6.2</v>
      </c>
      <c r="D900" s="7" t="s">
        <v>2380</v>
      </c>
      <c r="E900" s="7" t="s">
        <v>2380</v>
      </c>
      <c r="F900" s="7" t="s">
        <v>2380</v>
      </c>
      <c r="G900" s="7">
        <v>1</v>
      </c>
      <c r="H900" s="7" t="s">
        <v>2380</v>
      </c>
      <c r="J900" s="7" t="s">
        <v>1472</v>
      </c>
      <c r="K900" s="7">
        <v>38.25</v>
      </c>
      <c r="L900" s="7">
        <v>6.2</v>
      </c>
      <c r="M900" s="7" t="s">
        <v>2380</v>
      </c>
      <c r="N900" s="7" t="s">
        <v>2380</v>
      </c>
      <c r="O900" s="7" t="s">
        <v>2380</v>
      </c>
      <c r="P900" s="7">
        <v>1</v>
      </c>
      <c r="Q900" s="11" t="s">
        <v>2380</v>
      </c>
      <c r="R900">
        <f t="shared" si="14"/>
        <v>180</v>
      </c>
      <c r="S900" t="str" cm="1">
        <f t="array" ref="S900">_xlfn.IFS(K900&lt;18.5,"Under Weight",K900&lt;=24.9,"Normal Weight",K900&lt;=30,"Over Weight",K900&gt;30,"Obesity")</f>
        <v>Obesity</v>
      </c>
    </row>
    <row r="901" spans="1:19" x14ac:dyDescent="0.3">
      <c r="A901" s="7" t="s">
        <v>1471</v>
      </c>
      <c r="B901" s="7">
        <v>39.25</v>
      </c>
      <c r="C901" s="7">
        <v>8.41</v>
      </c>
      <c r="D901" s="7" t="s">
        <v>2382</v>
      </c>
      <c r="E901" s="7" t="s">
        <v>2380</v>
      </c>
      <c r="F901" s="7" t="s">
        <v>2380</v>
      </c>
      <c r="G901" s="7">
        <v>1</v>
      </c>
      <c r="H901" s="7" t="s">
        <v>2380</v>
      </c>
      <c r="J901" s="7" t="s">
        <v>1471</v>
      </c>
      <c r="K901" s="7">
        <v>39.25</v>
      </c>
      <c r="L901" s="7">
        <v>8.41</v>
      </c>
      <c r="M901" s="7" t="s">
        <v>2383</v>
      </c>
      <c r="N901" s="7" t="s">
        <v>2380</v>
      </c>
      <c r="O901" s="7" t="s">
        <v>2380</v>
      </c>
      <c r="P901" s="7">
        <v>1</v>
      </c>
      <c r="Q901" s="11" t="s">
        <v>2380</v>
      </c>
      <c r="R901">
        <f t="shared" si="14"/>
        <v>180</v>
      </c>
      <c r="S901" t="str" cm="1">
        <f t="array" ref="S901">_xlfn.IFS(K901&lt;18.5,"Under Weight",K901&lt;=24.9,"Normal Weight",K901&lt;=30,"Over Weight",K901&gt;30,"Obesity")</f>
        <v>Obesity</v>
      </c>
    </row>
    <row r="902" spans="1:19" x14ac:dyDescent="0.3">
      <c r="A902" s="7" t="s">
        <v>1470</v>
      </c>
      <c r="B902" s="7">
        <v>26.6</v>
      </c>
      <c r="C902" s="7">
        <v>5.07</v>
      </c>
      <c r="D902" s="7" t="s">
        <v>2382</v>
      </c>
      <c r="E902" s="7" t="s">
        <v>2380</v>
      </c>
      <c r="F902" s="7" t="s">
        <v>2380</v>
      </c>
      <c r="G902" s="7">
        <v>2</v>
      </c>
      <c r="H902" s="7" t="s">
        <v>2380</v>
      </c>
      <c r="J902" s="7" t="s">
        <v>1470</v>
      </c>
      <c r="K902" s="7">
        <v>26.6</v>
      </c>
      <c r="L902" s="7">
        <v>5.07</v>
      </c>
      <c r="M902" s="7" t="s">
        <v>2383</v>
      </c>
      <c r="N902" s="7" t="s">
        <v>2380</v>
      </c>
      <c r="O902" s="7" t="s">
        <v>2380</v>
      </c>
      <c r="P902" s="7">
        <v>2</v>
      </c>
      <c r="Q902" s="11" t="s">
        <v>2380</v>
      </c>
      <c r="R902">
        <f t="shared" si="14"/>
        <v>180</v>
      </c>
      <c r="S902" t="str" cm="1">
        <f t="array" ref="S902">_xlfn.IFS(K902&lt;18.5,"Under Weight",K902&lt;=24.9,"Normal Weight",K902&lt;=30,"Over Weight",K902&gt;30,"Obesity")</f>
        <v>Over Weight</v>
      </c>
    </row>
    <row r="903" spans="1:19" x14ac:dyDescent="0.3">
      <c r="A903" s="7" t="s">
        <v>1469</v>
      </c>
      <c r="B903" s="7">
        <v>35.700000000000003</v>
      </c>
      <c r="C903" s="7">
        <v>4.0599999999999996</v>
      </c>
      <c r="D903" s="7" t="s">
        <v>2380</v>
      </c>
      <c r="E903" s="7" t="s">
        <v>2380</v>
      </c>
      <c r="F903" s="7" t="s">
        <v>2383</v>
      </c>
      <c r="G903" s="7">
        <v>1</v>
      </c>
      <c r="H903" s="7" t="s">
        <v>2380</v>
      </c>
      <c r="J903" s="7" t="s">
        <v>1469</v>
      </c>
      <c r="K903" s="7">
        <v>35.700000000000003</v>
      </c>
      <c r="L903" s="7">
        <v>4.0599999999999996</v>
      </c>
      <c r="M903" s="7" t="s">
        <v>2380</v>
      </c>
      <c r="N903" s="7" t="s">
        <v>2380</v>
      </c>
      <c r="O903" s="7" t="s">
        <v>2383</v>
      </c>
      <c r="P903" s="7">
        <v>1</v>
      </c>
      <c r="Q903" s="11" t="s">
        <v>2380</v>
      </c>
      <c r="R903">
        <f t="shared" si="14"/>
        <v>180</v>
      </c>
      <c r="S903" t="str" cm="1">
        <f t="array" ref="S903">_xlfn.IFS(K903&lt;18.5,"Under Weight",K903&lt;=24.9,"Normal Weight",K903&lt;=30,"Over Weight",K903&gt;30,"Obesity")</f>
        <v>Obesity</v>
      </c>
    </row>
    <row r="904" spans="1:19" x14ac:dyDescent="0.3">
      <c r="A904" s="7" t="s">
        <v>1468</v>
      </c>
      <c r="B904" s="7">
        <v>20.100000000000001</v>
      </c>
      <c r="C904" s="7">
        <v>10.52</v>
      </c>
      <c r="D904" s="7" t="s">
        <v>2380</v>
      </c>
      <c r="E904" s="7" t="s">
        <v>2380</v>
      </c>
      <c r="F904" s="7" t="s">
        <v>2380</v>
      </c>
      <c r="G904" s="7" t="s">
        <v>2381</v>
      </c>
      <c r="H904" s="7" t="s">
        <v>2380</v>
      </c>
      <c r="J904" s="7" t="s">
        <v>1468</v>
      </c>
      <c r="K904" s="7">
        <v>20.100000000000001</v>
      </c>
      <c r="L904" s="7">
        <v>10.52</v>
      </c>
      <c r="M904" s="7" t="s">
        <v>2380</v>
      </c>
      <c r="N904" s="7" t="s">
        <v>2380</v>
      </c>
      <c r="O904" s="7" t="s">
        <v>2380</v>
      </c>
      <c r="P904" s="7">
        <v>0</v>
      </c>
      <c r="Q904" s="11" t="s">
        <v>2380</v>
      </c>
      <c r="R904">
        <f t="shared" si="14"/>
        <v>180</v>
      </c>
      <c r="S904" t="str" cm="1">
        <f t="array" ref="S904">_xlfn.IFS(K904&lt;18.5,"Under Weight",K904&lt;=24.9,"Normal Weight",K904&lt;=30,"Over Weight",K904&gt;30,"Obesity")</f>
        <v>Normal Weight</v>
      </c>
    </row>
    <row r="905" spans="1:19" x14ac:dyDescent="0.3">
      <c r="A905" s="7" t="s">
        <v>1467</v>
      </c>
      <c r="B905" s="7">
        <v>22.23</v>
      </c>
      <c r="C905" s="7">
        <v>9.65</v>
      </c>
      <c r="D905" s="7" t="s">
        <v>2380</v>
      </c>
      <c r="E905" s="7" t="s">
        <v>2380</v>
      </c>
      <c r="F905" s="7" t="s">
        <v>2380</v>
      </c>
      <c r="G905" s="7" t="s">
        <v>2381</v>
      </c>
      <c r="H905" s="7" t="s">
        <v>2380</v>
      </c>
      <c r="J905" s="7" t="s">
        <v>1467</v>
      </c>
      <c r="K905" s="7">
        <v>22.23</v>
      </c>
      <c r="L905" s="7">
        <v>9.65</v>
      </c>
      <c r="M905" s="7" t="s">
        <v>2380</v>
      </c>
      <c r="N905" s="7" t="s">
        <v>2380</v>
      </c>
      <c r="O905" s="7" t="s">
        <v>2380</v>
      </c>
      <c r="P905" s="7">
        <v>0</v>
      </c>
      <c r="Q905" s="11" t="s">
        <v>2380</v>
      </c>
      <c r="R905">
        <f t="shared" si="14"/>
        <v>180</v>
      </c>
      <c r="S905" t="str" cm="1">
        <f t="array" ref="S905">_xlfn.IFS(K905&lt;18.5,"Under Weight",K905&lt;=24.9,"Normal Weight",K905&lt;=30,"Over Weight",K905&gt;30,"Obesity")</f>
        <v>Normal Weight</v>
      </c>
    </row>
    <row r="906" spans="1:19" x14ac:dyDescent="0.3">
      <c r="A906" s="7" t="s">
        <v>1466</v>
      </c>
      <c r="B906" s="7">
        <v>36.47</v>
      </c>
      <c r="C906" s="7">
        <v>6.21</v>
      </c>
      <c r="D906" s="7" t="s">
        <v>2380</v>
      </c>
      <c r="E906" s="7" t="s">
        <v>2380</v>
      </c>
      <c r="F906" s="7" t="s">
        <v>2380</v>
      </c>
      <c r="G906" s="7" t="s">
        <v>2381</v>
      </c>
      <c r="H906" s="7" t="s">
        <v>2380</v>
      </c>
      <c r="J906" s="7" t="s">
        <v>1466</v>
      </c>
      <c r="K906" s="7">
        <v>36.47</v>
      </c>
      <c r="L906" s="7">
        <v>6.21</v>
      </c>
      <c r="M906" s="7" t="s">
        <v>2380</v>
      </c>
      <c r="N906" s="7" t="s">
        <v>2380</v>
      </c>
      <c r="O906" s="7" t="s">
        <v>2380</v>
      </c>
      <c r="P906" s="7">
        <v>0</v>
      </c>
      <c r="Q906" s="11" t="s">
        <v>2380</v>
      </c>
      <c r="R906">
        <f t="shared" si="14"/>
        <v>180</v>
      </c>
      <c r="S906" t="str" cm="1">
        <f t="array" ref="S906">_xlfn.IFS(K906&lt;18.5,"Under Weight",K906&lt;=24.9,"Normal Weight",K906&lt;=30,"Over Weight",K906&gt;30,"Obesity")</f>
        <v>Obesity</v>
      </c>
    </row>
    <row r="907" spans="1:19" x14ac:dyDescent="0.3">
      <c r="A907" s="7" t="s">
        <v>1465</v>
      </c>
      <c r="B907" s="7">
        <v>49.64</v>
      </c>
      <c r="C907" s="7">
        <v>4.76</v>
      </c>
      <c r="D907" s="7" t="s">
        <v>2380</v>
      </c>
      <c r="E907" s="7" t="s">
        <v>2380</v>
      </c>
      <c r="F907" s="7" t="s">
        <v>2383</v>
      </c>
      <c r="G907" s="7">
        <v>1</v>
      </c>
      <c r="H907" s="7" t="s">
        <v>2380</v>
      </c>
      <c r="J907" s="7" t="s">
        <v>1465</v>
      </c>
      <c r="K907" s="7">
        <v>49.64</v>
      </c>
      <c r="L907" s="7">
        <v>4.76</v>
      </c>
      <c r="M907" s="7" t="s">
        <v>2380</v>
      </c>
      <c r="N907" s="7" t="s">
        <v>2380</v>
      </c>
      <c r="O907" s="7" t="s">
        <v>2383</v>
      </c>
      <c r="P907" s="7">
        <v>1</v>
      </c>
      <c r="Q907" s="11" t="s">
        <v>2380</v>
      </c>
      <c r="R907">
        <f t="shared" si="14"/>
        <v>180</v>
      </c>
      <c r="S907" t="str" cm="1">
        <f t="array" ref="S907">_xlfn.IFS(K907&lt;18.5,"Under Weight",K907&lt;=24.9,"Normal Weight",K907&lt;=30,"Over Weight",K907&gt;30,"Obesity")</f>
        <v>Obesity</v>
      </c>
    </row>
    <row r="908" spans="1:19" x14ac:dyDescent="0.3">
      <c r="A908" s="7" t="s">
        <v>1464</v>
      </c>
      <c r="B908" s="7">
        <v>36.799999999999997</v>
      </c>
      <c r="C908" s="7">
        <v>5.73</v>
      </c>
      <c r="D908" s="7" t="s">
        <v>2382</v>
      </c>
      <c r="E908" s="7" t="s">
        <v>2380</v>
      </c>
      <c r="F908" s="7" t="s">
        <v>2383</v>
      </c>
      <c r="G908" s="7">
        <v>1</v>
      </c>
      <c r="H908" s="7" t="s">
        <v>2380</v>
      </c>
      <c r="J908" s="7" t="s">
        <v>1464</v>
      </c>
      <c r="K908" s="7">
        <v>36.799999999999997</v>
      </c>
      <c r="L908" s="7">
        <v>5.73</v>
      </c>
      <c r="M908" s="7" t="s">
        <v>2383</v>
      </c>
      <c r="N908" s="7" t="s">
        <v>2380</v>
      </c>
      <c r="O908" s="7" t="s">
        <v>2383</v>
      </c>
      <c r="P908" s="7">
        <v>1</v>
      </c>
      <c r="Q908" s="11" t="s">
        <v>2380</v>
      </c>
      <c r="R908">
        <f t="shared" si="14"/>
        <v>180</v>
      </c>
      <c r="S908" t="str" cm="1">
        <f t="array" ref="S908">_xlfn.IFS(K908&lt;18.5,"Under Weight",K908&lt;=24.9,"Normal Weight",K908&lt;=30,"Over Weight",K908&gt;30,"Obesity")</f>
        <v>Obesity</v>
      </c>
    </row>
    <row r="909" spans="1:19" x14ac:dyDescent="0.3">
      <c r="A909" s="7" t="s">
        <v>1463</v>
      </c>
      <c r="B909" s="7">
        <v>33.880000000000003</v>
      </c>
      <c r="C909" s="7">
        <v>10.78</v>
      </c>
      <c r="D909" s="7" t="s">
        <v>2382</v>
      </c>
      <c r="E909" s="7" t="s">
        <v>2380</v>
      </c>
      <c r="F909" s="7" t="s">
        <v>2380</v>
      </c>
      <c r="G909" s="7" t="s">
        <v>2381</v>
      </c>
      <c r="H909" s="7" t="s">
        <v>2380</v>
      </c>
      <c r="J909" s="7" t="s">
        <v>1463</v>
      </c>
      <c r="K909" s="7">
        <v>33.880000000000003</v>
      </c>
      <c r="L909" s="7">
        <v>10.78</v>
      </c>
      <c r="M909" s="7" t="s">
        <v>2383</v>
      </c>
      <c r="N909" s="7" t="s">
        <v>2380</v>
      </c>
      <c r="O909" s="7" t="s">
        <v>2380</v>
      </c>
      <c r="P909" s="7">
        <v>0</v>
      </c>
      <c r="Q909" s="11" t="s">
        <v>2380</v>
      </c>
      <c r="R909">
        <f t="shared" si="14"/>
        <v>180</v>
      </c>
      <c r="S909" t="str" cm="1">
        <f t="array" ref="S909">_xlfn.IFS(K909&lt;18.5,"Under Weight",K909&lt;=24.9,"Normal Weight",K909&lt;=30,"Over Weight",K909&gt;30,"Obesity")</f>
        <v>Obesity</v>
      </c>
    </row>
    <row r="910" spans="1:19" x14ac:dyDescent="0.3">
      <c r="A910" s="7" t="s">
        <v>1462</v>
      </c>
      <c r="B910" s="7">
        <v>32.01</v>
      </c>
      <c r="C910" s="7">
        <v>5.08</v>
      </c>
      <c r="D910" s="7" t="s">
        <v>2382</v>
      </c>
      <c r="E910" s="7" t="s">
        <v>2380</v>
      </c>
      <c r="F910" s="7" t="s">
        <v>2380</v>
      </c>
      <c r="G910" s="7">
        <v>1</v>
      </c>
      <c r="H910" s="7" t="s">
        <v>2380</v>
      </c>
      <c r="J910" s="7" t="s">
        <v>1462</v>
      </c>
      <c r="K910" s="7">
        <v>32.01</v>
      </c>
      <c r="L910" s="7">
        <v>5.08</v>
      </c>
      <c r="M910" s="7" t="s">
        <v>2383</v>
      </c>
      <c r="N910" s="7" t="s">
        <v>2380</v>
      </c>
      <c r="O910" s="7" t="s">
        <v>2380</v>
      </c>
      <c r="P910" s="7">
        <v>1</v>
      </c>
      <c r="Q910" s="11" t="s">
        <v>2380</v>
      </c>
      <c r="R910">
        <f t="shared" si="14"/>
        <v>180</v>
      </c>
      <c r="S910" t="str" cm="1">
        <f t="array" ref="S910">_xlfn.IFS(K910&lt;18.5,"Under Weight",K910&lt;=24.9,"Normal Weight",K910&lt;=30,"Over Weight",K910&gt;30,"Obesity")</f>
        <v>Obesity</v>
      </c>
    </row>
    <row r="911" spans="1:19" x14ac:dyDescent="0.3">
      <c r="A911" s="7" t="s">
        <v>1461</v>
      </c>
      <c r="B911" s="7">
        <v>33.630000000000003</v>
      </c>
      <c r="C911" s="7">
        <v>11.39</v>
      </c>
      <c r="D911" s="7" t="s">
        <v>2380</v>
      </c>
      <c r="E911" s="7" t="s">
        <v>2380</v>
      </c>
      <c r="F911" s="7" t="s">
        <v>2380</v>
      </c>
      <c r="G911" s="7" t="s">
        <v>2381</v>
      </c>
      <c r="H911" s="7" t="s">
        <v>2380</v>
      </c>
      <c r="J911" s="7" t="s">
        <v>1461</v>
      </c>
      <c r="K911" s="7">
        <v>33.630000000000003</v>
      </c>
      <c r="L911" s="7">
        <v>11.39</v>
      </c>
      <c r="M911" s="7" t="s">
        <v>2380</v>
      </c>
      <c r="N911" s="7" t="s">
        <v>2380</v>
      </c>
      <c r="O911" s="7" t="s">
        <v>2380</v>
      </c>
      <c r="P911" s="7">
        <v>0</v>
      </c>
      <c r="Q911" s="11" t="s">
        <v>2380</v>
      </c>
      <c r="R911">
        <f t="shared" si="14"/>
        <v>180</v>
      </c>
      <c r="S911" t="str" cm="1">
        <f t="array" ref="S911">_xlfn.IFS(K911&lt;18.5,"Under Weight",K911&lt;=24.9,"Normal Weight",K911&lt;=30,"Over Weight",K911&gt;30,"Obesity")</f>
        <v>Obesity</v>
      </c>
    </row>
    <row r="912" spans="1:19" x14ac:dyDescent="0.3">
      <c r="A912" s="7" t="s">
        <v>1460</v>
      </c>
      <c r="B912" s="7">
        <v>34.865000000000002</v>
      </c>
      <c r="C912" s="7">
        <v>5.35</v>
      </c>
      <c r="D912" s="7" t="s">
        <v>2382</v>
      </c>
      <c r="E912" s="7" t="s">
        <v>2380</v>
      </c>
      <c r="F912" s="7" t="s">
        <v>2380</v>
      </c>
      <c r="G912" s="7">
        <v>1</v>
      </c>
      <c r="H912" s="7" t="s">
        <v>2380</v>
      </c>
      <c r="J912" s="7" t="s">
        <v>1460</v>
      </c>
      <c r="K912" s="7">
        <v>34.865000000000002</v>
      </c>
      <c r="L912" s="7">
        <v>5.35</v>
      </c>
      <c r="M912" s="7" t="s">
        <v>2383</v>
      </c>
      <c r="N912" s="7" t="s">
        <v>2380</v>
      </c>
      <c r="O912" s="7" t="s">
        <v>2380</v>
      </c>
      <c r="P912" s="7">
        <v>1</v>
      </c>
      <c r="Q912" s="11" t="s">
        <v>2380</v>
      </c>
      <c r="R912">
        <f t="shared" si="14"/>
        <v>180</v>
      </c>
      <c r="S912" t="str" cm="1">
        <f t="array" ref="S912">_xlfn.IFS(K912&lt;18.5,"Under Weight",K912&lt;=24.9,"Normal Weight",K912&lt;=30,"Over Weight",K912&gt;30,"Obesity")</f>
        <v>Obesity</v>
      </c>
    </row>
    <row r="913" spans="1:19" x14ac:dyDescent="0.3">
      <c r="A913" s="7" t="s">
        <v>1459</v>
      </c>
      <c r="B913" s="7">
        <v>43.11</v>
      </c>
      <c r="C913" s="7">
        <v>5.6</v>
      </c>
      <c r="D913" s="7" t="s">
        <v>2380</v>
      </c>
      <c r="E913" s="7" t="s">
        <v>2380</v>
      </c>
      <c r="F913" s="7" t="s">
        <v>2380</v>
      </c>
      <c r="G913" s="7" t="s">
        <v>2381</v>
      </c>
      <c r="H913" s="7" t="s">
        <v>2380</v>
      </c>
      <c r="J913" s="7" t="s">
        <v>1459</v>
      </c>
      <c r="K913" s="7">
        <v>43.11</v>
      </c>
      <c r="L913" s="7">
        <v>5.6</v>
      </c>
      <c r="M913" s="7" t="s">
        <v>2380</v>
      </c>
      <c r="N913" s="7" t="s">
        <v>2380</v>
      </c>
      <c r="O913" s="7" t="s">
        <v>2380</v>
      </c>
      <c r="P913" s="7">
        <v>0</v>
      </c>
      <c r="Q913" s="11" t="s">
        <v>2380</v>
      </c>
      <c r="R913">
        <f t="shared" si="14"/>
        <v>180</v>
      </c>
      <c r="S913" t="str" cm="1">
        <f t="array" ref="S913">_xlfn.IFS(K913&lt;18.5,"Under Weight",K913&lt;=24.9,"Normal Weight",K913&lt;=30,"Over Weight",K913&gt;30,"Obesity")</f>
        <v>Obesity</v>
      </c>
    </row>
    <row r="914" spans="1:19" x14ac:dyDescent="0.3">
      <c r="A914" s="7" t="s">
        <v>1458</v>
      </c>
      <c r="B914" s="7">
        <v>30.305</v>
      </c>
      <c r="C914" s="7">
        <v>4.2699999999999996</v>
      </c>
      <c r="D914" s="7" t="s">
        <v>2382</v>
      </c>
      <c r="E914" s="7" t="s">
        <v>2380</v>
      </c>
      <c r="F914" s="7" t="s">
        <v>2380</v>
      </c>
      <c r="G914" s="7">
        <v>1</v>
      </c>
      <c r="H914" s="7" t="s">
        <v>2380</v>
      </c>
      <c r="J914" s="7" t="s">
        <v>1458</v>
      </c>
      <c r="K914" s="7">
        <v>30.305</v>
      </c>
      <c r="L914" s="7">
        <v>4.2699999999999996</v>
      </c>
      <c r="M914" s="7" t="s">
        <v>2383</v>
      </c>
      <c r="N914" s="7" t="s">
        <v>2380</v>
      </c>
      <c r="O914" s="7" t="s">
        <v>2380</v>
      </c>
      <c r="P914" s="7">
        <v>1</v>
      </c>
      <c r="Q914" s="11" t="s">
        <v>2380</v>
      </c>
      <c r="R914">
        <f t="shared" si="14"/>
        <v>180</v>
      </c>
      <c r="S914" t="str" cm="1">
        <f t="array" ref="S914">_xlfn.IFS(K914&lt;18.5,"Under Weight",K914&lt;=24.9,"Normal Weight",K914&lt;=30,"Over Weight",K914&gt;30,"Obesity")</f>
        <v>Obesity</v>
      </c>
    </row>
    <row r="915" spans="1:19" x14ac:dyDescent="0.3">
      <c r="A915" s="7" t="s">
        <v>1457</v>
      </c>
      <c r="B915" s="7">
        <v>25.175000000000001</v>
      </c>
      <c r="C915" s="7">
        <v>5.57</v>
      </c>
      <c r="D915" s="7" t="s">
        <v>2382</v>
      </c>
      <c r="E915" s="7" t="s">
        <v>2380</v>
      </c>
      <c r="F915" s="7" t="s">
        <v>2380</v>
      </c>
      <c r="G915" s="7">
        <v>1</v>
      </c>
      <c r="H915" s="7" t="s">
        <v>2380</v>
      </c>
      <c r="J915" s="7" t="s">
        <v>1457</v>
      </c>
      <c r="K915" s="7">
        <v>25.175000000000001</v>
      </c>
      <c r="L915" s="7">
        <v>5.57</v>
      </c>
      <c r="M915" s="7" t="s">
        <v>2383</v>
      </c>
      <c r="N915" s="7" t="s">
        <v>2380</v>
      </c>
      <c r="O915" s="7" t="s">
        <v>2380</v>
      </c>
      <c r="P915" s="7">
        <v>1</v>
      </c>
      <c r="Q915" s="11" t="s">
        <v>2380</v>
      </c>
      <c r="R915">
        <f t="shared" si="14"/>
        <v>180</v>
      </c>
      <c r="S915" t="str" cm="1">
        <f t="array" ref="S915">_xlfn.IFS(K915&lt;18.5,"Under Weight",K915&lt;=24.9,"Normal Weight",K915&lt;=30,"Over Weight",K915&gt;30,"Obesity")</f>
        <v>Over Weight</v>
      </c>
    </row>
    <row r="916" spans="1:19" x14ac:dyDescent="0.3">
      <c r="A916" s="7" t="s">
        <v>1456</v>
      </c>
      <c r="B916" s="7">
        <v>26.8</v>
      </c>
      <c r="C916" s="7">
        <v>5.68</v>
      </c>
      <c r="D916" s="7" t="s">
        <v>2382</v>
      </c>
      <c r="E916" s="7" t="s">
        <v>2380</v>
      </c>
      <c r="F916" s="7" t="s">
        <v>2380</v>
      </c>
      <c r="G916" s="7">
        <v>1</v>
      </c>
      <c r="H916" s="7" t="s">
        <v>2380</v>
      </c>
      <c r="J916" s="7" t="s">
        <v>1456</v>
      </c>
      <c r="K916" s="7">
        <v>26.8</v>
      </c>
      <c r="L916" s="7">
        <v>5.68</v>
      </c>
      <c r="M916" s="7" t="s">
        <v>2383</v>
      </c>
      <c r="N916" s="7" t="s">
        <v>2380</v>
      </c>
      <c r="O916" s="7" t="s">
        <v>2380</v>
      </c>
      <c r="P916" s="7">
        <v>1</v>
      </c>
      <c r="Q916" s="11" t="s">
        <v>2380</v>
      </c>
      <c r="R916">
        <f t="shared" si="14"/>
        <v>180</v>
      </c>
      <c r="S916" t="str" cm="1">
        <f t="array" ref="S916">_xlfn.IFS(K916&lt;18.5,"Under Weight",K916&lt;=24.9,"Normal Weight",K916&lt;=30,"Over Weight",K916&gt;30,"Obesity")</f>
        <v>Over Weight</v>
      </c>
    </row>
    <row r="917" spans="1:19" x14ac:dyDescent="0.3">
      <c r="A917" s="7" t="s">
        <v>1455</v>
      </c>
      <c r="B917" s="7">
        <v>21.78</v>
      </c>
      <c r="C917" s="7">
        <v>5.3</v>
      </c>
      <c r="D917" s="7" t="s">
        <v>2380</v>
      </c>
      <c r="E917" s="7" t="s">
        <v>2382</v>
      </c>
      <c r="F917" s="7" t="s">
        <v>2380</v>
      </c>
      <c r="G917" s="7">
        <v>1</v>
      </c>
      <c r="H917" s="7" t="s">
        <v>2380</v>
      </c>
      <c r="J917" s="7" t="s">
        <v>1455</v>
      </c>
      <c r="K917" s="7">
        <v>21.78</v>
      </c>
      <c r="L917" s="7">
        <v>5.3</v>
      </c>
      <c r="M917" s="7" t="s">
        <v>2380</v>
      </c>
      <c r="N917" s="7" t="s">
        <v>2382</v>
      </c>
      <c r="O917" s="7" t="s">
        <v>2380</v>
      </c>
      <c r="P917" s="7">
        <v>1</v>
      </c>
      <c r="Q917" s="11" t="s">
        <v>2380</v>
      </c>
      <c r="R917">
        <f t="shared" si="14"/>
        <v>180</v>
      </c>
      <c r="S917" t="str" cm="1">
        <f t="array" ref="S917">_xlfn.IFS(K917&lt;18.5,"Under Weight",K917&lt;=24.9,"Normal Weight",K917&lt;=30,"Over Weight",K917&gt;30,"Obesity")</f>
        <v>Normal Weight</v>
      </c>
    </row>
    <row r="918" spans="1:19" x14ac:dyDescent="0.3">
      <c r="A918" s="7" t="s">
        <v>1454</v>
      </c>
      <c r="B918" s="7">
        <v>30.14</v>
      </c>
      <c r="C918" s="7">
        <v>9.4499999999999993</v>
      </c>
      <c r="D918" s="7" t="s">
        <v>2382</v>
      </c>
      <c r="E918" s="7" t="s">
        <v>2380</v>
      </c>
      <c r="F918" s="7" t="s">
        <v>2380</v>
      </c>
      <c r="G918" s="7" t="s">
        <v>2381</v>
      </c>
      <c r="H918" s="7" t="s">
        <v>2380</v>
      </c>
      <c r="J918" s="7" t="s">
        <v>1454</v>
      </c>
      <c r="K918" s="7">
        <v>30.14</v>
      </c>
      <c r="L918" s="7">
        <v>9.4499999999999993</v>
      </c>
      <c r="M918" s="7" t="s">
        <v>2383</v>
      </c>
      <c r="N918" s="7" t="s">
        <v>2380</v>
      </c>
      <c r="O918" s="7" t="s">
        <v>2380</v>
      </c>
      <c r="P918" s="7">
        <v>0</v>
      </c>
      <c r="Q918" s="11" t="s">
        <v>2380</v>
      </c>
      <c r="R918">
        <f t="shared" si="14"/>
        <v>180</v>
      </c>
      <c r="S918" t="str" cm="1">
        <f t="array" ref="S918">_xlfn.IFS(K918&lt;18.5,"Under Weight",K918&lt;=24.9,"Normal Weight",K918&lt;=30,"Over Weight",K918&gt;30,"Obesity")</f>
        <v>Obesity</v>
      </c>
    </row>
    <row r="919" spans="1:19" x14ac:dyDescent="0.3">
      <c r="A919" s="7" t="s">
        <v>1453</v>
      </c>
      <c r="B919" s="7">
        <v>29.7</v>
      </c>
      <c r="C919" s="7">
        <v>6.79</v>
      </c>
      <c r="D919" s="7" t="s">
        <v>2382</v>
      </c>
      <c r="E919" s="7" t="s">
        <v>2380</v>
      </c>
      <c r="F919" s="7" t="s">
        <v>2380</v>
      </c>
      <c r="G919" s="7" t="s">
        <v>2381</v>
      </c>
      <c r="H919" s="7" t="s">
        <v>2380</v>
      </c>
      <c r="J919" s="7" t="s">
        <v>1453</v>
      </c>
      <c r="K919" s="7">
        <v>29.7</v>
      </c>
      <c r="L919" s="7">
        <v>6.79</v>
      </c>
      <c r="M919" s="7" t="s">
        <v>2383</v>
      </c>
      <c r="N919" s="7" t="s">
        <v>2380</v>
      </c>
      <c r="O919" s="7" t="s">
        <v>2380</v>
      </c>
      <c r="P919" s="7">
        <v>0</v>
      </c>
      <c r="Q919" s="11" t="s">
        <v>2380</v>
      </c>
      <c r="R919">
        <f t="shared" si="14"/>
        <v>180</v>
      </c>
      <c r="S919" t="str" cm="1">
        <f t="array" ref="S919">_xlfn.IFS(K919&lt;18.5,"Under Weight",K919&lt;=24.9,"Normal Weight",K919&lt;=30,"Over Weight",K919&gt;30,"Obesity")</f>
        <v>Over Weight</v>
      </c>
    </row>
    <row r="920" spans="1:19" x14ac:dyDescent="0.3">
      <c r="A920" s="7" t="s">
        <v>1452</v>
      </c>
      <c r="B920" s="7">
        <v>32.395000000000003</v>
      </c>
      <c r="C920" s="7">
        <v>11.1</v>
      </c>
      <c r="D920" s="7" t="s">
        <v>2382</v>
      </c>
      <c r="E920" s="7" t="s">
        <v>2380</v>
      </c>
      <c r="F920" s="7" t="s">
        <v>2380</v>
      </c>
      <c r="G920" s="7" t="s">
        <v>2381</v>
      </c>
      <c r="H920" s="7" t="s">
        <v>2380</v>
      </c>
      <c r="J920" s="7" t="s">
        <v>1452</v>
      </c>
      <c r="K920" s="7">
        <v>32.395000000000003</v>
      </c>
      <c r="L920" s="7">
        <v>11.1</v>
      </c>
      <c r="M920" s="7" t="s">
        <v>2383</v>
      </c>
      <c r="N920" s="7" t="s">
        <v>2380</v>
      </c>
      <c r="O920" s="7" t="s">
        <v>2380</v>
      </c>
      <c r="P920" s="7">
        <v>0</v>
      </c>
      <c r="Q920" s="11" t="s">
        <v>2380</v>
      </c>
      <c r="R920">
        <f t="shared" si="14"/>
        <v>180</v>
      </c>
      <c r="S920" t="str" cm="1">
        <f t="array" ref="S920">_xlfn.IFS(K920&lt;18.5,"Under Weight",K920&lt;=24.9,"Normal Weight",K920&lt;=30,"Over Weight",K920&gt;30,"Obesity")</f>
        <v>Obesity</v>
      </c>
    </row>
    <row r="921" spans="1:19" x14ac:dyDescent="0.3">
      <c r="A921" s="7" t="s">
        <v>1451</v>
      </c>
      <c r="B921" s="7">
        <v>36.64</v>
      </c>
      <c r="C921" s="7">
        <v>7.26</v>
      </c>
      <c r="D921" s="7" t="s">
        <v>2380</v>
      </c>
      <c r="E921" s="7" t="s">
        <v>2380</v>
      </c>
      <c r="F921" s="7" t="s">
        <v>2380</v>
      </c>
      <c r="G921" s="7" t="s">
        <v>2381</v>
      </c>
      <c r="H921" s="7" t="s">
        <v>2380</v>
      </c>
      <c r="J921" s="7" t="s">
        <v>1451</v>
      </c>
      <c r="K921" s="7">
        <v>36.64</v>
      </c>
      <c r="L921" s="7">
        <v>7.26</v>
      </c>
      <c r="M921" s="7" t="s">
        <v>2380</v>
      </c>
      <c r="N921" s="7" t="s">
        <v>2380</v>
      </c>
      <c r="O921" s="7" t="s">
        <v>2380</v>
      </c>
      <c r="P921" s="7">
        <v>0</v>
      </c>
      <c r="Q921" s="11" t="s">
        <v>2380</v>
      </c>
      <c r="R921">
        <f t="shared" si="14"/>
        <v>180</v>
      </c>
      <c r="S921" t="str" cm="1">
        <f t="array" ref="S921">_xlfn.IFS(K921&lt;18.5,"Under Weight",K921&lt;=24.9,"Normal Weight",K921&lt;=30,"Over Weight",K921&gt;30,"Obesity")</f>
        <v>Obesity</v>
      </c>
    </row>
    <row r="922" spans="1:19" x14ac:dyDescent="0.3">
      <c r="A922" s="7" t="s">
        <v>1450</v>
      </c>
      <c r="B922" s="7">
        <v>39.049999999999997</v>
      </c>
      <c r="C922" s="7">
        <v>5.27</v>
      </c>
      <c r="D922" s="7" t="s">
        <v>2382</v>
      </c>
      <c r="E922" s="7" t="s">
        <v>2380</v>
      </c>
      <c r="F922" s="7" t="s">
        <v>2380</v>
      </c>
      <c r="G922" s="7">
        <v>1</v>
      </c>
      <c r="H922" s="7" t="s">
        <v>2380</v>
      </c>
      <c r="J922" s="7" t="s">
        <v>1450</v>
      </c>
      <c r="K922" s="7">
        <v>39.049999999999997</v>
      </c>
      <c r="L922" s="7">
        <v>5.27</v>
      </c>
      <c r="M922" s="7" t="s">
        <v>2383</v>
      </c>
      <c r="N922" s="7" t="s">
        <v>2380</v>
      </c>
      <c r="O922" s="7" t="s">
        <v>2380</v>
      </c>
      <c r="P922" s="7">
        <v>1</v>
      </c>
      <c r="Q922" s="11" t="s">
        <v>2380</v>
      </c>
      <c r="R922">
        <f t="shared" si="14"/>
        <v>180</v>
      </c>
      <c r="S922" t="str" cm="1">
        <f t="array" ref="S922">_xlfn.IFS(K922&lt;18.5,"Under Weight",K922&lt;=24.9,"Normal Weight",K922&lt;=30,"Over Weight",K922&gt;30,"Obesity")</f>
        <v>Obesity</v>
      </c>
    </row>
    <row r="923" spans="1:19" x14ac:dyDescent="0.3">
      <c r="A923" s="7" t="s">
        <v>1449</v>
      </c>
      <c r="B923" s="7">
        <v>33.1</v>
      </c>
      <c r="C923" s="7">
        <v>5.46</v>
      </c>
      <c r="D923" s="7" t="s">
        <v>2382</v>
      </c>
      <c r="E923" s="7" t="s">
        <v>2380</v>
      </c>
      <c r="F923" s="7" t="s">
        <v>2380</v>
      </c>
      <c r="G923" s="7">
        <v>1</v>
      </c>
      <c r="H923" s="7" t="s">
        <v>2380</v>
      </c>
      <c r="J923" s="7" t="s">
        <v>1449</v>
      </c>
      <c r="K923" s="7">
        <v>33.1</v>
      </c>
      <c r="L923" s="7">
        <v>5.46</v>
      </c>
      <c r="M923" s="7" t="s">
        <v>2383</v>
      </c>
      <c r="N923" s="7" t="s">
        <v>2380</v>
      </c>
      <c r="O923" s="7" t="s">
        <v>2380</v>
      </c>
      <c r="P923" s="7">
        <v>1</v>
      </c>
      <c r="Q923" s="11" t="s">
        <v>2380</v>
      </c>
      <c r="R923">
        <f t="shared" si="14"/>
        <v>180</v>
      </c>
      <c r="S923" t="str" cm="1">
        <f t="array" ref="S923">_xlfn.IFS(K923&lt;18.5,"Under Weight",K923&lt;=24.9,"Normal Weight",K923&lt;=30,"Over Weight",K923&gt;30,"Obesity")</f>
        <v>Obesity</v>
      </c>
    </row>
    <row r="924" spans="1:19" x14ac:dyDescent="0.3">
      <c r="A924" s="7" t="s">
        <v>1448</v>
      </c>
      <c r="B924" s="7">
        <v>31.824999999999999</v>
      </c>
      <c r="C924" s="7">
        <v>8.1300000000000008</v>
      </c>
      <c r="D924" s="7" t="s">
        <v>2380</v>
      </c>
      <c r="E924" s="7" t="s">
        <v>2380</v>
      </c>
      <c r="F924" s="7" t="s">
        <v>2380</v>
      </c>
      <c r="G924" s="7" t="s">
        <v>2381</v>
      </c>
      <c r="H924" s="7" t="s">
        <v>2380</v>
      </c>
      <c r="J924" s="7" t="s">
        <v>1448</v>
      </c>
      <c r="K924" s="7">
        <v>31.824999999999999</v>
      </c>
      <c r="L924" s="7">
        <v>8.1300000000000008</v>
      </c>
      <c r="M924" s="7" t="s">
        <v>2380</v>
      </c>
      <c r="N924" s="7" t="s">
        <v>2380</v>
      </c>
      <c r="O924" s="7" t="s">
        <v>2380</v>
      </c>
      <c r="P924" s="7">
        <v>0</v>
      </c>
      <c r="Q924" s="11" t="s">
        <v>2380</v>
      </c>
      <c r="R924">
        <f t="shared" si="14"/>
        <v>180</v>
      </c>
      <c r="S924" t="str" cm="1">
        <f t="array" ref="S924">_xlfn.IFS(K924&lt;18.5,"Under Weight",K924&lt;=24.9,"Normal Weight",K924&lt;=30,"Over Weight",K924&gt;30,"Obesity")</f>
        <v>Obesity</v>
      </c>
    </row>
    <row r="925" spans="1:19" x14ac:dyDescent="0.3">
      <c r="A925" s="7" t="s">
        <v>1447</v>
      </c>
      <c r="B925" s="7">
        <v>29</v>
      </c>
      <c r="C925" s="7">
        <v>4.25</v>
      </c>
      <c r="D925" s="7" t="s">
        <v>2382</v>
      </c>
      <c r="E925" s="7" t="s">
        <v>2380</v>
      </c>
      <c r="F925" s="7" t="s">
        <v>2380</v>
      </c>
      <c r="G925" s="7">
        <v>1</v>
      </c>
      <c r="H925" s="7" t="s">
        <v>2380</v>
      </c>
      <c r="J925" s="7" t="s">
        <v>1447</v>
      </c>
      <c r="K925" s="7">
        <v>29</v>
      </c>
      <c r="L925" s="7">
        <v>4.25</v>
      </c>
      <c r="M925" s="7" t="s">
        <v>2383</v>
      </c>
      <c r="N925" s="7" t="s">
        <v>2380</v>
      </c>
      <c r="O925" s="7" t="s">
        <v>2380</v>
      </c>
      <c r="P925" s="7">
        <v>1</v>
      </c>
      <c r="Q925" s="11" t="s">
        <v>2380</v>
      </c>
      <c r="R925">
        <f t="shared" si="14"/>
        <v>180</v>
      </c>
      <c r="S925" t="str" cm="1">
        <f t="array" ref="S925">_xlfn.IFS(K925&lt;18.5,"Under Weight",K925&lt;=24.9,"Normal Weight",K925&lt;=30,"Over Weight",K925&gt;30,"Obesity")</f>
        <v>Over Weight</v>
      </c>
    </row>
    <row r="926" spans="1:19" x14ac:dyDescent="0.3">
      <c r="A926" s="7" t="s">
        <v>1446</v>
      </c>
      <c r="B926" s="7">
        <v>30.495000000000001</v>
      </c>
      <c r="C926" s="7">
        <v>8.68</v>
      </c>
      <c r="D926" s="7" t="s">
        <v>2380</v>
      </c>
      <c r="E926" s="7" t="s">
        <v>2380</v>
      </c>
      <c r="F926" s="7" t="s">
        <v>2380</v>
      </c>
      <c r="G926" s="7" t="s">
        <v>2381</v>
      </c>
      <c r="H926" s="7" t="s">
        <v>2380</v>
      </c>
      <c r="J926" s="7" t="s">
        <v>1446</v>
      </c>
      <c r="K926" s="7">
        <v>30.495000000000001</v>
      </c>
      <c r="L926" s="7">
        <v>8.68</v>
      </c>
      <c r="M926" s="7" t="s">
        <v>2380</v>
      </c>
      <c r="N926" s="7" t="s">
        <v>2380</v>
      </c>
      <c r="O926" s="7" t="s">
        <v>2380</v>
      </c>
      <c r="P926" s="7">
        <v>0</v>
      </c>
      <c r="Q926" s="11" t="s">
        <v>2380</v>
      </c>
      <c r="R926">
        <f t="shared" si="14"/>
        <v>180</v>
      </c>
      <c r="S926" t="str" cm="1">
        <f t="array" ref="S926">_xlfn.IFS(K926&lt;18.5,"Under Weight",K926&lt;=24.9,"Normal Weight",K926&lt;=30,"Over Weight",K926&gt;30,"Obesity")</f>
        <v>Obesity</v>
      </c>
    </row>
    <row r="927" spans="1:19" x14ac:dyDescent="0.3">
      <c r="A927" s="7" t="s">
        <v>1445</v>
      </c>
      <c r="B927" s="7">
        <v>25.2</v>
      </c>
      <c r="C927" s="7">
        <v>6.25</v>
      </c>
      <c r="D927" s="7" t="s">
        <v>2382</v>
      </c>
      <c r="E927" s="7" t="s">
        <v>2380</v>
      </c>
      <c r="F927" s="7" t="s">
        <v>2380</v>
      </c>
      <c r="G927" s="7">
        <v>1</v>
      </c>
      <c r="H927" s="7" t="s">
        <v>2380</v>
      </c>
      <c r="J927" s="7" t="s">
        <v>1445</v>
      </c>
      <c r="K927" s="7">
        <v>25.2</v>
      </c>
      <c r="L927" s="7">
        <v>6.25</v>
      </c>
      <c r="M927" s="7" t="s">
        <v>2383</v>
      </c>
      <c r="N927" s="7" t="s">
        <v>2380</v>
      </c>
      <c r="O927" s="7" t="s">
        <v>2380</v>
      </c>
      <c r="P927" s="7">
        <v>1</v>
      </c>
      <c r="Q927" s="11" t="s">
        <v>2380</v>
      </c>
      <c r="R927">
        <f t="shared" si="14"/>
        <v>180</v>
      </c>
      <c r="S927" t="str" cm="1">
        <f t="array" ref="S927">_xlfn.IFS(K927&lt;18.5,"Under Weight",K927&lt;=24.9,"Normal Weight",K927&lt;=30,"Over Weight",K927&gt;30,"Obesity")</f>
        <v>Over Weight</v>
      </c>
    </row>
    <row r="928" spans="1:19" x14ac:dyDescent="0.3">
      <c r="A928" s="7" t="s">
        <v>1444</v>
      </c>
      <c r="B928" s="7">
        <v>22.77</v>
      </c>
      <c r="C928" s="7">
        <v>4.47</v>
      </c>
      <c r="D928" s="7" t="s">
        <v>2382</v>
      </c>
      <c r="E928" s="7" t="s">
        <v>2380</v>
      </c>
      <c r="F928" s="7" t="s">
        <v>2380</v>
      </c>
      <c r="G928" s="7">
        <v>1</v>
      </c>
      <c r="H928" s="7" t="s">
        <v>2380</v>
      </c>
      <c r="J928" s="7" t="s">
        <v>1444</v>
      </c>
      <c r="K928" s="7">
        <v>22.77</v>
      </c>
      <c r="L928" s="7">
        <v>4.47</v>
      </c>
      <c r="M928" s="7" t="s">
        <v>2383</v>
      </c>
      <c r="N928" s="7" t="s">
        <v>2380</v>
      </c>
      <c r="O928" s="7" t="s">
        <v>2380</v>
      </c>
      <c r="P928" s="7">
        <v>1</v>
      </c>
      <c r="Q928" s="11" t="s">
        <v>2380</v>
      </c>
      <c r="R928">
        <f t="shared" si="14"/>
        <v>180</v>
      </c>
      <c r="S928" t="str" cm="1">
        <f t="array" ref="S928">_xlfn.IFS(K928&lt;18.5,"Under Weight",K928&lt;=24.9,"Normal Weight",K928&lt;=30,"Over Weight",K928&gt;30,"Obesity")</f>
        <v>Normal Weight</v>
      </c>
    </row>
    <row r="929" spans="1:19" x14ac:dyDescent="0.3">
      <c r="A929" s="7" t="s">
        <v>1443</v>
      </c>
      <c r="B929" s="7">
        <v>23.18</v>
      </c>
      <c r="C929" s="7">
        <v>8.31</v>
      </c>
      <c r="D929" s="7" t="s">
        <v>2380</v>
      </c>
      <c r="E929" s="7" t="s">
        <v>2380</v>
      </c>
      <c r="F929" s="7" t="s">
        <v>2380</v>
      </c>
      <c r="G929" s="7" t="s">
        <v>2381</v>
      </c>
      <c r="H929" s="7" t="s">
        <v>2380</v>
      </c>
      <c r="J929" s="7" t="s">
        <v>1443</v>
      </c>
      <c r="K929" s="7">
        <v>23.18</v>
      </c>
      <c r="L929" s="7">
        <v>8.31</v>
      </c>
      <c r="M929" s="7" t="s">
        <v>2380</v>
      </c>
      <c r="N929" s="7" t="s">
        <v>2380</v>
      </c>
      <c r="O929" s="7" t="s">
        <v>2380</v>
      </c>
      <c r="P929" s="7">
        <v>0</v>
      </c>
      <c r="Q929" s="11" t="s">
        <v>2380</v>
      </c>
      <c r="R929">
        <f t="shared" si="14"/>
        <v>180</v>
      </c>
      <c r="S929" t="str" cm="1">
        <f t="array" ref="S929">_xlfn.IFS(K929&lt;18.5,"Under Weight",K929&lt;=24.9,"Normal Weight",K929&lt;=30,"Over Weight",K929&gt;30,"Obesity")</f>
        <v>Normal Weight</v>
      </c>
    </row>
    <row r="930" spans="1:19" x14ac:dyDescent="0.3">
      <c r="A930" s="7" t="s">
        <v>1442</v>
      </c>
      <c r="B930" s="7">
        <v>35.409999999999997</v>
      </c>
      <c r="C930" s="7">
        <v>5.68</v>
      </c>
      <c r="D930" s="7" t="s">
        <v>2380</v>
      </c>
      <c r="E930" s="7" t="s">
        <v>2380</v>
      </c>
      <c r="F930" s="7" t="s">
        <v>2380</v>
      </c>
      <c r="G930" s="7" t="s">
        <v>2381</v>
      </c>
      <c r="H930" s="7" t="s">
        <v>2380</v>
      </c>
      <c r="J930" s="7" t="s">
        <v>1442</v>
      </c>
      <c r="K930" s="7">
        <v>35.409999999999997</v>
      </c>
      <c r="L930" s="7">
        <v>5.68</v>
      </c>
      <c r="M930" s="7" t="s">
        <v>2380</v>
      </c>
      <c r="N930" s="7" t="s">
        <v>2380</v>
      </c>
      <c r="O930" s="7" t="s">
        <v>2380</v>
      </c>
      <c r="P930" s="7">
        <v>0</v>
      </c>
      <c r="Q930" s="11" t="s">
        <v>2380</v>
      </c>
      <c r="R930">
        <f t="shared" si="14"/>
        <v>180</v>
      </c>
      <c r="S930" t="str" cm="1">
        <f t="array" ref="S930">_xlfn.IFS(K930&lt;18.5,"Under Weight",K930&lt;=24.9,"Normal Weight",K930&lt;=30,"Over Weight",K930&gt;30,"Obesity")</f>
        <v>Obesity</v>
      </c>
    </row>
    <row r="931" spans="1:19" x14ac:dyDescent="0.3">
      <c r="A931" s="7" t="s">
        <v>1441</v>
      </c>
      <c r="B931" s="7">
        <v>32.11</v>
      </c>
      <c r="C931" s="7">
        <v>4.75</v>
      </c>
      <c r="D931" s="7" t="s">
        <v>2382</v>
      </c>
      <c r="E931" s="7" t="s">
        <v>2380</v>
      </c>
      <c r="F931" s="7" t="s">
        <v>2380</v>
      </c>
      <c r="G931" s="7">
        <v>2</v>
      </c>
      <c r="H931" s="7" t="s">
        <v>2380</v>
      </c>
      <c r="J931" s="7" t="s">
        <v>1441</v>
      </c>
      <c r="K931" s="7">
        <v>32.11</v>
      </c>
      <c r="L931" s="7">
        <v>4.75</v>
      </c>
      <c r="M931" s="7" t="s">
        <v>2383</v>
      </c>
      <c r="N931" s="7" t="s">
        <v>2380</v>
      </c>
      <c r="O931" s="7" t="s">
        <v>2380</v>
      </c>
      <c r="P931" s="7">
        <v>2</v>
      </c>
      <c r="Q931" s="11" t="s">
        <v>2380</v>
      </c>
      <c r="R931">
        <f t="shared" si="14"/>
        <v>180</v>
      </c>
      <c r="S931" t="str" cm="1">
        <f t="array" ref="S931">_xlfn.IFS(K931&lt;18.5,"Under Weight",K931&lt;=24.9,"Normal Weight",K931&lt;=30,"Over Weight",K931&gt;30,"Obesity")</f>
        <v>Obesity</v>
      </c>
    </row>
    <row r="932" spans="1:19" x14ac:dyDescent="0.3">
      <c r="A932" s="7" t="s">
        <v>1440</v>
      </c>
      <c r="B932" s="7">
        <v>34.479999999999997</v>
      </c>
      <c r="C932" s="7">
        <v>6.31</v>
      </c>
      <c r="D932" s="7" t="s">
        <v>2380</v>
      </c>
      <c r="E932" s="7" t="s">
        <v>2380</v>
      </c>
      <c r="F932" s="7" t="s">
        <v>2383</v>
      </c>
      <c r="G932" s="7">
        <v>1</v>
      </c>
      <c r="H932" s="7" t="s">
        <v>2380</v>
      </c>
      <c r="J932" s="7" t="s">
        <v>1440</v>
      </c>
      <c r="K932" s="7">
        <v>34.479999999999997</v>
      </c>
      <c r="L932" s="7">
        <v>6.31</v>
      </c>
      <c r="M932" s="7" t="s">
        <v>2380</v>
      </c>
      <c r="N932" s="7" t="s">
        <v>2380</v>
      </c>
      <c r="O932" s="7" t="s">
        <v>2383</v>
      </c>
      <c r="P932" s="7">
        <v>1</v>
      </c>
      <c r="Q932" s="11" t="s">
        <v>2380</v>
      </c>
      <c r="R932">
        <f t="shared" si="14"/>
        <v>180</v>
      </c>
      <c r="S932" t="str" cm="1">
        <f t="array" ref="S932">_xlfn.IFS(K932&lt;18.5,"Under Weight",K932&lt;=24.9,"Normal Weight",K932&lt;=30,"Over Weight",K932&gt;30,"Obesity")</f>
        <v>Obesity</v>
      </c>
    </row>
    <row r="933" spans="1:19" x14ac:dyDescent="0.3">
      <c r="A933" s="7" t="s">
        <v>1439</v>
      </c>
      <c r="B933" s="7">
        <v>34.39</v>
      </c>
      <c r="C933" s="7">
        <v>6.28</v>
      </c>
      <c r="D933" s="7" t="s">
        <v>2382</v>
      </c>
      <c r="E933" s="7" t="s">
        <v>2380</v>
      </c>
      <c r="F933" s="7" t="s">
        <v>2380</v>
      </c>
      <c r="G933" s="7">
        <v>1</v>
      </c>
      <c r="H933" s="7" t="s">
        <v>2380</v>
      </c>
      <c r="J933" s="7" t="s">
        <v>1439</v>
      </c>
      <c r="K933" s="7">
        <v>34.39</v>
      </c>
      <c r="L933" s="7">
        <v>6.28</v>
      </c>
      <c r="M933" s="7" t="s">
        <v>2383</v>
      </c>
      <c r="N933" s="7" t="s">
        <v>2380</v>
      </c>
      <c r="O933" s="7" t="s">
        <v>2380</v>
      </c>
      <c r="P933" s="7">
        <v>1</v>
      </c>
      <c r="Q933" s="11" t="s">
        <v>2380</v>
      </c>
      <c r="R933">
        <f t="shared" si="14"/>
        <v>180</v>
      </c>
      <c r="S933" t="str" cm="1">
        <f t="array" ref="S933">_xlfn.IFS(K933&lt;18.5,"Under Weight",K933&lt;=24.9,"Normal Weight",K933&lt;=30,"Over Weight",K933&gt;30,"Obesity")</f>
        <v>Obesity</v>
      </c>
    </row>
    <row r="934" spans="1:19" x14ac:dyDescent="0.3">
      <c r="A934" s="7" t="s">
        <v>1438</v>
      </c>
      <c r="B934" s="7">
        <v>26.4</v>
      </c>
      <c r="C934" s="7">
        <v>9.2899999999999991</v>
      </c>
      <c r="D934" s="7" t="s">
        <v>2382</v>
      </c>
      <c r="E934" s="7" t="s">
        <v>2380</v>
      </c>
      <c r="F934" s="7" t="s">
        <v>2383</v>
      </c>
      <c r="G934" s="7">
        <v>1</v>
      </c>
      <c r="H934" s="7" t="s">
        <v>2380</v>
      </c>
      <c r="J934" s="7" t="s">
        <v>1438</v>
      </c>
      <c r="K934" s="7">
        <v>26.4</v>
      </c>
      <c r="L934" s="7">
        <v>9.2899999999999991</v>
      </c>
      <c r="M934" s="7" t="s">
        <v>2383</v>
      </c>
      <c r="N934" s="7" t="s">
        <v>2380</v>
      </c>
      <c r="O934" s="7" t="s">
        <v>2383</v>
      </c>
      <c r="P934" s="7">
        <v>1</v>
      </c>
      <c r="Q934" s="11" t="s">
        <v>2380</v>
      </c>
      <c r="R934">
        <f t="shared" si="14"/>
        <v>180</v>
      </c>
      <c r="S934" t="str" cm="1">
        <f t="array" ref="S934">_xlfn.IFS(K934&lt;18.5,"Under Weight",K934&lt;=24.9,"Normal Weight",K934&lt;=30,"Over Weight",K934&gt;30,"Obesity")</f>
        <v>Over Weight</v>
      </c>
    </row>
    <row r="935" spans="1:19" x14ac:dyDescent="0.3">
      <c r="A935" s="7" t="s">
        <v>1437</v>
      </c>
      <c r="B935" s="7">
        <v>28.1</v>
      </c>
      <c r="C935" s="7">
        <v>5.79</v>
      </c>
      <c r="D935" s="7" t="s">
        <v>2382</v>
      </c>
      <c r="E935" s="7" t="s">
        <v>2380</v>
      </c>
      <c r="F935" s="7" t="s">
        <v>2383</v>
      </c>
      <c r="G935" s="7">
        <v>1</v>
      </c>
      <c r="H935" s="7" t="s">
        <v>2380</v>
      </c>
      <c r="J935" s="7" t="s">
        <v>1437</v>
      </c>
      <c r="K935" s="7">
        <v>28.1</v>
      </c>
      <c r="L935" s="7">
        <v>5.79</v>
      </c>
      <c r="M935" s="7" t="s">
        <v>2383</v>
      </c>
      <c r="N935" s="7" t="s">
        <v>2380</v>
      </c>
      <c r="O935" s="7" t="s">
        <v>2383</v>
      </c>
      <c r="P935" s="7">
        <v>1</v>
      </c>
      <c r="Q935" s="11" t="s">
        <v>2380</v>
      </c>
      <c r="R935">
        <f t="shared" si="14"/>
        <v>180</v>
      </c>
      <c r="S935" t="str" cm="1">
        <f t="array" ref="S935">_xlfn.IFS(K935&lt;18.5,"Under Weight",K935&lt;=24.9,"Normal Weight",K935&lt;=30,"Over Weight",K935&gt;30,"Obesity")</f>
        <v>Over Weight</v>
      </c>
    </row>
    <row r="936" spans="1:19" x14ac:dyDescent="0.3">
      <c r="A936" s="7" t="s">
        <v>1436</v>
      </c>
      <c r="B936" s="7">
        <v>27</v>
      </c>
      <c r="C936" s="7">
        <v>4.54</v>
      </c>
      <c r="D936" s="7" t="s">
        <v>2382</v>
      </c>
      <c r="E936" s="7" t="s">
        <v>2380</v>
      </c>
      <c r="F936" s="7" t="s">
        <v>2380</v>
      </c>
      <c r="G936" s="7">
        <v>1</v>
      </c>
      <c r="H936" s="7" t="s">
        <v>2380</v>
      </c>
      <c r="J936" s="7" t="s">
        <v>1436</v>
      </c>
      <c r="K936" s="7">
        <v>27</v>
      </c>
      <c r="L936" s="7">
        <v>4.54</v>
      </c>
      <c r="M936" s="7" t="s">
        <v>2383</v>
      </c>
      <c r="N936" s="7" t="s">
        <v>2380</v>
      </c>
      <c r="O936" s="7" t="s">
        <v>2380</v>
      </c>
      <c r="P936" s="7">
        <v>1</v>
      </c>
      <c r="Q936" s="11" t="s">
        <v>2380</v>
      </c>
      <c r="R936">
        <f t="shared" si="14"/>
        <v>180</v>
      </c>
      <c r="S936" t="str" cm="1">
        <f t="array" ref="S936">_xlfn.IFS(K936&lt;18.5,"Under Weight",K936&lt;=24.9,"Normal Weight",K936&lt;=30,"Over Weight",K936&gt;30,"Obesity")</f>
        <v>Over Weight</v>
      </c>
    </row>
    <row r="937" spans="1:19" x14ac:dyDescent="0.3">
      <c r="A937" s="7" t="s">
        <v>1435</v>
      </c>
      <c r="B937" s="7">
        <v>28.594999999999999</v>
      </c>
      <c r="C937" s="7">
        <v>4.68</v>
      </c>
      <c r="D937" s="7" t="s">
        <v>2382</v>
      </c>
      <c r="E937" s="7" t="s">
        <v>2380</v>
      </c>
      <c r="F937" s="7" t="s">
        <v>2380</v>
      </c>
      <c r="G937" s="7">
        <v>1</v>
      </c>
      <c r="H937" s="7" t="s">
        <v>2380</v>
      </c>
      <c r="J937" s="7" t="s">
        <v>1435</v>
      </c>
      <c r="K937" s="7">
        <v>28.594999999999999</v>
      </c>
      <c r="L937" s="7">
        <v>4.68</v>
      </c>
      <c r="M937" s="7" t="s">
        <v>2383</v>
      </c>
      <c r="N937" s="7" t="s">
        <v>2380</v>
      </c>
      <c r="O937" s="7" t="s">
        <v>2380</v>
      </c>
      <c r="P937" s="7">
        <v>1</v>
      </c>
      <c r="Q937" s="11" t="s">
        <v>2380</v>
      </c>
      <c r="R937">
        <f t="shared" si="14"/>
        <v>180</v>
      </c>
      <c r="S937" t="str" cm="1">
        <f t="array" ref="S937">_xlfn.IFS(K937&lt;18.5,"Under Weight",K937&lt;=24.9,"Normal Weight",K937&lt;=30,"Over Weight",K937&gt;30,"Obesity")</f>
        <v>Over Weight</v>
      </c>
    </row>
    <row r="938" spans="1:19" x14ac:dyDescent="0.3">
      <c r="A938" s="7" t="s">
        <v>1434</v>
      </c>
      <c r="B938" s="7">
        <v>36.799999999999997</v>
      </c>
      <c r="C938" s="7">
        <v>5.88</v>
      </c>
      <c r="D938" s="7" t="s">
        <v>2380</v>
      </c>
      <c r="E938" s="7" t="s">
        <v>2380</v>
      </c>
      <c r="F938" s="7" t="s">
        <v>2380</v>
      </c>
      <c r="G938" s="7">
        <v>1</v>
      </c>
      <c r="H938" s="7" t="s">
        <v>2380</v>
      </c>
      <c r="J938" s="7" t="s">
        <v>1434</v>
      </c>
      <c r="K938" s="7">
        <v>36.799999999999997</v>
      </c>
      <c r="L938" s="7">
        <v>5.88</v>
      </c>
      <c r="M938" s="7" t="s">
        <v>2380</v>
      </c>
      <c r="N938" s="7" t="s">
        <v>2380</v>
      </c>
      <c r="O938" s="7" t="s">
        <v>2380</v>
      </c>
      <c r="P938" s="7">
        <v>1</v>
      </c>
      <c r="Q938" s="11" t="s">
        <v>2380</v>
      </c>
      <c r="R938">
        <f t="shared" si="14"/>
        <v>180</v>
      </c>
      <c r="S938" t="str" cm="1">
        <f t="array" ref="S938">_xlfn.IFS(K938&lt;18.5,"Under Weight",K938&lt;=24.9,"Normal Weight",K938&lt;=30,"Over Weight",K938&gt;30,"Obesity")</f>
        <v>Obesity</v>
      </c>
    </row>
    <row r="939" spans="1:19" x14ac:dyDescent="0.3">
      <c r="A939" s="7" t="s">
        <v>1433</v>
      </c>
      <c r="B939" s="7">
        <v>23.75</v>
      </c>
      <c r="C939" s="7">
        <v>5.42</v>
      </c>
      <c r="D939" s="7" t="s">
        <v>2382</v>
      </c>
      <c r="E939" s="7" t="s">
        <v>2380</v>
      </c>
      <c r="F939" s="7" t="s">
        <v>2383</v>
      </c>
      <c r="G939" s="7">
        <v>1</v>
      </c>
      <c r="H939" s="7" t="s">
        <v>2380</v>
      </c>
      <c r="J939" s="7" t="s">
        <v>1433</v>
      </c>
      <c r="K939" s="7">
        <v>23.75</v>
      </c>
      <c r="L939" s="7">
        <v>5.42</v>
      </c>
      <c r="M939" s="7" t="s">
        <v>2383</v>
      </c>
      <c r="N939" s="7" t="s">
        <v>2380</v>
      </c>
      <c r="O939" s="7" t="s">
        <v>2383</v>
      </c>
      <c r="P939" s="7">
        <v>1</v>
      </c>
      <c r="Q939" s="11" t="s">
        <v>2380</v>
      </c>
      <c r="R939">
        <f t="shared" si="14"/>
        <v>180</v>
      </c>
      <c r="S939" t="str" cm="1">
        <f t="array" ref="S939">_xlfn.IFS(K939&lt;18.5,"Under Weight",K939&lt;=24.9,"Normal Weight",K939&lt;=30,"Over Weight",K939&gt;30,"Obesity")</f>
        <v>Normal Weight</v>
      </c>
    </row>
    <row r="940" spans="1:19" x14ac:dyDescent="0.3">
      <c r="A940" s="7" t="s">
        <v>1432</v>
      </c>
      <c r="B940" s="7">
        <v>35.619999999999997</v>
      </c>
      <c r="C940" s="7">
        <v>4.16</v>
      </c>
      <c r="D940" s="7" t="s">
        <v>2380</v>
      </c>
      <c r="E940" s="7" t="s">
        <v>2380</v>
      </c>
      <c r="F940" s="7" t="s">
        <v>2380</v>
      </c>
      <c r="G940" s="7" t="s">
        <v>2381</v>
      </c>
      <c r="H940" s="7" t="s">
        <v>2380</v>
      </c>
      <c r="J940" s="7" t="s">
        <v>1432</v>
      </c>
      <c r="K940" s="7">
        <v>35.619999999999997</v>
      </c>
      <c r="L940" s="7">
        <v>4.16</v>
      </c>
      <c r="M940" s="7" t="s">
        <v>2380</v>
      </c>
      <c r="N940" s="7" t="s">
        <v>2380</v>
      </c>
      <c r="O940" s="7" t="s">
        <v>2380</v>
      </c>
      <c r="P940" s="7">
        <v>0</v>
      </c>
      <c r="Q940" s="11" t="s">
        <v>2380</v>
      </c>
      <c r="R940">
        <f t="shared" si="14"/>
        <v>180</v>
      </c>
      <c r="S940" t="str" cm="1">
        <f t="array" ref="S940">_xlfn.IFS(K940&lt;18.5,"Under Weight",K940&lt;=24.9,"Normal Weight",K940&lt;=30,"Over Weight",K940&gt;30,"Obesity")</f>
        <v>Obesity</v>
      </c>
    </row>
    <row r="941" spans="1:19" x14ac:dyDescent="0.3">
      <c r="A941" s="7" t="s">
        <v>1431</v>
      </c>
      <c r="B941" s="7">
        <v>30.69</v>
      </c>
      <c r="C941" s="7">
        <v>7.05</v>
      </c>
      <c r="D941" s="7" t="s">
        <v>2382</v>
      </c>
      <c r="E941" s="7" t="s">
        <v>2380</v>
      </c>
      <c r="F941" s="7" t="s">
        <v>2380</v>
      </c>
      <c r="G941" s="7">
        <v>2</v>
      </c>
      <c r="H941" s="7" t="s">
        <v>2380</v>
      </c>
      <c r="J941" s="7" t="s">
        <v>1431</v>
      </c>
      <c r="K941" s="7">
        <v>30.69</v>
      </c>
      <c r="L941" s="7">
        <v>7.05</v>
      </c>
      <c r="M941" s="7" t="s">
        <v>2383</v>
      </c>
      <c r="N941" s="7" t="s">
        <v>2380</v>
      </c>
      <c r="O941" s="7" t="s">
        <v>2380</v>
      </c>
      <c r="P941" s="7">
        <v>2</v>
      </c>
      <c r="Q941" s="11" t="s">
        <v>2380</v>
      </c>
      <c r="R941">
        <f t="shared" si="14"/>
        <v>180</v>
      </c>
      <c r="S941" t="str" cm="1">
        <f t="array" ref="S941">_xlfn.IFS(K941&lt;18.5,"Under Weight",K941&lt;=24.9,"Normal Weight",K941&lt;=30,"Over Weight",K941&gt;30,"Obesity")</f>
        <v>Obesity</v>
      </c>
    </row>
    <row r="942" spans="1:19" x14ac:dyDescent="0.3">
      <c r="A942" s="7" t="s">
        <v>1430</v>
      </c>
      <c r="B942" s="7">
        <v>35.799999999999997</v>
      </c>
      <c r="C942" s="7">
        <v>5.63</v>
      </c>
      <c r="D942" s="7" t="s">
        <v>2382</v>
      </c>
      <c r="E942" s="7" t="s">
        <v>2380</v>
      </c>
      <c r="F942" s="7" t="s">
        <v>2380</v>
      </c>
      <c r="G942" s="7">
        <v>2</v>
      </c>
      <c r="H942" s="7" t="s">
        <v>2380</v>
      </c>
      <c r="J942" s="7" t="s">
        <v>1430</v>
      </c>
      <c r="K942" s="7">
        <v>35.799999999999997</v>
      </c>
      <c r="L942" s="7">
        <v>5.63</v>
      </c>
      <c r="M942" s="7" t="s">
        <v>2383</v>
      </c>
      <c r="N942" s="7" t="s">
        <v>2380</v>
      </c>
      <c r="O942" s="7" t="s">
        <v>2380</v>
      </c>
      <c r="P942" s="7">
        <v>2</v>
      </c>
      <c r="Q942" s="11" t="s">
        <v>2380</v>
      </c>
      <c r="R942">
        <f t="shared" si="14"/>
        <v>180</v>
      </c>
      <c r="S942" t="str" cm="1">
        <f t="array" ref="S942">_xlfn.IFS(K942&lt;18.5,"Under Weight",K942&lt;=24.9,"Normal Weight",K942&lt;=30,"Over Weight",K942&gt;30,"Obesity")</f>
        <v>Obesity</v>
      </c>
    </row>
    <row r="943" spans="1:19" x14ac:dyDescent="0.3">
      <c r="A943" s="7" t="s">
        <v>1429</v>
      </c>
      <c r="B943" s="7">
        <v>28.785</v>
      </c>
      <c r="C943" s="7">
        <v>4.24</v>
      </c>
      <c r="D943" s="7" t="s">
        <v>2382</v>
      </c>
      <c r="E943" s="7" t="s">
        <v>2380</v>
      </c>
      <c r="F943" s="7" t="s">
        <v>2380</v>
      </c>
      <c r="G943" s="7">
        <v>2</v>
      </c>
      <c r="H943" s="7" t="s">
        <v>2380</v>
      </c>
      <c r="J943" s="7" t="s">
        <v>1429</v>
      </c>
      <c r="K943" s="7">
        <v>28.785</v>
      </c>
      <c r="L943" s="7">
        <v>4.24</v>
      </c>
      <c r="M943" s="7" t="s">
        <v>2383</v>
      </c>
      <c r="N943" s="7" t="s">
        <v>2380</v>
      </c>
      <c r="O943" s="7" t="s">
        <v>2380</v>
      </c>
      <c r="P943" s="7">
        <v>2</v>
      </c>
      <c r="Q943" s="11" t="s">
        <v>2380</v>
      </c>
      <c r="R943">
        <f t="shared" si="14"/>
        <v>180</v>
      </c>
      <c r="S943" t="str" cm="1">
        <f t="array" ref="S943">_xlfn.IFS(K943&lt;18.5,"Under Weight",K943&lt;=24.9,"Normal Weight",K943&lt;=30,"Over Weight",K943&gt;30,"Obesity")</f>
        <v>Over Weight</v>
      </c>
    </row>
    <row r="944" spans="1:19" x14ac:dyDescent="0.3">
      <c r="A944" s="7" t="s">
        <v>1428</v>
      </c>
      <c r="B944" s="7">
        <v>28.594999999999999</v>
      </c>
      <c r="C944" s="7">
        <v>4.96</v>
      </c>
      <c r="D944" s="7" t="s">
        <v>2382</v>
      </c>
      <c r="E944" s="7" t="s">
        <v>2380</v>
      </c>
      <c r="F944" s="7" t="s">
        <v>2380</v>
      </c>
      <c r="G944" s="7">
        <v>2</v>
      </c>
      <c r="H944" s="7" t="s">
        <v>2380</v>
      </c>
      <c r="J944" s="7" t="s">
        <v>1428</v>
      </c>
      <c r="K944" s="7">
        <v>28.594999999999999</v>
      </c>
      <c r="L944" s="7">
        <v>4.96</v>
      </c>
      <c r="M944" s="7" t="s">
        <v>2383</v>
      </c>
      <c r="N944" s="7" t="s">
        <v>2380</v>
      </c>
      <c r="O944" s="7" t="s">
        <v>2380</v>
      </c>
      <c r="P944" s="7">
        <v>2</v>
      </c>
      <c r="Q944" s="11" t="s">
        <v>2380</v>
      </c>
      <c r="R944">
        <f t="shared" si="14"/>
        <v>180</v>
      </c>
      <c r="S944" t="str" cm="1">
        <f t="array" ref="S944">_xlfn.IFS(K944&lt;18.5,"Under Weight",K944&lt;=24.9,"Normal Weight",K944&lt;=30,"Over Weight",K944&gt;30,"Obesity")</f>
        <v>Over Weight</v>
      </c>
    </row>
    <row r="945" spans="1:19" x14ac:dyDescent="0.3">
      <c r="A945" s="7" t="s">
        <v>1427</v>
      </c>
      <c r="B945" s="7">
        <v>48.75</v>
      </c>
      <c r="C945" s="7">
        <v>4.34</v>
      </c>
      <c r="D945" s="7" t="s">
        <v>2380</v>
      </c>
      <c r="E945" s="7" t="s">
        <v>2380</v>
      </c>
      <c r="F945" s="7" t="s">
        <v>2380</v>
      </c>
      <c r="G945" s="7" t="s">
        <v>2381</v>
      </c>
      <c r="H945" s="7" t="s">
        <v>2380</v>
      </c>
      <c r="J945" s="7" t="s">
        <v>1427</v>
      </c>
      <c r="K945" s="7">
        <v>48.75</v>
      </c>
      <c r="L945" s="7">
        <v>4.34</v>
      </c>
      <c r="M945" s="7" t="s">
        <v>2380</v>
      </c>
      <c r="N945" s="7" t="s">
        <v>2380</v>
      </c>
      <c r="O945" s="7" t="s">
        <v>2380</v>
      </c>
      <c r="P945" s="7">
        <v>0</v>
      </c>
      <c r="Q945" s="11" t="s">
        <v>2380</v>
      </c>
      <c r="R945">
        <f t="shared" si="14"/>
        <v>180</v>
      </c>
      <c r="S945" t="str" cm="1">
        <f t="array" ref="S945">_xlfn.IFS(K945&lt;18.5,"Under Weight",K945&lt;=24.9,"Normal Weight",K945&lt;=30,"Over Weight",K945&gt;30,"Obesity")</f>
        <v>Obesity</v>
      </c>
    </row>
    <row r="946" spans="1:19" x14ac:dyDescent="0.3">
      <c r="A946" s="7" t="s">
        <v>1426</v>
      </c>
      <c r="B946" s="7">
        <v>28.31</v>
      </c>
      <c r="C946" s="7">
        <v>5.43</v>
      </c>
      <c r="D946" s="7" t="s">
        <v>2382</v>
      </c>
      <c r="E946" s="7" t="s">
        <v>2380</v>
      </c>
      <c r="F946" s="7" t="s">
        <v>2380</v>
      </c>
      <c r="G946" s="7">
        <v>2</v>
      </c>
      <c r="H946" s="7" t="s">
        <v>2380</v>
      </c>
      <c r="J946" s="7" t="s">
        <v>1426</v>
      </c>
      <c r="K946" s="7">
        <v>28.31</v>
      </c>
      <c r="L946" s="7">
        <v>5.43</v>
      </c>
      <c r="M946" s="7" t="s">
        <v>2383</v>
      </c>
      <c r="N946" s="7" t="s">
        <v>2380</v>
      </c>
      <c r="O946" s="7" t="s">
        <v>2380</v>
      </c>
      <c r="P946" s="7">
        <v>2</v>
      </c>
      <c r="Q946" s="11" t="s">
        <v>2380</v>
      </c>
      <c r="R946">
        <f t="shared" si="14"/>
        <v>180</v>
      </c>
      <c r="S946" t="str" cm="1">
        <f t="array" ref="S946">_xlfn.IFS(K946&lt;18.5,"Under Weight",K946&lt;=24.9,"Normal Weight",K946&lt;=30,"Over Weight",K946&gt;30,"Obesity")</f>
        <v>Over Weight</v>
      </c>
    </row>
    <row r="947" spans="1:19" x14ac:dyDescent="0.3">
      <c r="A947" s="7" t="s">
        <v>1425</v>
      </c>
      <c r="B947" s="7">
        <v>38.39</v>
      </c>
      <c r="C947" s="7">
        <v>8.33</v>
      </c>
      <c r="D947" s="7" t="s">
        <v>2382</v>
      </c>
      <c r="E947" s="7" t="s">
        <v>2380</v>
      </c>
      <c r="F947" s="7" t="s">
        <v>2380</v>
      </c>
      <c r="G947" s="7">
        <v>1</v>
      </c>
      <c r="H947" s="7" t="s">
        <v>2380</v>
      </c>
      <c r="J947" s="7" t="s">
        <v>1425</v>
      </c>
      <c r="K947" s="7">
        <v>38.39</v>
      </c>
      <c r="L947" s="7">
        <v>8.33</v>
      </c>
      <c r="M947" s="7" t="s">
        <v>2383</v>
      </c>
      <c r="N947" s="7" t="s">
        <v>2380</v>
      </c>
      <c r="O947" s="7" t="s">
        <v>2380</v>
      </c>
      <c r="P947" s="7">
        <v>1</v>
      </c>
      <c r="Q947" s="11" t="s">
        <v>2380</v>
      </c>
      <c r="R947">
        <f t="shared" si="14"/>
        <v>180</v>
      </c>
      <c r="S947" t="str" cm="1">
        <f t="array" ref="S947">_xlfn.IFS(K947&lt;18.5,"Under Weight",K947&lt;=24.9,"Normal Weight",K947&lt;=30,"Over Weight",K947&gt;30,"Obesity")</f>
        <v>Obesity</v>
      </c>
    </row>
    <row r="948" spans="1:19" x14ac:dyDescent="0.3">
      <c r="A948" s="7" t="s">
        <v>1424</v>
      </c>
      <c r="B948" s="7">
        <v>25.87</v>
      </c>
      <c r="C948" s="7">
        <v>5.63</v>
      </c>
      <c r="D948" s="7" t="s">
        <v>2382</v>
      </c>
      <c r="E948" s="7" t="s">
        <v>2380</v>
      </c>
      <c r="F948" s="7" t="s">
        <v>2380</v>
      </c>
      <c r="G948" s="7">
        <v>1</v>
      </c>
      <c r="H948" s="7" t="s">
        <v>2380</v>
      </c>
      <c r="J948" s="7" t="s">
        <v>1424</v>
      </c>
      <c r="K948" s="7">
        <v>25.87</v>
      </c>
      <c r="L948" s="7">
        <v>5.63</v>
      </c>
      <c r="M948" s="7" t="s">
        <v>2383</v>
      </c>
      <c r="N948" s="7" t="s">
        <v>2380</v>
      </c>
      <c r="O948" s="7" t="s">
        <v>2380</v>
      </c>
      <c r="P948" s="7">
        <v>1</v>
      </c>
      <c r="Q948" s="11" t="s">
        <v>2380</v>
      </c>
      <c r="R948">
        <f t="shared" si="14"/>
        <v>180</v>
      </c>
      <c r="S948" t="str" cm="1">
        <f t="array" ref="S948">_xlfn.IFS(K948&lt;18.5,"Under Weight",K948&lt;=24.9,"Normal Weight",K948&lt;=30,"Over Weight",K948&gt;30,"Obesity")</f>
        <v>Over Weight</v>
      </c>
    </row>
    <row r="949" spans="1:19" x14ac:dyDescent="0.3">
      <c r="A949" s="7" t="s">
        <v>1423</v>
      </c>
      <c r="B949" s="7">
        <v>43.7</v>
      </c>
      <c r="C949" s="7">
        <v>7.23</v>
      </c>
      <c r="D949" s="7" t="s">
        <v>2380</v>
      </c>
      <c r="E949" s="7" t="s">
        <v>2380</v>
      </c>
      <c r="F949" s="7" t="s">
        <v>2380</v>
      </c>
      <c r="G949" s="7" t="s">
        <v>2381</v>
      </c>
      <c r="H949" s="7" t="s">
        <v>2380</v>
      </c>
      <c r="J949" s="7" t="s">
        <v>1423</v>
      </c>
      <c r="K949" s="7">
        <v>43.7</v>
      </c>
      <c r="L949" s="7">
        <v>7.23</v>
      </c>
      <c r="M949" s="7" t="s">
        <v>2380</v>
      </c>
      <c r="N949" s="7" t="s">
        <v>2380</v>
      </c>
      <c r="O949" s="7" t="s">
        <v>2380</v>
      </c>
      <c r="P949" s="7">
        <v>0</v>
      </c>
      <c r="Q949" s="11" t="s">
        <v>2380</v>
      </c>
      <c r="R949">
        <f t="shared" si="14"/>
        <v>180</v>
      </c>
      <c r="S949" t="str" cm="1">
        <f t="array" ref="S949">_xlfn.IFS(K949&lt;18.5,"Under Weight",K949&lt;=24.9,"Normal Weight",K949&lt;=30,"Over Weight",K949&gt;30,"Obesity")</f>
        <v>Obesity</v>
      </c>
    </row>
    <row r="950" spans="1:19" x14ac:dyDescent="0.3">
      <c r="A950" s="7" t="s">
        <v>1422</v>
      </c>
      <c r="B950" s="7">
        <v>40.945</v>
      </c>
      <c r="C950" s="7">
        <v>10.57</v>
      </c>
      <c r="D950" s="7" t="s">
        <v>2380</v>
      </c>
      <c r="E950" s="7" t="s">
        <v>2380</v>
      </c>
      <c r="F950" s="7" t="s">
        <v>2380</v>
      </c>
      <c r="G950" s="7" t="s">
        <v>2381</v>
      </c>
      <c r="H950" s="7" t="s">
        <v>2380</v>
      </c>
      <c r="J950" s="7" t="s">
        <v>1422</v>
      </c>
      <c r="K950" s="7">
        <v>40.945</v>
      </c>
      <c r="L950" s="7">
        <v>10.57</v>
      </c>
      <c r="M950" s="7" t="s">
        <v>2380</v>
      </c>
      <c r="N950" s="7" t="s">
        <v>2380</v>
      </c>
      <c r="O950" s="7" t="s">
        <v>2380</v>
      </c>
      <c r="P950" s="7">
        <v>0</v>
      </c>
      <c r="Q950" s="11" t="s">
        <v>2380</v>
      </c>
      <c r="R950">
        <f t="shared" si="14"/>
        <v>180</v>
      </c>
      <c r="S950" t="str" cm="1">
        <f t="array" ref="S950">_xlfn.IFS(K950&lt;18.5,"Under Weight",K950&lt;=24.9,"Normal Weight",K950&lt;=30,"Over Weight",K950&gt;30,"Obesity")</f>
        <v>Obesity</v>
      </c>
    </row>
    <row r="951" spans="1:19" x14ac:dyDescent="0.3">
      <c r="A951" s="7" t="s">
        <v>1421</v>
      </c>
      <c r="B951" s="7">
        <v>27.94</v>
      </c>
      <c r="C951" s="7">
        <v>7.92</v>
      </c>
      <c r="D951" s="7" t="s">
        <v>2380</v>
      </c>
      <c r="E951" s="7" t="s">
        <v>2380</v>
      </c>
      <c r="F951" s="7" t="s">
        <v>2380</v>
      </c>
      <c r="G951" s="7" t="s">
        <v>2381</v>
      </c>
      <c r="H951" s="7" t="s">
        <v>2380</v>
      </c>
      <c r="J951" s="7" t="s">
        <v>1421</v>
      </c>
      <c r="K951" s="7">
        <v>27.94</v>
      </c>
      <c r="L951" s="7">
        <v>7.92</v>
      </c>
      <c r="M951" s="7" t="s">
        <v>2380</v>
      </c>
      <c r="N951" s="7" t="s">
        <v>2380</v>
      </c>
      <c r="O951" s="7" t="s">
        <v>2380</v>
      </c>
      <c r="P951" s="7">
        <v>0</v>
      </c>
      <c r="Q951" s="11" t="s">
        <v>2380</v>
      </c>
      <c r="R951">
        <f t="shared" si="14"/>
        <v>180</v>
      </c>
      <c r="S951" t="str" cm="1">
        <f t="array" ref="S951">_xlfn.IFS(K951&lt;18.5,"Under Weight",K951&lt;=24.9,"Normal Weight",K951&lt;=30,"Over Weight",K951&gt;30,"Obesity")</f>
        <v>Over Weight</v>
      </c>
    </row>
    <row r="952" spans="1:19" x14ac:dyDescent="0.3">
      <c r="A952" s="7" t="s">
        <v>1420</v>
      </c>
      <c r="B952" s="7">
        <v>31.9</v>
      </c>
      <c r="C952" s="7">
        <v>10.119999999999999</v>
      </c>
      <c r="D952" s="7" t="s">
        <v>2380</v>
      </c>
      <c r="E952" s="7" t="s">
        <v>2380</v>
      </c>
      <c r="F952" s="7" t="s">
        <v>2380</v>
      </c>
      <c r="G952" s="7">
        <v>2</v>
      </c>
      <c r="H952" s="7" t="s">
        <v>2380</v>
      </c>
      <c r="J952" s="7" t="s">
        <v>1420</v>
      </c>
      <c r="K952" s="7">
        <v>31.9</v>
      </c>
      <c r="L952" s="7">
        <v>10.119999999999999</v>
      </c>
      <c r="M952" s="7" t="s">
        <v>2380</v>
      </c>
      <c r="N952" s="7" t="s">
        <v>2380</v>
      </c>
      <c r="O952" s="7" t="s">
        <v>2380</v>
      </c>
      <c r="P952" s="7">
        <v>2</v>
      </c>
      <c r="Q952" s="11" t="s">
        <v>2380</v>
      </c>
      <c r="R952">
        <f t="shared" si="14"/>
        <v>180</v>
      </c>
      <c r="S952" t="str" cm="1">
        <f t="array" ref="S952">_xlfn.IFS(K952&lt;18.5,"Under Weight",K952&lt;=24.9,"Normal Weight",K952&lt;=30,"Over Weight",K952&gt;30,"Obesity")</f>
        <v>Obesity</v>
      </c>
    </row>
    <row r="953" spans="1:19" x14ac:dyDescent="0.3">
      <c r="A953" s="7" t="s">
        <v>1419</v>
      </c>
      <c r="B953" s="7">
        <v>31.64</v>
      </c>
      <c r="C953" s="7">
        <v>7.91</v>
      </c>
      <c r="D953" s="7" t="s">
        <v>2380</v>
      </c>
      <c r="E953" s="7" t="s">
        <v>2380</v>
      </c>
      <c r="F953" s="7" t="s">
        <v>2380</v>
      </c>
      <c r="G953" s="7" t="s">
        <v>2381</v>
      </c>
      <c r="H953" s="7" t="s">
        <v>2380</v>
      </c>
      <c r="J953" s="7" t="s">
        <v>1419</v>
      </c>
      <c r="K953" s="7">
        <v>31.64</v>
      </c>
      <c r="L953" s="7">
        <v>7.91</v>
      </c>
      <c r="M953" s="7" t="s">
        <v>2380</v>
      </c>
      <c r="N953" s="7" t="s">
        <v>2380</v>
      </c>
      <c r="O953" s="7" t="s">
        <v>2380</v>
      </c>
      <c r="P953" s="7">
        <v>0</v>
      </c>
      <c r="Q953" s="11" t="s">
        <v>2380</v>
      </c>
      <c r="R953">
        <f t="shared" si="14"/>
        <v>180</v>
      </c>
      <c r="S953" t="str" cm="1">
        <f t="array" ref="S953">_xlfn.IFS(K953&lt;18.5,"Under Weight",K953&lt;=24.9,"Normal Weight",K953&lt;=30,"Over Weight",K953&gt;30,"Obesity")</f>
        <v>Obesity</v>
      </c>
    </row>
    <row r="954" spans="1:19" x14ac:dyDescent="0.3">
      <c r="A954" s="7" t="s">
        <v>1418</v>
      </c>
      <c r="B954" s="7">
        <v>46.7</v>
      </c>
      <c r="C954" s="7">
        <v>10.9</v>
      </c>
      <c r="D954" s="7" t="s">
        <v>2380</v>
      </c>
      <c r="E954" s="7" t="s">
        <v>2380</v>
      </c>
      <c r="F954" s="7" t="s">
        <v>2380</v>
      </c>
      <c r="G954" s="7" t="s">
        <v>2381</v>
      </c>
      <c r="H954" s="7" t="s">
        <v>2380</v>
      </c>
      <c r="J954" s="7" t="s">
        <v>1418</v>
      </c>
      <c r="K954" s="7">
        <v>46.7</v>
      </c>
      <c r="L954" s="7">
        <v>10.9</v>
      </c>
      <c r="M954" s="7" t="s">
        <v>2380</v>
      </c>
      <c r="N954" s="7" t="s">
        <v>2380</v>
      </c>
      <c r="O954" s="7" t="s">
        <v>2380</v>
      </c>
      <c r="P954" s="7">
        <v>0</v>
      </c>
      <c r="Q954" s="11" t="s">
        <v>2380</v>
      </c>
      <c r="R954">
        <f t="shared" si="14"/>
        <v>180</v>
      </c>
      <c r="S954" t="str" cm="1">
        <f t="array" ref="S954">_xlfn.IFS(K954&lt;18.5,"Under Weight",K954&lt;=24.9,"Normal Weight",K954&lt;=30,"Over Weight",K954&gt;30,"Obesity")</f>
        <v>Obesity</v>
      </c>
    </row>
    <row r="955" spans="1:19" x14ac:dyDescent="0.3">
      <c r="A955" s="7" t="s">
        <v>1417</v>
      </c>
      <c r="B955" s="7">
        <v>18.335000000000001</v>
      </c>
      <c r="C955" s="7">
        <v>11.83</v>
      </c>
      <c r="D955" s="7" t="s">
        <v>2380</v>
      </c>
      <c r="E955" s="7" t="s">
        <v>2380</v>
      </c>
      <c r="F955" s="7" t="s">
        <v>2380</v>
      </c>
      <c r="G955" s="7" t="s">
        <v>2381</v>
      </c>
      <c r="H955" s="7" t="s">
        <v>2380</v>
      </c>
      <c r="J955" s="7" t="s">
        <v>1417</v>
      </c>
      <c r="K955" s="7">
        <v>18.335000000000001</v>
      </c>
      <c r="L955" s="7">
        <v>11.83</v>
      </c>
      <c r="M955" s="7" t="s">
        <v>2380</v>
      </c>
      <c r="N955" s="7" t="s">
        <v>2380</v>
      </c>
      <c r="O955" s="7" t="s">
        <v>2380</v>
      </c>
      <c r="P955" s="7">
        <v>0</v>
      </c>
      <c r="Q955" s="11" t="s">
        <v>2380</v>
      </c>
      <c r="R955">
        <f t="shared" si="14"/>
        <v>180</v>
      </c>
      <c r="S955" t="str" cm="1">
        <f t="array" ref="S955">_xlfn.IFS(K955&lt;18.5,"Under Weight",K955&lt;=24.9,"Normal Weight",K955&lt;=30,"Over Weight",K955&gt;30,"Obesity")</f>
        <v>Under Weight</v>
      </c>
    </row>
    <row r="956" spans="1:19" x14ac:dyDescent="0.3">
      <c r="A956" s="7" t="s">
        <v>1416</v>
      </c>
      <c r="B956" s="7">
        <v>31.24</v>
      </c>
      <c r="C956" s="7">
        <v>7.42</v>
      </c>
      <c r="D956" s="7" t="s">
        <v>2382</v>
      </c>
      <c r="E956" s="7" t="s">
        <v>2380</v>
      </c>
      <c r="F956" s="7" t="s">
        <v>2380</v>
      </c>
      <c r="G956" s="7">
        <v>2</v>
      </c>
      <c r="H956" s="7" t="s">
        <v>2380</v>
      </c>
      <c r="J956" s="7" t="s">
        <v>1416</v>
      </c>
      <c r="K956" s="7">
        <v>31.24</v>
      </c>
      <c r="L956" s="7">
        <v>7.42</v>
      </c>
      <c r="M956" s="7" t="s">
        <v>2383</v>
      </c>
      <c r="N956" s="7" t="s">
        <v>2380</v>
      </c>
      <c r="O956" s="7" t="s">
        <v>2380</v>
      </c>
      <c r="P956" s="7">
        <v>2</v>
      </c>
      <c r="Q956" s="11" t="s">
        <v>2380</v>
      </c>
      <c r="R956">
        <f t="shared" si="14"/>
        <v>180</v>
      </c>
      <c r="S956" t="str" cm="1">
        <f t="array" ref="S956">_xlfn.IFS(K956&lt;18.5,"Under Weight",K956&lt;=24.9,"Normal Weight",K956&lt;=30,"Over Weight",K956&gt;30,"Obesity")</f>
        <v>Obesity</v>
      </c>
    </row>
    <row r="957" spans="1:19" x14ac:dyDescent="0.3">
      <c r="A957" s="7" t="s">
        <v>1415</v>
      </c>
      <c r="B957" s="7">
        <v>39.22</v>
      </c>
      <c r="C957" s="7">
        <v>5.62</v>
      </c>
      <c r="D957" s="7" t="s">
        <v>2382</v>
      </c>
      <c r="E957" s="7" t="s">
        <v>2380</v>
      </c>
      <c r="F957" s="7" t="s">
        <v>2380</v>
      </c>
      <c r="G957" s="7">
        <v>1</v>
      </c>
      <c r="H957" s="7" t="s">
        <v>2380</v>
      </c>
      <c r="J957" s="7" t="s">
        <v>1415</v>
      </c>
      <c r="K957" s="7">
        <v>39.22</v>
      </c>
      <c r="L957" s="7">
        <v>5.62</v>
      </c>
      <c r="M957" s="7" t="s">
        <v>2383</v>
      </c>
      <c r="N957" s="7" t="s">
        <v>2380</v>
      </c>
      <c r="O957" s="7" t="s">
        <v>2380</v>
      </c>
      <c r="P957" s="7">
        <v>1</v>
      </c>
      <c r="Q957" s="11" t="s">
        <v>2380</v>
      </c>
      <c r="R957">
        <f t="shared" si="14"/>
        <v>180</v>
      </c>
      <c r="S957" t="str" cm="1">
        <f t="array" ref="S957">_xlfn.IFS(K957&lt;18.5,"Under Weight",K957&lt;=24.9,"Normal Weight",K957&lt;=30,"Over Weight",K957&gt;30,"Obesity")</f>
        <v>Obesity</v>
      </c>
    </row>
    <row r="958" spans="1:19" x14ac:dyDescent="0.3">
      <c r="A958" s="7" t="s">
        <v>1414</v>
      </c>
      <c r="B958" s="7">
        <v>24.414999999999999</v>
      </c>
      <c r="C958" s="7">
        <v>7.16</v>
      </c>
      <c r="D958" s="7" t="s">
        <v>2380</v>
      </c>
      <c r="E958" s="7" t="s">
        <v>2380</v>
      </c>
      <c r="F958" s="7" t="s">
        <v>2380</v>
      </c>
      <c r="G958" s="7" t="s">
        <v>2381</v>
      </c>
      <c r="H958" s="7" t="s">
        <v>2380</v>
      </c>
      <c r="J958" s="7" t="s">
        <v>1414</v>
      </c>
      <c r="K958" s="7">
        <v>24.414999999999999</v>
      </c>
      <c r="L958" s="7">
        <v>7.16</v>
      </c>
      <c r="M958" s="7" t="s">
        <v>2380</v>
      </c>
      <c r="N958" s="7" t="s">
        <v>2380</v>
      </c>
      <c r="O958" s="7" t="s">
        <v>2380</v>
      </c>
      <c r="P958" s="7">
        <v>0</v>
      </c>
      <c r="Q958" s="11" t="s">
        <v>2380</v>
      </c>
      <c r="R958">
        <f t="shared" si="14"/>
        <v>180</v>
      </c>
      <c r="S958" t="str" cm="1">
        <f t="array" ref="S958">_xlfn.IFS(K958&lt;18.5,"Under Weight",K958&lt;=24.9,"Normal Weight",K958&lt;=30,"Over Weight",K958&gt;30,"Obesity")</f>
        <v>Normal Weight</v>
      </c>
    </row>
    <row r="959" spans="1:19" x14ac:dyDescent="0.3">
      <c r="A959" s="7" t="s">
        <v>1413</v>
      </c>
      <c r="B959" s="7">
        <v>32.299999999999997</v>
      </c>
      <c r="C959" s="7">
        <v>9.89</v>
      </c>
      <c r="D959" s="7" t="s">
        <v>2380</v>
      </c>
      <c r="E959" s="7" t="s">
        <v>2380</v>
      </c>
      <c r="F959" s="7" t="s">
        <v>2380</v>
      </c>
      <c r="G959" s="7" t="s">
        <v>2381</v>
      </c>
      <c r="H959" s="7" t="s">
        <v>2380</v>
      </c>
      <c r="J959" s="7" t="s">
        <v>1413</v>
      </c>
      <c r="K959" s="7">
        <v>32.299999999999997</v>
      </c>
      <c r="L959" s="7">
        <v>9.89</v>
      </c>
      <c r="M959" s="7" t="s">
        <v>2380</v>
      </c>
      <c r="N959" s="7" t="s">
        <v>2380</v>
      </c>
      <c r="O959" s="7" t="s">
        <v>2380</v>
      </c>
      <c r="P959" s="7">
        <v>0</v>
      </c>
      <c r="Q959" s="11" t="s">
        <v>2380</v>
      </c>
      <c r="R959">
        <f t="shared" si="14"/>
        <v>180</v>
      </c>
      <c r="S959" t="str" cm="1">
        <f t="array" ref="S959">_xlfn.IFS(K959&lt;18.5,"Under Weight",K959&lt;=24.9,"Normal Weight",K959&lt;=30,"Over Weight",K959&gt;30,"Obesity")</f>
        <v>Obesity</v>
      </c>
    </row>
    <row r="960" spans="1:19" x14ac:dyDescent="0.3">
      <c r="A960" s="7" t="s">
        <v>1412</v>
      </c>
      <c r="B960" s="7">
        <v>39.94</v>
      </c>
      <c r="C960" s="7">
        <v>5.14</v>
      </c>
      <c r="D960" s="7" t="s">
        <v>2380</v>
      </c>
      <c r="E960" s="7" t="s">
        <v>2380</v>
      </c>
      <c r="F960" s="7" t="s">
        <v>2380</v>
      </c>
      <c r="G960" s="7" t="s">
        <v>2381</v>
      </c>
      <c r="H960" s="7" t="s">
        <v>2380</v>
      </c>
      <c r="J960" s="7" t="s">
        <v>1412</v>
      </c>
      <c r="K960" s="7">
        <v>39.94</v>
      </c>
      <c r="L960" s="7">
        <v>5.14</v>
      </c>
      <c r="M960" s="7" t="s">
        <v>2380</v>
      </c>
      <c r="N960" s="7" t="s">
        <v>2380</v>
      </c>
      <c r="O960" s="7" t="s">
        <v>2380</v>
      </c>
      <c r="P960" s="7">
        <v>0</v>
      </c>
      <c r="Q960" s="11" t="s">
        <v>2380</v>
      </c>
      <c r="R960">
        <f t="shared" si="14"/>
        <v>180</v>
      </c>
      <c r="S960" t="str" cm="1">
        <f t="array" ref="S960">_xlfn.IFS(K960&lt;18.5,"Under Weight",K960&lt;=24.9,"Normal Weight",K960&lt;=30,"Over Weight",K960&gt;30,"Obesity")</f>
        <v>Obesity</v>
      </c>
    </row>
    <row r="961" spans="1:19" x14ac:dyDescent="0.3">
      <c r="A961" s="7" t="s">
        <v>1411</v>
      </c>
      <c r="B961" s="7">
        <v>30</v>
      </c>
      <c r="C961" s="7">
        <v>5.61</v>
      </c>
      <c r="D961" s="7" t="s">
        <v>2382</v>
      </c>
      <c r="E961" s="7" t="s">
        <v>2380</v>
      </c>
      <c r="F961" s="7" t="s">
        <v>2383</v>
      </c>
      <c r="G961" s="7">
        <v>1</v>
      </c>
      <c r="H961" s="7" t="s">
        <v>2380</v>
      </c>
      <c r="J961" s="7" t="s">
        <v>1411</v>
      </c>
      <c r="K961" s="7">
        <v>30</v>
      </c>
      <c r="L961" s="7">
        <v>5.61</v>
      </c>
      <c r="M961" s="7" t="s">
        <v>2383</v>
      </c>
      <c r="N961" s="7" t="s">
        <v>2380</v>
      </c>
      <c r="O961" s="7" t="s">
        <v>2383</v>
      </c>
      <c r="P961" s="7">
        <v>1</v>
      </c>
      <c r="Q961" s="11" t="s">
        <v>2380</v>
      </c>
      <c r="R961">
        <f t="shared" si="14"/>
        <v>180</v>
      </c>
      <c r="S961" t="str" cm="1">
        <f t="array" ref="S961">_xlfn.IFS(K961&lt;18.5,"Under Weight",K961&lt;=24.9,"Normal Weight",K961&lt;=30,"Over Weight",K961&gt;30,"Obesity")</f>
        <v>Over Weight</v>
      </c>
    </row>
    <row r="962" spans="1:19" x14ac:dyDescent="0.3">
      <c r="A962" s="7" t="s">
        <v>1410</v>
      </c>
      <c r="B962" s="7">
        <v>35.340000000000003</v>
      </c>
      <c r="C962" s="7">
        <v>5.51</v>
      </c>
      <c r="D962" s="7" t="s">
        <v>2382</v>
      </c>
      <c r="E962" s="7" t="s">
        <v>2380</v>
      </c>
      <c r="F962" s="7" t="s">
        <v>2383</v>
      </c>
      <c r="G962" s="7">
        <v>1</v>
      </c>
      <c r="H962" s="7" t="s">
        <v>2380</v>
      </c>
      <c r="J962" s="7" t="s">
        <v>1410</v>
      </c>
      <c r="K962" s="7">
        <v>35.340000000000003</v>
      </c>
      <c r="L962" s="7">
        <v>5.51</v>
      </c>
      <c r="M962" s="7" t="s">
        <v>2383</v>
      </c>
      <c r="N962" s="7" t="s">
        <v>2380</v>
      </c>
      <c r="O962" s="7" t="s">
        <v>2383</v>
      </c>
      <c r="P962" s="7">
        <v>1</v>
      </c>
      <c r="Q962" s="11" t="s">
        <v>2380</v>
      </c>
      <c r="R962">
        <f t="shared" si="14"/>
        <v>180</v>
      </c>
      <c r="S962" t="str" cm="1">
        <f t="array" ref="S962">_xlfn.IFS(K962&lt;18.5,"Under Weight",K962&lt;=24.9,"Normal Weight",K962&lt;=30,"Over Weight",K962&gt;30,"Obesity")</f>
        <v>Obesity</v>
      </c>
    </row>
    <row r="963" spans="1:19" x14ac:dyDescent="0.3">
      <c r="A963" s="7" t="s">
        <v>1409</v>
      </c>
      <c r="B963" s="7">
        <v>32.204999999999998</v>
      </c>
      <c r="C963" s="7">
        <v>8.3800000000000008</v>
      </c>
      <c r="D963" s="7" t="s">
        <v>2382</v>
      </c>
      <c r="E963" s="7" t="s">
        <v>2380</v>
      </c>
      <c r="F963" s="7" t="s">
        <v>2380</v>
      </c>
      <c r="G963" s="7">
        <v>2</v>
      </c>
      <c r="H963" s="7" t="s">
        <v>2380</v>
      </c>
      <c r="J963" s="7" t="s">
        <v>1409</v>
      </c>
      <c r="K963" s="7">
        <v>32.204999999999998</v>
      </c>
      <c r="L963" s="7">
        <v>8.3800000000000008</v>
      </c>
      <c r="M963" s="7" t="s">
        <v>2383</v>
      </c>
      <c r="N963" s="7" t="s">
        <v>2380</v>
      </c>
      <c r="O963" s="7" t="s">
        <v>2380</v>
      </c>
      <c r="P963" s="7">
        <v>2</v>
      </c>
      <c r="Q963" s="11" t="s">
        <v>2380</v>
      </c>
      <c r="R963">
        <f t="shared" ref="R963:R1026" si="15">MATCH(Q963,$Q$2:$Q$2336,0)</f>
        <v>180</v>
      </c>
      <c r="S963" t="str" cm="1">
        <f t="array" ref="S963">_xlfn.IFS(K963&lt;18.5,"Under Weight",K963&lt;=24.9,"Normal Weight",K963&lt;=30,"Over Weight",K963&gt;30,"Obesity")</f>
        <v>Obesity</v>
      </c>
    </row>
    <row r="964" spans="1:19" x14ac:dyDescent="0.3">
      <c r="A964" s="7" t="s">
        <v>1408</v>
      </c>
      <c r="B964" s="7">
        <v>33.880000000000003</v>
      </c>
      <c r="C964" s="7">
        <v>4.68</v>
      </c>
      <c r="D964" s="7" t="s">
        <v>2380</v>
      </c>
      <c r="E964" s="7" t="s">
        <v>2382</v>
      </c>
      <c r="F964" s="7" t="s">
        <v>2380</v>
      </c>
      <c r="G964" s="7">
        <v>1</v>
      </c>
      <c r="H964" s="7" t="s">
        <v>2380</v>
      </c>
      <c r="J964" s="7" t="s">
        <v>1408</v>
      </c>
      <c r="K964" s="7">
        <v>33.880000000000003</v>
      </c>
      <c r="L964" s="7">
        <v>4.68</v>
      </c>
      <c r="M964" s="7" t="s">
        <v>2380</v>
      </c>
      <c r="N964" s="7" t="s">
        <v>2382</v>
      </c>
      <c r="O964" s="7" t="s">
        <v>2380</v>
      </c>
      <c r="P964" s="7">
        <v>1</v>
      </c>
      <c r="Q964" s="11" t="s">
        <v>2380</v>
      </c>
      <c r="R964">
        <f t="shared" si="15"/>
        <v>180</v>
      </c>
      <c r="S964" t="str" cm="1">
        <f t="array" ref="S964">_xlfn.IFS(K964&lt;18.5,"Under Weight",K964&lt;=24.9,"Normal Weight",K964&lt;=30,"Over Weight",K964&gt;30,"Obesity")</f>
        <v>Obesity</v>
      </c>
    </row>
    <row r="965" spans="1:19" x14ac:dyDescent="0.3">
      <c r="A965" s="7" t="s">
        <v>1407</v>
      </c>
      <c r="B965" s="7">
        <v>26.63</v>
      </c>
      <c r="C965" s="7">
        <v>4.3600000000000003</v>
      </c>
      <c r="D965" s="7" t="s">
        <v>2382</v>
      </c>
      <c r="E965" s="7" t="s">
        <v>2380</v>
      </c>
      <c r="F965" s="7" t="s">
        <v>2380</v>
      </c>
      <c r="G965" s="7">
        <v>2</v>
      </c>
      <c r="H965" s="7" t="s">
        <v>2380</v>
      </c>
      <c r="J965" s="7" t="s">
        <v>1407</v>
      </c>
      <c r="K965" s="7">
        <v>26.63</v>
      </c>
      <c r="L965" s="7">
        <v>4.3600000000000003</v>
      </c>
      <c r="M965" s="7" t="s">
        <v>2383</v>
      </c>
      <c r="N965" s="7" t="s">
        <v>2380</v>
      </c>
      <c r="O965" s="7" t="s">
        <v>2380</v>
      </c>
      <c r="P965" s="7">
        <v>2</v>
      </c>
      <c r="Q965" s="11" t="s">
        <v>2380</v>
      </c>
      <c r="R965">
        <f t="shared" si="15"/>
        <v>180</v>
      </c>
      <c r="S965" t="str" cm="1">
        <f t="array" ref="S965">_xlfn.IFS(K965&lt;18.5,"Under Weight",K965&lt;=24.9,"Normal Weight",K965&lt;=30,"Over Weight",K965&gt;30,"Obesity")</f>
        <v>Over Weight</v>
      </c>
    </row>
    <row r="966" spans="1:19" x14ac:dyDescent="0.3">
      <c r="A966" s="7" t="s">
        <v>1406</v>
      </c>
      <c r="B966" s="7">
        <v>28.7</v>
      </c>
      <c r="C966" s="7">
        <v>7.74</v>
      </c>
      <c r="D966" s="7" t="s">
        <v>2380</v>
      </c>
      <c r="E966" s="7" t="s">
        <v>2380</v>
      </c>
      <c r="F966" s="7" t="s">
        <v>2380</v>
      </c>
      <c r="G966" s="7" t="s">
        <v>2381</v>
      </c>
      <c r="H966" s="7" t="s">
        <v>2380</v>
      </c>
      <c r="J966" s="7" t="s">
        <v>1406</v>
      </c>
      <c r="K966" s="7">
        <v>28.7</v>
      </c>
      <c r="L966" s="7">
        <v>7.74</v>
      </c>
      <c r="M966" s="7" t="s">
        <v>2380</v>
      </c>
      <c r="N966" s="7" t="s">
        <v>2380</v>
      </c>
      <c r="O966" s="7" t="s">
        <v>2380</v>
      </c>
      <c r="P966" s="7">
        <v>0</v>
      </c>
      <c r="Q966" s="11" t="s">
        <v>2380</v>
      </c>
      <c r="R966">
        <f t="shared" si="15"/>
        <v>180</v>
      </c>
      <c r="S966" t="str" cm="1">
        <f t="array" ref="S966">_xlfn.IFS(K966&lt;18.5,"Under Weight",K966&lt;=24.9,"Normal Weight",K966&lt;=30,"Over Weight",K966&gt;30,"Obesity")</f>
        <v>Over Weight</v>
      </c>
    </row>
    <row r="967" spans="1:19" x14ac:dyDescent="0.3">
      <c r="A967" s="7" t="s">
        <v>1405</v>
      </c>
      <c r="B967" s="7">
        <v>25.65</v>
      </c>
      <c r="C967" s="7">
        <v>4.05</v>
      </c>
      <c r="D967" s="7" t="s">
        <v>2382</v>
      </c>
      <c r="E967" s="7" t="s">
        <v>2380</v>
      </c>
      <c r="F967" s="7" t="s">
        <v>2380</v>
      </c>
      <c r="G967" s="7">
        <v>2</v>
      </c>
      <c r="H967" s="7" t="s">
        <v>2380</v>
      </c>
      <c r="J967" s="7" t="s">
        <v>1405</v>
      </c>
      <c r="K967" s="7">
        <v>25.65</v>
      </c>
      <c r="L967" s="7">
        <v>4.05</v>
      </c>
      <c r="M967" s="7" t="s">
        <v>2383</v>
      </c>
      <c r="N967" s="7" t="s">
        <v>2380</v>
      </c>
      <c r="O967" s="7" t="s">
        <v>2380</v>
      </c>
      <c r="P967" s="7">
        <v>2</v>
      </c>
      <c r="Q967" s="11" t="s">
        <v>2380</v>
      </c>
      <c r="R967">
        <f t="shared" si="15"/>
        <v>180</v>
      </c>
      <c r="S967" t="str" cm="1">
        <f t="array" ref="S967">_xlfn.IFS(K967&lt;18.5,"Under Weight",K967&lt;=24.9,"Normal Weight",K967&lt;=30,"Over Weight",K967&gt;30,"Obesity")</f>
        <v>Over Weight</v>
      </c>
    </row>
    <row r="968" spans="1:19" x14ac:dyDescent="0.3">
      <c r="A968" s="7" t="s">
        <v>1404</v>
      </c>
      <c r="B968" s="7">
        <v>36.384999999999998</v>
      </c>
      <c r="C968" s="7">
        <v>11.49</v>
      </c>
      <c r="D968" s="7" t="s">
        <v>2380</v>
      </c>
      <c r="E968" s="7" t="s">
        <v>2380</v>
      </c>
      <c r="F968" s="7" t="s">
        <v>2380</v>
      </c>
      <c r="G968" s="7" t="s">
        <v>2381</v>
      </c>
      <c r="H968" s="7" t="s">
        <v>2380</v>
      </c>
      <c r="J968" s="7" t="s">
        <v>1404</v>
      </c>
      <c r="K968" s="7">
        <v>36.384999999999998</v>
      </c>
      <c r="L968" s="7">
        <v>11.49</v>
      </c>
      <c r="M968" s="7" t="s">
        <v>2380</v>
      </c>
      <c r="N968" s="7" t="s">
        <v>2380</v>
      </c>
      <c r="O968" s="7" t="s">
        <v>2380</v>
      </c>
      <c r="P968" s="7">
        <v>0</v>
      </c>
      <c r="Q968" s="11" t="s">
        <v>2380</v>
      </c>
      <c r="R968">
        <f t="shared" si="15"/>
        <v>180</v>
      </c>
      <c r="S968" t="str" cm="1">
        <f t="array" ref="S968">_xlfn.IFS(K968&lt;18.5,"Under Weight",K968&lt;=24.9,"Normal Weight",K968&lt;=30,"Over Weight",K968&gt;30,"Obesity")</f>
        <v>Obesity</v>
      </c>
    </row>
    <row r="969" spans="1:19" x14ac:dyDescent="0.3">
      <c r="A969" s="7" t="s">
        <v>1403</v>
      </c>
      <c r="B969" s="7">
        <v>34.69</v>
      </c>
      <c r="C969" s="7">
        <v>5.65</v>
      </c>
      <c r="D969" s="7" t="s">
        <v>2380</v>
      </c>
      <c r="E969" s="7" t="s">
        <v>2380</v>
      </c>
      <c r="F969" s="7" t="s">
        <v>2380</v>
      </c>
      <c r="G969" s="7" t="s">
        <v>2381</v>
      </c>
      <c r="H969" s="7" t="s">
        <v>2380</v>
      </c>
      <c r="J969" s="7" t="s">
        <v>1403</v>
      </c>
      <c r="K969" s="7">
        <v>34.69</v>
      </c>
      <c r="L969" s="7">
        <v>5.65</v>
      </c>
      <c r="M969" s="7" t="s">
        <v>2380</v>
      </c>
      <c r="N969" s="7" t="s">
        <v>2380</v>
      </c>
      <c r="O969" s="7" t="s">
        <v>2380</v>
      </c>
      <c r="P969" s="7">
        <v>0</v>
      </c>
      <c r="Q969" s="11" t="s">
        <v>2380</v>
      </c>
      <c r="R969">
        <f t="shared" si="15"/>
        <v>180</v>
      </c>
      <c r="S969" t="str" cm="1">
        <f t="array" ref="S969">_xlfn.IFS(K969&lt;18.5,"Under Weight",K969&lt;=24.9,"Normal Weight",K969&lt;=30,"Over Weight",K969&gt;30,"Obesity")</f>
        <v>Obesity</v>
      </c>
    </row>
    <row r="970" spans="1:19" x14ac:dyDescent="0.3">
      <c r="A970" s="7" t="s">
        <v>1402</v>
      </c>
      <c r="B970" s="7">
        <v>37.68</v>
      </c>
      <c r="C970" s="7">
        <v>4.29</v>
      </c>
      <c r="D970" s="7" t="s">
        <v>2382</v>
      </c>
      <c r="E970" s="7" t="s">
        <v>2380</v>
      </c>
      <c r="F970" s="7" t="s">
        <v>2380</v>
      </c>
      <c r="G970" s="7" t="s">
        <v>2381</v>
      </c>
      <c r="H970" s="7" t="s">
        <v>2380</v>
      </c>
      <c r="J970" s="7" t="s">
        <v>1402</v>
      </c>
      <c r="K970" s="7">
        <v>37.68</v>
      </c>
      <c r="L970" s="7">
        <v>4.29</v>
      </c>
      <c r="M970" s="7" t="s">
        <v>2383</v>
      </c>
      <c r="N970" s="7" t="s">
        <v>2380</v>
      </c>
      <c r="O970" s="7" t="s">
        <v>2380</v>
      </c>
      <c r="P970" s="7">
        <v>0</v>
      </c>
      <c r="Q970" s="11" t="s">
        <v>2380</v>
      </c>
      <c r="R970">
        <f t="shared" si="15"/>
        <v>180</v>
      </c>
      <c r="S970" t="str" cm="1">
        <f t="array" ref="S970">_xlfn.IFS(K970&lt;18.5,"Under Weight",K970&lt;=24.9,"Normal Weight",K970&lt;=30,"Over Weight",K970&gt;30,"Obesity")</f>
        <v>Obesity</v>
      </c>
    </row>
    <row r="971" spans="1:19" x14ac:dyDescent="0.3">
      <c r="A971" s="7" t="s">
        <v>1401</v>
      </c>
      <c r="B971" s="7">
        <v>35.49</v>
      </c>
      <c r="C971" s="7">
        <v>4.74</v>
      </c>
      <c r="D971" s="7" t="s">
        <v>2382</v>
      </c>
      <c r="E971" s="7" t="s">
        <v>2380</v>
      </c>
      <c r="F971" s="7" t="s">
        <v>2383</v>
      </c>
      <c r="G971" s="7">
        <v>1</v>
      </c>
      <c r="H971" s="7" t="s">
        <v>2380</v>
      </c>
      <c r="J971" s="7" t="s">
        <v>1401</v>
      </c>
      <c r="K971" s="7">
        <v>35.49</v>
      </c>
      <c r="L971" s="7">
        <v>4.74</v>
      </c>
      <c r="M971" s="7" t="s">
        <v>2383</v>
      </c>
      <c r="N971" s="7" t="s">
        <v>2380</v>
      </c>
      <c r="O971" s="7" t="s">
        <v>2383</v>
      </c>
      <c r="P971" s="7">
        <v>1</v>
      </c>
      <c r="Q971" s="11" t="s">
        <v>2380</v>
      </c>
      <c r="R971">
        <f t="shared" si="15"/>
        <v>180</v>
      </c>
      <c r="S971" t="str" cm="1">
        <f t="array" ref="S971">_xlfn.IFS(K971&lt;18.5,"Under Weight",K971&lt;=24.9,"Normal Weight",K971&lt;=30,"Over Weight",K971&gt;30,"Obesity")</f>
        <v>Obesity</v>
      </c>
    </row>
    <row r="972" spans="1:19" x14ac:dyDescent="0.3">
      <c r="A972" s="7" t="s">
        <v>1400</v>
      </c>
      <c r="B972" s="7">
        <v>44.7</v>
      </c>
      <c r="C972" s="7">
        <v>7.6</v>
      </c>
      <c r="D972" s="7" t="s">
        <v>2382</v>
      </c>
      <c r="E972" s="7" t="s">
        <v>2380</v>
      </c>
      <c r="F972" s="7" t="s">
        <v>2380</v>
      </c>
      <c r="G972" s="7">
        <v>2</v>
      </c>
      <c r="H972" s="7" t="s">
        <v>2380</v>
      </c>
      <c r="J972" s="7" t="s">
        <v>1400</v>
      </c>
      <c r="K972" s="7">
        <v>44.7</v>
      </c>
      <c r="L972" s="7">
        <v>7.6</v>
      </c>
      <c r="M972" s="7" t="s">
        <v>2383</v>
      </c>
      <c r="N972" s="7" t="s">
        <v>2380</v>
      </c>
      <c r="O972" s="7" t="s">
        <v>2380</v>
      </c>
      <c r="P972" s="7">
        <v>2</v>
      </c>
      <c r="Q972" s="11" t="s">
        <v>2380</v>
      </c>
      <c r="R972">
        <f t="shared" si="15"/>
        <v>180</v>
      </c>
      <c r="S972" t="str" cm="1">
        <f t="array" ref="S972">_xlfn.IFS(K972&lt;18.5,"Under Weight",K972&lt;=24.9,"Normal Weight",K972&lt;=30,"Over Weight",K972&gt;30,"Obesity")</f>
        <v>Obesity</v>
      </c>
    </row>
    <row r="973" spans="1:19" x14ac:dyDescent="0.3">
      <c r="A973" s="7" t="s">
        <v>1399</v>
      </c>
      <c r="B973" s="7">
        <v>38.380000000000003</v>
      </c>
      <c r="C973" s="7">
        <v>8.5</v>
      </c>
      <c r="D973" s="7" t="s">
        <v>2382</v>
      </c>
      <c r="E973" s="7" t="s">
        <v>2380</v>
      </c>
      <c r="F973" s="7" t="s">
        <v>2380</v>
      </c>
      <c r="G973" s="7">
        <v>2</v>
      </c>
      <c r="H973" s="7" t="s">
        <v>2380</v>
      </c>
      <c r="J973" s="7" t="s">
        <v>1399</v>
      </c>
      <c r="K973" s="7">
        <v>38.380000000000003</v>
      </c>
      <c r="L973" s="7">
        <v>8.5</v>
      </c>
      <c r="M973" s="7" t="s">
        <v>2383</v>
      </c>
      <c r="N973" s="7" t="s">
        <v>2380</v>
      </c>
      <c r="O973" s="7" t="s">
        <v>2380</v>
      </c>
      <c r="P973" s="7">
        <v>2</v>
      </c>
      <c r="Q973" s="11" t="s">
        <v>2380</v>
      </c>
      <c r="R973">
        <f t="shared" si="15"/>
        <v>180</v>
      </c>
      <c r="S973" t="str" cm="1">
        <f t="array" ref="S973">_xlfn.IFS(K973&lt;18.5,"Under Weight",K973&lt;=24.9,"Normal Weight",K973&lt;=30,"Over Weight",K973&gt;30,"Obesity")</f>
        <v>Obesity</v>
      </c>
    </row>
    <row r="974" spans="1:19" x14ac:dyDescent="0.3">
      <c r="A974" s="7" t="s">
        <v>1398</v>
      </c>
      <c r="B974" s="7">
        <v>35.244999999999997</v>
      </c>
      <c r="C974" s="7">
        <v>11.22</v>
      </c>
      <c r="D974" s="7" t="s">
        <v>2382</v>
      </c>
      <c r="E974" s="7" t="s">
        <v>2380</v>
      </c>
      <c r="F974" s="7" t="s">
        <v>2380</v>
      </c>
      <c r="G974" s="7" t="s">
        <v>2381</v>
      </c>
      <c r="H974" s="7" t="s">
        <v>2380</v>
      </c>
      <c r="J974" s="7" t="s">
        <v>1398</v>
      </c>
      <c r="K974" s="7">
        <v>35.244999999999997</v>
      </c>
      <c r="L974" s="7">
        <v>11.22</v>
      </c>
      <c r="M974" s="7" t="s">
        <v>2383</v>
      </c>
      <c r="N974" s="7" t="s">
        <v>2380</v>
      </c>
      <c r="O974" s="7" t="s">
        <v>2380</v>
      </c>
      <c r="P974" s="7">
        <v>0</v>
      </c>
      <c r="Q974" s="11" t="s">
        <v>2380</v>
      </c>
      <c r="R974">
        <f t="shared" si="15"/>
        <v>180</v>
      </c>
      <c r="S974" t="str" cm="1">
        <f t="array" ref="S974">_xlfn.IFS(K974&lt;18.5,"Under Weight",K974&lt;=24.9,"Normal Weight",K974&lt;=30,"Over Weight",K974&gt;30,"Obesity")</f>
        <v>Obesity</v>
      </c>
    </row>
    <row r="975" spans="1:19" x14ac:dyDescent="0.3">
      <c r="A975" s="7" t="s">
        <v>1397</v>
      </c>
      <c r="B975" s="7">
        <v>49.84</v>
      </c>
      <c r="C975" s="7">
        <v>5.0999999999999996</v>
      </c>
      <c r="D975" s="7" t="s">
        <v>2382</v>
      </c>
      <c r="E975" s="7" t="s">
        <v>2380</v>
      </c>
      <c r="F975" s="7" t="s">
        <v>2383</v>
      </c>
      <c r="G975" s="7">
        <v>1</v>
      </c>
      <c r="H975" s="7" t="s">
        <v>2380</v>
      </c>
      <c r="J975" s="7" t="s">
        <v>1397</v>
      </c>
      <c r="K975" s="7">
        <v>49.84</v>
      </c>
      <c r="L975" s="7">
        <v>5.0999999999999996</v>
      </c>
      <c r="M975" s="7" t="s">
        <v>2383</v>
      </c>
      <c r="N975" s="7" t="s">
        <v>2380</v>
      </c>
      <c r="O975" s="7" t="s">
        <v>2383</v>
      </c>
      <c r="P975" s="7">
        <v>1</v>
      </c>
      <c r="Q975" s="11" t="s">
        <v>2380</v>
      </c>
      <c r="R975">
        <f t="shared" si="15"/>
        <v>180</v>
      </c>
      <c r="S975" t="str" cm="1">
        <f t="array" ref="S975">_xlfn.IFS(K975&lt;18.5,"Under Weight",K975&lt;=24.9,"Normal Weight",K975&lt;=30,"Over Weight",K975&gt;30,"Obesity")</f>
        <v>Obesity</v>
      </c>
    </row>
    <row r="976" spans="1:19" x14ac:dyDescent="0.3">
      <c r="A976" s="7" t="s">
        <v>1396</v>
      </c>
      <c r="B976" s="7">
        <v>49.06</v>
      </c>
      <c r="C976" s="7">
        <v>5.43</v>
      </c>
      <c r="D976" s="7" t="s">
        <v>2382</v>
      </c>
      <c r="E976" s="7" t="s">
        <v>2380</v>
      </c>
      <c r="F976" s="7" t="s">
        <v>2380</v>
      </c>
      <c r="G976" s="7">
        <v>1</v>
      </c>
      <c r="H976" s="7" t="s">
        <v>2380</v>
      </c>
      <c r="J976" s="7" t="s">
        <v>1396</v>
      </c>
      <c r="K976" s="7">
        <v>49.06</v>
      </c>
      <c r="L976" s="7">
        <v>5.43</v>
      </c>
      <c r="M976" s="7" t="s">
        <v>2383</v>
      </c>
      <c r="N976" s="7" t="s">
        <v>2380</v>
      </c>
      <c r="O976" s="7" t="s">
        <v>2380</v>
      </c>
      <c r="P976" s="7">
        <v>1</v>
      </c>
      <c r="Q976" s="11" t="s">
        <v>2380</v>
      </c>
      <c r="R976">
        <f t="shared" si="15"/>
        <v>180</v>
      </c>
      <c r="S976" t="str" cm="1">
        <f t="array" ref="S976">_xlfn.IFS(K976&lt;18.5,"Under Weight",K976&lt;=24.9,"Normal Weight",K976&lt;=30,"Over Weight",K976&gt;30,"Obesity")</f>
        <v>Obesity</v>
      </c>
    </row>
    <row r="977" spans="1:19" x14ac:dyDescent="0.3">
      <c r="A977" s="7" t="s">
        <v>1395</v>
      </c>
      <c r="B977" s="7">
        <v>30.88</v>
      </c>
      <c r="C977" s="7">
        <v>5.82</v>
      </c>
      <c r="D977" s="7" t="s">
        <v>2380</v>
      </c>
      <c r="E977" s="7" t="s">
        <v>2380</v>
      </c>
      <c r="F977" s="7" t="s">
        <v>2380</v>
      </c>
      <c r="G977" s="7">
        <v>2</v>
      </c>
      <c r="H977" s="7" t="s">
        <v>2380</v>
      </c>
      <c r="J977" s="7" t="s">
        <v>1395</v>
      </c>
      <c r="K977" s="7">
        <v>30.88</v>
      </c>
      <c r="L977" s="7">
        <v>5.82</v>
      </c>
      <c r="M977" s="7" t="s">
        <v>2380</v>
      </c>
      <c r="N977" s="7" t="s">
        <v>2380</v>
      </c>
      <c r="O977" s="7" t="s">
        <v>2380</v>
      </c>
      <c r="P977" s="7">
        <v>2</v>
      </c>
      <c r="Q977" s="11" t="s">
        <v>2380</v>
      </c>
      <c r="R977">
        <f t="shared" si="15"/>
        <v>180</v>
      </c>
      <c r="S977" t="str" cm="1">
        <f t="array" ref="S977">_xlfn.IFS(K977&lt;18.5,"Under Weight",K977&lt;=24.9,"Normal Weight",K977&lt;=30,"Over Weight",K977&gt;30,"Obesity")</f>
        <v>Obesity</v>
      </c>
    </row>
    <row r="978" spans="1:19" x14ac:dyDescent="0.3">
      <c r="A978" s="7" t="s">
        <v>1394</v>
      </c>
      <c r="B978" s="7">
        <v>33.35</v>
      </c>
      <c r="C978" s="7">
        <v>6.05</v>
      </c>
      <c r="D978" s="7" t="s">
        <v>2380</v>
      </c>
      <c r="E978" s="7" t="s">
        <v>2380</v>
      </c>
      <c r="F978" s="7" t="s">
        <v>2383</v>
      </c>
      <c r="G978" s="7">
        <v>1</v>
      </c>
      <c r="H978" s="7" t="s">
        <v>2380</v>
      </c>
      <c r="J978" s="7" t="s">
        <v>1394</v>
      </c>
      <c r="K978" s="7">
        <v>33.35</v>
      </c>
      <c r="L978" s="7">
        <v>6.05</v>
      </c>
      <c r="M978" s="7" t="s">
        <v>2380</v>
      </c>
      <c r="N978" s="7" t="s">
        <v>2380</v>
      </c>
      <c r="O978" s="7" t="s">
        <v>2383</v>
      </c>
      <c r="P978" s="7">
        <v>1</v>
      </c>
      <c r="Q978" s="11" t="s">
        <v>2380</v>
      </c>
      <c r="R978">
        <f t="shared" si="15"/>
        <v>180</v>
      </c>
      <c r="S978" t="str" cm="1">
        <f t="array" ref="S978">_xlfn.IFS(K978&lt;18.5,"Under Weight",K978&lt;=24.9,"Normal Weight",K978&lt;=30,"Over Weight",K978&gt;30,"Obesity")</f>
        <v>Obesity</v>
      </c>
    </row>
    <row r="979" spans="1:19" x14ac:dyDescent="0.3">
      <c r="A979" s="7" t="s">
        <v>1393</v>
      </c>
      <c r="B979" s="7">
        <v>38</v>
      </c>
      <c r="C979" s="7">
        <v>6.38</v>
      </c>
      <c r="D979" s="7" t="s">
        <v>2382</v>
      </c>
      <c r="E979" s="7" t="s">
        <v>2380</v>
      </c>
      <c r="F979" s="7" t="s">
        <v>2380</v>
      </c>
      <c r="G979" s="7">
        <v>1</v>
      </c>
      <c r="H979" s="7" t="s">
        <v>2380</v>
      </c>
      <c r="J979" s="7" t="s">
        <v>1393</v>
      </c>
      <c r="K979" s="7">
        <v>38</v>
      </c>
      <c r="L979" s="7">
        <v>6.38</v>
      </c>
      <c r="M979" s="7" t="s">
        <v>2383</v>
      </c>
      <c r="N979" s="7" t="s">
        <v>2380</v>
      </c>
      <c r="O979" s="7" t="s">
        <v>2380</v>
      </c>
      <c r="P979" s="7">
        <v>1</v>
      </c>
      <c r="Q979" s="11" t="s">
        <v>2380</v>
      </c>
      <c r="R979">
        <f t="shared" si="15"/>
        <v>180</v>
      </c>
      <c r="S979" t="str" cm="1">
        <f t="array" ref="S979">_xlfn.IFS(K979&lt;18.5,"Under Weight",K979&lt;=24.9,"Normal Weight",K979&lt;=30,"Over Weight",K979&gt;30,"Obesity")</f>
        <v>Obesity</v>
      </c>
    </row>
    <row r="980" spans="1:19" x14ac:dyDescent="0.3">
      <c r="A980" s="7" t="s">
        <v>1392</v>
      </c>
      <c r="B980" s="7">
        <v>36.08</v>
      </c>
      <c r="C980" s="7">
        <v>5.73</v>
      </c>
      <c r="D980" s="7" t="s">
        <v>2382</v>
      </c>
      <c r="E980" s="7" t="s">
        <v>2380</v>
      </c>
      <c r="F980" s="7" t="s">
        <v>2380</v>
      </c>
      <c r="G980" s="7">
        <v>1</v>
      </c>
      <c r="H980" s="7" t="s">
        <v>2380</v>
      </c>
      <c r="J980" s="7" t="s">
        <v>1392</v>
      </c>
      <c r="K980" s="7">
        <v>36.08</v>
      </c>
      <c r="L980" s="7">
        <v>5.73</v>
      </c>
      <c r="M980" s="7" t="s">
        <v>2383</v>
      </c>
      <c r="N980" s="7" t="s">
        <v>2380</v>
      </c>
      <c r="O980" s="7" t="s">
        <v>2380</v>
      </c>
      <c r="P980" s="7">
        <v>1</v>
      </c>
      <c r="Q980" s="11" t="s">
        <v>2380</v>
      </c>
      <c r="R980">
        <f t="shared" si="15"/>
        <v>180</v>
      </c>
      <c r="S980" t="str" cm="1">
        <f t="array" ref="S980">_xlfn.IFS(K980&lt;18.5,"Under Weight",K980&lt;=24.9,"Normal Weight",K980&lt;=30,"Over Weight",K980&gt;30,"Obesity")</f>
        <v>Obesity</v>
      </c>
    </row>
    <row r="981" spans="1:19" x14ac:dyDescent="0.3">
      <c r="A981" s="7" t="s">
        <v>1391</v>
      </c>
      <c r="B981" s="7">
        <v>35.700000000000003</v>
      </c>
      <c r="C981" s="7">
        <v>5.47</v>
      </c>
      <c r="D981" s="7" t="s">
        <v>2382</v>
      </c>
      <c r="E981" s="7" t="s">
        <v>2380</v>
      </c>
      <c r="F981" s="7" t="s">
        <v>2380</v>
      </c>
      <c r="G981" s="7">
        <v>1</v>
      </c>
      <c r="H981" s="7" t="s">
        <v>2380</v>
      </c>
      <c r="J981" s="7" t="s">
        <v>1391</v>
      </c>
      <c r="K981" s="7">
        <v>35.700000000000003</v>
      </c>
      <c r="L981" s="7">
        <v>5.47</v>
      </c>
      <c r="M981" s="7" t="s">
        <v>2383</v>
      </c>
      <c r="N981" s="7" t="s">
        <v>2380</v>
      </c>
      <c r="O981" s="7" t="s">
        <v>2380</v>
      </c>
      <c r="P981" s="7">
        <v>1</v>
      </c>
      <c r="Q981" s="11" t="s">
        <v>2380</v>
      </c>
      <c r="R981">
        <f t="shared" si="15"/>
        <v>180</v>
      </c>
      <c r="S981" t="str" cm="1">
        <f t="array" ref="S981">_xlfn.IFS(K981&lt;18.5,"Under Weight",K981&lt;=24.9,"Normal Weight",K981&lt;=30,"Over Weight",K981&gt;30,"Obesity")</f>
        <v>Obesity</v>
      </c>
    </row>
    <row r="982" spans="1:19" x14ac:dyDescent="0.3">
      <c r="A982" s="7" t="s">
        <v>1390</v>
      </c>
      <c r="B982" s="7">
        <v>34.01</v>
      </c>
      <c r="C982" s="7">
        <v>11.3</v>
      </c>
      <c r="D982" s="7" t="s">
        <v>2380</v>
      </c>
      <c r="E982" s="7" t="s">
        <v>2380</v>
      </c>
      <c r="F982" s="7" t="s">
        <v>2380</v>
      </c>
      <c r="G982" s="7" t="s">
        <v>2381</v>
      </c>
      <c r="H982" s="7" t="s">
        <v>2380</v>
      </c>
      <c r="J982" s="7" t="s">
        <v>1390</v>
      </c>
      <c r="K982" s="7">
        <v>34.01</v>
      </c>
      <c r="L982" s="7">
        <v>11.3</v>
      </c>
      <c r="M982" s="7" t="s">
        <v>2380</v>
      </c>
      <c r="N982" s="7" t="s">
        <v>2380</v>
      </c>
      <c r="O982" s="7" t="s">
        <v>2380</v>
      </c>
      <c r="P982" s="7">
        <v>0</v>
      </c>
      <c r="Q982" s="11" t="s">
        <v>2380</v>
      </c>
      <c r="R982">
        <f t="shared" si="15"/>
        <v>180</v>
      </c>
      <c r="S982" t="str" cm="1">
        <f t="array" ref="S982">_xlfn.IFS(K982&lt;18.5,"Under Weight",K982&lt;=24.9,"Normal Weight",K982&lt;=30,"Over Weight",K982&gt;30,"Obesity")</f>
        <v>Obesity</v>
      </c>
    </row>
    <row r="983" spans="1:19" x14ac:dyDescent="0.3">
      <c r="A983" s="7" t="s">
        <v>1389</v>
      </c>
      <c r="B983" s="7">
        <v>31.54</v>
      </c>
      <c r="C983" s="7">
        <v>6.72</v>
      </c>
      <c r="D983" s="7" t="s">
        <v>2380</v>
      </c>
      <c r="E983" s="7" t="s">
        <v>2380</v>
      </c>
      <c r="F983" s="7" t="s">
        <v>2380</v>
      </c>
      <c r="G983" s="7" t="s">
        <v>2381</v>
      </c>
      <c r="H983" s="7" t="s">
        <v>2380</v>
      </c>
      <c r="J983" s="7" t="s">
        <v>1389</v>
      </c>
      <c r="K983" s="7">
        <v>31.54</v>
      </c>
      <c r="L983" s="7">
        <v>6.72</v>
      </c>
      <c r="M983" s="7" t="s">
        <v>2380</v>
      </c>
      <c r="N983" s="7" t="s">
        <v>2380</v>
      </c>
      <c r="O983" s="7" t="s">
        <v>2380</v>
      </c>
      <c r="P983" s="7">
        <v>0</v>
      </c>
      <c r="Q983" s="11" t="s">
        <v>2380</v>
      </c>
      <c r="R983">
        <f t="shared" si="15"/>
        <v>180</v>
      </c>
      <c r="S983" t="str" cm="1">
        <f t="array" ref="S983">_xlfn.IFS(K983&lt;18.5,"Under Weight",K983&lt;=24.9,"Normal Weight",K983&lt;=30,"Over Weight",K983&gt;30,"Obesity")</f>
        <v>Obesity</v>
      </c>
    </row>
    <row r="984" spans="1:19" x14ac:dyDescent="0.3">
      <c r="A984" s="7" t="s">
        <v>1388</v>
      </c>
      <c r="B984" s="7">
        <v>23.3</v>
      </c>
      <c r="C984" s="7">
        <v>5.36</v>
      </c>
      <c r="D984" s="7" t="s">
        <v>2382</v>
      </c>
      <c r="E984" s="7" t="s">
        <v>2380</v>
      </c>
      <c r="F984" s="7" t="s">
        <v>2380</v>
      </c>
      <c r="G984" s="7">
        <v>1</v>
      </c>
      <c r="H984" s="7" t="s">
        <v>2380</v>
      </c>
      <c r="J984" s="7" t="s">
        <v>1388</v>
      </c>
      <c r="K984" s="7">
        <v>23.3</v>
      </c>
      <c r="L984" s="7">
        <v>5.36</v>
      </c>
      <c r="M984" s="7" t="s">
        <v>2383</v>
      </c>
      <c r="N984" s="7" t="s">
        <v>2380</v>
      </c>
      <c r="O984" s="7" t="s">
        <v>2380</v>
      </c>
      <c r="P984" s="7">
        <v>1</v>
      </c>
      <c r="Q984" s="11" t="s">
        <v>2380</v>
      </c>
      <c r="R984">
        <f t="shared" si="15"/>
        <v>180</v>
      </c>
      <c r="S984" t="str" cm="1">
        <f t="array" ref="S984">_xlfn.IFS(K984&lt;18.5,"Under Weight",K984&lt;=24.9,"Normal Weight",K984&lt;=30,"Over Weight",K984&gt;30,"Obesity")</f>
        <v>Normal Weight</v>
      </c>
    </row>
    <row r="985" spans="1:19" x14ac:dyDescent="0.3">
      <c r="A985" s="7" t="s">
        <v>1387</v>
      </c>
      <c r="B985" s="7">
        <v>27.75</v>
      </c>
      <c r="C985" s="7">
        <v>9.8800000000000008</v>
      </c>
      <c r="D985" s="7" t="s">
        <v>2380</v>
      </c>
      <c r="E985" s="7" t="s">
        <v>2380</v>
      </c>
      <c r="F985" s="7" t="s">
        <v>2380</v>
      </c>
      <c r="G985" s="7" t="s">
        <v>2381</v>
      </c>
      <c r="H985" s="7" t="s">
        <v>2380</v>
      </c>
      <c r="J985" s="7" t="s">
        <v>1387</v>
      </c>
      <c r="K985" s="7">
        <v>27.75</v>
      </c>
      <c r="L985" s="7">
        <v>9.8800000000000008</v>
      </c>
      <c r="M985" s="7" t="s">
        <v>2380</v>
      </c>
      <c r="N985" s="7" t="s">
        <v>2380</v>
      </c>
      <c r="O985" s="7" t="s">
        <v>2380</v>
      </c>
      <c r="P985" s="7">
        <v>0</v>
      </c>
      <c r="Q985" s="11" t="s">
        <v>2380</v>
      </c>
      <c r="R985">
        <f t="shared" si="15"/>
        <v>180</v>
      </c>
      <c r="S985" t="str" cm="1">
        <f t="array" ref="S985">_xlfn.IFS(K985&lt;18.5,"Under Weight",K985&lt;=24.9,"Normal Weight",K985&lt;=30,"Over Weight",K985&gt;30,"Obesity")</f>
        <v>Over Weight</v>
      </c>
    </row>
    <row r="986" spans="1:19" x14ac:dyDescent="0.3">
      <c r="A986" s="7" t="s">
        <v>1386</v>
      </c>
      <c r="B986" s="7">
        <v>42.46</v>
      </c>
      <c r="C986" s="7">
        <v>4.1100000000000003</v>
      </c>
      <c r="D986" s="7" t="s">
        <v>2380</v>
      </c>
      <c r="E986" s="7" t="s">
        <v>2380</v>
      </c>
      <c r="F986" s="7" t="s">
        <v>2380</v>
      </c>
      <c r="G986" s="7" t="s">
        <v>2381</v>
      </c>
      <c r="H986" s="7" t="s">
        <v>2380</v>
      </c>
      <c r="J986" s="7" t="s">
        <v>1386</v>
      </c>
      <c r="K986" s="7">
        <v>42.46</v>
      </c>
      <c r="L986" s="7">
        <v>4.1100000000000003</v>
      </c>
      <c r="M986" s="7" t="s">
        <v>2380</v>
      </c>
      <c r="N986" s="7" t="s">
        <v>2380</v>
      </c>
      <c r="O986" s="7" t="s">
        <v>2380</v>
      </c>
      <c r="P986" s="7">
        <v>0</v>
      </c>
      <c r="Q986" s="11" t="s">
        <v>2380</v>
      </c>
      <c r="R986">
        <f t="shared" si="15"/>
        <v>180</v>
      </c>
      <c r="S986" t="str" cm="1">
        <f t="array" ref="S986">_xlfn.IFS(K986&lt;18.5,"Under Weight",K986&lt;=24.9,"Normal Weight",K986&lt;=30,"Over Weight",K986&gt;30,"Obesity")</f>
        <v>Obesity</v>
      </c>
    </row>
    <row r="987" spans="1:19" x14ac:dyDescent="0.3">
      <c r="A987" s="7" t="s">
        <v>1385</v>
      </c>
      <c r="B987" s="7">
        <v>54.47</v>
      </c>
      <c r="C987" s="7">
        <v>7.48</v>
      </c>
      <c r="D987" s="7" t="s">
        <v>2380</v>
      </c>
      <c r="E987" s="7" t="s">
        <v>2380</v>
      </c>
      <c r="F987" s="7" t="s">
        <v>2380</v>
      </c>
      <c r="G987" s="7" t="s">
        <v>2381</v>
      </c>
      <c r="H987" s="7" t="s">
        <v>2380</v>
      </c>
      <c r="J987" s="7" t="s">
        <v>1385</v>
      </c>
      <c r="K987" s="7">
        <v>54.47</v>
      </c>
      <c r="L987" s="7">
        <v>7.48</v>
      </c>
      <c r="M987" s="7" t="s">
        <v>2380</v>
      </c>
      <c r="N987" s="7" t="s">
        <v>2380</v>
      </c>
      <c r="O987" s="7" t="s">
        <v>2380</v>
      </c>
      <c r="P987" s="7">
        <v>0</v>
      </c>
      <c r="Q987" s="11" t="s">
        <v>2380</v>
      </c>
      <c r="R987">
        <f t="shared" si="15"/>
        <v>180</v>
      </c>
      <c r="S987" t="str" cm="1">
        <f t="array" ref="S987">_xlfn.IFS(K987&lt;18.5,"Under Weight",K987&lt;=24.9,"Normal Weight",K987&lt;=30,"Over Weight",K987&gt;30,"Obesity")</f>
        <v>Obesity</v>
      </c>
    </row>
    <row r="988" spans="1:19" x14ac:dyDescent="0.3">
      <c r="A988" s="7" t="s">
        <v>1384</v>
      </c>
      <c r="B988" s="7">
        <v>24.93</v>
      </c>
      <c r="C988" s="7">
        <v>9.18</v>
      </c>
      <c r="D988" s="7" t="s">
        <v>2382</v>
      </c>
      <c r="E988" s="7" t="s">
        <v>2380</v>
      </c>
      <c r="F988" s="7" t="s">
        <v>2383</v>
      </c>
      <c r="G988" s="7">
        <v>1</v>
      </c>
      <c r="H988" s="7" t="s">
        <v>2380</v>
      </c>
      <c r="J988" s="7" t="s">
        <v>1384</v>
      </c>
      <c r="K988" s="7">
        <v>24.93</v>
      </c>
      <c r="L988" s="7">
        <v>9.18</v>
      </c>
      <c r="M988" s="7" t="s">
        <v>2383</v>
      </c>
      <c r="N988" s="7" t="s">
        <v>2380</v>
      </c>
      <c r="O988" s="7" t="s">
        <v>2383</v>
      </c>
      <c r="P988" s="7">
        <v>1</v>
      </c>
      <c r="Q988" s="11" t="s">
        <v>2380</v>
      </c>
      <c r="R988">
        <f t="shared" si="15"/>
        <v>180</v>
      </c>
      <c r="S988" t="str" cm="1">
        <f t="array" ref="S988">_xlfn.IFS(K988&lt;18.5,"Under Weight",K988&lt;=24.9,"Normal Weight",K988&lt;=30,"Over Weight",K988&gt;30,"Obesity")</f>
        <v>Over Weight</v>
      </c>
    </row>
    <row r="989" spans="1:19" x14ac:dyDescent="0.3">
      <c r="A989" s="7" t="s">
        <v>1383</v>
      </c>
      <c r="B989" s="7">
        <v>48.12</v>
      </c>
      <c r="C989" s="7">
        <v>4.51</v>
      </c>
      <c r="D989" s="7" t="s">
        <v>2382</v>
      </c>
      <c r="E989" s="7" t="s">
        <v>2380</v>
      </c>
      <c r="F989" s="7" t="s">
        <v>2380</v>
      </c>
      <c r="G989" s="7">
        <v>1</v>
      </c>
      <c r="H989" s="7" t="s">
        <v>2380</v>
      </c>
      <c r="J989" s="7" t="s">
        <v>1383</v>
      </c>
      <c r="K989" s="7">
        <v>48.12</v>
      </c>
      <c r="L989" s="7">
        <v>4.51</v>
      </c>
      <c r="M989" s="7" t="s">
        <v>2383</v>
      </c>
      <c r="N989" s="7" t="s">
        <v>2380</v>
      </c>
      <c r="O989" s="7" t="s">
        <v>2380</v>
      </c>
      <c r="P989" s="7">
        <v>1</v>
      </c>
      <c r="Q989" s="11" t="s">
        <v>2380</v>
      </c>
      <c r="R989">
        <f t="shared" si="15"/>
        <v>180</v>
      </c>
      <c r="S989" t="str" cm="1">
        <f t="array" ref="S989">_xlfn.IFS(K989&lt;18.5,"Under Weight",K989&lt;=24.9,"Normal Weight",K989&lt;=30,"Over Weight",K989&gt;30,"Obesity")</f>
        <v>Obesity</v>
      </c>
    </row>
    <row r="990" spans="1:19" x14ac:dyDescent="0.3">
      <c r="A990" s="7" t="s">
        <v>1382</v>
      </c>
      <c r="B990" s="7">
        <v>24.91</v>
      </c>
      <c r="C990" s="7">
        <v>7.33</v>
      </c>
      <c r="D990" s="7" t="s">
        <v>2382</v>
      </c>
      <c r="E990" s="7" t="s">
        <v>2380</v>
      </c>
      <c r="F990" s="7" t="s">
        <v>2383</v>
      </c>
      <c r="G990" s="7">
        <v>1</v>
      </c>
      <c r="H990" s="7" t="s">
        <v>2380</v>
      </c>
      <c r="J990" s="7" t="s">
        <v>1382</v>
      </c>
      <c r="K990" s="7">
        <v>24.91</v>
      </c>
      <c r="L990" s="7">
        <v>7.33</v>
      </c>
      <c r="M990" s="7" t="s">
        <v>2383</v>
      </c>
      <c r="N990" s="7" t="s">
        <v>2380</v>
      </c>
      <c r="O990" s="7" t="s">
        <v>2383</v>
      </c>
      <c r="P990" s="7">
        <v>1</v>
      </c>
      <c r="Q990" s="11" t="s">
        <v>2380</v>
      </c>
      <c r="R990">
        <f t="shared" si="15"/>
        <v>180</v>
      </c>
      <c r="S990" t="str" cm="1">
        <f t="array" ref="S990">_xlfn.IFS(K990&lt;18.5,"Under Weight",K990&lt;=24.9,"Normal Weight",K990&lt;=30,"Over Weight",K990&gt;30,"Obesity")</f>
        <v>Over Weight</v>
      </c>
    </row>
    <row r="991" spans="1:19" x14ac:dyDescent="0.3">
      <c r="A991" s="7" t="s">
        <v>1381</v>
      </c>
      <c r="B991" s="7">
        <v>27.645</v>
      </c>
      <c r="C991" s="7">
        <v>10.56</v>
      </c>
      <c r="D991" s="7" t="s">
        <v>2380</v>
      </c>
      <c r="E991" s="7" t="s">
        <v>2380</v>
      </c>
      <c r="F991" s="7" t="s">
        <v>2380</v>
      </c>
      <c r="G991" s="7" t="s">
        <v>2381</v>
      </c>
      <c r="H991" s="7" t="s">
        <v>2380</v>
      </c>
      <c r="J991" s="7" t="s">
        <v>1381</v>
      </c>
      <c r="K991" s="7">
        <v>27.645</v>
      </c>
      <c r="L991" s="7">
        <v>10.56</v>
      </c>
      <c r="M991" s="7" t="s">
        <v>2380</v>
      </c>
      <c r="N991" s="7" t="s">
        <v>2380</v>
      </c>
      <c r="O991" s="7" t="s">
        <v>2380</v>
      </c>
      <c r="P991" s="7">
        <v>0</v>
      </c>
      <c r="Q991" s="11" t="s">
        <v>2380</v>
      </c>
      <c r="R991">
        <f t="shared" si="15"/>
        <v>180</v>
      </c>
      <c r="S991" t="str" cm="1">
        <f t="array" ref="S991">_xlfn.IFS(K991&lt;18.5,"Under Weight",K991&lt;=24.9,"Normal Weight",K991&lt;=30,"Over Weight",K991&gt;30,"Obesity")</f>
        <v>Over Weight</v>
      </c>
    </row>
    <row r="992" spans="1:19" x14ac:dyDescent="0.3">
      <c r="A992" s="7" t="s">
        <v>1380</v>
      </c>
      <c r="B992" s="7">
        <v>33.700000000000003</v>
      </c>
      <c r="C992" s="7">
        <v>4.01</v>
      </c>
      <c r="D992" s="7" t="s">
        <v>2380</v>
      </c>
      <c r="E992" s="7" t="s">
        <v>2380</v>
      </c>
      <c r="F992" s="7" t="s">
        <v>2380</v>
      </c>
      <c r="G992" s="7">
        <v>2</v>
      </c>
      <c r="H992" s="7" t="s">
        <v>2380</v>
      </c>
      <c r="J992" s="7" t="s">
        <v>1380</v>
      </c>
      <c r="K992" s="7">
        <v>33.700000000000003</v>
      </c>
      <c r="L992" s="7">
        <v>4.01</v>
      </c>
      <c r="M992" s="7" t="s">
        <v>2380</v>
      </c>
      <c r="N992" s="7" t="s">
        <v>2380</v>
      </c>
      <c r="O992" s="7" t="s">
        <v>2380</v>
      </c>
      <c r="P992" s="7">
        <v>2</v>
      </c>
      <c r="Q992" s="11" t="s">
        <v>2380</v>
      </c>
      <c r="R992">
        <f t="shared" si="15"/>
        <v>180</v>
      </c>
      <c r="S992" t="str" cm="1">
        <f t="array" ref="S992">_xlfn.IFS(K992&lt;18.5,"Under Weight",K992&lt;=24.9,"Normal Weight",K992&lt;=30,"Over Weight",K992&gt;30,"Obesity")</f>
        <v>Obesity</v>
      </c>
    </row>
    <row r="993" spans="1:19" x14ac:dyDescent="0.3">
      <c r="A993" s="7" t="s">
        <v>1379</v>
      </c>
      <c r="B993" s="7">
        <v>38.93</v>
      </c>
      <c r="C993" s="7">
        <v>5.64</v>
      </c>
      <c r="D993" s="7" t="s">
        <v>2382</v>
      </c>
      <c r="E993" s="7" t="s">
        <v>2380</v>
      </c>
      <c r="F993" s="7" t="s">
        <v>2380</v>
      </c>
      <c r="G993" s="7">
        <v>1</v>
      </c>
      <c r="H993" s="7" t="s">
        <v>2380</v>
      </c>
      <c r="J993" s="7" t="s">
        <v>1379</v>
      </c>
      <c r="K993" s="7">
        <v>38.93</v>
      </c>
      <c r="L993" s="7">
        <v>5.64</v>
      </c>
      <c r="M993" s="7" t="s">
        <v>2383</v>
      </c>
      <c r="N993" s="7" t="s">
        <v>2380</v>
      </c>
      <c r="O993" s="7" t="s">
        <v>2380</v>
      </c>
      <c r="P993" s="7">
        <v>1</v>
      </c>
      <c r="Q993" s="11" t="s">
        <v>2380</v>
      </c>
      <c r="R993">
        <f t="shared" si="15"/>
        <v>180</v>
      </c>
      <c r="S993" t="str" cm="1">
        <f t="array" ref="S993">_xlfn.IFS(K993&lt;18.5,"Under Weight",K993&lt;=24.9,"Normal Weight",K993&lt;=30,"Over Weight",K993&gt;30,"Obesity")</f>
        <v>Obesity</v>
      </c>
    </row>
    <row r="994" spans="1:19" x14ac:dyDescent="0.3">
      <c r="A994" s="7" t="s">
        <v>1378</v>
      </c>
      <c r="B994" s="7">
        <v>32.774999999999999</v>
      </c>
      <c r="C994" s="7">
        <v>8.02</v>
      </c>
      <c r="D994" s="7" t="s">
        <v>2382</v>
      </c>
      <c r="E994" s="7" t="s">
        <v>2380</v>
      </c>
      <c r="F994" s="7" t="s">
        <v>2380</v>
      </c>
      <c r="G994" s="7">
        <v>2</v>
      </c>
      <c r="H994" s="7" t="s">
        <v>2380</v>
      </c>
      <c r="J994" s="7" t="s">
        <v>1378</v>
      </c>
      <c r="K994" s="7">
        <v>32.774999999999999</v>
      </c>
      <c r="L994" s="7">
        <v>8.02</v>
      </c>
      <c r="M994" s="7" t="s">
        <v>2383</v>
      </c>
      <c r="N994" s="7" t="s">
        <v>2380</v>
      </c>
      <c r="O994" s="7" t="s">
        <v>2380</v>
      </c>
      <c r="P994" s="7">
        <v>2</v>
      </c>
      <c r="Q994" s="11" t="s">
        <v>2380</v>
      </c>
      <c r="R994">
        <f t="shared" si="15"/>
        <v>180</v>
      </c>
      <c r="S994" t="str" cm="1">
        <f t="array" ref="S994">_xlfn.IFS(K994&lt;18.5,"Under Weight",K994&lt;=24.9,"Normal Weight",K994&lt;=30,"Over Weight",K994&gt;30,"Obesity")</f>
        <v>Obesity</v>
      </c>
    </row>
    <row r="995" spans="1:19" x14ac:dyDescent="0.3">
      <c r="A995" s="7" t="s">
        <v>1377</v>
      </c>
      <c r="B995" s="7">
        <v>29.83</v>
      </c>
      <c r="C995" s="7">
        <v>7.2</v>
      </c>
      <c r="D995" s="7" t="s">
        <v>2382</v>
      </c>
      <c r="E995" s="7" t="s">
        <v>2380</v>
      </c>
      <c r="F995" s="7" t="s">
        <v>2380</v>
      </c>
      <c r="G995" s="7" t="s">
        <v>2381</v>
      </c>
      <c r="H995" s="7" t="s">
        <v>2380</v>
      </c>
      <c r="J995" s="7" t="s">
        <v>1377</v>
      </c>
      <c r="K995" s="7">
        <v>29.83</v>
      </c>
      <c r="L995" s="7">
        <v>7.2</v>
      </c>
      <c r="M995" s="7" t="s">
        <v>2383</v>
      </c>
      <c r="N995" s="7" t="s">
        <v>2380</v>
      </c>
      <c r="O995" s="7" t="s">
        <v>2380</v>
      </c>
      <c r="P995" s="7">
        <v>0</v>
      </c>
      <c r="Q995" s="11" t="s">
        <v>2380</v>
      </c>
      <c r="R995">
        <f t="shared" si="15"/>
        <v>180</v>
      </c>
      <c r="S995" t="str" cm="1">
        <f t="array" ref="S995">_xlfn.IFS(K995&lt;18.5,"Under Weight",K995&lt;=24.9,"Normal Weight",K995&lt;=30,"Over Weight",K995&gt;30,"Obesity")</f>
        <v>Over Weight</v>
      </c>
    </row>
    <row r="996" spans="1:19" x14ac:dyDescent="0.3">
      <c r="A996" s="7" t="s">
        <v>1376</v>
      </c>
      <c r="B996" s="7">
        <v>28.31</v>
      </c>
      <c r="C996" s="7">
        <v>4.55</v>
      </c>
      <c r="D996" s="7" t="s">
        <v>2380</v>
      </c>
      <c r="E996" s="7" t="s">
        <v>2382</v>
      </c>
      <c r="F996" s="7" t="s">
        <v>2380</v>
      </c>
      <c r="G996" s="7">
        <v>1</v>
      </c>
      <c r="H996" s="7" t="s">
        <v>2380</v>
      </c>
      <c r="J996" s="7" t="s">
        <v>1376</v>
      </c>
      <c r="K996" s="7">
        <v>28.31</v>
      </c>
      <c r="L996" s="7">
        <v>4.55</v>
      </c>
      <c r="M996" s="7" t="s">
        <v>2380</v>
      </c>
      <c r="N996" s="7" t="s">
        <v>2382</v>
      </c>
      <c r="O996" s="7" t="s">
        <v>2380</v>
      </c>
      <c r="P996" s="7">
        <v>1</v>
      </c>
      <c r="Q996" s="11" t="s">
        <v>2380</v>
      </c>
      <c r="R996">
        <f t="shared" si="15"/>
        <v>180</v>
      </c>
      <c r="S996" t="str" cm="1">
        <f t="array" ref="S996">_xlfn.IFS(K996&lt;18.5,"Under Weight",K996&lt;=24.9,"Normal Weight",K996&lt;=30,"Over Weight",K996&gt;30,"Obesity")</f>
        <v>Over Weight</v>
      </c>
    </row>
    <row r="997" spans="1:19" x14ac:dyDescent="0.3">
      <c r="A997" s="7" t="s">
        <v>1375</v>
      </c>
      <c r="B997" s="7">
        <v>29.79</v>
      </c>
      <c r="C997" s="7">
        <v>9.0299999999999994</v>
      </c>
      <c r="D997" s="7" t="s">
        <v>2380</v>
      </c>
      <c r="E997" s="7" t="s">
        <v>2380</v>
      </c>
      <c r="F997" s="7" t="s">
        <v>2380</v>
      </c>
      <c r="G997" s="7" t="s">
        <v>2381</v>
      </c>
      <c r="H997" s="7" t="s">
        <v>2380</v>
      </c>
      <c r="J997" s="7" t="s">
        <v>1375</v>
      </c>
      <c r="K997" s="7">
        <v>29.79</v>
      </c>
      <c r="L997" s="7">
        <v>9.0299999999999994</v>
      </c>
      <c r="M997" s="7" t="s">
        <v>2380</v>
      </c>
      <c r="N997" s="7" t="s">
        <v>2380</v>
      </c>
      <c r="O997" s="7" t="s">
        <v>2380</v>
      </c>
      <c r="P997" s="7">
        <v>0</v>
      </c>
      <c r="Q997" s="11" t="s">
        <v>2380</v>
      </c>
      <c r="R997">
        <f t="shared" si="15"/>
        <v>180</v>
      </c>
      <c r="S997" t="str" cm="1">
        <f t="array" ref="S997">_xlfn.IFS(K997&lt;18.5,"Under Weight",K997&lt;=24.9,"Normal Weight",K997&lt;=30,"Over Weight",K997&gt;30,"Obesity")</f>
        <v>Over Weight</v>
      </c>
    </row>
    <row r="998" spans="1:19" x14ac:dyDescent="0.3">
      <c r="A998" s="7" t="s">
        <v>1374</v>
      </c>
      <c r="B998" s="7">
        <v>36.6</v>
      </c>
      <c r="C998" s="7">
        <v>5.2</v>
      </c>
      <c r="D998" s="7" t="s">
        <v>2382</v>
      </c>
      <c r="E998" s="7" t="s">
        <v>2380</v>
      </c>
      <c r="F998" s="7" t="s">
        <v>2383</v>
      </c>
      <c r="G998" s="7">
        <v>1</v>
      </c>
      <c r="H998" s="7" t="s">
        <v>2380</v>
      </c>
      <c r="J998" s="7" t="s">
        <v>1374</v>
      </c>
      <c r="K998" s="7">
        <v>36.6</v>
      </c>
      <c r="L998" s="7">
        <v>5.2</v>
      </c>
      <c r="M998" s="7" t="s">
        <v>2383</v>
      </c>
      <c r="N998" s="7" t="s">
        <v>2380</v>
      </c>
      <c r="O998" s="7" t="s">
        <v>2383</v>
      </c>
      <c r="P998" s="7">
        <v>1</v>
      </c>
      <c r="Q998" s="11" t="s">
        <v>2380</v>
      </c>
      <c r="R998">
        <f t="shared" si="15"/>
        <v>180</v>
      </c>
      <c r="S998" t="str" cm="1">
        <f t="array" ref="S998">_xlfn.IFS(K998&lt;18.5,"Under Weight",K998&lt;=24.9,"Normal Weight",K998&lt;=30,"Over Weight",K998&gt;30,"Obesity")</f>
        <v>Obesity</v>
      </c>
    </row>
    <row r="999" spans="1:19" x14ac:dyDescent="0.3">
      <c r="A999" s="7" t="s">
        <v>1373</v>
      </c>
      <c r="B999" s="7">
        <v>35.93</v>
      </c>
      <c r="C999" s="7">
        <v>8.3000000000000007</v>
      </c>
      <c r="D999" s="7" t="s">
        <v>2382</v>
      </c>
      <c r="E999" s="7" t="s">
        <v>2380</v>
      </c>
      <c r="F999" s="7" t="s">
        <v>2380</v>
      </c>
      <c r="G999" s="7" t="s">
        <v>2381</v>
      </c>
      <c r="H999" s="7" t="s">
        <v>2380</v>
      </c>
      <c r="J999" s="7" t="s">
        <v>1373</v>
      </c>
      <c r="K999" s="7">
        <v>35.93</v>
      </c>
      <c r="L999" s="7">
        <v>8.3000000000000007</v>
      </c>
      <c r="M999" s="7" t="s">
        <v>2383</v>
      </c>
      <c r="N999" s="7" t="s">
        <v>2380</v>
      </c>
      <c r="O999" s="7" t="s">
        <v>2380</v>
      </c>
      <c r="P999" s="7">
        <v>0</v>
      </c>
      <c r="Q999" s="11" t="s">
        <v>2380</v>
      </c>
      <c r="R999">
        <f t="shared" si="15"/>
        <v>180</v>
      </c>
      <c r="S999" t="str" cm="1">
        <f t="array" ref="S999">_xlfn.IFS(K999&lt;18.5,"Under Weight",K999&lt;=24.9,"Normal Weight",K999&lt;=30,"Over Weight",K999&gt;30,"Obesity")</f>
        <v>Obesity</v>
      </c>
    </row>
    <row r="1000" spans="1:19" x14ac:dyDescent="0.3">
      <c r="A1000" s="7" t="s">
        <v>1372</v>
      </c>
      <c r="B1000" s="7">
        <v>28.6</v>
      </c>
      <c r="C1000" s="7">
        <v>5.56</v>
      </c>
      <c r="D1000" s="7" t="s">
        <v>2382</v>
      </c>
      <c r="E1000" s="7" t="s">
        <v>2380</v>
      </c>
      <c r="F1000" s="7" t="s">
        <v>2383</v>
      </c>
      <c r="G1000" s="7">
        <v>1</v>
      </c>
      <c r="H1000" s="7" t="s">
        <v>2380</v>
      </c>
      <c r="J1000" s="7" t="s">
        <v>1372</v>
      </c>
      <c r="K1000" s="7">
        <v>28.6</v>
      </c>
      <c r="L1000" s="7">
        <v>5.56</v>
      </c>
      <c r="M1000" s="7" t="s">
        <v>2383</v>
      </c>
      <c r="N1000" s="7" t="s">
        <v>2380</v>
      </c>
      <c r="O1000" s="7" t="s">
        <v>2383</v>
      </c>
      <c r="P1000" s="7">
        <v>1</v>
      </c>
      <c r="Q1000" s="11" t="s">
        <v>2380</v>
      </c>
      <c r="R1000">
        <f t="shared" si="15"/>
        <v>180</v>
      </c>
      <c r="S1000" t="str" cm="1">
        <f t="array" ref="S1000">_xlfn.IFS(K1000&lt;18.5,"Under Weight",K1000&lt;=24.9,"Normal Weight",K1000&lt;=30,"Over Weight",K1000&gt;30,"Obesity")</f>
        <v>Over Weight</v>
      </c>
    </row>
    <row r="1001" spans="1:19" x14ac:dyDescent="0.3">
      <c r="A1001" s="7" t="s">
        <v>1371</v>
      </c>
      <c r="B1001" s="7">
        <v>39.17</v>
      </c>
      <c r="C1001" s="7">
        <v>4.1500000000000004</v>
      </c>
      <c r="D1001" s="7" t="s">
        <v>2380</v>
      </c>
      <c r="E1001" s="7" t="s">
        <v>2380</v>
      </c>
      <c r="F1001" s="7" t="s">
        <v>2380</v>
      </c>
      <c r="G1001" s="7" t="s">
        <v>2381</v>
      </c>
      <c r="H1001" s="7" t="s">
        <v>2380</v>
      </c>
      <c r="J1001" s="7" t="s">
        <v>1371</v>
      </c>
      <c r="K1001" s="7">
        <v>39.17</v>
      </c>
      <c r="L1001" s="7">
        <v>4.1500000000000004</v>
      </c>
      <c r="M1001" s="7" t="s">
        <v>2380</v>
      </c>
      <c r="N1001" s="7" t="s">
        <v>2380</v>
      </c>
      <c r="O1001" s="7" t="s">
        <v>2380</v>
      </c>
      <c r="P1001" s="7">
        <v>0</v>
      </c>
      <c r="Q1001" s="11" t="s">
        <v>2380</v>
      </c>
      <c r="R1001">
        <f t="shared" si="15"/>
        <v>180</v>
      </c>
      <c r="S1001" t="str" cm="1">
        <f t="array" ref="S1001">_xlfn.IFS(K1001&lt;18.5,"Under Weight",K1001&lt;=24.9,"Normal Weight",K1001&lt;=30,"Over Weight",K1001&gt;30,"Obesity")</f>
        <v>Obesity</v>
      </c>
    </row>
    <row r="1002" spans="1:19" x14ac:dyDescent="0.3">
      <c r="A1002" s="7" t="s">
        <v>1370</v>
      </c>
      <c r="B1002" s="7">
        <v>26.41</v>
      </c>
      <c r="C1002" s="7">
        <v>5.99</v>
      </c>
      <c r="D1002" s="7" t="s">
        <v>2382</v>
      </c>
      <c r="E1002" s="7" t="s">
        <v>2380</v>
      </c>
      <c r="F1002" s="7" t="s">
        <v>2383</v>
      </c>
      <c r="G1002" s="7">
        <v>1</v>
      </c>
      <c r="H1002" s="7" t="s">
        <v>2380</v>
      </c>
      <c r="J1002" s="7" t="s">
        <v>1370</v>
      </c>
      <c r="K1002" s="7">
        <v>26.41</v>
      </c>
      <c r="L1002" s="7">
        <v>5.99</v>
      </c>
      <c r="M1002" s="7" t="s">
        <v>2383</v>
      </c>
      <c r="N1002" s="7" t="s">
        <v>2380</v>
      </c>
      <c r="O1002" s="7" t="s">
        <v>2383</v>
      </c>
      <c r="P1002" s="7">
        <v>1</v>
      </c>
      <c r="Q1002" s="11" t="s">
        <v>2380</v>
      </c>
      <c r="R1002">
        <f t="shared" si="15"/>
        <v>180</v>
      </c>
      <c r="S1002" t="str" cm="1">
        <f t="array" ref="S1002">_xlfn.IFS(K1002&lt;18.5,"Under Weight",K1002&lt;=24.9,"Normal Weight",K1002&lt;=30,"Over Weight",K1002&gt;30,"Obesity")</f>
        <v>Over Weight</v>
      </c>
    </row>
    <row r="1003" spans="1:19" x14ac:dyDescent="0.3">
      <c r="A1003" s="7" t="s">
        <v>1369</v>
      </c>
      <c r="B1003" s="7">
        <v>30.63</v>
      </c>
      <c r="C1003" s="7">
        <v>5.8</v>
      </c>
      <c r="D1003" s="7" t="s">
        <v>2382</v>
      </c>
      <c r="E1003" s="7" t="s">
        <v>2380</v>
      </c>
      <c r="F1003" s="7" t="s">
        <v>2380</v>
      </c>
      <c r="G1003" s="7" t="s">
        <v>2381</v>
      </c>
      <c r="H1003" s="7" t="s">
        <v>2380</v>
      </c>
      <c r="J1003" s="7" t="s">
        <v>1369</v>
      </c>
      <c r="K1003" s="7">
        <v>30.63</v>
      </c>
      <c r="L1003" s="7">
        <v>5.8</v>
      </c>
      <c r="M1003" s="7" t="s">
        <v>2383</v>
      </c>
      <c r="N1003" s="7" t="s">
        <v>2380</v>
      </c>
      <c r="O1003" s="7" t="s">
        <v>2380</v>
      </c>
      <c r="P1003" s="7">
        <v>0</v>
      </c>
      <c r="Q1003" s="11" t="s">
        <v>2380</v>
      </c>
      <c r="R1003">
        <f t="shared" si="15"/>
        <v>180</v>
      </c>
      <c r="S1003" t="str" cm="1">
        <f t="array" ref="S1003">_xlfn.IFS(K1003&lt;18.5,"Under Weight",K1003&lt;=24.9,"Normal Weight",K1003&lt;=30,"Over Weight",K1003&gt;30,"Obesity")</f>
        <v>Obesity</v>
      </c>
    </row>
    <row r="1004" spans="1:19" x14ac:dyDescent="0.3">
      <c r="A1004" s="7" t="s">
        <v>1368</v>
      </c>
      <c r="B1004" s="7">
        <v>31.73</v>
      </c>
      <c r="C1004" s="7">
        <v>7.32</v>
      </c>
      <c r="D1004" s="7" t="s">
        <v>2382</v>
      </c>
      <c r="E1004" s="7" t="s">
        <v>2380</v>
      </c>
      <c r="F1004" s="7" t="s">
        <v>2380</v>
      </c>
      <c r="G1004" s="7">
        <v>2</v>
      </c>
      <c r="H1004" s="7" t="s">
        <v>2380</v>
      </c>
      <c r="J1004" s="7" t="s">
        <v>1368</v>
      </c>
      <c r="K1004" s="7">
        <v>31.73</v>
      </c>
      <c r="L1004" s="7">
        <v>7.32</v>
      </c>
      <c r="M1004" s="7" t="s">
        <v>2383</v>
      </c>
      <c r="N1004" s="7" t="s">
        <v>2380</v>
      </c>
      <c r="O1004" s="7" t="s">
        <v>2380</v>
      </c>
      <c r="P1004" s="7">
        <v>2</v>
      </c>
      <c r="Q1004" s="11" t="s">
        <v>2380</v>
      </c>
      <c r="R1004">
        <f t="shared" si="15"/>
        <v>180</v>
      </c>
      <c r="S1004" t="str" cm="1">
        <f t="array" ref="S1004">_xlfn.IFS(K1004&lt;18.5,"Under Weight",K1004&lt;=24.9,"Normal Weight",K1004&lt;=30,"Over Weight",K1004&gt;30,"Obesity")</f>
        <v>Obesity</v>
      </c>
    </row>
    <row r="1005" spans="1:19" x14ac:dyDescent="0.3">
      <c r="A1005" s="7" t="s">
        <v>1367</v>
      </c>
      <c r="B1005" s="7">
        <v>30.7</v>
      </c>
      <c r="C1005" s="7">
        <v>5.16</v>
      </c>
      <c r="D1005" s="7" t="s">
        <v>2380</v>
      </c>
      <c r="E1005" s="7" t="s">
        <v>2380</v>
      </c>
      <c r="F1005" s="7" t="s">
        <v>2380</v>
      </c>
      <c r="G1005" s="7">
        <v>2</v>
      </c>
      <c r="H1005" s="7" t="s">
        <v>2380</v>
      </c>
      <c r="J1005" s="7" t="s">
        <v>1367</v>
      </c>
      <c r="K1005" s="7">
        <v>30.7</v>
      </c>
      <c r="L1005" s="7">
        <v>5.16</v>
      </c>
      <c r="M1005" s="7" t="s">
        <v>2380</v>
      </c>
      <c r="N1005" s="7" t="s">
        <v>2380</v>
      </c>
      <c r="O1005" s="7" t="s">
        <v>2380</v>
      </c>
      <c r="P1005" s="7">
        <v>2</v>
      </c>
      <c r="Q1005" s="11" t="s">
        <v>2380</v>
      </c>
      <c r="R1005">
        <f t="shared" si="15"/>
        <v>180</v>
      </c>
      <c r="S1005" t="str" cm="1">
        <f t="array" ref="S1005">_xlfn.IFS(K1005&lt;18.5,"Under Weight",K1005&lt;=24.9,"Normal Weight",K1005&lt;=30,"Over Weight",K1005&gt;30,"Obesity")</f>
        <v>Obesity</v>
      </c>
    </row>
    <row r="1006" spans="1:19" x14ac:dyDescent="0.3">
      <c r="A1006" s="7" t="s">
        <v>1366</v>
      </c>
      <c r="B1006" s="7">
        <v>25.934999999999999</v>
      </c>
      <c r="C1006" s="7">
        <v>5.96</v>
      </c>
      <c r="D1006" s="7" t="s">
        <v>2382</v>
      </c>
      <c r="E1006" s="7" t="s">
        <v>2380</v>
      </c>
      <c r="F1006" s="7" t="s">
        <v>2380</v>
      </c>
      <c r="G1006" s="7">
        <v>2</v>
      </c>
      <c r="H1006" s="7" t="s">
        <v>2380</v>
      </c>
      <c r="J1006" s="7" t="s">
        <v>1366</v>
      </c>
      <c r="K1006" s="7">
        <v>25.934999999999999</v>
      </c>
      <c r="L1006" s="7">
        <v>5.96</v>
      </c>
      <c r="M1006" s="7" t="s">
        <v>2383</v>
      </c>
      <c r="N1006" s="7" t="s">
        <v>2380</v>
      </c>
      <c r="O1006" s="7" t="s">
        <v>2380</v>
      </c>
      <c r="P1006" s="7">
        <v>2</v>
      </c>
      <c r="Q1006" s="11" t="s">
        <v>2380</v>
      </c>
      <c r="R1006">
        <f t="shared" si="15"/>
        <v>180</v>
      </c>
      <c r="S1006" t="str" cm="1">
        <f t="array" ref="S1006">_xlfn.IFS(K1006&lt;18.5,"Under Weight",K1006&lt;=24.9,"Normal Weight",K1006&lt;=30,"Over Weight",K1006&gt;30,"Obesity")</f>
        <v>Over Weight</v>
      </c>
    </row>
    <row r="1007" spans="1:19" x14ac:dyDescent="0.3">
      <c r="A1007" s="7" t="s">
        <v>1365</v>
      </c>
      <c r="B1007" s="7">
        <v>35.9</v>
      </c>
      <c r="C1007" s="7">
        <v>4.8499999999999996</v>
      </c>
      <c r="D1007" s="7" t="s">
        <v>2382</v>
      </c>
      <c r="E1007" s="7" t="s">
        <v>2380</v>
      </c>
      <c r="F1007" s="7" t="s">
        <v>2383</v>
      </c>
      <c r="G1007" s="7">
        <v>1</v>
      </c>
      <c r="H1007" s="7" t="s">
        <v>2380</v>
      </c>
      <c r="J1007" s="7" t="s">
        <v>1365</v>
      </c>
      <c r="K1007" s="7">
        <v>35.9</v>
      </c>
      <c r="L1007" s="7">
        <v>4.8499999999999996</v>
      </c>
      <c r="M1007" s="7" t="s">
        <v>2383</v>
      </c>
      <c r="N1007" s="7" t="s">
        <v>2380</v>
      </c>
      <c r="O1007" s="7" t="s">
        <v>2383</v>
      </c>
      <c r="P1007" s="7">
        <v>1</v>
      </c>
      <c r="Q1007" s="11" t="s">
        <v>2380</v>
      </c>
      <c r="R1007">
        <f t="shared" si="15"/>
        <v>180</v>
      </c>
      <c r="S1007" t="str" cm="1">
        <f t="array" ref="S1007">_xlfn.IFS(K1007&lt;18.5,"Under Weight",K1007&lt;=24.9,"Normal Weight",K1007&lt;=30,"Over Weight",K1007&gt;30,"Obesity")</f>
        <v>Obesity</v>
      </c>
    </row>
    <row r="1008" spans="1:19" x14ac:dyDescent="0.3">
      <c r="A1008" s="7" t="s">
        <v>1364</v>
      </c>
      <c r="B1008" s="7">
        <v>26.7</v>
      </c>
      <c r="C1008" s="7">
        <v>5.09</v>
      </c>
      <c r="D1008" s="7" t="s">
        <v>2382</v>
      </c>
      <c r="E1008" s="7" t="s">
        <v>2380</v>
      </c>
      <c r="F1008" s="7" t="s">
        <v>2383</v>
      </c>
      <c r="G1008" s="7">
        <v>1</v>
      </c>
      <c r="H1008" s="7" t="s">
        <v>2380</v>
      </c>
      <c r="J1008" s="7" t="s">
        <v>1364</v>
      </c>
      <c r="K1008" s="7">
        <v>26.7</v>
      </c>
      <c r="L1008" s="7">
        <v>5.09</v>
      </c>
      <c r="M1008" s="7" t="s">
        <v>2383</v>
      </c>
      <c r="N1008" s="7" t="s">
        <v>2380</v>
      </c>
      <c r="O1008" s="7" t="s">
        <v>2383</v>
      </c>
      <c r="P1008" s="7">
        <v>1</v>
      </c>
      <c r="Q1008" s="11" t="s">
        <v>2380</v>
      </c>
      <c r="R1008">
        <f t="shared" si="15"/>
        <v>180</v>
      </c>
      <c r="S1008" t="str" cm="1">
        <f t="array" ref="S1008">_xlfn.IFS(K1008&lt;18.5,"Under Weight",K1008&lt;=24.9,"Normal Weight",K1008&lt;=30,"Over Weight",K1008&gt;30,"Obesity")</f>
        <v>Over Weight</v>
      </c>
    </row>
    <row r="1009" spans="1:19" x14ac:dyDescent="0.3">
      <c r="A1009" s="7" t="s">
        <v>1363</v>
      </c>
      <c r="B1009" s="7">
        <v>33.71</v>
      </c>
      <c r="C1009" s="7">
        <v>4.9400000000000004</v>
      </c>
      <c r="D1009" s="7" t="s">
        <v>2380</v>
      </c>
      <c r="E1009" s="7" t="s">
        <v>2380</v>
      </c>
      <c r="F1009" s="7" t="s">
        <v>2380</v>
      </c>
      <c r="G1009" s="7" t="s">
        <v>2381</v>
      </c>
      <c r="H1009" s="7" t="s">
        <v>2380</v>
      </c>
      <c r="J1009" s="7" t="s">
        <v>1363</v>
      </c>
      <c r="K1009" s="7">
        <v>33.71</v>
      </c>
      <c r="L1009" s="7">
        <v>4.9400000000000004</v>
      </c>
      <c r="M1009" s="7" t="s">
        <v>2380</v>
      </c>
      <c r="N1009" s="7" t="s">
        <v>2380</v>
      </c>
      <c r="O1009" s="7" t="s">
        <v>2380</v>
      </c>
      <c r="P1009" s="7">
        <v>0</v>
      </c>
      <c r="Q1009" s="11" t="s">
        <v>2380</v>
      </c>
      <c r="R1009">
        <f t="shared" si="15"/>
        <v>180</v>
      </c>
      <c r="S1009" t="str" cm="1">
        <f t="array" ref="S1009">_xlfn.IFS(K1009&lt;18.5,"Under Weight",K1009&lt;=24.9,"Normal Weight",K1009&lt;=30,"Over Weight",K1009&gt;30,"Obesity")</f>
        <v>Obesity</v>
      </c>
    </row>
    <row r="1010" spans="1:19" x14ac:dyDescent="0.3">
      <c r="A1010" s="7" t="s">
        <v>1362</v>
      </c>
      <c r="B1010" s="7">
        <v>41.91</v>
      </c>
      <c r="C1010" s="7">
        <v>4.92</v>
      </c>
      <c r="D1010" s="7" t="s">
        <v>2382</v>
      </c>
      <c r="E1010" s="7" t="s">
        <v>2380</v>
      </c>
      <c r="F1010" s="7" t="s">
        <v>2380</v>
      </c>
      <c r="G1010" s="7">
        <v>2</v>
      </c>
      <c r="H1010" s="7" t="s">
        <v>2380</v>
      </c>
      <c r="J1010" s="7" t="s">
        <v>1362</v>
      </c>
      <c r="K1010" s="7">
        <v>41.91</v>
      </c>
      <c r="L1010" s="7">
        <v>4.92</v>
      </c>
      <c r="M1010" s="7" t="s">
        <v>2383</v>
      </c>
      <c r="N1010" s="7" t="s">
        <v>2380</v>
      </c>
      <c r="O1010" s="7" t="s">
        <v>2380</v>
      </c>
      <c r="P1010" s="7">
        <v>2</v>
      </c>
      <c r="Q1010" s="11" t="s">
        <v>2380</v>
      </c>
      <c r="R1010">
        <f t="shared" si="15"/>
        <v>180</v>
      </c>
      <c r="S1010" t="str" cm="1">
        <f t="array" ref="S1010">_xlfn.IFS(K1010&lt;18.5,"Under Weight",K1010&lt;=24.9,"Normal Weight",K1010&lt;=30,"Over Weight",K1010&gt;30,"Obesity")</f>
        <v>Obesity</v>
      </c>
    </row>
    <row r="1011" spans="1:19" x14ac:dyDescent="0.3">
      <c r="A1011" s="7" t="s">
        <v>1361</v>
      </c>
      <c r="B1011" s="7">
        <v>39.82</v>
      </c>
      <c r="C1011" s="7">
        <v>6.05</v>
      </c>
      <c r="D1011" s="7" t="s">
        <v>2382</v>
      </c>
      <c r="E1011" s="7" t="s">
        <v>2380</v>
      </c>
      <c r="F1011" s="7" t="s">
        <v>2380</v>
      </c>
      <c r="G1011" s="7">
        <v>2</v>
      </c>
      <c r="H1011" s="7" t="s">
        <v>2380</v>
      </c>
      <c r="J1011" s="7" t="s">
        <v>1361</v>
      </c>
      <c r="K1011" s="7">
        <v>39.82</v>
      </c>
      <c r="L1011" s="7">
        <v>6.05</v>
      </c>
      <c r="M1011" s="7" t="s">
        <v>2383</v>
      </c>
      <c r="N1011" s="7" t="s">
        <v>2380</v>
      </c>
      <c r="O1011" s="7" t="s">
        <v>2380</v>
      </c>
      <c r="P1011" s="7">
        <v>2</v>
      </c>
      <c r="Q1011" s="11" t="s">
        <v>2380</v>
      </c>
      <c r="R1011">
        <f t="shared" si="15"/>
        <v>180</v>
      </c>
      <c r="S1011" t="str" cm="1">
        <f t="array" ref="S1011">_xlfn.IFS(K1011&lt;18.5,"Under Weight",K1011&lt;=24.9,"Normal Weight",K1011&lt;=30,"Over Weight",K1011&gt;30,"Obesity")</f>
        <v>Obesity</v>
      </c>
    </row>
    <row r="1012" spans="1:19" x14ac:dyDescent="0.3">
      <c r="A1012" s="7" t="s">
        <v>1360</v>
      </c>
      <c r="B1012" s="7">
        <v>28.12</v>
      </c>
      <c r="C1012" s="7">
        <v>4.67</v>
      </c>
      <c r="D1012" s="7" t="s">
        <v>2380</v>
      </c>
      <c r="E1012" s="7" t="s">
        <v>2380</v>
      </c>
      <c r="F1012" s="7" t="s">
        <v>2380</v>
      </c>
      <c r="G1012" s="7">
        <v>2</v>
      </c>
      <c r="H1012" s="7" t="s">
        <v>2380</v>
      </c>
      <c r="J1012" s="7" t="s">
        <v>1360</v>
      </c>
      <c r="K1012" s="7">
        <v>28.12</v>
      </c>
      <c r="L1012" s="7">
        <v>4.67</v>
      </c>
      <c r="M1012" s="7" t="s">
        <v>2380</v>
      </c>
      <c r="N1012" s="7" t="s">
        <v>2380</v>
      </c>
      <c r="O1012" s="7" t="s">
        <v>2380</v>
      </c>
      <c r="P1012" s="7">
        <v>2</v>
      </c>
      <c r="Q1012" s="11" t="s">
        <v>2380</v>
      </c>
      <c r="R1012">
        <f t="shared" si="15"/>
        <v>180</v>
      </c>
      <c r="S1012" t="str" cm="1">
        <f t="array" ref="S1012">_xlfn.IFS(K1012&lt;18.5,"Under Weight",K1012&lt;=24.9,"Normal Weight",K1012&lt;=30,"Over Weight",K1012&gt;30,"Obesity")</f>
        <v>Over Weight</v>
      </c>
    </row>
    <row r="1013" spans="1:19" x14ac:dyDescent="0.3">
      <c r="A1013" s="7" t="s">
        <v>1359</v>
      </c>
      <c r="B1013" s="7">
        <v>26.98</v>
      </c>
      <c r="C1013" s="7">
        <v>9.81</v>
      </c>
      <c r="D1013" s="7" t="s">
        <v>2382</v>
      </c>
      <c r="E1013" s="7" t="s">
        <v>2380</v>
      </c>
      <c r="F1013" s="7" t="s">
        <v>2380</v>
      </c>
      <c r="G1013" s="7" t="s">
        <v>2381</v>
      </c>
      <c r="H1013" s="7" t="s">
        <v>2380</v>
      </c>
      <c r="J1013" s="7" t="s">
        <v>1359</v>
      </c>
      <c r="K1013" s="7">
        <v>26.98</v>
      </c>
      <c r="L1013" s="7">
        <v>9.81</v>
      </c>
      <c r="M1013" s="7" t="s">
        <v>2383</v>
      </c>
      <c r="N1013" s="7" t="s">
        <v>2380</v>
      </c>
      <c r="O1013" s="7" t="s">
        <v>2380</v>
      </c>
      <c r="P1013" s="7">
        <v>0</v>
      </c>
      <c r="Q1013" s="11" t="s">
        <v>2380</v>
      </c>
      <c r="R1013">
        <f t="shared" si="15"/>
        <v>180</v>
      </c>
      <c r="S1013" t="str" cm="1">
        <f t="array" ref="S1013">_xlfn.IFS(K1013&lt;18.5,"Under Weight",K1013&lt;=24.9,"Normal Weight",K1013&lt;=30,"Over Weight",K1013&gt;30,"Obesity")</f>
        <v>Over Weight</v>
      </c>
    </row>
    <row r="1014" spans="1:19" x14ac:dyDescent="0.3">
      <c r="A1014" s="7" t="s">
        <v>1358</v>
      </c>
      <c r="B1014" s="7">
        <v>27.2</v>
      </c>
      <c r="C1014" s="7">
        <v>6.06</v>
      </c>
      <c r="D1014" s="7" t="s">
        <v>2382</v>
      </c>
      <c r="E1014" s="7" t="s">
        <v>2380</v>
      </c>
      <c r="F1014" s="7" t="s">
        <v>2380</v>
      </c>
      <c r="G1014" s="7">
        <v>2</v>
      </c>
      <c r="H1014" s="7" t="s">
        <v>2380</v>
      </c>
      <c r="J1014" s="7" t="s">
        <v>1358</v>
      </c>
      <c r="K1014" s="7">
        <v>27.2</v>
      </c>
      <c r="L1014" s="7">
        <v>6.06</v>
      </c>
      <c r="M1014" s="7" t="s">
        <v>2383</v>
      </c>
      <c r="N1014" s="7" t="s">
        <v>2380</v>
      </c>
      <c r="O1014" s="7" t="s">
        <v>2380</v>
      </c>
      <c r="P1014" s="7">
        <v>2</v>
      </c>
      <c r="Q1014" s="11" t="s">
        <v>2380</v>
      </c>
      <c r="R1014">
        <f t="shared" si="15"/>
        <v>180</v>
      </c>
      <c r="S1014" t="str" cm="1">
        <f t="array" ref="S1014">_xlfn.IFS(K1014&lt;18.5,"Under Weight",K1014&lt;=24.9,"Normal Weight",K1014&lt;=30,"Over Weight",K1014&gt;30,"Obesity")</f>
        <v>Over Weight</v>
      </c>
    </row>
    <row r="1015" spans="1:19" x14ac:dyDescent="0.3">
      <c r="A1015" s="7" t="s">
        <v>1357</v>
      </c>
      <c r="B1015" s="7">
        <v>25.3</v>
      </c>
      <c r="C1015" s="7">
        <v>5.19</v>
      </c>
      <c r="D1015" s="7" t="s">
        <v>2382</v>
      </c>
      <c r="E1015" s="7" t="s">
        <v>2380</v>
      </c>
      <c r="F1015" s="7" t="s">
        <v>2380</v>
      </c>
      <c r="G1015" s="7">
        <v>2</v>
      </c>
      <c r="H1015" s="7" t="s">
        <v>2380</v>
      </c>
      <c r="J1015" s="7" t="s">
        <v>1357</v>
      </c>
      <c r="K1015" s="7">
        <v>25.3</v>
      </c>
      <c r="L1015" s="7">
        <v>5.19</v>
      </c>
      <c r="M1015" s="7" t="s">
        <v>2383</v>
      </c>
      <c r="N1015" s="7" t="s">
        <v>2380</v>
      </c>
      <c r="O1015" s="7" t="s">
        <v>2380</v>
      </c>
      <c r="P1015" s="7">
        <v>2</v>
      </c>
      <c r="Q1015" s="11" t="s">
        <v>2380</v>
      </c>
      <c r="R1015">
        <f t="shared" si="15"/>
        <v>180</v>
      </c>
      <c r="S1015" t="str" cm="1">
        <f t="array" ref="S1015">_xlfn.IFS(K1015&lt;18.5,"Under Weight",K1015&lt;=24.9,"Normal Weight",K1015&lt;=30,"Over Weight",K1015&gt;30,"Obesity")</f>
        <v>Over Weight</v>
      </c>
    </row>
    <row r="1016" spans="1:19" x14ac:dyDescent="0.3">
      <c r="A1016" s="7" t="s">
        <v>1356</v>
      </c>
      <c r="B1016" s="7">
        <v>30.25</v>
      </c>
      <c r="C1016" s="7">
        <v>10.16</v>
      </c>
      <c r="D1016" s="7" t="s">
        <v>2380</v>
      </c>
      <c r="E1016" s="7" t="s">
        <v>2380</v>
      </c>
      <c r="F1016" s="7" t="s">
        <v>2380</v>
      </c>
      <c r="G1016" s="7" t="s">
        <v>2381</v>
      </c>
      <c r="H1016" s="7" t="s">
        <v>2380</v>
      </c>
      <c r="J1016" s="7" t="s">
        <v>1356</v>
      </c>
      <c r="K1016" s="7">
        <v>30.25</v>
      </c>
      <c r="L1016" s="7">
        <v>10.16</v>
      </c>
      <c r="M1016" s="7" t="s">
        <v>2380</v>
      </c>
      <c r="N1016" s="7" t="s">
        <v>2380</v>
      </c>
      <c r="O1016" s="7" t="s">
        <v>2380</v>
      </c>
      <c r="P1016" s="7">
        <v>0</v>
      </c>
      <c r="Q1016" s="11" t="s">
        <v>2380</v>
      </c>
      <c r="R1016">
        <f t="shared" si="15"/>
        <v>180</v>
      </c>
      <c r="S1016" t="str" cm="1">
        <f t="array" ref="S1016">_xlfn.IFS(K1016&lt;18.5,"Under Weight",K1016&lt;=24.9,"Normal Weight",K1016&lt;=30,"Over Weight",K1016&gt;30,"Obesity")</f>
        <v>Obesity</v>
      </c>
    </row>
    <row r="1017" spans="1:19" x14ac:dyDescent="0.3">
      <c r="A1017" s="7" t="s">
        <v>1355</v>
      </c>
      <c r="B1017" s="7">
        <v>54</v>
      </c>
      <c r="C1017" s="7">
        <v>4.68</v>
      </c>
      <c r="D1017" s="7" t="s">
        <v>2382</v>
      </c>
      <c r="E1017" s="7" t="s">
        <v>2382</v>
      </c>
      <c r="F1017" s="7" t="s">
        <v>2380</v>
      </c>
      <c r="G1017" s="7">
        <v>2</v>
      </c>
      <c r="H1017" s="7" t="s">
        <v>2380</v>
      </c>
      <c r="J1017" s="7" t="s">
        <v>1355</v>
      </c>
      <c r="K1017" s="7">
        <v>54</v>
      </c>
      <c r="L1017" s="7">
        <v>4.68</v>
      </c>
      <c r="M1017" s="7" t="s">
        <v>2383</v>
      </c>
      <c r="N1017" s="7" t="s">
        <v>2382</v>
      </c>
      <c r="O1017" s="7" t="s">
        <v>2380</v>
      </c>
      <c r="P1017" s="7">
        <v>2</v>
      </c>
      <c r="Q1017" s="11" t="s">
        <v>2380</v>
      </c>
      <c r="R1017">
        <f t="shared" si="15"/>
        <v>180</v>
      </c>
      <c r="S1017" t="str" cm="1">
        <f t="array" ref="S1017">_xlfn.IFS(K1017&lt;18.5,"Under Weight",K1017&lt;=24.9,"Normal Weight",K1017&lt;=30,"Over Weight",K1017&gt;30,"Obesity")</f>
        <v>Obesity</v>
      </c>
    </row>
    <row r="1018" spans="1:19" x14ac:dyDescent="0.3">
      <c r="A1018" s="7" t="s">
        <v>1354</v>
      </c>
      <c r="B1018" s="7">
        <v>51.86</v>
      </c>
      <c r="C1018" s="7">
        <v>5.32</v>
      </c>
      <c r="D1018" s="7" t="s">
        <v>2382</v>
      </c>
      <c r="E1018" s="7" t="s">
        <v>2380</v>
      </c>
      <c r="F1018" s="7" t="s">
        <v>2380</v>
      </c>
      <c r="G1018" s="7" t="s">
        <v>2381</v>
      </c>
      <c r="H1018" s="7" t="s">
        <v>2380</v>
      </c>
      <c r="J1018" s="7" t="s">
        <v>1354</v>
      </c>
      <c r="K1018" s="7">
        <v>51.86</v>
      </c>
      <c r="L1018" s="7">
        <v>5.32</v>
      </c>
      <c r="M1018" s="7" t="s">
        <v>2383</v>
      </c>
      <c r="N1018" s="7" t="s">
        <v>2380</v>
      </c>
      <c r="O1018" s="7" t="s">
        <v>2380</v>
      </c>
      <c r="P1018" s="7">
        <v>0</v>
      </c>
      <c r="Q1018" s="11" t="s">
        <v>2380</v>
      </c>
      <c r="R1018">
        <f t="shared" si="15"/>
        <v>180</v>
      </c>
      <c r="S1018" t="str" cm="1">
        <f t="array" ref="S1018">_xlfn.IFS(K1018&lt;18.5,"Under Weight",K1018&lt;=24.9,"Normal Weight",K1018&lt;=30,"Over Weight",K1018&gt;30,"Obesity")</f>
        <v>Obesity</v>
      </c>
    </row>
    <row r="1019" spans="1:19" x14ac:dyDescent="0.3">
      <c r="A1019" s="7" t="s">
        <v>1353</v>
      </c>
      <c r="B1019" s="7">
        <v>31.39</v>
      </c>
      <c r="C1019" s="7">
        <v>6.99</v>
      </c>
      <c r="D1019" s="7" t="s">
        <v>2380</v>
      </c>
      <c r="E1019" s="7" t="s">
        <v>2380</v>
      </c>
      <c r="F1019" s="7" t="s">
        <v>2380</v>
      </c>
      <c r="G1019" s="7" t="s">
        <v>2381</v>
      </c>
      <c r="H1019" s="7" t="s">
        <v>2380</v>
      </c>
      <c r="J1019" s="7" t="s">
        <v>1353</v>
      </c>
      <c r="K1019" s="7">
        <v>31.39</v>
      </c>
      <c r="L1019" s="7">
        <v>6.99</v>
      </c>
      <c r="M1019" s="7" t="s">
        <v>2380</v>
      </c>
      <c r="N1019" s="7" t="s">
        <v>2380</v>
      </c>
      <c r="O1019" s="7" t="s">
        <v>2380</v>
      </c>
      <c r="P1019" s="7">
        <v>0</v>
      </c>
      <c r="Q1019" s="11" t="s">
        <v>2380</v>
      </c>
      <c r="R1019">
        <f t="shared" si="15"/>
        <v>180</v>
      </c>
      <c r="S1019" t="str" cm="1">
        <f t="array" ref="S1019">_xlfn.IFS(K1019&lt;18.5,"Under Weight",K1019&lt;=24.9,"Normal Weight",K1019&lt;=30,"Over Weight",K1019&gt;30,"Obesity")</f>
        <v>Obesity</v>
      </c>
    </row>
    <row r="1020" spans="1:19" x14ac:dyDescent="0.3">
      <c r="A1020" s="7" t="s">
        <v>1352</v>
      </c>
      <c r="B1020" s="7">
        <v>39.97</v>
      </c>
      <c r="C1020" s="7">
        <v>5.55</v>
      </c>
      <c r="D1020" s="7" t="s">
        <v>2380</v>
      </c>
      <c r="E1020" s="7" t="s">
        <v>2380</v>
      </c>
      <c r="F1020" s="7" t="s">
        <v>2380</v>
      </c>
      <c r="G1020" s="7" t="s">
        <v>2381</v>
      </c>
      <c r="H1020" s="7" t="s">
        <v>2380</v>
      </c>
      <c r="J1020" s="7" t="s">
        <v>1352</v>
      </c>
      <c r="K1020" s="7">
        <v>39.97</v>
      </c>
      <c r="L1020" s="7">
        <v>5.55</v>
      </c>
      <c r="M1020" s="7" t="s">
        <v>2380</v>
      </c>
      <c r="N1020" s="7" t="s">
        <v>2380</v>
      </c>
      <c r="O1020" s="7" t="s">
        <v>2380</v>
      </c>
      <c r="P1020" s="7">
        <v>0</v>
      </c>
      <c r="Q1020" s="11" t="s">
        <v>2380</v>
      </c>
      <c r="R1020">
        <f t="shared" si="15"/>
        <v>180</v>
      </c>
      <c r="S1020" t="str" cm="1">
        <f t="array" ref="S1020">_xlfn.IFS(K1020&lt;18.5,"Under Weight",K1020&lt;=24.9,"Normal Weight",K1020&lt;=30,"Over Weight",K1020&gt;30,"Obesity")</f>
        <v>Obesity</v>
      </c>
    </row>
    <row r="1021" spans="1:19" x14ac:dyDescent="0.3">
      <c r="A1021" s="7" t="s">
        <v>1351</v>
      </c>
      <c r="B1021" s="7">
        <v>41.23</v>
      </c>
      <c r="C1021" s="7">
        <v>6.94</v>
      </c>
      <c r="D1021" s="7" t="s">
        <v>2380</v>
      </c>
      <c r="E1021" s="7" t="s">
        <v>2380</v>
      </c>
      <c r="F1021" s="7" t="s">
        <v>2380</v>
      </c>
      <c r="G1021" s="7" t="s">
        <v>2381</v>
      </c>
      <c r="H1021" s="7" t="s">
        <v>2380</v>
      </c>
      <c r="J1021" s="7" t="s">
        <v>1351</v>
      </c>
      <c r="K1021" s="7">
        <v>41.23</v>
      </c>
      <c r="L1021" s="7">
        <v>6.94</v>
      </c>
      <c r="M1021" s="7" t="s">
        <v>2380</v>
      </c>
      <c r="N1021" s="7" t="s">
        <v>2380</v>
      </c>
      <c r="O1021" s="7" t="s">
        <v>2380</v>
      </c>
      <c r="P1021" s="7">
        <v>0</v>
      </c>
      <c r="Q1021" s="11" t="s">
        <v>2380</v>
      </c>
      <c r="R1021">
        <f t="shared" si="15"/>
        <v>180</v>
      </c>
      <c r="S1021" t="str" cm="1">
        <f t="array" ref="S1021">_xlfn.IFS(K1021&lt;18.5,"Under Weight",K1021&lt;=24.9,"Normal Weight",K1021&lt;=30,"Over Weight",K1021&gt;30,"Obesity")</f>
        <v>Obesity</v>
      </c>
    </row>
    <row r="1022" spans="1:19" x14ac:dyDescent="0.3">
      <c r="A1022" s="7" t="s">
        <v>1350</v>
      </c>
      <c r="B1022" s="7">
        <v>49.45</v>
      </c>
      <c r="C1022" s="7">
        <v>4.2</v>
      </c>
      <c r="D1022" s="7" t="s">
        <v>2382</v>
      </c>
      <c r="E1022" s="7" t="s">
        <v>2380</v>
      </c>
      <c r="F1022" s="7" t="s">
        <v>2380</v>
      </c>
      <c r="G1022" s="7" t="s">
        <v>2381</v>
      </c>
      <c r="H1022" s="7" t="s">
        <v>2380</v>
      </c>
      <c r="J1022" s="7" t="s">
        <v>1350</v>
      </c>
      <c r="K1022" s="7">
        <v>49.45</v>
      </c>
      <c r="L1022" s="7">
        <v>4.2</v>
      </c>
      <c r="M1022" s="7" t="s">
        <v>2383</v>
      </c>
      <c r="N1022" s="7" t="s">
        <v>2380</v>
      </c>
      <c r="O1022" s="7" t="s">
        <v>2380</v>
      </c>
      <c r="P1022" s="7">
        <v>0</v>
      </c>
      <c r="Q1022" s="11" t="s">
        <v>2380</v>
      </c>
      <c r="R1022">
        <f t="shared" si="15"/>
        <v>180</v>
      </c>
      <c r="S1022" t="str" cm="1">
        <f t="array" ref="S1022">_xlfn.IFS(K1022&lt;18.5,"Under Weight",K1022&lt;=24.9,"Normal Weight",K1022&lt;=30,"Over Weight",K1022&gt;30,"Obesity")</f>
        <v>Obesity</v>
      </c>
    </row>
    <row r="1023" spans="1:19" x14ac:dyDescent="0.3">
      <c r="A1023" s="7" t="s">
        <v>1349</v>
      </c>
      <c r="B1023" s="7">
        <v>41.04</v>
      </c>
      <c r="C1023" s="7">
        <v>5.59</v>
      </c>
      <c r="D1023" s="7" t="s">
        <v>2380</v>
      </c>
      <c r="E1023" s="7" t="s">
        <v>2380</v>
      </c>
      <c r="F1023" s="7" t="s">
        <v>2380</v>
      </c>
      <c r="G1023" s="7" t="s">
        <v>2381</v>
      </c>
      <c r="H1023" s="7" t="s">
        <v>2380</v>
      </c>
      <c r="J1023" s="7" t="s">
        <v>1349</v>
      </c>
      <c r="K1023" s="7">
        <v>41.04</v>
      </c>
      <c r="L1023" s="7">
        <v>5.59</v>
      </c>
      <c r="M1023" s="7" t="s">
        <v>2380</v>
      </c>
      <c r="N1023" s="7" t="s">
        <v>2380</v>
      </c>
      <c r="O1023" s="7" t="s">
        <v>2380</v>
      </c>
      <c r="P1023" s="7">
        <v>0</v>
      </c>
      <c r="Q1023" s="11" t="s">
        <v>2380</v>
      </c>
      <c r="R1023">
        <f t="shared" si="15"/>
        <v>180</v>
      </c>
      <c r="S1023" t="str" cm="1">
        <f t="array" ref="S1023">_xlfn.IFS(K1023&lt;18.5,"Under Weight",K1023&lt;=24.9,"Normal Weight",K1023&lt;=30,"Over Weight",K1023&gt;30,"Obesity")</f>
        <v>Obesity</v>
      </c>
    </row>
    <row r="1024" spans="1:19" x14ac:dyDescent="0.3">
      <c r="A1024" s="7" t="s">
        <v>1348</v>
      </c>
      <c r="B1024" s="7">
        <v>27.93</v>
      </c>
      <c r="C1024" s="7">
        <v>9.9600000000000009</v>
      </c>
      <c r="D1024" s="7" t="s">
        <v>2380</v>
      </c>
      <c r="E1024" s="7" t="s">
        <v>2380</v>
      </c>
      <c r="F1024" s="7" t="s">
        <v>2380</v>
      </c>
      <c r="G1024" s="7" t="s">
        <v>2381</v>
      </c>
      <c r="H1024" s="7" t="s">
        <v>2380</v>
      </c>
      <c r="J1024" s="7" t="s">
        <v>1348</v>
      </c>
      <c r="K1024" s="7">
        <v>27.93</v>
      </c>
      <c r="L1024" s="7">
        <v>9.9600000000000009</v>
      </c>
      <c r="M1024" s="7" t="s">
        <v>2380</v>
      </c>
      <c r="N1024" s="7" t="s">
        <v>2380</v>
      </c>
      <c r="O1024" s="7" t="s">
        <v>2380</v>
      </c>
      <c r="P1024" s="7">
        <v>0</v>
      </c>
      <c r="Q1024" s="11" t="s">
        <v>2380</v>
      </c>
      <c r="R1024">
        <f t="shared" si="15"/>
        <v>180</v>
      </c>
      <c r="S1024" t="str" cm="1">
        <f t="array" ref="S1024">_xlfn.IFS(K1024&lt;18.5,"Under Weight",K1024&lt;=24.9,"Normal Weight",K1024&lt;=30,"Over Weight",K1024&gt;30,"Obesity")</f>
        <v>Over Weight</v>
      </c>
    </row>
    <row r="1025" spans="1:19" x14ac:dyDescent="0.3">
      <c r="A1025" s="7" t="s">
        <v>1347</v>
      </c>
      <c r="B1025" s="7">
        <v>21.01</v>
      </c>
      <c r="C1025" s="7">
        <v>7.37</v>
      </c>
      <c r="D1025" s="7" t="s">
        <v>2380</v>
      </c>
      <c r="E1025" s="7" t="s">
        <v>2380</v>
      </c>
      <c r="F1025" s="7" t="s">
        <v>2380</v>
      </c>
      <c r="G1025" s="7" t="s">
        <v>2381</v>
      </c>
      <c r="H1025" s="7" t="s">
        <v>2380</v>
      </c>
      <c r="J1025" s="7" t="s">
        <v>1347</v>
      </c>
      <c r="K1025" s="7">
        <v>21.01</v>
      </c>
      <c r="L1025" s="7">
        <v>7.37</v>
      </c>
      <c r="M1025" s="7" t="s">
        <v>2380</v>
      </c>
      <c r="N1025" s="7" t="s">
        <v>2380</v>
      </c>
      <c r="O1025" s="7" t="s">
        <v>2380</v>
      </c>
      <c r="P1025" s="7">
        <v>0</v>
      </c>
      <c r="Q1025" s="11" t="s">
        <v>2380</v>
      </c>
      <c r="R1025">
        <f t="shared" si="15"/>
        <v>180</v>
      </c>
      <c r="S1025" t="str" cm="1">
        <f t="array" ref="S1025">_xlfn.IFS(K1025&lt;18.5,"Under Weight",K1025&lt;=24.9,"Normal Weight",K1025&lt;=30,"Over Weight",K1025&gt;30,"Obesity")</f>
        <v>Normal Weight</v>
      </c>
    </row>
    <row r="1026" spans="1:19" x14ac:dyDescent="0.3">
      <c r="A1026" s="7" t="s">
        <v>1346</v>
      </c>
      <c r="B1026" s="7">
        <v>52.37</v>
      </c>
      <c r="C1026" s="7">
        <v>5.0599999999999996</v>
      </c>
      <c r="D1026" s="7" t="s">
        <v>2382</v>
      </c>
      <c r="E1026" s="7" t="s">
        <v>2382</v>
      </c>
      <c r="F1026" s="7" t="s">
        <v>2380</v>
      </c>
      <c r="G1026" s="7">
        <v>2</v>
      </c>
      <c r="H1026" s="7" t="s">
        <v>2380</v>
      </c>
      <c r="J1026" s="7" t="s">
        <v>1346</v>
      </c>
      <c r="K1026" s="7">
        <v>52.37</v>
      </c>
      <c r="L1026" s="7">
        <v>5.0599999999999996</v>
      </c>
      <c r="M1026" s="7" t="s">
        <v>2383</v>
      </c>
      <c r="N1026" s="7" t="s">
        <v>2382</v>
      </c>
      <c r="O1026" s="7" t="s">
        <v>2380</v>
      </c>
      <c r="P1026" s="7">
        <v>2</v>
      </c>
      <c r="Q1026" s="11" t="s">
        <v>2380</v>
      </c>
      <c r="R1026">
        <f t="shared" si="15"/>
        <v>180</v>
      </c>
      <c r="S1026" t="str" cm="1">
        <f t="array" ref="S1026">_xlfn.IFS(K1026&lt;18.5,"Under Weight",K1026&lt;=24.9,"Normal Weight",K1026&lt;=30,"Over Weight",K1026&gt;30,"Obesity")</f>
        <v>Obesity</v>
      </c>
    </row>
    <row r="1027" spans="1:19" x14ac:dyDescent="0.3">
      <c r="A1027" s="7" t="s">
        <v>1345</v>
      </c>
      <c r="B1027" s="7">
        <v>40.369999999999997</v>
      </c>
      <c r="C1027" s="7">
        <v>8.2100000000000009</v>
      </c>
      <c r="D1027" s="7" t="s">
        <v>2380</v>
      </c>
      <c r="E1027" s="7" t="s">
        <v>2380</v>
      </c>
      <c r="F1027" s="7" t="s">
        <v>2380</v>
      </c>
      <c r="G1027" s="7" t="s">
        <v>2381</v>
      </c>
      <c r="H1027" s="7" t="s">
        <v>2380</v>
      </c>
      <c r="J1027" s="7" t="s">
        <v>1345</v>
      </c>
      <c r="K1027" s="7">
        <v>40.369999999999997</v>
      </c>
      <c r="L1027" s="7">
        <v>8.2100000000000009</v>
      </c>
      <c r="M1027" s="7" t="s">
        <v>2380</v>
      </c>
      <c r="N1027" s="7" t="s">
        <v>2380</v>
      </c>
      <c r="O1027" s="7" t="s">
        <v>2380</v>
      </c>
      <c r="P1027" s="7">
        <v>0</v>
      </c>
      <c r="Q1027" s="11" t="s">
        <v>2380</v>
      </c>
      <c r="R1027">
        <f t="shared" ref="R1027:R1090" si="16">MATCH(Q1027,$Q$2:$Q$2336,0)</f>
        <v>180</v>
      </c>
      <c r="S1027" t="str" cm="1">
        <f t="array" ref="S1027">_xlfn.IFS(K1027&lt;18.5,"Under Weight",K1027&lt;=24.9,"Normal Weight",K1027&lt;=30,"Over Weight",K1027&gt;30,"Obesity")</f>
        <v>Obesity</v>
      </c>
    </row>
    <row r="1028" spans="1:19" x14ac:dyDescent="0.3">
      <c r="A1028" s="7" t="s">
        <v>1344</v>
      </c>
      <c r="B1028" s="7">
        <v>41.47</v>
      </c>
      <c r="C1028" s="7">
        <v>10.34</v>
      </c>
      <c r="D1028" s="7" t="s">
        <v>2380</v>
      </c>
      <c r="E1028" s="7" t="s">
        <v>2380</v>
      </c>
      <c r="F1028" s="7" t="s">
        <v>2380</v>
      </c>
      <c r="G1028" s="7">
        <v>2</v>
      </c>
      <c r="H1028" s="7" t="s">
        <v>2380</v>
      </c>
      <c r="J1028" s="7" t="s">
        <v>1344</v>
      </c>
      <c r="K1028" s="7">
        <v>41.47</v>
      </c>
      <c r="L1028" s="7">
        <v>10.34</v>
      </c>
      <c r="M1028" s="7" t="s">
        <v>2380</v>
      </c>
      <c r="N1028" s="7" t="s">
        <v>2380</v>
      </c>
      <c r="O1028" s="7" t="s">
        <v>2380</v>
      </c>
      <c r="P1028" s="7">
        <v>2</v>
      </c>
      <c r="Q1028" s="11" t="s">
        <v>2380</v>
      </c>
      <c r="R1028">
        <f t="shared" si="16"/>
        <v>180</v>
      </c>
      <c r="S1028" t="str" cm="1">
        <f t="array" ref="S1028">_xlfn.IFS(K1028&lt;18.5,"Under Weight",K1028&lt;=24.9,"Normal Weight",K1028&lt;=30,"Over Weight",K1028&gt;30,"Obesity")</f>
        <v>Obesity</v>
      </c>
    </row>
    <row r="1029" spans="1:19" x14ac:dyDescent="0.3">
      <c r="A1029" s="7" t="s">
        <v>1343</v>
      </c>
      <c r="B1029" s="7">
        <v>33.725000000000001</v>
      </c>
      <c r="C1029" s="7">
        <v>5.51</v>
      </c>
      <c r="D1029" s="7" t="s">
        <v>2382</v>
      </c>
      <c r="E1029" s="7" t="s">
        <v>2380</v>
      </c>
      <c r="F1029" s="7" t="s">
        <v>2380</v>
      </c>
      <c r="G1029" s="7">
        <v>2</v>
      </c>
      <c r="H1029" s="7" t="s">
        <v>2380</v>
      </c>
      <c r="J1029" s="7" t="s">
        <v>1343</v>
      </c>
      <c r="K1029" s="7">
        <v>33.725000000000001</v>
      </c>
      <c r="L1029" s="7">
        <v>5.51</v>
      </c>
      <c r="M1029" s="7" t="s">
        <v>2383</v>
      </c>
      <c r="N1029" s="7" t="s">
        <v>2380</v>
      </c>
      <c r="O1029" s="7" t="s">
        <v>2380</v>
      </c>
      <c r="P1029" s="7">
        <v>2</v>
      </c>
      <c r="Q1029" s="11" t="s">
        <v>2380</v>
      </c>
      <c r="R1029">
        <f t="shared" si="16"/>
        <v>180</v>
      </c>
      <c r="S1029" t="str" cm="1">
        <f t="array" ref="S1029">_xlfn.IFS(K1029&lt;18.5,"Under Weight",K1029&lt;=24.9,"Normal Weight",K1029&lt;=30,"Over Weight",K1029&gt;30,"Obesity")</f>
        <v>Obesity</v>
      </c>
    </row>
    <row r="1030" spans="1:19" x14ac:dyDescent="0.3">
      <c r="A1030" s="7" t="s">
        <v>1342</v>
      </c>
      <c r="B1030" s="7">
        <v>28.1</v>
      </c>
      <c r="C1030" s="7">
        <v>11.2</v>
      </c>
      <c r="D1030" s="7" t="s">
        <v>2380</v>
      </c>
      <c r="E1030" s="7" t="s">
        <v>2380</v>
      </c>
      <c r="F1030" s="7" t="s">
        <v>2380</v>
      </c>
      <c r="G1030" s="7" t="s">
        <v>2381</v>
      </c>
      <c r="H1030" s="7" t="s">
        <v>2380</v>
      </c>
      <c r="J1030" s="7" t="s">
        <v>1342</v>
      </c>
      <c r="K1030" s="7">
        <v>28.1</v>
      </c>
      <c r="L1030" s="7">
        <v>11.2</v>
      </c>
      <c r="M1030" s="7" t="s">
        <v>2380</v>
      </c>
      <c r="N1030" s="7" t="s">
        <v>2380</v>
      </c>
      <c r="O1030" s="7" t="s">
        <v>2380</v>
      </c>
      <c r="P1030" s="7">
        <v>0</v>
      </c>
      <c r="Q1030" s="11" t="s">
        <v>2380</v>
      </c>
      <c r="R1030">
        <f t="shared" si="16"/>
        <v>180</v>
      </c>
      <c r="S1030" t="str" cm="1">
        <f t="array" ref="S1030">_xlfn.IFS(K1030&lt;18.5,"Under Weight",K1030&lt;=24.9,"Normal Weight",K1030&lt;=30,"Over Weight",K1030&gt;30,"Obesity")</f>
        <v>Over Weight</v>
      </c>
    </row>
    <row r="1031" spans="1:19" x14ac:dyDescent="0.3">
      <c r="A1031" s="7" t="s">
        <v>1341</v>
      </c>
      <c r="B1031" s="7">
        <v>37.43</v>
      </c>
      <c r="C1031" s="7">
        <v>4.3499999999999996</v>
      </c>
      <c r="D1031" s="7" t="s">
        <v>2382</v>
      </c>
      <c r="E1031" s="7" t="s">
        <v>2380</v>
      </c>
      <c r="F1031" s="7" t="s">
        <v>2383</v>
      </c>
      <c r="G1031" s="7">
        <v>1</v>
      </c>
      <c r="H1031" s="7" t="s">
        <v>2380</v>
      </c>
      <c r="J1031" s="7" t="s">
        <v>1341</v>
      </c>
      <c r="K1031" s="7">
        <v>37.43</v>
      </c>
      <c r="L1031" s="7">
        <v>4.3499999999999996</v>
      </c>
      <c r="M1031" s="7" t="s">
        <v>2383</v>
      </c>
      <c r="N1031" s="7" t="s">
        <v>2380</v>
      </c>
      <c r="O1031" s="7" t="s">
        <v>2383</v>
      </c>
      <c r="P1031" s="7">
        <v>1</v>
      </c>
      <c r="Q1031" s="11" t="s">
        <v>2380</v>
      </c>
      <c r="R1031">
        <f t="shared" si="16"/>
        <v>180</v>
      </c>
      <c r="S1031" t="str" cm="1">
        <f t="array" ref="S1031">_xlfn.IFS(K1031&lt;18.5,"Under Weight",K1031&lt;=24.9,"Normal Weight",K1031&lt;=30,"Over Weight",K1031&gt;30,"Obesity")</f>
        <v>Obesity</v>
      </c>
    </row>
    <row r="1032" spans="1:19" x14ac:dyDescent="0.3">
      <c r="A1032" s="7" t="s">
        <v>1340</v>
      </c>
      <c r="B1032" s="7">
        <v>23.7</v>
      </c>
      <c r="C1032" s="7">
        <v>10.45</v>
      </c>
      <c r="D1032" s="7" t="s">
        <v>2380</v>
      </c>
      <c r="E1032" s="7" t="s">
        <v>2380</v>
      </c>
      <c r="F1032" s="7" t="s">
        <v>2380</v>
      </c>
      <c r="G1032" s="7" t="s">
        <v>2381</v>
      </c>
      <c r="H1032" s="7" t="s">
        <v>2380</v>
      </c>
      <c r="J1032" s="7" t="s">
        <v>1340</v>
      </c>
      <c r="K1032" s="7">
        <v>23.7</v>
      </c>
      <c r="L1032" s="7">
        <v>10.45</v>
      </c>
      <c r="M1032" s="7" t="s">
        <v>2380</v>
      </c>
      <c r="N1032" s="7" t="s">
        <v>2380</v>
      </c>
      <c r="O1032" s="7" t="s">
        <v>2380</v>
      </c>
      <c r="P1032" s="7">
        <v>0</v>
      </c>
      <c r="Q1032" s="11" t="s">
        <v>2380</v>
      </c>
      <c r="R1032">
        <f t="shared" si="16"/>
        <v>180</v>
      </c>
      <c r="S1032" t="str" cm="1">
        <f t="array" ref="S1032">_xlfn.IFS(K1032&lt;18.5,"Under Weight",K1032&lt;=24.9,"Normal Weight",K1032&lt;=30,"Over Weight",K1032&gt;30,"Obesity")</f>
        <v>Normal Weight</v>
      </c>
    </row>
    <row r="1033" spans="1:19" x14ac:dyDescent="0.3">
      <c r="A1033" s="7" t="s">
        <v>1339</v>
      </c>
      <c r="B1033" s="7">
        <v>24.795000000000002</v>
      </c>
      <c r="C1033" s="7">
        <v>4.07</v>
      </c>
      <c r="D1033" s="7" t="s">
        <v>2382</v>
      </c>
      <c r="E1033" s="7" t="s">
        <v>2380</v>
      </c>
      <c r="F1033" s="7" t="s">
        <v>2383</v>
      </c>
      <c r="G1033" s="7">
        <v>1</v>
      </c>
      <c r="H1033" s="7" t="s">
        <v>2380</v>
      </c>
      <c r="J1033" s="7" t="s">
        <v>1339</v>
      </c>
      <c r="K1033" s="7">
        <v>24.795000000000002</v>
      </c>
      <c r="L1033" s="7">
        <v>4.07</v>
      </c>
      <c r="M1033" s="7" t="s">
        <v>2383</v>
      </c>
      <c r="N1033" s="7" t="s">
        <v>2380</v>
      </c>
      <c r="O1033" s="7" t="s">
        <v>2383</v>
      </c>
      <c r="P1033" s="7">
        <v>1</v>
      </c>
      <c r="Q1033" s="11" t="s">
        <v>2380</v>
      </c>
      <c r="R1033">
        <f t="shared" si="16"/>
        <v>180</v>
      </c>
      <c r="S1033" t="str" cm="1">
        <f t="array" ref="S1033">_xlfn.IFS(K1033&lt;18.5,"Under Weight",K1033&lt;=24.9,"Normal Weight",K1033&lt;=30,"Over Weight",K1033&gt;30,"Obesity")</f>
        <v>Normal Weight</v>
      </c>
    </row>
    <row r="1034" spans="1:19" x14ac:dyDescent="0.3">
      <c r="A1034" s="7" t="s">
        <v>1338</v>
      </c>
      <c r="B1034" s="7">
        <v>31.9</v>
      </c>
      <c r="C1034" s="7">
        <v>8.34</v>
      </c>
      <c r="D1034" s="7" t="s">
        <v>2380</v>
      </c>
      <c r="E1034" s="7" t="s">
        <v>2380</v>
      </c>
      <c r="F1034" s="7" t="s">
        <v>2380</v>
      </c>
      <c r="G1034" s="7" t="s">
        <v>2381</v>
      </c>
      <c r="H1034" s="7" t="s">
        <v>2380</v>
      </c>
      <c r="J1034" s="7" t="s">
        <v>1338</v>
      </c>
      <c r="K1034" s="7">
        <v>31.9</v>
      </c>
      <c r="L1034" s="7">
        <v>8.34</v>
      </c>
      <c r="M1034" s="7" t="s">
        <v>2380</v>
      </c>
      <c r="N1034" s="7" t="s">
        <v>2380</v>
      </c>
      <c r="O1034" s="7" t="s">
        <v>2380</v>
      </c>
      <c r="P1034" s="7">
        <v>0</v>
      </c>
      <c r="Q1034" s="11" t="s">
        <v>2380</v>
      </c>
      <c r="R1034">
        <f t="shared" si="16"/>
        <v>180</v>
      </c>
      <c r="S1034" t="str" cm="1">
        <f t="array" ref="S1034">_xlfn.IFS(K1034&lt;18.5,"Under Weight",K1034&lt;=24.9,"Normal Weight",K1034&lt;=30,"Over Weight",K1034&gt;30,"Obesity")</f>
        <v>Obesity</v>
      </c>
    </row>
    <row r="1035" spans="1:19" x14ac:dyDescent="0.3">
      <c r="A1035" s="7" t="s">
        <v>1337</v>
      </c>
      <c r="B1035" s="7">
        <v>32.68</v>
      </c>
      <c r="C1035" s="7">
        <v>7.41</v>
      </c>
      <c r="D1035" s="7" t="s">
        <v>2380</v>
      </c>
      <c r="E1035" s="7" t="s">
        <v>2380</v>
      </c>
      <c r="F1035" s="7" t="s">
        <v>2380</v>
      </c>
      <c r="G1035" s="7" t="s">
        <v>2381</v>
      </c>
      <c r="H1035" s="7" t="s">
        <v>2380</v>
      </c>
      <c r="J1035" s="7" t="s">
        <v>1337</v>
      </c>
      <c r="K1035" s="7">
        <v>32.68</v>
      </c>
      <c r="L1035" s="7">
        <v>7.41</v>
      </c>
      <c r="M1035" s="7" t="s">
        <v>2380</v>
      </c>
      <c r="N1035" s="7" t="s">
        <v>2380</v>
      </c>
      <c r="O1035" s="7" t="s">
        <v>2380</v>
      </c>
      <c r="P1035" s="7">
        <v>0</v>
      </c>
      <c r="Q1035" s="11" t="s">
        <v>2380</v>
      </c>
      <c r="R1035">
        <f t="shared" si="16"/>
        <v>180</v>
      </c>
      <c r="S1035" t="str" cm="1">
        <f t="array" ref="S1035">_xlfn.IFS(K1035&lt;18.5,"Under Weight",K1035&lt;=24.9,"Normal Weight",K1035&lt;=30,"Over Weight",K1035&gt;30,"Obesity")</f>
        <v>Obesity</v>
      </c>
    </row>
    <row r="1036" spans="1:19" x14ac:dyDescent="0.3">
      <c r="A1036" s="7" t="s">
        <v>1336</v>
      </c>
      <c r="B1036" s="7">
        <v>47.13</v>
      </c>
      <c r="C1036" s="7">
        <v>4.3099999999999996</v>
      </c>
      <c r="D1036" s="7" t="s">
        <v>2380</v>
      </c>
      <c r="E1036" s="7" t="s">
        <v>2380</v>
      </c>
      <c r="F1036" s="7" t="s">
        <v>2380</v>
      </c>
      <c r="G1036" s="7" t="s">
        <v>2381</v>
      </c>
      <c r="H1036" s="7" t="s">
        <v>2380</v>
      </c>
      <c r="J1036" s="7" t="s">
        <v>1336</v>
      </c>
      <c r="K1036" s="7">
        <v>47.13</v>
      </c>
      <c r="L1036" s="7">
        <v>4.3099999999999996</v>
      </c>
      <c r="M1036" s="7" t="s">
        <v>2380</v>
      </c>
      <c r="N1036" s="7" t="s">
        <v>2380</v>
      </c>
      <c r="O1036" s="7" t="s">
        <v>2380</v>
      </c>
      <c r="P1036" s="7">
        <v>0</v>
      </c>
      <c r="Q1036" s="11" t="s">
        <v>2380</v>
      </c>
      <c r="R1036">
        <f t="shared" si="16"/>
        <v>180</v>
      </c>
      <c r="S1036" t="str" cm="1">
        <f t="array" ref="S1036">_xlfn.IFS(K1036&lt;18.5,"Under Weight",K1036&lt;=24.9,"Normal Weight",K1036&lt;=30,"Over Weight",K1036&gt;30,"Obesity")</f>
        <v>Obesity</v>
      </c>
    </row>
    <row r="1037" spans="1:19" x14ac:dyDescent="0.3">
      <c r="A1037" s="7" t="s">
        <v>1335</v>
      </c>
      <c r="B1037" s="7">
        <v>36.67</v>
      </c>
      <c r="C1037" s="7">
        <v>10.83</v>
      </c>
      <c r="D1037" s="7" t="s">
        <v>2380</v>
      </c>
      <c r="E1037" s="7" t="s">
        <v>2380</v>
      </c>
      <c r="F1037" s="7" t="s">
        <v>2380</v>
      </c>
      <c r="G1037" s="7" t="s">
        <v>2381</v>
      </c>
      <c r="H1037" s="7" t="s">
        <v>2380</v>
      </c>
      <c r="J1037" s="7" t="s">
        <v>1335</v>
      </c>
      <c r="K1037" s="7">
        <v>36.67</v>
      </c>
      <c r="L1037" s="7">
        <v>10.83</v>
      </c>
      <c r="M1037" s="7" t="s">
        <v>2380</v>
      </c>
      <c r="N1037" s="7" t="s">
        <v>2380</v>
      </c>
      <c r="O1037" s="7" t="s">
        <v>2380</v>
      </c>
      <c r="P1037" s="7">
        <v>0</v>
      </c>
      <c r="Q1037" s="11" t="s">
        <v>2380</v>
      </c>
      <c r="R1037">
        <f t="shared" si="16"/>
        <v>180</v>
      </c>
      <c r="S1037" t="str" cm="1">
        <f t="array" ref="S1037">_xlfn.IFS(K1037&lt;18.5,"Under Weight",K1037&lt;=24.9,"Normal Weight",K1037&lt;=30,"Over Weight",K1037&gt;30,"Obesity")</f>
        <v>Obesity</v>
      </c>
    </row>
    <row r="1038" spans="1:19" x14ac:dyDescent="0.3">
      <c r="A1038" s="7" t="s">
        <v>1334</v>
      </c>
      <c r="B1038" s="7">
        <v>33.630000000000003</v>
      </c>
      <c r="C1038" s="7">
        <v>11.31</v>
      </c>
      <c r="D1038" s="7" t="s">
        <v>2380</v>
      </c>
      <c r="E1038" s="7" t="s">
        <v>2380</v>
      </c>
      <c r="F1038" s="7" t="s">
        <v>2380</v>
      </c>
      <c r="G1038" s="7" t="s">
        <v>2381</v>
      </c>
      <c r="H1038" s="7" t="s">
        <v>2380</v>
      </c>
      <c r="J1038" s="7" t="s">
        <v>1334</v>
      </c>
      <c r="K1038" s="7">
        <v>33.630000000000003</v>
      </c>
      <c r="L1038" s="7">
        <v>11.31</v>
      </c>
      <c r="M1038" s="7" t="s">
        <v>2380</v>
      </c>
      <c r="N1038" s="7" t="s">
        <v>2380</v>
      </c>
      <c r="O1038" s="7" t="s">
        <v>2380</v>
      </c>
      <c r="P1038" s="7">
        <v>0</v>
      </c>
      <c r="Q1038" s="11" t="s">
        <v>2380</v>
      </c>
      <c r="R1038">
        <f t="shared" si="16"/>
        <v>180</v>
      </c>
      <c r="S1038" t="str" cm="1">
        <f t="array" ref="S1038">_xlfn.IFS(K1038&lt;18.5,"Under Weight",K1038&lt;=24.9,"Normal Weight",K1038&lt;=30,"Over Weight",K1038&gt;30,"Obesity")</f>
        <v>Obesity</v>
      </c>
    </row>
    <row r="1039" spans="1:19" x14ac:dyDescent="0.3">
      <c r="A1039" s="7" t="s">
        <v>1333</v>
      </c>
      <c r="B1039" s="7">
        <v>32.67</v>
      </c>
      <c r="C1039" s="7">
        <v>11.81</v>
      </c>
      <c r="D1039" s="7" t="s">
        <v>2382</v>
      </c>
      <c r="E1039" s="7" t="s">
        <v>2380</v>
      </c>
      <c r="F1039" s="7" t="s">
        <v>2380</v>
      </c>
      <c r="G1039" s="7" t="s">
        <v>2381</v>
      </c>
      <c r="H1039" s="7" t="s">
        <v>2380</v>
      </c>
      <c r="J1039" s="7" t="s">
        <v>1333</v>
      </c>
      <c r="K1039" s="7">
        <v>32.67</v>
      </c>
      <c r="L1039" s="7">
        <v>11.81</v>
      </c>
      <c r="M1039" s="7" t="s">
        <v>2383</v>
      </c>
      <c r="N1039" s="7" t="s">
        <v>2380</v>
      </c>
      <c r="O1039" s="7" t="s">
        <v>2380</v>
      </c>
      <c r="P1039" s="7">
        <v>0</v>
      </c>
      <c r="Q1039" s="11" t="s">
        <v>2380</v>
      </c>
      <c r="R1039">
        <f t="shared" si="16"/>
        <v>180</v>
      </c>
      <c r="S1039" t="str" cm="1">
        <f t="array" ref="S1039">_xlfn.IFS(K1039&lt;18.5,"Under Weight",K1039&lt;=24.9,"Normal Weight",K1039&lt;=30,"Over Weight",K1039&gt;30,"Obesity")</f>
        <v>Obesity</v>
      </c>
    </row>
    <row r="1040" spans="1:19" x14ac:dyDescent="0.3">
      <c r="A1040" s="7" t="s">
        <v>1332</v>
      </c>
      <c r="B1040" s="7">
        <v>33.299999999999997</v>
      </c>
      <c r="C1040" s="7">
        <v>8.26</v>
      </c>
      <c r="D1040" s="7" t="s">
        <v>2382</v>
      </c>
      <c r="E1040" s="7" t="s">
        <v>2380</v>
      </c>
      <c r="F1040" s="7" t="s">
        <v>2380</v>
      </c>
      <c r="G1040" s="7">
        <v>2</v>
      </c>
      <c r="H1040" s="7" t="s">
        <v>2380</v>
      </c>
      <c r="J1040" s="7" t="s">
        <v>1332</v>
      </c>
      <c r="K1040" s="7">
        <v>33.299999999999997</v>
      </c>
      <c r="L1040" s="7">
        <v>8.26</v>
      </c>
      <c r="M1040" s="7" t="s">
        <v>2383</v>
      </c>
      <c r="N1040" s="7" t="s">
        <v>2380</v>
      </c>
      <c r="O1040" s="7" t="s">
        <v>2380</v>
      </c>
      <c r="P1040" s="7">
        <v>2</v>
      </c>
      <c r="Q1040" s="11" t="s">
        <v>2380</v>
      </c>
      <c r="R1040">
        <f t="shared" si="16"/>
        <v>180</v>
      </c>
      <c r="S1040" t="str" cm="1">
        <f t="array" ref="S1040">_xlfn.IFS(K1040&lt;18.5,"Under Weight",K1040&lt;=24.9,"Normal Weight",K1040&lt;=30,"Over Weight",K1040&gt;30,"Obesity")</f>
        <v>Obesity</v>
      </c>
    </row>
    <row r="1041" spans="1:19" x14ac:dyDescent="0.3">
      <c r="A1041" s="7" t="s">
        <v>1331</v>
      </c>
      <c r="B1041" s="7">
        <v>30.78</v>
      </c>
      <c r="C1041" s="7">
        <v>10.74</v>
      </c>
      <c r="D1041" s="7" t="s">
        <v>2382</v>
      </c>
      <c r="E1041" s="7" t="s">
        <v>2380</v>
      </c>
      <c r="F1041" s="7" t="s">
        <v>2380</v>
      </c>
      <c r="G1041" s="7">
        <v>2</v>
      </c>
      <c r="H1041" s="7" t="s">
        <v>2380</v>
      </c>
      <c r="J1041" s="7" t="s">
        <v>1331</v>
      </c>
      <c r="K1041" s="7">
        <v>30.78</v>
      </c>
      <c r="L1041" s="7">
        <v>10.74</v>
      </c>
      <c r="M1041" s="7" t="s">
        <v>2383</v>
      </c>
      <c r="N1041" s="7" t="s">
        <v>2380</v>
      </c>
      <c r="O1041" s="7" t="s">
        <v>2380</v>
      </c>
      <c r="P1041" s="7">
        <v>2</v>
      </c>
      <c r="Q1041" s="11" t="s">
        <v>2380</v>
      </c>
      <c r="R1041">
        <f t="shared" si="16"/>
        <v>180</v>
      </c>
      <c r="S1041" t="str" cm="1">
        <f t="array" ref="S1041">_xlfn.IFS(K1041&lt;18.5,"Under Weight",K1041&lt;=24.9,"Normal Weight",K1041&lt;=30,"Over Weight",K1041&gt;30,"Obesity")</f>
        <v>Obesity</v>
      </c>
    </row>
    <row r="1042" spans="1:19" x14ac:dyDescent="0.3">
      <c r="A1042" s="7" t="s">
        <v>1330</v>
      </c>
      <c r="B1042" s="7">
        <v>28.975000000000001</v>
      </c>
      <c r="C1042" s="7">
        <v>7.69</v>
      </c>
      <c r="D1042" s="7" t="s">
        <v>2382</v>
      </c>
      <c r="E1042" s="7" t="s">
        <v>2380</v>
      </c>
      <c r="F1042" s="7" t="s">
        <v>2380</v>
      </c>
      <c r="G1042" s="7" t="s">
        <v>2381</v>
      </c>
      <c r="H1042" s="7" t="s">
        <v>2380</v>
      </c>
      <c r="J1042" s="7" t="s">
        <v>1330</v>
      </c>
      <c r="K1042" s="7">
        <v>28.975000000000001</v>
      </c>
      <c r="L1042" s="7">
        <v>7.69</v>
      </c>
      <c r="M1042" s="7" t="s">
        <v>2383</v>
      </c>
      <c r="N1042" s="7" t="s">
        <v>2380</v>
      </c>
      <c r="O1042" s="7" t="s">
        <v>2380</v>
      </c>
      <c r="P1042" s="7">
        <v>0</v>
      </c>
      <c r="Q1042" s="11" t="s">
        <v>2380</v>
      </c>
      <c r="R1042">
        <f t="shared" si="16"/>
        <v>180</v>
      </c>
      <c r="S1042" t="str" cm="1">
        <f t="array" ref="S1042">_xlfn.IFS(K1042&lt;18.5,"Under Weight",K1042&lt;=24.9,"Normal Weight",K1042&lt;=30,"Over Weight",K1042&gt;30,"Obesity")</f>
        <v>Over Weight</v>
      </c>
    </row>
    <row r="1043" spans="1:19" x14ac:dyDescent="0.3">
      <c r="A1043" s="7" t="s">
        <v>1329</v>
      </c>
      <c r="B1043" s="7">
        <v>33.4</v>
      </c>
      <c r="C1043" s="7">
        <v>4.84</v>
      </c>
      <c r="D1043" s="7" t="s">
        <v>2380</v>
      </c>
      <c r="E1043" s="7" t="s">
        <v>2380</v>
      </c>
      <c r="F1043" s="7" t="s">
        <v>2380</v>
      </c>
      <c r="G1043" s="7" t="s">
        <v>2381</v>
      </c>
      <c r="H1043" s="7" t="s">
        <v>2380</v>
      </c>
      <c r="J1043" s="7" t="s">
        <v>1329</v>
      </c>
      <c r="K1043" s="7">
        <v>33.4</v>
      </c>
      <c r="L1043" s="7">
        <v>4.84</v>
      </c>
      <c r="M1043" s="7" t="s">
        <v>2380</v>
      </c>
      <c r="N1043" s="7" t="s">
        <v>2380</v>
      </c>
      <c r="O1043" s="7" t="s">
        <v>2380</v>
      </c>
      <c r="P1043" s="7">
        <v>0</v>
      </c>
      <c r="Q1043" s="11" t="s">
        <v>2380</v>
      </c>
      <c r="R1043">
        <f t="shared" si="16"/>
        <v>180</v>
      </c>
      <c r="S1043" t="str" cm="1">
        <f t="array" ref="S1043">_xlfn.IFS(K1043&lt;18.5,"Under Weight",K1043&lt;=24.9,"Normal Weight",K1043&lt;=30,"Over Weight",K1043&gt;30,"Obesity")</f>
        <v>Obesity</v>
      </c>
    </row>
    <row r="1044" spans="1:19" x14ac:dyDescent="0.3">
      <c r="A1044" s="7" t="s">
        <v>1328</v>
      </c>
      <c r="B1044" s="7">
        <v>21.5</v>
      </c>
      <c r="C1044" s="7">
        <v>9.77</v>
      </c>
      <c r="D1044" s="7" t="s">
        <v>2382</v>
      </c>
      <c r="E1044" s="7" t="s">
        <v>2380</v>
      </c>
      <c r="F1044" s="7" t="s">
        <v>2380</v>
      </c>
      <c r="G1044" s="7" t="s">
        <v>2381</v>
      </c>
      <c r="H1044" s="7" t="s">
        <v>2380</v>
      </c>
      <c r="J1044" s="7" t="s">
        <v>1328</v>
      </c>
      <c r="K1044" s="7">
        <v>21.5</v>
      </c>
      <c r="L1044" s="7">
        <v>9.77</v>
      </c>
      <c r="M1044" s="7" t="s">
        <v>2383</v>
      </c>
      <c r="N1044" s="7" t="s">
        <v>2380</v>
      </c>
      <c r="O1044" s="7" t="s">
        <v>2380</v>
      </c>
      <c r="P1044" s="7">
        <v>0</v>
      </c>
      <c r="Q1044" s="11" t="s">
        <v>2380</v>
      </c>
      <c r="R1044">
        <f t="shared" si="16"/>
        <v>180</v>
      </c>
      <c r="S1044" t="str" cm="1">
        <f t="array" ref="S1044">_xlfn.IFS(K1044&lt;18.5,"Under Weight",K1044&lt;=24.9,"Normal Weight",K1044&lt;=30,"Over Weight",K1044&gt;30,"Obesity")</f>
        <v>Normal Weight</v>
      </c>
    </row>
    <row r="1045" spans="1:19" x14ac:dyDescent="0.3">
      <c r="A1045" s="7" t="s">
        <v>1327</v>
      </c>
      <c r="B1045" s="7">
        <v>38.14</v>
      </c>
      <c r="C1045" s="7">
        <v>5.84</v>
      </c>
      <c r="D1045" s="7" t="s">
        <v>2380</v>
      </c>
      <c r="E1045" s="7" t="s">
        <v>2380</v>
      </c>
      <c r="F1045" s="7" t="s">
        <v>2380</v>
      </c>
      <c r="G1045" s="7" t="s">
        <v>2381</v>
      </c>
      <c r="H1045" s="7" t="s">
        <v>2380</v>
      </c>
      <c r="J1045" s="7" t="s">
        <v>1327</v>
      </c>
      <c r="K1045" s="7">
        <v>38.14</v>
      </c>
      <c r="L1045" s="7">
        <v>5.84</v>
      </c>
      <c r="M1045" s="7" t="s">
        <v>2380</v>
      </c>
      <c r="N1045" s="7" t="s">
        <v>2380</v>
      </c>
      <c r="O1045" s="7" t="s">
        <v>2380</v>
      </c>
      <c r="P1045" s="7">
        <v>0</v>
      </c>
      <c r="Q1045" s="11" t="s">
        <v>2380</v>
      </c>
      <c r="R1045">
        <f t="shared" si="16"/>
        <v>180</v>
      </c>
      <c r="S1045" t="str" cm="1">
        <f t="array" ref="S1045">_xlfn.IFS(K1045&lt;18.5,"Under Weight",K1045&lt;=24.9,"Normal Weight",K1045&lt;=30,"Over Weight",K1045&gt;30,"Obesity")</f>
        <v>Obesity</v>
      </c>
    </row>
    <row r="1046" spans="1:19" x14ac:dyDescent="0.3">
      <c r="A1046" s="7" t="s">
        <v>1326</v>
      </c>
      <c r="B1046" s="7">
        <v>35.42</v>
      </c>
      <c r="C1046" s="7">
        <v>8.6999999999999993</v>
      </c>
      <c r="D1046" s="7" t="s">
        <v>2382</v>
      </c>
      <c r="E1046" s="7" t="s">
        <v>2380</v>
      </c>
      <c r="F1046" s="7" t="s">
        <v>2380</v>
      </c>
      <c r="G1046" s="7">
        <v>1</v>
      </c>
      <c r="H1046" s="7" t="s">
        <v>2380</v>
      </c>
      <c r="J1046" s="7" t="s">
        <v>1326</v>
      </c>
      <c r="K1046" s="7">
        <v>35.42</v>
      </c>
      <c r="L1046" s="7">
        <v>8.6999999999999993</v>
      </c>
      <c r="M1046" s="7" t="s">
        <v>2383</v>
      </c>
      <c r="N1046" s="7" t="s">
        <v>2380</v>
      </c>
      <c r="O1046" s="7" t="s">
        <v>2380</v>
      </c>
      <c r="P1046" s="7">
        <v>1</v>
      </c>
      <c r="Q1046" s="11" t="s">
        <v>2380</v>
      </c>
      <c r="R1046">
        <f t="shared" si="16"/>
        <v>180</v>
      </c>
      <c r="S1046" t="str" cm="1">
        <f t="array" ref="S1046">_xlfn.IFS(K1046&lt;18.5,"Under Weight",K1046&lt;=24.9,"Normal Weight",K1046&lt;=30,"Over Weight",K1046&gt;30,"Obesity")</f>
        <v>Obesity</v>
      </c>
    </row>
    <row r="1047" spans="1:19" x14ac:dyDescent="0.3">
      <c r="A1047" s="7" t="s">
        <v>1325</v>
      </c>
      <c r="B1047" s="7">
        <v>35.625</v>
      </c>
      <c r="C1047" s="7">
        <v>10.79</v>
      </c>
      <c r="D1047" s="7" t="s">
        <v>2380</v>
      </c>
      <c r="E1047" s="7" t="s">
        <v>2380</v>
      </c>
      <c r="F1047" s="7" t="s">
        <v>2380</v>
      </c>
      <c r="G1047" s="7" t="s">
        <v>2381</v>
      </c>
      <c r="H1047" s="7" t="s">
        <v>2380</v>
      </c>
      <c r="J1047" s="7" t="s">
        <v>1325</v>
      </c>
      <c r="K1047" s="7">
        <v>35.625</v>
      </c>
      <c r="L1047" s="7">
        <v>10.79</v>
      </c>
      <c r="M1047" s="7" t="s">
        <v>2380</v>
      </c>
      <c r="N1047" s="7" t="s">
        <v>2380</v>
      </c>
      <c r="O1047" s="7" t="s">
        <v>2380</v>
      </c>
      <c r="P1047" s="7">
        <v>0</v>
      </c>
      <c r="Q1047" s="11" t="s">
        <v>2380</v>
      </c>
      <c r="R1047">
        <f t="shared" si="16"/>
        <v>180</v>
      </c>
      <c r="S1047" t="str" cm="1">
        <f t="array" ref="S1047">_xlfn.IFS(K1047&lt;18.5,"Under Weight",K1047&lt;=24.9,"Normal Weight",K1047&lt;=30,"Over Weight",K1047&gt;30,"Obesity")</f>
        <v>Obesity</v>
      </c>
    </row>
    <row r="1048" spans="1:19" x14ac:dyDescent="0.3">
      <c r="A1048" s="7" t="s">
        <v>1324</v>
      </c>
      <c r="B1048" s="7">
        <v>45.51</v>
      </c>
      <c r="C1048" s="7">
        <v>4.32</v>
      </c>
      <c r="D1048" s="7" t="s">
        <v>2380</v>
      </c>
      <c r="E1048" s="7" t="s">
        <v>2380</v>
      </c>
      <c r="F1048" s="7" t="s">
        <v>2380</v>
      </c>
      <c r="G1048" s="7">
        <v>1</v>
      </c>
      <c r="H1048" s="7" t="s">
        <v>2380</v>
      </c>
      <c r="J1048" s="7" t="s">
        <v>1324</v>
      </c>
      <c r="K1048" s="7">
        <v>45.51</v>
      </c>
      <c r="L1048" s="7">
        <v>4.32</v>
      </c>
      <c r="M1048" s="7" t="s">
        <v>2380</v>
      </c>
      <c r="N1048" s="7" t="s">
        <v>2380</v>
      </c>
      <c r="O1048" s="7" t="s">
        <v>2380</v>
      </c>
      <c r="P1048" s="7">
        <v>1</v>
      </c>
      <c r="Q1048" s="11" t="s">
        <v>2380</v>
      </c>
      <c r="R1048">
        <f t="shared" si="16"/>
        <v>180</v>
      </c>
      <c r="S1048" t="str" cm="1">
        <f t="array" ref="S1048">_xlfn.IFS(K1048&lt;18.5,"Under Weight",K1048&lt;=24.9,"Normal Weight",K1048&lt;=30,"Over Weight",K1048&gt;30,"Obesity")</f>
        <v>Obesity</v>
      </c>
    </row>
    <row r="1049" spans="1:19" x14ac:dyDescent="0.3">
      <c r="A1049" s="7" t="s">
        <v>1323</v>
      </c>
      <c r="B1049" s="7">
        <v>37.1</v>
      </c>
      <c r="C1049" s="7">
        <v>7.19</v>
      </c>
      <c r="D1049" s="7" t="s">
        <v>2382</v>
      </c>
      <c r="E1049" s="7" t="s">
        <v>2380</v>
      </c>
      <c r="F1049" s="7" t="s">
        <v>2380</v>
      </c>
      <c r="G1049" s="7" t="s">
        <v>2381</v>
      </c>
      <c r="H1049" s="7" t="s">
        <v>2380</v>
      </c>
      <c r="J1049" s="7" t="s">
        <v>1323</v>
      </c>
      <c r="K1049" s="7">
        <v>37.1</v>
      </c>
      <c r="L1049" s="7">
        <v>7.19</v>
      </c>
      <c r="M1049" s="7" t="s">
        <v>2383</v>
      </c>
      <c r="N1049" s="7" t="s">
        <v>2380</v>
      </c>
      <c r="O1049" s="7" t="s">
        <v>2380</v>
      </c>
      <c r="P1049" s="7">
        <v>0</v>
      </c>
      <c r="Q1049" s="11" t="s">
        <v>2380</v>
      </c>
      <c r="R1049">
        <f t="shared" si="16"/>
        <v>180</v>
      </c>
      <c r="S1049" t="str" cm="1">
        <f t="array" ref="S1049">_xlfn.IFS(K1049&lt;18.5,"Under Weight",K1049&lt;=24.9,"Normal Weight",K1049&lt;=30,"Over Weight",K1049&gt;30,"Obesity")</f>
        <v>Obesity</v>
      </c>
    </row>
    <row r="1050" spans="1:19" x14ac:dyDescent="0.3">
      <c r="A1050" s="7" t="s">
        <v>1322</v>
      </c>
      <c r="B1050" s="7">
        <v>30.5</v>
      </c>
      <c r="C1050" s="7">
        <v>11.94</v>
      </c>
      <c r="D1050" s="7" t="s">
        <v>2382</v>
      </c>
      <c r="E1050" s="7" t="s">
        <v>2380</v>
      </c>
      <c r="F1050" s="7" t="s">
        <v>2380</v>
      </c>
      <c r="G1050" s="7" t="s">
        <v>2381</v>
      </c>
      <c r="H1050" s="7" t="s">
        <v>2380</v>
      </c>
      <c r="J1050" s="7" t="s">
        <v>1322</v>
      </c>
      <c r="K1050" s="7">
        <v>30.5</v>
      </c>
      <c r="L1050" s="7">
        <v>11.94</v>
      </c>
      <c r="M1050" s="7" t="s">
        <v>2383</v>
      </c>
      <c r="N1050" s="7" t="s">
        <v>2380</v>
      </c>
      <c r="O1050" s="7" t="s">
        <v>2380</v>
      </c>
      <c r="P1050" s="7">
        <v>0</v>
      </c>
      <c r="Q1050" s="11" t="s">
        <v>2380</v>
      </c>
      <c r="R1050">
        <f t="shared" si="16"/>
        <v>180</v>
      </c>
      <c r="S1050" t="str" cm="1">
        <f t="array" ref="S1050">_xlfn.IFS(K1050&lt;18.5,"Under Weight",K1050&lt;=24.9,"Normal Weight",K1050&lt;=30,"Over Weight",K1050&gt;30,"Obesity")</f>
        <v>Obesity</v>
      </c>
    </row>
    <row r="1051" spans="1:19" x14ac:dyDescent="0.3">
      <c r="A1051" s="7" t="s">
        <v>1321</v>
      </c>
      <c r="B1051" s="7">
        <v>28.16</v>
      </c>
      <c r="C1051" s="7">
        <v>5.56</v>
      </c>
      <c r="D1051" s="7" t="s">
        <v>2380</v>
      </c>
      <c r="E1051" s="7" t="s">
        <v>2380</v>
      </c>
      <c r="F1051" s="7" t="s">
        <v>2380</v>
      </c>
      <c r="G1051" s="7">
        <v>2</v>
      </c>
      <c r="H1051" s="7" t="s">
        <v>2380</v>
      </c>
      <c r="J1051" s="7" t="s">
        <v>1321</v>
      </c>
      <c r="K1051" s="7">
        <v>28.16</v>
      </c>
      <c r="L1051" s="7">
        <v>5.56</v>
      </c>
      <c r="M1051" s="7" t="s">
        <v>2380</v>
      </c>
      <c r="N1051" s="7" t="s">
        <v>2380</v>
      </c>
      <c r="O1051" s="7" t="s">
        <v>2380</v>
      </c>
      <c r="P1051" s="7">
        <v>2</v>
      </c>
      <c r="Q1051" s="11" t="s">
        <v>2380</v>
      </c>
      <c r="R1051">
        <f t="shared" si="16"/>
        <v>180</v>
      </c>
      <c r="S1051" t="str" cm="1">
        <f t="array" ref="S1051">_xlfn.IFS(K1051&lt;18.5,"Under Weight",K1051&lt;=24.9,"Normal Weight",K1051&lt;=30,"Over Weight",K1051&gt;30,"Obesity")</f>
        <v>Over Weight</v>
      </c>
    </row>
    <row r="1052" spans="1:19" x14ac:dyDescent="0.3">
      <c r="A1052" s="7" t="s">
        <v>1320</v>
      </c>
      <c r="B1052" s="7">
        <v>29.1</v>
      </c>
      <c r="C1052" s="7">
        <v>5.64</v>
      </c>
      <c r="D1052" s="7" t="s">
        <v>2382</v>
      </c>
      <c r="E1052" s="7" t="s">
        <v>2380</v>
      </c>
      <c r="F1052" s="7" t="s">
        <v>2380</v>
      </c>
      <c r="G1052" s="7" t="s">
        <v>2381</v>
      </c>
      <c r="H1052" s="7" t="s">
        <v>2380</v>
      </c>
      <c r="J1052" s="7" t="s">
        <v>1320</v>
      </c>
      <c r="K1052" s="7">
        <v>29.1</v>
      </c>
      <c r="L1052" s="7">
        <v>5.64</v>
      </c>
      <c r="M1052" s="7" t="s">
        <v>2383</v>
      </c>
      <c r="N1052" s="7" t="s">
        <v>2380</v>
      </c>
      <c r="O1052" s="7" t="s">
        <v>2380</v>
      </c>
      <c r="P1052" s="7">
        <v>0</v>
      </c>
      <c r="Q1052" s="11" t="s">
        <v>2380</v>
      </c>
      <c r="R1052">
        <f t="shared" si="16"/>
        <v>180</v>
      </c>
      <c r="S1052" t="str" cm="1">
        <f t="array" ref="S1052">_xlfn.IFS(K1052&lt;18.5,"Under Weight",K1052&lt;=24.9,"Normal Weight",K1052&lt;=30,"Over Weight",K1052&gt;30,"Obesity")</f>
        <v>Over Weight</v>
      </c>
    </row>
    <row r="1053" spans="1:19" x14ac:dyDescent="0.3">
      <c r="A1053" s="7" t="s">
        <v>1319</v>
      </c>
      <c r="B1053" s="7">
        <v>30.22</v>
      </c>
      <c r="C1053" s="7">
        <v>4.6500000000000004</v>
      </c>
      <c r="D1053" s="7" t="s">
        <v>2380</v>
      </c>
      <c r="E1053" s="7" t="s">
        <v>2380</v>
      </c>
      <c r="F1053" s="7" t="s">
        <v>2380</v>
      </c>
      <c r="G1053" s="7" t="s">
        <v>2381</v>
      </c>
      <c r="H1053" s="7" t="s">
        <v>2380</v>
      </c>
      <c r="J1053" s="7" t="s">
        <v>1319</v>
      </c>
      <c r="K1053" s="7">
        <v>30.22</v>
      </c>
      <c r="L1053" s="7">
        <v>4.6500000000000004</v>
      </c>
      <c r="M1053" s="7" t="s">
        <v>2380</v>
      </c>
      <c r="N1053" s="7" t="s">
        <v>2380</v>
      </c>
      <c r="O1053" s="7" t="s">
        <v>2380</v>
      </c>
      <c r="P1053" s="7">
        <v>0</v>
      </c>
      <c r="Q1053" s="11" t="s">
        <v>2380</v>
      </c>
      <c r="R1053">
        <f t="shared" si="16"/>
        <v>180</v>
      </c>
      <c r="S1053" t="str" cm="1">
        <f t="array" ref="S1053">_xlfn.IFS(K1053&lt;18.5,"Under Weight",K1053&lt;=24.9,"Normal Weight",K1053&lt;=30,"Over Weight",K1053&gt;30,"Obesity")</f>
        <v>Obesity</v>
      </c>
    </row>
    <row r="1054" spans="1:19" x14ac:dyDescent="0.3">
      <c r="A1054" s="7" t="s">
        <v>1318</v>
      </c>
      <c r="B1054" s="7">
        <v>24.29</v>
      </c>
      <c r="C1054" s="7">
        <v>9.0500000000000007</v>
      </c>
      <c r="D1054" s="7" t="s">
        <v>2380</v>
      </c>
      <c r="E1054" s="7" t="s">
        <v>2380</v>
      </c>
      <c r="F1054" s="7" t="s">
        <v>2380</v>
      </c>
      <c r="G1054" s="7" t="s">
        <v>2381</v>
      </c>
      <c r="H1054" s="7" t="s">
        <v>2380</v>
      </c>
      <c r="J1054" s="7" t="s">
        <v>1318</v>
      </c>
      <c r="K1054" s="7">
        <v>24.29</v>
      </c>
      <c r="L1054" s="7">
        <v>9.0500000000000007</v>
      </c>
      <c r="M1054" s="7" t="s">
        <v>2380</v>
      </c>
      <c r="N1054" s="7" t="s">
        <v>2380</v>
      </c>
      <c r="O1054" s="7" t="s">
        <v>2380</v>
      </c>
      <c r="P1054" s="7">
        <v>0</v>
      </c>
      <c r="Q1054" s="11" t="s">
        <v>2380</v>
      </c>
      <c r="R1054">
        <f t="shared" si="16"/>
        <v>180</v>
      </c>
      <c r="S1054" t="str" cm="1">
        <f t="array" ref="S1054">_xlfn.IFS(K1054&lt;18.5,"Under Weight",K1054&lt;=24.9,"Normal Weight",K1054&lt;=30,"Over Weight",K1054&gt;30,"Obesity")</f>
        <v>Normal Weight</v>
      </c>
    </row>
    <row r="1055" spans="1:19" x14ac:dyDescent="0.3">
      <c r="A1055" s="7" t="s">
        <v>1317</v>
      </c>
      <c r="B1055" s="7">
        <v>29.39</v>
      </c>
      <c r="C1055" s="7">
        <v>4.5199999999999996</v>
      </c>
      <c r="D1055" s="7" t="s">
        <v>2382</v>
      </c>
      <c r="E1055" s="7" t="s">
        <v>2380</v>
      </c>
      <c r="F1055" s="7" t="s">
        <v>2380</v>
      </c>
      <c r="G1055" s="7" t="s">
        <v>2381</v>
      </c>
      <c r="H1055" s="7" t="s">
        <v>2380</v>
      </c>
      <c r="J1055" s="7" t="s">
        <v>1317</v>
      </c>
      <c r="K1055" s="7">
        <v>29.39</v>
      </c>
      <c r="L1055" s="7">
        <v>4.5199999999999996</v>
      </c>
      <c r="M1055" s="7" t="s">
        <v>2383</v>
      </c>
      <c r="N1055" s="7" t="s">
        <v>2380</v>
      </c>
      <c r="O1055" s="7" t="s">
        <v>2380</v>
      </c>
      <c r="P1055" s="7">
        <v>0</v>
      </c>
      <c r="Q1055" s="11" t="s">
        <v>2380</v>
      </c>
      <c r="R1055">
        <f t="shared" si="16"/>
        <v>180</v>
      </c>
      <c r="S1055" t="str" cm="1">
        <f t="array" ref="S1055">_xlfn.IFS(K1055&lt;18.5,"Under Weight",K1055&lt;=24.9,"Normal Weight",K1055&lt;=30,"Over Weight",K1055&gt;30,"Obesity")</f>
        <v>Over Weight</v>
      </c>
    </row>
    <row r="1056" spans="1:19" x14ac:dyDescent="0.3">
      <c r="A1056" s="7" t="s">
        <v>1316</v>
      </c>
      <c r="B1056" s="7">
        <v>25.66</v>
      </c>
      <c r="C1056" s="7">
        <v>4.62</v>
      </c>
      <c r="D1056" s="7" t="s">
        <v>2382</v>
      </c>
      <c r="E1056" s="7" t="s">
        <v>2380</v>
      </c>
      <c r="F1056" s="7" t="s">
        <v>2380</v>
      </c>
      <c r="G1056" s="7">
        <v>1</v>
      </c>
      <c r="H1056" s="7" t="s">
        <v>2380</v>
      </c>
      <c r="J1056" s="7" t="s">
        <v>1316</v>
      </c>
      <c r="K1056" s="7">
        <v>25.66</v>
      </c>
      <c r="L1056" s="7">
        <v>4.62</v>
      </c>
      <c r="M1056" s="7" t="s">
        <v>2383</v>
      </c>
      <c r="N1056" s="7" t="s">
        <v>2380</v>
      </c>
      <c r="O1056" s="7" t="s">
        <v>2380</v>
      </c>
      <c r="P1056" s="7">
        <v>1</v>
      </c>
      <c r="Q1056" s="11" t="s">
        <v>2380</v>
      </c>
      <c r="R1056">
        <f t="shared" si="16"/>
        <v>180</v>
      </c>
      <c r="S1056" t="str" cm="1">
        <f t="array" ref="S1056">_xlfn.IFS(K1056&lt;18.5,"Under Weight",K1056&lt;=24.9,"Normal Weight",K1056&lt;=30,"Over Weight",K1056&gt;30,"Obesity")</f>
        <v>Over Weight</v>
      </c>
    </row>
    <row r="1057" spans="1:19" x14ac:dyDescent="0.3">
      <c r="A1057" s="7" t="s">
        <v>1315</v>
      </c>
      <c r="B1057" s="7">
        <v>39.11</v>
      </c>
      <c r="C1057" s="7">
        <v>5.87</v>
      </c>
      <c r="D1057" s="7" t="s">
        <v>2380</v>
      </c>
      <c r="E1057" s="7" t="s">
        <v>2380</v>
      </c>
      <c r="F1057" s="7" t="s">
        <v>2380</v>
      </c>
      <c r="G1057" s="7" t="s">
        <v>2381</v>
      </c>
      <c r="H1057" s="7" t="s">
        <v>2380</v>
      </c>
      <c r="J1057" s="7" t="s">
        <v>1315</v>
      </c>
      <c r="K1057" s="7">
        <v>39.11</v>
      </c>
      <c r="L1057" s="7">
        <v>5.87</v>
      </c>
      <c r="M1057" s="7" t="s">
        <v>2380</v>
      </c>
      <c r="N1057" s="7" t="s">
        <v>2380</v>
      </c>
      <c r="O1057" s="7" t="s">
        <v>2380</v>
      </c>
      <c r="P1057" s="7">
        <v>0</v>
      </c>
      <c r="Q1057" s="11" t="s">
        <v>2380</v>
      </c>
      <c r="R1057">
        <f t="shared" si="16"/>
        <v>180</v>
      </c>
      <c r="S1057" t="str" cm="1">
        <f t="array" ref="S1057">_xlfn.IFS(K1057&lt;18.5,"Under Weight",K1057&lt;=24.9,"Normal Weight",K1057&lt;=30,"Over Weight",K1057&gt;30,"Obesity")</f>
        <v>Obesity</v>
      </c>
    </row>
    <row r="1058" spans="1:19" x14ac:dyDescent="0.3">
      <c r="A1058" s="7" t="s">
        <v>1314</v>
      </c>
      <c r="B1058" s="7">
        <v>43.78</v>
      </c>
      <c r="C1058" s="7">
        <v>5.71</v>
      </c>
      <c r="D1058" s="7" t="s">
        <v>2380</v>
      </c>
      <c r="E1058" s="7" t="s">
        <v>2380</v>
      </c>
      <c r="F1058" s="7" t="s">
        <v>2380</v>
      </c>
      <c r="G1058" s="7">
        <v>1</v>
      </c>
      <c r="H1058" s="7" t="s">
        <v>2380</v>
      </c>
      <c r="J1058" s="7" t="s">
        <v>1314</v>
      </c>
      <c r="K1058" s="7">
        <v>43.78</v>
      </c>
      <c r="L1058" s="7">
        <v>5.71</v>
      </c>
      <c r="M1058" s="7" t="s">
        <v>2380</v>
      </c>
      <c r="N1058" s="7" t="s">
        <v>2380</v>
      </c>
      <c r="O1058" s="7" t="s">
        <v>2380</v>
      </c>
      <c r="P1058" s="7">
        <v>1</v>
      </c>
      <c r="Q1058" s="11" t="s">
        <v>2380</v>
      </c>
      <c r="R1058">
        <f t="shared" si="16"/>
        <v>180</v>
      </c>
      <c r="S1058" t="str" cm="1">
        <f t="array" ref="S1058">_xlfn.IFS(K1058&lt;18.5,"Under Weight",K1058&lt;=24.9,"Normal Weight",K1058&lt;=30,"Over Weight",K1058&gt;30,"Obesity")</f>
        <v>Obesity</v>
      </c>
    </row>
    <row r="1059" spans="1:19" x14ac:dyDescent="0.3">
      <c r="A1059" s="7" t="s">
        <v>1313</v>
      </c>
      <c r="B1059" s="7">
        <v>24.35</v>
      </c>
      <c r="C1059" s="7">
        <v>9.08</v>
      </c>
      <c r="D1059" s="7" t="s">
        <v>2380</v>
      </c>
      <c r="E1059" s="7" t="s">
        <v>2380</v>
      </c>
      <c r="F1059" s="7" t="s">
        <v>2380</v>
      </c>
      <c r="G1059" s="7" t="s">
        <v>2381</v>
      </c>
      <c r="H1059" s="7" t="s">
        <v>2380</v>
      </c>
      <c r="J1059" s="7" t="s">
        <v>1313</v>
      </c>
      <c r="K1059" s="7">
        <v>24.35</v>
      </c>
      <c r="L1059" s="7">
        <v>9.08</v>
      </c>
      <c r="M1059" s="7" t="s">
        <v>2380</v>
      </c>
      <c r="N1059" s="7" t="s">
        <v>2380</v>
      </c>
      <c r="O1059" s="7" t="s">
        <v>2380</v>
      </c>
      <c r="P1059" s="7">
        <v>0</v>
      </c>
      <c r="Q1059" s="11" t="s">
        <v>2380</v>
      </c>
      <c r="R1059">
        <f t="shared" si="16"/>
        <v>180</v>
      </c>
      <c r="S1059" t="str" cm="1">
        <f t="array" ref="S1059">_xlfn.IFS(K1059&lt;18.5,"Under Weight",K1059&lt;=24.9,"Normal Weight",K1059&lt;=30,"Over Weight",K1059&gt;30,"Obesity")</f>
        <v>Normal Weight</v>
      </c>
    </row>
    <row r="1060" spans="1:19" x14ac:dyDescent="0.3">
      <c r="A1060" s="7" t="s">
        <v>1312</v>
      </c>
      <c r="B1060" s="7">
        <v>40.299999999999997</v>
      </c>
      <c r="C1060" s="7">
        <v>5.3</v>
      </c>
      <c r="D1060" s="7" t="s">
        <v>2382</v>
      </c>
      <c r="E1060" s="7" t="s">
        <v>2380</v>
      </c>
      <c r="F1060" s="7" t="s">
        <v>2380</v>
      </c>
      <c r="G1060" s="7">
        <v>2</v>
      </c>
      <c r="H1060" s="7" t="s">
        <v>2380</v>
      </c>
      <c r="J1060" s="7" t="s">
        <v>1312</v>
      </c>
      <c r="K1060" s="7">
        <v>40.299999999999997</v>
      </c>
      <c r="L1060" s="7">
        <v>5.3</v>
      </c>
      <c r="M1060" s="7" t="s">
        <v>2383</v>
      </c>
      <c r="N1060" s="7" t="s">
        <v>2380</v>
      </c>
      <c r="O1060" s="7" t="s">
        <v>2380</v>
      </c>
      <c r="P1060" s="7">
        <v>2</v>
      </c>
      <c r="Q1060" s="11" t="s">
        <v>2380</v>
      </c>
      <c r="R1060">
        <f t="shared" si="16"/>
        <v>180</v>
      </c>
      <c r="S1060" t="str" cm="1">
        <f t="array" ref="S1060">_xlfn.IFS(K1060&lt;18.5,"Under Weight",K1060&lt;=24.9,"Normal Weight",K1060&lt;=30,"Over Weight",K1060&gt;30,"Obesity")</f>
        <v>Obesity</v>
      </c>
    </row>
    <row r="1061" spans="1:19" x14ac:dyDescent="0.3">
      <c r="A1061" s="7" t="s">
        <v>1311</v>
      </c>
      <c r="B1061" s="7">
        <v>32.774999999999999</v>
      </c>
      <c r="C1061" s="7">
        <v>11.76</v>
      </c>
      <c r="D1061" s="7" t="s">
        <v>2382</v>
      </c>
      <c r="E1061" s="7" t="s">
        <v>2380</v>
      </c>
      <c r="F1061" s="7" t="s">
        <v>2380</v>
      </c>
      <c r="G1061" s="7" t="s">
        <v>2381</v>
      </c>
      <c r="H1061" s="7" t="s">
        <v>2380</v>
      </c>
      <c r="J1061" s="7" t="s">
        <v>1311</v>
      </c>
      <c r="K1061" s="7">
        <v>32.774999999999999</v>
      </c>
      <c r="L1061" s="7">
        <v>11.76</v>
      </c>
      <c r="M1061" s="7" t="s">
        <v>2383</v>
      </c>
      <c r="N1061" s="7" t="s">
        <v>2380</v>
      </c>
      <c r="O1061" s="7" t="s">
        <v>2380</v>
      </c>
      <c r="P1061" s="7">
        <v>0</v>
      </c>
      <c r="Q1061" s="11" t="s">
        <v>2380</v>
      </c>
      <c r="R1061">
        <f t="shared" si="16"/>
        <v>180</v>
      </c>
      <c r="S1061" t="str" cm="1">
        <f t="array" ref="S1061">_xlfn.IFS(K1061&lt;18.5,"Under Weight",K1061&lt;=24.9,"Normal Weight",K1061&lt;=30,"Over Weight",K1061&gt;30,"Obesity")</f>
        <v>Obesity</v>
      </c>
    </row>
    <row r="1062" spans="1:19" x14ac:dyDescent="0.3">
      <c r="A1062" s="7" t="s">
        <v>1310</v>
      </c>
      <c r="B1062" s="7">
        <v>39.6</v>
      </c>
      <c r="C1062" s="7">
        <v>5.1100000000000003</v>
      </c>
      <c r="D1062" s="7" t="s">
        <v>2382</v>
      </c>
      <c r="E1062" s="7" t="s">
        <v>2380</v>
      </c>
      <c r="F1062" s="7" t="s">
        <v>2380</v>
      </c>
      <c r="G1062" s="7">
        <v>2</v>
      </c>
      <c r="H1062" s="7" t="s">
        <v>2380</v>
      </c>
      <c r="J1062" s="7" t="s">
        <v>1310</v>
      </c>
      <c r="K1062" s="7">
        <v>39.6</v>
      </c>
      <c r="L1062" s="7">
        <v>5.1100000000000003</v>
      </c>
      <c r="M1062" s="7" t="s">
        <v>2383</v>
      </c>
      <c r="N1062" s="7" t="s">
        <v>2380</v>
      </c>
      <c r="O1062" s="7" t="s">
        <v>2380</v>
      </c>
      <c r="P1062" s="7">
        <v>2</v>
      </c>
      <c r="Q1062" s="11" t="s">
        <v>2380</v>
      </c>
      <c r="R1062">
        <f t="shared" si="16"/>
        <v>180</v>
      </c>
      <c r="S1062" t="str" cm="1">
        <f t="array" ref="S1062">_xlfn.IFS(K1062&lt;18.5,"Under Weight",K1062&lt;=24.9,"Normal Weight",K1062&lt;=30,"Over Weight",K1062&gt;30,"Obesity")</f>
        <v>Obesity</v>
      </c>
    </row>
    <row r="1063" spans="1:19" x14ac:dyDescent="0.3">
      <c r="A1063" s="7" t="s">
        <v>1309</v>
      </c>
      <c r="B1063" s="7">
        <v>30.97</v>
      </c>
      <c r="C1063" s="7">
        <v>5.54</v>
      </c>
      <c r="D1063" s="7" t="s">
        <v>2380</v>
      </c>
      <c r="E1063" s="7" t="s">
        <v>2380</v>
      </c>
      <c r="F1063" s="7" t="s">
        <v>2380</v>
      </c>
      <c r="G1063" s="7">
        <v>2</v>
      </c>
      <c r="H1063" s="7" t="s">
        <v>2380</v>
      </c>
      <c r="J1063" s="7" t="s">
        <v>1309</v>
      </c>
      <c r="K1063" s="7">
        <v>30.97</v>
      </c>
      <c r="L1063" s="7">
        <v>5.54</v>
      </c>
      <c r="M1063" s="7" t="s">
        <v>2380</v>
      </c>
      <c r="N1063" s="7" t="s">
        <v>2380</v>
      </c>
      <c r="O1063" s="7" t="s">
        <v>2380</v>
      </c>
      <c r="P1063" s="7">
        <v>2</v>
      </c>
      <c r="Q1063" s="11" t="s">
        <v>2380</v>
      </c>
      <c r="R1063">
        <f t="shared" si="16"/>
        <v>180</v>
      </c>
      <c r="S1063" t="str" cm="1">
        <f t="array" ref="S1063">_xlfn.IFS(K1063&lt;18.5,"Under Weight",K1063&lt;=24.9,"Normal Weight",K1063&lt;=30,"Over Weight",K1063&gt;30,"Obesity")</f>
        <v>Obesity</v>
      </c>
    </row>
    <row r="1064" spans="1:19" x14ac:dyDescent="0.3">
      <c r="A1064" s="7" t="s">
        <v>1308</v>
      </c>
      <c r="B1064" s="7">
        <v>27.645</v>
      </c>
      <c r="C1064" s="7">
        <v>8.8699999999999992</v>
      </c>
      <c r="D1064" s="7" t="s">
        <v>2382</v>
      </c>
      <c r="E1064" s="7" t="s">
        <v>2380</v>
      </c>
      <c r="F1064" s="7" t="s">
        <v>2380</v>
      </c>
      <c r="G1064" s="7" t="s">
        <v>2381</v>
      </c>
      <c r="H1064" s="7" t="s">
        <v>2380</v>
      </c>
      <c r="J1064" s="7" t="s">
        <v>1308</v>
      </c>
      <c r="K1064" s="7">
        <v>27.645</v>
      </c>
      <c r="L1064" s="7">
        <v>8.8699999999999992</v>
      </c>
      <c r="M1064" s="7" t="s">
        <v>2383</v>
      </c>
      <c r="N1064" s="7" t="s">
        <v>2380</v>
      </c>
      <c r="O1064" s="7" t="s">
        <v>2380</v>
      </c>
      <c r="P1064" s="7">
        <v>0</v>
      </c>
      <c r="Q1064" s="11" t="s">
        <v>2380</v>
      </c>
      <c r="R1064">
        <f t="shared" si="16"/>
        <v>180</v>
      </c>
      <c r="S1064" t="str" cm="1">
        <f t="array" ref="S1064">_xlfn.IFS(K1064&lt;18.5,"Under Weight",K1064&lt;=24.9,"Normal Weight",K1064&lt;=30,"Over Weight",K1064&gt;30,"Obesity")</f>
        <v>Over Weight</v>
      </c>
    </row>
    <row r="1065" spans="1:19" x14ac:dyDescent="0.3">
      <c r="A1065" s="7" t="s">
        <v>1307</v>
      </c>
      <c r="B1065" s="7">
        <v>34.43</v>
      </c>
      <c r="C1065" s="7">
        <v>5.96</v>
      </c>
      <c r="D1065" s="7" t="s">
        <v>2382</v>
      </c>
      <c r="E1065" s="7" t="s">
        <v>2380</v>
      </c>
      <c r="F1065" s="7" t="s">
        <v>2380</v>
      </c>
      <c r="G1065" s="7">
        <v>2</v>
      </c>
      <c r="H1065" s="7" t="s">
        <v>2380</v>
      </c>
      <c r="J1065" s="7" t="s">
        <v>1307</v>
      </c>
      <c r="K1065" s="7">
        <v>34.43</v>
      </c>
      <c r="L1065" s="7">
        <v>5.96</v>
      </c>
      <c r="M1065" s="7" t="s">
        <v>2383</v>
      </c>
      <c r="N1065" s="7" t="s">
        <v>2380</v>
      </c>
      <c r="O1065" s="7" t="s">
        <v>2380</v>
      </c>
      <c r="P1065" s="7">
        <v>2</v>
      </c>
      <c r="Q1065" s="11" t="s">
        <v>2380</v>
      </c>
      <c r="R1065">
        <f t="shared" si="16"/>
        <v>180</v>
      </c>
      <c r="S1065" t="str" cm="1">
        <f t="array" ref="S1065">_xlfn.IFS(K1065&lt;18.5,"Under Weight",K1065&lt;=24.9,"Normal Weight",K1065&lt;=30,"Over Weight",K1065&gt;30,"Obesity")</f>
        <v>Obesity</v>
      </c>
    </row>
    <row r="1066" spans="1:19" x14ac:dyDescent="0.3">
      <c r="A1066" s="7" t="s">
        <v>1306</v>
      </c>
      <c r="B1066" s="7">
        <v>39.6</v>
      </c>
      <c r="C1066" s="7">
        <v>4.4400000000000004</v>
      </c>
      <c r="D1066" s="7" t="s">
        <v>2382</v>
      </c>
      <c r="E1066" s="7" t="s">
        <v>2380</v>
      </c>
      <c r="F1066" s="7" t="s">
        <v>2383</v>
      </c>
      <c r="G1066" s="7">
        <v>1</v>
      </c>
      <c r="H1066" s="7" t="s">
        <v>2380</v>
      </c>
      <c r="J1066" s="7" t="s">
        <v>1306</v>
      </c>
      <c r="K1066" s="7">
        <v>39.6</v>
      </c>
      <c r="L1066" s="7">
        <v>4.4400000000000004</v>
      </c>
      <c r="M1066" s="7" t="s">
        <v>2383</v>
      </c>
      <c r="N1066" s="7" t="s">
        <v>2380</v>
      </c>
      <c r="O1066" s="7" t="s">
        <v>2383</v>
      </c>
      <c r="P1066" s="7">
        <v>1</v>
      </c>
      <c r="Q1066" s="11" t="s">
        <v>2380</v>
      </c>
      <c r="R1066">
        <f t="shared" si="16"/>
        <v>180</v>
      </c>
      <c r="S1066" t="str" cm="1">
        <f t="array" ref="S1066">_xlfn.IFS(K1066&lt;18.5,"Under Weight",K1066&lt;=24.9,"Normal Weight",K1066&lt;=30,"Over Weight",K1066&gt;30,"Obesity")</f>
        <v>Obesity</v>
      </c>
    </row>
    <row r="1067" spans="1:19" x14ac:dyDescent="0.3">
      <c r="A1067" s="7" t="s">
        <v>1305</v>
      </c>
      <c r="B1067" s="7">
        <v>22.1</v>
      </c>
      <c r="C1067" s="7">
        <v>4.6500000000000004</v>
      </c>
      <c r="D1067" s="7" t="s">
        <v>2382</v>
      </c>
      <c r="E1067" s="7" t="s">
        <v>2380</v>
      </c>
      <c r="F1067" s="7" t="s">
        <v>2380</v>
      </c>
      <c r="G1067" s="7">
        <v>2</v>
      </c>
      <c r="H1067" s="7" t="s">
        <v>2380</v>
      </c>
      <c r="J1067" s="7" t="s">
        <v>1305</v>
      </c>
      <c r="K1067" s="7">
        <v>22.1</v>
      </c>
      <c r="L1067" s="7">
        <v>4.6500000000000004</v>
      </c>
      <c r="M1067" s="7" t="s">
        <v>2383</v>
      </c>
      <c r="N1067" s="7" t="s">
        <v>2380</v>
      </c>
      <c r="O1067" s="7" t="s">
        <v>2380</v>
      </c>
      <c r="P1067" s="7">
        <v>2</v>
      </c>
      <c r="Q1067" s="11" t="s">
        <v>2380</v>
      </c>
      <c r="R1067">
        <f t="shared" si="16"/>
        <v>180</v>
      </c>
      <c r="S1067" t="str" cm="1">
        <f t="array" ref="S1067">_xlfn.IFS(K1067&lt;18.5,"Under Weight",K1067&lt;=24.9,"Normal Weight",K1067&lt;=30,"Over Weight",K1067&gt;30,"Obesity")</f>
        <v>Normal Weight</v>
      </c>
    </row>
    <row r="1068" spans="1:19" x14ac:dyDescent="0.3">
      <c r="A1068" s="7" t="s">
        <v>1304</v>
      </c>
      <c r="B1068" s="7">
        <v>33.25</v>
      </c>
      <c r="C1068" s="7">
        <v>5.64</v>
      </c>
      <c r="D1068" s="7" t="s">
        <v>2382</v>
      </c>
      <c r="E1068" s="7" t="s">
        <v>2380</v>
      </c>
      <c r="F1068" s="7" t="s">
        <v>2383</v>
      </c>
      <c r="G1068" s="7">
        <v>1</v>
      </c>
      <c r="H1068" s="7" t="s">
        <v>2380</v>
      </c>
      <c r="J1068" s="7" t="s">
        <v>1304</v>
      </c>
      <c r="K1068" s="7">
        <v>33.25</v>
      </c>
      <c r="L1068" s="7">
        <v>5.64</v>
      </c>
      <c r="M1068" s="7" t="s">
        <v>2383</v>
      </c>
      <c r="N1068" s="7" t="s">
        <v>2380</v>
      </c>
      <c r="O1068" s="7" t="s">
        <v>2383</v>
      </c>
      <c r="P1068" s="7">
        <v>1</v>
      </c>
      <c r="Q1068" s="11" t="s">
        <v>2380</v>
      </c>
      <c r="R1068">
        <f t="shared" si="16"/>
        <v>180</v>
      </c>
      <c r="S1068" t="str" cm="1">
        <f t="array" ref="S1068">_xlfn.IFS(K1068&lt;18.5,"Under Weight",K1068&lt;=24.9,"Normal Weight",K1068&lt;=30,"Over Weight",K1068&gt;30,"Obesity")</f>
        <v>Obesity</v>
      </c>
    </row>
    <row r="1069" spans="1:19" x14ac:dyDescent="0.3">
      <c r="A1069" s="7" t="s">
        <v>1303</v>
      </c>
      <c r="B1069" s="7">
        <v>33.33</v>
      </c>
      <c r="C1069" s="7">
        <v>10.19</v>
      </c>
      <c r="D1069" s="7" t="s">
        <v>2380</v>
      </c>
      <c r="E1069" s="7" t="s">
        <v>2380</v>
      </c>
      <c r="F1069" s="7" t="s">
        <v>2380</v>
      </c>
      <c r="G1069" s="7" t="s">
        <v>2381</v>
      </c>
      <c r="H1069" s="7" t="s">
        <v>2380</v>
      </c>
      <c r="J1069" s="7" t="s">
        <v>1303</v>
      </c>
      <c r="K1069" s="7">
        <v>33.33</v>
      </c>
      <c r="L1069" s="7">
        <v>10.19</v>
      </c>
      <c r="M1069" s="7" t="s">
        <v>2380</v>
      </c>
      <c r="N1069" s="7" t="s">
        <v>2380</v>
      </c>
      <c r="O1069" s="7" t="s">
        <v>2380</v>
      </c>
      <c r="P1069" s="7">
        <v>0</v>
      </c>
      <c r="Q1069" s="11" t="s">
        <v>2380</v>
      </c>
      <c r="R1069">
        <f t="shared" si="16"/>
        <v>180</v>
      </c>
      <c r="S1069" t="str" cm="1">
        <f t="array" ref="S1069">_xlfn.IFS(K1069&lt;18.5,"Under Weight",K1069&lt;=24.9,"Normal Weight",K1069&lt;=30,"Over Weight",K1069&gt;30,"Obesity")</f>
        <v>Obesity</v>
      </c>
    </row>
    <row r="1070" spans="1:19" x14ac:dyDescent="0.3">
      <c r="A1070" s="7" t="s">
        <v>1302</v>
      </c>
      <c r="B1070" s="7">
        <v>30.5</v>
      </c>
      <c r="C1070" s="7">
        <v>10.79</v>
      </c>
      <c r="D1070" s="7" t="s">
        <v>2380</v>
      </c>
      <c r="E1070" s="7" t="s">
        <v>2380</v>
      </c>
      <c r="F1070" s="7" t="s">
        <v>2380</v>
      </c>
      <c r="G1070" s="7" t="s">
        <v>2381</v>
      </c>
      <c r="H1070" s="7" t="s">
        <v>2380</v>
      </c>
      <c r="J1070" s="7" t="s">
        <v>1302</v>
      </c>
      <c r="K1070" s="7">
        <v>30.5</v>
      </c>
      <c r="L1070" s="7">
        <v>10.79</v>
      </c>
      <c r="M1070" s="7" t="s">
        <v>2380</v>
      </c>
      <c r="N1070" s="7" t="s">
        <v>2380</v>
      </c>
      <c r="O1070" s="7" t="s">
        <v>2380</v>
      </c>
      <c r="P1070" s="7">
        <v>0</v>
      </c>
      <c r="Q1070" s="11" t="s">
        <v>2380</v>
      </c>
      <c r="R1070">
        <f t="shared" si="16"/>
        <v>180</v>
      </c>
      <c r="S1070" t="str" cm="1">
        <f t="array" ref="S1070">_xlfn.IFS(K1070&lt;18.5,"Under Weight",K1070&lt;=24.9,"Normal Weight",K1070&lt;=30,"Over Weight",K1070&gt;30,"Obesity")</f>
        <v>Obesity</v>
      </c>
    </row>
    <row r="1071" spans="1:19" x14ac:dyDescent="0.3">
      <c r="A1071" s="7" t="s">
        <v>1301</v>
      </c>
      <c r="B1071" s="7">
        <v>30.3</v>
      </c>
      <c r="C1071" s="7">
        <v>4.24</v>
      </c>
      <c r="D1071" s="7" t="s">
        <v>2380</v>
      </c>
      <c r="E1071" s="7" t="s">
        <v>2380</v>
      </c>
      <c r="F1071" s="7" t="s">
        <v>2380</v>
      </c>
      <c r="G1071" s="7" t="s">
        <v>2381</v>
      </c>
      <c r="H1071" s="7" t="s">
        <v>2380</v>
      </c>
      <c r="J1071" s="7" t="s">
        <v>1301</v>
      </c>
      <c r="K1071" s="7">
        <v>30.3</v>
      </c>
      <c r="L1071" s="7">
        <v>4.24</v>
      </c>
      <c r="M1071" s="7" t="s">
        <v>2380</v>
      </c>
      <c r="N1071" s="7" t="s">
        <v>2380</v>
      </c>
      <c r="O1071" s="7" t="s">
        <v>2380</v>
      </c>
      <c r="P1071" s="7">
        <v>0</v>
      </c>
      <c r="Q1071" s="11" t="s">
        <v>2380</v>
      </c>
      <c r="R1071">
        <f t="shared" si="16"/>
        <v>180</v>
      </c>
      <c r="S1071" t="str" cm="1">
        <f t="array" ref="S1071">_xlfn.IFS(K1071&lt;18.5,"Under Weight",K1071&lt;=24.9,"Normal Weight",K1071&lt;=30,"Over Weight",K1071&gt;30,"Obesity")</f>
        <v>Obesity</v>
      </c>
    </row>
    <row r="1072" spans="1:19" x14ac:dyDescent="0.3">
      <c r="A1072" s="7" t="s">
        <v>1300</v>
      </c>
      <c r="B1072" s="7">
        <v>26.22</v>
      </c>
      <c r="C1072" s="7">
        <v>5.83</v>
      </c>
      <c r="D1072" s="7" t="s">
        <v>2380</v>
      </c>
      <c r="E1072" s="7" t="s">
        <v>2380</v>
      </c>
      <c r="F1072" s="7" t="s">
        <v>2380</v>
      </c>
      <c r="G1072" s="7">
        <v>2</v>
      </c>
      <c r="H1072" s="7" t="s">
        <v>2380</v>
      </c>
      <c r="J1072" s="7" t="s">
        <v>1300</v>
      </c>
      <c r="K1072" s="7">
        <v>26.22</v>
      </c>
      <c r="L1072" s="7">
        <v>5.83</v>
      </c>
      <c r="M1072" s="7" t="s">
        <v>2380</v>
      </c>
      <c r="N1072" s="7" t="s">
        <v>2380</v>
      </c>
      <c r="O1072" s="7" t="s">
        <v>2380</v>
      </c>
      <c r="P1072" s="7">
        <v>2</v>
      </c>
      <c r="Q1072" s="11" t="s">
        <v>2380</v>
      </c>
      <c r="R1072">
        <f t="shared" si="16"/>
        <v>180</v>
      </c>
      <c r="S1072" t="str" cm="1">
        <f t="array" ref="S1072">_xlfn.IFS(K1072&lt;18.5,"Under Weight",K1072&lt;=24.9,"Normal Weight",K1072&lt;=30,"Over Weight",K1072&gt;30,"Obesity")</f>
        <v>Over Weight</v>
      </c>
    </row>
    <row r="1073" spans="1:19" x14ac:dyDescent="0.3">
      <c r="A1073" s="7" t="s">
        <v>1299</v>
      </c>
      <c r="B1073" s="7">
        <v>29.99</v>
      </c>
      <c r="C1073" s="7">
        <v>11.85</v>
      </c>
      <c r="D1073" s="7" t="s">
        <v>2380</v>
      </c>
      <c r="E1073" s="7" t="s">
        <v>2380</v>
      </c>
      <c r="F1073" s="7" t="s">
        <v>2380</v>
      </c>
      <c r="G1073" s="7" t="s">
        <v>2381</v>
      </c>
      <c r="H1073" s="7" t="s">
        <v>2380</v>
      </c>
      <c r="J1073" s="7" t="s">
        <v>1299</v>
      </c>
      <c r="K1073" s="7">
        <v>29.99</v>
      </c>
      <c r="L1073" s="7">
        <v>11.85</v>
      </c>
      <c r="M1073" s="7" t="s">
        <v>2380</v>
      </c>
      <c r="N1073" s="7" t="s">
        <v>2380</v>
      </c>
      <c r="O1073" s="7" t="s">
        <v>2380</v>
      </c>
      <c r="P1073" s="7">
        <v>0</v>
      </c>
      <c r="Q1073" s="11" t="s">
        <v>2380</v>
      </c>
      <c r="R1073">
        <f t="shared" si="16"/>
        <v>180</v>
      </c>
      <c r="S1073" t="str" cm="1">
        <f t="array" ref="S1073">_xlfn.IFS(K1073&lt;18.5,"Under Weight",K1073&lt;=24.9,"Normal Weight",K1073&lt;=30,"Over Weight",K1073&gt;30,"Obesity")</f>
        <v>Over Weight</v>
      </c>
    </row>
    <row r="1074" spans="1:19" x14ac:dyDescent="0.3">
      <c r="A1074" s="7" t="s">
        <v>1298</v>
      </c>
      <c r="B1074" s="7">
        <v>36.380000000000003</v>
      </c>
      <c r="C1074" s="7">
        <v>5.98</v>
      </c>
      <c r="D1074" s="7" t="s">
        <v>2380</v>
      </c>
      <c r="E1074" s="7" t="s">
        <v>2380</v>
      </c>
      <c r="F1074" s="7" t="s">
        <v>2380</v>
      </c>
      <c r="G1074" s="7">
        <v>1</v>
      </c>
      <c r="H1074" s="7" t="s">
        <v>2380</v>
      </c>
      <c r="J1074" s="7" t="s">
        <v>1298</v>
      </c>
      <c r="K1074" s="7">
        <v>36.380000000000003</v>
      </c>
      <c r="L1074" s="7">
        <v>5.98</v>
      </c>
      <c r="M1074" s="7" t="s">
        <v>2380</v>
      </c>
      <c r="N1074" s="7" t="s">
        <v>2380</v>
      </c>
      <c r="O1074" s="7" t="s">
        <v>2380</v>
      </c>
      <c r="P1074" s="7">
        <v>1</v>
      </c>
      <c r="Q1074" s="11" t="s">
        <v>2380</v>
      </c>
      <c r="R1074">
        <f t="shared" si="16"/>
        <v>180</v>
      </c>
      <c r="S1074" t="str" cm="1">
        <f t="array" ref="S1074">_xlfn.IFS(K1074&lt;18.5,"Under Weight",K1074&lt;=24.9,"Normal Weight",K1074&lt;=30,"Over Weight",K1074&gt;30,"Obesity")</f>
        <v>Obesity</v>
      </c>
    </row>
    <row r="1075" spans="1:19" x14ac:dyDescent="0.3">
      <c r="A1075" s="7" t="s">
        <v>1297</v>
      </c>
      <c r="B1075" s="7">
        <v>31.16</v>
      </c>
      <c r="C1075" s="7">
        <v>4.26</v>
      </c>
      <c r="D1075" s="7" t="s">
        <v>2382</v>
      </c>
      <c r="E1075" s="7" t="s">
        <v>2380</v>
      </c>
      <c r="F1075" s="7" t="s">
        <v>2383</v>
      </c>
      <c r="G1075" s="7">
        <v>1</v>
      </c>
      <c r="H1075" s="7" t="s">
        <v>2380</v>
      </c>
      <c r="J1075" s="7" t="s">
        <v>1297</v>
      </c>
      <c r="K1075" s="7">
        <v>31.16</v>
      </c>
      <c r="L1075" s="7">
        <v>4.26</v>
      </c>
      <c r="M1075" s="7" t="s">
        <v>2383</v>
      </c>
      <c r="N1075" s="7" t="s">
        <v>2380</v>
      </c>
      <c r="O1075" s="7" t="s">
        <v>2383</v>
      </c>
      <c r="P1075" s="7">
        <v>1</v>
      </c>
      <c r="Q1075" s="11" t="s">
        <v>2380</v>
      </c>
      <c r="R1075">
        <f t="shared" si="16"/>
        <v>180</v>
      </c>
      <c r="S1075" t="str" cm="1">
        <f t="array" ref="S1075">_xlfn.IFS(K1075&lt;18.5,"Under Weight",K1075&lt;=24.9,"Normal Weight",K1075&lt;=30,"Over Weight",K1075&gt;30,"Obesity")</f>
        <v>Obesity</v>
      </c>
    </row>
    <row r="1076" spans="1:19" x14ac:dyDescent="0.3">
      <c r="A1076" s="7" t="s">
        <v>1296</v>
      </c>
      <c r="B1076" s="7">
        <v>25.55</v>
      </c>
      <c r="C1076" s="7">
        <v>4.96</v>
      </c>
      <c r="D1076" s="7" t="s">
        <v>2382</v>
      </c>
      <c r="E1076" s="7" t="s">
        <v>2380</v>
      </c>
      <c r="F1076" s="7" t="s">
        <v>2380</v>
      </c>
      <c r="G1076" s="7">
        <v>1</v>
      </c>
      <c r="H1076" s="7" t="s">
        <v>2380</v>
      </c>
      <c r="J1076" s="7" t="s">
        <v>1296</v>
      </c>
      <c r="K1076" s="7">
        <v>25.55</v>
      </c>
      <c r="L1076" s="7">
        <v>4.96</v>
      </c>
      <c r="M1076" s="7" t="s">
        <v>2383</v>
      </c>
      <c r="N1076" s="7" t="s">
        <v>2380</v>
      </c>
      <c r="O1076" s="7" t="s">
        <v>2380</v>
      </c>
      <c r="P1076" s="7">
        <v>1</v>
      </c>
      <c r="Q1076" s="11" t="s">
        <v>2380</v>
      </c>
      <c r="R1076">
        <f t="shared" si="16"/>
        <v>180</v>
      </c>
      <c r="S1076" t="str" cm="1">
        <f t="array" ref="S1076">_xlfn.IFS(K1076&lt;18.5,"Under Weight",K1076&lt;=24.9,"Normal Weight",K1076&lt;=30,"Over Weight",K1076&gt;30,"Obesity")</f>
        <v>Over Weight</v>
      </c>
    </row>
    <row r="1077" spans="1:19" x14ac:dyDescent="0.3">
      <c r="A1077" s="7" t="s">
        <v>1295</v>
      </c>
      <c r="B1077" s="7">
        <v>28.77</v>
      </c>
      <c r="C1077" s="7">
        <v>4</v>
      </c>
      <c r="D1077" s="7" t="s">
        <v>2382</v>
      </c>
      <c r="E1077" s="7" t="s">
        <v>2380</v>
      </c>
      <c r="F1077" s="7" t="s">
        <v>2380</v>
      </c>
      <c r="G1077" s="7" t="s">
        <v>2381</v>
      </c>
      <c r="H1077" s="7" t="s">
        <v>2380</v>
      </c>
      <c r="J1077" s="7" t="s">
        <v>1295</v>
      </c>
      <c r="K1077" s="7">
        <v>28.77</v>
      </c>
      <c r="L1077" s="7">
        <v>4</v>
      </c>
      <c r="M1077" s="7" t="s">
        <v>2383</v>
      </c>
      <c r="N1077" s="7" t="s">
        <v>2380</v>
      </c>
      <c r="O1077" s="7" t="s">
        <v>2380</v>
      </c>
      <c r="P1077" s="7">
        <v>0</v>
      </c>
      <c r="Q1077" s="11" t="s">
        <v>2380</v>
      </c>
      <c r="R1077">
        <f t="shared" si="16"/>
        <v>180</v>
      </c>
      <c r="S1077" t="str" cm="1">
        <f t="array" ref="S1077">_xlfn.IFS(K1077&lt;18.5,"Under Weight",K1077&lt;=24.9,"Normal Weight",K1077&lt;=30,"Over Weight",K1077&gt;30,"Obesity")</f>
        <v>Over Weight</v>
      </c>
    </row>
    <row r="1078" spans="1:19" x14ac:dyDescent="0.3">
      <c r="A1078" s="7" t="s">
        <v>1294</v>
      </c>
      <c r="B1078" s="7">
        <v>23.14</v>
      </c>
      <c r="C1078" s="7">
        <v>4.1500000000000004</v>
      </c>
      <c r="D1078" s="7" t="s">
        <v>2382</v>
      </c>
      <c r="E1078" s="7" t="s">
        <v>2380</v>
      </c>
      <c r="F1078" s="7" t="s">
        <v>2380</v>
      </c>
      <c r="G1078" s="7">
        <v>1</v>
      </c>
      <c r="H1078" s="7" t="s">
        <v>2380</v>
      </c>
      <c r="J1078" s="7" t="s">
        <v>1294</v>
      </c>
      <c r="K1078" s="7">
        <v>23.14</v>
      </c>
      <c r="L1078" s="7">
        <v>4.1500000000000004</v>
      </c>
      <c r="M1078" s="7" t="s">
        <v>2383</v>
      </c>
      <c r="N1078" s="7" t="s">
        <v>2380</v>
      </c>
      <c r="O1078" s="7" t="s">
        <v>2380</v>
      </c>
      <c r="P1078" s="7">
        <v>1</v>
      </c>
      <c r="Q1078" s="11" t="s">
        <v>2380</v>
      </c>
      <c r="R1078">
        <f t="shared" si="16"/>
        <v>180</v>
      </c>
      <c r="S1078" t="str" cm="1">
        <f t="array" ref="S1078">_xlfn.IFS(K1078&lt;18.5,"Under Weight",K1078&lt;=24.9,"Normal Weight",K1078&lt;=30,"Over Weight",K1078&gt;30,"Obesity")</f>
        <v>Normal Weight</v>
      </c>
    </row>
    <row r="1079" spans="1:19" x14ac:dyDescent="0.3">
      <c r="A1079" s="7" t="s">
        <v>1293</v>
      </c>
      <c r="B1079" s="7">
        <v>39.6</v>
      </c>
      <c r="C1079" s="7">
        <v>11.36</v>
      </c>
      <c r="D1079" s="7" t="s">
        <v>2380</v>
      </c>
      <c r="E1079" s="7" t="s">
        <v>2380</v>
      </c>
      <c r="F1079" s="7" t="s">
        <v>2380</v>
      </c>
      <c r="G1079" s="7" t="s">
        <v>2381</v>
      </c>
      <c r="H1079" s="7" t="s">
        <v>2380</v>
      </c>
      <c r="J1079" s="7" t="s">
        <v>1293</v>
      </c>
      <c r="K1079" s="7">
        <v>39.6</v>
      </c>
      <c r="L1079" s="7">
        <v>11.36</v>
      </c>
      <c r="M1079" s="7" t="s">
        <v>2380</v>
      </c>
      <c r="N1079" s="7" t="s">
        <v>2380</v>
      </c>
      <c r="O1079" s="7" t="s">
        <v>2380</v>
      </c>
      <c r="P1079" s="7">
        <v>0</v>
      </c>
      <c r="Q1079" s="11" t="s">
        <v>2380</v>
      </c>
      <c r="R1079">
        <f t="shared" si="16"/>
        <v>180</v>
      </c>
      <c r="S1079" t="str" cm="1">
        <f t="array" ref="S1079">_xlfn.IFS(K1079&lt;18.5,"Under Weight",K1079&lt;=24.9,"Normal Weight",K1079&lt;=30,"Over Weight",K1079&gt;30,"Obesity")</f>
        <v>Obesity</v>
      </c>
    </row>
    <row r="1080" spans="1:19" x14ac:dyDescent="0.3">
      <c r="A1080" s="7" t="s">
        <v>1292</v>
      </c>
      <c r="B1080" s="7">
        <v>29.2</v>
      </c>
      <c r="C1080" s="7">
        <v>7.53</v>
      </c>
      <c r="D1080" s="7" t="s">
        <v>2380</v>
      </c>
      <c r="E1080" s="7" t="s">
        <v>2380</v>
      </c>
      <c r="F1080" s="7" t="s">
        <v>2380</v>
      </c>
      <c r="G1080" s="7" t="s">
        <v>2381</v>
      </c>
      <c r="H1080" s="7" t="s">
        <v>2380</v>
      </c>
      <c r="J1080" s="7" t="s">
        <v>1292</v>
      </c>
      <c r="K1080" s="7">
        <v>29.2</v>
      </c>
      <c r="L1080" s="7">
        <v>7.53</v>
      </c>
      <c r="M1080" s="7" t="s">
        <v>2380</v>
      </c>
      <c r="N1080" s="7" t="s">
        <v>2380</v>
      </c>
      <c r="O1080" s="7" t="s">
        <v>2380</v>
      </c>
      <c r="P1080" s="7">
        <v>0</v>
      </c>
      <c r="Q1080" s="11" t="s">
        <v>2380</v>
      </c>
      <c r="R1080">
        <f t="shared" si="16"/>
        <v>180</v>
      </c>
      <c r="S1080" t="str" cm="1">
        <f t="array" ref="S1080">_xlfn.IFS(K1080&lt;18.5,"Under Weight",K1080&lt;=24.9,"Normal Weight",K1080&lt;=30,"Over Weight",K1080&gt;30,"Obesity")</f>
        <v>Over Weight</v>
      </c>
    </row>
    <row r="1081" spans="1:19" x14ac:dyDescent="0.3">
      <c r="A1081" s="7" t="s">
        <v>1291</v>
      </c>
      <c r="B1081" s="7">
        <v>32.774999999999999</v>
      </c>
      <c r="C1081" s="7">
        <v>7.95</v>
      </c>
      <c r="D1081" s="7" t="s">
        <v>2380</v>
      </c>
      <c r="E1081" s="7" t="s">
        <v>2380</v>
      </c>
      <c r="F1081" s="7" t="s">
        <v>2380</v>
      </c>
      <c r="G1081" s="7" t="s">
        <v>2381</v>
      </c>
      <c r="H1081" s="7" t="s">
        <v>2380</v>
      </c>
      <c r="J1081" s="7" t="s">
        <v>1291</v>
      </c>
      <c r="K1081" s="7">
        <v>32.774999999999999</v>
      </c>
      <c r="L1081" s="7">
        <v>7.95</v>
      </c>
      <c r="M1081" s="7" t="s">
        <v>2380</v>
      </c>
      <c r="N1081" s="7" t="s">
        <v>2380</v>
      </c>
      <c r="O1081" s="7" t="s">
        <v>2380</v>
      </c>
      <c r="P1081" s="7">
        <v>0</v>
      </c>
      <c r="Q1081" s="11" t="s">
        <v>2380</v>
      </c>
      <c r="R1081">
        <f t="shared" si="16"/>
        <v>180</v>
      </c>
      <c r="S1081" t="str" cm="1">
        <f t="array" ref="S1081">_xlfn.IFS(K1081&lt;18.5,"Under Weight",K1081&lt;=24.9,"Normal Weight",K1081&lt;=30,"Over Weight",K1081&gt;30,"Obesity")</f>
        <v>Obesity</v>
      </c>
    </row>
    <row r="1082" spans="1:19" x14ac:dyDescent="0.3">
      <c r="A1082" s="7" t="s">
        <v>1290</v>
      </c>
      <c r="B1082" s="7">
        <v>24.035</v>
      </c>
      <c r="C1082" s="7">
        <v>8.5</v>
      </c>
      <c r="D1082" s="7" t="s">
        <v>2380</v>
      </c>
      <c r="E1082" s="7" t="s">
        <v>2380</v>
      </c>
      <c r="F1082" s="7" t="s">
        <v>2380</v>
      </c>
      <c r="G1082" s="7" t="s">
        <v>2381</v>
      </c>
      <c r="H1082" s="7" t="s">
        <v>2380</v>
      </c>
      <c r="J1082" s="7" t="s">
        <v>1290</v>
      </c>
      <c r="K1082" s="7">
        <v>24.035</v>
      </c>
      <c r="L1082" s="7">
        <v>8.5</v>
      </c>
      <c r="M1082" s="7" t="s">
        <v>2380</v>
      </c>
      <c r="N1082" s="7" t="s">
        <v>2380</v>
      </c>
      <c r="O1082" s="7" t="s">
        <v>2380</v>
      </c>
      <c r="P1082" s="7">
        <v>0</v>
      </c>
      <c r="Q1082" s="11" t="s">
        <v>2380</v>
      </c>
      <c r="R1082">
        <f t="shared" si="16"/>
        <v>180</v>
      </c>
      <c r="S1082" t="str" cm="1">
        <f t="array" ref="S1082">_xlfn.IFS(K1082&lt;18.5,"Under Weight",K1082&lt;=24.9,"Normal Weight",K1082&lt;=30,"Over Weight",K1082&gt;30,"Obesity")</f>
        <v>Normal Weight</v>
      </c>
    </row>
    <row r="1083" spans="1:19" x14ac:dyDescent="0.3">
      <c r="A1083" s="7" t="s">
        <v>1289</v>
      </c>
      <c r="B1083" s="7">
        <v>30.55</v>
      </c>
      <c r="C1083" s="7">
        <v>5.89</v>
      </c>
      <c r="D1083" s="7" t="s">
        <v>2380</v>
      </c>
      <c r="E1083" s="7" t="s">
        <v>2380</v>
      </c>
      <c r="F1083" s="7" t="s">
        <v>2383</v>
      </c>
      <c r="G1083" s="7">
        <v>1</v>
      </c>
      <c r="H1083" s="7" t="s">
        <v>2380</v>
      </c>
      <c r="J1083" s="7" t="s">
        <v>1289</v>
      </c>
      <c r="K1083" s="7">
        <v>30.55</v>
      </c>
      <c r="L1083" s="7">
        <v>5.89</v>
      </c>
      <c r="M1083" s="7" t="s">
        <v>2380</v>
      </c>
      <c r="N1083" s="7" t="s">
        <v>2380</v>
      </c>
      <c r="O1083" s="7" t="s">
        <v>2383</v>
      </c>
      <c r="P1083" s="7">
        <v>1</v>
      </c>
      <c r="Q1083" s="11" t="s">
        <v>2380</v>
      </c>
      <c r="R1083">
        <f t="shared" si="16"/>
        <v>180</v>
      </c>
      <c r="S1083" t="str" cm="1">
        <f t="array" ref="S1083">_xlfn.IFS(K1083&lt;18.5,"Under Weight",K1083&lt;=24.9,"Normal Weight",K1083&lt;=30,"Over Weight",K1083&gt;30,"Obesity")</f>
        <v>Obesity</v>
      </c>
    </row>
    <row r="1084" spans="1:19" x14ac:dyDescent="0.3">
      <c r="A1084" s="7" t="s">
        <v>1288</v>
      </c>
      <c r="B1084" s="7">
        <v>28.81</v>
      </c>
      <c r="C1084" s="7">
        <v>8.76</v>
      </c>
      <c r="D1084" s="7" t="s">
        <v>2380</v>
      </c>
      <c r="E1084" s="7" t="s">
        <v>2380</v>
      </c>
      <c r="F1084" s="7" t="s">
        <v>2380</v>
      </c>
      <c r="G1084" s="7">
        <v>2</v>
      </c>
      <c r="H1084" s="7" t="s">
        <v>2380</v>
      </c>
      <c r="J1084" s="7" t="s">
        <v>1288</v>
      </c>
      <c r="K1084" s="7">
        <v>28.81</v>
      </c>
      <c r="L1084" s="7">
        <v>8.76</v>
      </c>
      <c r="M1084" s="7" t="s">
        <v>2380</v>
      </c>
      <c r="N1084" s="7" t="s">
        <v>2380</v>
      </c>
      <c r="O1084" s="7" t="s">
        <v>2380</v>
      </c>
      <c r="P1084" s="7">
        <v>2</v>
      </c>
      <c r="Q1084" s="11" t="s">
        <v>2380</v>
      </c>
      <c r="R1084">
        <f t="shared" si="16"/>
        <v>180</v>
      </c>
      <c r="S1084" t="str" cm="1">
        <f t="array" ref="S1084">_xlfn.IFS(K1084&lt;18.5,"Under Weight",K1084&lt;=24.9,"Normal Weight",K1084&lt;=30,"Over Weight",K1084&gt;30,"Obesity")</f>
        <v>Over Weight</v>
      </c>
    </row>
    <row r="1085" spans="1:19" x14ac:dyDescent="0.3">
      <c r="A1085" s="7" t="s">
        <v>1287</v>
      </c>
      <c r="B1085" s="7">
        <v>31.66</v>
      </c>
      <c r="C1085" s="7">
        <v>4.1100000000000003</v>
      </c>
      <c r="D1085" s="7" t="s">
        <v>2380</v>
      </c>
      <c r="E1085" s="7" t="s">
        <v>2380</v>
      </c>
      <c r="F1085" s="7" t="s">
        <v>2380</v>
      </c>
      <c r="G1085" s="7" t="s">
        <v>2381</v>
      </c>
      <c r="H1085" s="7" t="s">
        <v>2380</v>
      </c>
      <c r="J1085" s="7" t="s">
        <v>1287</v>
      </c>
      <c r="K1085" s="7">
        <v>31.66</v>
      </c>
      <c r="L1085" s="7">
        <v>4.1100000000000003</v>
      </c>
      <c r="M1085" s="7" t="s">
        <v>2380</v>
      </c>
      <c r="N1085" s="7" t="s">
        <v>2380</v>
      </c>
      <c r="O1085" s="7" t="s">
        <v>2380</v>
      </c>
      <c r="P1085" s="7">
        <v>0</v>
      </c>
      <c r="Q1085" s="11" t="s">
        <v>2380</v>
      </c>
      <c r="R1085">
        <f t="shared" si="16"/>
        <v>180</v>
      </c>
      <c r="S1085" t="str" cm="1">
        <f t="array" ref="S1085">_xlfn.IFS(K1085&lt;18.5,"Under Weight",K1085&lt;=24.9,"Normal Weight",K1085&lt;=30,"Over Weight",K1085&gt;30,"Obesity")</f>
        <v>Obesity</v>
      </c>
    </row>
    <row r="1086" spans="1:19" x14ac:dyDescent="0.3">
      <c r="A1086" s="7" t="s">
        <v>1286</v>
      </c>
      <c r="B1086" s="7">
        <v>28.215</v>
      </c>
      <c r="C1086" s="7">
        <v>7.56</v>
      </c>
      <c r="D1086" s="7" t="s">
        <v>2382</v>
      </c>
      <c r="E1086" s="7" t="s">
        <v>2380</v>
      </c>
      <c r="F1086" s="7" t="s">
        <v>2380</v>
      </c>
      <c r="G1086" s="7">
        <v>1</v>
      </c>
      <c r="H1086" s="7" t="s">
        <v>2380</v>
      </c>
      <c r="J1086" s="7" t="s">
        <v>1286</v>
      </c>
      <c r="K1086" s="7">
        <v>28.215</v>
      </c>
      <c r="L1086" s="7">
        <v>7.56</v>
      </c>
      <c r="M1086" s="7" t="s">
        <v>2383</v>
      </c>
      <c r="N1086" s="7" t="s">
        <v>2380</v>
      </c>
      <c r="O1086" s="7" t="s">
        <v>2380</v>
      </c>
      <c r="P1086" s="7">
        <v>1</v>
      </c>
      <c r="Q1086" s="11" t="s">
        <v>2380</v>
      </c>
      <c r="R1086">
        <f t="shared" si="16"/>
        <v>180</v>
      </c>
      <c r="S1086" t="str" cm="1">
        <f t="array" ref="S1086">_xlfn.IFS(K1086&lt;18.5,"Under Weight",K1086&lt;=24.9,"Normal Weight",K1086&lt;=30,"Over Weight",K1086&gt;30,"Obesity")</f>
        <v>Over Weight</v>
      </c>
    </row>
    <row r="1087" spans="1:19" x14ac:dyDescent="0.3">
      <c r="A1087" s="7" t="s">
        <v>1285</v>
      </c>
      <c r="B1087" s="7">
        <v>26.12</v>
      </c>
      <c r="C1087" s="7">
        <v>4.17</v>
      </c>
      <c r="D1087" s="7" t="s">
        <v>2382</v>
      </c>
      <c r="E1087" s="7" t="s">
        <v>2380</v>
      </c>
      <c r="F1087" s="7" t="s">
        <v>2383</v>
      </c>
      <c r="G1087" s="7">
        <v>1</v>
      </c>
      <c r="H1087" s="7" t="s">
        <v>2380</v>
      </c>
      <c r="J1087" s="7" t="s">
        <v>1285</v>
      </c>
      <c r="K1087" s="7">
        <v>26.12</v>
      </c>
      <c r="L1087" s="7">
        <v>4.17</v>
      </c>
      <c r="M1087" s="7" t="s">
        <v>2383</v>
      </c>
      <c r="N1087" s="7" t="s">
        <v>2380</v>
      </c>
      <c r="O1087" s="7" t="s">
        <v>2383</v>
      </c>
      <c r="P1087" s="7">
        <v>1</v>
      </c>
      <c r="Q1087" s="11" t="s">
        <v>2380</v>
      </c>
      <c r="R1087">
        <f t="shared" si="16"/>
        <v>180</v>
      </c>
      <c r="S1087" t="str" cm="1">
        <f t="array" ref="S1087">_xlfn.IFS(K1087&lt;18.5,"Under Weight",K1087&lt;=24.9,"Normal Weight",K1087&lt;=30,"Over Weight",K1087&gt;30,"Obesity")</f>
        <v>Over Weight</v>
      </c>
    </row>
    <row r="1088" spans="1:19" x14ac:dyDescent="0.3">
      <c r="A1088" s="7" t="s">
        <v>1284</v>
      </c>
      <c r="B1088" s="7">
        <v>36.630000000000003</v>
      </c>
      <c r="C1088" s="7">
        <v>11.42</v>
      </c>
      <c r="D1088" s="7" t="s">
        <v>2380</v>
      </c>
      <c r="E1088" s="7" t="s">
        <v>2380</v>
      </c>
      <c r="F1088" s="7" t="s">
        <v>2380</v>
      </c>
      <c r="G1088" s="7">
        <v>2</v>
      </c>
      <c r="H1088" s="7" t="s">
        <v>2380</v>
      </c>
      <c r="J1088" s="7" t="s">
        <v>1284</v>
      </c>
      <c r="K1088" s="7">
        <v>36.630000000000003</v>
      </c>
      <c r="L1088" s="7">
        <v>11.42</v>
      </c>
      <c r="M1088" s="7" t="s">
        <v>2380</v>
      </c>
      <c r="N1088" s="7" t="s">
        <v>2380</v>
      </c>
      <c r="O1088" s="7" t="s">
        <v>2380</v>
      </c>
      <c r="P1088" s="7">
        <v>2</v>
      </c>
      <c r="Q1088" s="11" t="s">
        <v>2380</v>
      </c>
      <c r="R1088">
        <f t="shared" si="16"/>
        <v>180</v>
      </c>
      <c r="S1088" t="str" cm="1">
        <f t="array" ref="S1088">_xlfn.IFS(K1088&lt;18.5,"Under Weight",K1088&lt;=24.9,"Normal Weight",K1088&lt;=30,"Over Weight",K1088&gt;30,"Obesity")</f>
        <v>Obesity</v>
      </c>
    </row>
    <row r="1089" spans="1:19" x14ac:dyDescent="0.3">
      <c r="A1089" s="7" t="s">
        <v>1283</v>
      </c>
      <c r="B1089" s="7">
        <v>33.344999999999999</v>
      </c>
      <c r="C1089" s="7">
        <v>7.33</v>
      </c>
      <c r="D1089" s="7" t="s">
        <v>2380</v>
      </c>
      <c r="E1089" s="7" t="s">
        <v>2380</v>
      </c>
      <c r="F1089" s="7" t="s">
        <v>2380</v>
      </c>
      <c r="G1089" s="7">
        <v>2</v>
      </c>
      <c r="H1089" s="7" t="s">
        <v>2380</v>
      </c>
      <c r="J1089" s="7" t="s">
        <v>1283</v>
      </c>
      <c r="K1089" s="7">
        <v>33.344999999999999</v>
      </c>
      <c r="L1089" s="7">
        <v>7.33</v>
      </c>
      <c r="M1089" s="7" t="s">
        <v>2380</v>
      </c>
      <c r="N1089" s="7" t="s">
        <v>2380</v>
      </c>
      <c r="O1089" s="7" t="s">
        <v>2380</v>
      </c>
      <c r="P1089" s="7">
        <v>2</v>
      </c>
      <c r="Q1089" s="11" t="s">
        <v>2380</v>
      </c>
      <c r="R1089">
        <f t="shared" si="16"/>
        <v>180</v>
      </c>
      <c r="S1089" t="str" cm="1">
        <f t="array" ref="S1089">_xlfn.IFS(K1089&lt;18.5,"Under Weight",K1089&lt;=24.9,"Normal Weight",K1089&lt;=30,"Over Weight",K1089&gt;30,"Obesity")</f>
        <v>Obesity</v>
      </c>
    </row>
    <row r="1090" spans="1:19" x14ac:dyDescent="0.3">
      <c r="A1090" s="7" t="s">
        <v>1282</v>
      </c>
      <c r="B1090" s="7">
        <v>27.11</v>
      </c>
      <c r="C1090" s="7">
        <v>6.7</v>
      </c>
      <c r="D1090" s="7" t="s">
        <v>2380</v>
      </c>
      <c r="E1090" s="7" t="s">
        <v>2380</v>
      </c>
      <c r="F1090" s="7" t="s">
        <v>2380</v>
      </c>
      <c r="G1090" s="7" t="s">
        <v>2381</v>
      </c>
      <c r="H1090" s="7" t="s">
        <v>2380</v>
      </c>
      <c r="J1090" s="7" t="s">
        <v>1282</v>
      </c>
      <c r="K1090" s="7">
        <v>27.11</v>
      </c>
      <c r="L1090" s="7">
        <v>6.7</v>
      </c>
      <c r="M1090" s="7" t="s">
        <v>2380</v>
      </c>
      <c r="N1090" s="7" t="s">
        <v>2380</v>
      </c>
      <c r="O1090" s="7" t="s">
        <v>2380</v>
      </c>
      <c r="P1090" s="7">
        <v>0</v>
      </c>
      <c r="Q1090" s="11" t="s">
        <v>2380</v>
      </c>
      <c r="R1090">
        <f t="shared" si="16"/>
        <v>180</v>
      </c>
      <c r="S1090" t="str" cm="1">
        <f t="array" ref="S1090">_xlfn.IFS(K1090&lt;18.5,"Under Weight",K1090&lt;=24.9,"Normal Weight",K1090&lt;=30,"Over Weight",K1090&gt;30,"Obesity")</f>
        <v>Over Weight</v>
      </c>
    </row>
    <row r="1091" spans="1:19" x14ac:dyDescent="0.3">
      <c r="A1091" s="7" t="s">
        <v>1281</v>
      </c>
      <c r="B1091" s="7">
        <v>26.6</v>
      </c>
      <c r="C1091" s="7">
        <v>5.27</v>
      </c>
      <c r="D1091" s="7" t="s">
        <v>2382</v>
      </c>
      <c r="E1091" s="7" t="s">
        <v>2380</v>
      </c>
      <c r="F1091" s="7" t="s">
        <v>2383</v>
      </c>
      <c r="G1091" s="7">
        <v>1</v>
      </c>
      <c r="H1091" s="7" t="s">
        <v>2380</v>
      </c>
      <c r="J1091" s="7" t="s">
        <v>1281</v>
      </c>
      <c r="K1091" s="7">
        <v>26.6</v>
      </c>
      <c r="L1091" s="7">
        <v>5.27</v>
      </c>
      <c r="M1091" s="7" t="s">
        <v>2383</v>
      </c>
      <c r="N1091" s="7" t="s">
        <v>2380</v>
      </c>
      <c r="O1091" s="7" t="s">
        <v>2383</v>
      </c>
      <c r="P1091" s="7">
        <v>1</v>
      </c>
      <c r="Q1091" s="11" t="s">
        <v>2380</v>
      </c>
      <c r="R1091">
        <f t="shared" ref="R1091:R1154" si="17">MATCH(Q1091,$Q$2:$Q$2336,0)</f>
        <v>180</v>
      </c>
      <c r="S1091" t="str" cm="1">
        <f t="array" ref="S1091">_xlfn.IFS(K1091&lt;18.5,"Under Weight",K1091&lt;=24.9,"Normal Weight",K1091&lt;=30,"Over Weight",K1091&gt;30,"Obesity")</f>
        <v>Over Weight</v>
      </c>
    </row>
    <row r="1092" spans="1:19" x14ac:dyDescent="0.3">
      <c r="A1092" s="7" t="s">
        <v>1280</v>
      </c>
      <c r="B1092" s="7">
        <v>30.41</v>
      </c>
      <c r="C1092" s="7">
        <v>7.72</v>
      </c>
      <c r="D1092" s="7" t="s">
        <v>2380</v>
      </c>
      <c r="E1092" s="7" t="s">
        <v>2380</v>
      </c>
      <c r="F1092" s="7" t="s">
        <v>2380</v>
      </c>
      <c r="G1092" s="7" t="s">
        <v>2381</v>
      </c>
      <c r="H1092" s="7" t="s">
        <v>2380</v>
      </c>
      <c r="J1092" s="7" t="s">
        <v>1280</v>
      </c>
      <c r="K1092" s="7">
        <v>30.41</v>
      </c>
      <c r="L1092" s="7">
        <v>7.72</v>
      </c>
      <c r="M1092" s="7" t="s">
        <v>2380</v>
      </c>
      <c r="N1092" s="7" t="s">
        <v>2380</v>
      </c>
      <c r="O1092" s="7" t="s">
        <v>2380</v>
      </c>
      <c r="P1092" s="7">
        <v>0</v>
      </c>
      <c r="Q1092" s="11" t="s">
        <v>2380</v>
      </c>
      <c r="R1092">
        <f t="shared" si="17"/>
        <v>180</v>
      </c>
      <c r="S1092" t="str" cm="1">
        <f t="array" ref="S1092">_xlfn.IFS(K1092&lt;18.5,"Under Weight",K1092&lt;=24.9,"Normal Weight",K1092&lt;=30,"Over Weight",K1092&gt;30,"Obesity")</f>
        <v>Obesity</v>
      </c>
    </row>
    <row r="1093" spans="1:19" x14ac:dyDescent="0.3">
      <c r="A1093" s="7" t="s">
        <v>1279</v>
      </c>
      <c r="B1093" s="7">
        <v>28.98</v>
      </c>
      <c r="C1093" s="7">
        <v>8.68</v>
      </c>
      <c r="D1093" s="7" t="s">
        <v>2380</v>
      </c>
      <c r="E1093" s="7" t="s">
        <v>2380</v>
      </c>
      <c r="F1093" s="7" t="s">
        <v>2380</v>
      </c>
      <c r="G1093" s="7">
        <v>2</v>
      </c>
      <c r="H1093" s="7" t="s">
        <v>2380</v>
      </c>
      <c r="J1093" s="7" t="s">
        <v>1279</v>
      </c>
      <c r="K1093" s="7">
        <v>28.98</v>
      </c>
      <c r="L1093" s="7">
        <v>8.68</v>
      </c>
      <c r="M1093" s="7" t="s">
        <v>2380</v>
      </c>
      <c r="N1093" s="7" t="s">
        <v>2380</v>
      </c>
      <c r="O1093" s="7" t="s">
        <v>2380</v>
      </c>
      <c r="P1093" s="7">
        <v>2</v>
      </c>
      <c r="Q1093" s="11" t="s">
        <v>2380</v>
      </c>
      <c r="R1093">
        <f t="shared" si="17"/>
        <v>180</v>
      </c>
      <c r="S1093" t="str" cm="1">
        <f t="array" ref="S1093">_xlfn.IFS(K1093&lt;18.5,"Under Weight",K1093&lt;=24.9,"Normal Weight",K1093&lt;=30,"Over Weight",K1093&gt;30,"Obesity")</f>
        <v>Over Weight</v>
      </c>
    </row>
    <row r="1094" spans="1:19" x14ac:dyDescent="0.3">
      <c r="A1094" s="7" t="s">
        <v>1278</v>
      </c>
      <c r="B1094" s="7">
        <v>31.24</v>
      </c>
      <c r="C1094" s="7">
        <v>9.8000000000000007</v>
      </c>
      <c r="D1094" s="7" t="s">
        <v>2380</v>
      </c>
      <c r="E1094" s="7" t="s">
        <v>2380</v>
      </c>
      <c r="F1094" s="7" t="s">
        <v>2380</v>
      </c>
      <c r="G1094" s="7" t="s">
        <v>2381</v>
      </c>
      <c r="H1094" s="7" t="s">
        <v>2380</v>
      </c>
      <c r="J1094" s="7" t="s">
        <v>1278</v>
      </c>
      <c r="K1094" s="7">
        <v>31.24</v>
      </c>
      <c r="L1094" s="7">
        <v>9.8000000000000007</v>
      </c>
      <c r="M1094" s="7" t="s">
        <v>2380</v>
      </c>
      <c r="N1094" s="7" t="s">
        <v>2380</v>
      </c>
      <c r="O1094" s="7" t="s">
        <v>2380</v>
      </c>
      <c r="P1094" s="7">
        <v>0</v>
      </c>
      <c r="Q1094" s="11" t="s">
        <v>2380</v>
      </c>
      <c r="R1094">
        <f t="shared" si="17"/>
        <v>180</v>
      </c>
      <c r="S1094" t="str" cm="1">
        <f t="array" ref="S1094">_xlfn.IFS(K1094&lt;18.5,"Under Weight",K1094&lt;=24.9,"Normal Weight",K1094&lt;=30,"Over Weight",K1094&gt;30,"Obesity")</f>
        <v>Obesity</v>
      </c>
    </row>
    <row r="1095" spans="1:19" x14ac:dyDescent="0.3">
      <c r="A1095" s="7" t="s">
        <v>1277</v>
      </c>
      <c r="B1095" s="7">
        <v>31.54</v>
      </c>
      <c r="C1095" s="7">
        <v>4.4400000000000004</v>
      </c>
      <c r="D1095" s="7" t="s">
        <v>2380</v>
      </c>
      <c r="E1095" s="7" t="s">
        <v>2380</v>
      </c>
      <c r="F1095" s="7" t="s">
        <v>2380</v>
      </c>
      <c r="G1095" s="7" t="s">
        <v>2381</v>
      </c>
      <c r="H1095" s="7" t="s">
        <v>2380</v>
      </c>
      <c r="J1095" s="7" t="s">
        <v>1277</v>
      </c>
      <c r="K1095" s="7">
        <v>31.54</v>
      </c>
      <c r="L1095" s="7">
        <v>4.4400000000000004</v>
      </c>
      <c r="M1095" s="7" t="s">
        <v>2380</v>
      </c>
      <c r="N1095" s="7" t="s">
        <v>2380</v>
      </c>
      <c r="O1095" s="7" t="s">
        <v>2380</v>
      </c>
      <c r="P1095" s="7">
        <v>0</v>
      </c>
      <c r="Q1095" s="11" t="s">
        <v>2380</v>
      </c>
      <c r="R1095">
        <f t="shared" si="17"/>
        <v>180</v>
      </c>
      <c r="S1095" t="str" cm="1">
        <f t="array" ref="S1095">_xlfn.IFS(K1095&lt;18.5,"Under Weight",K1095&lt;=24.9,"Normal Weight",K1095&lt;=30,"Over Weight",K1095&gt;30,"Obesity")</f>
        <v>Obesity</v>
      </c>
    </row>
    <row r="1096" spans="1:19" x14ac:dyDescent="0.3">
      <c r="A1096" s="7" t="s">
        <v>1276</v>
      </c>
      <c r="B1096" s="7">
        <v>38.6</v>
      </c>
      <c r="C1096" s="7">
        <v>7.19</v>
      </c>
      <c r="D1096" s="7" t="s">
        <v>2382</v>
      </c>
      <c r="E1096" s="7" t="s">
        <v>2380</v>
      </c>
      <c r="F1096" s="7" t="s">
        <v>2380</v>
      </c>
      <c r="G1096" s="7">
        <v>2</v>
      </c>
      <c r="H1096" s="7" t="s">
        <v>2380</v>
      </c>
      <c r="J1096" s="7" t="s">
        <v>1276</v>
      </c>
      <c r="K1096" s="7">
        <v>38.6</v>
      </c>
      <c r="L1096" s="7">
        <v>7.19</v>
      </c>
      <c r="M1096" s="7" t="s">
        <v>2383</v>
      </c>
      <c r="N1096" s="7" t="s">
        <v>2380</v>
      </c>
      <c r="O1096" s="7" t="s">
        <v>2380</v>
      </c>
      <c r="P1096" s="7">
        <v>2</v>
      </c>
      <c r="Q1096" s="11" t="s">
        <v>2380</v>
      </c>
      <c r="R1096">
        <f t="shared" si="17"/>
        <v>180</v>
      </c>
      <c r="S1096" t="str" cm="1">
        <f t="array" ref="S1096">_xlfn.IFS(K1096&lt;18.5,"Under Weight",K1096&lt;=24.9,"Normal Weight",K1096&lt;=30,"Over Weight",K1096&gt;30,"Obesity")</f>
        <v>Obesity</v>
      </c>
    </row>
    <row r="1097" spans="1:19" x14ac:dyDescent="0.3">
      <c r="A1097" s="7" t="s">
        <v>1275</v>
      </c>
      <c r="B1097" s="7">
        <v>37.950000000000003</v>
      </c>
      <c r="C1097" s="7">
        <v>6.06</v>
      </c>
      <c r="D1097" s="7" t="s">
        <v>2380</v>
      </c>
      <c r="E1097" s="7" t="s">
        <v>2380</v>
      </c>
      <c r="F1097" s="7" t="s">
        <v>2380</v>
      </c>
      <c r="G1097" s="7" t="s">
        <v>2381</v>
      </c>
      <c r="H1097" s="7" t="s">
        <v>2380</v>
      </c>
      <c r="J1097" s="7" t="s">
        <v>1275</v>
      </c>
      <c r="K1097" s="7">
        <v>37.950000000000003</v>
      </c>
      <c r="L1097" s="7">
        <v>6.06</v>
      </c>
      <c r="M1097" s="7" t="s">
        <v>2380</v>
      </c>
      <c r="N1097" s="7" t="s">
        <v>2380</v>
      </c>
      <c r="O1097" s="7" t="s">
        <v>2380</v>
      </c>
      <c r="P1097" s="7">
        <v>0</v>
      </c>
      <c r="Q1097" s="11" t="s">
        <v>2380</v>
      </c>
      <c r="R1097">
        <f t="shared" si="17"/>
        <v>180</v>
      </c>
      <c r="S1097" t="str" cm="1">
        <f t="array" ref="S1097">_xlfn.IFS(K1097&lt;18.5,"Under Weight",K1097&lt;=24.9,"Normal Weight",K1097&lt;=30,"Over Weight",K1097&gt;30,"Obesity")</f>
        <v>Obesity</v>
      </c>
    </row>
    <row r="1098" spans="1:19" x14ac:dyDescent="0.3">
      <c r="A1098" s="7" t="s">
        <v>1274</v>
      </c>
      <c r="B1098" s="7">
        <v>38.97</v>
      </c>
      <c r="C1098" s="7">
        <v>5.12</v>
      </c>
      <c r="D1098" s="7" t="s">
        <v>2380</v>
      </c>
      <c r="E1098" s="7" t="s">
        <v>2380</v>
      </c>
      <c r="F1098" s="7" t="s">
        <v>2380</v>
      </c>
      <c r="G1098" s="7" t="s">
        <v>2381</v>
      </c>
      <c r="H1098" s="7" t="s">
        <v>2380</v>
      </c>
      <c r="J1098" s="7" t="s">
        <v>1274</v>
      </c>
      <c r="K1098" s="7">
        <v>38.97</v>
      </c>
      <c r="L1098" s="7">
        <v>5.12</v>
      </c>
      <c r="M1098" s="7" t="s">
        <v>2380</v>
      </c>
      <c r="N1098" s="7" t="s">
        <v>2380</v>
      </c>
      <c r="O1098" s="7" t="s">
        <v>2380</v>
      </c>
      <c r="P1098" s="7">
        <v>0</v>
      </c>
      <c r="Q1098" s="11" t="s">
        <v>2380</v>
      </c>
      <c r="R1098">
        <f t="shared" si="17"/>
        <v>180</v>
      </c>
      <c r="S1098" t="str" cm="1">
        <f t="array" ref="S1098">_xlfn.IFS(K1098&lt;18.5,"Under Weight",K1098&lt;=24.9,"Normal Weight",K1098&lt;=30,"Over Weight",K1098&gt;30,"Obesity")</f>
        <v>Obesity</v>
      </c>
    </row>
    <row r="1099" spans="1:19" x14ac:dyDescent="0.3">
      <c r="A1099" s="7" t="s">
        <v>1273</v>
      </c>
      <c r="B1099" s="7">
        <v>21.2</v>
      </c>
      <c r="C1099" s="7">
        <v>10.72</v>
      </c>
      <c r="D1099" s="7" t="s">
        <v>2380</v>
      </c>
      <c r="E1099" s="7" t="s">
        <v>2380</v>
      </c>
      <c r="F1099" s="7" t="s">
        <v>2380</v>
      </c>
      <c r="G1099" s="7" t="s">
        <v>2381</v>
      </c>
      <c r="H1099" s="7" t="s">
        <v>2380</v>
      </c>
      <c r="J1099" s="7" t="s">
        <v>1273</v>
      </c>
      <c r="K1099" s="7">
        <v>21.2</v>
      </c>
      <c r="L1099" s="7">
        <v>10.72</v>
      </c>
      <c r="M1099" s="7" t="s">
        <v>2380</v>
      </c>
      <c r="N1099" s="7" t="s">
        <v>2380</v>
      </c>
      <c r="O1099" s="7" t="s">
        <v>2380</v>
      </c>
      <c r="P1099" s="7">
        <v>0</v>
      </c>
      <c r="Q1099" s="11" t="s">
        <v>2380</v>
      </c>
      <c r="R1099">
        <f t="shared" si="17"/>
        <v>180</v>
      </c>
      <c r="S1099" t="str" cm="1">
        <f t="array" ref="S1099">_xlfn.IFS(K1099&lt;18.5,"Under Weight",K1099&lt;=24.9,"Normal Weight",K1099&lt;=30,"Over Weight",K1099&gt;30,"Obesity")</f>
        <v>Normal Weight</v>
      </c>
    </row>
    <row r="1100" spans="1:19" x14ac:dyDescent="0.3">
      <c r="A1100" s="7" t="s">
        <v>1272</v>
      </c>
      <c r="B1100" s="7">
        <v>23.96</v>
      </c>
      <c r="C1100" s="7">
        <v>9.58</v>
      </c>
      <c r="D1100" s="7" t="s">
        <v>2382</v>
      </c>
      <c r="E1100" s="7" t="s">
        <v>2380</v>
      </c>
      <c r="F1100" s="7" t="s">
        <v>2383</v>
      </c>
      <c r="G1100" s="7">
        <v>1</v>
      </c>
      <c r="H1100" s="7" t="s">
        <v>2380</v>
      </c>
      <c r="J1100" s="7" t="s">
        <v>1272</v>
      </c>
      <c r="K1100" s="7">
        <v>23.96</v>
      </c>
      <c r="L1100" s="7">
        <v>9.58</v>
      </c>
      <c r="M1100" s="7" t="s">
        <v>2383</v>
      </c>
      <c r="N1100" s="7" t="s">
        <v>2380</v>
      </c>
      <c r="O1100" s="7" t="s">
        <v>2383</v>
      </c>
      <c r="P1100" s="7">
        <v>1</v>
      </c>
      <c r="Q1100" s="11" t="s">
        <v>2380</v>
      </c>
      <c r="R1100">
        <f t="shared" si="17"/>
        <v>180</v>
      </c>
      <c r="S1100" t="str" cm="1">
        <f t="array" ref="S1100">_xlfn.IFS(K1100&lt;18.5,"Under Weight",K1100&lt;=24.9,"Normal Weight",K1100&lt;=30,"Over Weight",K1100&gt;30,"Obesity")</f>
        <v>Normal Weight</v>
      </c>
    </row>
    <row r="1101" spans="1:19" x14ac:dyDescent="0.3">
      <c r="A1101" s="7" t="s">
        <v>1271</v>
      </c>
      <c r="B1101" s="7">
        <v>35.93</v>
      </c>
      <c r="C1101" s="7">
        <v>6.4</v>
      </c>
      <c r="D1101" s="7" t="s">
        <v>2382</v>
      </c>
      <c r="E1101" s="7" t="s">
        <v>2380</v>
      </c>
      <c r="F1101" s="7" t="s">
        <v>2380</v>
      </c>
      <c r="G1101" s="7">
        <v>1</v>
      </c>
      <c r="H1101" s="7" t="s">
        <v>2380</v>
      </c>
      <c r="J1101" s="7" t="s">
        <v>1271</v>
      </c>
      <c r="K1101" s="7">
        <v>35.93</v>
      </c>
      <c r="L1101" s="7">
        <v>6.4</v>
      </c>
      <c r="M1101" s="7" t="s">
        <v>2383</v>
      </c>
      <c r="N1101" s="7" t="s">
        <v>2380</v>
      </c>
      <c r="O1101" s="7" t="s">
        <v>2380</v>
      </c>
      <c r="P1101" s="7">
        <v>1</v>
      </c>
      <c r="Q1101" s="11" t="s">
        <v>2380</v>
      </c>
      <c r="R1101">
        <f t="shared" si="17"/>
        <v>180</v>
      </c>
      <c r="S1101" t="str" cm="1">
        <f t="array" ref="S1101">_xlfn.IFS(K1101&lt;18.5,"Under Weight",K1101&lt;=24.9,"Normal Weight",K1101&lt;=30,"Over Weight",K1101&gt;30,"Obesity")</f>
        <v>Obesity</v>
      </c>
    </row>
    <row r="1102" spans="1:19" x14ac:dyDescent="0.3">
      <c r="A1102" s="7" t="s">
        <v>1270</v>
      </c>
      <c r="B1102" s="7">
        <v>26.11</v>
      </c>
      <c r="C1102" s="7">
        <v>6.8</v>
      </c>
      <c r="D1102" s="7" t="s">
        <v>2382</v>
      </c>
      <c r="E1102" s="7" t="s">
        <v>2380</v>
      </c>
      <c r="F1102" s="7" t="s">
        <v>2380</v>
      </c>
      <c r="G1102" s="7">
        <v>2</v>
      </c>
      <c r="H1102" s="7" t="s">
        <v>2380</v>
      </c>
      <c r="J1102" s="7" t="s">
        <v>1270</v>
      </c>
      <c r="K1102" s="7">
        <v>26.11</v>
      </c>
      <c r="L1102" s="7">
        <v>6.8</v>
      </c>
      <c r="M1102" s="7" t="s">
        <v>2383</v>
      </c>
      <c r="N1102" s="7" t="s">
        <v>2380</v>
      </c>
      <c r="O1102" s="7" t="s">
        <v>2380</v>
      </c>
      <c r="P1102" s="7">
        <v>2</v>
      </c>
      <c r="Q1102" s="11" t="s">
        <v>2380</v>
      </c>
      <c r="R1102">
        <f t="shared" si="17"/>
        <v>180</v>
      </c>
      <c r="S1102" t="str" cm="1">
        <f t="array" ref="S1102">_xlfn.IFS(K1102&lt;18.5,"Under Weight",K1102&lt;=24.9,"Normal Weight",K1102&lt;=30,"Over Weight",K1102&gt;30,"Obesity")</f>
        <v>Over Weight</v>
      </c>
    </row>
    <row r="1103" spans="1:19" x14ac:dyDescent="0.3">
      <c r="A1103" s="7" t="s">
        <v>1269</v>
      </c>
      <c r="B1103" s="7">
        <v>32.299999999999997</v>
      </c>
      <c r="C1103" s="7">
        <v>9.48</v>
      </c>
      <c r="D1103" s="7" t="s">
        <v>2380</v>
      </c>
      <c r="E1103" s="7" t="s">
        <v>2380</v>
      </c>
      <c r="F1103" s="7" t="s">
        <v>2380</v>
      </c>
      <c r="G1103" s="7">
        <v>2</v>
      </c>
      <c r="H1103" s="7" t="s">
        <v>2380</v>
      </c>
      <c r="J1103" s="7" t="s">
        <v>1269</v>
      </c>
      <c r="K1103" s="7">
        <v>32.299999999999997</v>
      </c>
      <c r="L1103" s="7">
        <v>9.48</v>
      </c>
      <c r="M1103" s="7" t="s">
        <v>2380</v>
      </c>
      <c r="N1103" s="7" t="s">
        <v>2380</v>
      </c>
      <c r="O1103" s="7" t="s">
        <v>2380</v>
      </c>
      <c r="P1103" s="7">
        <v>2</v>
      </c>
      <c r="Q1103" s="11" t="s">
        <v>2380</v>
      </c>
      <c r="R1103">
        <f t="shared" si="17"/>
        <v>180</v>
      </c>
      <c r="S1103" t="str" cm="1">
        <f t="array" ref="S1103">_xlfn.IFS(K1103&lt;18.5,"Under Weight",K1103&lt;=24.9,"Normal Weight",K1103&lt;=30,"Over Weight",K1103&gt;30,"Obesity")</f>
        <v>Obesity</v>
      </c>
    </row>
    <row r="1104" spans="1:19" x14ac:dyDescent="0.3">
      <c r="A1104" s="7" t="s">
        <v>1268</v>
      </c>
      <c r="B1104" s="7">
        <v>28.69</v>
      </c>
      <c r="C1104" s="7">
        <v>7.45</v>
      </c>
      <c r="D1104" s="7" t="s">
        <v>2380</v>
      </c>
      <c r="E1104" s="7" t="s">
        <v>2380</v>
      </c>
      <c r="F1104" s="7" t="s">
        <v>2380</v>
      </c>
      <c r="G1104" s="7">
        <v>2</v>
      </c>
      <c r="H1104" s="7" t="s">
        <v>2380</v>
      </c>
      <c r="J1104" s="7" t="s">
        <v>1268</v>
      </c>
      <c r="K1104" s="7">
        <v>28.69</v>
      </c>
      <c r="L1104" s="7">
        <v>7.45</v>
      </c>
      <c r="M1104" s="7" t="s">
        <v>2380</v>
      </c>
      <c r="N1104" s="7" t="s">
        <v>2380</v>
      </c>
      <c r="O1104" s="7" t="s">
        <v>2380</v>
      </c>
      <c r="P1104" s="7">
        <v>2</v>
      </c>
      <c r="Q1104" s="11" t="s">
        <v>2380</v>
      </c>
      <c r="R1104">
        <f t="shared" si="17"/>
        <v>180</v>
      </c>
      <c r="S1104" t="str" cm="1">
        <f t="array" ref="S1104">_xlfn.IFS(K1104&lt;18.5,"Under Weight",K1104&lt;=24.9,"Normal Weight",K1104&lt;=30,"Over Weight",K1104&gt;30,"Obesity")</f>
        <v>Over Weight</v>
      </c>
    </row>
    <row r="1105" spans="1:19" x14ac:dyDescent="0.3">
      <c r="A1105" s="7" t="s">
        <v>1267</v>
      </c>
      <c r="B1105" s="7">
        <v>31.28</v>
      </c>
      <c r="C1105" s="7">
        <v>6.94</v>
      </c>
      <c r="D1105" s="7" t="s">
        <v>2382</v>
      </c>
      <c r="E1105" s="7" t="s">
        <v>2380</v>
      </c>
      <c r="F1105" s="7" t="s">
        <v>2380</v>
      </c>
      <c r="G1105" s="7">
        <v>1</v>
      </c>
      <c r="H1105" s="7" t="s">
        <v>2380</v>
      </c>
      <c r="J1105" s="7" t="s">
        <v>1267</v>
      </c>
      <c r="K1105" s="7">
        <v>31.28</v>
      </c>
      <c r="L1105" s="7">
        <v>6.94</v>
      </c>
      <c r="M1105" s="7" t="s">
        <v>2383</v>
      </c>
      <c r="N1105" s="7" t="s">
        <v>2380</v>
      </c>
      <c r="O1105" s="7" t="s">
        <v>2380</v>
      </c>
      <c r="P1105" s="7">
        <v>1</v>
      </c>
      <c r="Q1105" s="11" t="s">
        <v>2380</v>
      </c>
      <c r="R1105">
        <f t="shared" si="17"/>
        <v>180</v>
      </c>
      <c r="S1105" t="str" cm="1">
        <f t="array" ref="S1105">_xlfn.IFS(K1105&lt;18.5,"Under Weight",K1105&lt;=24.9,"Normal Weight",K1105&lt;=30,"Over Weight",K1105&gt;30,"Obesity")</f>
        <v>Obesity</v>
      </c>
    </row>
    <row r="1106" spans="1:19" x14ac:dyDescent="0.3">
      <c r="A1106" s="7" t="s">
        <v>1266</v>
      </c>
      <c r="B1106" s="7">
        <v>30.21</v>
      </c>
      <c r="C1106" s="7">
        <v>7.83</v>
      </c>
      <c r="D1106" s="7" t="s">
        <v>2380</v>
      </c>
      <c r="E1106" s="7" t="s">
        <v>2380</v>
      </c>
      <c r="F1106" s="7" t="s">
        <v>2380</v>
      </c>
      <c r="G1106" s="7" t="s">
        <v>2381</v>
      </c>
      <c r="H1106" s="7" t="s">
        <v>2380</v>
      </c>
      <c r="J1106" s="7" t="s">
        <v>1266</v>
      </c>
      <c r="K1106" s="7">
        <v>30.21</v>
      </c>
      <c r="L1106" s="7">
        <v>7.83</v>
      </c>
      <c r="M1106" s="7" t="s">
        <v>2380</v>
      </c>
      <c r="N1106" s="7" t="s">
        <v>2380</v>
      </c>
      <c r="O1106" s="7" t="s">
        <v>2380</v>
      </c>
      <c r="P1106" s="7">
        <v>0</v>
      </c>
      <c r="Q1106" s="11" t="s">
        <v>2380</v>
      </c>
      <c r="R1106">
        <f t="shared" si="17"/>
        <v>180</v>
      </c>
      <c r="S1106" t="str" cm="1">
        <f t="array" ref="S1106">_xlfn.IFS(K1106&lt;18.5,"Under Weight",K1106&lt;=24.9,"Normal Weight",K1106&lt;=30,"Over Weight",K1106&gt;30,"Obesity")</f>
        <v>Obesity</v>
      </c>
    </row>
    <row r="1107" spans="1:19" x14ac:dyDescent="0.3">
      <c r="A1107" s="7" t="s">
        <v>1265</v>
      </c>
      <c r="B1107" s="7">
        <v>38.28</v>
      </c>
      <c r="C1107" s="7">
        <v>10.17</v>
      </c>
      <c r="D1107" s="7" t="s">
        <v>2382</v>
      </c>
      <c r="E1107" s="7" t="s">
        <v>2380</v>
      </c>
      <c r="F1107" s="7" t="s">
        <v>2380</v>
      </c>
      <c r="G1107" s="7" t="s">
        <v>2381</v>
      </c>
      <c r="H1107" s="7" t="s">
        <v>2380</v>
      </c>
      <c r="J1107" s="7" t="s">
        <v>1265</v>
      </c>
      <c r="K1107" s="7">
        <v>38.28</v>
      </c>
      <c r="L1107" s="7">
        <v>10.17</v>
      </c>
      <c r="M1107" s="7" t="s">
        <v>2383</v>
      </c>
      <c r="N1107" s="7" t="s">
        <v>2380</v>
      </c>
      <c r="O1107" s="7" t="s">
        <v>2380</v>
      </c>
      <c r="P1107" s="7">
        <v>0</v>
      </c>
      <c r="Q1107" s="11" t="s">
        <v>2380</v>
      </c>
      <c r="R1107">
        <f t="shared" si="17"/>
        <v>180</v>
      </c>
      <c r="S1107" t="str" cm="1">
        <f t="array" ref="S1107">_xlfn.IFS(K1107&lt;18.5,"Under Weight",K1107&lt;=24.9,"Normal Weight",K1107&lt;=30,"Over Weight",K1107&gt;30,"Obesity")</f>
        <v>Obesity</v>
      </c>
    </row>
    <row r="1108" spans="1:19" x14ac:dyDescent="0.3">
      <c r="A1108" s="7" t="s">
        <v>1264</v>
      </c>
      <c r="B1108" s="7">
        <v>29.9</v>
      </c>
      <c r="C1108" s="7">
        <v>8.9600000000000009</v>
      </c>
      <c r="D1108" s="7" t="s">
        <v>2382</v>
      </c>
      <c r="E1108" s="7" t="s">
        <v>2380</v>
      </c>
      <c r="F1108" s="7" t="s">
        <v>2380</v>
      </c>
      <c r="G1108" s="7" t="s">
        <v>2381</v>
      </c>
      <c r="H1108" s="7" t="s">
        <v>2380</v>
      </c>
      <c r="J1108" s="7" t="s">
        <v>1264</v>
      </c>
      <c r="K1108" s="7">
        <v>29.9</v>
      </c>
      <c r="L1108" s="7">
        <v>8.9600000000000009</v>
      </c>
      <c r="M1108" s="7" t="s">
        <v>2383</v>
      </c>
      <c r="N1108" s="7" t="s">
        <v>2380</v>
      </c>
      <c r="O1108" s="7" t="s">
        <v>2380</v>
      </c>
      <c r="P1108" s="7">
        <v>0</v>
      </c>
      <c r="Q1108" s="11" t="s">
        <v>2380</v>
      </c>
      <c r="R1108">
        <f t="shared" si="17"/>
        <v>180</v>
      </c>
      <c r="S1108" t="str" cm="1">
        <f t="array" ref="S1108">_xlfn.IFS(K1108&lt;18.5,"Under Weight",K1108&lt;=24.9,"Normal Weight",K1108&lt;=30,"Over Weight",K1108&gt;30,"Obesity")</f>
        <v>Over Weight</v>
      </c>
    </row>
    <row r="1109" spans="1:19" x14ac:dyDescent="0.3">
      <c r="A1109" s="7" t="s">
        <v>1263</v>
      </c>
      <c r="B1109" s="7">
        <v>23.18</v>
      </c>
      <c r="C1109" s="7">
        <v>6.96</v>
      </c>
      <c r="D1109" s="7" t="s">
        <v>2382</v>
      </c>
      <c r="E1109" s="7" t="s">
        <v>2380</v>
      </c>
      <c r="F1109" s="7" t="s">
        <v>2380</v>
      </c>
      <c r="G1109" s="7">
        <v>2</v>
      </c>
      <c r="H1109" s="7" t="s">
        <v>2380</v>
      </c>
      <c r="J1109" s="7" t="s">
        <v>1263</v>
      </c>
      <c r="K1109" s="7">
        <v>23.18</v>
      </c>
      <c r="L1109" s="7">
        <v>6.96</v>
      </c>
      <c r="M1109" s="7" t="s">
        <v>2383</v>
      </c>
      <c r="N1109" s="7" t="s">
        <v>2380</v>
      </c>
      <c r="O1109" s="7" t="s">
        <v>2380</v>
      </c>
      <c r="P1109" s="7">
        <v>2</v>
      </c>
      <c r="Q1109" s="11" t="s">
        <v>2380</v>
      </c>
      <c r="R1109">
        <f t="shared" si="17"/>
        <v>180</v>
      </c>
      <c r="S1109" t="str" cm="1">
        <f t="array" ref="S1109">_xlfn.IFS(K1109&lt;18.5,"Under Weight",K1109&lt;=24.9,"Normal Weight",K1109&lt;=30,"Over Weight",K1109&gt;30,"Obesity")</f>
        <v>Normal Weight</v>
      </c>
    </row>
    <row r="1110" spans="1:19" x14ac:dyDescent="0.3">
      <c r="A1110" s="7" t="s">
        <v>1262</v>
      </c>
      <c r="B1110" s="7">
        <v>33.020000000000003</v>
      </c>
      <c r="C1110" s="7">
        <v>5.07</v>
      </c>
      <c r="D1110" s="7" t="s">
        <v>2382</v>
      </c>
      <c r="E1110" s="7" t="s">
        <v>2380</v>
      </c>
      <c r="F1110" s="7" t="s">
        <v>2380</v>
      </c>
      <c r="G1110" s="7" t="s">
        <v>2381</v>
      </c>
      <c r="H1110" s="7" t="s">
        <v>2380</v>
      </c>
      <c r="J1110" s="7" t="s">
        <v>1262</v>
      </c>
      <c r="K1110" s="7">
        <v>33.020000000000003</v>
      </c>
      <c r="L1110" s="7">
        <v>5.07</v>
      </c>
      <c r="M1110" s="7" t="s">
        <v>2383</v>
      </c>
      <c r="N1110" s="7" t="s">
        <v>2380</v>
      </c>
      <c r="O1110" s="7" t="s">
        <v>2380</v>
      </c>
      <c r="P1110" s="7">
        <v>0</v>
      </c>
      <c r="Q1110" s="11" t="s">
        <v>2380</v>
      </c>
      <c r="R1110">
        <f t="shared" si="17"/>
        <v>180</v>
      </c>
      <c r="S1110" t="str" cm="1">
        <f t="array" ref="S1110">_xlfn.IFS(K1110&lt;18.5,"Under Weight",K1110&lt;=24.9,"Normal Weight",K1110&lt;=30,"Over Weight",K1110&gt;30,"Obesity")</f>
        <v>Obesity</v>
      </c>
    </row>
    <row r="1111" spans="1:19" x14ac:dyDescent="0.3">
      <c r="A1111" s="7" t="s">
        <v>1261</v>
      </c>
      <c r="B1111" s="7">
        <v>27.29</v>
      </c>
      <c r="C1111" s="7">
        <v>5.85</v>
      </c>
      <c r="D1111" s="7" t="s">
        <v>2380</v>
      </c>
      <c r="E1111" s="7" t="s">
        <v>2380</v>
      </c>
      <c r="F1111" s="7" t="s">
        <v>2380</v>
      </c>
      <c r="G1111" s="7">
        <v>2</v>
      </c>
      <c r="H1111" s="7" t="s">
        <v>2380</v>
      </c>
      <c r="J1111" s="7" t="s">
        <v>1261</v>
      </c>
      <c r="K1111" s="7">
        <v>27.29</v>
      </c>
      <c r="L1111" s="7">
        <v>5.85</v>
      </c>
      <c r="M1111" s="7" t="s">
        <v>2380</v>
      </c>
      <c r="N1111" s="7" t="s">
        <v>2380</v>
      </c>
      <c r="O1111" s="7" t="s">
        <v>2380</v>
      </c>
      <c r="P1111" s="7">
        <v>2</v>
      </c>
      <c r="Q1111" s="11" t="s">
        <v>2380</v>
      </c>
      <c r="R1111">
        <f t="shared" si="17"/>
        <v>180</v>
      </c>
      <c r="S1111" t="str" cm="1">
        <f t="array" ref="S1111">_xlfn.IFS(K1111&lt;18.5,"Under Weight",K1111&lt;=24.9,"Normal Weight",K1111&lt;=30,"Over Weight",K1111&gt;30,"Obesity")</f>
        <v>Over Weight</v>
      </c>
    </row>
    <row r="1112" spans="1:19" x14ac:dyDescent="0.3">
      <c r="A1112" s="7" t="s">
        <v>1260</v>
      </c>
      <c r="B1112" s="7">
        <v>23.18</v>
      </c>
      <c r="C1112" s="7">
        <v>10.56</v>
      </c>
      <c r="D1112" s="7" t="s">
        <v>2380</v>
      </c>
      <c r="E1112" s="7" t="s">
        <v>2380</v>
      </c>
      <c r="F1112" s="7" t="s">
        <v>2380</v>
      </c>
      <c r="G1112" s="7">
        <v>2</v>
      </c>
      <c r="H1112" s="7" t="s">
        <v>2380</v>
      </c>
      <c r="J1112" s="7" t="s">
        <v>1260</v>
      </c>
      <c r="K1112" s="7">
        <v>23.18</v>
      </c>
      <c r="L1112" s="7">
        <v>10.56</v>
      </c>
      <c r="M1112" s="7" t="s">
        <v>2380</v>
      </c>
      <c r="N1112" s="7" t="s">
        <v>2380</v>
      </c>
      <c r="O1112" s="7" t="s">
        <v>2380</v>
      </c>
      <c r="P1112" s="7">
        <v>2</v>
      </c>
      <c r="Q1112" s="11" t="s">
        <v>2380</v>
      </c>
      <c r="R1112">
        <f t="shared" si="17"/>
        <v>180</v>
      </c>
      <c r="S1112" t="str" cm="1">
        <f t="array" ref="S1112">_xlfn.IFS(K1112&lt;18.5,"Under Weight",K1112&lt;=24.9,"Normal Weight",K1112&lt;=30,"Over Weight",K1112&gt;30,"Obesity")</f>
        <v>Normal Weight</v>
      </c>
    </row>
    <row r="1113" spans="1:19" x14ac:dyDescent="0.3">
      <c r="A1113" s="7" t="s">
        <v>1259</v>
      </c>
      <c r="B1113" s="7">
        <v>32.659999999999997</v>
      </c>
      <c r="C1113" s="7">
        <v>8.92</v>
      </c>
      <c r="D1113" s="7" t="s">
        <v>2382</v>
      </c>
      <c r="E1113" s="7" t="s">
        <v>2380</v>
      </c>
      <c r="F1113" s="7" t="s">
        <v>2380</v>
      </c>
      <c r="G1113" s="7" t="s">
        <v>2381</v>
      </c>
      <c r="H1113" s="7" t="s">
        <v>2380</v>
      </c>
      <c r="J1113" s="7" t="s">
        <v>1259</v>
      </c>
      <c r="K1113" s="7">
        <v>32.659999999999997</v>
      </c>
      <c r="L1113" s="7">
        <v>8.92</v>
      </c>
      <c r="M1113" s="7" t="s">
        <v>2383</v>
      </c>
      <c r="N1113" s="7" t="s">
        <v>2380</v>
      </c>
      <c r="O1113" s="7" t="s">
        <v>2380</v>
      </c>
      <c r="P1113" s="7">
        <v>0</v>
      </c>
      <c r="Q1113" s="11" t="s">
        <v>2380</v>
      </c>
      <c r="R1113">
        <f t="shared" si="17"/>
        <v>180</v>
      </c>
      <c r="S1113" t="str" cm="1">
        <f t="array" ref="S1113">_xlfn.IFS(K1113&lt;18.5,"Under Weight",K1113&lt;=24.9,"Normal Weight",K1113&lt;=30,"Over Weight",K1113&gt;30,"Obesity")</f>
        <v>Obesity</v>
      </c>
    </row>
    <row r="1114" spans="1:19" x14ac:dyDescent="0.3">
      <c r="A1114" s="7" t="s">
        <v>1258</v>
      </c>
      <c r="B1114" s="7">
        <v>30.78</v>
      </c>
      <c r="C1114" s="7">
        <v>8.6300000000000008</v>
      </c>
      <c r="D1114" s="7" t="s">
        <v>2380</v>
      </c>
      <c r="E1114" s="7" t="s">
        <v>2380</v>
      </c>
      <c r="F1114" s="7" t="s">
        <v>2380</v>
      </c>
      <c r="G1114" s="7" t="s">
        <v>2381</v>
      </c>
      <c r="H1114" s="7" t="s">
        <v>2380</v>
      </c>
      <c r="J1114" s="7" t="s">
        <v>1258</v>
      </c>
      <c r="K1114" s="7">
        <v>30.78</v>
      </c>
      <c r="L1114" s="7">
        <v>8.6300000000000008</v>
      </c>
      <c r="M1114" s="7" t="s">
        <v>2380</v>
      </c>
      <c r="N1114" s="7" t="s">
        <v>2380</v>
      </c>
      <c r="O1114" s="7" t="s">
        <v>2380</v>
      </c>
      <c r="P1114" s="7">
        <v>0</v>
      </c>
      <c r="Q1114" s="11" t="s">
        <v>2380</v>
      </c>
      <c r="R1114">
        <f t="shared" si="17"/>
        <v>180</v>
      </c>
      <c r="S1114" t="str" cm="1">
        <f t="array" ref="S1114">_xlfn.IFS(K1114&lt;18.5,"Under Weight",K1114&lt;=24.9,"Normal Weight",K1114&lt;=30,"Over Weight",K1114&gt;30,"Obesity")</f>
        <v>Obesity</v>
      </c>
    </row>
    <row r="1115" spans="1:19" x14ac:dyDescent="0.3">
      <c r="A1115" s="7" t="s">
        <v>1257</v>
      </c>
      <c r="B1115" s="7">
        <v>47.2</v>
      </c>
      <c r="C1115" s="7">
        <v>6.29</v>
      </c>
      <c r="D1115" s="7" t="s">
        <v>2382</v>
      </c>
      <c r="E1115" s="7" t="s">
        <v>2380</v>
      </c>
      <c r="F1115" s="7" t="s">
        <v>2383</v>
      </c>
      <c r="G1115" s="7">
        <v>1</v>
      </c>
      <c r="H1115" s="7" t="s">
        <v>2380</v>
      </c>
      <c r="J1115" s="7" t="s">
        <v>1257</v>
      </c>
      <c r="K1115" s="7">
        <v>47.2</v>
      </c>
      <c r="L1115" s="7">
        <v>6.29</v>
      </c>
      <c r="M1115" s="7" t="s">
        <v>2383</v>
      </c>
      <c r="N1115" s="7" t="s">
        <v>2380</v>
      </c>
      <c r="O1115" s="7" t="s">
        <v>2383</v>
      </c>
      <c r="P1115" s="7">
        <v>1</v>
      </c>
      <c r="Q1115" s="11" t="s">
        <v>2380</v>
      </c>
      <c r="R1115">
        <f t="shared" si="17"/>
        <v>180</v>
      </c>
      <c r="S1115" t="str" cm="1">
        <f t="array" ref="S1115">_xlfn.IFS(K1115&lt;18.5,"Under Weight",K1115&lt;=24.9,"Normal Weight",K1115&lt;=30,"Over Weight",K1115&gt;30,"Obesity")</f>
        <v>Obesity</v>
      </c>
    </row>
    <row r="1116" spans="1:19" x14ac:dyDescent="0.3">
      <c r="A1116" s="7" t="s">
        <v>1256</v>
      </c>
      <c r="B1116" s="7">
        <v>31.6</v>
      </c>
      <c r="C1116" s="7">
        <v>5.75</v>
      </c>
      <c r="D1116" s="7" t="s">
        <v>2380</v>
      </c>
      <c r="E1116" s="7" t="s">
        <v>2380</v>
      </c>
      <c r="F1116" s="7" t="s">
        <v>2380</v>
      </c>
      <c r="G1116" s="7">
        <v>2</v>
      </c>
      <c r="H1116" s="7" t="s">
        <v>2380</v>
      </c>
      <c r="J1116" s="7" t="s">
        <v>1256</v>
      </c>
      <c r="K1116" s="7">
        <v>31.6</v>
      </c>
      <c r="L1116" s="7">
        <v>5.75</v>
      </c>
      <c r="M1116" s="7" t="s">
        <v>2380</v>
      </c>
      <c r="N1116" s="7" t="s">
        <v>2380</v>
      </c>
      <c r="O1116" s="7" t="s">
        <v>2380</v>
      </c>
      <c r="P1116" s="7">
        <v>2</v>
      </c>
      <c r="Q1116" s="11" t="s">
        <v>2380</v>
      </c>
      <c r="R1116">
        <f t="shared" si="17"/>
        <v>180</v>
      </c>
      <c r="S1116" t="str" cm="1">
        <f t="array" ref="S1116">_xlfn.IFS(K1116&lt;18.5,"Under Weight",K1116&lt;=24.9,"Normal Weight",K1116&lt;=30,"Over Weight",K1116&gt;30,"Obesity")</f>
        <v>Obesity</v>
      </c>
    </row>
    <row r="1117" spans="1:19" x14ac:dyDescent="0.3">
      <c r="A1117" s="7" t="s">
        <v>1255</v>
      </c>
      <c r="B1117" s="7">
        <v>33.914999999999999</v>
      </c>
      <c r="C1117" s="7">
        <v>6.66</v>
      </c>
      <c r="D1117" s="7" t="s">
        <v>2382</v>
      </c>
      <c r="E1117" s="7" t="s">
        <v>2380</v>
      </c>
      <c r="F1117" s="7" t="s">
        <v>2380</v>
      </c>
      <c r="G1117" s="7">
        <v>1</v>
      </c>
      <c r="H1117" s="7" t="s">
        <v>2380</v>
      </c>
      <c r="J1117" s="7" t="s">
        <v>1255</v>
      </c>
      <c r="K1117" s="7">
        <v>33.914999999999999</v>
      </c>
      <c r="L1117" s="7">
        <v>6.66</v>
      </c>
      <c r="M1117" s="7" t="s">
        <v>2383</v>
      </c>
      <c r="N1117" s="7" t="s">
        <v>2380</v>
      </c>
      <c r="O1117" s="7" t="s">
        <v>2380</v>
      </c>
      <c r="P1117" s="7">
        <v>1</v>
      </c>
      <c r="Q1117" s="11" t="s">
        <v>2380</v>
      </c>
      <c r="R1117">
        <f t="shared" si="17"/>
        <v>180</v>
      </c>
      <c r="S1117" t="str" cm="1">
        <f t="array" ref="S1117">_xlfn.IFS(K1117&lt;18.5,"Under Weight",K1117&lt;=24.9,"Normal Weight",K1117&lt;=30,"Over Weight",K1117&gt;30,"Obesity")</f>
        <v>Obesity</v>
      </c>
    </row>
    <row r="1118" spans="1:19" x14ac:dyDescent="0.3">
      <c r="A1118" s="7" t="s">
        <v>1254</v>
      </c>
      <c r="B1118" s="7">
        <v>23.54</v>
      </c>
      <c r="C1118" s="7">
        <v>5.0999999999999996</v>
      </c>
      <c r="D1118" s="7" t="s">
        <v>2380</v>
      </c>
      <c r="E1118" s="7" t="s">
        <v>2380</v>
      </c>
      <c r="F1118" s="7" t="s">
        <v>2380</v>
      </c>
      <c r="G1118" s="7">
        <v>2</v>
      </c>
      <c r="H1118" s="7" t="s">
        <v>2380</v>
      </c>
      <c r="J1118" s="7" t="s">
        <v>1254</v>
      </c>
      <c r="K1118" s="7">
        <v>23.54</v>
      </c>
      <c r="L1118" s="7">
        <v>5.0999999999999996</v>
      </c>
      <c r="M1118" s="7" t="s">
        <v>2380</v>
      </c>
      <c r="N1118" s="7" t="s">
        <v>2380</v>
      </c>
      <c r="O1118" s="7" t="s">
        <v>2380</v>
      </c>
      <c r="P1118" s="7">
        <v>2</v>
      </c>
      <c r="Q1118" s="11" t="s">
        <v>2380</v>
      </c>
      <c r="R1118">
        <f t="shared" si="17"/>
        <v>180</v>
      </c>
      <c r="S1118" t="str" cm="1">
        <f t="array" ref="S1118">_xlfn.IFS(K1118&lt;18.5,"Under Weight",K1118&lt;=24.9,"Normal Weight",K1118&lt;=30,"Over Weight",K1118&gt;30,"Obesity")</f>
        <v>Normal Weight</v>
      </c>
    </row>
    <row r="1119" spans="1:19" x14ac:dyDescent="0.3">
      <c r="A1119" s="7" t="s">
        <v>1253</v>
      </c>
      <c r="B1119" s="7">
        <v>27.074999999999999</v>
      </c>
      <c r="C1119" s="7">
        <v>4.41</v>
      </c>
      <c r="D1119" s="7" t="s">
        <v>2380</v>
      </c>
      <c r="E1119" s="7" t="s">
        <v>2380</v>
      </c>
      <c r="F1119" s="7" t="s">
        <v>2380</v>
      </c>
      <c r="G1119" s="7">
        <v>2</v>
      </c>
      <c r="H1119" s="7" t="s">
        <v>2380</v>
      </c>
      <c r="J1119" s="7" t="s">
        <v>1253</v>
      </c>
      <c r="K1119" s="7">
        <v>27.074999999999999</v>
      </c>
      <c r="L1119" s="7">
        <v>4.41</v>
      </c>
      <c r="M1119" s="7" t="s">
        <v>2380</v>
      </c>
      <c r="N1119" s="7" t="s">
        <v>2380</v>
      </c>
      <c r="O1119" s="7" t="s">
        <v>2380</v>
      </c>
      <c r="P1119" s="7">
        <v>2</v>
      </c>
      <c r="Q1119" s="11" t="s">
        <v>2380</v>
      </c>
      <c r="R1119">
        <f t="shared" si="17"/>
        <v>180</v>
      </c>
      <c r="S1119" t="str" cm="1">
        <f t="array" ref="S1119">_xlfn.IFS(K1119&lt;18.5,"Under Weight",K1119&lt;=24.9,"Normal Weight",K1119&lt;=30,"Over Weight",K1119&gt;30,"Obesity")</f>
        <v>Over Weight</v>
      </c>
    </row>
    <row r="1120" spans="1:19" x14ac:dyDescent="0.3">
      <c r="A1120" s="7" t="s">
        <v>1252</v>
      </c>
      <c r="B1120" s="7">
        <v>25.8</v>
      </c>
      <c r="C1120" s="7">
        <v>5.52</v>
      </c>
      <c r="D1120" s="7" t="s">
        <v>2382</v>
      </c>
      <c r="E1120" s="7" t="s">
        <v>2380</v>
      </c>
      <c r="F1120" s="7" t="s">
        <v>2380</v>
      </c>
      <c r="G1120" s="7" t="s">
        <v>2381</v>
      </c>
      <c r="H1120" s="7" t="s">
        <v>2380</v>
      </c>
      <c r="J1120" s="7" t="s">
        <v>1252</v>
      </c>
      <c r="K1120" s="7">
        <v>25.8</v>
      </c>
      <c r="L1120" s="7">
        <v>5.52</v>
      </c>
      <c r="M1120" s="7" t="s">
        <v>2383</v>
      </c>
      <c r="N1120" s="7" t="s">
        <v>2380</v>
      </c>
      <c r="O1120" s="7" t="s">
        <v>2380</v>
      </c>
      <c r="P1120" s="7">
        <v>0</v>
      </c>
      <c r="Q1120" s="11" t="s">
        <v>2380</v>
      </c>
      <c r="R1120">
        <f t="shared" si="17"/>
        <v>180</v>
      </c>
      <c r="S1120" t="str" cm="1">
        <f t="array" ref="S1120">_xlfn.IFS(K1120&lt;18.5,"Under Weight",K1120&lt;=24.9,"Normal Weight",K1120&lt;=30,"Over Weight",K1120&gt;30,"Obesity")</f>
        <v>Over Weight</v>
      </c>
    </row>
    <row r="1121" spans="1:19" x14ac:dyDescent="0.3">
      <c r="A1121" s="7" t="s">
        <v>1251</v>
      </c>
      <c r="B1121" s="7">
        <v>36.1</v>
      </c>
      <c r="C1121" s="7">
        <v>4.62</v>
      </c>
      <c r="D1121" s="7" t="s">
        <v>2382</v>
      </c>
      <c r="E1121" s="7" t="s">
        <v>2380</v>
      </c>
      <c r="F1121" s="7" t="s">
        <v>2383</v>
      </c>
      <c r="G1121" s="7">
        <v>1</v>
      </c>
      <c r="H1121" s="7" t="s">
        <v>2380</v>
      </c>
      <c r="J1121" s="7" t="s">
        <v>1251</v>
      </c>
      <c r="K1121" s="7">
        <v>36.1</v>
      </c>
      <c r="L1121" s="7">
        <v>4.62</v>
      </c>
      <c r="M1121" s="7" t="s">
        <v>2383</v>
      </c>
      <c r="N1121" s="7" t="s">
        <v>2380</v>
      </c>
      <c r="O1121" s="7" t="s">
        <v>2383</v>
      </c>
      <c r="P1121" s="7">
        <v>1</v>
      </c>
      <c r="Q1121" s="11" t="s">
        <v>2380</v>
      </c>
      <c r="R1121">
        <f t="shared" si="17"/>
        <v>180</v>
      </c>
      <c r="S1121" t="str" cm="1">
        <f t="array" ref="S1121">_xlfn.IFS(K1121&lt;18.5,"Under Weight",K1121&lt;=24.9,"Normal Weight",K1121&lt;=30,"Over Weight",K1121&gt;30,"Obesity")</f>
        <v>Obesity</v>
      </c>
    </row>
    <row r="1122" spans="1:19" x14ac:dyDescent="0.3">
      <c r="A1122" s="7" t="s">
        <v>1250</v>
      </c>
      <c r="B1122" s="7">
        <v>30.495000000000001</v>
      </c>
      <c r="C1122" s="7">
        <v>5.74</v>
      </c>
      <c r="D1122" s="7" t="s">
        <v>2382</v>
      </c>
      <c r="E1122" s="7" t="s">
        <v>2380</v>
      </c>
      <c r="F1122" s="7" t="s">
        <v>2383</v>
      </c>
      <c r="G1122" s="7">
        <v>1</v>
      </c>
      <c r="H1122" s="7" t="s">
        <v>2380</v>
      </c>
      <c r="J1122" s="7" t="s">
        <v>1250</v>
      </c>
      <c r="K1122" s="7">
        <v>30.495000000000001</v>
      </c>
      <c r="L1122" s="7">
        <v>5.74</v>
      </c>
      <c r="M1122" s="7" t="s">
        <v>2383</v>
      </c>
      <c r="N1122" s="7" t="s">
        <v>2380</v>
      </c>
      <c r="O1122" s="7" t="s">
        <v>2383</v>
      </c>
      <c r="P1122" s="7">
        <v>1</v>
      </c>
      <c r="Q1122" s="11" t="s">
        <v>2380</v>
      </c>
      <c r="R1122">
        <f t="shared" si="17"/>
        <v>180</v>
      </c>
      <c r="S1122" t="str" cm="1">
        <f t="array" ref="S1122">_xlfn.IFS(K1122&lt;18.5,"Under Weight",K1122&lt;=24.9,"Normal Weight",K1122&lt;=30,"Over Weight",K1122&gt;30,"Obesity")</f>
        <v>Obesity</v>
      </c>
    </row>
    <row r="1123" spans="1:19" x14ac:dyDescent="0.3">
      <c r="A1123" s="7" t="s">
        <v>1249</v>
      </c>
      <c r="B1123" s="7">
        <v>21.4</v>
      </c>
      <c r="C1123" s="7">
        <v>6.3</v>
      </c>
      <c r="D1123" s="7" t="s">
        <v>2382</v>
      </c>
      <c r="E1123" s="7" t="s">
        <v>2380</v>
      </c>
      <c r="F1123" s="7" t="s">
        <v>2383</v>
      </c>
      <c r="G1123" s="7">
        <v>1</v>
      </c>
      <c r="H1123" s="7" t="s">
        <v>2380</v>
      </c>
      <c r="J1123" s="7" t="s">
        <v>1249</v>
      </c>
      <c r="K1123" s="7">
        <v>21.4</v>
      </c>
      <c r="L1123" s="7">
        <v>6.3</v>
      </c>
      <c r="M1123" s="7" t="s">
        <v>2383</v>
      </c>
      <c r="N1123" s="7" t="s">
        <v>2380</v>
      </c>
      <c r="O1123" s="7" t="s">
        <v>2383</v>
      </c>
      <c r="P1123" s="7">
        <v>1</v>
      </c>
      <c r="Q1123" s="11" t="s">
        <v>2380</v>
      </c>
      <c r="R1123">
        <f t="shared" si="17"/>
        <v>180</v>
      </c>
      <c r="S1123" t="str" cm="1">
        <f t="array" ref="S1123">_xlfn.IFS(K1123&lt;18.5,"Under Weight",K1123&lt;=24.9,"Normal Weight",K1123&lt;=30,"Over Weight",K1123&gt;30,"Obesity")</f>
        <v>Normal Weight</v>
      </c>
    </row>
    <row r="1124" spans="1:19" x14ac:dyDescent="0.3">
      <c r="A1124" s="7" t="s">
        <v>1248</v>
      </c>
      <c r="B1124" s="7">
        <v>32.299999999999997</v>
      </c>
      <c r="C1124" s="7">
        <v>10.27</v>
      </c>
      <c r="D1124" s="7" t="s">
        <v>2380</v>
      </c>
      <c r="E1124" s="7" t="s">
        <v>2380</v>
      </c>
      <c r="F1124" s="7" t="s">
        <v>2380</v>
      </c>
      <c r="G1124" s="7" t="s">
        <v>2381</v>
      </c>
      <c r="H1124" s="7" t="s">
        <v>2380</v>
      </c>
      <c r="J1124" s="7" t="s">
        <v>1248</v>
      </c>
      <c r="K1124" s="7">
        <v>32.299999999999997</v>
      </c>
      <c r="L1124" s="7">
        <v>10.27</v>
      </c>
      <c r="M1124" s="7" t="s">
        <v>2380</v>
      </c>
      <c r="N1124" s="7" t="s">
        <v>2380</v>
      </c>
      <c r="O1124" s="7" t="s">
        <v>2380</v>
      </c>
      <c r="P1124" s="7">
        <v>0</v>
      </c>
      <c r="Q1124" s="11" t="s">
        <v>2380</v>
      </c>
      <c r="R1124">
        <f t="shared" si="17"/>
        <v>180</v>
      </c>
      <c r="S1124" t="str" cm="1">
        <f t="array" ref="S1124">_xlfn.IFS(K1124&lt;18.5,"Under Weight",K1124&lt;=24.9,"Normal Weight",K1124&lt;=30,"Over Weight",K1124&gt;30,"Obesity")</f>
        <v>Obesity</v>
      </c>
    </row>
    <row r="1125" spans="1:19" x14ac:dyDescent="0.3">
      <c r="A1125" s="7" t="s">
        <v>1247</v>
      </c>
      <c r="B1125" s="7">
        <v>29.78</v>
      </c>
      <c r="C1125" s="7">
        <v>5.85</v>
      </c>
      <c r="D1125" s="7" t="s">
        <v>2380</v>
      </c>
      <c r="E1125" s="7" t="s">
        <v>2380</v>
      </c>
      <c r="F1125" s="7" t="s">
        <v>2383</v>
      </c>
      <c r="G1125" s="7">
        <v>1</v>
      </c>
      <c r="H1125" s="7" t="s">
        <v>2380</v>
      </c>
      <c r="J1125" s="7" t="s">
        <v>1247</v>
      </c>
      <c r="K1125" s="7">
        <v>29.78</v>
      </c>
      <c r="L1125" s="7">
        <v>5.85</v>
      </c>
      <c r="M1125" s="7" t="s">
        <v>2380</v>
      </c>
      <c r="N1125" s="7" t="s">
        <v>2380</v>
      </c>
      <c r="O1125" s="7" t="s">
        <v>2383</v>
      </c>
      <c r="P1125" s="7">
        <v>1</v>
      </c>
      <c r="Q1125" s="11" t="s">
        <v>2380</v>
      </c>
      <c r="R1125">
        <f t="shared" si="17"/>
        <v>180</v>
      </c>
      <c r="S1125" t="str" cm="1">
        <f t="array" ref="S1125">_xlfn.IFS(K1125&lt;18.5,"Under Weight",K1125&lt;=24.9,"Normal Weight",K1125&lt;=30,"Over Weight",K1125&gt;30,"Obesity")</f>
        <v>Over Weight</v>
      </c>
    </row>
    <row r="1126" spans="1:19" x14ac:dyDescent="0.3">
      <c r="A1126" s="7" t="s">
        <v>1246</v>
      </c>
      <c r="B1126" s="7">
        <v>34.76</v>
      </c>
      <c r="C1126" s="7">
        <v>5.92</v>
      </c>
      <c r="D1126" s="7" t="s">
        <v>2382</v>
      </c>
      <c r="E1126" s="7" t="s">
        <v>2380</v>
      </c>
      <c r="F1126" s="7" t="s">
        <v>2380</v>
      </c>
      <c r="G1126" s="7">
        <v>1</v>
      </c>
      <c r="H1126" s="7" t="s">
        <v>2380</v>
      </c>
      <c r="J1126" s="7" t="s">
        <v>1246</v>
      </c>
      <c r="K1126" s="7">
        <v>34.76</v>
      </c>
      <c r="L1126" s="7">
        <v>5.92</v>
      </c>
      <c r="M1126" s="7" t="s">
        <v>2383</v>
      </c>
      <c r="N1126" s="7" t="s">
        <v>2380</v>
      </c>
      <c r="O1126" s="7" t="s">
        <v>2380</v>
      </c>
      <c r="P1126" s="7">
        <v>1</v>
      </c>
      <c r="Q1126" s="11" t="s">
        <v>2380</v>
      </c>
      <c r="R1126">
        <f t="shared" si="17"/>
        <v>180</v>
      </c>
      <c r="S1126" t="str" cm="1">
        <f t="array" ref="S1126">_xlfn.IFS(K1126&lt;18.5,"Under Weight",K1126&lt;=24.9,"Normal Weight",K1126&lt;=30,"Over Weight",K1126&gt;30,"Obesity")</f>
        <v>Obesity</v>
      </c>
    </row>
    <row r="1127" spans="1:19" x14ac:dyDescent="0.3">
      <c r="A1127" s="7" t="s">
        <v>1245</v>
      </c>
      <c r="B1127" s="7">
        <v>18.335000000000001</v>
      </c>
      <c r="C1127" s="7">
        <v>10.01</v>
      </c>
      <c r="D1127" s="7" t="s">
        <v>2382</v>
      </c>
      <c r="E1127" s="7" t="s">
        <v>2380</v>
      </c>
      <c r="F1127" s="7" t="s">
        <v>2380</v>
      </c>
      <c r="G1127" s="7">
        <v>2</v>
      </c>
      <c r="H1127" s="7" t="s">
        <v>2380</v>
      </c>
      <c r="J1127" s="7" t="s">
        <v>1245</v>
      </c>
      <c r="K1127" s="7">
        <v>18.335000000000001</v>
      </c>
      <c r="L1127" s="7">
        <v>10.01</v>
      </c>
      <c r="M1127" s="7" t="s">
        <v>2383</v>
      </c>
      <c r="N1127" s="7" t="s">
        <v>2380</v>
      </c>
      <c r="O1127" s="7" t="s">
        <v>2380</v>
      </c>
      <c r="P1127" s="7">
        <v>2</v>
      </c>
      <c r="Q1127" s="11" t="s">
        <v>2380</v>
      </c>
      <c r="R1127">
        <f t="shared" si="17"/>
        <v>180</v>
      </c>
      <c r="S1127" t="str" cm="1">
        <f t="array" ref="S1127">_xlfn.IFS(K1127&lt;18.5,"Under Weight",K1127&lt;=24.9,"Normal Weight",K1127&lt;=30,"Over Weight",K1127&gt;30,"Obesity")</f>
        <v>Under Weight</v>
      </c>
    </row>
    <row r="1128" spans="1:19" x14ac:dyDescent="0.3">
      <c r="A1128" s="7" t="s">
        <v>1244</v>
      </c>
      <c r="B1128" s="7">
        <v>32.299999999999997</v>
      </c>
      <c r="C1128" s="7">
        <v>9.59</v>
      </c>
      <c r="D1128" s="7" t="s">
        <v>2380</v>
      </c>
      <c r="E1128" s="7" t="s">
        <v>2380</v>
      </c>
      <c r="F1128" s="7" t="s">
        <v>2380</v>
      </c>
      <c r="G1128" s="7" t="s">
        <v>2381</v>
      </c>
      <c r="H1128" s="7" t="s">
        <v>2380</v>
      </c>
      <c r="J1128" s="7" t="s">
        <v>1244</v>
      </c>
      <c r="K1128" s="7">
        <v>32.299999999999997</v>
      </c>
      <c r="L1128" s="7">
        <v>9.59</v>
      </c>
      <c r="M1128" s="7" t="s">
        <v>2380</v>
      </c>
      <c r="N1128" s="7" t="s">
        <v>2380</v>
      </c>
      <c r="O1128" s="7" t="s">
        <v>2380</v>
      </c>
      <c r="P1128" s="7">
        <v>0</v>
      </c>
      <c r="Q1128" s="11" t="s">
        <v>2380</v>
      </c>
      <c r="R1128">
        <f t="shared" si="17"/>
        <v>180</v>
      </c>
      <c r="S1128" t="str" cm="1">
        <f t="array" ref="S1128">_xlfn.IFS(K1128&lt;18.5,"Under Weight",K1128&lt;=24.9,"Normal Weight",K1128&lt;=30,"Over Weight",K1128&gt;30,"Obesity")</f>
        <v>Obesity</v>
      </c>
    </row>
    <row r="1129" spans="1:19" x14ac:dyDescent="0.3">
      <c r="A1129" s="7" t="s">
        <v>1243</v>
      </c>
      <c r="B1129" s="7">
        <v>27.74</v>
      </c>
      <c r="C1129" s="7">
        <v>10.37</v>
      </c>
      <c r="D1129" s="7" t="s">
        <v>2380</v>
      </c>
      <c r="E1129" s="7" t="s">
        <v>2380</v>
      </c>
      <c r="F1129" s="7" t="s">
        <v>2380</v>
      </c>
      <c r="G1129" s="7" t="s">
        <v>2381</v>
      </c>
      <c r="H1129" s="7" t="s">
        <v>2380</v>
      </c>
      <c r="J1129" s="7" t="s">
        <v>1243</v>
      </c>
      <c r="K1129" s="7">
        <v>27.74</v>
      </c>
      <c r="L1129" s="7">
        <v>10.37</v>
      </c>
      <c r="M1129" s="7" t="s">
        <v>2380</v>
      </c>
      <c r="N1129" s="7" t="s">
        <v>2380</v>
      </c>
      <c r="O1129" s="7" t="s">
        <v>2380</v>
      </c>
      <c r="P1129" s="7">
        <v>0</v>
      </c>
      <c r="Q1129" s="11" t="s">
        <v>2380</v>
      </c>
      <c r="R1129">
        <f t="shared" si="17"/>
        <v>180</v>
      </c>
      <c r="S1129" t="str" cm="1">
        <f t="array" ref="S1129">_xlfn.IFS(K1129&lt;18.5,"Under Weight",K1129&lt;=24.9,"Normal Weight",K1129&lt;=30,"Over Weight",K1129&gt;30,"Obesity")</f>
        <v>Over Weight</v>
      </c>
    </row>
    <row r="1130" spans="1:19" x14ac:dyDescent="0.3">
      <c r="A1130" s="7" t="s">
        <v>1242</v>
      </c>
      <c r="B1130" s="7">
        <v>24</v>
      </c>
      <c r="C1130" s="7">
        <v>4.01</v>
      </c>
      <c r="D1130" s="7" t="s">
        <v>2382</v>
      </c>
      <c r="E1130" s="7" t="s">
        <v>2380</v>
      </c>
      <c r="F1130" s="7" t="s">
        <v>2380</v>
      </c>
      <c r="G1130" s="7">
        <v>1</v>
      </c>
      <c r="H1130" s="7" t="s">
        <v>2380</v>
      </c>
      <c r="J1130" s="7" t="s">
        <v>1242</v>
      </c>
      <c r="K1130" s="7">
        <v>24</v>
      </c>
      <c r="L1130" s="7">
        <v>4.01</v>
      </c>
      <c r="M1130" s="7" t="s">
        <v>2383</v>
      </c>
      <c r="N1130" s="7" t="s">
        <v>2380</v>
      </c>
      <c r="O1130" s="7" t="s">
        <v>2380</v>
      </c>
      <c r="P1130" s="7">
        <v>1</v>
      </c>
      <c r="Q1130" s="11" t="s">
        <v>2380</v>
      </c>
      <c r="R1130">
        <f t="shared" si="17"/>
        <v>180</v>
      </c>
      <c r="S1130" t="str" cm="1">
        <f t="array" ref="S1130">_xlfn.IFS(K1130&lt;18.5,"Under Weight",K1130&lt;=24.9,"Normal Weight",K1130&lt;=30,"Over Weight",K1130&gt;30,"Obesity")</f>
        <v>Normal Weight</v>
      </c>
    </row>
    <row r="1131" spans="1:19" x14ac:dyDescent="0.3">
      <c r="A1131" s="7" t="s">
        <v>1241</v>
      </c>
      <c r="B1131" s="7">
        <v>31.78</v>
      </c>
      <c r="C1131" s="7">
        <v>4.24</v>
      </c>
      <c r="D1131" s="7" t="s">
        <v>2382</v>
      </c>
      <c r="E1131" s="7" t="s">
        <v>2380</v>
      </c>
      <c r="F1131" s="7" t="s">
        <v>2383</v>
      </c>
      <c r="G1131" s="7">
        <v>1</v>
      </c>
      <c r="H1131" s="7" t="s">
        <v>2380</v>
      </c>
      <c r="J1131" s="7" t="s">
        <v>1241</v>
      </c>
      <c r="K1131" s="7">
        <v>31.78</v>
      </c>
      <c r="L1131" s="7">
        <v>4.24</v>
      </c>
      <c r="M1131" s="7" t="s">
        <v>2383</v>
      </c>
      <c r="N1131" s="7" t="s">
        <v>2380</v>
      </c>
      <c r="O1131" s="7" t="s">
        <v>2383</v>
      </c>
      <c r="P1131" s="7">
        <v>1</v>
      </c>
      <c r="Q1131" s="11" t="s">
        <v>2380</v>
      </c>
      <c r="R1131">
        <f t="shared" si="17"/>
        <v>180</v>
      </c>
      <c r="S1131" t="str" cm="1">
        <f t="array" ref="S1131">_xlfn.IFS(K1131&lt;18.5,"Under Weight",K1131&lt;=24.9,"Normal Weight",K1131&lt;=30,"Over Weight",K1131&gt;30,"Obesity")</f>
        <v>Obesity</v>
      </c>
    </row>
    <row r="1132" spans="1:19" x14ac:dyDescent="0.3">
      <c r="A1132" s="7" t="s">
        <v>1240</v>
      </c>
      <c r="B1132" s="7">
        <v>32.25</v>
      </c>
      <c r="C1132" s="7">
        <v>5.36</v>
      </c>
      <c r="D1132" s="7" t="s">
        <v>2382</v>
      </c>
      <c r="E1132" s="7" t="s">
        <v>2380</v>
      </c>
      <c r="F1132" s="7" t="s">
        <v>2380</v>
      </c>
      <c r="G1132" s="7" t="s">
        <v>2381</v>
      </c>
      <c r="H1132" s="7" t="s">
        <v>2380</v>
      </c>
      <c r="J1132" s="7" t="s">
        <v>1240</v>
      </c>
      <c r="K1132" s="7">
        <v>32.25</v>
      </c>
      <c r="L1132" s="7">
        <v>5.36</v>
      </c>
      <c r="M1132" s="7" t="s">
        <v>2383</v>
      </c>
      <c r="N1132" s="7" t="s">
        <v>2380</v>
      </c>
      <c r="O1132" s="7" t="s">
        <v>2380</v>
      </c>
      <c r="P1132" s="7">
        <v>0</v>
      </c>
      <c r="Q1132" s="11" t="s">
        <v>2380</v>
      </c>
      <c r="R1132">
        <f t="shared" si="17"/>
        <v>180</v>
      </c>
      <c r="S1132" t="str" cm="1">
        <f t="array" ref="S1132">_xlfn.IFS(K1132&lt;18.5,"Under Weight",K1132&lt;=24.9,"Normal Weight",K1132&lt;=30,"Over Weight",K1132&gt;30,"Obesity")</f>
        <v>Obesity</v>
      </c>
    </row>
    <row r="1133" spans="1:19" x14ac:dyDescent="0.3">
      <c r="A1133" s="7" t="s">
        <v>1239</v>
      </c>
      <c r="B1133" s="7">
        <v>30.114999999999998</v>
      </c>
      <c r="C1133" s="7">
        <v>4.99</v>
      </c>
      <c r="D1133" s="7" t="s">
        <v>2380</v>
      </c>
      <c r="E1133" s="7" t="s">
        <v>2380</v>
      </c>
      <c r="F1133" s="7" t="s">
        <v>2380</v>
      </c>
      <c r="G1133" s="7">
        <v>2</v>
      </c>
      <c r="H1133" s="7" t="s">
        <v>2380</v>
      </c>
      <c r="J1133" s="7" t="s">
        <v>1239</v>
      </c>
      <c r="K1133" s="7">
        <v>30.114999999999998</v>
      </c>
      <c r="L1133" s="7">
        <v>4.99</v>
      </c>
      <c r="M1133" s="7" t="s">
        <v>2380</v>
      </c>
      <c r="N1133" s="7" t="s">
        <v>2380</v>
      </c>
      <c r="O1133" s="7" t="s">
        <v>2380</v>
      </c>
      <c r="P1133" s="7">
        <v>2</v>
      </c>
      <c r="Q1133" s="11" t="s">
        <v>2380</v>
      </c>
      <c r="R1133">
        <f t="shared" si="17"/>
        <v>180</v>
      </c>
      <c r="S1133" t="str" cm="1">
        <f t="array" ref="S1133">_xlfn.IFS(K1133&lt;18.5,"Under Weight",K1133&lt;=24.9,"Normal Weight",K1133&lt;=30,"Over Weight",K1133&gt;30,"Obesity")</f>
        <v>Obesity</v>
      </c>
    </row>
    <row r="1134" spans="1:19" x14ac:dyDescent="0.3">
      <c r="A1134" s="7" t="s">
        <v>1238</v>
      </c>
      <c r="B1134" s="7">
        <v>22.41</v>
      </c>
      <c r="C1134" s="7">
        <v>8.68</v>
      </c>
      <c r="D1134" s="7" t="s">
        <v>2380</v>
      </c>
      <c r="E1134" s="7" t="s">
        <v>2380</v>
      </c>
      <c r="F1134" s="7" t="s">
        <v>2380</v>
      </c>
      <c r="G1134" s="7" t="s">
        <v>2381</v>
      </c>
      <c r="H1134" s="7" t="s">
        <v>2380</v>
      </c>
      <c r="J1134" s="7" t="s">
        <v>1238</v>
      </c>
      <c r="K1134" s="7">
        <v>22.41</v>
      </c>
      <c r="L1134" s="7">
        <v>8.68</v>
      </c>
      <c r="M1134" s="7" t="s">
        <v>2380</v>
      </c>
      <c r="N1134" s="7" t="s">
        <v>2380</v>
      </c>
      <c r="O1134" s="7" t="s">
        <v>2380</v>
      </c>
      <c r="P1134" s="7">
        <v>0</v>
      </c>
      <c r="Q1134" s="11" t="s">
        <v>2380</v>
      </c>
      <c r="R1134">
        <f t="shared" si="17"/>
        <v>180</v>
      </c>
      <c r="S1134" t="str" cm="1">
        <f t="array" ref="S1134">_xlfn.IFS(K1134&lt;18.5,"Under Weight",K1134&lt;=24.9,"Normal Weight",K1134&lt;=30,"Over Weight",K1134&gt;30,"Obesity")</f>
        <v>Normal Weight</v>
      </c>
    </row>
    <row r="1135" spans="1:19" x14ac:dyDescent="0.3">
      <c r="A1135" s="7" t="s">
        <v>1237</v>
      </c>
      <c r="B1135" s="7">
        <v>45.72</v>
      </c>
      <c r="C1135" s="7">
        <v>4.2300000000000004</v>
      </c>
      <c r="D1135" s="7" t="s">
        <v>2382</v>
      </c>
      <c r="E1135" s="7" t="s">
        <v>2380</v>
      </c>
      <c r="F1135" s="7" t="s">
        <v>2380</v>
      </c>
      <c r="G1135" s="7" t="s">
        <v>2381</v>
      </c>
      <c r="H1135" s="7" t="s">
        <v>2380</v>
      </c>
      <c r="J1135" s="7" t="s">
        <v>1237</v>
      </c>
      <c r="K1135" s="7">
        <v>45.72</v>
      </c>
      <c r="L1135" s="7">
        <v>4.2300000000000004</v>
      </c>
      <c r="M1135" s="7" t="s">
        <v>2383</v>
      </c>
      <c r="N1135" s="7" t="s">
        <v>2380</v>
      </c>
      <c r="O1135" s="7" t="s">
        <v>2380</v>
      </c>
      <c r="P1135" s="7">
        <v>0</v>
      </c>
      <c r="Q1135" s="11" t="s">
        <v>2380</v>
      </c>
      <c r="R1135">
        <f t="shared" si="17"/>
        <v>180</v>
      </c>
      <c r="S1135" t="str" cm="1">
        <f t="array" ref="S1135">_xlfn.IFS(K1135&lt;18.5,"Under Weight",K1135&lt;=24.9,"Normal Weight",K1135&lt;=30,"Over Weight",K1135&gt;30,"Obesity")</f>
        <v>Obesity</v>
      </c>
    </row>
    <row r="1136" spans="1:19" x14ac:dyDescent="0.3">
      <c r="A1136" s="7" t="s">
        <v>1236</v>
      </c>
      <c r="B1136" s="7">
        <v>25</v>
      </c>
      <c r="C1136" s="7">
        <v>5.32</v>
      </c>
      <c r="D1136" s="7" t="s">
        <v>2382</v>
      </c>
      <c r="E1136" s="7" t="s">
        <v>2380</v>
      </c>
      <c r="F1136" s="7" t="s">
        <v>2380</v>
      </c>
      <c r="G1136" s="7">
        <v>2</v>
      </c>
      <c r="H1136" s="7" t="s">
        <v>2380</v>
      </c>
      <c r="J1136" s="7" t="s">
        <v>1236</v>
      </c>
      <c r="K1136" s="7">
        <v>25</v>
      </c>
      <c r="L1136" s="7">
        <v>5.32</v>
      </c>
      <c r="M1136" s="7" t="s">
        <v>2383</v>
      </c>
      <c r="N1136" s="7" t="s">
        <v>2380</v>
      </c>
      <c r="O1136" s="7" t="s">
        <v>2380</v>
      </c>
      <c r="P1136" s="7">
        <v>2</v>
      </c>
      <c r="Q1136" s="11" t="s">
        <v>2380</v>
      </c>
      <c r="R1136">
        <f t="shared" si="17"/>
        <v>180</v>
      </c>
      <c r="S1136" t="str" cm="1">
        <f t="array" ref="S1136">_xlfn.IFS(K1136&lt;18.5,"Under Weight",K1136&lt;=24.9,"Normal Weight",K1136&lt;=30,"Over Weight",K1136&gt;30,"Obesity")</f>
        <v>Over Weight</v>
      </c>
    </row>
    <row r="1137" spans="1:19" x14ac:dyDescent="0.3">
      <c r="A1137" s="7" t="s">
        <v>1235</v>
      </c>
      <c r="B1137" s="7">
        <v>39.5</v>
      </c>
      <c r="C1137" s="7">
        <v>6.66</v>
      </c>
      <c r="D1137" s="7" t="s">
        <v>2380</v>
      </c>
      <c r="E1137" s="7" t="s">
        <v>2380</v>
      </c>
      <c r="F1137" s="7" t="s">
        <v>2380</v>
      </c>
      <c r="G1137" s="7" t="s">
        <v>2381</v>
      </c>
      <c r="H1137" s="7" t="s">
        <v>2380</v>
      </c>
      <c r="J1137" s="7" t="s">
        <v>1235</v>
      </c>
      <c r="K1137" s="7">
        <v>39.5</v>
      </c>
      <c r="L1137" s="7">
        <v>6.66</v>
      </c>
      <c r="M1137" s="7" t="s">
        <v>2380</v>
      </c>
      <c r="N1137" s="7" t="s">
        <v>2380</v>
      </c>
      <c r="O1137" s="7" t="s">
        <v>2380</v>
      </c>
      <c r="P1137" s="7">
        <v>0</v>
      </c>
      <c r="Q1137" s="11" t="s">
        <v>2380</v>
      </c>
      <c r="R1137">
        <f t="shared" si="17"/>
        <v>180</v>
      </c>
      <c r="S1137" t="str" cm="1">
        <f t="array" ref="S1137">_xlfn.IFS(K1137&lt;18.5,"Under Weight",K1137&lt;=24.9,"Normal Weight",K1137&lt;=30,"Over Weight",K1137&gt;30,"Obesity")</f>
        <v>Obesity</v>
      </c>
    </row>
    <row r="1138" spans="1:19" x14ac:dyDescent="0.3">
      <c r="A1138" s="7" t="s">
        <v>1234</v>
      </c>
      <c r="B1138" s="7">
        <v>37.729999999999997</v>
      </c>
      <c r="C1138" s="7">
        <v>7.4</v>
      </c>
      <c r="D1138" s="7" t="s">
        <v>2380</v>
      </c>
      <c r="E1138" s="7" t="s">
        <v>2380</v>
      </c>
      <c r="F1138" s="7" t="s">
        <v>2380</v>
      </c>
      <c r="G1138" s="7" t="s">
        <v>2381</v>
      </c>
      <c r="H1138" s="7" t="s">
        <v>2380</v>
      </c>
      <c r="J1138" s="7" t="s">
        <v>1234</v>
      </c>
      <c r="K1138" s="7">
        <v>37.729999999999997</v>
      </c>
      <c r="L1138" s="7">
        <v>7.4</v>
      </c>
      <c r="M1138" s="7" t="s">
        <v>2380</v>
      </c>
      <c r="N1138" s="7" t="s">
        <v>2380</v>
      </c>
      <c r="O1138" s="7" t="s">
        <v>2380</v>
      </c>
      <c r="P1138" s="7">
        <v>0</v>
      </c>
      <c r="Q1138" s="11" t="s">
        <v>2380</v>
      </c>
      <c r="R1138">
        <f t="shared" si="17"/>
        <v>180</v>
      </c>
      <c r="S1138" t="str" cm="1">
        <f t="array" ref="S1138">_xlfn.IFS(K1138&lt;18.5,"Under Weight",K1138&lt;=24.9,"Normal Weight",K1138&lt;=30,"Over Weight",K1138&gt;30,"Obesity")</f>
        <v>Obesity</v>
      </c>
    </row>
    <row r="1139" spans="1:19" x14ac:dyDescent="0.3">
      <c r="A1139" s="7" t="s">
        <v>1233</v>
      </c>
      <c r="B1139" s="7">
        <v>40.659999999999997</v>
      </c>
      <c r="C1139" s="7">
        <v>10.08</v>
      </c>
      <c r="D1139" s="7" t="s">
        <v>2380</v>
      </c>
      <c r="E1139" s="7" t="s">
        <v>2380</v>
      </c>
      <c r="F1139" s="7" t="s">
        <v>2380</v>
      </c>
      <c r="G1139" s="7" t="s">
        <v>2381</v>
      </c>
      <c r="H1139" s="7" t="s">
        <v>2380</v>
      </c>
      <c r="J1139" s="7" t="s">
        <v>1233</v>
      </c>
      <c r="K1139" s="7">
        <v>40.659999999999997</v>
      </c>
      <c r="L1139" s="7">
        <v>10.08</v>
      </c>
      <c r="M1139" s="7" t="s">
        <v>2380</v>
      </c>
      <c r="N1139" s="7" t="s">
        <v>2380</v>
      </c>
      <c r="O1139" s="7" t="s">
        <v>2380</v>
      </c>
      <c r="P1139" s="7">
        <v>0</v>
      </c>
      <c r="Q1139" s="11" t="s">
        <v>2380</v>
      </c>
      <c r="R1139">
        <f t="shared" si="17"/>
        <v>180</v>
      </c>
      <c r="S1139" t="str" cm="1">
        <f t="array" ref="S1139">_xlfn.IFS(K1139&lt;18.5,"Under Weight",K1139&lt;=24.9,"Normal Weight",K1139&lt;=30,"Over Weight",K1139&gt;30,"Obesity")</f>
        <v>Obesity</v>
      </c>
    </row>
    <row r="1140" spans="1:19" x14ac:dyDescent="0.3">
      <c r="A1140" s="7" t="s">
        <v>1232</v>
      </c>
      <c r="B1140" s="7">
        <v>34.200000000000003</v>
      </c>
      <c r="C1140" s="7">
        <v>8.58</v>
      </c>
      <c r="D1140" s="7" t="s">
        <v>2380</v>
      </c>
      <c r="E1140" s="7" t="s">
        <v>2380</v>
      </c>
      <c r="F1140" s="7" t="s">
        <v>2380</v>
      </c>
      <c r="G1140" s="7" t="s">
        <v>2381</v>
      </c>
      <c r="H1140" s="7" t="s">
        <v>2380</v>
      </c>
      <c r="J1140" s="7" t="s">
        <v>1232</v>
      </c>
      <c r="K1140" s="7">
        <v>34.200000000000003</v>
      </c>
      <c r="L1140" s="7">
        <v>8.58</v>
      </c>
      <c r="M1140" s="7" t="s">
        <v>2380</v>
      </c>
      <c r="N1140" s="7" t="s">
        <v>2380</v>
      </c>
      <c r="O1140" s="7" t="s">
        <v>2380</v>
      </c>
      <c r="P1140" s="7">
        <v>0</v>
      </c>
      <c r="Q1140" s="11" t="s">
        <v>2380</v>
      </c>
      <c r="R1140">
        <f t="shared" si="17"/>
        <v>180</v>
      </c>
      <c r="S1140" t="str" cm="1">
        <f t="array" ref="S1140">_xlfn.IFS(K1140&lt;18.5,"Under Weight",K1140&lt;=24.9,"Normal Weight",K1140&lt;=30,"Over Weight",K1140&gt;30,"Obesity")</f>
        <v>Obesity</v>
      </c>
    </row>
    <row r="1141" spans="1:19" x14ac:dyDescent="0.3">
      <c r="A1141" s="7" t="s">
        <v>1231</v>
      </c>
      <c r="B1141" s="7">
        <v>46.51</v>
      </c>
      <c r="C1141" s="7">
        <v>5.84</v>
      </c>
      <c r="D1141" s="7" t="s">
        <v>2380</v>
      </c>
      <c r="E1141" s="7" t="s">
        <v>2380</v>
      </c>
      <c r="F1141" s="7" t="s">
        <v>2380</v>
      </c>
      <c r="G1141" s="7">
        <v>1</v>
      </c>
      <c r="H1141" s="7" t="s">
        <v>2380</v>
      </c>
      <c r="J1141" s="7" t="s">
        <v>1231</v>
      </c>
      <c r="K1141" s="7">
        <v>46.51</v>
      </c>
      <c r="L1141" s="7">
        <v>5.84</v>
      </c>
      <c r="M1141" s="7" t="s">
        <v>2380</v>
      </c>
      <c r="N1141" s="7" t="s">
        <v>2380</v>
      </c>
      <c r="O1141" s="7" t="s">
        <v>2380</v>
      </c>
      <c r="P1141" s="7">
        <v>1</v>
      </c>
      <c r="Q1141" s="11" t="s">
        <v>2380</v>
      </c>
      <c r="R1141">
        <f t="shared" si="17"/>
        <v>180</v>
      </c>
      <c r="S1141" t="str" cm="1">
        <f t="array" ref="S1141">_xlfn.IFS(K1141&lt;18.5,"Under Weight",K1141&lt;=24.9,"Normal Weight",K1141&lt;=30,"Over Weight",K1141&gt;30,"Obesity")</f>
        <v>Obesity</v>
      </c>
    </row>
    <row r="1142" spans="1:19" x14ac:dyDescent="0.3">
      <c r="A1142" s="7" t="s">
        <v>1230</v>
      </c>
      <c r="B1142" s="7">
        <v>28.88</v>
      </c>
      <c r="C1142" s="7">
        <v>4.8600000000000003</v>
      </c>
      <c r="D1142" s="7" t="s">
        <v>2382</v>
      </c>
      <c r="E1142" s="7" t="s">
        <v>2380</v>
      </c>
      <c r="F1142" s="7" t="s">
        <v>2383</v>
      </c>
      <c r="G1142" s="7">
        <v>1</v>
      </c>
      <c r="H1142" s="7" t="s">
        <v>2380</v>
      </c>
      <c r="J1142" s="7" t="s">
        <v>1230</v>
      </c>
      <c r="K1142" s="7">
        <v>28.88</v>
      </c>
      <c r="L1142" s="7">
        <v>4.8600000000000003</v>
      </c>
      <c r="M1142" s="7" t="s">
        <v>2383</v>
      </c>
      <c r="N1142" s="7" t="s">
        <v>2380</v>
      </c>
      <c r="O1142" s="7" t="s">
        <v>2383</v>
      </c>
      <c r="P1142" s="7">
        <v>1</v>
      </c>
      <c r="Q1142" s="11" t="s">
        <v>2380</v>
      </c>
      <c r="R1142">
        <f t="shared" si="17"/>
        <v>180</v>
      </c>
      <c r="S1142" t="str" cm="1">
        <f t="array" ref="S1142">_xlfn.IFS(K1142&lt;18.5,"Under Weight",K1142&lt;=24.9,"Normal Weight",K1142&lt;=30,"Over Weight",K1142&gt;30,"Obesity")</f>
        <v>Over Weight</v>
      </c>
    </row>
    <row r="1143" spans="1:19" x14ac:dyDescent="0.3">
      <c r="A1143" s="7" t="s">
        <v>1229</v>
      </c>
      <c r="B1143" s="7">
        <v>33.914999999999999</v>
      </c>
      <c r="C1143" s="7">
        <v>11.52</v>
      </c>
      <c r="D1143" s="7" t="s">
        <v>2380</v>
      </c>
      <c r="E1143" s="7" t="s">
        <v>2380</v>
      </c>
      <c r="F1143" s="7" t="s">
        <v>2380</v>
      </c>
      <c r="G1143" s="7" t="s">
        <v>2381</v>
      </c>
      <c r="H1143" s="7" t="s">
        <v>2380</v>
      </c>
      <c r="J1143" s="7" t="s">
        <v>1229</v>
      </c>
      <c r="K1143" s="7">
        <v>33.914999999999999</v>
      </c>
      <c r="L1143" s="7">
        <v>11.52</v>
      </c>
      <c r="M1143" s="7" t="s">
        <v>2380</v>
      </c>
      <c r="N1143" s="7" t="s">
        <v>2380</v>
      </c>
      <c r="O1143" s="7" t="s">
        <v>2380</v>
      </c>
      <c r="P1143" s="7">
        <v>0</v>
      </c>
      <c r="Q1143" s="11" t="s">
        <v>2380</v>
      </c>
      <c r="R1143">
        <f t="shared" si="17"/>
        <v>180</v>
      </c>
      <c r="S1143" t="str" cm="1">
        <f t="array" ref="S1143">_xlfn.IFS(K1143&lt;18.5,"Under Weight",K1143&lt;=24.9,"Normal Weight",K1143&lt;=30,"Over Weight",K1143&gt;30,"Obesity")</f>
        <v>Obesity</v>
      </c>
    </row>
    <row r="1144" spans="1:19" x14ac:dyDescent="0.3">
      <c r="A1144" s="7" t="s">
        <v>1228</v>
      </c>
      <c r="B1144" s="7">
        <v>24.32</v>
      </c>
      <c r="C1144" s="7">
        <v>6.15</v>
      </c>
      <c r="D1144" s="7" t="s">
        <v>2382</v>
      </c>
      <c r="E1144" s="7" t="s">
        <v>2380</v>
      </c>
      <c r="F1144" s="7" t="s">
        <v>2383</v>
      </c>
      <c r="G1144" s="7">
        <v>1</v>
      </c>
      <c r="H1144" s="7" t="s">
        <v>2380</v>
      </c>
      <c r="J1144" s="7" t="s">
        <v>1228</v>
      </c>
      <c r="K1144" s="7">
        <v>24.32</v>
      </c>
      <c r="L1144" s="7">
        <v>6.15</v>
      </c>
      <c r="M1144" s="7" t="s">
        <v>2383</v>
      </c>
      <c r="N1144" s="7" t="s">
        <v>2380</v>
      </c>
      <c r="O1144" s="7" t="s">
        <v>2383</v>
      </c>
      <c r="P1144" s="7">
        <v>1</v>
      </c>
      <c r="Q1144" s="11" t="s">
        <v>2380</v>
      </c>
      <c r="R1144">
        <f t="shared" si="17"/>
        <v>180</v>
      </c>
      <c r="S1144" t="str" cm="1">
        <f t="array" ref="S1144">_xlfn.IFS(K1144&lt;18.5,"Under Weight",K1144&lt;=24.9,"Normal Weight",K1144&lt;=30,"Over Weight",K1144&gt;30,"Obesity")</f>
        <v>Normal Weight</v>
      </c>
    </row>
    <row r="1145" spans="1:19" x14ac:dyDescent="0.3">
      <c r="A1145" s="7" t="s">
        <v>1227</v>
      </c>
      <c r="B1145" s="7">
        <v>25.8</v>
      </c>
      <c r="C1145" s="7">
        <v>9.94</v>
      </c>
      <c r="D1145" s="7" t="s">
        <v>2380</v>
      </c>
      <c r="E1145" s="7" t="s">
        <v>2380</v>
      </c>
      <c r="F1145" s="7" t="s">
        <v>2380</v>
      </c>
      <c r="G1145" s="7" t="s">
        <v>2381</v>
      </c>
      <c r="H1145" s="7" t="s">
        <v>2380</v>
      </c>
      <c r="J1145" s="7" t="s">
        <v>1227</v>
      </c>
      <c r="K1145" s="7">
        <v>25.8</v>
      </c>
      <c r="L1145" s="7">
        <v>9.94</v>
      </c>
      <c r="M1145" s="7" t="s">
        <v>2380</v>
      </c>
      <c r="N1145" s="7" t="s">
        <v>2380</v>
      </c>
      <c r="O1145" s="7" t="s">
        <v>2380</v>
      </c>
      <c r="P1145" s="7">
        <v>0</v>
      </c>
      <c r="Q1145" s="11" t="s">
        <v>2380</v>
      </c>
      <c r="R1145">
        <f t="shared" si="17"/>
        <v>180</v>
      </c>
      <c r="S1145" t="str" cm="1">
        <f t="array" ref="S1145">_xlfn.IFS(K1145&lt;18.5,"Under Weight",K1145&lt;=24.9,"Normal Weight",K1145&lt;=30,"Over Weight",K1145&gt;30,"Obesity")</f>
        <v>Over Weight</v>
      </c>
    </row>
    <row r="1146" spans="1:19" x14ac:dyDescent="0.3">
      <c r="A1146" s="7" t="s">
        <v>1226</v>
      </c>
      <c r="B1146" s="7">
        <v>21.56</v>
      </c>
      <c r="C1146" s="7">
        <v>10.56</v>
      </c>
      <c r="D1146" s="7" t="s">
        <v>2380</v>
      </c>
      <c r="E1146" s="7" t="s">
        <v>2380</v>
      </c>
      <c r="F1146" s="7" t="s">
        <v>2380</v>
      </c>
      <c r="G1146" s="7" t="s">
        <v>2381</v>
      </c>
      <c r="H1146" s="7" t="s">
        <v>2380</v>
      </c>
      <c r="J1146" s="7" t="s">
        <v>1226</v>
      </c>
      <c r="K1146" s="7">
        <v>21.56</v>
      </c>
      <c r="L1146" s="7">
        <v>10.56</v>
      </c>
      <c r="M1146" s="7" t="s">
        <v>2380</v>
      </c>
      <c r="N1146" s="7" t="s">
        <v>2380</v>
      </c>
      <c r="O1146" s="7" t="s">
        <v>2380</v>
      </c>
      <c r="P1146" s="7">
        <v>0</v>
      </c>
      <c r="Q1146" s="11" t="s">
        <v>2380</v>
      </c>
      <c r="R1146">
        <f t="shared" si="17"/>
        <v>180</v>
      </c>
      <c r="S1146" t="str" cm="1">
        <f t="array" ref="S1146">_xlfn.IFS(K1146&lt;18.5,"Under Weight",K1146&lt;=24.9,"Normal Weight",K1146&lt;=30,"Over Weight",K1146&gt;30,"Obesity")</f>
        <v>Normal Weight</v>
      </c>
    </row>
    <row r="1147" spans="1:19" x14ac:dyDescent="0.3">
      <c r="A1147" s="7" t="s">
        <v>1225</v>
      </c>
      <c r="B1147" s="7">
        <v>31.6</v>
      </c>
      <c r="C1147" s="7">
        <v>6.79</v>
      </c>
      <c r="D1147" s="7" t="s">
        <v>2380</v>
      </c>
      <c r="E1147" s="7" t="s">
        <v>2380</v>
      </c>
      <c r="F1147" s="7" t="s">
        <v>2380</v>
      </c>
      <c r="G1147" s="7" t="s">
        <v>2381</v>
      </c>
      <c r="H1147" s="7" t="s">
        <v>2380</v>
      </c>
      <c r="J1147" s="7" t="s">
        <v>1225</v>
      </c>
      <c r="K1147" s="7">
        <v>31.6</v>
      </c>
      <c r="L1147" s="7">
        <v>6.79</v>
      </c>
      <c r="M1147" s="7" t="s">
        <v>2380</v>
      </c>
      <c r="N1147" s="7" t="s">
        <v>2380</v>
      </c>
      <c r="O1147" s="7" t="s">
        <v>2380</v>
      </c>
      <c r="P1147" s="7">
        <v>0</v>
      </c>
      <c r="Q1147" s="11" t="s">
        <v>2380</v>
      </c>
      <c r="R1147">
        <f t="shared" si="17"/>
        <v>180</v>
      </c>
      <c r="S1147" t="str" cm="1">
        <f t="array" ref="S1147">_xlfn.IFS(K1147&lt;18.5,"Under Weight",K1147&lt;=24.9,"Normal Weight",K1147&lt;=30,"Over Weight",K1147&gt;30,"Obesity")</f>
        <v>Obesity</v>
      </c>
    </row>
    <row r="1148" spans="1:19" x14ac:dyDescent="0.3">
      <c r="A1148" s="7" t="s">
        <v>1224</v>
      </c>
      <c r="B1148" s="7">
        <v>42.93</v>
      </c>
      <c r="C1148" s="7">
        <v>4.8</v>
      </c>
      <c r="D1148" s="7" t="s">
        <v>2380</v>
      </c>
      <c r="E1148" s="7" t="s">
        <v>2380</v>
      </c>
      <c r="F1148" s="7" t="s">
        <v>2380</v>
      </c>
      <c r="G1148" s="7">
        <v>1</v>
      </c>
      <c r="H1148" s="7" t="s">
        <v>2380</v>
      </c>
      <c r="J1148" s="7" t="s">
        <v>1224</v>
      </c>
      <c r="K1148" s="7">
        <v>42.93</v>
      </c>
      <c r="L1148" s="7">
        <v>4.8</v>
      </c>
      <c r="M1148" s="7" t="s">
        <v>2380</v>
      </c>
      <c r="N1148" s="7" t="s">
        <v>2380</v>
      </c>
      <c r="O1148" s="7" t="s">
        <v>2380</v>
      </c>
      <c r="P1148" s="7">
        <v>1</v>
      </c>
      <c r="Q1148" s="11" t="s">
        <v>2380</v>
      </c>
      <c r="R1148">
        <f t="shared" si="17"/>
        <v>180</v>
      </c>
      <c r="S1148" t="str" cm="1">
        <f t="array" ref="S1148">_xlfn.IFS(K1148&lt;18.5,"Under Weight",K1148&lt;=24.9,"Normal Weight",K1148&lt;=30,"Over Weight",K1148&gt;30,"Obesity")</f>
        <v>Obesity</v>
      </c>
    </row>
    <row r="1149" spans="1:19" x14ac:dyDescent="0.3">
      <c r="A1149" s="7" t="s">
        <v>1223</v>
      </c>
      <c r="B1149" s="7">
        <v>26.72</v>
      </c>
      <c r="C1149" s="7">
        <v>5.75</v>
      </c>
      <c r="D1149" s="7" t="s">
        <v>2380</v>
      </c>
      <c r="E1149" s="7" t="s">
        <v>2380</v>
      </c>
      <c r="F1149" s="7" t="s">
        <v>2380</v>
      </c>
      <c r="G1149" s="7">
        <v>2</v>
      </c>
      <c r="H1149" s="7" t="s">
        <v>2380</v>
      </c>
      <c r="J1149" s="7" t="s">
        <v>1223</v>
      </c>
      <c r="K1149" s="7">
        <v>26.72</v>
      </c>
      <c r="L1149" s="7">
        <v>5.75</v>
      </c>
      <c r="M1149" s="7" t="s">
        <v>2380</v>
      </c>
      <c r="N1149" s="7" t="s">
        <v>2380</v>
      </c>
      <c r="O1149" s="7" t="s">
        <v>2380</v>
      </c>
      <c r="P1149" s="7">
        <v>2</v>
      </c>
      <c r="Q1149" s="11" t="s">
        <v>2380</v>
      </c>
      <c r="R1149">
        <f t="shared" si="17"/>
        <v>180</v>
      </c>
      <c r="S1149" t="str" cm="1">
        <f t="array" ref="S1149">_xlfn.IFS(K1149&lt;18.5,"Under Weight",K1149&lt;=24.9,"Normal Weight",K1149&lt;=30,"Over Weight",K1149&gt;30,"Obesity")</f>
        <v>Over Weight</v>
      </c>
    </row>
    <row r="1150" spans="1:19" x14ac:dyDescent="0.3">
      <c r="A1150" s="7" t="s">
        <v>1222</v>
      </c>
      <c r="B1150" s="7">
        <v>26.67</v>
      </c>
      <c r="C1150" s="7">
        <v>5.81</v>
      </c>
      <c r="D1150" s="7" t="s">
        <v>2380</v>
      </c>
      <c r="E1150" s="7" t="s">
        <v>2380</v>
      </c>
      <c r="F1150" s="7" t="s">
        <v>2380</v>
      </c>
      <c r="G1150" s="7">
        <v>2</v>
      </c>
      <c r="H1150" s="7" t="s">
        <v>2380</v>
      </c>
      <c r="J1150" s="7" t="s">
        <v>1222</v>
      </c>
      <c r="K1150" s="7">
        <v>26.67</v>
      </c>
      <c r="L1150" s="7">
        <v>5.81</v>
      </c>
      <c r="M1150" s="7" t="s">
        <v>2380</v>
      </c>
      <c r="N1150" s="7" t="s">
        <v>2380</v>
      </c>
      <c r="O1150" s="7" t="s">
        <v>2380</v>
      </c>
      <c r="P1150" s="7">
        <v>2</v>
      </c>
      <c r="Q1150" s="11" t="s">
        <v>2380</v>
      </c>
      <c r="R1150">
        <f t="shared" si="17"/>
        <v>180</v>
      </c>
      <c r="S1150" t="str" cm="1">
        <f t="array" ref="S1150">_xlfn.IFS(K1150&lt;18.5,"Under Weight",K1150&lt;=24.9,"Normal Weight",K1150&lt;=30,"Over Weight",K1150&gt;30,"Obesity")</f>
        <v>Over Weight</v>
      </c>
    </row>
    <row r="1151" spans="1:19" x14ac:dyDescent="0.3">
      <c r="A1151" s="7" t="s">
        <v>1221</v>
      </c>
      <c r="B1151" s="7">
        <v>42.68</v>
      </c>
      <c r="C1151" s="7">
        <v>9.2799999999999994</v>
      </c>
      <c r="D1151" s="7" t="s">
        <v>2380</v>
      </c>
      <c r="E1151" s="7" t="s">
        <v>2380</v>
      </c>
      <c r="F1151" s="7" t="s">
        <v>2380</v>
      </c>
      <c r="G1151" s="7">
        <v>2</v>
      </c>
      <c r="H1151" s="7" t="s">
        <v>2380</v>
      </c>
      <c r="J1151" s="7" t="s">
        <v>1221</v>
      </c>
      <c r="K1151" s="7">
        <v>42.68</v>
      </c>
      <c r="L1151" s="7">
        <v>9.2799999999999994</v>
      </c>
      <c r="M1151" s="7" t="s">
        <v>2380</v>
      </c>
      <c r="N1151" s="7" t="s">
        <v>2380</v>
      </c>
      <c r="O1151" s="7" t="s">
        <v>2380</v>
      </c>
      <c r="P1151" s="7">
        <v>2</v>
      </c>
      <c r="Q1151" s="11" t="s">
        <v>2380</v>
      </c>
      <c r="R1151">
        <f t="shared" si="17"/>
        <v>180</v>
      </c>
      <c r="S1151" t="str" cm="1">
        <f t="array" ref="S1151">_xlfn.IFS(K1151&lt;18.5,"Under Weight",K1151&lt;=24.9,"Normal Weight",K1151&lt;=30,"Over Weight",K1151&gt;30,"Obesity")</f>
        <v>Obesity</v>
      </c>
    </row>
    <row r="1152" spans="1:19" x14ac:dyDescent="0.3">
      <c r="A1152" s="7" t="s">
        <v>1220</v>
      </c>
      <c r="B1152" s="7">
        <v>24.31</v>
      </c>
      <c r="C1152" s="7">
        <v>6.37</v>
      </c>
      <c r="D1152" s="7" t="s">
        <v>2380</v>
      </c>
      <c r="E1152" s="7" t="s">
        <v>2380</v>
      </c>
      <c r="F1152" s="7" t="s">
        <v>2380</v>
      </c>
      <c r="G1152" s="7" t="s">
        <v>2381</v>
      </c>
      <c r="H1152" s="7" t="s">
        <v>2380</v>
      </c>
      <c r="J1152" s="7" t="s">
        <v>1220</v>
      </c>
      <c r="K1152" s="7">
        <v>24.31</v>
      </c>
      <c r="L1152" s="7">
        <v>6.37</v>
      </c>
      <c r="M1152" s="7" t="s">
        <v>2380</v>
      </c>
      <c r="N1152" s="7" t="s">
        <v>2380</v>
      </c>
      <c r="O1152" s="7" t="s">
        <v>2380</v>
      </c>
      <c r="P1152" s="7">
        <v>0</v>
      </c>
      <c r="Q1152" s="11" t="s">
        <v>2380</v>
      </c>
      <c r="R1152">
        <f t="shared" si="17"/>
        <v>180</v>
      </c>
      <c r="S1152" t="str" cm="1">
        <f t="array" ref="S1152">_xlfn.IFS(K1152&lt;18.5,"Under Weight",K1152&lt;=24.9,"Normal Weight",K1152&lt;=30,"Over Weight",K1152&gt;30,"Obesity")</f>
        <v>Normal Weight</v>
      </c>
    </row>
    <row r="1153" spans="1:19" x14ac:dyDescent="0.3">
      <c r="A1153" s="7" t="s">
        <v>1219</v>
      </c>
      <c r="B1153" s="7">
        <v>44.75</v>
      </c>
      <c r="C1153" s="7">
        <v>5.09</v>
      </c>
      <c r="D1153" s="7" t="s">
        <v>2382</v>
      </c>
      <c r="E1153" s="7" t="s">
        <v>2380</v>
      </c>
      <c r="F1153" s="7" t="s">
        <v>2380</v>
      </c>
      <c r="G1153" s="7" t="s">
        <v>2381</v>
      </c>
      <c r="H1153" s="7" t="s">
        <v>2380</v>
      </c>
      <c r="J1153" s="7" t="s">
        <v>1219</v>
      </c>
      <c r="K1153" s="7">
        <v>44.75</v>
      </c>
      <c r="L1153" s="7">
        <v>5.09</v>
      </c>
      <c r="M1153" s="7" t="s">
        <v>2383</v>
      </c>
      <c r="N1153" s="7" t="s">
        <v>2380</v>
      </c>
      <c r="O1153" s="7" t="s">
        <v>2380</v>
      </c>
      <c r="P1153" s="7">
        <v>0</v>
      </c>
      <c r="Q1153" s="11" t="s">
        <v>2380</v>
      </c>
      <c r="R1153">
        <f t="shared" si="17"/>
        <v>180</v>
      </c>
      <c r="S1153" t="str" cm="1">
        <f t="array" ref="S1153">_xlfn.IFS(K1153&lt;18.5,"Under Weight",K1153&lt;=24.9,"Normal Weight",K1153&lt;=30,"Over Weight",K1153&gt;30,"Obesity")</f>
        <v>Obesity</v>
      </c>
    </row>
    <row r="1154" spans="1:19" x14ac:dyDescent="0.3">
      <c r="A1154" s="7" t="s">
        <v>1218</v>
      </c>
      <c r="B1154" s="7">
        <v>30.78</v>
      </c>
      <c r="C1154" s="7">
        <v>7.94</v>
      </c>
      <c r="D1154" s="7" t="s">
        <v>2380</v>
      </c>
      <c r="E1154" s="7" t="s">
        <v>2380</v>
      </c>
      <c r="F1154" s="7" t="s">
        <v>2380</v>
      </c>
      <c r="G1154" s="7">
        <v>2</v>
      </c>
      <c r="H1154" s="7" t="s">
        <v>2380</v>
      </c>
      <c r="J1154" s="7" t="s">
        <v>1218</v>
      </c>
      <c r="K1154" s="7">
        <v>30.78</v>
      </c>
      <c r="L1154" s="7">
        <v>7.94</v>
      </c>
      <c r="M1154" s="7" t="s">
        <v>2380</v>
      </c>
      <c r="N1154" s="7" t="s">
        <v>2380</v>
      </c>
      <c r="O1154" s="7" t="s">
        <v>2380</v>
      </c>
      <c r="P1154" s="7">
        <v>2</v>
      </c>
      <c r="Q1154" s="11" t="s">
        <v>2380</v>
      </c>
      <c r="R1154">
        <f t="shared" si="17"/>
        <v>180</v>
      </c>
      <c r="S1154" t="str" cm="1">
        <f t="array" ref="S1154">_xlfn.IFS(K1154&lt;18.5,"Under Weight",K1154&lt;=24.9,"Normal Weight",K1154&lt;=30,"Over Weight",K1154&gt;30,"Obesity")</f>
        <v>Obesity</v>
      </c>
    </row>
    <row r="1155" spans="1:19" x14ac:dyDescent="0.3">
      <c r="A1155" s="7" t="s">
        <v>1217</v>
      </c>
      <c r="B1155" s="7">
        <v>21.86</v>
      </c>
      <c r="C1155" s="7">
        <v>10.95</v>
      </c>
      <c r="D1155" s="7" t="s">
        <v>2380</v>
      </c>
      <c r="E1155" s="7" t="s">
        <v>2380</v>
      </c>
      <c r="F1155" s="7" t="s">
        <v>2380</v>
      </c>
      <c r="G1155" s="7" t="s">
        <v>2381</v>
      </c>
      <c r="H1155" s="7" t="s">
        <v>2380</v>
      </c>
      <c r="J1155" s="7" t="s">
        <v>1217</v>
      </c>
      <c r="K1155" s="7">
        <v>21.86</v>
      </c>
      <c r="L1155" s="7">
        <v>10.95</v>
      </c>
      <c r="M1155" s="7" t="s">
        <v>2380</v>
      </c>
      <c r="N1155" s="7" t="s">
        <v>2380</v>
      </c>
      <c r="O1155" s="7" t="s">
        <v>2380</v>
      </c>
      <c r="P1155" s="7">
        <v>0</v>
      </c>
      <c r="Q1155" s="11" t="s">
        <v>2380</v>
      </c>
      <c r="R1155">
        <f t="shared" ref="R1155:R1218" si="18">MATCH(Q1155,$Q$2:$Q$2336,0)</f>
        <v>180</v>
      </c>
      <c r="S1155" t="str" cm="1">
        <f t="array" ref="S1155">_xlfn.IFS(K1155&lt;18.5,"Under Weight",K1155&lt;=24.9,"Normal Weight",K1155&lt;=30,"Over Weight",K1155&gt;30,"Obesity")</f>
        <v>Normal Weight</v>
      </c>
    </row>
    <row r="1156" spans="1:19" x14ac:dyDescent="0.3">
      <c r="A1156" s="7" t="s">
        <v>1216</v>
      </c>
      <c r="B1156" s="7">
        <v>49.09</v>
      </c>
      <c r="C1156" s="7">
        <v>6.3</v>
      </c>
      <c r="D1156" s="7" t="s">
        <v>2382</v>
      </c>
      <c r="E1156" s="7" t="s">
        <v>2380</v>
      </c>
      <c r="F1156" s="7" t="s">
        <v>2380</v>
      </c>
      <c r="G1156" s="7" t="s">
        <v>2381</v>
      </c>
      <c r="H1156" s="7" t="s">
        <v>2380</v>
      </c>
      <c r="J1156" s="7" t="s">
        <v>1216</v>
      </c>
      <c r="K1156" s="7">
        <v>49.09</v>
      </c>
      <c r="L1156" s="7">
        <v>6.3</v>
      </c>
      <c r="M1156" s="7" t="s">
        <v>2383</v>
      </c>
      <c r="N1156" s="7" t="s">
        <v>2380</v>
      </c>
      <c r="O1156" s="7" t="s">
        <v>2380</v>
      </c>
      <c r="P1156" s="7">
        <v>0</v>
      </c>
      <c r="Q1156" s="11" t="s">
        <v>2380</v>
      </c>
      <c r="R1156">
        <f t="shared" si="18"/>
        <v>180</v>
      </c>
      <c r="S1156" t="str" cm="1">
        <f t="array" ref="S1156">_xlfn.IFS(K1156&lt;18.5,"Under Weight",K1156&lt;=24.9,"Normal Weight",K1156&lt;=30,"Over Weight",K1156&gt;30,"Obesity")</f>
        <v>Obesity</v>
      </c>
    </row>
    <row r="1157" spans="1:19" x14ac:dyDescent="0.3">
      <c r="A1157" s="7" t="s">
        <v>1215</v>
      </c>
      <c r="B1157" s="7">
        <v>47.74</v>
      </c>
      <c r="C1157" s="7">
        <v>8.0500000000000007</v>
      </c>
      <c r="D1157" s="7" t="s">
        <v>2382</v>
      </c>
      <c r="E1157" s="7" t="s">
        <v>2380</v>
      </c>
      <c r="F1157" s="7" t="s">
        <v>2380</v>
      </c>
      <c r="G1157" s="7">
        <v>2</v>
      </c>
      <c r="H1157" s="7" t="s">
        <v>2380</v>
      </c>
      <c r="J1157" s="7" t="s">
        <v>1215</v>
      </c>
      <c r="K1157" s="7">
        <v>47.74</v>
      </c>
      <c r="L1157" s="7">
        <v>8.0500000000000007</v>
      </c>
      <c r="M1157" s="7" t="s">
        <v>2383</v>
      </c>
      <c r="N1157" s="7" t="s">
        <v>2380</v>
      </c>
      <c r="O1157" s="7" t="s">
        <v>2380</v>
      </c>
      <c r="P1157" s="7">
        <v>2</v>
      </c>
      <c r="Q1157" s="11" t="s">
        <v>2380</v>
      </c>
      <c r="R1157">
        <f t="shared" si="18"/>
        <v>180</v>
      </c>
      <c r="S1157" t="str" cm="1">
        <f t="array" ref="S1157">_xlfn.IFS(K1157&lt;18.5,"Under Weight",K1157&lt;=24.9,"Normal Weight",K1157&lt;=30,"Over Weight",K1157&gt;30,"Obesity")</f>
        <v>Obesity</v>
      </c>
    </row>
    <row r="1158" spans="1:19" x14ac:dyDescent="0.3">
      <c r="A1158" s="7" t="s">
        <v>1214</v>
      </c>
      <c r="B1158" s="7">
        <v>30.2</v>
      </c>
      <c r="C1158" s="7">
        <v>9.8800000000000008</v>
      </c>
      <c r="D1158" s="7" t="s">
        <v>2382</v>
      </c>
      <c r="E1158" s="7" t="s">
        <v>2380</v>
      </c>
      <c r="F1158" s="7" t="s">
        <v>2380</v>
      </c>
      <c r="G1158" s="7">
        <v>2</v>
      </c>
      <c r="H1158" s="7" t="s">
        <v>2380</v>
      </c>
      <c r="J1158" s="7" t="s">
        <v>1214</v>
      </c>
      <c r="K1158" s="7">
        <v>30.2</v>
      </c>
      <c r="L1158" s="7">
        <v>9.8800000000000008</v>
      </c>
      <c r="M1158" s="7" t="s">
        <v>2383</v>
      </c>
      <c r="N1158" s="7" t="s">
        <v>2380</v>
      </c>
      <c r="O1158" s="7" t="s">
        <v>2380</v>
      </c>
      <c r="P1158" s="7">
        <v>2</v>
      </c>
      <c r="Q1158" s="11" t="s">
        <v>2380</v>
      </c>
      <c r="R1158">
        <f t="shared" si="18"/>
        <v>180</v>
      </c>
      <c r="S1158" t="str" cm="1">
        <f t="array" ref="S1158">_xlfn.IFS(K1158&lt;18.5,"Under Weight",K1158&lt;=24.9,"Normal Weight",K1158&lt;=30,"Over Weight",K1158&gt;30,"Obesity")</f>
        <v>Obesity</v>
      </c>
    </row>
    <row r="1159" spans="1:19" x14ac:dyDescent="0.3">
      <c r="A1159" s="7" t="s">
        <v>1213</v>
      </c>
      <c r="B1159" s="7">
        <v>33.25</v>
      </c>
      <c r="C1159" s="7">
        <v>7.42</v>
      </c>
      <c r="D1159" s="7" t="s">
        <v>2382</v>
      </c>
      <c r="E1159" s="7" t="s">
        <v>2380</v>
      </c>
      <c r="F1159" s="7" t="s">
        <v>2380</v>
      </c>
      <c r="G1159" s="7">
        <v>2</v>
      </c>
      <c r="H1159" s="7" t="s">
        <v>2380</v>
      </c>
      <c r="J1159" s="7" t="s">
        <v>1213</v>
      </c>
      <c r="K1159" s="7">
        <v>33.25</v>
      </c>
      <c r="L1159" s="7">
        <v>7.42</v>
      </c>
      <c r="M1159" s="7" t="s">
        <v>2383</v>
      </c>
      <c r="N1159" s="7" t="s">
        <v>2380</v>
      </c>
      <c r="O1159" s="7" t="s">
        <v>2380</v>
      </c>
      <c r="P1159" s="7">
        <v>2</v>
      </c>
      <c r="Q1159" s="11" t="s">
        <v>2380</v>
      </c>
      <c r="R1159">
        <f t="shared" si="18"/>
        <v>180</v>
      </c>
      <c r="S1159" t="str" cm="1">
        <f t="array" ref="S1159">_xlfn.IFS(K1159&lt;18.5,"Under Weight",K1159&lt;=24.9,"Normal Weight",K1159&lt;=30,"Over Weight",K1159&gt;30,"Obesity")</f>
        <v>Obesity</v>
      </c>
    </row>
    <row r="1160" spans="1:19" x14ac:dyDescent="0.3">
      <c r="A1160" s="7" t="s">
        <v>1212</v>
      </c>
      <c r="B1160" s="7">
        <v>26.6</v>
      </c>
      <c r="C1160" s="7">
        <v>8.4499999999999993</v>
      </c>
      <c r="D1160" s="7" t="s">
        <v>2382</v>
      </c>
      <c r="E1160" s="7" t="s">
        <v>2380</v>
      </c>
      <c r="F1160" s="7" t="s">
        <v>2380</v>
      </c>
      <c r="G1160" s="7">
        <v>1</v>
      </c>
      <c r="H1160" s="7" t="s">
        <v>2380</v>
      </c>
      <c r="J1160" s="7" t="s">
        <v>1212</v>
      </c>
      <c r="K1160" s="7">
        <v>26.6</v>
      </c>
      <c r="L1160" s="7">
        <v>8.4499999999999993</v>
      </c>
      <c r="M1160" s="7" t="s">
        <v>2383</v>
      </c>
      <c r="N1160" s="7" t="s">
        <v>2380</v>
      </c>
      <c r="O1160" s="7" t="s">
        <v>2380</v>
      </c>
      <c r="P1160" s="7">
        <v>1</v>
      </c>
      <c r="Q1160" s="11" t="s">
        <v>2380</v>
      </c>
      <c r="R1160">
        <f t="shared" si="18"/>
        <v>180</v>
      </c>
      <c r="S1160" t="str" cm="1">
        <f t="array" ref="S1160">_xlfn.IFS(K1160&lt;18.5,"Under Weight",K1160&lt;=24.9,"Normal Weight",K1160&lt;=30,"Over Weight",K1160&gt;30,"Obesity")</f>
        <v>Over Weight</v>
      </c>
    </row>
    <row r="1161" spans="1:19" x14ac:dyDescent="0.3">
      <c r="A1161" s="7" t="s">
        <v>1211</v>
      </c>
      <c r="B1161" s="7">
        <v>26.35</v>
      </c>
      <c r="C1161" s="7">
        <v>6.21</v>
      </c>
      <c r="D1161" s="7" t="s">
        <v>2380</v>
      </c>
      <c r="E1161" s="7" t="s">
        <v>2380</v>
      </c>
      <c r="F1161" s="7" t="s">
        <v>2380</v>
      </c>
      <c r="G1161" s="7">
        <v>2</v>
      </c>
      <c r="H1161" s="7" t="s">
        <v>2380</v>
      </c>
      <c r="J1161" s="7" t="s">
        <v>1211</v>
      </c>
      <c r="K1161" s="7">
        <v>26.35</v>
      </c>
      <c r="L1161" s="7">
        <v>6.21</v>
      </c>
      <c r="M1161" s="7" t="s">
        <v>2380</v>
      </c>
      <c r="N1161" s="7" t="s">
        <v>2380</v>
      </c>
      <c r="O1161" s="7" t="s">
        <v>2380</v>
      </c>
      <c r="P1161" s="7">
        <v>2</v>
      </c>
      <c r="Q1161" s="11" t="s">
        <v>2380</v>
      </c>
      <c r="R1161">
        <f t="shared" si="18"/>
        <v>180</v>
      </c>
      <c r="S1161" t="str" cm="1">
        <f t="array" ref="S1161">_xlfn.IFS(K1161&lt;18.5,"Under Weight",K1161&lt;=24.9,"Normal Weight",K1161&lt;=30,"Over Weight",K1161&gt;30,"Obesity")</f>
        <v>Over Weight</v>
      </c>
    </row>
    <row r="1162" spans="1:19" x14ac:dyDescent="0.3">
      <c r="A1162" s="7" t="s">
        <v>1210</v>
      </c>
      <c r="B1162" s="7">
        <v>39.994999999999997</v>
      </c>
      <c r="C1162" s="7">
        <v>4.6500000000000004</v>
      </c>
      <c r="D1162" s="7" t="s">
        <v>2380</v>
      </c>
      <c r="E1162" s="7" t="s">
        <v>2380</v>
      </c>
      <c r="F1162" s="7" t="s">
        <v>2380</v>
      </c>
      <c r="G1162" s="7" t="s">
        <v>2381</v>
      </c>
      <c r="H1162" s="7" t="s">
        <v>2380</v>
      </c>
      <c r="J1162" s="7" t="s">
        <v>1210</v>
      </c>
      <c r="K1162" s="7">
        <v>39.994999999999997</v>
      </c>
      <c r="L1162" s="7">
        <v>4.6500000000000004</v>
      </c>
      <c r="M1162" s="7" t="s">
        <v>2380</v>
      </c>
      <c r="N1162" s="7" t="s">
        <v>2380</v>
      </c>
      <c r="O1162" s="7" t="s">
        <v>2380</v>
      </c>
      <c r="P1162" s="7">
        <v>0</v>
      </c>
      <c r="Q1162" s="11" t="s">
        <v>2380</v>
      </c>
      <c r="R1162">
        <f t="shared" si="18"/>
        <v>180</v>
      </c>
      <c r="S1162" t="str" cm="1">
        <f t="array" ref="S1162">_xlfn.IFS(K1162&lt;18.5,"Under Weight",K1162&lt;=24.9,"Normal Weight",K1162&lt;=30,"Over Weight",K1162&gt;30,"Obesity")</f>
        <v>Obesity</v>
      </c>
    </row>
    <row r="1163" spans="1:19" x14ac:dyDescent="0.3">
      <c r="A1163" s="7" t="s">
        <v>1209</v>
      </c>
      <c r="B1163" s="7">
        <v>22.92</v>
      </c>
      <c r="C1163" s="7">
        <v>5.87</v>
      </c>
      <c r="D1163" s="7" t="s">
        <v>2382</v>
      </c>
      <c r="E1163" s="7" t="s">
        <v>2380</v>
      </c>
      <c r="F1163" s="7" t="s">
        <v>2380</v>
      </c>
      <c r="G1163" s="7">
        <v>1</v>
      </c>
      <c r="H1163" s="7" t="s">
        <v>2380</v>
      </c>
      <c r="J1163" s="7" t="s">
        <v>1209</v>
      </c>
      <c r="K1163" s="7">
        <v>22.92</v>
      </c>
      <c r="L1163" s="7">
        <v>5.87</v>
      </c>
      <c r="M1163" s="7" t="s">
        <v>2383</v>
      </c>
      <c r="N1163" s="7" t="s">
        <v>2380</v>
      </c>
      <c r="O1163" s="7" t="s">
        <v>2380</v>
      </c>
      <c r="P1163" s="7">
        <v>1</v>
      </c>
      <c r="Q1163" s="11" t="s">
        <v>2380</v>
      </c>
      <c r="R1163">
        <f t="shared" si="18"/>
        <v>180</v>
      </c>
      <c r="S1163" t="str" cm="1">
        <f t="array" ref="S1163">_xlfn.IFS(K1163&lt;18.5,"Under Weight",K1163&lt;=24.9,"Normal Weight",K1163&lt;=30,"Over Weight",K1163&gt;30,"Obesity")</f>
        <v>Normal Weight</v>
      </c>
    </row>
    <row r="1164" spans="1:19" x14ac:dyDescent="0.3">
      <c r="A1164" s="7" t="s">
        <v>1208</v>
      </c>
      <c r="B1164" s="7">
        <v>24.78</v>
      </c>
      <c r="C1164" s="7">
        <v>4.24</v>
      </c>
      <c r="D1164" s="7" t="s">
        <v>2382</v>
      </c>
      <c r="E1164" s="7" t="s">
        <v>2380</v>
      </c>
      <c r="F1164" s="7" t="s">
        <v>2380</v>
      </c>
      <c r="G1164" s="7">
        <v>2</v>
      </c>
      <c r="H1164" s="7" t="s">
        <v>2380</v>
      </c>
      <c r="J1164" s="7" t="s">
        <v>1208</v>
      </c>
      <c r="K1164" s="7">
        <v>24.78</v>
      </c>
      <c r="L1164" s="7">
        <v>4.24</v>
      </c>
      <c r="M1164" s="7" t="s">
        <v>2383</v>
      </c>
      <c r="N1164" s="7" t="s">
        <v>2380</v>
      </c>
      <c r="O1164" s="7" t="s">
        <v>2380</v>
      </c>
      <c r="P1164" s="7">
        <v>2</v>
      </c>
      <c r="Q1164" s="11" t="s">
        <v>2380</v>
      </c>
      <c r="R1164">
        <f t="shared" si="18"/>
        <v>180</v>
      </c>
      <c r="S1164" t="str" cm="1">
        <f t="array" ref="S1164">_xlfn.IFS(K1164&lt;18.5,"Under Weight",K1164&lt;=24.9,"Normal Weight",K1164&lt;=30,"Over Weight",K1164&gt;30,"Obesity")</f>
        <v>Normal Weight</v>
      </c>
    </row>
    <row r="1165" spans="1:19" x14ac:dyDescent="0.3">
      <c r="A1165" s="7" t="s">
        <v>1207</v>
      </c>
      <c r="B1165" s="7">
        <v>34.07</v>
      </c>
      <c r="C1165" s="7">
        <v>7.81</v>
      </c>
      <c r="D1165" s="7" t="s">
        <v>2382</v>
      </c>
      <c r="E1165" s="7" t="s">
        <v>2380</v>
      </c>
      <c r="F1165" s="7" t="s">
        <v>2380</v>
      </c>
      <c r="G1165" s="7" t="s">
        <v>2381</v>
      </c>
      <c r="H1165" s="7" t="s">
        <v>2380</v>
      </c>
      <c r="J1165" s="7" t="s">
        <v>1207</v>
      </c>
      <c r="K1165" s="7">
        <v>34.07</v>
      </c>
      <c r="L1165" s="7">
        <v>7.81</v>
      </c>
      <c r="M1165" s="7" t="s">
        <v>2383</v>
      </c>
      <c r="N1165" s="7" t="s">
        <v>2380</v>
      </c>
      <c r="O1165" s="7" t="s">
        <v>2380</v>
      </c>
      <c r="P1165" s="7">
        <v>0</v>
      </c>
      <c r="Q1165" s="11" t="s">
        <v>2380</v>
      </c>
      <c r="R1165">
        <f t="shared" si="18"/>
        <v>180</v>
      </c>
      <c r="S1165" t="str" cm="1">
        <f t="array" ref="S1165">_xlfn.IFS(K1165&lt;18.5,"Under Weight",K1165&lt;=24.9,"Normal Weight",K1165&lt;=30,"Over Weight",K1165&gt;30,"Obesity")</f>
        <v>Obesity</v>
      </c>
    </row>
    <row r="1166" spans="1:19" x14ac:dyDescent="0.3">
      <c r="A1166" s="7" t="s">
        <v>1206</v>
      </c>
      <c r="B1166" s="7">
        <v>30.14</v>
      </c>
      <c r="C1166" s="7">
        <v>9.85</v>
      </c>
      <c r="D1166" s="7" t="s">
        <v>2380</v>
      </c>
      <c r="E1166" s="7" t="s">
        <v>2380</v>
      </c>
      <c r="F1166" s="7" t="s">
        <v>2380</v>
      </c>
      <c r="G1166" s="7" t="s">
        <v>2381</v>
      </c>
      <c r="H1166" s="7" t="s">
        <v>2380</v>
      </c>
      <c r="J1166" s="7" t="s">
        <v>1206</v>
      </c>
      <c r="K1166" s="7">
        <v>30.14</v>
      </c>
      <c r="L1166" s="7">
        <v>9.85</v>
      </c>
      <c r="M1166" s="7" t="s">
        <v>2380</v>
      </c>
      <c r="N1166" s="7" t="s">
        <v>2380</v>
      </c>
      <c r="O1166" s="7" t="s">
        <v>2380</v>
      </c>
      <c r="P1166" s="7">
        <v>0</v>
      </c>
      <c r="Q1166" s="11" t="s">
        <v>2380</v>
      </c>
      <c r="R1166">
        <f t="shared" si="18"/>
        <v>180</v>
      </c>
      <c r="S1166" t="str" cm="1">
        <f t="array" ref="S1166">_xlfn.IFS(K1166&lt;18.5,"Under Weight",K1166&lt;=24.9,"Normal Weight",K1166&lt;=30,"Over Weight",K1166&gt;30,"Obesity")</f>
        <v>Obesity</v>
      </c>
    </row>
    <row r="1167" spans="1:19" x14ac:dyDescent="0.3">
      <c r="A1167" s="7" t="s">
        <v>1205</v>
      </c>
      <c r="B1167" s="7">
        <v>18.05</v>
      </c>
      <c r="C1167" s="7">
        <v>6.94</v>
      </c>
      <c r="D1167" s="7" t="s">
        <v>2380</v>
      </c>
      <c r="E1167" s="7" t="s">
        <v>2380</v>
      </c>
      <c r="F1167" s="7" t="s">
        <v>2380</v>
      </c>
      <c r="G1167" s="7" t="s">
        <v>2381</v>
      </c>
      <c r="H1167" s="7" t="s">
        <v>2380</v>
      </c>
      <c r="J1167" s="7" t="s">
        <v>1205</v>
      </c>
      <c r="K1167" s="7">
        <v>18.05</v>
      </c>
      <c r="L1167" s="7">
        <v>6.94</v>
      </c>
      <c r="M1167" s="7" t="s">
        <v>2380</v>
      </c>
      <c r="N1167" s="7" t="s">
        <v>2380</v>
      </c>
      <c r="O1167" s="7" t="s">
        <v>2380</v>
      </c>
      <c r="P1167" s="7">
        <v>0</v>
      </c>
      <c r="Q1167" s="11" t="s">
        <v>2380</v>
      </c>
      <c r="R1167">
        <f t="shared" si="18"/>
        <v>180</v>
      </c>
      <c r="S1167" t="str" cm="1">
        <f t="array" ref="S1167">_xlfn.IFS(K1167&lt;18.5,"Under Weight",K1167&lt;=24.9,"Normal Weight",K1167&lt;=30,"Over Weight",K1167&gt;30,"Obesity")</f>
        <v>Under Weight</v>
      </c>
    </row>
    <row r="1168" spans="1:19" x14ac:dyDescent="0.3">
      <c r="A1168" s="7" t="s">
        <v>1204</v>
      </c>
      <c r="B1168" s="7">
        <v>37.4</v>
      </c>
      <c r="C1168" s="7">
        <v>11.3</v>
      </c>
      <c r="D1168" s="7" t="s">
        <v>2382</v>
      </c>
      <c r="E1168" s="7" t="s">
        <v>2380</v>
      </c>
      <c r="F1168" s="7" t="s">
        <v>2380</v>
      </c>
      <c r="G1168" s="7">
        <v>2</v>
      </c>
      <c r="H1168" s="7" t="s">
        <v>2380</v>
      </c>
      <c r="J1168" s="7" t="s">
        <v>1204</v>
      </c>
      <c r="K1168" s="7">
        <v>37.4</v>
      </c>
      <c r="L1168" s="7">
        <v>11.3</v>
      </c>
      <c r="M1168" s="7" t="s">
        <v>2383</v>
      </c>
      <c r="N1168" s="7" t="s">
        <v>2380</v>
      </c>
      <c r="O1168" s="7" t="s">
        <v>2380</v>
      </c>
      <c r="P1168" s="7">
        <v>2</v>
      </c>
      <c r="Q1168" s="11" t="s">
        <v>2380</v>
      </c>
      <c r="R1168">
        <f t="shared" si="18"/>
        <v>180</v>
      </c>
      <c r="S1168" t="str" cm="1">
        <f t="array" ref="S1168">_xlfn.IFS(K1168&lt;18.5,"Under Weight",K1168&lt;=24.9,"Normal Weight",K1168&lt;=30,"Over Weight",K1168&gt;30,"Obesity")</f>
        <v>Obesity</v>
      </c>
    </row>
    <row r="1169" spans="1:19" x14ac:dyDescent="0.3">
      <c r="A1169" s="7" t="s">
        <v>1203</v>
      </c>
      <c r="B1169" s="7">
        <v>25.75</v>
      </c>
      <c r="C1169" s="7">
        <v>9.23</v>
      </c>
      <c r="D1169" s="7" t="s">
        <v>2380</v>
      </c>
      <c r="E1169" s="7" t="s">
        <v>2380</v>
      </c>
      <c r="F1169" s="7" t="s">
        <v>2380</v>
      </c>
      <c r="G1169" s="7" t="s">
        <v>2381</v>
      </c>
      <c r="H1169" s="7" t="s">
        <v>2380</v>
      </c>
      <c r="J1169" s="7" t="s">
        <v>1203</v>
      </c>
      <c r="K1169" s="7">
        <v>25.75</v>
      </c>
      <c r="L1169" s="7">
        <v>9.23</v>
      </c>
      <c r="M1169" s="7" t="s">
        <v>2380</v>
      </c>
      <c r="N1169" s="7" t="s">
        <v>2380</v>
      </c>
      <c r="O1169" s="7" t="s">
        <v>2380</v>
      </c>
      <c r="P1169" s="7">
        <v>0</v>
      </c>
      <c r="Q1169" s="11" t="s">
        <v>2380</v>
      </c>
      <c r="R1169">
        <f t="shared" si="18"/>
        <v>180</v>
      </c>
      <c r="S1169" t="str" cm="1">
        <f t="array" ref="S1169">_xlfn.IFS(K1169&lt;18.5,"Under Weight",K1169&lt;=24.9,"Normal Weight",K1169&lt;=30,"Over Weight",K1169&gt;30,"Obesity")</f>
        <v>Over Weight</v>
      </c>
    </row>
    <row r="1170" spans="1:19" x14ac:dyDescent="0.3">
      <c r="A1170" s="7" t="s">
        <v>1202</v>
      </c>
      <c r="B1170" s="7">
        <v>32.299999999999997</v>
      </c>
      <c r="C1170" s="7">
        <v>4.37</v>
      </c>
      <c r="D1170" s="7" t="s">
        <v>2380</v>
      </c>
      <c r="E1170" s="7" t="s">
        <v>2380</v>
      </c>
      <c r="F1170" s="7" t="s">
        <v>2380</v>
      </c>
      <c r="G1170" s="7">
        <v>2</v>
      </c>
      <c r="H1170" s="7" t="s">
        <v>2380</v>
      </c>
      <c r="J1170" s="7" t="s">
        <v>1202</v>
      </c>
      <c r="K1170" s="7">
        <v>32.299999999999997</v>
      </c>
      <c r="L1170" s="7">
        <v>4.37</v>
      </c>
      <c r="M1170" s="7" t="s">
        <v>2380</v>
      </c>
      <c r="N1170" s="7" t="s">
        <v>2380</v>
      </c>
      <c r="O1170" s="7" t="s">
        <v>2380</v>
      </c>
      <c r="P1170" s="7">
        <v>2</v>
      </c>
      <c r="Q1170" s="11" t="s">
        <v>2380</v>
      </c>
      <c r="R1170">
        <f t="shared" si="18"/>
        <v>180</v>
      </c>
      <c r="S1170" t="str" cm="1">
        <f t="array" ref="S1170">_xlfn.IFS(K1170&lt;18.5,"Under Weight",K1170&lt;=24.9,"Normal Weight",K1170&lt;=30,"Over Weight",K1170&gt;30,"Obesity")</f>
        <v>Obesity</v>
      </c>
    </row>
    <row r="1171" spans="1:19" x14ac:dyDescent="0.3">
      <c r="A1171" s="7" t="s">
        <v>1201</v>
      </c>
      <c r="B1171" s="7">
        <v>28.61</v>
      </c>
      <c r="C1171" s="7">
        <v>5.76</v>
      </c>
      <c r="D1171" s="7" t="s">
        <v>2380</v>
      </c>
      <c r="E1171" s="7" t="s">
        <v>2380</v>
      </c>
      <c r="F1171" s="7" t="s">
        <v>2383</v>
      </c>
      <c r="G1171" s="7">
        <v>1</v>
      </c>
      <c r="H1171" s="7" t="s">
        <v>2380</v>
      </c>
      <c r="J1171" s="7" t="s">
        <v>1201</v>
      </c>
      <c r="K1171" s="7">
        <v>28.61</v>
      </c>
      <c r="L1171" s="7">
        <v>5.76</v>
      </c>
      <c r="M1171" s="7" t="s">
        <v>2380</v>
      </c>
      <c r="N1171" s="7" t="s">
        <v>2380</v>
      </c>
      <c r="O1171" s="7" t="s">
        <v>2383</v>
      </c>
      <c r="P1171" s="7">
        <v>1</v>
      </c>
      <c r="Q1171" s="11" t="s">
        <v>2380</v>
      </c>
      <c r="R1171">
        <f t="shared" si="18"/>
        <v>180</v>
      </c>
      <c r="S1171" t="str" cm="1">
        <f t="array" ref="S1171">_xlfn.IFS(K1171&lt;18.5,"Under Weight",K1171&lt;=24.9,"Normal Weight",K1171&lt;=30,"Over Weight",K1171&gt;30,"Obesity")</f>
        <v>Over Weight</v>
      </c>
    </row>
    <row r="1172" spans="1:19" x14ac:dyDescent="0.3">
      <c r="A1172" s="7" t="s">
        <v>1200</v>
      </c>
      <c r="B1172" s="7">
        <v>45.41</v>
      </c>
      <c r="C1172" s="7">
        <v>4.96</v>
      </c>
      <c r="D1172" s="7" t="s">
        <v>2380</v>
      </c>
      <c r="E1172" s="7" t="s">
        <v>2380</v>
      </c>
      <c r="F1172" s="7" t="s">
        <v>2380</v>
      </c>
      <c r="G1172" s="7">
        <v>1</v>
      </c>
      <c r="H1172" s="7" t="s">
        <v>2380</v>
      </c>
      <c r="J1172" s="7" t="s">
        <v>1200</v>
      </c>
      <c r="K1172" s="7">
        <v>45.41</v>
      </c>
      <c r="L1172" s="7">
        <v>4.96</v>
      </c>
      <c r="M1172" s="7" t="s">
        <v>2380</v>
      </c>
      <c r="N1172" s="7" t="s">
        <v>2380</v>
      </c>
      <c r="O1172" s="7" t="s">
        <v>2380</v>
      </c>
      <c r="P1172" s="7">
        <v>1</v>
      </c>
      <c r="Q1172" s="11" t="s">
        <v>2380</v>
      </c>
      <c r="R1172">
        <f t="shared" si="18"/>
        <v>180</v>
      </c>
      <c r="S1172" t="str" cm="1">
        <f t="array" ref="S1172">_xlfn.IFS(K1172&lt;18.5,"Under Weight",K1172&lt;=24.9,"Normal Weight",K1172&lt;=30,"Over Weight",K1172&gt;30,"Obesity")</f>
        <v>Obesity</v>
      </c>
    </row>
    <row r="1173" spans="1:19" x14ac:dyDescent="0.3">
      <c r="A1173" s="7" t="s">
        <v>1199</v>
      </c>
      <c r="B1173" s="7">
        <v>31.2</v>
      </c>
      <c r="C1173" s="7">
        <v>11.04</v>
      </c>
      <c r="D1173" s="7" t="s">
        <v>2382</v>
      </c>
      <c r="E1173" s="7" t="s">
        <v>2380</v>
      </c>
      <c r="F1173" s="7" t="s">
        <v>2380</v>
      </c>
      <c r="G1173" s="7">
        <v>2</v>
      </c>
      <c r="H1173" s="7" t="s">
        <v>2380</v>
      </c>
      <c r="J1173" s="7" t="s">
        <v>1199</v>
      </c>
      <c r="K1173" s="7">
        <v>31.2</v>
      </c>
      <c r="L1173" s="7">
        <v>11.04</v>
      </c>
      <c r="M1173" s="7" t="s">
        <v>2383</v>
      </c>
      <c r="N1173" s="7" t="s">
        <v>2380</v>
      </c>
      <c r="O1173" s="7" t="s">
        <v>2380</v>
      </c>
      <c r="P1173" s="7">
        <v>2</v>
      </c>
      <c r="Q1173" s="11" t="s">
        <v>2380</v>
      </c>
      <c r="R1173">
        <f t="shared" si="18"/>
        <v>180</v>
      </c>
      <c r="S1173" t="str" cm="1">
        <f t="array" ref="S1173">_xlfn.IFS(K1173&lt;18.5,"Under Weight",K1173&lt;=24.9,"Normal Weight",K1173&lt;=30,"Over Weight",K1173&gt;30,"Obesity")</f>
        <v>Obesity</v>
      </c>
    </row>
    <row r="1174" spans="1:19" x14ac:dyDescent="0.3">
      <c r="A1174" s="7" t="s">
        <v>1198</v>
      </c>
      <c r="B1174" s="7">
        <v>29.83</v>
      </c>
      <c r="C1174" s="7">
        <v>7.81</v>
      </c>
      <c r="D1174" s="7" t="s">
        <v>2382</v>
      </c>
      <c r="E1174" s="7" t="s">
        <v>2380</v>
      </c>
      <c r="F1174" s="7" t="s">
        <v>2380</v>
      </c>
      <c r="G1174" s="7">
        <v>1</v>
      </c>
      <c r="H1174" s="7" t="s">
        <v>2380</v>
      </c>
      <c r="J1174" s="7" t="s">
        <v>1198</v>
      </c>
      <c r="K1174" s="7">
        <v>29.83</v>
      </c>
      <c r="L1174" s="7">
        <v>7.81</v>
      </c>
      <c r="M1174" s="7" t="s">
        <v>2383</v>
      </c>
      <c r="N1174" s="7" t="s">
        <v>2380</v>
      </c>
      <c r="O1174" s="7" t="s">
        <v>2380</v>
      </c>
      <c r="P1174" s="7">
        <v>1</v>
      </c>
      <c r="Q1174" s="11" t="s">
        <v>2380</v>
      </c>
      <c r="R1174">
        <f t="shared" si="18"/>
        <v>180</v>
      </c>
      <c r="S1174" t="str" cm="1">
        <f t="array" ref="S1174">_xlfn.IFS(K1174&lt;18.5,"Under Weight",K1174&lt;=24.9,"Normal Weight",K1174&lt;=30,"Over Weight",K1174&gt;30,"Obesity")</f>
        <v>Over Weight</v>
      </c>
    </row>
    <row r="1175" spans="1:19" x14ac:dyDescent="0.3">
      <c r="A1175" s="7" t="s">
        <v>1197</v>
      </c>
      <c r="B1175" s="7">
        <v>29.06</v>
      </c>
      <c r="C1175" s="7">
        <v>4.55</v>
      </c>
      <c r="D1175" s="7" t="s">
        <v>2380</v>
      </c>
      <c r="E1175" s="7" t="s">
        <v>2380</v>
      </c>
      <c r="F1175" s="7" t="s">
        <v>2380</v>
      </c>
      <c r="G1175" s="7" t="s">
        <v>2381</v>
      </c>
      <c r="H1175" s="7" t="s">
        <v>2380</v>
      </c>
      <c r="J1175" s="7" t="s">
        <v>1197</v>
      </c>
      <c r="K1175" s="7">
        <v>29.06</v>
      </c>
      <c r="L1175" s="7">
        <v>4.55</v>
      </c>
      <c r="M1175" s="7" t="s">
        <v>2380</v>
      </c>
      <c r="N1175" s="7" t="s">
        <v>2380</v>
      </c>
      <c r="O1175" s="7" t="s">
        <v>2380</v>
      </c>
      <c r="P1175" s="7">
        <v>0</v>
      </c>
      <c r="Q1175" s="11" t="s">
        <v>2380</v>
      </c>
      <c r="R1175">
        <f t="shared" si="18"/>
        <v>180</v>
      </c>
      <c r="S1175" t="str" cm="1">
        <f t="array" ref="S1175">_xlfn.IFS(K1175&lt;18.5,"Under Weight",K1175&lt;=24.9,"Normal Weight",K1175&lt;=30,"Over Weight",K1175&gt;30,"Obesity")</f>
        <v>Over Weight</v>
      </c>
    </row>
    <row r="1176" spans="1:19" x14ac:dyDescent="0.3">
      <c r="A1176" s="7" t="s">
        <v>1196</v>
      </c>
      <c r="B1176" s="7">
        <v>27.454999999999998</v>
      </c>
      <c r="C1176" s="7">
        <v>6.13</v>
      </c>
      <c r="D1176" s="7" t="s">
        <v>2380</v>
      </c>
      <c r="E1176" s="7" t="s">
        <v>2380</v>
      </c>
      <c r="F1176" s="7" t="s">
        <v>2380</v>
      </c>
      <c r="G1176" s="7">
        <v>2</v>
      </c>
      <c r="H1176" s="7" t="s">
        <v>2380</v>
      </c>
      <c r="J1176" s="7" t="s">
        <v>1196</v>
      </c>
      <c r="K1176" s="7">
        <v>27.454999999999998</v>
      </c>
      <c r="L1176" s="7">
        <v>6.13</v>
      </c>
      <c r="M1176" s="7" t="s">
        <v>2380</v>
      </c>
      <c r="N1176" s="7" t="s">
        <v>2380</v>
      </c>
      <c r="O1176" s="7" t="s">
        <v>2380</v>
      </c>
      <c r="P1176" s="7">
        <v>2</v>
      </c>
      <c r="Q1176" s="11" t="s">
        <v>2380</v>
      </c>
      <c r="R1176">
        <f t="shared" si="18"/>
        <v>180</v>
      </c>
      <c r="S1176" t="str" cm="1">
        <f t="array" ref="S1176">_xlfn.IFS(K1176&lt;18.5,"Under Weight",K1176&lt;=24.9,"Normal Weight",K1176&lt;=30,"Over Weight",K1176&gt;30,"Obesity")</f>
        <v>Over Weight</v>
      </c>
    </row>
    <row r="1177" spans="1:19" x14ac:dyDescent="0.3">
      <c r="A1177" s="7" t="s">
        <v>1195</v>
      </c>
      <c r="B1177" s="7">
        <v>23.01</v>
      </c>
      <c r="C1177" s="7">
        <v>6.04</v>
      </c>
      <c r="D1177" s="7" t="s">
        <v>2382</v>
      </c>
      <c r="E1177" s="7" t="s">
        <v>2380</v>
      </c>
      <c r="F1177" s="7" t="s">
        <v>2380</v>
      </c>
      <c r="G1177" s="7">
        <v>1</v>
      </c>
      <c r="H1177" s="7" t="s">
        <v>2380</v>
      </c>
      <c r="J1177" s="7" t="s">
        <v>1195</v>
      </c>
      <c r="K1177" s="7">
        <v>23.01</v>
      </c>
      <c r="L1177" s="7">
        <v>6.04</v>
      </c>
      <c r="M1177" s="7" t="s">
        <v>2383</v>
      </c>
      <c r="N1177" s="7" t="s">
        <v>2380</v>
      </c>
      <c r="O1177" s="7" t="s">
        <v>2380</v>
      </c>
      <c r="P1177" s="7">
        <v>1</v>
      </c>
      <c r="Q1177" s="11" t="s">
        <v>2380</v>
      </c>
      <c r="R1177">
        <f t="shared" si="18"/>
        <v>180</v>
      </c>
      <c r="S1177" t="str" cm="1">
        <f t="array" ref="S1177">_xlfn.IFS(K1177&lt;18.5,"Under Weight",K1177&lt;=24.9,"Normal Weight",K1177&lt;=30,"Over Weight",K1177&gt;30,"Obesity")</f>
        <v>Normal Weight</v>
      </c>
    </row>
    <row r="1178" spans="1:19" x14ac:dyDescent="0.3">
      <c r="A1178" s="7" t="s">
        <v>1194</v>
      </c>
      <c r="B1178" s="7">
        <v>31.39</v>
      </c>
      <c r="C1178" s="7">
        <v>8.85</v>
      </c>
      <c r="D1178" s="7" t="s">
        <v>2382</v>
      </c>
      <c r="E1178" s="7" t="s">
        <v>2380</v>
      </c>
      <c r="F1178" s="7" t="s">
        <v>2380</v>
      </c>
      <c r="G1178" s="7" t="s">
        <v>2381</v>
      </c>
      <c r="H1178" s="7" t="s">
        <v>2380</v>
      </c>
      <c r="J1178" s="7" t="s">
        <v>1194</v>
      </c>
      <c r="K1178" s="7">
        <v>31.39</v>
      </c>
      <c r="L1178" s="7">
        <v>8.85</v>
      </c>
      <c r="M1178" s="7" t="s">
        <v>2383</v>
      </c>
      <c r="N1178" s="7" t="s">
        <v>2380</v>
      </c>
      <c r="O1178" s="7" t="s">
        <v>2380</v>
      </c>
      <c r="P1178" s="7">
        <v>0</v>
      </c>
      <c r="Q1178" s="11" t="s">
        <v>2380</v>
      </c>
      <c r="R1178">
        <f t="shared" si="18"/>
        <v>180</v>
      </c>
      <c r="S1178" t="str" cm="1">
        <f t="array" ref="S1178">_xlfn.IFS(K1178&lt;18.5,"Under Weight",K1178&lt;=24.9,"Normal Weight",K1178&lt;=30,"Over Weight",K1178&gt;30,"Obesity")</f>
        <v>Obesity</v>
      </c>
    </row>
    <row r="1179" spans="1:19" x14ac:dyDescent="0.3">
      <c r="A1179" s="7" t="s">
        <v>1193</v>
      </c>
      <c r="B1179" s="7">
        <v>34.770000000000003</v>
      </c>
      <c r="C1179" s="7">
        <v>10.54</v>
      </c>
      <c r="D1179" s="7" t="s">
        <v>2380</v>
      </c>
      <c r="E1179" s="7" t="s">
        <v>2380</v>
      </c>
      <c r="F1179" s="7" t="s">
        <v>2380</v>
      </c>
      <c r="G1179" s="7">
        <v>2</v>
      </c>
      <c r="H1179" s="7" t="s">
        <v>2380</v>
      </c>
      <c r="J1179" s="7" t="s">
        <v>1193</v>
      </c>
      <c r="K1179" s="7">
        <v>34.770000000000003</v>
      </c>
      <c r="L1179" s="7">
        <v>10.54</v>
      </c>
      <c r="M1179" s="7" t="s">
        <v>2380</v>
      </c>
      <c r="N1179" s="7" t="s">
        <v>2380</v>
      </c>
      <c r="O1179" s="7" t="s">
        <v>2380</v>
      </c>
      <c r="P1179" s="7">
        <v>2</v>
      </c>
      <c r="Q1179" s="11" t="s">
        <v>2380</v>
      </c>
      <c r="R1179">
        <f t="shared" si="18"/>
        <v>180</v>
      </c>
      <c r="S1179" t="str" cm="1">
        <f t="array" ref="S1179">_xlfn.IFS(K1179&lt;18.5,"Under Weight",K1179&lt;=24.9,"Normal Weight",K1179&lt;=30,"Over Weight",K1179&gt;30,"Obesity")</f>
        <v>Obesity</v>
      </c>
    </row>
    <row r="1180" spans="1:19" x14ac:dyDescent="0.3">
      <c r="A1180" s="7" t="s">
        <v>1192</v>
      </c>
      <c r="B1180" s="7">
        <v>24.48</v>
      </c>
      <c r="C1180" s="7">
        <v>4.37</v>
      </c>
      <c r="D1180" s="7" t="s">
        <v>2382</v>
      </c>
      <c r="E1180" s="7" t="s">
        <v>2380</v>
      </c>
      <c r="F1180" s="7" t="s">
        <v>2380</v>
      </c>
      <c r="G1180" s="7">
        <v>2</v>
      </c>
      <c r="H1180" s="7" t="s">
        <v>2380</v>
      </c>
      <c r="J1180" s="7" t="s">
        <v>1192</v>
      </c>
      <c r="K1180" s="7">
        <v>24.48</v>
      </c>
      <c r="L1180" s="7">
        <v>4.37</v>
      </c>
      <c r="M1180" s="7" t="s">
        <v>2383</v>
      </c>
      <c r="N1180" s="7" t="s">
        <v>2380</v>
      </c>
      <c r="O1180" s="7" t="s">
        <v>2380</v>
      </c>
      <c r="P1180" s="7">
        <v>2</v>
      </c>
      <c r="Q1180" s="11" t="s">
        <v>2380</v>
      </c>
      <c r="R1180">
        <f t="shared" si="18"/>
        <v>180</v>
      </c>
      <c r="S1180" t="str" cm="1">
        <f t="array" ref="S1180">_xlfn.IFS(K1180&lt;18.5,"Under Weight",K1180&lt;=24.9,"Normal Weight",K1180&lt;=30,"Over Weight",K1180&gt;30,"Obesity")</f>
        <v>Normal Weight</v>
      </c>
    </row>
    <row r="1181" spans="1:19" x14ac:dyDescent="0.3">
      <c r="A1181" s="7" t="s">
        <v>1191</v>
      </c>
      <c r="B1181" s="7">
        <v>22.61</v>
      </c>
      <c r="C1181" s="7">
        <v>9.6300000000000008</v>
      </c>
      <c r="D1181" s="7" t="s">
        <v>2380</v>
      </c>
      <c r="E1181" s="7" t="s">
        <v>2380</v>
      </c>
      <c r="F1181" s="7" t="s">
        <v>2380</v>
      </c>
      <c r="G1181" s="7">
        <v>2</v>
      </c>
      <c r="H1181" s="7" t="s">
        <v>2380</v>
      </c>
      <c r="J1181" s="7" t="s">
        <v>1191</v>
      </c>
      <c r="K1181" s="7">
        <v>22.61</v>
      </c>
      <c r="L1181" s="7">
        <v>9.6300000000000008</v>
      </c>
      <c r="M1181" s="7" t="s">
        <v>2380</v>
      </c>
      <c r="N1181" s="7" t="s">
        <v>2380</v>
      </c>
      <c r="O1181" s="7" t="s">
        <v>2380</v>
      </c>
      <c r="P1181" s="7">
        <v>2</v>
      </c>
      <c r="Q1181" s="11" t="s">
        <v>2380</v>
      </c>
      <c r="R1181">
        <f t="shared" si="18"/>
        <v>180</v>
      </c>
      <c r="S1181" t="str" cm="1">
        <f t="array" ref="S1181">_xlfn.IFS(K1181&lt;18.5,"Under Weight",K1181&lt;=24.9,"Normal Weight",K1181&lt;=30,"Over Weight",K1181&gt;30,"Obesity")</f>
        <v>Normal Weight</v>
      </c>
    </row>
    <row r="1182" spans="1:19" x14ac:dyDescent="0.3">
      <c r="A1182" s="7" t="s">
        <v>1190</v>
      </c>
      <c r="B1182" s="7">
        <v>34.299999999999997</v>
      </c>
      <c r="C1182" s="7">
        <v>10.37</v>
      </c>
      <c r="D1182" s="7" t="s">
        <v>2380</v>
      </c>
      <c r="E1182" s="7" t="s">
        <v>2380</v>
      </c>
      <c r="F1182" s="7" t="s">
        <v>2380</v>
      </c>
      <c r="G1182" s="7" t="s">
        <v>2381</v>
      </c>
      <c r="H1182" s="7" t="s">
        <v>2380</v>
      </c>
      <c r="J1182" s="7" t="s">
        <v>1190</v>
      </c>
      <c r="K1182" s="7">
        <v>34.299999999999997</v>
      </c>
      <c r="L1182" s="7">
        <v>10.37</v>
      </c>
      <c r="M1182" s="7" t="s">
        <v>2380</v>
      </c>
      <c r="N1182" s="7" t="s">
        <v>2380</v>
      </c>
      <c r="O1182" s="7" t="s">
        <v>2380</v>
      </c>
      <c r="P1182" s="7">
        <v>0</v>
      </c>
      <c r="Q1182" s="11" t="s">
        <v>2380</v>
      </c>
      <c r="R1182">
        <f t="shared" si="18"/>
        <v>180</v>
      </c>
      <c r="S1182" t="str" cm="1">
        <f t="array" ref="S1182">_xlfn.IFS(K1182&lt;18.5,"Under Weight",K1182&lt;=24.9,"Normal Weight",K1182&lt;=30,"Over Weight",K1182&gt;30,"Obesity")</f>
        <v>Obesity</v>
      </c>
    </row>
    <row r="1183" spans="1:19" x14ac:dyDescent="0.3">
      <c r="A1183" s="7" t="s">
        <v>1189</v>
      </c>
      <c r="B1183" s="7">
        <v>46.09</v>
      </c>
      <c r="C1183" s="7">
        <v>5.44</v>
      </c>
      <c r="D1183" s="7" t="s">
        <v>2380</v>
      </c>
      <c r="E1183" s="7" t="s">
        <v>2380</v>
      </c>
      <c r="F1183" s="7" t="s">
        <v>2380</v>
      </c>
      <c r="G1183" s="7">
        <v>2</v>
      </c>
      <c r="H1183" s="7" t="s">
        <v>2380</v>
      </c>
      <c r="J1183" s="7" t="s">
        <v>1189</v>
      </c>
      <c r="K1183" s="7">
        <v>46.09</v>
      </c>
      <c r="L1183" s="7">
        <v>5.44</v>
      </c>
      <c r="M1183" s="7" t="s">
        <v>2380</v>
      </c>
      <c r="N1183" s="7" t="s">
        <v>2380</v>
      </c>
      <c r="O1183" s="7" t="s">
        <v>2380</v>
      </c>
      <c r="P1183" s="7">
        <v>2</v>
      </c>
      <c r="Q1183" s="11" t="s">
        <v>2380</v>
      </c>
      <c r="R1183">
        <f t="shared" si="18"/>
        <v>180</v>
      </c>
      <c r="S1183" t="str" cm="1">
        <f t="array" ref="S1183">_xlfn.IFS(K1183&lt;18.5,"Under Weight",K1183&lt;=24.9,"Normal Weight",K1183&lt;=30,"Over Weight",K1183&gt;30,"Obesity")</f>
        <v>Obesity</v>
      </c>
    </row>
    <row r="1184" spans="1:19" x14ac:dyDescent="0.3">
      <c r="A1184" s="7" t="s">
        <v>1188</v>
      </c>
      <c r="B1184" s="7">
        <v>44.744999999999997</v>
      </c>
      <c r="C1184" s="7">
        <v>5.19</v>
      </c>
      <c r="D1184" s="7" t="s">
        <v>2380</v>
      </c>
      <c r="E1184" s="7" t="s">
        <v>2380</v>
      </c>
      <c r="F1184" s="7" t="s">
        <v>2380</v>
      </c>
      <c r="G1184" s="7">
        <v>2</v>
      </c>
      <c r="H1184" s="7" t="s">
        <v>2380</v>
      </c>
      <c r="J1184" s="7" t="s">
        <v>1188</v>
      </c>
      <c r="K1184" s="7">
        <v>44.744999999999997</v>
      </c>
      <c r="L1184" s="7">
        <v>5.19</v>
      </c>
      <c r="M1184" s="7" t="s">
        <v>2380</v>
      </c>
      <c r="N1184" s="7" t="s">
        <v>2380</v>
      </c>
      <c r="O1184" s="7" t="s">
        <v>2380</v>
      </c>
      <c r="P1184" s="7">
        <v>2</v>
      </c>
      <c r="Q1184" s="11" t="s">
        <v>2380</v>
      </c>
      <c r="R1184">
        <f t="shared" si="18"/>
        <v>180</v>
      </c>
      <c r="S1184" t="str" cm="1">
        <f t="array" ref="S1184">_xlfn.IFS(K1184&lt;18.5,"Under Weight",K1184&lt;=24.9,"Normal Weight",K1184&lt;=30,"Over Weight",K1184&gt;30,"Obesity")</f>
        <v>Obesity</v>
      </c>
    </row>
    <row r="1185" spans="1:19" x14ac:dyDescent="0.3">
      <c r="A1185" s="7" t="s">
        <v>1187</v>
      </c>
      <c r="B1185" s="7">
        <v>26.33</v>
      </c>
      <c r="C1185" s="7">
        <v>11.8</v>
      </c>
      <c r="D1185" s="7" t="s">
        <v>2382</v>
      </c>
      <c r="E1185" s="7" t="s">
        <v>2380</v>
      </c>
      <c r="F1185" s="7" t="s">
        <v>2380</v>
      </c>
      <c r="G1185" s="7">
        <v>1</v>
      </c>
      <c r="H1185" s="7" t="s">
        <v>2380</v>
      </c>
      <c r="J1185" s="7" t="s">
        <v>1187</v>
      </c>
      <c r="K1185" s="7">
        <v>26.33</v>
      </c>
      <c r="L1185" s="7">
        <v>11.8</v>
      </c>
      <c r="M1185" s="7" t="s">
        <v>2383</v>
      </c>
      <c r="N1185" s="7" t="s">
        <v>2380</v>
      </c>
      <c r="O1185" s="7" t="s">
        <v>2380</v>
      </c>
      <c r="P1185" s="7">
        <v>1</v>
      </c>
      <c r="Q1185" s="11" t="s">
        <v>2380</v>
      </c>
      <c r="R1185">
        <f t="shared" si="18"/>
        <v>180</v>
      </c>
      <c r="S1185" t="str" cm="1">
        <f t="array" ref="S1185">_xlfn.IFS(K1185&lt;18.5,"Under Weight",K1185&lt;=24.9,"Normal Weight",K1185&lt;=30,"Over Weight",K1185&gt;30,"Obesity")</f>
        <v>Over Weight</v>
      </c>
    </row>
    <row r="1186" spans="1:19" x14ac:dyDescent="0.3">
      <c r="A1186" s="7" t="s">
        <v>1186</v>
      </c>
      <c r="B1186" s="7">
        <v>26.6</v>
      </c>
      <c r="C1186" s="7">
        <v>8.3800000000000008</v>
      </c>
      <c r="D1186" s="7" t="s">
        <v>2380</v>
      </c>
      <c r="E1186" s="7" t="s">
        <v>2380</v>
      </c>
      <c r="F1186" s="7" t="s">
        <v>2380</v>
      </c>
      <c r="G1186" s="7">
        <v>2</v>
      </c>
      <c r="H1186" s="7" t="s">
        <v>2380</v>
      </c>
      <c r="J1186" s="7" t="s">
        <v>1186</v>
      </c>
      <c r="K1186" s="7">
        <v>26.6</v>
      </c>
      <c r="L1186" s="7">
        <v>8.3800000000000008</v>
      </c>
      <c r="M1186" s="7" t="s">
        <v>2380</v>
      </c>
      <c r="N1186" s="7" t="s">
        <v>2380</v>
      </c>
      <c r="O1186" s="7" t="s">
        <v>2380</v>
      </c>
      <c r="P1186" s="7">
        <v>2</v>
      </c>
      <c r="Q1186" s="11" t="s">
        <v>2380</v>
      </c>
      <c r="R1186">
        <f t="shared" si="18"/>
        <v>180</v>
      </c>
      <c r="S1186" t="str" cm="1">
        <f t="array" ref="S1186">_xlfn.IFS(K1186&lt;18.5,"Under Weight",K1186&lt;=24.9,"Normal Weight",K1186&lt;=30,"Over Weight",K1186&gt;30,"Obesity")</f>
        <v>Over Weight</v>
      </c>
    </row>
    <row r="1187" spans="1:19" x14ac:dyDescent="0.3">
      <c r="A1187" s="7" t="s">
        <v>1185</v>
      </c>
      <c r="B1187" s="7">
        <v>27.5</v>
      </c>
      <c r="C1187" s="7">
        <v>7.58</v>
      </c>
      <c r="D1187" s="7" t="s">
        <v>2380</v>
      </c>
      <c r="E1187" s="7" t="s">
        <v>2380</v>
      </c>
      <c r="F1187" s="7" t="s">
        <v>2380</v>
      </c>
      <c r="G1187" s="7" t="s">
        <v>2381</v>
      </c>
      <c r="H1187" s="7" t="s">
        <v>2380</v>
      </c>
      <c r="J1187" s="7" t="s">
        <v>1185</v>
      </c>
      <c r="K1187" s="7">
        <v>27.5</v>
      </c>
      <c r="L1187" s="7">
        <v>7.58</v>
      </c>
      <c r="M1187" s="7" t="s">
        <v>2380</v>
      </c>
      <c r="N1187" s="7" t="s">
        <v>2380</v>
      </c>
      <c r="O1187" s="7" t="s">
        <v>2380</v>
      </c>
      <c r="P1187" s="7">
        <v>0</v>
      </c>
      <c r="Q1187" s="11" t="s">
        <v>2380</v>
      </c>
      <c r="R1187">
        <f t="shared" si="18"/>
        <v>180</v>
      </c>
      <c r="S1187" t="str" cm="1">
        <f t="array" ref="S1187">_xlfn.IFS(K1187&lt;18.5,"Under Weight",K1187&lt;=24.9,"Normal Weight",K1187&lt;=30,"Over Weight",K1187&gt;30,"Obesity")</f>
        <v>Over Weight</v>
      </c>
    </row>
    <row r="1188" spans="1:19" x14ac:dyDescent="0.3">
      <c r="A1188" s="7" t="s">
        <v>1184</v>
      </c>
      <c r="B1188" s="7">
        <v>41.55</v>
      </c>
      <c r="C1188" s="7">
        <v>4.6100000000000003</v>
      </c>
      <c r="D1188" s="7" t="s">
        <v>2380</v>
      </c>
      <c r="E1188" s="7" t="s">
        <v>2380</v>
      </c>
      <c r="F1188" s="7" t="s">
        <v>2380</v>
      </c>
      <c r="G1188" s="7">
        <v>1</v>
      </c>
      <c r="H1188" s="7" t="s">
        <v>2380</v>
      </c>
      <c r="J1188" s="7" t="s">
        <v>1184</v>
      </c>
      <c r="K1188" s="7">
        <v>41.55</v>
      </c>
      <c r="L1188" s="7">
        <v>4.6100000000000003</v>
      </c>
      <c r="M1188" s="7" t="s">
        <v>2380</v>
      </c>
      <c r="N1188" s="7" t="s">
        <v>2380</v>
      </c>
      <c r="O1188" s="7" t="s">
        <v>2380</v>
      </c>
      <c r="P1188" s="7">
        <v>1</v>
      </c>
      <c r="Q1188" s="11" t="s">
        <v>2380</v>
      </c>
      <c r="R1188">
        <f t="shared" si="18"/>
        <v>180</v>
      </c>
      <c r="S1188" t="str" cm="1">
        <f t="array" ref="S1188">_xlfn.IFS(K1188&lt;18.5,"Under Weight",K1188&lt;=24.9,"Normal Weight",K1188&lt;=30,"Over Weight",K1188&gt;30,"Obesity")</f>
        <v>Obesity</v>
      </c>
    </row>
    <row r="1189" spans="1:19" x14ac:dyDescent="0.3">
      <c r="A1189" s="7" t="s">
        <v>1183</v>
      </c>
      <c r="B1189" s="7">
        <v>41.47</v>
      </c>
      <c r="C1189" s="7">
        <v>4.7</v>
      </c>
      <c r="D1189" s="7" t="s">
        <v>2382</v>
      </c>
      <c r="E1189" s="7" t="s">
        <v>2380</v>
      </c>
      <c r="F1189" s="7" t="s">
        <v>2383</v>
      </c>
      <c r="G1189" s="7">
        <v>1</v>
      </c>
      <c r="H1189" s="7" t="s">
        <v>2380</v>
      </c>
      <c r="J1189" s="7" t="s">
        <v>1183</v>
      </c>
      <c r="K1189" s="7">
        <v>41.47</v>
      </c>
      <c r="L1189" s="7">
        <v>4.7</v>
      </c>
      <c r="M1189" s="7" t="s">
        <v>2383</v>
      </c>
      <c r="N1189" s="7" t="s">
        <v>2380</v>
      </c>
      <c r="O1189" s="7" t="s">
        <v>2383</v>
      </c>
      <c r="P1189" s="7">
        <v>1</v>
      </c>
      <c r="Q1189" s="11" t="s">
        <v>2380</v>
      </c>
      <c r="R1189">
        <f t="shared" si="18"/>
        <v>180</v>
      </c>
      <c r="S1189" t="str" cm="1">
        <f t="array" ref="S1189">_xlfn.IFS(K1189&lt;18.5,"Under Weight",K1189&lt;=24.9,"Normal Weight",K1189&lt;=30,"Over Weight",K1189&gt;30,"Obesity")</f>
        <v>Obesity</v>
      </c>
    </row>
    <row r="1190" spans="1:19" x14ac:dyDescent="0.3">
      <c r="A1190" s="7" t="s">
        <v>1182</v>
      </c>
      <c r="B1190" s="7">
        <v>24.795000000000002</v>
      </c>
      <c r="C1190" s="7">
        <v>6.05</v>
      </c>
      <c r="D1190" s="7" t="s">
        <v>2382</v>
      </c>
      <c r="E1190" s="7" t="s">
        <v>2380</v>
      </c>
      <c r="F1190" s="7" t="s">
        <v>2380</v>
      </c>
      <c r="G1190" s="7" t="s">
        <v>2381</v>
      </c>
      <c r="H1190" s="7" t="s">
        <v>2380</v>
      </c>
      <c r="J1190" s="7" t="s">
        <v>1182</v>
      </c>
      <c r="K1190" s="7">
        <v>24.795000000000002</v>
      </c>
      <c r="L1190" s="7">
        <v>6.05</v>
      </c>
      <c r="M1190" s="7" t="s">
        <v>2383</v>
      </c>
      <c r="N1190" s="7" t="s">
        <v>2380</v>
      </c>
      <c r="O1190" s="7" t="s">
        <v>2380</v>
      </c>
      <c r="P1190" s="7">
        <v>0</v>
      </c>
      <c r="Q1190" s="11" t="s">
        <v>2380</v>
      </c>
      <c r="R1190">
        <f t="shared" si="18"/>
        <v>180</v>
      </c>
      <c r="S1190" t="str" cm="1">
        <f t="array" ref="S1190">_xlfn.IFS(K1190&lt;18.5,"Under Weight",K1190&lt;=24.9,"Normal Weight",K1190&lt;=30,"Over Weight",K1190&gt;30,"Obesity")</f>
        <v>Normal Weight</v>
      </c>
    </row>
    <row r="1191" spans="1:19" x14ac:dyDescent="0.3">
      <c r="A1191" s="7" t="s">
        <v>1181</v>
      </c>
      <c r="B1191" s="7">
        <v>29.48</v>
      </c>
      <c r="C1191" s="7">
        <v>5.63</v>
      </c>
      <c r="D1191" s="7" t="s">
        <v>2382</v>
      </c>
      <c r="E1191" s="7" t="s">
        <v>2380</v>
      </c>
      <c r="F1191" s="7" t="s">
        <v>2383</v>
      </c>
      <c r="G1191" s="7">
        <v>1</v>
      </c>
      <c r="H1191" s="7" t="s">
        <v>2380</v>
      </c>
      <c r="J1191" s="7" t="s">
        <v>1181</v>
      </c>
      <c r="K1191" s="7">
        <v>29.48</v>
      </c>
      <c r="L1191" s="7">
        <v>5.63</v>
      </c>
      <c r="M1191" s="7" t="s">
        <v>2383</v>
      </c>
      <c r="N1191" s="7" t="s">
        <v>2380</v>
      </c>
      <c r="O1191" s="7" t="s">
        <v>2383</v>
      </c>
      <c r="P1191" s="7">
        <v>1</v>
      </c>
      <c r="Q1191" s="11" t="s">
        <v>2380</v>
      </c>
      <c r="R1191">
        <f t="shared" si="18"/>
        <v>180</v>
      </c>
      <c r="S1191" t="str" cm="1">
        <f t="array" ref="S1191">_xlfn.IFS(K1191&lt;18.5,"Under Weight",K1191&lt;=24.9,"Normal Weight",K1191&lt;=30,"Over Weight",K1191&gt;30,"Obesity")</f>
        <v>Over Weight</v>
      </c>
    </row>
    <row r="1192" spans="1:19" x14ac:dyDescent="0.3">
      <c r="A1192" s="7" t="s">
        <v>1180</v>
      </c>
      <c r="B1192" s="7">
        <v>28.09</v>
      </c>
      <c r="C1192" s="7">
        <v>6.06</v>
      </c>
      <c r="D1192" s="7" t="s">
        <v>2380</v>
      </c>
      <c r="E1192" s="7" t="s">
        <v>2380</v>
      </c>
      <c r="F1192" s="7" t="s">
        <v>2383</v>
      </c>
      <c r="G1192" s="7">
        <v>1</v>
      </c>
      <c r="H1192" s="7" t="s">
        <v>2380</v>
      </c>
      <c r="J1192" s="7" t="s">
        <v>1180</v>
      </c>
      <c r="K1192" s="7">
        <v>28.09</v>
      </c>
      <c r="L1192" s="7">
        <v>6.06</v>
      </c>
      <c r="M1192" s="7" t="s">
        <v>2380</v>
      </c>
      <c r="N1192" s="7" t="s">
        <v>2380</v>
      </c>
      <c r="O1192" s="7" t="s">
        <v>2383</v>
      </c>
      <c r="P1192" s="7">
        <v>1</v>
      </c>
      <c r="Q1192" s="11" t="s">
        <v>2380</v>
      </c>
      <c r="R1192">
        <f t="shared" si="18"/>
        <v>180</v>
      </c>
      <c r="S1192" t="str" cm="1">
        <f t="array" ref="S1192">_xlfn.IFS(K1192&lt;18.5,"Under Weight",K1192&lt;=24.9,"Normal Weight",K1192&lt;=30,"Over Weight",K1192&gt;30,"Obesity")</f>
        <v>Over Weight</v>
      </c>
    </row>
    <row r="1193" spans="1:19" x14ac:dyDescent="0.3">
      <c r="A1193" s="7" t="s">
        <v>1179</v>
      </c>
      <c r="B1193" s="7">
        <v>32.729999999999997</v>
      </c>
      <c r="C1193" s="7">
        <v>5.19</v>
      </c>
      <c r="D1193" s="7" t="s">
        <v>2380</v>
      </c>
      <c r="E1193" s="7" t="s">
        <v>2380</v>
      </c>
      <c r="F1193" s="7" t="s">
        <v>2380</v>
      </c>
      <c r="G1193" s="7">
        <v>1</v>
      </c>
      <c r="H1193" s="7" t="s">
        <v>2380</v>
      </c>
      <c r="J1193" s="7" t="s">
        <v>1179</v>
      </c>
      <c r="K1193" s="7">
        <v>32.729999999999997</v>
      </c>
      <c r="L1193" s="7">
        <v>5.19</v>
      </c>
      <c r="M1193" s="7" t="s">
        <v>2380</v>
      </c>
      <c r="N1193" s="7" t="s">
        <v>2380</v>
      </c>
      <c r="O1193" s="7" t="s">
        <v>2380</v>
      </c>
      <c r="P1193" s="7">
        <v>1</v>
      </c>
      <c r="Q1193" s="11" t="s">
        <v>2380</v>
      </c>
      <c r="R1193">
        <f t="shared" si="18"/>
        <v>180</v>
      </c>
      <c r="S1193" t="str" cm="1">
        <f t="array" ref="S1193">_xlfn.IFS(K1193&lt;18.5,"Under Weight",K1193&lt;=24.9,"Normal Weight",K1193&lt;=30,"Over Weight",K1193&gt;30,"Obesity")</f>
        <v>Obesity</v>
      </c>
    </row>
    <row r="1194" spans="1:19" x14ac:dyDescent="0.3">
      <c r="A1194" s="7" t="s">
        <v>1178</v>
      </c>
      <c r="B1194" s="7">
        <v>27.36</v>
      </c>
      <c r="C1194" s="7">
        <v>8.9600000000000009</v>
      </c>
      <c r="D1194" s="7" t="s">
        <v>2380</v>
      </c>
      <c r="E1194" s="7" t="s">
        <v>2380</v>
      </c>
      <c r="F1194" s="7" t="s">
        <v>2380</v>
      </c>
      <c r="G1194" s="7" t="s">
        <v>2381</v>
      </c>
      <c r="H1194" s="7" t="s">
        <v>2380</v>
      </c>
      <c r="J1194" s="7" t="s">
        <v>1178</v>
      </c>
      <c r="K1194" s="7">
        <v>27.36</v>
      </c>
      <c r="L1194" s="7">
        <v>8.9600000000000009</v>
      </c>
      <c r="M1194" s="7" t="s">
        <v>2380</v>
      </c>
      <c r="N1194" s="7" t="s">
        <v>2380</v>
      </c>
      <c r="O1194" s="7" t="s">
        <v>2380</v>
      </c>
      <c r="P1194" s="7">
        <v>0</v>
      </c>
      <c r="Q1194" s="11" t="s">
        <v>2380</v>
      </c>
      <c r="R1194">
        <f t="shared" si="18"/>
        <v>180</v>
      </c>
      <c r="S1194" t="str" cm="1">
        <f t="array" ref="S1194">_xlfn.IFS(K1194&lt;18.5,"Under Weight",K1194&lt;=24.9,"Normal Weight",K1194&lt;=30,"Over Weight",K1194&gt;30,"Obesity")</f>
        <v>Over Weight</v>
      </c>
    </row>
    <row r="1195" spans="1:19" x14ac:dyDescent="0.3">
      <c r="A1195" s="7" t="s">
        <v>1177</v>
      </c>
      <c r="B1195" s="7">
        <v>27.265000000000001</v>
      </c>
      <c r="C1195" s="7">
        <v>11.39</v>
      </c>
      <c r="D1195" s="7" t="s">
        <v>2380</v>
      </c>
      <c r="E1195" s="7" t="s">
        <v>2380</v>
      </c>
      <c r="F1195" s="7" t="s">
        <v>2380</v>
      </c>
      <c r="G1195" s="7" t="s">
        <v>2381</v>
      </c>
      <c r="H1195" s="7" t="s">
        <v>2380</v>
      </c>
      <c r="J1195" s="7" t="s">
        <v>1177</v>
      </c>
      <c r="K1195" s="7">
        <v>27.265000000000001</v>
      </c>
      <c r="L1195" s="7">
        <v>11.39</v>
      </c>
      <c r="M1195" s="7" t="s">
        <v>2380</v>
      </c>
      <c r="N1195" s="7" t="s">
        <v>2380</v>
      </c>
      <c r="O1195" s="7" t="s">
        <v>2380</v>
      </c>
      <c r="P1195" s="7">
        <v>0</v>
      </c>
      <c r="Q1195" s="11" t="s">
        <v>2380</v>
      </c>
      <c r="R1195">
        <f t="shared" si="18"/>
        <v>180</v>
      </c>
      <c r="S1195" t="str" cm="1">
        <f t="array" ref="S1195">_xlfn.IFS(K1195&lt;18.5,"Under Weight",K1195&lt;=24.9,"Normal Weight",K1195&lt;=30,"Over Weight",K1195&gt;30,"Obesity")</f>
        <v>Over Weight</v>
      </c>
    </row>
    <row r="1196" spans="1:19" x14ac:dyDescent="0.3">
      <c r="A1196" s="7" t="s">
        <v>1176</v>
      </c>
      <c r="B1196" s="7">
        <v>48.07</v>
      </c>
      <c r="C1196" s="7">
        <v>4.0599999999999996</v>
      </c>
      <c r="D1196" s="7" t="s">
        <v>2382</v>
      </c>
      <c r="E1196" s="7" t="s">
        <v>2380</v>
      </c>
      <c r="F1196" s="7" t="s">
        <v>2380</v>
      </c>
      <c r="G1196" s="7" t="s">
        <v>2381</v>
      </c>
      <c r="H1196" s="7" t="s">
        <v>2380</v>
      </c>
      <c r="J1196" s="7" t="s">
        <v>1176</v>
      </c>
      <c r="K1196" s="7">
        <v>48.07</v>
      </c>
      <c r="L1196" s="7">
        <v>4.0599999999999996</v>
      </c>
      <c r="M1196" s="7" t="s">
        <v>2383</v>
      </c>
      <c r="N1196" s="7" t="s">
        <v>2380</v>
      </c>
      <c r="O1196" s="7" t="s">
        <v>2380</v>
      </c>
      <c r="P1196" s="7">
        <v>0</v>
      </c>
      <c r="Q1196" s="11" t="s">
        <v>2380</v>
      </c>
      <c r="R1196">
        <f t="shared" si="18"/>
        <v>180</v>
      </c>
      <c r="S1196" t="str" cm="1">
        <f t="array" ref="S1196">_xlfn.IFS(K1196&lt;18.5,"Under Weight",K1196&lt;=24.9,"Normal Weight",K1196&lt;=30,"Over Weight",K1196&gt;30,"Obesity")</f>
        <v>Obesity</v>
      </c>
    </row>
    <row r="1197" spans="1:19" x14ac:dyDescent="0.3">
      <c r="A1197" s="7" t="s">
        <v>1175</v>
      </c>
      <c r="B1197" s="7">
        <v>30.8</v>
      </c>
      <c r="C1197" s="7">
        <v>5.23</v>
      </c>
      <c r="D1197" s="7" t="s">
        <v>2382</v>
      </c>
      <c r="E1197" s="7" t="s">
        <v>2380</v>
      </c>
      <c r="F1197" s="7" t="s">
        <v>2380</v>
      </c>
      <c r="G1197" s="7" t="s">
        <v>2381</v>
      </c>
      <c r="H1197" s="7" t="s">
        <v>2380</v>
      </c>
      <c r="J1197" s="7" t="s">
        <v>1175</v>
      </c>
      <c r="K1197" s="7">
        <v>30.8</v>
      </c>
      <c r="L1197" s="7">
        <v>5.23</v>
      </c>
      <c r="M1197" s="7" t="s">
        <v>2383</v>
      </c>
      <c r="N1197" s="7" t="s">
        <v>2380</v>
      </c>
      <c r="O1197" s="7" t="s">
        <v>2380</v>
      </c>
      <c r="P1197" s="7">
        <v>0</v>
      </c>
      <c r="Q1197" s="11" t="s">
        <v>2380</v>
      </c>
      <c r="R1197">
        <f t="shared" si="18"/>
        <v>180</v>
      </c>
      <c r="S1197" t="str" cm="1">
        <f t="array" ref="S1197">_xlfn.IFS(K1197&lt;18.5,"Under Weight",K1197&lt;=24.9,"Normal Weight",K1197&lt;=30,"Over Weight",K1197&gt;30,"Obesity")</f>
        <v>Obesity</v>
      </c>
    </row>
    <row r="1198" spans="1:19" x14ac:dyDescent="0.3">
      <c r="A1198" s="7" t="s">
        <v>1174</v>
      </c>
      <c r="B1198" s="7">
        <v>32.299999999999997</v>
      </c>
      <c r="C1198" s="7">
        <v>5.05</v>
      </c>
      <c r="D1198" s="7" t="s">
        <v>2382</v>
      </c>
      <c r="E1198" s="7" t="s">
        <v>2380</v>
      </c>
      <c r="F1198" s="7" t="s">
        <v>2380</v>
      </c>
      <c r="G1198" s="7" t="s">
        <v>2381</v>
      </c>
      <c r="H1198" s="7" t="s">
        <v>2380</v>
      </c>
      <c r="J1198" s="7" t="s">
        <v>1174</v>
      </c>
      <c r="K1198" s="7">
        <v>32.299999999999997</v>
      </c>
      <c r="L1198" s="7">
        <v>5.05</v>
      </c>
      <c r="M1198" s="7" t="s">
        <v>2383</v>
      </c>
      <c r="N1198" s="7" t="s">
        <v>2380</v>
      </c>
      <c r="O1198" s="7" t="s">
        <v>2380</v>
      </c>
      <c r="P1198" s="7">
        <v>0</v>
      </c>
      <c r="Q1198" s="11" t="s">
        <v>2380</v>
      </c>
      <c r="R1198">
        <f t="shared" si="18"/>
        <v>180</v>
      </c>
      <c r="S1198" t="str" cm="1">
        <f t="array" ref="S1198">_xlfn.IFS(K1198&lt;18.5,"Under Weight",K1198&lt;=24.9,"Normal Weight",K1198&lt;=30,"Over Weight",K1198&gt;30,"Obesity")</f>
        <v>Obesity</v>
      </c>
    </row>
    <row r="1199" spans="1:19" x14ac:dyDescent="0.3">
      <c r="A1199" s="7" t="s">
        <v>1173</v>
      </c>
      <c r="B1199" s="7">
        <v>39.700000000000003</v>
      </c>
      <c r="C1199" s="7">
        <v>7.34</v>
      </c>
      <c r="D1199" s="7" t="s">
        <v>2380</v>
      </c>
      <c r="E1199" s="7" t="s">
        <v>2380</v>
      </c>
      <c r="F1199" s="7" t="s">
        <v>2380</v>
      </c>
      <c r="G1199" s="7" t="s">
        <v>2381</v>
      </c>
      <c r="H1199" s="7" t="s">
        <v>2380</v>
      </c>
      <c r="J1199" s="7" t="s">
        <v>1173</v>
      </c>
      <c r="K1199" s="7">
        <v>39.700000000000003</v>
      </c>
      <c r="L1199" s="7">
        <v>7.34</v>
      </c>
      <c r="M1199" s="7" t="s">
        <v>2380</v>
      </c>
      <c r="N1199" s="7" t="s">
        <v>2380</v>
      </c>
      <c r="O1199" s="7" t="s">
        <v>2380</v>
      </c>
      <c r="P1199" s="7">
        <v>0</v>
      </c>
      <c r="Q1199" s="11" t="s">
        <v>2380</v>
      </c>
      <c r="R1199">
        <f t="shared" si="18"/>
        <v>180</v>
      </c>
      <c r="S1199" t="str" cm="1">
        <f t="array" ref="S1199">_xlfn.IFS(K1199&lt;18.5,"Under Weight",K1199&lt;=24.9,"Normal Weight",K1199&lt;=30,"Over Weight",K1199&gt;30,"Obesity")</f>
        <v>Obesity</v>
      </c>
    </row>
    <row r="1200" spans="1:19" x14ac:dyDescent="0.3">
      <c r="A1200" s="7" t="s">
        <v>1172</v>
      </c>
      <c r="B1200" s="7">
        <v>35.97</v>
      </c>
      <c r="C1200" s="7">
        <v>8.1300000000000008</v>
      </c>
      <c r="D1200" s="7" t="s">
        <v>2380</v>
      </c>
      <c r="E1200" s="7" t="s">
        <v>2380</v>
      </c>
      <c r="F1200" s="7" t="s">
        <v>2380</v>
      </c>
      <c r="G1200" s="7" t="s">
        <v>2381</v>
      </c>
      <c r="H1200" s="7" t="s">
        <v>2380</v>
      </c>
      <c r="J1200" s="7" t="s">
        <v>1172</v>
      </c>
      <c r="K1200" s="7">
        <v>35.97</v>
      </c>
      <c r="L1200" s="7">
        <v>8.1300000000000008</v>
      </c>
      <c r="M1200" s="7" t="s">
        <v>2380</v>
      </c>
      <c r="N1200" s="7" t="s">
        <v>2380</v>
      </c>
      <c r="O1200" s="7" t="s">
        <v>2380</v>
      </c>
      <c r="P1200" s="7">
        <v>0</v>
      </c>
      <c r="Q1200" s="11" t="s">
        <v>2380</v>
      </c>
      <c r="R1200">
        <f t="shared" si="18"/>
        <v>180</v>
      </c>
      <c r="S1200" t="str" cm="1">
        <f t="array" ref="S1200">_xlfn.IFS(K1200&lt;18.5,"Under Weight",K1200&lt;=24.9,"Normal Weight",K1200&lt;=30,"Over Weight",K1200&gt;30,"Obesity")</f>
        <v>Obesity</v>
      </c>
    </row>
    <row r="1201" spans="1:19" x14ac:dyDescent="0.3">
      <c r="A1201" s="7" t="s">
        <v>1171</v>
      </c>
      <c r="B1201" s="7">
        <v>25.86</v>
      </c>
      <c r="C1201" s="7">
        <v>6.68</v>
      </c>
      <c r="D1201" s="7" t="s">
        <v>2382</v>
      </c>
      <c r="E1201" s="7" t="s">
        <v>2380</v>
      </c>
      <c r="F1201" s="7" t="s">
        <v>2380</v>
      </c>
      <c r="G1201" s="7">
        <v>1</v>
      </c>
      <c r="H1201" s="7" t="s">
        <v>2380</v>
      </c>
      <c r="J1201" s="7" t="s">
        <v>1171</v>
      </c>
      <c r="K1201" s="7">
        <v>25.86</v>
      </c>
      <c r="L1201" s="7">
        <v>6.68</v>
      </c>
      <c r="M1201" s="7" t="s">
        <v>2383</v>
      </c>
      <c r="N1201" s="7" t="s">
        <v>2380</v>
      </c>
      <c r="O1201" s="7" t="s">
        <v>2380</v>
      </c>
      <c r="P1201" s="7">
        <v>1</v>
      </c>
      <c r="Q1201" s="11" t="s">
        <v>2380</v>
      </c>
      <c r="R1201">
        <f t="shared" si="18"/>
        <v>180</v>
      </c>
      <c r="S1201" t="str" cm="1">
        <f t="array" ref="S1201">_xlfn.IFS(K1201&lt;18.5,"Under Weight",K1201&lt;=24.9,"Normal Weight",K1201&lt;=30,"Over Weight",K1201&gt;30,"Obesity")</f>
        <v>Over Weight</v>
      </c>
    </row>
    <row r="1202" spans="1:19" x14ac:dyDescent="0.3">
      <c r="A1202" s="7" t="s">
        <v>1170</v>
      </c>
      <c r="B1202" s="7">
        <v>30.03</v>
      </c>
      <c r="C1202" s="7">
        <v>11.51</v>
      </c>
      <c r="D1202" s="7" t="s">
        <v>2380</v>
      </c>
      <c r="E1202" s="7" t="s">
        <v>2380</v>
      </c>
      <c r="F1202" s="7" t="s">
        <v>2380</v>
      </c>
      <c r="G1202" s="7" t="s">
        <v>2381</v>
      </c>
      <c r="H1202" s="7" t="s">
        <v>2380</v>
      </c>
      <c r="J1202" s="7" t="s">
        <v>1170</v>
      </c>
      <c r="K1202" s="7">
        <v>30.03</v>
      </c>
      <c r="L1202" s="7">
        <v>11.51</v>
      </c>
      <c r="M1202" s="7" t="s">
        <v>2380</v>
      </c>
      <c r="N1202" s="7" t="s">
        <v>2380</v>
      </c>
      <c r="O1202" s="7" t="s">
        <v>2380</v>
      </c>
      <c r="P1202" s="7">
        <v>0</v>
      </c>
      <c r="Q1202" s="11" t="s">
        <v>2380</v>
      </c>
      <c r="R1202">
        <f t="shared" si="18"/>
        <v>180</v>
      </c>
      <c r="S1202" t="str" cm="1">
        <f t="array" ref="S1202">_xlfn.IFS(K1202&lt;18.5,"Under Weight",K1202&lt;=24.9,"Normal Weight",K1202&lt;=30,"Over Weight",K1202&gt;30,"Obesity")</f>
        <v>Obesity</v>
      </c>
    </row>
    <row r="1203" spans="1:19" x14ac:dyDescent="0.3">
      <c r="A1203" s="7" t="s">
        <v>1169</v>
      </c>
      <c r="B1203" s="7">
        <v>25.76</v>
      </c>
      <c r="C1203" s="7">
        <v>6.02</v>
      </c>
      <c r="D1203" s="7" t="s">
        <v>2382</v>
      </c>
      <c r="E1203" s="7" t="s">
        <v>2380</v>
      </c>
      <c r="F1203" s="7" t="s">
        <v>2383</v>
      </c>
      <c r="G1203" s="7">
        <v>1</v>
      </c>
      <c r="H1203" s="7" t="s">
        <v>2380</v>
      </c>
      <c r="J1203" s="7" t="s">
        <v>1169</v>
      </c>
      <c r="K1203" s="7">
        <v>25.76</v>
      </c>
      <c r="L1203" s="7">
        <v>6.02</v>
      </c>
      <c r="M1203" s="7" t="s">
        <v>2383</v>
      </c>
      <c r="N1203" s="7" t="s">
        <v>2380</v>
      </c>
      <c r="O1203" s="7" t="s">
        <v>2383</v>
      </c>
      <c r="P1203" s="7">
        <v>1</v>
      </c>
      <c r="Q1203" s="11" t="s">
        <v>2380</v>
      </c>
      <c r="R1203">
        <f t="shared" si="18"/>
        <v>180</v>
      </c>
      <c r="S1203" t="str" cm="1">
        <f t="array" ref="S1203">_xlfn.IFS(K1203&lt;18.5,"Under Weight",K1203&lt;=24.9,"Normal Weight",K1203&lt;=30,"Over Weight",K1203&gt;30,"Obesity")</f>
        <v>Over Weight</v>
      </c>
    </row>
    <row r="1204" spans="1:19" x14ac:dyDescent="0.3">
      <c r="A1204" s="7" t="s">
        <v>1168</v>
      </c>
      <c r="B1204" s="7">
        <v>22.42</v>
      </c>
      <c r="C1204" s="7">
        <v>7.96</v>
      </c>
      <c r="D1204" s="7" t="s">
        <v>2380</v>
      </c>
      <c r="E1204" s="7" t="s">
        <v>2380</v>
      </c>
      <c r="F1204" s="7" t="s">
        <v>2380</v>
      </c>
      <c r="G1204" s="7" t="s">
        <v>2381</v>
      </c>
      <c r="H1204" s="7" t="s">
        <v>2380</v>
      </c>
      <c r="J1204" s="7" t="s">
        <v>1168</v>
      </c>
      <c r="K1204" s="7">
        <v>22.42</v>
      </c>
      <c r="L1204" s="7">
        <v>7.96</v>
      </c>
      <c r="M1204" s="7" t="s">
        <v>2380</v>
      </c>
      <c r="N1204" s="7" t="s">
        <v>2380</v>
      </c>
      <c r="O1204" s="7" t="s">
        <v>2380</v>
      </c>
      <c r="P1204" s="7">
        <v>0</v>
      </c>
      <c r="Q1204" s="11" t="s">
        <v>2380</v>
      </c>
      <c r="R1204">
        <f t="shared" si="18"/>
        <v>180</v>
      </c>
      <c r="S1204" t="str" cm="1">
        <f t="array" ref="S1204">_xlfn.IFS(K1204&lt;18.5,"Under Weight",K1204&lt;=24.9,"Normal Weight",K1204&lt;=30,"Over Weight",K1204&gt;30,"Obesity")</f>
        <v>Normal Weight</v>
      </c>
    </row>
    <row r="1205" spans="1:19" x14ac:dyDescent="0.3">
      <c r="A1205" s="7" t="s">
        <v>1167</v>
      </c>
      <c r="B1205" s="7">
        <v>33.18</v>
      </c>
      <c r="C1205" s="7">
        <v>6.01</v>
      </c>
      <c r="D1205" s="7" t="s">
        <v>2382</v>
      </c>
      <c r="E1205" s="7" t="s">
        <v>2380</v>
      </c>
      <c r="F1205" s="7" t="s">
        <v>2380</v>
      </c>
      <c r="G1205" s="7">
        <v>1</v>
      </c>
      <c r="H1205" s="7" t="s">
        <v>2380</v>
      </c>
      <c r="J1205" s="7" t="s">
        <v>1167</v>
      </c>
      <c r="K1205" s="7">
        <v>33.18</v>
      </c>
      <c r="L1205" s="7">
        <v>6.01</v>
      </c>
      <c r="M1205" s="7" t="s">
        <v>2383</v>
      </c>
      <c r="N1205" s="7" t="s">
        <v>2380</v>
      </c>
      <c r="O1205" s="7" t="s">
        <v>2380</v>
      </c>
      <c r="P1205" s="7">
        <v>1</v>
      </c>
      <c r="Q1205" s="11" t="s">
        <v>2380</v>
      </c>
      <c r="R1205">
        <f t="shared" si="18"/>
        <v>180</v>
      </c>
      <c r="S1205" t="str" cm="1">
        <f t="array" ref="S1205">_xlfn.IFS(K1205&lt;18.5,"Under Weight",K1205&lt;=24.9,"Normal Weight",K1205&lt;=30,"Over Weight",K1205&gt;30,"Obesity")</f>
        <v>Obesity</v>
      </c>
    </row>
    <row r="1206" spans="1:19" x14ac:dyDescent="0.3">
      <c r="A1206" s="7" t="s">
        <v>1166</v>
      </c>
      <c r="B1206" s="7">
        <v>43.04</v>
      </c>
      <c r="C1206" s="7">
        <v>5.9</v>
      </c>
      <c r="D1206" s="7" t="s">
        <v>2382</v>
      </c>
      <c r="E1206" s="7" t="s">
        <v>2380</v>
      </c>
      <c r="F1206" s="7" t="s">
        <v>2380</v>
      </c>
      <c r="G1206" s="7" t="s">
        <v>2381</v>
      </c>
      <c r="H1206" s="7" t="s">
        <v>2380</v>
      </c>
      <c r="J1206" s="7" t="s">
        <v>1166</v>
      </c>
      <c r="K1206" s="7">
        <v>43.04</v>
      </c>
      <c r="L1206" s="7">
        <v>5.9</v>
      </c>
      <c r="M1206" s="7" t="s">
        <v>2383</v>
      </c>
      <c r="N1206" s="7" t="s">
        <v>2380</v>
      </c>
      <c r="O1206" s="7" t="s">
        <v>2380</v>
      </c>
      <c r="P1206" s="7">
        <v>0</v>
      </c>
      <c r="Q1206" s="11" t="s">
        <v>2380</v>
      </c>
      <c r="R1206">
        <f t="shared" si="18"/>
        <v>180</v>
      </c>
      <c r="S1206" t="str" cm="1">
        <f t="array" ref="S1206">_xlfn.IFS(K1206&lt;18.5,"Under Weight",K1206&lt;=24.9,"Normal Weight",K1206&lt;=30,"Over Weight",K1206&gt;30,"Obesity")</f>
        <v>Obesity</v>
      </c>
    </row>
    <row r="1207" spans="1:19" x14ac:dyDescent="0.3">
      <c r="A1207" s="7" t="s">
        <v>1165</v>
      </c>
      <c r="B1207" s="7">
        <v>34.15</v>
      </c>
      <c r="C1207" s="7">
        <v>4.49</v>
      </c>
      <c r="D1207" s="7" t="s">
        <v>2382</v>
      </c>
      <c r="E1207" s="7" t="s">
        <v>2380</v>
      </c>
      <c r="F1207" s="7" t="s">
        <v>2380</v>
      </c>
      <c r="G1207" s="7">
        <v>1</v>
      </c>
      <c r="H1207" s="7" t="s">
        <v>2380</v>
      </c>
      <c r="J1207" s="7" t="s">
        <v>1165</v>
      </c>
      <c r="K1207" s="7">
        <v>34.15</v>
      </c>
      <c r="L1207" s="7">
        <v>4.49</v>
      </c>
      <c r="M1207" s="7" t="s">
        <v>2383</v>
      </c>
      <c r="N1207" s="7" t="s">
        <v>2380</v>
      </c>
      <c r="O1207" s="7" t="s">
        <v>2380</v>
      </c>
      <c r="P1207" s="7">
        <v>1</v>
      </c>
      <c r="Q1207" s="11" t="s">
        <v>2380</v>
      </c>
      <c r="R1207">
        <f t="shared" si="18"/>
        <v>180</v>
      </c>
      <c r="S1207" t="str" cm="1">
        <f t="array" ref="S1207">_xlfn.IFS(K1207&lt;18.5,"Under Weight",K1207&lt;=24.9,"Normal Weight",K1207&lt;=30,"Over Weight",K1207&gt;30,"Obesity")</f>
        <v>Obesity</v>
      </c>
    </row>
    <row r="1208" spans="1:19" x14ac:dyDescent="0.3">
      <c r="A1208" s="7" t="s">
        <v>1164</v>
      </c>
      <c r="B1208" s="7">
        <v>25.78</v>
      </c>
      <c r="C1208" s="7">
        <v>6.25</v>
      </c>
      <c r="D1208" s="7" t="s">
        <v>2380</v>
      </c>
      <c r="E1208" s="7" t="s">
        <v>2380</v>
      </c>
      <c r="F1208" s="7" t="s">
        <v>2380</v>
      </c>
      <c r="G1208" s="7" t="s">
        <v>2381</v>
      </c>
      <c r="H1208" s="7" t="s">
        <v>2380</v>
      </c>
      <c r="J1208" s="7" t="s">
        <v>1164</v>
      </c>
      <c r="K1208" s="7">
        <v>25.78</v>
      </c>
      <c r="L1208" s="7">
        <v>6.25</v>
      </c>
      <c r="M1208" s="7" t="s">
        <v>2380</v>
      </c>
      <c r="N1208" s="7" t="s">
        <v>2380</v>
      </c>
      <c r="O1208" s="7" t="s">
        <v>2380</v>
      </c>
      <c r="P1208" s="7">
        <v>0</v>
      </c>
      <c r="Q1208" s="11" t="s">
        <v>2380</v>
      </c>
      <c r="R1208">
        <f t="shared" si="18"/>
        <v>180</v>
      </c>
      <c r="S1208" t="str" cm="1">
        <f t="array" ref="S1208">_xlfn.IFS(K1208&lt;18.5,"Under Weight",K1208&lt;=24.9,"Normal Weight",K1208&lt;=30,"Over Weight",K1208&gt;30,"Obesity")</f>
        <v>Over Weight</v>
      </c>
    </row>
    <row r="1209" spans="1:19" x14ac:dyDescent="0.3">
      <c r="A1209" s="7" t="s">
        <v>1163</v>
      </c>
      <c r="B1209" s="7">
        <v>21.02</v>
      </c>
      <c r="C1209" s="7">
        <v>9.6199999999999992</v>
      </c>
      <c r="D1209" s="7" t="s">
        <v>2382</v>
      </c>
      <c r="E1209" s="7" t="s">
        <v>2380</v>
      </c>
      <c r="F1209" s="7" t="s">
        <v>2383</v>
      </c>
      <c r="G1209" s="7">
        <v>1</v>
      </c>
      <c r="H1209" s="7" t="s">
        <v>2380</v>
      </c>
      <c r="J1209" s="7" t="s">
        <v>1163</v>
      </c>
      <c r="K1209" s="7">
        <v>21.02</v>
      </c>
      <c r="L1209" s="7">
        <v>9.6199999999999992</v>
      </c>
      <c r="M1209" s="7" t="s">
        <v>2383</v>
      </c>
      <c r="N1209" s="7" t="s">
        <v>2380</v>
      </c>
      <c r="O1209" s="7" t="s">
        <v>2383</v>
      </c>
      <c r="P1209" s="7">
        <v>1</v>
      </c>
      <c r="Q1209" s="11" t="s">
        <v>2380</v>
      </c>
      <c r="R1209">
        <f t="shared" si="18"/>
        <v>180</v>
      </c>
      <c r="S1209" t="str" cm="1">
        <f t="array" ref="S1209">_xlfn.IFS(K1209&lt;18.5,"Under Weight",K1209&lt;=24.9,"Normal Weight",K1209&lt;=30,"Over Weight",K1209&gt;30,"Obesity")</f>
        <v>Normal Weight</v>
      </c>
    </row>
    <row r="1210" spans="1:19" x14ac:dyDescent="0.3">
      <c r="A1210" s="7" t="s">
        <v>1162</v>
      </c>
      <c r="B1210" s="7">
        <v>37.51</v>
      </c>
      <c r="C1210" s="7">
        <v>11.06</v>
      </c>
      <c r="D1210" s="7" t="s">
        <v>2380</v>
      </c>
      <c r="E1210" s="7" t="s">
        <v>2380</v>
      </c>
      <c r="F1210" s="7" t="s">
        <v>2380</v>
      </c>
      <c r="G1210" s="7">
        <v>2</v>
      </c>
      <c r="H1210" s="7" t="s">
        <v>2380</v>
      </c>
      <c r="J1210" s="7" t="s">
        <v>1162</v>
      </c>
      <c r="K1210" s="7">
        <v>37.51</v>
      </c>
      <c r="L1210" s="7">
        <v>11.06</v>
      </c>
      <c r="M1210" s="7" t="s">
        <v>2380</v>
      </c>
      <c r="N1210" s="7" t="s">
        <v>2380</v>
      </c>
      <c r="O1210" s="7" t="s">
        <v>2380</v>
      </c>
      <c r="P1210" s="7">
        <v>2</v>
      </c>
      <c r="Q1210" s="11" t="s">
        <v>2380</v>
      </c>
      <c r="R1210">
        <f t="shared" si="18"/>
        <v>180</v>
      </c>
      <c r="S1210" t="str" cm="1">
        <f t="array" ref="S1210">_xlfn.IFS(K1210&lt;18.5,"Under Weight",K1210&lt;=24.9,"Normal Weight",K1210&lt;=30,"Over Weight",K1210&gt;30,"Obesity")</f>
        <v>Obesity</v>
      </c>
    </row>
    <row r="1211" spans="1:19" x14ac:dyDescent="0.3">
      <c r="A1211" s="7" t="s">
        <v>1161</v>
      </c>
      <c r="B1211" s="7">
        <v>25.745000000000001</v>
      </c>
      <c r="C1211" s="7">
        <v>6.11</v>
      </c>
      <c r="D1211" s="7" t="s">
        <v>2382</v>
      </c>
      <c r="E1211" s="7" t="s">
        <v>2380</v>
      </c>
      <c r="F1211" s="7" t="s">
        <v>2380</v>
      </c>
      <c r="G1211" s="7" t="s">
        <v>2381</v>
      </c>
      <c r="H1211" s="7" t="s">
        <v>2380</v>
      </c>
      <c r="J1211" s="7" t="s">
        <v>1161</v>
      </c>
      <c r="K1211" s="7">
        <v>25.745000000000001</v>
      </c>
      <c r="L1211" s="7">
        <v>6.11</v>
      </c>
      <c r="M1211" s="7" t="s">
        <v>2383</v>
      </c>
      <c r="N1211" s="7" t="s">
        <v>2380</v>
      </c>
      <c r="O1211" s="7" t="s">
        <v>2380</v>
      </c>
      <c r="P1211" s="7">
        <v>0</v>
      </c>
      <c r="Q1211" s="11" t="s">
        <v>2380</v>
      </c>
      <c r="R1211">
        <f t="shared" si="18"/>
        <v>180</v>
      </c>
      <c r="S1211" t="str" cm="1">
        <f t="array" ref="S1211">_xlfn.IFS(K1211&lt;18.5,"Under Weight",K1211&lt;=24.9,"Normal Weight",K1211&lt;=30,"Over Weight",K1211&gt;30,"Obesity")</f>
        <v>Over Weight</v>
      </c>
    </row>
    <row r="1212" spans="1:19" x14ac:dyDescent="0.3">
      <c r="A1212" s="7" t="s">
        <v>1160</v>
      </c>
      <c r="B1212" s="7">
        <v>31.35</v>
      </c>
      <c r="C1212" s="7">
        <v>11.49</v>
      </c>
      <c r="D1212" s="7" t="s">
        <v>2380</v>
      </c>
      <c r="E1212" s="7" t="s">
        <v>2380</v>
      </c>
      <c r="F1212" s="7" t="s">
        <v>2380</v>
      </c>
      <c r="G1212" s="7">
        <v>2</v>
      </c>
      <c r="H1212" s="7" t="s">
        <v>2380</v>
      </c>
      <c r="J1212" s="7" t="s">
        <v>1160</v>
      </c>
      <c r="K1212" s="7">
        <v>31.35</v>
      </c>
      <c r="L1212" s="7">
        <v>11.49</v>
      </c>
      <c r="M1212" s="7" t="s">
        <v>2380</v>
      </c>
      <c r="N1212" s="7" t="s">
        <v>2380</v>
      </c>
      <c r="O1212" s="7" t="s">
        <v>2380</v>
      </c>
      <c r="P1212" s="7">
        <v>2</v>
      </c>
      <c r="Q1212" s="11" t="s">
        <v>2380</v>
      </c>
      <c r="R1212">
        <f t="shared" si="18"/>
        <v>180</v>
      </c>
      <c r="S1212" t="str" cm="1">
        <f t="array" ref="S1212">_xlfn.IFS(K1212&lt;18.5,"Under Weight",K1212&lt;=24.9,"Normal Weight",K1212&lt;=30,"Over Weight",K1212&gt;30,"Obesity")</f>
        <v>Obesity</v>
      </c>
    </row>
    <row r="1213" spans="1:19" x14ac:dyDescent="0.3">
      <c r="A1213" s="7" t="s">
        <v>1159</v>
      </c>
      <c r="B1213" s="7">
        <v>29.83</v>
      </c>
      <c r="C1213" s="7">
        <v>8.68</v>
      </c>
      <c r="D1213" s="7" t="s">
        <v>2380</v>
      </c>
      <c r="E1213" s="7" t="s">
        <v>2380</v>
      </c>
      <c r="F1213" s="7" t="s">
        <v>2380</v>
      </c>
      <c r="G1213" s="7">
        <v>2</v>
      </c>
      <c r="H1213" s="7" t="s">
        <v>2380</v>
      </c>
      <c r="J1213" s="7" t="s">
        <v>1159</v>
      </c>
      <c r="K1213" s="7">
        <v>29.83</v>
      </c>
      <c r="L1213" s="7">
        <v>8.68</v>
      </c>
      <c r="M1213" s="7" t="s">
        <v>2380</v>
      </c>
      <c r="N1213" s="7" t="s">
        <v>2380</v>
      </c>
      <c r="O1213" s="7" t="s">
        <v>2380</v>
      </c>
      <c r="P1213" s="7">
        <v>2</v>
      </c>
      <c r="Q1213" s="11" t="s">
        <v>2380</v>
      </c>
      <c r="R1213">
        <f t="shared" si="18"/>
        <v>180</v>
      </c>
      <c r="S1213" t="str" cm="1">
        <f t="array" ref="S1213">_xlfn.IFS(K1213&lt;18.5,"Under Weight",K1213&lt;=24.9,"Normal Weight",K1213&lt;=30,"Over Weight",K1213&gt;30,"Obesity")</f>
        <v>Over Weight</v>
      </c>
    </row>
    <row r="1214" spans="1:19" x14ac:dyDescent="0.3">
      <c r="A1214" s="7" t="s">
        <v>1158</v>
      </c>
      <c r="B1214" s="7">
        <v>25.49</v>
      </c>
      <c r="C1214" s="7">
        <v>5.68</v>
      </c>
      <c r="D1214" s="7" t="s">
        <v>2382</v>
      </c>
      <c r="E1214" s="7" t="s">
        <v>2380</v>
      </c>
      <c r="F1214" s="7" t="s">
        <v>2383</v>
      </c>
      <c r="G1214" s="7">
        <v>1</v>
      </c>
      <c r="H1214" s="7" t="s">
        <v>2380</v>
      </c>
      <c r="J1214" s="7" t="s">
        <v>1158</v>
      </c>
      <c r="K1214" s="7">
        <v>25.49</v>
      </c>
      <c r="L1214" s="7">
        <v>5.68</v>
      </c>
      <c r="M1214" s="7" t="s">
        <v>2383</v>
      </c>
      <c r="N1214" s="7" t="s">
        <v>2380</v>
      </c>
      <c r="O1214" s="7" t="s">
        <v>2383</v>
      </c>
      <c r="P1214" s="7">
        <v>1</v>
      </c>
      <c r="Q1214" s="11" t="s">
        <v>2380</v>
      </c>
      <c r="R1214">
        <f t="shared" si="18"/>
        <v>180</v>
      </c>
      <c r="S1214" t="str" cm="1">
        <f t="array" ref="S1214">_xlfn.IFS(K1214&lt;18.5,"Under Weight",K1214&lt;=24.9,"Normal Weight",K1214&lt;=30,"Over Weight",K1214&gt;30,"Obesity")</f>
        <v>Over Weight</v>
      </c>
    </row>
    <row r="1215" spans="1:19" x14ac:dyDescent="0.3">
      <c r="A1215" s="7" t="s">
        <v>1157</v>
      </c>
      <c r="B1215" s="7">
        <v>34.1</v>
      </c>
      <c r="C1215" s="7">
        <v>8.4499999999999993</v>
      </c>
      <c r="D1215" s="7" t="s">
        <v>2380</v>
      </c>
      <c r="E1215" s="7" t="s">
        <v>2380</v>
      </c>
      <c r="F1215" s="7" t="s">
        <v>2380</v>
      </c>
      <c r="G1215" s="7" t="s">
        <v>2381</v>
      </c>
      <c r="H1215" s="7" t="s">
        <v>2380</v>
      </c>
      <c r="J1215" s="7" t="s">
        <v>1157</v>
      </c>
      <c r="K1215" s="7">
        <v>34.1</v>
      </c>
      <c r="L1215" s="7">
        <v>8.4499999999999993</v>
      </c>
      <c r="M1215" s="7" t="s">
        <v>2380</v>
      </c>
      <c r="N1215" s="7" t="s">
        <v>2380</v>
      </c>
      <c r="O1215" s="7" t="s">
        <v>2380</v>
      </c>
      <c r="P1215" s="7">
        <v>0</v>
      </c>
      <c r="Q1215" s="11" t="s">
        <v>2380</v>
      </c>
      <c r="R1215">
        <f t="shared" si="18"/>
        <v>180</v>
      </c>
      <c r="S1215" t="str" cm="1">
        <f t="array" ref="S1215">_xlfn.IFS(K1215&lt;18.5,"Under Weight",K1215&lt;=24.9,"Normal Weight",K1215&lt;=30,"Over Weight",K1215&gt;30,"Obesity")</f>
        <v>Obesity</v>
      </c>
    </row>
    <row r="1216" spans="1:19" x14ac:dyDescent="0.3">
      <c r="A1216" s="7" t="s">
        <v>1156</v>
      </c>
      <c r="B1216" s="7">
        <v>25.84</v>
      </c>
      <c r="C1216" s="7">
        <v>8.51</v>
      </c>
      <c r="D1216" s="7" t="s">
        <v>2380</v>
      </c>
      <c r="E1216" s="7" t="s">
        <v>2380</v>
      </c>
      <c r="F1216" s="7" t="s">
        <v>2380</v>
      </c>
      <c r="G1216" s="7">
        <v>2</v>
      </c>
      <c r="H1216" s="7" t="s">
        <v>2380</v>
      </c>
      <c r="J1216" s="7" t="s">
        <v>1156</v>
      </c>
      <c r="K1216" s="7">
        <v>25.84</v>
      </c>
      <c r="L1216" s="7">
        <v>8.51</v>
      </c>
      <c r="M1216" s="7" t="s">
        <v>2380</v>
      </c>
      <c r="N1216" s="7" t="s">
        <v>2380</v>
      </c>
      <c r="O1216" s="7" t="s">
        <v>2380</v>
      </c>
      <c r="P1216" s="7">
        <v>2</v>
      </c>
      <c r="Q1216" s="11" t="s">
        <v>2380</v>
      </c>
      <c r="R1216">
        <f t="shared" si="18"/>
        <v>180</v>
      </c>
      <c r="S1216" t="str" cm="1">
        <f t="array" ref="S1216">_xlfn.IFS(K1216&lt;18.5,"Under Weight",K1216&lt;=24.9,"Normal Weight",K1216&lt;=30,"Over Weight",K1216&gt;30,"Obesity")</f>
        <v>Over Weight</v>
      </c>
    </row>
    <row r="1217" spans="1:19" x14ac:dyDescent="0.3">
      <c r="A1217" s="7" t="s">
        <v>1155</v>
      </c>
      <c r="B1217" s="7">
        <v>20.6</v>
      </c>
      <c r="C1217" s="7">
        <v>7.62</v>
      </c>
      <c r="D1217" s="7" t="s">
        <v>2380</v>
      </c>
      <c r="E1217" s="7" t="s">
        <v>2380</v>
      </c>
      <c r="F1217" s="7" t="s">
        <v>2380</v>
      </c>
      <c r="G1217" s="7" t="s">
        <v>2381</v>
      </c>
      <c r="H1217" s="7" t="s">
        <v>2380</v>
      </c>
      <c r="J1217" s="7" t="s">
        <v>1155</v>
      </c>
      <c r="K1217" s="7">
        <v>20.6</v>
      </c>
      <c r="L1217" s="7">
        <v>7.62</v>
      </c>
      <c r="M1217" s="7" t="s">
        <v>2380</v>
      </c>
      <c r="N1217" s="7" t="s">
        <v>2380</v>
      </c>
      <c r="O1217" s="7" t="s">
        <v>2380</v>
      </c>
      <c r="P1217" s="7">
        <v>0</v>
      </c>
      <c r="Q1217" s="11" t="s">
        <v>2380</v>
      </c>
      <c r="R1217">
        <f t="shared" si="18"/>
        <v>180</v>
      </c>
      <c r="S1217" t="str" cm="1">
        <f t="array" ref="S1217">_xlfn.IFS(K1217&lt;18.5,"Under Weight",K1217&lt;=24.9,"Normal Weight",K1217&lt;=30,"Over Weight",K1217&gt;30,"Obesity")</f>
        <v>Normal Weight</v>
      </c>
    </row>
    <row r="1218" spans="1:19" x14ac:dyDescent="0.3">
      <c r="A1218" s="7" t="s">
        <v>1154</v>
      </c>
      <c r="B1218" s="7">
        <v>28.88</v>
      </c>
      <c r="C1218" s="7">
        <v>10.18</v>
      </c>
      <c r="D1218" s="7" t="s">
        <v>2380</v>
      </c>
      <c r="E1218" s="7" t="s">
        <v>2380</v>
      </c>
      <c r="F1218" s="7" t="s">
        <v>2380</v>
      </c>
      <c r="G1218" s="7" t="s">
        <v>2381</v>
      </c>
      <c r="H1218" s="7" t="s">
        <v>2380</v>
      </c>
      <c r="J1218" s="7" t="s">
        <v>1154</v>
      </c>
      <c r="K1218" s="7">
        <v>28.88</v>
      </c>
      <c r="L1218" s="7">
        <v>10.18</v>
      </c>
      <c r="M1218" s="7" t="s">
        <v>2380</v>
      </c>
      <c r="N1218" s="7" t="s">
        <v>2380</v>
      </c>
      <c r="O1218" s="7" t="s">
        <v>2380</v>
      </c>
      <c r="P1218" s="7">
        <v>0</v>
      </c>
      <c r="Q1218" s="11" t="s">
        <v>2380</v>
      </c>
      <c r="R1218">
        <f t="shared" si="18"/>
        <v>180</v>
      </c>
      <c r="S1218" t="str" cm="1">
        <f t="array" ref="S1218">_xlfn.IFS(K1218&lt;18.5,"Under Weight",K1218&lt;=24.9,"Normal Weight",K1218&lt;=30,"Over Weight",K1218&gt;30,"Obesity")</f>
        <v>Over Weight</v>
      </c>
    </row>
    <row r="1219" spans="1:19" x14ac:dyDescent="0.3">
      <c r="A1219" s="7" t="s">
        <v>1153</v>
      </c>
      <c r="B1219" s="7">
        <v>28.24</v>
      </c>
      <c r="C1219" s="7">
        <v>5.36</v>
      </c>
      <c r="D1219" s="7" t="s">
        <v>2380</v>
      </c>
      <c r="E1219" s="7" t="s">
        <v>2380</v>
      </c>
      <c r="F1219" s="7" t="s">
        <v>2380</v>
      </c>
      <c r="G1219" s="7" t="s">
        <v>2381</v>
      </c>
      <c r="H1219" s="7" t="s">
        <v>2380</v>
      </c>
      <c r="J1219" s="7" t="s">
        <v>1153</v>
      </c>
      <c r="K1219" s="7">
        <v>28.24</v>
      </c>
      <c r="L1219" s="7">
        <v>5.36</v>
      </c>
      <c r="M1219" s="7" t="s">
        <v>2380</v>
      </c>
      <c r="N1219" s="7" t="s">
        <v>2380</v>
      </c>
      <c r="O1219" s="7" t="s">
        <v>2380</v>
      </c>
      <c r="P1219" s="7">
        <v>0</v>
      </c>
      <c r="Q1219" s="11" t="s">
        <v>2380</v>
      </c>
      <c r="R1219">
        <f t="shared" ref="R1219:R1282" si="19">MATCH(Q1219,$Q$2:$Q$2336,0)</f>
        <v>180</v>
      </c>
      <c r="S1219" t="str" cm="1">
        <f t="array" ref="S1219">_xlfn.IFS(K1219&lt;18.5,"Under Weight",K1219&lt;=24.9,"Normal Weight",K1219&lt;=30,"Over Weight",K1219&gt;30,"Obesity")</f>
        <v>Over Weight</v>
      </c>
    </row>
    <row r="1220" spans="1:19" x14ac:dyDescent="0.3">
      <c r="A1220" s="7" t="s">
        <v>1152</v>
      </c>
      <c r="B1220" s="7">
        <v>25.46</v>
      </c>
      <c r="C1220" s="7">
        <v>11.78</v>
      </c>
      <c r="D1220" s="7" t="s">
        <v>2382</v>
      </c>
      <c r="E1220" s="7" t="s">
        <v>2380</v>
      </c>
      <c r="F1220" s="7" t="s">
        <v>2380</v>
      </c>
      <c r="G1220" s="7">
        <v>1</v>
      </c>
      <c r="H1220" s="7" t="s">
        <v>2380</v>
      </c>
      <c r="J1220" s="7" t="s">
        <v>1152</v>
      </c>
      <c r="K1220" s="7">
        <v>25.46</v>
      </c>
      <c r="L1220" s="7">
        <v>11.78</v>
      </c>
      <c r="M1220" s="7" t="s">
        <v>2383</v>
      </c>
      <c r="N1220" s="7" t="s">
        <v>2380</v>
      </c>
      <c r="O1220" s="7" t="s">
        <v>2380</v>
      </c>
      <c r="P1220" s="7">
        <v>1</v>
      </c>
      <c r="Q1220" s="11" t="s">
        <v>2380</v>
      </c>
      <c r="R1220">
        <f t="shared" si="19"/>
        <v>180</v>
      </c>
      <c r="S1220" t="str" cm="1">
        <f t="array" ref="S1220">_xlfn.IFS(K1220&lt;18.5,"Under Weight",K1220&lt;=24.9,"Normal Weight",K1220&lt;=30,"Over Weight",K1220&gt;30,"Obesity")</f>
        <v>Over Weight</v>
      </c>
    </row>
    <row r="1221" spans="1:19" x14ac:dyDescent="0.3">
      <c r="A1221" s="7" t="s">
        <v>1151</v>
      </c>
      <c r="B1221" s="7">
        <v>29.64</v>
      </c>
      <c r="C1221" s="7">
        <v>10.82</v>
      </c>
      <c r="D1221" s="7" t="s">
        <v>2382</v>
      </c>
      <c r="E1221" s="7" t="s">
        <v>2380</v>
      </c>
      <c r="F1221" s="7" t="s">
        <v>2380</v>
      </c>
      <c r="G1221" s="7" t="s">
        <v>2381</v>
      </c>
      <c r="H1221" s="7" t="s">
        <v>2380</v>
      </c>
      <c r="J1221" s="7" t="s">
        <v>1151</v>
      </c>
      <c r="K1221" s="7">
        <v>29.64</v>
      </c>
      <c r="L1221" s="7">
        <v>10.82</v>
      </c>
      <c r="M1221" s="7" t="s">
        <v>2383</v>
      </c>
      <c r="N1221" s="7" t="s">
        <v>2380</v>
      </c>
      <c r="O1221" s="7" t="s">
        <v>2380</v>
      </c>
      <c r="P1221" s="7">
        <v>0</v>
      </c>
      <c r="Q1221" s="11" t="s">
        <v>2380</v>
      </c>
      <c r="R1221">
        <f t="shared" si="19"/>
        <v>180</v>
      </c>
      <c r="S1221" t="str" cm="1">
        <f t="array" ref="S1221">_xlfn.IFS(K1221&lt;18.5,"Under Weight",K1221&lt;=24.9,"Normal Weight",K1221&lt;=30,"Over Weight",K1221&gt;30,"Obesity")</f>
        <v>Over Weight</v>
      </c>
    </row>
    <row r="1222" spans="1:19" x14ac:dyDescent="0.3">
      <c r="A1222" s="7" t="s">
        <v>1150</v>
      </c>
      <c r="B1222" s="7">
        <v>31.27</v>
      </c>
      <c r="C1222" s="7">
        <v>7.73</v>
      </c>
      <c r="D1222" s="7" t="s">
        <v>2382</v>
      </c>
      <c r="E1222" s="7" t="s">
        <v>2380</v>
      </c>
      <c r="F1222" s="7" t="s">
        <v>2380</v>
      </c>
      <c r="G1222" s="7">
        <v>1</v>
      </c>
      <c r="H1222" s="7" t="s">
        <v>2380</v>
      </c>
      <c r="J1222" s="7" t="s">
        <v>1150</v>
      </c>
      <c r="K1222" s="7">
        <v>31.27</v>
      </c>
      <c r="L1222" s="7">
        <v>7.73</v>
      </c>
      <c r="M1222" s="7" t="s">
        <v>2383</v>
      </c>
      <c r="N1222" s="7" t="s">
        <v>2380</v>
      </c>
      <c r="O1222" s="7" t="s">
        <v>2380</v>
      </c>
      <c r="P1222" s="7">
        <v>1</v>
      </c>
      <c r="Q1222" s="11" t="s">
        <v>2380</v>
      </c>
      <c r="R1222">
        <f t="shared" si="19"/>
        <v>180</v>
      </c>
      <c r="S1222" t="str" cm="1">
        <f t="array" ref="S1222">_xlfn.IFS(K1222&lt;18.5,"Under Weight",K1222&lt;=24.9,"Normal Weight",K1222&lt;=30,"Over Weight",K1222&gt;30,"Obesity")</f>
        <v>Obesity</v>
      </c>
    </row>
    <row r="1223" spans="1:19" x14ac:dyDescent="0.3">
      <c r="A1223" s="7" t="s">
        <v>1149</v>
      </c>
      <c r="B1223" s="7">
        <v>19.95</v>
      </c>
      <c r="C1223" s="7">
        <v>6.24</v>
      </c>
      <c r="D1223" s="7" t="s">
        <v>2382</v>
      </c>
      <c r="E1223" s="7" t="s">
        <v>2380</v>
      </c>
      <c r="F1223" s="7" t="s">
        <v>2380</v>
      </c>
      <c r="G1223" s="7" t="s">
        <v>2381</v>
      </c>
      <c r="H1223" s="7" t="s">
        <v>2380</v>
      </c>
      <c r="J1223" s="7" t="s">
        <v>1149</v>
      </c>
      <c r="K1223" s="7">
        <v>19.95</v>
      </c>
      <c r="L1223" s="7">
        <v>6.24</v>
      </c>
      <c r="M1223" s="7" t="s">
        <v>2383</v>
      </c>
      <c r="N1223" s="7" t="s">
        <v>2380</v>
      </c>
      <c r="O1223" s="7" t="s">
        <v>2380</v>
      </c>
      <c r="P1223" s="7">
        <v>0</v>
      </c>
      <c r="Q1223" s="11" t="s">
        <v>2380</v>
      </c>
      <c r="R1223">
        <f t="shared" si="19"/>
        <v>180</v>
      </c>
      <c r="S1223" t="str" cm="1">
        <f t="array" ref="S1223">_xlfn.IFS(K1223&lt;18.5,"Under Weight",K1223&lt;=24.9,"Normal Weight",K1223&lt;=30,"Over Weight",K1223&gt;30,"Obesity")</f>
        <v>Normal Weight</v>
      </c>
    </row>
    <row r="1224" spans="1:19" x14ac:dyDescent="0.3">
      <c r="A1224" s="7" t="s">
        <v>1148</v>
      </c>
      <c r="B1224" s="7">
        <v>21.3</v>
      </c>
      <c r="C1224" s="7">
        <v>10.42</v>
      </c>
      <c r="D1224" s="7" t="s">
        <v>2380</v>
      </c>
      <c r="E1224" s="7" t="s">
        <v>2380</v>
      </c>
      <c r="F1224" s="7" t="s">
        <v>2380</v>
      </c>
      <c r="G1224" s="7">
        <v>2</v>
      </c>
      <c r="H1224" s="7" t="s">
        <v>2380</v>
      </c>
      <c r="J1224" s="7" t="s">
        <v>1148</v>
      </c>
      <c r="K1224" s="7">
        <v>21.3</v>
      </c>
      <c r="L1224" s="7">
        <v>10.42</v>
      </c>
      <c r="M1224" s="7" t="s">
        <v>2380</v>
      </c>
      <c r="N1224" s="7" t="s">
        <v>2380</v>
      </c>
      <c r="O1224" s="7" t="s">
        <v>2380</v>
      </c>
      <c r="P1224" s="7">
        <v>2</v>
      </c>
      <c r="Q1224" s="11" t="s">
        <v>2380</v>
      </c>
      <c r="R1224">
        <f t="shared" si="19"/>
        <v>180</v>
      </c>
      <c r="S1224" t="str" cm="1">
        <f t="array" ref="S1224">_xlfn.IFS(K1224&lt;18.5,"Under Weight",K1224&lt;=24.9,"Normal Weight",K1224&lt;=30,"Over Weight",K1224&gt;30,"Obesity")</f>
        <v>Normal Weight</v>
      </c>
    </row>
    <row r="1225" spans="1:19" x14ac:dyDescent="0.3">
      <c r="A1225" s="7" t="s">
        <v>1147</v>
      </c>
      <c r="B1225" s="7">
        <v>31.635000000000002</v>
      </c>
      <c r="C1225" s="7">
        <v>11.11</v>
      </c>
      <c r="D1225" s="7" t="s">
        <v>2380</v>
      </c>
      <c r="E1225" s="7" t="s">
        <v>2380</v>
      </c>
      <c r="F1225" s="7" t="s">
        <v>2380</v>
      </c>
      <c r="G1225" s="7" t="s">
        <v>2381</v>
      </c>
      <c r="H1225" s="7" t="s">
        <v>2380</v>
      </c>
      <c r="J1225" s="7" t="s">
        <v>1147</v>
      </c>
      <c r="K1225" s="7">
        <v>31.635000000000002</v>
      </c>
      <c r="L1225" s="7">
        <v>11.11</v>
      </c>
      <c r="M1225" s="7" t="s">
        <v>2380</v>
      </c>
      <c r="N1225" s="7" t="s">
        <v>2380</v>
      </c>
      <c r="O1225" s="7" t="s">
        <v>2380</v>
      </c>
      <c r="P1225" s="7">
        <v>0</v>
      </c>
      <c r="Q1225" s="11" t="s">
        <v>2380</v>
      </c>
      <c r="R1225">
        <f t="shared" si="19"/>
        <v>180</v>
      </c>
      <c r="S1225" t="str" cm="1">
        <f t="array" ref="S1225">_xlfn.IFS(K1225&lt;18.5,"Under Weight",K1225&lt;=24.9,"Normal Weight",K1225&lt;=30,"Over Weight",K1225&gt;30,"Obesity")</f>
        <v>Obesity</v>
      </c>
    </row>
    <row r="1226" spans="1:19" x14ac:dyDescent="0.3">
      <c r="A1226" s="7" t="s">
        <v>1146</v>
      </c>
      <c r="B1226" s="7">
        <v>23.9</v>
      </c>
      <c r="C1226" s="7">
        <v>7.67</v>
      </c>
      <c r="D1226" s="7" t="s">
        <v>2382</v>
      </c>
      <c r="E1226" s="7" t="s">
        <v>2380</v>
      </c>
      <c r="F1226" s="7" t="s">
        <v>2380</v>
      </c>
      <c r="G1226" s="7">
        <v>2</v>
      </c>
      <c r="H1226" s="7" t="s">
        <v>2380</v>
      </c>
      <c r="J1226" s="7" t="s">
        <v>1146</v>
      </c>
      <c r="K1226" s="7">
        <v>23.9</v>
      </c>
      <c r="L1226" s="7">
        <v>7.67</v>
      </c>
      <c r="M1226" s="7" t="s">
        <v>2383</v>
      </c>
      <c r="N1226" s="7" t="s">
        <v>2380</v>
      </c>
      <c r="O1226" s="7" t="s">
        <v>2380</v>
      </c>
      <c r="P1226" s="7">
        <v>2</v>
      </c>
      <c r="Q1226" s="11" t="s">
        <v>2380</v>
      </c>
      <c r="R1226">
        <f t="shared" si="19"/>
        <v>180</v>
      </c>
      <c r="S1226" t="str" cm="1">
        <f t="array" ref="S1226">_xlfn.IFS(K1226&lt;18.5,"Under Weight",K1226&lt;=24.9,"Normal Weight",K1226&lt;=30,"Over Weight",K1226&gt;30,"Obesity")</f>
        <v>Normal Weight</v>
      </c>
    </row>
    <row r="1227" spans="1:19" x14ac:dyDescent="0.3">
      <c r="A1227" s="7" t="s">
        <v>1145</v>
      </c>
      <c r="B1227" s="7">
        <v>34.15</v>
      </c>
      <c r="C1227" s="7">
        <v>6.15</v>
      </c>
      <c r="D1227" s="7" t="s">
        <v>2380</v>
      </c>
      <c r="E1227" s="7" t="s">
        <v>2380</v>
      </c>
      <c r="F1227" s="7" t="s">
        <v>2380</v>
      </c>
      <c r="G1227" s="7" t="s">
        <v>2381</v>
      </c>
      <c r="H1227" s="7" t="s">
        <v>2380</v>
      </c>
      <c r="J1227" s="7" t="s">
        <v>1145</v>
      </c>
      <c r="K1227" s="7">
        <v>34.15</v>
      </c>
      <c r="L1227" s="7">
        <v>6.15</v>
      </c>
      <c r="M1227" s="7" t="s">
        <v>2380</v>
      </c>
      <c r="N1227" s="7" t="s">
        <v>2380</v>
      </c>
      <c r="O1227" s="7" t="s">
        <v>2380</v>
      </c>
      <c r="P1227" s="7">
        <v>0</v>
      </c>
      <c r="Q1227" s="11" t="s">
        <v>2380</v>
      </c>
      <c r="R1227">
        <f t="shared" si="19"/>
        <v>180</v>
      </c>
      <c r="S1227" t="str" cm="1">
        <f t="array" ref="S1227">_xlfn.IFS(K1227&lt;18.5,"Under Weight",K1227&lt;=24.9,"Normal Weight",K1227&lt;=30,"Over Weight",K1227&gt;30,"Obesity")</f>
        <v>Obesity</v>
      </c>
    </row>
    <row r="1228" spans="1:19" x14ac:dyDescent="0.3">
      <c r="A1228" s="7" t="s">
        <v>1144</v>
      </c>
      <c r="B1228" s="7">
        <v>28.71</v>
      </c>
      <c r="C1228" s="7">
        <v>5.71</v>
      </c>
      <c r="D1228" s="7" t="s">
        <v>2380</v>
      </c>
      <c r="E1228" s="7" t="s">
        <v>2380</v>
      </c>
      <c r="F1228" s="7" t="s">
        <v>2380</v>
      </c>
      <c r="G1228" s="7" t="s">
        <v>2381</v>
      </c>
      <c r="H1228" s="7" t="s">
        <v>2380</v>
      </c>
      <c r="J1228" s="7" t="s">
        <v>1144</v>
      </c>
      <c r="K1228" s="7">
        <v>28.71</v>
      </c>
      <c r="L1228" s="7">
        <v>5.71</v>
      </c>
      <c r="M1228" s="7" t="s">
        <v>2380</v>
      </c>
      <c r="N1228" s="7" t="s">
        <v>2380</v>
      </c>
      <c r="O1228" s="7" t="s">
        <v>2380</v>
      </c>
      <c r="P1228" s="7">
        <v>0</v>
      </c>
      <c r="Q1228" s="11" t="s">
        <v>2380</v>
      </c>
      <c r="R1228">
        <f t="shared" si="19"/>
        <v>180</v>
      </c>
      <c r="S1228" t="str" cm="1">
        <f t="array" ref="S1228">_xlfn.IFS(K1228&lt;18.5,"Under Weight",K1228&lt;=24.9,"Normal Weight",K1228&lt;=30,"Over Weight",K1228&gt;30,"Obesity")</f>
        <v>Over Weight</v>
      </c>
    </row>
    <row r="1229" spans="1:19" x14ac:dyDescent="0.3">
      <c r="A1229" s="7" t="s">
        <v>1143</v>
      </c>
      <c r="B1229" s="7">
        <v>36.700000000000003</v>
      </c>
      <c r="C1229" s="7">
        <v>8.6999999999999993</v>
      </c>
      <c r="D1229" s="7" t="s">
        <v>2382</v>
      </c>
      <c r="E1229" s="7" t="s">
        <v>2380</v>
      </c>
      <c r="F1229" s="7" t="s">
        <v>2380</v>
      </c>
      <c r="G1229" s="7">
        <v>2</v>
      </c>
      <c r="H1229" s="7" t="s">
        <v>2380</v>
      </c>
      <c r="J1229" s="7" t="s">
        <v>1143</v>
      </c>
      <c r="K1229" s="7">
        <v>36.700000000000003</v>
      </c>
      <c r="L1229" s="7">
        <v>8.6999999999999993</v>
      </c>
      <c r="M1229" s="7" t="s">
        <v>2383</v>
      </c>
      <c r="N1229" s="7" t="s">
        <v>2380</v>
      </c>
      <c r="O1229" s="7" t="s">
        <v>2380</v>
      </c>
      <c r="P1229" s="7">
        <v>2</v>
      </c>
      <c r="Q1229" s="11" t="s">
        <v>2380</v>
      </c>
      <c r="R1229">
        <f t="shared" si="19"/>
        <v>180</v>
      </c>
      <c r="S1229" t="str" cm="1">
        <f t="array" ref="S1229">_xlfn.IFS(K1229&lt;18.5,"Under Weight",K1229&lt;=24.9,"Normal Weight",K1229&lt;=30,"Over Weight",K1229&gt;30,"Obesity")</f>
        <v>Obesity</v>
      </c>
    </row>
    <row r="1230" spans="1:19" x14ac:dyDescent="0.3">
      <c r="A1230" s="7" t="s">
        <v>1142</v>
      </c>
      <c r="B1230" s="7">
        <v>34.1</v>
      </c>
      <c r="C1230" s="7">
        <v>9.0399999999999991</v>
      </c>
      <c r="D1230" s="7" t="s">
        <v>2382</v>
      </c>
      <c r="E1230" s="7" t="s">
        <v>2380</v>
      </c>
      <c r="F1230" s="7" t="s">
        <v>2380</v>
      </c>
      <c r="G1230" s="7">
        <v>2</v>
      </c>
      <c r="H1230" s="7" t="s">
        <v>2380</v>
      </c>
      <c r="J1230" s="7" t="s">
        <v>1142</v>
      </c>
      <c r="K1230" s="7">
        <v>34.1</v>
      </c>
      <c r="L1230" s="7">
        <v>9.0399999999999991</v>
      </c>
      <c r="M1230" s="7" t="s">
        <v>2383</v>
      </c>
      <c r="N1230" s="7" t="s">
        <v>2380</v>
      </c>
      <c r="O1230" s="7" t="s">
        <v>2380</v>
      </c>
      <c r="P1230" s="7">
        <v>2</v>
      </c>
      <c r="Q1230" s="11" t="s">
        <v>2380</v>
      </c>
      <c r="R1230">
        <f t="shared" si="19"/>
        <v>180</v>
      </c>
      <c r="S1230" t="str" cm="1">
        <f t="array" ref="S1230">_xlfn.IFS(K1230&lt;18.5,"Under Weight",K1230&lt;=24.9,"Normal Weight",K1230&lt;=30,"Over Weight",K1230&gt;30,"Obesity")</f>
        <v>Obesity</v>
      </c>
    </row>
    <row r="1231" spans="1:19" x14ac:dyDescent="0.3">
      <c r="A1231" s="7" t="s">
        <v>1141</v>
      </c>
      <c r="B1231" s="7">
        <v>25.7</v>
      </c>
      <c r="C1231" s="7">
        <v>5.61</v>
      </c>
      <c r="D1231" s="7" t="s">
        <v>2380</v>
      </c>
      <c r="E1231" s="7" t="s">
        <v>2380</v>
      </c>
      <c r="F1231" s="7" t="s">
        <v>2380</v>
      </c>
      <c r="G1231" s="7" t="s">
        <v>2381</v>
      </c>
      <c r="H1231" s="7" t="s">
        <v>2380</v>
      </c>
      <c r="J1231" s="7" t="s">
        <v>1141</v>
      </c>
      <c r="K1231" s="7">
        <v>25.7</v>
      </c>
      <c r="L1231" s="7">
        <v>5.61</v>
      </c>
      <c r="M1231" s="7" t="s">
        <v>2380</v>
      </c>
      <c r="N1231" s="7" t="s">
        <v>2380</v>
      </c>
      <c r="O1231" s="7" t="s">
        <v>2380</v>
      </c>
      <c r="P1231" s="7">
        <v>0</v>
      </c>
      <c r="Q1231" s="11" t="s">
        <v>2380</v>
      </c>
      <c r="R1231">
        <f t="shared" si="19"/>
        <v>180</v>
      </c>
      <c r="S1231" t="str" cm="1">
        <f t="array" ref="S1231">_xlfn.IFS(K1231&lt;18.5,"Under Weight",K1231&lt;=24.9,"Normal Weight",K1231&lt;=30,"Over Weight",K1231&gt;30,"Obesity")</f>
        <v>Over Weight</v>
      </c>
    </row>
    <row r="1232" spans="1:19" x14ac:dyDescent="0.3">
      <c r="A1232" s="7" t="s">
        <v>1140</v>
      </c>
      <c r="B1232" s="7">
        <v>21.68</v>
      </c>
      <c r="C1232" s="7">
        <v>8.1199999999999992</v>
      </c>
      <c r="D1232" s="7" t="s">
        <v>2380</v>
      </c>
      <c r="E1232" s="7" t="s">
        <v>2380</v>
      </c>
      <c r="F1232" s="7" t="s">
        <v>2380</v>
      </c>
      <c r="G1232" s="7" t="s">
        <v>2381</v>
      </c>
      <c r="H1232" s="7" t="s">
        <v>2380</v>
      </c>
      <c r="J1232" s="7" t="s">
        <v>1140</v>
      </c>
      <c r="K1232" s="7">
        <v>21.68</v>
      </c>
      <c r="L1232" s="7">
        <v>8.1199999999999992</v>
      </c>
      <c r="M1232" s="7" t="s">
        <v>2380</v>
      </c>
      <c r="N1232" s="7" t="s">
        <v>2380</v>
      </c>
      <c r="O1232" s="7" t="s">
        <v>2380</v>
      </c>
      <c r="P1232" s="7">
        <v>0</v>
      </c>
      <c r="Q1232" s="11" t="s">
        <v>2380</v>
      </c>
      <c r="R1232">
        <f t="shared" si="19"/>
        <v>180</v>
      </c>
      <c r="S1232" t="str" cm="1">
        <f t="array" ref="S1232">_xlfn.IFS(K1232&lt;18.5,"Under Weight",K1232&lt;=24.9,"Normal Weight",K1232&lt;=30,"Over Weight",K1232&gt;30,"Obesity")</f>
        <v>Normal Weight</v>
      </c>
    </row>
    <row r="1233" spans="1:19" x14ac:dyDescent="0.3">
      <c r="A1233" s="7" t="s">
        <v>1139</v>
      </c>
      <c r="B1233" s="7">
        <v>25.175000000000001</v>
      </c>
      <c r="C1233" s="7">
        <v>4.74</v>
      </c>
      <c r="D1233" s="7" t="s">
        <v>2380</v>
      </c>
      <c r="E1233" s="7" t="s">
        <v>2380</v>
      </c>
      <c r="F1233" s="7" t="s">
        <v>2380</v>
      </c>
      <c r="G1233" s="7" t="s">
        <v>2381</v>
      </c>
      <c r="H1233" s="7" t="s">
        <v>2380</v>
      </c>
      <c r="J1233" s="7" t="s">
        <v>1139</v>
      </c>
      <c r="K1233" s="7">
        <v>25.175000000000001</v>
      </c>
      <c r="L1233" s="7">
        <v>4.74</v>
      </c>
      <c r="M1233" s="7" t="s">
        <v>2380</v>
      </c>
      <c r="N1233" s="7" t="s">
        <v>2380</v>
      </c>
      <c r="O1233" s="7" t="s">
        <v>2380</v>
      </c>
      <c r="P1233" s="7">
        <v>0</v>
      </c>
      <c r="Q1233" s="11" t="s">
        <v>2380</v>
      </c>
      <c r="R1233">
        <f t="shared" si="19"/>
        <v>180</v>
      </c>
      <c r="S1233" t="str" cm="1">
        <f t="array" ref="S1233">_xlfn.IFS(K1233&lt;18.5,"Under Weight",K1233&lt;=24.9,"Normal Weight",K1233&lt;=30,"Over Weight",K1233&gt;30,"Obesity")</f>
        <v>Over Weight</v>
      </c>
    </row>
    <row r="1234" spans="1:19" x14ac:dyDescent="0.3">
      <c r="A1234" s="7" t="s">
        <v>1138</v>
      </c>
      <c r="B1234" s="7">
        <v>44.77</v>
      </c>
      <c r="C1234" s="7">
        <v>4.0599999999999996</v>
      </c>
      <c r="D1234" s="7" t="s">
        <v>2380</v>
      </c>
      <c r="E1234" s="7" t="s">
        <v>2380</v>
      </c>
      <c r="F1234" s="7" t="s">
        <v>2380</v>
      </c>
      <c r="G1234" s="7">
        <v>2</v>
      </c>
      <c r="H1234" s="7" t="s">
        <v>2380</v>
      </c>
      <c r="J1234" s="7" t="s">
        <v>1138</v>
      </c>
      <c r="K1234" s="7">
        <v>44.77</v>
      </c>
      <c r="L1234" s="7">
        <v>4.0599999999999996</v>
      </c>
      <c r="M1234" s="7" t="s">
        <v>2380</v>
      </c>
      <c r="N1234" s="7" t="s">
        <v>2380</v>
      </c>
      <c r="O1234" s="7" t="s">
        <v>2380</v>
      </c>
      <c r="P1234" s="7">
        <v>2</v>
      </c>
      <c r="Q1234" s="11" t="s">
        <v>2380</v>
      </c>
      <c r="R1234">
        <f t="shared" si="19"/>
        <v>180</v>
      </c>
      <c r="S1234" t="str" cm="1">
        <f t="array" ref="S1234">_xlfn.IFS(K1234&lt;18.5,"Under Weight",K1234&lt;=24.9,"Normal Weight",K1234&lt;=30,"Over Weight",K1234&gt;30,"Obesity")</f>
        <v>Obesity</v>
      </c>
    </row>
    <row r="1235" spans="1:19" x14ac:dyDescent="0.3">
      <c r="A1235" s="7" t="s">
        <v>1137</v>
      </c>
      <c r="B1235" s="7">
        <v>37.07</v>
      </c>
      <c r="C1235" s="7">
        <v>5.69</v>
      </c>
      <c r="D1235" s="7" t="s">
        <v>2380</v>
      </c>
      <c r="E1235" s="7" t="s">
        <v>2380</v>
      </c>
      <c r="F1235" s="7" t="s">
        <v>2380</v>
      </c>
      <c r="G1235" s="7">
        <v>2</v>
      </c>
      <c r="H1235" s="7" t="s">
        <v>2380</v>
      </c>
      <c r="J1235" s="7" t="s">
        <v>1137</v>
      </c>
      <c r="K1235" s="7">
        <v>37.07</v>
      </c>
      <c r="L1235" s="7">
        <v>5.69</v>
      </c>
      <c r="M1235" s="7" t="s">
        <v>2380</v>
      </c>
      <c r="N1235" s="7" t="s">
        <v>2380</v>
      </c>
      <c r="O1235" s="7" t="s">
        <v>2380</v>
      </c>
      <c r="P1235" s="7">
        <v>2</v>
      </c>
      <c r="Q1235" s="11" t="s">
        <v>2380</v>
      </c>
      <c r="R1235">
        <f t="shared" si="19"/>
        <v>180</v>
      </c>
      <c r="S1235" t="str" cm="1">
        <f t="array" ref="S1235">_xlfn.IFS(K1235&lt;18.5,"Under Weight",K1235&lt;=24.9,"Normal Weight",K1235&lt;=30,"Over Weight",K1235&gt;30,"Obesity")</f>
        <v>Obesity</v>
      </c>
    </row>
    <row r="1236" spans="1:19" x14ac:dyDescent="0.3">
      <c r="A1236" s="7" t="s">
        <v>1136</v>
      </c>
      <c r="B1236" s="7">
        <v>39.799999999999997</v>
      </c>
      <c r="C1236" s="7">
        <v>5.66</v>
      </c>
      <c r="D1236" s="7" t="s">
        <v>2380</v>
      </c>
      <c r="E1236" s="7" t="s">
        <v>2380</v>
      </c>
      <c r="F1236" s="7" t="s">
        <v>2383</v>
      </c>
      <c r="G1236" s="7">
        <v>1</v>
      </c>
      <c r="H1236" s="7" t="s">
        <v>2380</v>
      </c>
      <c r="J1236" s="7" t="s">
        <v>1136</v>
      </c>
      <c r="K1236" s="7">
        <v>39.799999999999997</v>
      </c>
      <c r="L1236" s="7">
        <v>5.66</v>
      </c>
      <c r="M1236" s="7" t="s">
        <v>2380</v>
      </c>
      <c r="N1236" s="7" t="s">
        <v>2380</v>
      </c>
      <c r="O1236" s="7" t="s">
        <v>2383</v>
      </c>
      <c r="P1236" s="7">
        <v>1</v>
      </c>
      <c r="Q1236" s="11" t="s">
        <v>2380</v>
      </c>
      <c r="R1236">
        <f t="shared" si="19"/>
        <v>180</v>
      </c>
      <c r="S1236" t="str" cm="1">
        <f t="array" ref="S1236">_xlfn.IFS(K1236&lt;18.5,"Under Weight",K1236&lt;=24.9,"Normal Weight",K1236&lt;=30,"Over Weight",K1236&gt;30,"Obesity")</f>
        <v>Obesity</v>
      </c>
    </row>
    <row r="1237" spans="1:19" x14ac:dyDescent="0.3">
      <c r="A1237" s="7" t="s">
        <v>1135</v>
      </c>
      <c r="B1237" s="7">
        <v>26.36</v>
      </c>
      <c r="C1237" s="7">
        <v>4.32</v>
      </c>
      <c r="D1237" s="7" t="s">
        <v>2380</v>
      </c>
      <c r="E1237" s="7" t="s">
        <v>2380</v>
      </c>
      <c r="F1237" s="7" t="s">
        <v>2383</v>
      </c>
      <c r="G1237" s="7">
        <v>1</v>
      </c>
      <c r="H1237" s="7" t="s">
        <v>2380</v>
      </c>
      <c r="J1237" s="7" t="s">
        <v>1135</v>
      </c>
      <c r="K1237" s="7">
        <v>26.36</v>
      </c>
      <c r="L1237" s="7">
        <v>4.32</v>
      </c>
      <c r="M1237" s="7" t="s">
        <v>2380</v>
      </c>
      <c r="N1237" s="7" t="s">
        <v>2380</v>
      </c>
      <c r="O1237" s="7" t="s">
        <v>2383</v>
      </c>
      <c r="P1237" s="7">
        <v>1</v>
      </c>
      <c r="Q1237" s="11" t="s">
        <v>2380</v>
      </c>
      <c r="R1237">
        <f t="shared" si="19"/>
        <v>180</v>
      </c>
      <c r="S1237" t="str" cm="1">
        <f t="array" ref="S1237">_xlfn.IFS(K1237&lt;18.5,"Under Weight",K1237&lt;=24.9,"Normal Weight",K1237&lt;=30,"Over Weight",K1237&gt;30,"Obesity")</f>
        <v>Over Weight</v>
      </c>
    </row>
    <row r="1238" spans="1:19" x14ac:dyDescent="0.3">
      <c r="A1238" s="7" t="s">
        <v>1134</v>
      </c>
      <c r="B1238" s="7">
        <v>29.925000000000001</v>
      </c>
      <c r="C1238" s="7">
        <v>8.2899999999999991</v>
      </c>
      <c r="D1238" s="7" t="s">
        <v>2380</v>
      </c>
      <c r="E1238" s="7" t="s">
        <v>2380</v>
      </c>
      <c r="F1238" s="7" t="s">
        <v>2380</v>
      </c>
      <c r="G1238" s="7">
        <v>2</v>
      </c>
      <c r="H1238" s="7" t="s">
        <v>2380</v>
      </c>
      <c r="J1238" s="7" t="s">
        <v>1134</v>
      </c>
      <c r="K1238" s="7">
        <v>29.925000000000001</v>
      </c>
      <c r="L1238" s="7">
        <v>8.2899999999999991</v>
      </c>
      <c r="M1238" s="7" t="s">
        <v>2380</v>
      </c>
      <c r="N1238" s="7" t="s">
        <v>2380</v>
      </c>
      <c r="O1238" s="7" t="s">
        <v>2380</v>
      </c>
      <c r="P1238" s="7">
        <v>2</v>
      </c>
      <c r="Q1238" s="11" t="s">
        <v>2380</v>
      </c>
      <c r="R1238">
        <f t="shared" si="19"/>
        <v>180</v>
      </c>
      <c r="S1238" t="str" cm="1">
        <f t="array" ref="S1238">_xlfn.IFS(K1238&lt;18.5,"Under Weight",K1238&lt;=24.9,"Normal Weight",K1238&lt;=30,"Over Weight",K1238&gt;30,"Obesity")</f>
        <v>Over Weight</v>
      </c>
    </row>
    <row r="1239" spans="1:19" x14ac:dyDescent="0.3">
      <c r="A1239" s="7" t="s">
        <v>1133</v>
      </c>
      <c r="B1239" s="7">
        <v>37.29</v>
      </c>
      <c r="C1239" s="7">
        <v>10.46</v>
      </c>
      <c r="D1239" s="7" t="s">
        <v>2380</v>
      </c>
      <c r="E1239" s="7" t="s">
        <v>2380</v>
      </c>
      <c r="F1239" s="7" t="s">
        <v>2380</v>
      </c>
      <c r="G1239" s="7" t="s">
        <v>2381</v>
      </c>
      <c r="H1239" s="7" t="s">
        <v>2380</v>
      </c>
      <c r="J1239" s="7" t="s">
        <v>1133</v>
      </c>
      <c r="K1239" s="7">
        <v>37.29</v>
      </c>
      <c r="L1239" s="7">
        <v>10.46</v>
      </c>
      <c r="M1239" s="7" t="s">
        <v>2380</v>
      </c>
      <c r="N1239" s="7" t="s">
        <v>2380</v>
      </c>
      <c r="O1239" s="7" t="s">
        <v>2380</v>
      </c>
      <c r="P1239" s="7">
        <v>0</v>
      </c>
      <c r="Q1239" s="11" t="s">
        <v>2380</v>
      </c>
      <c r="R1239">
        <f t="shared" si="19"/>
        <v>180</v>
      </c>
      <c r="S1239" t="str" cm="1">
        <f t="array" ref="S1239">_xlfn.IFS(K1239&lt;18.5,"Under Weight",K1239&lt;=24.9,"Normal Weight",K1239&lt;=30,"Over Weight",K1239&gt;30,"Obesity")</f>
        <v>Obesity</v>
      </c>
    </row>
    <row r="1240" spans="1:19" x14ac:dyDescent="0.3">
      <c r="A1240" s="7" t="s">
        <v>1132</v>
      </c>
      <c r="B1240" s="7">
        <v>30.2</v>
      </c>
      <c r="C1240" s="7">
        <v>11.96</v>
      </c>
      <c r="D1240" s="7" t="s">
        <v>2380</v>
      </c>
      <c r="E1240" s="7" t="s">
        <v>2380</v>
      </c>
      <c r="F1240" s="7" t="s">
        <v>2380</v>
      </c>
      <c r="G1240" s="7" t="s">
        <v>2381</v>
      </c>
      <c r="H1240" s="7" t="s">
        <v>2380</v>
      </c>
      <c r="J1240" s="7" t="s">
        <v>1132</v>
      </c>
      <c r="K1240" s="7">
        <v>30.2</v>
      </c>
      <c r="L1240" s="7">
        <v>11.96</v>
      </c>
      <c r="M1240" s="7" t="s">
        <v>2380</v>
      </c>
      <c r="N1240" s="7" t="s">
        <v>2380</v>
      </c>
      <c r="O1240" s="7" t="s">
        <v>2380</v>
      </c>
      <c r="P1240" s="7">
        <v>0</v>
      </c>
      <c r="Q1240" s="11" t="s">
        <v>2380</v>
      </c>
      <c r="R1240">
        <f t="shared" si="19"/>
        <v>180</v>
      </c>
      <c r="S1240" t="str" cm="1">
        <f t="array" ref="S1240">_xlfn.IFS(K1240&lt;18.5,"Under Weight",K1240&lt;=24.9,"Normal Weight",K1240&lt;=30,"Over Weight",K1240&gt;30,"Obesity")</f>
        <v>Obesity</v>
      </c>
    </row>
    <row r="1241" spans="1:19" x14ac:dyDescent="0.3">
      <c r="A1241" s="7" t="s">
        <v>1131</v>
      </c>
      <c r="B1241" s="7">
        <v>24.225000000000001</v>
      </c>
      <c r="C1241" s="7">
        <v>4.25</v>
      </c>
      <c r="D1241" s="7" t="s">
        <v>2382</v>
      </c>
      <c r="E1241" s="7" t="s">
        <v>2380</v>
      </c>
      <c r="F1241" s="7" t="s">
        <v>2383</v>
      </c>
      <c r="G1241" s="7">
        <v>1</v>
      </c>
      <c r="H1241" s="7" t="s">
        <v>2380</v>
      </c>
      <c r="J1241" s="7" t="s">
        <v>1131</v>
      </c>
      <c r="K1241" s="7">
        <v>24.225000000000001</v>
      </c>
      <c r="L1241" s="7">
        <v>4.25</v>
      </c>
      <c r="M1241" s="7" t="s">
        <v>2383</v>
      </c>
      <c r="N1241" s="7" t="s">
        <v>2380</v>
      </c>
      <c r="O1241" s="7" t="s">
        <v>2383</v>
      </c>
      <c r="P1241" s="7">
        <v>1</v>
      </c>
      <c r="Q1241" s="11" t="s">
        <v>2380</v>
      </c>
      <c r="R1241">
        <f t="shared" si="19"/>
        <v>180</v>
      </c>
      <c r="S1241" t="str" cm="1">
        <f t="array" ref="S1241">_xlfn.IFS(K1241&lt;18.5,"Under Weight",K1241&lt;=24.9,"Normal Weight",K1241&lt;=30,"Over Weight",K1241&gt;30,"Obesity")</f>
        <v>Normal Weight</v>
      </c>
    </row>
    <row r="1242" spans="1:19" x14ac:dyDescent="0.3">
      <c r="A1242" s="7" t="s">
        <v>1130</v>
      </c>
      <c r="B1242" s="7">
        <v>31.445</v>
      </c>
      <c r="C1242" s="7">
        <v>8.33</v>
      </c>
      <c r="D1242" s="7" t="s">
        <v>2380</v>
      </c>
      <c r="E1242" s="7" t="s">
        <v>2380</v>
      </c>
      <c r="F1242" s="7" t="s">
        <v>2380</v>
      </c>
      <c r="G1242" s="7" t="s">
        <v>2381</v>
      </c>
      <c r="H1242" s="7" t="s">
        <v>2380</v>
      </c>
      <c r="J1242" s="7" t="s">
        <v>1130</v>
      </c>
      <c r="K1242" s="7">
        <v>31.445</v>
      </c>
      <c r="L1242" s="7">
        <v>8.33</v>
      </c>
      <c r="M1242" s="7" t="s">
        <v>2380</v>
      </c>
      <c r="N1242" s="7" t="s">
        <v>2380</v>
      </c>
      <c r="O1242" s="7" t="s">
        <v>2380</v>
      </c>
      <c r="P1242" s="7">
        <v>0</v>
      </c>
      <c r="Q1242" s="11" t="s">
        <v>2380</v>
      </c>
      <c r="R1242">
        <f t="shared" si="19"/>
        <v>180</v>
      </c>
      <c r="S1242" t="str" cm="1">
        <f t="array" ref="S1242">_xlfn.IFS(K1242&lt;18.5,"Under Weight",K1242&lt;=24.9,"Normal Weight",K1242&lt;=30,"Over Weight",K1242&gt;30,"Obesity")</f>
        <v>Obesity</v>
      </c>
    </row>
    <row r="1243" spans="1:19" x14ac:dyDescent="0.3">
      <c r="A1243" s="7" t="s">
        <v>1129</v>
      </c>
      <c r="B1243" s="7">
        <v>38.880000000000003</v>
      </c>
      <c r="C1243" s="7">
        <v>4.29</v>
      </c>
      <c r="D1243" s="7" t="s">
        <v>2380</v>
      </c>
      <c r="E1243" s="7" t="s">
        <v>2380</v>
      </c>
      <c r="F1243" s="7" t="s">
        <v>2380</v>
      </c>
      <c r="G1243" s="7">
        <v>1</v>
      </c>
      <c r="H1243" s="7" t="s">
        <v>2380</v>
      </c>
      <c r="J1243" s="7" t="s">
        <v>1129</v>
      </c>
      <c r="K1243" s="7">
        <v>38.880000000000003</v>
      </c>
      <c r="L1243" s="7">
        <v>4.29</v>
      </c>
      <c r="M1243" s="7" t="s">
        <v>2380</v>
      </c>
      <c r="N1243" s="7" t="s">
        <v>2380</v>
      </c>
      <c r="O1243" s="7" t="s">
        <v>2380</v>
      </c>
      <c r="P1243" s="7">
        <v>1</v>
      </c>
      <c r="Q1243" s="11" t="s">
        <v>2380</v>
      </c>
      <c r="R1243">
        <f t="shared" si="19"/>
        <v>180</v>
      </c>
      <c r="S1243" t="str" cm="1">
        <f t="array" ref="S1243">_xlfn.IFS(K1243&lt;18.5,"Under Weight",K1243&lt;=24.9,"Normal Weight",K1243&lt;=30,"Over Weight",K1243&gt;30,"Obesity")</f>
        <v>Obesity</v>
      </c>
    </row>
    <row r="1244" spans="1:19" x14ac:dyDescent="0.3">
      <c r="A1244" s="7" t="s">
        <v>1128</v>
      </c>
      <c r="B1244" s="7">
        <v>43.89</v>
      </c>
      <c r="C1244" s="7">
        <v>6.32</v>
      </c>
      <c r="D1244" s="7" t="s">
        <v>2382</v>
      </c>
      <c r="E1244" s="7" t="s">
        <v>2380</v>
      </c>
      <c r="F1244" s="7" t="s">
        <v>2380</v>
      </c>
      <c r="G1244" s="7" t="s">
        <v>2381</v>
      </c>
      <c r="H1244" s="7" t="s">
        <v>2380</v>
      </c>
      <c r="J1244" s="7" t="s">
        <v>1128</v>
      </c>
      <c r="K1244" s="7">
        <v>43.89</v>
      </c>
      <c r="L1244" s="7">
        <v>6.32</v>
      </c>
      <c r="M1244" s="7" t="s">
        <v>2383</v>
      </c>
      <c r="N1244" s="7" t="s">
        <v>2380</v>
      </c>
      <c r="O1244" s="7" t="s">
        <v>2380</v>
      </c>
      <c r="P1244" s="7">
        <v>0</v>
      </c>
      <c r="Q1244" s="11" t="s">
        <v>2380</v>
      </c>
      <c r="R1244">
        <f t="shared" si="19"/>
        <v>180</v>
      </c>
      <c r="S1244" t="str" cm="1">
        <f t="array" ref="S1244">_xlfn.IFS(K1244&lt;18.5,"Under Weight",K1244&lt;=24.9,"Normal Weight",K1244&lt;=30,"Over Weight",K1244&gt;30,"Obesity")</f>
        <v>Obesity</v>
      </c>
    </row>
    <row r="1245" spans="1:19" x14ac:dyDescent="0.3">
      <c r="A1245" s="7" t="s">
        <v>1127</v>
      </c>
      <c r="B1245" s="7">
        <v>25.6</v>
      </c>
      <c r="C1245" s="7">
        <v>5.65</v>
      </c>
      <c r="D1245" s="7" t="s">
        <v>2380</v>
      </c>
      <c r="E1245" s="7" t="s">
        <v>2380</v>
      </c>
      <c r="F1245" s="7" t="s">
        <v>2380</v>
      </c>
      <c r="G1245" s="7">
        <v>2</v>
      </c>
      <c r="H1245" s="7" t="s">
        <v>2380</v>
      </c>
      <c r="J1245" s="7" t="s">
        <v>1127</v>
      </c>
      <c r="K1245" s="7">
        <v>25.6</v>
      </c>
      <c r="L1245" s="7">
        <v>5.65</v>
      </c>
      <c r="M1245" s="7" t="s">
        <v>2380</v>
      </c>
      <c r="N1245" s="7" t="s">
        <v>2380</v>
      </c>
      <c r="O1245" s="7" t="s">
        <v>2380</v>
      </c>
      <c r="P1245" s="7">
        <v>2</v>
      </c>
      <c r="Q1245" s="11" t="s">
        <v>2380</v>
      </c>
      <c r="R1245">
        <f t="shared" si="19"/>
        <v>180</v>
      </c>
      <c r="S1245" t="str" cm="1">
        <f t="array" ref="S1245">_xlfn.IFS(K1245&lt;18.5,"Under Weight",K1245&lt;=24.9,"Normal Weight",K1245&lt;=30,"Over Weight",K1245&gt;30,"Obesity")</f>
        <v>Over Weight</v>
      </c>
    </row>
    <row r="1246" spans="1:19" x14ac:dyDescent="0.3">
      <c r="A1246" s="7" t="s">
        <v>1126</v>
      </c>
      <c r="B1246" s="7">
        <v>29.545000000000002</v>
      </c>
      <c r="C1246" s="7">
        <v>8.41</v>
      </c>
      <c r="D1246" s="7" t="s">
        <v>2382</v>
      </c>
      <c r="E1246" s="7" t="s">
        <v>2380</v>
      </c>
      <c r="F1246" s="7" t="s">
        <v>2380</v>
      </c>
      <c r="G1246" s="7">
        <v>1</v>
      </c>
      <c r="H1246" s="7" t="s">
        <v>2380</v>
      </c>
      <c r="J1246" s="7" t="s">
        <v>1126</v>
      </c>
      <c r="K1246" s="7">
        <v>29.545000000000002</v>
      </c>
      <c r="L1246" s="7">
        <v>8.41</v>
      </c>
      <c r="M1246" s="7" t="s">
        <v>2383</v>
      </c>
      <c r="N1246" s="7" t="s">
        <v>2380</v>
      </c>
      <c r="O1246" s="7" t="s">
        <v>2380</v>
      </c>
      <c r="P1246" s="7">
        <v>1</v>
      </c>
      <c r="Q1246" s="11" t="s">
        <v>2380</v>
      </c>
      <c r="R1246">
        <f t="shared" si="19"/>
        <v>180</v>
      </c>
      <c r="S1246" t="str" cm="1">
        <f t="array" ref="S1246">_xlfn.IFS(K1246&lt;18.5,"Under Weight",K1246&lt;=24.9,"Normal Weight",K1246&lt;=30,"Over Weight",K1246&gt;30,"Obesity")</f>
        <v>Over Weight</v>
      </c>
    </row>
    <row r="1247" spans="1:19" x14ac:dyDescent="0.3">
      <c r="A1247" s="7" t="s">
        <v>1125</v>
      </c>
      <c r="B1247" s="7">
        <v>23.25</v>
      </c>
      <c r="C1247" s="7">
        <v>11.96</v>
      </c>
      <c r="D1247" s="7" t="s">
        <v>2382</v>
      </c>
      <c r="E1247" s="7" t="s">
        <v>2380</v>
      </c>
      <c r="F1247" s="7" t="s">
        <v>2380</v>
      </c>
      <c r="G1247" s="7" t="s">
        <v>2381</v>
      </c>
      <c r="H1247" s="7" t="s">
        <v>2380</v>
      </c>
      <c r="J1247" s="7" t="s">
        <v>1125</v>
      </c>
      <c r="K1247" s="7">
        <v>23.25</v>
      </c>
      <c r="L1247" s="7">
        <v>11.96</v>
      </c>
      <c r="M1247" s="7" t="s">
        <v>2383</v>
      </c>
      <c r="N1247" s="7" t="s">
        <v>2380</v>
      </c>
      <c r="O1247" s="7" t="s">
        <v>2380</v>
      </c>
      <c r="P1247" s="7">
        <v>0</v>
      </c>
      <c r="Q1247" s="11" t="s">
        <v>2380</v>
      </c>
      <c r="R1247">
        <f t="shared" si="19"/>
        <v>180</v>
      </c>
      <c r="S1247" t="str" cm="1">
        <f t="array" ref="S1247">_xlfn.IFS(K1247&lt;18.5,"Under Weight",K1247&lt;=24.9,"Normal Weight",K1247&lt;=30,"Over Weight",K1247&gt;30,"Obesity")</f>
        <v>Normal Weight</v>
      </c>
    </row>
    <row r="1248" spans="1:19" x14ac:dyDescent="0.3">
      <c r="A1248" s="7" t="s">
        <v>1124</v>
      </c>
      <c r="B1248" s="7">
        <v>43.95</v>
      </c>
      <c r="C1248" s="7">
        <v>5.17</v>
      </c>
      <c r="D1248" s="7" t="s">
        <v>2382</v>
      </c>
      <c r="E1248" s="7" t="s">
        <v>2380</v>
      </c>
      <c r="F1248" s="7" t="s">
        <v>2383</v>
      </c>
      <c r="G1248" s="7">
        <v>1</v>
      </c>
      <c r="H1248" s="7" t="s">
        <v>2380</v>
      </c>
      <c r="J1248" s="7" t="s">
        <v>1124</v>
      </c>
      <c r="K1248" s="7">
        <v>43.95</v>
      </c>
      <c r="L1248" s="7">
        <v>5.17</v>
      </c>
      <c r="M1248" s="7" t="s">
        <v>2383</v>
      </c>
      <c r="N1248" s="7" t="s">
        <v>2380</v>
      </c>
      <c r="O1248" s="7" t="s">
        <v>2383</v>
      </c>
      <c r="P1248" s="7">
        <v>1</v>
      </c>
      <c r="Q1248" s="11" t="s">
        <v>2380</v>
      </c>
      <c r="R1248">
        <f t="shared" si="19"/>
        <v>180</v>
      </c>
      <c r="S1248" t="str" cm="1">
        <f t="array" ref="S1248">_xlfn.IFS(K1248&lt;18.5,"Under Weight",K1248&lt;=24.9,"Normal Weight",K1248&lt;=30,"Over Weight",K1248&gt;30,"Obesity")</f>
        <v>Obesity</v>
      </c>
    </row>
    <row r="1249" spans="1:19" x14ac:dyDescent="0.3">
      <c r="A1249" s="7" t="s">
        <v>1123</v>
      </c>
      <c r="B1249" s="7">
        <v>21.85</v>
      </c>
      <c r="C1249" s="7">
        <v>8.76</v>
      </c>
      <c r="D1249" s="7" t="s">
        <v>2380</v>
      </c>
      <c r="E1249" s="7" t="s">
        <v>2380</v>
      </c>
      <c r="F1249" s="7" t="s">
        <v>2380</v>
      </c>
      <c r="G1249" s="7" t="s">
        <v>2381</v>
      </c>
      <c r="H1249" s="7" t="s">
        <v>2380</v>
      </c>
      <c r="J1249" s="7" t="s">
        <v>1123</v>
      </c>
      <c r="K1249" s="7">
        <v>21.85</v>
      </c>
      <c r="L1249" s="7">
        <v>8.76</v>
      </c>
      <c r="M1249" s="7" t="s">
        <v>2380</v>
      </c>
      <c r="N1249" s="7" t="s">
        <v>2380</v>
      </c>
      <c r="O1249" s="7" t="s">
        <v>2380</v>
      </c>
      <c r="P1249" s="7">
        <v>0</v>
      </c>
      <c r="Q1249" s="11" t="s">
        <v>2380</v>
      </c>
      <c r="R1249">
        <f t="shared" si="19"/>
        <v>180</v>
      </c>
      <c r="S1249" t="str" cm="1">
        <f t="array" ref="S1249">_xlfn.IFS(K1249&lt;18.5,"Under Weight",K1249&lt;=24.9,"Normal Weight",K1249&lt;=30,"Over Weight",K1249&gt;30,"Obesity")</f>
        <v>Normal Weight</v>
      </c>
    </row>
    <row r="1250" spans="1:19" x14ac:dyDescent="0.3">
      <c r="A1250" s="7" t="s">
        <v>1122</v>
      </c>
      <c r="B1250" s="7">
        <v>25.73</v>
      </c>
      <c r="C1250" s="7">
        <v>7.99</v>
      </c>
      <c r="D1250" s="7" t="s">
        <v>2380</v>
      </c>
      <c r="E1250" s="7" t="s">
        <v>2380</v>
      </c>
      <c r="F1250" s="7" t="s">
        <v>2380</v>
      </c>
      <c r="G1250" s="7">
        <v>2</v>
      </c>
      <c r="H1250" s="7" t="s">
        <v>2380</v>
      </c>
      <c r="J1250" s="7" t="s">
        <v>1122</v>
      </c>
      <c r="K1250" s="7">
        <v>25.73</v>
      </c>
      <c r="L1250" s="7">
        <v>7.99</v>
      </c>
      <c r="M1250" s="7" t="s">
        <v>2380</v>
      </c>
      <c r="N1250" s="7" t="s">
        <v>2380</v>
      </c>
      <c r="O1250" s="7" t="s">
        <v>2380</v>
      </c>
      <c r="P1250" s="7">
        <v>2</v>
      </c>
      <c r="Q1250" s="11" t="s">
        <v>2380</v>
      </c>
      <c r="R1250">
        <f t="shared" si="19"/>
        <v>180</v>
      </c>
      <c r="S1250" t="str" cm="1">
        <f t="array" ref="S1250">_xlfn.IFS(K1250&lt;18.5,"Under Weight",K1250&lt;=24.9,"Normal Weight",K1250&lt;=30,"Over Weight",K1250&gt;30,"Obesity")</f>
        <v>Over Weight</v>
      </c>
    </row>
    <row r="1251" spans="1:19" x14ac:dyDescent="0.3">
      <c r="A1251" s="7" t="s">
        <v>1121</v>
      </c>
      <c r="B1251" s="7">
        <v>32.229999999999997</v>
      </c>
      <c r="C1251" s="7">
        <v>8.59</v>
      </c>
      <c r="D1251" s="7" t="s">
        <v>2380</v>
      </c>
      <c r="E1251" s="7" t="s">
        <v>2380</v>
      </c>
      <c r="F1251" s="7" t="s">
        <v>2380</v>
      </c>
      <c r="G1251" s="7" t="s">
        <v>2381</v>
      </c>
      <c r="H1251" s="7" t="s">
        <v>2380</v>
      </c>
      <c r="J1251" s="7" t="s">
        <v>1121</v>
      </c>
      <c r="K1251" s="7">
        <v>32.229999999999997</v>
      </c>
      <c r="L1251" s="7">
        <v>8.59</v>
      </c>
      <c r="M1251" s="7" t="s">
        <v>2380</v>
      </c>
      <c r="N1251" s="7" t="s">
        <v>2380</v>
      </c>
      <c r="O1251" s="7" t="s">
        <v>2380</v>
      </c>
      <c r="P1251" s="7">
        <v>0</v>
      </c>
      <c r="Q1251" s="11" t="s">
        <v>2380</v>
      </c>
      <c r="R1251">
        <f t="shared" si="19"/>
        <v>180</v>
      </c>
      <c r="S1251" t="str" cm="1">
        <f t="array" ref="S1251">_xlfn.IFS(K1251&lt;18.5,"Under Weight",K1251&lt;=24.9,"Normal Weight",K1251&lt;=30,"Over Weight",K1251&gt;30,"Obesity")</f>
        <v>Obesity</v>
      </c>
    </row>
    <row r="1252" spans="1:19" x14ac:dyDescent="0.3">
      <c r="A1252" s="7" t="s">
        <v>1120</v>
      </c>
      <c r="B1252" s="7">
        <v>32.204999999999998</v>
      </c>
      <c r="C1252" s="7">
        <v>6.14</v>
      </c>
      <c r="D1252" s="7" t="s">
        <v>2380</v>
      </c>
      <c r="E1252" s="7" t="s">
        <v>2380</v>
      </c>
      <c r="F1252" s="7" t="s">
        <v>2380</v>
      </c>
      <c r="G1252" s="7">
        <v>2</v>
      </c>
      <c r="H1252" s="7" t="s">
        <v>2380</v>
      </c>
      <c r="J1252" s="7" t="s">
        <v>1120</v>
      </c>
      <c r="K1252" s="7">
        <v>32.204999999999998</v>
      </c>
      <c r="L1252" s="7">
        <v>6.14</v>
      </c>
      <c r="M1252" s="7" t="s">
        <v>2380</v>
      </c>
      <c r="N1252" s="7" t="s">
        <v>2380</v>
      </c>
      <c r="O1252" s="7" t="s">
        <v>2380</v>
      </c>
      <c r="P1252" s="7">
        <v>2</v>
      </c>
      <c r="Q1252" s="11" t="s">
        <v>2380</v>
      </c>
      <c r="R1252">
        <f t="shared" si="19"/>
        <v>180</v>
      </c>
      <c r="S1252" t="str" cm="1">
        <f t="array" ref="S1252">_xlfn.IFS(K1252&lt;18.5,"Under Weight",K1252&lt;=24.9,"Normal Weight",K1252&lt;=30,"Over Weight",K1252&gt;30,"Obesity")</f>
        <v>Obesity</v>
      </c>
    </row>
    <row r="1253" spans="1:19" x14ac:dyDescent="0.3">
      <c r="A1253" s="7" t="s">
        <v>1119</v>
      </c>
      <c r="B1253" s="7">
        <v>26.41</v>
      </c>
      <c r="C1253" s="7">
        <v>4.08</v>
      </c>
      <c r="D1253" s="7" t="s">
        <v>2380</v>
      </c>
      <c r="E1253" s="7" t="s">
        <v>2380</v>
      </c>
      <c r="F1253" s="7" t="s">
        <v>2380</v>
      </c>
      <c r="G1253" s="7">
        <v>2</v>
      </c>
      <c r="H1253" s="7" t="s">
        <v>2380</v>
      </c>
      <c r="J1253" s="7" t="s">
        <v>1119</v>
      </c>
      <c r="K1253" s="7">
        <v>26.41</v>
      </c>
      <c r="L1253" s="7">
        <v>4.08</v>
      </c>
      <c r="M1253" s="7" t="s">
        <v>2380</v>
      </c>
      <c r="N1253" s="7" t="s">
        <v>2380</v>
      </c>
      <c r="O1253" s="7" t="s">
        <v>2380</v>
      </c>
      <c r="P1253" s="7">
        <v>2</v>
      </c>
      <c r="Q1253" s="11" t="s">
        <v>2380</v>
      </c>
      <c r="R1253">
        <f t="shared" si="19"/>
        <v>180</v>
      </c>
      <c r="S1253" t="str" cm="1">
        <f t="array" ref="S1253">_xlfn.IFS(K1253&lt;18.5,"Under Weight",K1253&lt;=24.9,"Normal Weight",K1253&lt;=30,"Over Weight",K1253&gt;30,"Obesity")</f>
        <v>Over Weight</v>
      </c>
    </row>
    <row r="1254" spans="1:19" x14ac:dyDescent="0.3">
      <c r="A1254" s="7" t="s">
        <v>1118</v>
      </c>
      <c r="B1254" s="7">
        <v>30.2</v>
      </c>
      <c r="C1254" s="7">
        <v>6.25</v>
      </c>
      <c r="D1254" s="7" t="s">
        <v>2382</v>
      </c>
      <c r="E1254" s="7" t="s">
        <v>2380</v>
      </c>
      <c r="F1254" s="7" t="s">
        <v>2380</v>
      </c>
      <c r="G1254" s="7" t="s">
        <v>2381</v>
      </c>
      <c r="H1254" s="7" t="s">
        <v>2380</v>
      </c>
      <c r="J1254" s="7" t="s">
        <v>1118</v>
      </c>
      <c r="K1254" s="7">
        <v>30.2</v>
      </c>
      <c r="L1254" s="7">
        <v>6.25</v>
      </c>
      <c r="M1254" s="7" t="s">
        <v>2383</v>
      </c>
      <c r="N1254" s="7" t="s">
        <v>2380</v>
      </c>
      <c r="O1254" s="7" t="s">
        <v>2380</v>
      </c>
      <c r="P1254" s="7">
        <v>0</v>
      </c>
      <c r="Q1254" s="11" t="s">
        <v>2380</v>
      </c>
      <c r="R1254">
        <f t="shared" si="19"/>
        <v>180</v>
      </c>
      <c r="S1254" t="str" cm="1">
        <f t="array" ref="S1254">_xlfn.IFS(K1254&lt;18.5,"Under Weight",K1254&lt;=24.9,"Normal Weight",K1254&lt;=30,"Over Weight",K1254&gt;30,"Obesity")</f>
        <v>Obesity</v>
      </c>
    </row>
    <row r="1255" spans="1:19" x14ac:dyDescent="0.3">
      <c r="A1255" s="7" t="s">
        <v>1117</v>
      </c>
      <c r="B1255" s="7">
        <v>31.26</v>
      </c>
      <c r="C1255" s="7">
        <v>5.94</v>
      </c>
      <c r="D1255" s="7" t="s">
        <v>2382</v>
      </c>
      <c r="E1255" s="7" t="s">
        <v>2380</v>
      </c>
      <c r="F1255" s="7" t="s">
        <v>2380</v>
      </c>
      <c r="G1255" s="7">
        <v>1</v>
      </c>
      <c r="H1255" s="7" t="s">
        <v>2380</v>
      </c>
      <c r="J1255" s="7" t="s">
        <v>1117</v>
      </c>
      <c r="K1255" s="7">
        <v>31.26</v>
      </c>
      <c r="L1255" s="7">
        <v>5.94</v>
      </c>
      <c r="M1255" s="7" t="s">
        <v>2383</v>
      </c>
      <c r="N1255" s="7" t="s">
        <v>2380</v>
      </c>
      <c r="O1255" s="7" t="s">
        <v>2380</v>
      </c>
      <c r="P1255" s="7">
        <v>1</v>
      </c>
      <c r="Q1255" s="11" t="s">
        <v>2380</v>
      </c>
      <c r="R1255">
        <f t="shared" si="19"/>
        <v>180</v>
      </c>
      <c r="S1255" t="str" cm="1">
        <f t="array" ref="S1255">_xlfn.IFS(K1255&lt;18.5,"Under Weight",K1255&lt;=24.9,"Normal Weight",K1255&lt;=30,"Over Weight",K1255&gt;30,"Obesity")</f>
        <v>Obesity</v>
      </c>
    </row>
    <row r="1256" spans="1:19" x14ac:dyDescent="0.3">
      <c r="A1256" s="7" t="s">
        <v>1116</v>
      </c>
      <c r="B1256" s="7">
        <v>33.725000000000001</v>
      </c>
      <c r="C1256" s="7">
        <v>6.45</v>
      </c>
      <c r="D1256" s="7" t="s">
        <v>2382</v>
      </c>
      <c r="E1256" s="7" t="s">
        <v>2380</v>
      </c>
      <c r="F1256" s="7" t="s">
        <v>2380</v>
      </c>
      <c r="G1256" s="7" t="s">
        <v>2381</v>
      </c>
      <c r="H1256" s="7" t="s">
        <v>2380</v>
      </c>
      <c r="J1256" s="7" t="s">
        <v>1116</v>
      </c>
      <c r="K1256" s="7">
        <v>33.725000000000001</v>
      </c>
      <c r="L1256" s="7">
        <v>6.45</v>
      </c>
      <c r="M1256" s="7" t="s">
        <v>2383</v>
      </c>
      <c r="N1256" s="7" t="s">
        <v>2380</v>
      </c>
      <c r="O1256" s="7" t="s">
        <v>2380</v>
      </c>
      <c r="P1256" s="7">
        <v>0</v>
      </c>
      <c r="Q1256" s="11" t="s">
        <v>2380</v>
      </c>
      <c r="R1256">
        <f t="shared" si="19"/>
        <v>180</v>
      </c>
      <c r="S1256" t="str" cm="1">
        <f t="array" ref="S1256">_xlfn.IFS(K1256&lt;18.5,"Under Weight",K1256&lt;=24.9,"Normal Weight",K1256&lt;=30,"Over Weight",K1256&gt;30,"Obesity")</f>
        <v>Obesity</v>
      </c>
    </row>
    <row r="1257" spans="1:19" x14ac:dyDescent="0.3">
      <c r="A1257" s="7" t="s">
        <v>1115</v>
      </c>
      <c r="B1257" s="7">
        <v>28.9</v>
      </c>
      <c r="C1257" s="7">
        <v>5.74</v>
      </c>
      <c r="D1257" s="7" t="s">
        <v>2382</v>
      </c>
      <c r="E1257" s="7" t="s">
        <v>2380</v>
      </c>
      <c r="F1257" s="7" t="s">
        <v>2380</v>
      </c>
      <c r="G1257" s="7" t="s">
        <v>2381</v>
      </c>
      <c r="H1257" s="7" t="s">
        <v>2380</v>
      </c>
      <c r="J1257" s="7" t="s">
        <v>1115</v>
      </c>
      <c r="K1257" s="7">
        <v>28.9</v>
      </c>
      <c r="L1257" s="7">
        <v>5.74</v>
      </c>
      <c r="M1257" s="7" t="s">
        <v>2383</v>
      </c>
      <c r="N1257" s="7" t="s">
        <v>2380</v>
      </c>
      <c r="O1257" s="7" t="s">
        <v>2380</v>
      </c>
      <c r="P1257" s="7">
        <v>0</v>
      </c>
      <c r="Q1257" s="11" t="s">
        <v>2380</v>
      </c>
      <c r="R1257">
        <f t="shared" si="19"/>
        <v>180</v>
      </c>
      <c r="S1257" t="str" cm="1">
        <f t="array" ref="S1257">_xlfn.IFS(K1257&lt;18.5,"Under Weight",K1257&lt;=24.9,"Normal Weight",K1257&lt;=30,"Over Weight",K1257&gt;30,"Obesity")</f>
        <v>Over Weight</v>
      </c>
    </row>
    <row r="1258" spans="1:19" x14ac:dyDescent="0.3">
      <c r="A1258" s="7" t="s">
        <v>1114</v>
      </c>
      <c r="B1258" s="7">
        <v>45.69</v>
      </c>
      <c r="C1258" s="7">
        <v>4.43</v>
      </c>
      <c r="D1258" s="7" t="s">
        <v>2382</v>
      </c>
      <c r="E1258" s="7" t="s">
        <v>2380</v>
      </c>
      <c r="F1258" s="7" t="s">
        <v>2380</v>
      </c>
      <c r="G1258" s="7" t="s">
        <v>2381</v>
      </c>
      <c r="H1258" s="7" t="s">
        <v>2380</v>
      </c>
      <c r="J1258" s="7" t="s">
        <v>1114</v>
      </c>
      <c r="K1258" s="7">
        <v>45.69</v>
      </c>
      <c r="L1258" s="7">
        <v>4.43</v>
      </c>
      <c r="M1258" s="7" t="s">
        <v>2383</v>
      </c>
      <c r="N1258" s="7" t="s">
        <v>2380</v>
      </c>
      <c r="O1258" s="7" t="s">
        <v>2380</v>
      </c>
      <c r="P1258" s="7">
        <v>0</v>
      </c>
      <c r="Q1258" s="11" t="s">
        <v>2380</v>
      </c>
      <c r="R1258">
        <f t="shared" si="19"/>
        <v>180</v>
      </c>
      <c r="S1258" t="str" cm="1">
        <f t="array" ref="S1258">_xlfn.IFS(K1258&lt;18.5,"Under Weight",K1258&lt;=24.9,"Normal Weight",K1258&lt;=30,"Over Weight",K1258&gt;30,"Obesity")</f>
        <v>Obesity</v>
      </c>
    </row>
    <row r="1259" spans="1:19" x14ac:dyDescent="0.3">
      <c r="A1259" s="7" t="s">
        <v>1113</v>
      </c>
      <c r="B1259" s="7">
        <v>21.03</v>
      </c>
      <c r="C1259" s="7">
        <v>6.5</v>
      </c>
      <c r="D1259" s="7" t="s">
        <v>2380</v>
      </c>
      <c r="E1259" s="7" t="s">
        <v>2380</v>
      </c>
      <c r="F1259" s="7" t="s">
        <v>2380</v>
      </c>
      <c r="G1259" s="7" t="s">
        <v>2381</v>
      </c>
      <c r="H1259" s="7" t="s">
        <v>2380</v>
      </c>
      <c r="J1259" s="7" t="s">
        <v>1113</v>
      </c>
      <c r="K1259" s="7">
        <v>21.03</v>
      </c>
      <c r="L1259" s="7">
        <v>6.5</v>
      </c>
      <c r="M1259" s="7" t="s">
        <v>2380</v>
      </c>
      <c r="N1259" s="7" t="s">
        <v>2380</v>
      </c>
      <c r="O1259" s="7" t="s">
        <v>2380</v>
      </c>
      <c r="P1259" s="7">
        <v>0</v>
      </c>
      <c r="Q1259" s="11" t="s">
        <v>2380</v>
      </c>
      <c r="R1259">
        <f t="shared" si="19"/>
        <v>180</v>
      </c>
      <c r="S1259" t="str" cm="1">
        <f t="array" ref="S1259">_xlfn.IFS(K1259&lt;18.5,"Under Weight",K1259&lt;=24.9,"Normal Weight",K1259&lt;=30,"Over Weight",K1259&gt;30,"Obesity")</f>
        <v>Normal Weight</v>
      </c>
    </row>
    <row r="1260" spans="1:19" x14ac:dyDescent="0.3">
      <c r="A1260" s="7" t="s">
        <v>1112</v>
      </c>
      <c r="B1260" s="7">
        <v>37</v>
      </c>
      <c r="C1260" s="7">
        <v>8.75</v>
      </c>
      <c r="D1260" s="7" t="s">
        <v>2380</v>
      </c>
      <c r="E1260" s="7" t="s">
        <v>2380</v>
      </c>
      <c r="F1260" s="7" t="s">
        <v>2380</v>
      </c>
      <c r="G1260" s="7" t="s">
        <v>2381</v>
      </c>
      <c r="H1260" s="7" t="s">
        <v>2380</v>
      </c>
      <c r="J1260" s="7" t="s">
        <v>1112</v>
      </c>
      <c r="K1260" s="7">
        <v>37</v>
      </c>
      <c r="L1260" s="7">
        <v>8.75</v>
      </c>
      <c r="M1260" s="7" t="s">
        <v>2380</v>
      </c>
      <c r="N1260" s="7" t="s">
        <v>2380</v>
      </c>
      <c r="O1260" s="7" t="s">
        <v>2380</v>
      </c>
      <c r="P1260" s="7">
        <v>0</v>
      </c>
      <c r="Q1260" s="11" t="s">
        <v>2380</v>
      </c>
      <c r="R1260">
        <f t="shared" si="19"/>
        <v>180</v>
      </c>
      <c r="S1260" t="str" cm="1">
        <f t="array" ref="S1260">_xlfn.IFS(K1260&lt;18.5,"Under Weight",K1260&lt;=24.9,"Normal Weight",K1260&lt;=30,"Over Weight",K1260&gt;30,"Obesity")</f>
        <v>Obesity</v>
      </c>
    </row>
    <row r="1261" spans="1:19" x14ac:dyDescent="0.3">
      <c r="A1261" s="7" t="s">
        <v>1111</v>
      </c>
      <c r="B1261" s="7">
        <v>25.4</v>
      </c>
      <c r="C1261" s="7">
        <v>11.96</v>
      </c>
      <c r="D1261" s="7" t="s">
        <v>2380</v>
      </c>
      <c r="E1261" s="7" t="s">
        <v>2380</v>
      </c>
      <c r="F1261" s="7" t="s">
        <v>2380</v>
      </c>
      <c r="G1261" s="7" t="s">
        <v>2381</v>
      </c>
      <c r="H1261" s="7" t="s">
        <v>2380</v>
      </c>
      <c r="J1261" s="7" t="s">
        <v>1111</v>
      </c>
      <c r="K1261" s="7">
        <v>25.4</v>
      </c>
      <c r="L1261" s="7">
        <v>11.96</v>
      </c>
      <c r="M1261" s="7" t="s">
        <v>2380</v>
      </c>
      <c r="N1261" s="7" t="s">
        <v>2380</v>
      </c>
      <c r="O1261" s="7" t="s">
        <v>2380</v>
      </c>
      <c r="P1261" s="7">
        <v>0</v>
      </c>
      <c r="Q1261" s="11" t="s">
        <v>2380</v>
      </c>
      <c r="R1261">
        <f t="shared" si="19"/>
        <v>180</v>
      </c>
      <c r="S1261" t="str" cm="1">
        <f t="array" ref="S1261">_xlfn.IFS(K1261&lt;18.5,"Under Weight",K1261&lt;=24.9,"Normal Weight",K1261&lt;=30,"Over Weight",K1261&gt;30,"Obesity")</f>
        <v>Over Weight</v>
      </c>
    </row>
    <row r="1262" spans="1:19" x14ac:dyDescent="0.3">
      <c r="A1262" s="7" t="s">
        <v>1110</v>
      </c>
      <c r="B1262" s="7">
        <v>32.299999999999997</v>
      </c>
      <c r="C1262" s="7">
        <v>10.54</v>
      </c>
      <c r="D1262" s="7" t="s">
        <v>2380</v>
      </c>
      <c r="E1262" s="7" t="s">
        <v>2380</v>
      </c>
      <c r="F1262" s="7" t="s">
        <v>2380</v>
      </c>
      <c r="G1262" s="7" t="s">
        <v>2381</v>
      </c>
      <c r="H1262" s="7" t="s">
        <v>2380</v>
      </c>
      <c r="J1262" s="7" t="s">
        <v>1110</v>
      </c>
      <c r="K1262" s="7">
        <v>32.299999999999997</v>
      </c>
      <c r="L1262" s="7">
        <v>10.54</v>
      </c>
      <c r="M1262" s="7" t="s">
        <v>2380</v>
      </c>
      <c r="N1262" s="7" t="s">
        <v>2380</v>
      </c>
      <c r="O1262" s="7" t="s">
        <v>2380</v>
      </c>
      <c r="P1262" s="7">
        <v>0</v>
      </c>
      <c r="Q1262" s="11" t="s">
        <v>2380</v>
      </c>
      <c r="R1262">
        <f t="shared" si="19"/>
        <v>180</v>
      </c>
      <c r="S1262" t="str" cm="1">
        <f t="array" ref="S1262">_xlfn.IFS(K1262&lt;18.5,"Under Weight",K1262&lt;=24.9,"Normal Weight",K1262&lt;=30,"Over Weight",K1262&gt;30,"Obesity")</f>
        <v>Obesity</v>
      </c>
    </row>
    <row r="1263" spans="1:19" x14ac:dyDescent="0.3">
      <c r="A1263" s="7" t="s">
        <v>1109</v>
      </c>
      <c r="B1263" s="7">
        <v>23.94</v>
      </c>
      <c r="C1263" s="7">
        <v>4.54</v>
      </c>
      <c r="D1263" s="7" t="s">
        <v>2382</v>
      </c>
      <c r="E1263" s="7" t="s">
        <v>2380</v>
      </c>
      <c r="F1263" s="7" t="s">
        <v>2383</v>
      </c>
      <c r="G1263" s="7">
        <v>1</v>
      </c>
      <c r="H1263" s="7" t="s">
        <v>2380</v>
      </c>
      <c r="J1263" s="7" t="s">
        <v>1109</v>
      </c>
      <c r="K1263" s="7">
        <v>23.94</v>
      </c>
      <c r="L1263" s="7">
        <v>4.54</v>
      </c>
      <c r="M1263" s="7" t="s">
        <v>2383</v>
      </c>
      <c r="N1263" s="7" t="s">
        <v>2380</v>
      </c>
      <c r="O1263" s="7" t="s">
        <v>2383</v>
      </c>
      <c r="P1263" s="7">
        <v>1</v>
      </c>
      <c r="Q1263" s="11" t="s">
        <v>2380</v>
      </c>
      <c r="R1263">
        <f t="shared" si="19"/>
        <v>180</v>
      </c>
      <c r="S1263" t="str" cm="1">
        <f t="array" ref="S1263">_xlfn.IFS(K1263&lt;18.5,"Under Weight",K1263&lt;=24.9,"Normal Weight",K1263&lt;=30,"Over Weight",K1263&gt;30,"Obesity")</f>
        <v>Normal Weight</v>
      </c>
    </row>
    <row r="1264" spans="1:19" x14ac:dyDescent="0.3">
      <c r="A1264" s="7" t="s">
        <v>1108</v>
      </c>
      <c r="B1264" s="7">
        <v>46.4</v>
      </c>
      <c r="C1264" s="7">
        <v>5.71</v>
      </c>
      <c r="D1264" s="7" t="s">
        <v>2380</v>
      </c>
      <c r="E1264" s="7" t="s">
        <v>2380</v>
      </c>
      <c r="F1264" s="7" t="s">
        <v>2380</v>
      </c>
      <c r="G1264" s="7" t="s">
        <v>2381</v>
      </c>
      <c r="H1264" s="7" t="s">
        <v>2380</v>
      </c>
      <c r="J1264" s="7" t="s">
        <v>1108</v>
      </c>
      <c r="K1264" s="7">
        <v>46.4</v>
      </c>
      <c r="L1264" s="7">
        <v>5.71</v>
      </c>
      <c r="M1264" s="7" t="s">
        <v>2380</v>
      </c>
      <c r="N1264" s="7" t="s">
        <v>2380</v>
      </c>
      <c r="O1264" s="7" t="s">
        <v>2380</v>
      </c>
      <c r="P1264" s="7">
        <v>0</v>
      </c>
      <c r="Q1264" s="11" t="s">
        <v>2380</v>
      </c>
      <c r="R1264">
        <f t="shared" si="19"/>
        <v>180</v>
      </c>
      <c r="S1264" t="str" cm="1">
        <f t="array" ref="S1264">_xlfn.IFS(K1264&lt;18.5,"Under Weight",K1264&lt;=24.9,"Normal Weight",K1264&lt;=30,"Over Weight",K1264&gt;30,"Obesity")</f>
        <v>Obesity</v>
      </c>
    </row>
    <row r="1265" spans="1:19" x14ac:dyDescent="0.3">
      <c r="A1265" s="7" t="s">
        <v>1107</v>
      </c>
      <c r="B1265" s="7">
        <v>40.375</v>
      </c>
      <c r="C1265" s="7">
        <v>6.25</v>
      </c>
      <c r="D1265" s="7" t="s">
        <v>2382</v>
      </c>
      <c r="E1265" s="7" t="s">
        <v>2380</v>
      </c>
      <c r="F1265" s="7" t="s">
        <v>2380</v>
      </c>
      <c r="G1265" s="7" t="s">
        <v>2381</v>
      </c>
      <c r="H1265" s="7" t="s">
        <v>2380</v>
      </c>
      <c r="J1265" s="7" t="s">
        <v>1107</v>
      </c>
      <c r="K1265" s="7">
        <v>40.375</v>
      </c>
      <c r="L1265" s="7">
        <v>6.25</v>
      </c>
      <c r="M1265" s="7" t="s">
        <v>2383</v>
      </c>
      <c r="N1265" s="7" t="s">
        <v>2380</v>
      </c>
      <c r="O1265" s="7" t="s">
        <v>2380</v>
      </c>
      <c r="P1265" s="7">
        <v>0</v>
      </c>
      <c r="Q1265" s="11" t="s">
        <v>2380</v>
      </c>
      <c r="R1265">
        <f t="shared" si="19"/>
        <v>180</v>
      </c>
      <c r="S1265" t="str" cm="1">
        <f t="array" ref="S1265">_xlfn.IFS(K1265&lt;18.5,"Under Weight",K1265&lt;=24.9,"Normal Weight",K1265&lt;=30,"Over Weight",K1265&gt;30,"Obesity")</f>
        <v>Obesity</v>
      </c>
    </row>
    <row r="1266" spans="1:19" x14ac:dyDescent="0.3">
      <c r="A1266" s="7" t="s">
        <v>1106</v>
      </c>
      <c r="B1266" s="7">
        <v>28.7</v>
      </c>
      <c r="C1266" s="7">
        <v>9.4700000000000006</v>
      </c>
      <c r="D1266" s="7" t="s">
        <v>2380</v>
      </c>
      <c r="E1266" s="7" t="s">
        <v>2380</v>
      </c>
      <c r="F1266" s="7" t="s">
        <v>2380</v>
      </c>
      <c r="G1266" s="7">
        <v>2</v>
      </c>
      <c r="H1266" s="7" t="s">
        <v>2380</v>
      </c>
      <c r="J1266" s="7" t="s">
        <v>1106</v>
      </c>
      <c r="K1266" s="7">
        <v>28.7</v>
      </c>
      <c r="L1266" s="7">
        <v>9.4700000000000006</v>
      </c>
      <c r="M1266" s="7" t="s">
        <v>2380</v>
      </c>
      <c r="N1266" s="7" t="s">
        <v>2380</v>
      </c>
      <c r="O1266" s="7" t="s">
        <v>2380</v>
      </c>
      <c r="P1266" s="7">
        <v>2</v>
      </c>
      <c r="Q1266" s="11" t="s">
        <v>2380</v>
      </c>
      <c r="R1266">
        <f t="shared" si="19"/>
        <v>180</v>
      </c>
      <c r="S1266" t="str" cm="1">
        <f t="array" ref="S1266">_xlfn.IFS(K1266&lt;18.5,"Under Weight",K1266&lt;=24.9,"Normal Weight",K1266&lt;=30,"Over Weight",K1266&gt;30,"Obesity")</f>
        <v>Over Weight</v>
      </c>
    </row>
    <row r="1267" spans="1:19" x14ac:dyDescent="0.3">
      <c r="A1267" s="7" t="s">
        <v>1105</v>
      </c>
      <c r="B1267" s="7">
        <v>26.63</v>
      </c>
      <c r="C1267" s="7">
        <v>5.7</v>
      </c>
      <c r="D1267" s="7" t="s">
        <v>2380</v>
      </c>
      <c r="E1267" s="7" t="s">
        <v>2380</v>
      </c>
      <c r="F1267" s="7" t="s">
        <v>2380</v>
      </c>
      <c r="G1267" s="7" t="s">
        <v>2381</v>
      </c>
      <c r="H1267" s="7" t="s">
        <v>2380</v>
      </c>
      <c r="J1267" s="7" t="s">
        <v>1105</v>
      </c>
      <c r="K1267" s="7">
        <v>26.63</v>
      </c>
      <c r="L1267" s="7">
        <v>5.7</v>
      </c>
      <c r="M1267" s="7" t="s">
        <v>2380</v>
      </c>
      <c r="N1267" s="7" t="s">
        <v>2380</v>
      </c>
      <c r="O1267" s="7" t="s">
        <v>2380</v>
      </c>
      <c r="P1267" s="7">
        <v>0</v>
      </c>
      <c r="Q1267" s="11" t="s">
        <v>2380</v>
      </c>
      <c r="R1267">
        <f t="shared" si="19"/>
        <v>180</v>
      </c>
      <c r="S1267" t="str" cm="1">
        <f t="array" ref="S1267">_xlfn.IFS(K1267&lt;18.5,"Under Weight",K1267&lt;=24.9,"Normal Weight",K1267&lt;=30,"Over Weight",K1267&gt;30,"Obesity")</f>
        <v>Over Weight</v>
      </c>
    </row>
    <row r="1268" spans="1:19" x14ac:dyDescent="0.3">
      <c r="A1268" s="7" t="s">
        <v>1104</v>
      </c>
      <c r="B1268" s="7">
        <v>22.515000000000001</v>
      </c>
      <c r="C1268" s="7">
        <v>11.18</v>
      </c>
      <c r="D1268" s="7" t="s">
        <v>2380</v>
      </c>
      <c r="E1268" s="7" t="s">
        <v>2380</v>
      </c>
      <c r="F1268" s="7" t="s">
        <v>2380</v>
      </c>
      <c r="G1268" s="7">
        <v>2</v>
      </c>
      <c r="H1268" s="7" t="s">
        <v>2380</v>
      </c>
      <c r="J1268" s="7" t="s">
        <v>1104</v>
      </c>
      <c r="K1268" s="7">
        <v>22.515000000000001</v>
      </c>
      <c r="L1268" s="7">
        <v>11.18</v>
      </c>
      <c r="M1268" s="7" t="s">
        <v>2380</v>
      </c>
      <c r="N1268" s="7" t="s">
        <v>2380</v>
      </c>
      <c r="O1268" s="7" t="s">
        <v>2380</v>
      </c>
      <c r="P1268" s="7">
        <v>2</v>
      </c>
      <c r="Q1268" s="11" t="s">
        <v>2380</v>
      </c>
      <c r="R1268">
        <f t="shared" si="19"/>
        <v>180</v>
      </c>
      <c r="S1268" t="str" cm="1">
        <f t="array" ref="S1268">_xlfn.IFS(K1268&lt;18.5,"Under Weight",K1268&lt;=24.9,"Normal Weight",K1268&lt;=30,"Over Weight",K1268&gt;30,"Obesity")</f>
        <v>Normal Weight</v>
      </c>
    </row>
    <row r="1269" spans="1:19" x14ac:dyDescent="0.3">
      <c r="A1269" s="7" t="s">
        <v>1103</v>
      </c>
      <c r="B1269" s="7">
        <v>36.575000000000003</v>
      </c>
      <c r="C1269" s="7">
        <v>10.98</v>
      </c>
      <c r="D1269" s="7" t="s">
        <v>2380</v>
      </c>
      <c r="E1269" s="7" t="s">
        <v>2380</v>
      </c>
      <c r="F1269" s="7" t="s">
        <v>2380</v>
      </c>
      <c r="G1269" s="7" t="s">
        <v>2381</v>
      </c>
      <c r="H1269" s="7" t="s">
        <v>2380</v>
      </c>
      <c r="J1269" s="7" t="s">
        <v>1103</v>
      </c>
      <c r="K1269" s="7">
        <v>36.575000000000003</v>
      </c>
      <c r="L1269" s="7">
        <v>10.98</v>
      </c>
      <c r="M1269" s="7" t="s">
        <v>2380</v>
      </c>
      <c r="N1269" s="7" t="s">
        <v>2380</v>
      </c>
      <c r="O1269" s="7" t="s">
        <v>2380</v>
      </c>
      <c r="P1269" s="7">
        <v>0</v>
      </c>
      <c r="Q1269" s="11" t="s">
        <v>2380</v>
      </c>
      <c r="R1269">
        <f t="shared" si="19"/>
        <v>180</v>
      </c>
      <c r="S1269" t="str" cm="1">
        <f t="array" ref="S1269">_xlfn.IFS(K1269&lt;18.5,"Under Weight",K1269&lt;=24.9,"Normal Weight",K1269&lt;=30,"Over Weight",K1269&gt;30,"Obesity")</f>
        <v>Obesity</v>
      </c>
    </row>
    <row r="1270" spans="1:19" x14ac:dyDescent="0.3">
      <c r="A1270" s="7" t="s">
        <v>1102</v>
      </c>
      <c r="B1270" s="7">
        <v>23.66</v>
      </c>
      <c r="C1270" s="7">
        <v>5.1100000000000003</v>
      </c>
      <c r="D1270" s="7" t="s">
        <v>2382</v>
      </c>
      <c r="E1270" s="7" t="s">
        <v>2380</v>
      </c>
      <c r="F1270" s="7" t="s">
        <v>2383</v>
      </c>
      <c r="G1270" s="7">
        <v>1</v>
      </c>
      <c r="H1270" s="7" t="s">
        <v>2380</v>
      </c>
      <c r="J1270" s="7" t="s">
        <v>1102</v>
      </c>
      <c r="K1270" s="7">
        <v>23.66</v>
      </c>
      <c r="L1270" s="7">
        <v>5.1100000000000003</v>
      </c>
      <c r="M1270" s="7" t="s">
        <v>2383</v>
      </c>
      <c r="N1270" s="7" t="s">
        <v>2380</v>
      </c>
      <c r="O1270" s="7" t="s">
        <v>2383</v>
      </c>
      <c r="P1270" s="7">
        <v>1</v>
      </c>
      <c r="Q1270" s="11" t="s">
        <v>2380</v>
      </c>
      <c r="R1270">
        <f t="shared" si="19"/>
        <v>180</v>
      </c>
      <c r="S1270" t="str" cm="1">
        <f t="array" ref="S1270">_xlfn.IFS(K1270&lt;18.5,"Under Weight",K1270&lt;=24.9,"Normal Weight",K1270&lt;=30,"Over Weight",K1270&gt;30,"Obesity")</f>
        <v>Normal Weight</v>
      </c>
    </row>
    <row r="1271" spans="1:19" x14ac:dyDescent="0.3">
      <c r="A1271" s="7" t="s">
        <v>1101</v>
      </c>
      <c r="B1271" s="7">
        <v>18.62</v>
      </c>
      <c r="C1271" s="7">
        <v>10.24</v>
      </c>
      <c r="D1271" s="7" t="s">
        <v>2380</v>
      </c>
      <c r="E1271" s="7" t="s">
        <v>2380</v>
      </c>
      <c r="F1271" s="7" t="s">
        <v>2380</v>
      </c>
      <c r="G1271" s="7" t="s">
        <v>2381</v>
      </c>
      <c r="H1271" s="7" t="s">
        <v>2380</v>
      </c>
      <c r="J1271" s="7" t="s">
        <v>1101</v>
      </c>
      <c r="K1271" s="7">
        <v>18.62</v>
      </c>
      <c r="L1271" s="7">
        <v>10.24</v>
      </c>
      <c r="M1271" s="7" t="s">
        <v>2380</v>
      </c>
      <c r="N1271" s="7" t="s">
        <v>2380</v>
      </c>
      <c r="O1271" s="7" t="s">
        <v>2380</v>
      </c>
      <c r="P1271" s="7">
        <v>0</v>
      </c>
      <c r="Q1271" s="11" t="s">
        <v>2380</v>
      </c>
      <c r="R1271">
        <f t="shared" si="19"/>
        <v>180</v>
      </c>
      <c r="S1271" t="str" cm="1">
        <f t="array" ref="S1271">_xlfn.IFS(K1271&lt;18.5,"Under Weight",K1271&lt;=24.9,"Normal Weight",K1271&lt;=30,"Over Weight",K1271&gt;30,"Obesity")</f>
        <v>Normal Weight</v>
      </c>
    </row>
    <row r="1272" spans="1:19" x14ac:dyDescent="0.3">
      <c r="A1272" s="7" t="s">
        <v>1100</v>
      </c>
      <c r="B1272" s="7">
        <v>19.190000000000001</v>
      </c>
      <c r="C1272" s="7">
        <v>7.71</v>
      </c>
      <c r="D1272" s="7" t="s">
        <v>2382</v>
      </c>
      <c r="E1272" s="7" t="s">
        <v>2380</v>
      </c>
      <c r="F1272" s="7" t="s">
        <v>2380</v>
      </c>
      <c r="G1272" s="7">
        <v>1</v>
      </c>
      <c r="H1272" s="7" t="s">
        <v>2380</v>
      </c>
      <c r="J1272" s="7" t="s">
        <v>1100</v>
      </c>
      <c r="K1272" s="7">
        <v>19.190000000000001</v>
      </c>
      <c r="L1272" s="7">
        <v>7.71</v>
      </c>
      <c r="M1272" s="7" t="s">
        <v>2383</v>
      </c>
      <c r="N1272" s="7" t="s">
        <v>2380</v>
      </c>
      <c r="O1272" s="7" t="s">
        <v>2380</v>
      </c>
      <c r="P1272" s="7">
        <v>1</v>
      </c>
      <c r="Q1272" s="11" t="s">
        <v>2380</v>
      </c>
      <c r="R1272">
        <f t="shared" si="19"/>
        <v>180</v>
      </c>
      <c r="S1272" t="str" cm="1">
        <f t="array" ref="S1272">_xlfn.IFS(K1272&lt;18.5,"Under Weight",K1272&lt;=24.9,"Normal Weight",K1272&lt;=30,"Over Weight",K1272&gt;30,"Obesity")</f>
        <v>Normal Weight</v>
      </c>
    </row>
    <row r="1273" spans="1:19" x14ac:dyDescent="0.3">
      <c r="A1273" s="7" t="s">
        <v>1099</v>
      </c>
      <c r="B1273" s="7">
        <v>27.5</v>
      </c>
      <c r="C1273" s="7">
        <v>6.03</v>
      </c>
      <c r="D1273" s="7" t="s">
        <v>2380</v>
      </c>
      <c r="E1273" s="7" t="s">
        <v>2380</v>
      </c>
      <c r="F1273" s="7" t="s">
        <v>2380</v>
      </c>
      <c r="G1273" s="7" t="s">
        <v>2381</v>
      </c>
      <c r="H1273" s="7" t="s">
        <v>2380</v>
      </c>
      <c r="J1273" s="7" t="s">
        <v>1099</v>
      </c>
      <c r="K1273" s="7">
        <v>27.5</v>
      </c>
      <c r="L1273" s="7">
        <v>6.03</v>
      </c>
      <c r="M1273" s="7" t="s">
        <v>2380</v>
      </c>
      <c r="N1273" s="7" t="s">
        <v>2380</v>
      </c>
      <c r="O1273" s="7" t="s">
        <v>2380</v>
      </c>
      <c r="P1273" s="7">
        <v>0</v>
      </c>
      <c r="Q1273" s="11" t="s">
        <v>2380</v>
      </c>
      <c r="R1273">
        <f t="shared" si="19"/>
        <v>180</v>
      </c>
      <c r="S1273" t="str" cm="1">
        <f t="array" ref="S1273">_xlfn.IFS(K1273&lt;18.5,"Under Weight",K1273&lt;=24.9,"Normal Weight",K1273&lt;=30,"Over Weight",K1273&gt;30,"Obesity")</f>
        <v>Over Weight</v>
      </c>
    </row>
    <row r="1274" spans="1:19" x14ac:dyDescent="0.3">
      <c r="A1274" s="7" t="s">
        <v>1098</v>
      </c>
      <c r="B1274" s="7">
        <v>27.36</v>
      </c>
      <c r="C1274" s="7">
        <v>5.96</v>
      </c>
      <c r="D1274" s="7" t="s">
        <v>2380</v>
      </c>
      <c r="E1274" s="7" t="s">
        <v>2380</v>
      </c>
      <c r="F1274" s="7" t="s">
        <v>2383</v>
      </c>
      <c r="G1274" s="7">
        <v>1</v>
      </c>
      <c r="H1274" s="7" t="s">
        <v>2380</v>
      </c>
      <c r="J1274" s="7" t="s">
        <v>1098</v>
      </c>
      <c r="K1274" s="7">
        <v>27.36</v>
      </c>
      <c r="L1274" s="7">
        <v>5.96</v>
      </c>
      <c r="M1274" s="7" t="s">
        <v>2380</v>
      </c>
      <c r="N1274" s="7" t="s">
        <v>2380</v>
      </c>
      <c r="O1274" s="7" t="s">
        <v>2383</v>
      </c>
      <c r="P1274" s="7">
        <v>1</v>
      </c>
      <c r="Q1274" s="11" t="s">
        <v>2380</v>
      </c>
      <c r="R1274">
        <f t="shared" si="19"/>
        <v>180</v>
      </c>
      <c r="S1274" t="str" cm="1">
        <f t="array" ref="S1274">_xlfn.IFS(K1274&lt;18.5,"Under Weight",K1274&lt;=24.9,"Normal Weight",K1274&lt;=30,"Over Weight",K1274&gt;30,"Obesity")</f>
        <v>Over Weight</v>
      </c>
    </row>
    <row r="1275" spans="1:19" x14ac:dyDescent="0.3">
      <c r="A1275" s="7" t="s">
        <v>1097</v>
      </c>
      <c r="B1275" s="7">
        <v>20.350000000000001</v>
      </c>
      <c r="C1275" s="7">
        <v>4.16</v>
      </c>
      <c r="D1275" s="7" t="s">
        <v>2380</v>
      </c>
      <c r="E1275" s="7" t="s">
        <v>2380</v>
      </c>
      <c r="F1275" s="7" t="s">
        <v>2380</v>
      </c>
      <c r="G1275" s="7" t="s">
        <v>2381</v>
      </c>
      <c r="H1275" s="7" t="s">
        <v>2380</v>
      </c>
      <c r="J1275" s="7" t="s">
        <v>1097</v>
      </c>
      <c r="K1275" s="7">
        <v>20.350000000000001</v>
      </c>
      <c r="L1275" s="7">
        <v>4.16</v>
      </c>
      <c r="M1275" s="7" t="s">
        <v>2380</v>
      </c>
      <c r="N1275" s="7" t="s">
        <v>2380</v>
      </c>
      <c r="O1275" s="7" t="s">
        <v>2380</v>
      </c>
      <c r="P1275" s="7">
        <v>0</v>
      </c>
      <c r="Q1275" s="11" t="s">
        <v>2380</v>
      </c>
      <c r="R1275">
        <f t="shared" si="19"/>
        <v>180</v>
      </c>
      <c r="S1275" t="str" cm="1">
        <f t="array" ref="S1275">_xlfn.IFS(K1275&lt;18.5,"Under Weight",K1275&lt;=24.9,"Normal Weight",K1275&lt;=30,"Over Weight",K1275&gt;30,"Obesity")</f>
        <v>Normal Weight</v>
      </c>
    </row>
    <row r="1276" spans="1:19" x14ac:dyDescent="0.3">
      <c r="A1276" s="7" t="s">
        <v>1096</v>
      </c>
      <c r="B1276" s="7">
        <v>24.035</v>
      </c>
      <c r="C1276" s="7">
        <v>6.11</v>
      </c>
      <c r="D1276" s="7" t="s">
        <v>2380</v>
      </c>
      <c r="E1276" s="7" t="s">
        <v>2380</v>
      </c>
      <c r="F1276" s="7" t="s">
        <v>2380</v>
      </c>
      <c r="G1276" s="7" t="s">
        <v>2381</v>
      </c>
      <c r="H1276" s="7" t="s">
        <v>2380</v>
      </c>
      <c r="J1276" s="7" t="s">
        <v>1096</v>
      </c>
      <c r="K1276" s="7">
        <v>24.035</v>
      </c>
      <c r="L1276" s="7">
        <v>6.11</v>
      </c>
      <c r="M1276" s="7" t="s">
        <v>2380</v>
      </c>
      <c r="N1276" s="7" t="s">
        <v>2380</v>
      </c>
      <c r="O1276" s="7" t="s">
        <v>2380</v>
      </c>
      <c r="P1276" s="7">
        <v>0</v>
      </c>
      <c r="Q1276" s="11" t="s">
        <v>2380</v>
      </c>
      <c r="R1276">
        <f t="shared" si="19"/>
        <v>180</v>
      </c>
      <c r="S1276" t="str" cm="1">
        <f t="array" ref="S1276">_xlfn.IFS(K1276&lt;18.5,"Under Weight",K1276&lt;=24.9,"Normal Weight",K1276&lt;=30,"Over Weight",K1276&gt;30,"Obesity")</f>
        <v>Normal Weight</v>
      </c>
    </row>
    <row r="1277" spans="1:19" x14ac:dyDescent="0.3">
      <c r="A1277" s="7" t="s">
        <v>1095</v>
      </c>
      <c r="B1277" s="7">
        <v>23.56</v>
      </c>
      <c r="C1277" s="7">
        <v>5.97</v>
      </c>
      <c r="D1277" s="7" t="s">
        <v>2380</v>
      </c>
      <c r="E1277" s="7" t="s">
        <v>2380</v>
      </c>
      <c r="F1277" s="7" t="s">
        <v>2380</v>
      </c>
      <c r="G1277" s="7" t="s">
        <v>2381</v>
      </c>
      <c r="H1277" s="7" t="s">
        <v>2380</v>
      </c>
      <c r="J1277" s="7" t="s">
        <v>1095</v>
      </c>
      <c r="K1277" s="7">
        <v>23.56</v>
      </c>
      <c r="L1277" s="7">
        <v>5.97</v>
      </c>
      <c r="M1277" s="7" t="s">
        <v>2380</v>
      </c>
      <c r="N1277" s="7" t="s">
        <v>2380</v>
      </c>
      <c r="O1277" s="7" t="s">
        <v>2380</v>
      </c>
      <c r="P1277" s="7">
        <v>0</v>
      </c>
      <c r="Q1277" s="11" t="s">
        <v>2380</v>
      </c>
      <c r="R1277">
        <f t="shared" si="19"/>
        <v>180</v>
      </c>
      <c r="S1277" t="str" cm="1">
        <f t="array" ref="S1277">_xlfn.IFS(K1277&lt;18.5,"Under Weight",K1277&lt;=24.9,"Normal Weight",K1277&lt;=30,"Over Weight",K1277&gt;30,"Obesity")</f>
        <v>Normal Weight</v>
      </c>
    </row>
    <row r="1278" spans="1:19" x14ac:dyDescent="0.3">
      <c r="A1278" s="7" t="s">
        <v>1094</v>
      </c>
      <c r="B1278" s="7">
        <v>27.17</v>
      </c>
      <c r="C1278" s="7">
        <v>10.81</v>
      </c>
      <c r="D1278" s="7" t="s">
        <v>2380</v>
      </c>
      <c r="E1278" s="7" t="s">
        <v>2380</v>
      </c>
      <c r="F1278" s="7" t="s">
        <v>2380</v>
      </c>
      <c r="G1278" s="7">
        <v>2</v>
      </c>
      <c r="H1278" s="7" t="s">
        <v>2380</v>
      </c>
      <c r="J1278" s="7" t="s">
        <v>1094</v>
      </c>
      <c r="K1278" s="7">
        <v>27.17</v>
      </c>
      <c r="L1278" s="7">
        <v>10.81</v>
      </c>
      <c r="M1278" s="7" t="s">
        <v>2380</v>
      </c>
      <c r="N1278" s="7" t="s">
        <v>2380</v>
      </c>
      <c r="O1278" s="7" t="s">
        <v>2380</v>
      </c>
      <c r="P1278" s="7">
        <v>2</v>
      </c>
      <c r="Q1278" s="11" t="s">
        <v>2380</v>
      </c>
      <c r="R1278">
        <f t="shared" si="19"/>
        <v>180</v>
      </c>
      <c r="S1278" t="str" cm="1">
        <f t="array" ref="S1278">_xlfn.IFS(K1278&lt;18.5,"Under Weight",K1278&lt;=24.9,"Normal Weight",K1278&lt;=30,"Over Weight",K1278&gt;30,"Obesity")</f>
        <v>Over Weight</v>
      </c>
    </row>
    <row r="1279" spans="1:19" x14ac:dyDescent="0.3">
      <c r="A1279" s="7" t="s">
        <v>1093</v>
      </c>
      <c r="B1279" s="7">
        <v>34.32</v>
      </c>
      <c r="C1279" s="7">
        <v>5.7</v>
      </c>
      <c r="D1279" s="7" t="s">
        <v>2382</v>
      </c>
      <c r="E1279" s="7" t="s">
        <v>2380</v>
      </c>
      <c r="F1279" s="7" t="s">
        <v>2383</v>
      </c>
      <c r="G1279" s="7">
        <v>1</v>
      </c>
      <c r="H1279" s="7" t="s">
        <v>2380</v>
      </c>
      <c r="J1279" s="7" t="s">
        <v>1093</v>
      </c>
      <c r="K1279" s="7">
        <v>34.32</v>
      </c>
      <c r="L1279" s="7">
        <v>5.7</v>
      </c>
      <c r="M1279" s="7" t="s">
        <v>2383</v>
      </c>
      <c r="N1279" s="7" t="s">
        <v>2380</v>
      </c>
      <c r="O1279" s="7" t="s">
        <v>2383</v>
      </c>
      <c r="P1279" s="7">
        <v>1</v>
      </c>
      <c r="Q1279" s="11" t="s">
        <v>2380</v>
      </c>
      <c r="R1279">
        <f t="shared" si="19"/>
        <v>180</v>
      </c>
      <c r="S1279" t="str" cm="1">
        <f t="array" ref="S1279">_xlfn.IFS(K1279&lt;18.5,"Under Weight",K1279&lt;=24.9,"Normal Weight",K1279&lt;=30,"Over Weight",K1279&gt;30,"Obesity")</f>
        <v>Obesity</v>
      </c>
    </row>
    <row r="1280" spans="1:19" x14ac:dyDescent="0.3">
      <c r="A1280" s="7" t="s">
        <v>1092</v>
      </c>
      <c r="B1280" s="7">
        <v>23.87</v>
      </c>
      <c r="C1280" s="7">
        <v>4.7699999999999996</v>
      </c>
      <c r="D1280" s="7" t="s">
        <v>2382</v>
      </c>
      <c r="E1280" s="7" t="s">
        <v>2380</v>
      </c>
      <c r="F1280" s="7" t="s">
        <v>2383</v>
      </c>
      <c r="G1280" s="7">
        <v>1</v>
      </c>
      <c r="H1280" s="7" t="s">
        <v>2380</v>
      </c>
      <c r="J1280" s="7" t="s">
        <v>1092</v>
      </c>
      <c r="K1280" s="7">
        <v>23.87</v>
      </c>
      <c r="L1280" s="7">
        <v>4.7699999999999996</v>
      </c>
      <c r="M1280" s="7" t="s">
        <v>2383</v>
      </c>
      <c r="N1280" s="7" t="s">
        <v>2380</v>
      </c>
      <c r="O1280" s="7" t="s">
        <v>2383</v>
      </c>
      <c r="P1280" s="7">
        <v>1</v>
      </c>
      <c r="Q1280" s="11" t="s">
        <v>2380</v>
      </c>
      <c r="R1280">
        <f t="shared" si="19"/>
        <v>180</v>
      </c>
      <c r="S1280" t="str" cm="1">
        <f t="array" ref="S1280">_xlfn.IFS(K1280&lt;18.5,"Under Weight",K1280&lt;=24.9,"Normal Weight",K1280&lt;=30,"Over Weight",K1280&gt;30,"Obesity")</f>
        <v>Normal Weight</v>
      </c>
    </row>
    <row r="1281" spans="1:19" x14ac:dyDescent="0.3">
      <c r="A1281" s="7" t="s">
        <v>1091</v>
      </c>
      <c r="B1281" s="7">
        <v>30.15</v>
      </c>
      <c r="C1281" s="7">
        <v>4.25</v>
      </c>
      <c r="D1281" s="7" t="s">
        <v>2380</v>
      </c>
      <c r="E1281" s="7" t="s">
        <v>2380</v>
      </c>
      <c r="F1281" s="7" t="s">
        <v>2380</v>
      </c>
      <c r="G1281" s="7">
        <v>1</v>
      </c>
      <c r="H1281" s="7" t="s">
        <v>2380</v>
      </c>
      <c r="J1281" s="7" t="s">
        <v>1091</v>
      </c>
      <c r="K1281" s="7">
        <v>30.15</v>
      </c>
      <c r="L1281" s="7">
        <v>4.25</v>
      </c>
      <c r="M1281" s="7" t="s">
        <v>2380</v>
      </c>
      <c r="N1281" s="7" t="s">
        <v>2380</v>
      </c>
      <c r="O1281" s="7" t="s">
        <v>2380</v>
      </c>
      <c r="P1281" s="7">
        <v>1</v>
      </c>
      <c r="Q1281" s="11" t="s">
        <v>2380</v>
      </c>
      <c r="R1281">
        <f t="shared" si="19"/>
        <v>180</v>
      </c>
      <c r="S1281" t="str" cm="1">
        <f t="array" ref="S1281">_xlfn.IFS(K1281&lt;18.5,"Under Weight",K1281&lt;=24.9,"Normal Weight",K1281&lt;=30,"Over Weight",K1281&gt;30,"Obesity")</f>
        <v>Obesity</v>
      </c>
    </row>
    <row r="1282" spans="1:19" x14ac:dyDescent="0.3">
      <c r="A1282" s="7" t="s">
        <v>1090</v>
      </c>
      <c r="B1282" s="7">
        <v>26.36</v>
      </c>
      <c r="C1282" s="7">
        <v>5.52</v>
      </c>
      <c r="D1282" s="7" t="s">
        <v>2380</v>
      </c>
      <c r="E1282" s="7" t="s">
        <v>2380</v>
      </c>
      <c r="F1282" s="7" t="s">
        <v>2380</v>
      </c>
      <c r="G1282" s="7" t="s">
        <v>2381</v>
      </c>
      <c r="H1282" s="7" t="s">
        <v>2380</v>
      </c>
      <c r="J1282" s="7" t="s">
        <v>1090</v>
      </c>
      <c r="K1282" s="7">
        <v>26.36</v>
      </c>
      <c r="L1282" s="7">
        <v>5.52</v>
      </c>
      <c r="M1282" s="7" t="s">
        <v>2380</v>
      </c>
      <c r="N1282" s="7" t="s">
        <v>2380</v>
      </c>
      <c r="O1282" s="7" t="s">
        <v>2380</v>
      </c>
      <c r="P1282" s="7">
        <v>0</v>
      </c>
      <c r="Q1282" s="11" t="s">
        <v>2380</v>
      </c>
      <c r="R1282">
        <f t="shared" si="19"/>
        <v>180</v>
      </c>
      <c r="S1282" t="str" cm="1">
        <f t="array" ref="S1282">_xlfn.IFS(K1282&lt;18.5,"Under Weight",K1282&lt;=24.9,"Normal Weight",K1282&lt;=30,"Over Weight",K1282&gt;30,"Obesity")</f>
        <v>Over Weight</v>
      </c>
    </row>
    <row r="1283" spans="1:19" x14ac:dyDescent="0.3">
      <c r="A1283" s="7" t="s">
        <v>1089</v>
      </c>
      <c r="B1283" s="7">
        <v>45.32</v>
      </c>
      <c r="C1283" s="7">
        <v>6.53</v>
      </c>
      <c r="D1283" s="7" t="s">
        <v>2382</v>
      </c>
      <c r="E1283" s="7" t="s">
        <v>2380</v>
      </c>
      <c r="F1283" s="7" t="s">
        <v>2380</v>
      </c>
      <c r="G1283" s="7">
        <v>1</v>
      </c>
      <c r="H1283" s="7" t="s">
        <v>2380</v>
      </c>
      <c r="J1283" s="7" t="s">
        <v>1089</v>
      </c>
      <c r="K1283" s="7">
        <v>45.32</v>
      </c>
      <c r="L1283" s="7">
        <v>6.53</v>
      </c>
      <c r="M1283" s="7" t="s">
        <v>2383</v>
      </c>
      <c r="N1283" s="7" t="s">
        <v>2380</v>
      </c>
      <c r="O1283" s="7" t="s">
        <v>2380</v>
      </c>
      <c r="P1283" s="7">
        <v>1</v>
      </c>
      <c r="Q1283" s="11" t="s">
        <v>2380</v>
      </c>
      <c r="R1283">
        <f t="shared" ref="R1283:R1346" si="20">MATCH(Q1283,$Q$2:$Q$2336,0)</f>
        <v>180</v>
      </c>
      <c r="S1283" t="str" cm="1">
        <f t="array" ref="S1283">_xlfn.IFS(K1283&lt;18.5,"Under Weight",K1283&lt;=24.9,"Normal Weight",K1283&lt;=30,"Over Weight",K1283&gt;30,"Obesity")</f>
        <v>Obesity</v>
      </c>
    </row>
    <row r="1284" spans="1:19" x14ac:dyDescent="0.3">
      <c r="A1284" s="7" t="s">
        <v>1088</v>
      </c>
      <c r="B1284" s="7">
        <v>31.93</v>
      </c>
      <c r="C1284" s="7">
        <v>4.82</v>
      </c>
      <c r="D1284" s="7" t="s">
        <v>2382</v>
      </c>
      <c r="E1284" s="7" t="s">
        <v>2380</v>
      </c>
      <c r="F1284" s="7" t="s">
        <v>2380</v>
      </c>
      <c r="G1284" s="7">
        <v>1</v>
      </c>
      <c r="H1284" s="7" t="s">
        <v>2380</v>
      </c>
      <c r="J1284" s="7" t="s">
        <v>1088</v>
      </c>
      <c r="K1284" s="7">
        <v>31.93</v>
      </c>
      <c r="L1284" s="7">
        <v>4.82</v>
      </c>
      <c r="M1284" s="7" t="s">
        <v>2383</v>
      </c>
      <c r="N1284" s="7" t="s">
        <v>2380</v>
      </c>
      <c r="O1284" s="7" t="s">
        <v>2380</v>
      </c>
      <c r="P1284" s="7">
        <v>1</v>
      </c>
      <c r="Q1284" s="11" t="s">
        <v>2380</v>
      </c>
      <c r="R1284">
        <f t="shared" si="20"/>
        <v>180</v>
      </c>
      <c r="S1284" t="str" cm="1">
        <f t="array" ref="S1284">_xlfn.IFS(K1284&lt;18.5,"Under Weight",K1284&lt;=24.9,"Normal Weight",K1284&lt;=30,"Over Weight",K1284&gt;30,"Obesity")</f>
        <v>Obesity</v>
      </c>
    </row>
    <row r="1285" spans="1:19" x14ac:dyDescent="0.3">
      <c r="A1285" s="7" t="s">
        <v>1087</v>
      </c>
      <c r="B1285" s="7">
        <v>36</v>
      </c>
      <c r="C1285" s="7">
        <v>11.94</v>
      </c>
      <c r="D1285" s="7" t="s">
        <v>2382</v>
      </c>
      <c r="E1285" s="7" t="s">
        <v>2380</v>
      </c>
      <c r="F1285" s="7" t="s">
        <v>2380</v>
      </c>
      <c r="G1285" s="7">
        <v>1</v>
      </c>
      <c r="H1285" s="7" t="s">
        <v>2380</v>
      </c>
      <c r="J1285" s="7" t="s">
        <v>1087</v>
      </c>
      <c r="K1285" s="7">
        <v>36</v>
      </c>
      <c r="L1285" s="7">
        <v>11.94</v>
      </c>
      <c r="M1285" s="7" t="s">
        <v>2383</v>
      </c>
      <c r="N1285" s="7" t="s">
        <v>2380</v>
      </c>
      <c r="O1285" s="7" t="s">
        <v>2380</v>
      </c>
      <c r="P1285" s="7">
        <v>1</v>
      </c>
      <c r="Q1285" s="11" t="s">
        <v>2380</v>
      </c>
      <c r="R1285">
        <f t="shared" si="20"/>
        <v>180</v>
      </c>
      <c r="S1285" t="str" cm="1">
        <f t="array" ref="S1285">_xlfn.IFS(K1285&lt;18.5,"Under Weight",K1285&lt;=24.9,"Normal Weight",K1285&lt;=30,"Over Weight",K1285&gt;30,"Obesity")</f>
        <v>Obesity</v>
      </c>
    </row>
    <row r="1286" spans="1:19" x14ac:dyDescent="0.3">
      <c r="A1286" s="7" t="s">
        <v>1086</v>
      </c>
      <c r="B1286" s="7">
        <v>32</v>
      </c>
      <c r="C1286" s="7">
        <v>7.85</v>
      </c>
      <c r="D1286" s="7" t="s">
        <v>2382</v>
      </c>
      <c r="E1286" s="7" t="s">
        <v>2380</v>
      </c>
      <c r="F1286" s="7" t="s">
        <v>2380</v>
      </c>
      <c r="G1286" s="7">
        <v>1</v>
      </c>
      <c r="H1286" s="7" t="s">
        <v>2380</v>
      </c>
      <c r="J1286" s="7" t="s">
        <v>1086</v>
      </c>
      <c r="K1286" s="7">
        <v>32</v>
      </c>
      <c r="L1286" s="7">
        <v>7.85</v>
      </c>
      <c r="M1286" s="7" t="s">
        <v>2383</v>
      </c>
      <c r="N1286" s="7" t="s">
        <v>2380</v>
      </c>
      <c r="O1286" s="7" t="s">
        <v>2380</v>
      </c>
      <c r="P1286" s="7">
        <v>1</v>
      </c>
      <c r="Q1286" s="11" t="s">
        <v>2380</v>
      </c>
      <c r="R1286">
        <f t="shared" si="20"/>
        <v>180</v>
      </c>
      <c r="S1286" t="str" cm="1">
        <f t="array" ref="S1286">_xlfn.IFS(K1286&lt;18.5,"Under Weight",K1286&lt;=24.9,"Normal Weight",K1286&lt;=30,"Over Weight",K1286&gt;30,"Obesity")</f>
        <v>Obesity</v>
      </c>
    </row>
    <row r="1287" spans="1:19" x14ac:dyDescent="0.3">
      <c r="A1287" s="7" t="s">
        <v>1085</v>
      </c>
      <c r="B1287" s="7">
        <v>29.37</v>
      </c>
      <c r="C1287" s="7">
        <v>8.01</v>
      </c>
      <c r="D1287" s="7" t="s">
        <v>2382</v>
      </c>
      <c r="E1287" s="7" t="s">
        <v>2380</v>
      </c>
      <c r="F1287" s="7" t="s">
        <v>2380</v>
      </c>
      <c r="G1287" s="7">
        <v>1</v>
      </c>
      <c r="H1287" s="7" t="s">
        <v>2380</v>
      </c>
      <c r="J1287" s="7" t="s">
        <v>1085</v>
      </c>
      <c r="K1287" s="7">
        <v>29.37</v>
      </c>
      <c r="L1287" s="7">
        <v>8.01</v>
      </c>
      <c r="M1287" s="7" t="s">
        <v>2383</v>
      </c>
      <c r="N1287" s="7" t="s">
        <v>2380</v>
      </c>
      <c r="O1287" s="7" t="s">
        <v>2380</v>
      </c>
      <c r="P1287" s="7">
        <v>1</v>
      </c>
      <c r="Q1287" s="11" t="s">
        <v>2380</v>
      </c>
      <c r="R1287">
        <f t="shared" si="20"/>
        <v>180</v>
      </c>
      <c r="S1287" t="str" cm="1">
        <f t="array" ref="S1287">_xlfn.IFS(K1287&lt;18.5,"Under Weight",K1287&lt;=24.9,"Normal Weight",K1287&lt;=30,"Over Weight",K1287&gt;30,"Obesity")</f>
        <v>Over Weight</v>
      </c>
    </row>
    <row r="1288" spans="1:19" x14ac:dyDescent="0.3">
      <c r="A1288" s="7" t="s">
        <v>1084</v>
      </c>
      <c r="B1288" s="7">
        <v>23.6</v>
      </c>
      <c r="C1288" s="7">
        <v>7.4</v>
      </c>
      <c r="D1288" s="7" t="s">
        <v>2382</v>
      </c>
      <c r="E1288" s="7" t="s">
        <v>2380</v>
      </c>
      <c r="F1288" s="7" t="s">
        <v>2380</v>
      </c>
      <c r="G1288" s="7">
        <v>1</v>
      </c>
      <c r="H1288" s="7" t="s">
        <v>2380</v>
      </c>
      <c r="J1288" s="7" t="s">
        <v>1084</v>
      </c>
      <c r="K1288" s="7">
        <v>23.6</v>
      </c>
      <c r="L1288" s="7">
        <v>7.4</v>
      </c>
      <c r="M1288" s="7" t="s">
        <v>2383</v>
      </c>
      <c r="N1288" s="7" t="s">
        <v>2380</v>
      </c>
      <c r="O1288" s="7" t="s">
        <v>2380</v>
      </c>
      <c r="P1288" s="7">
        <v>1</v>
      </c>
      <c r="Q1288" s="11" t="s">
        <v>2380</v>
      </c>
      <c r="R1288">
        <f t="shared" si="20"/>
        <v>180</v>
      </c>
      <c r="S1288" t="str" cm="1">
        <f t="array" ref="S1288">_xlfn.IFS(K1288&lt;18.5,"Under Weight",K1288&lt;=24.9,"Normal Weight",K1288&lt;=30,"Over Weight",K1288&gt;30,"Obesity")</f>
        <v>Normal Weight</v>
      </c>
    </row>
    <row r="1289" spans="1:19" x14ac:dyDescent="0.3">
      <c r="A1289" s="7" t="s">
        <v>1083</v>
      </c>
      <c r="B1289" s="7">
        <v>33.155000000000001</v>
      </c>
      <c r="C1289" s="7">
        <v>8.3800000000000008</v>
      </c>
      <c r="D1289" s="7" t="s">
        <v>2382</v>
      </c>
      <c r="E1289" s="7" t="s">
        <v>2380</v>
      </c>
      <c r="F1289" s="7" t="s">
        <v>2380</v>
      </c>
      <c r="G1289" s="7" t="s">
        <v>2381</v>
      </c>
      <c r="H1289" s="7" t="s">
        <v>2380</v>
      </c>
      <c r="J1289" s="7" t="s">
        <v>1083</v>
      </c>
      <c r="K1289" s="7">
        <v>33.155000000000001</v>
      </c>
      <c r="L1289" s="7">
        <v>8.3800000000000008</v>
      </c>
      <c r="M1289" s="7" t="s">
        <v>2383</v>
      </c>
      <c r="N1289" s="7" t="s">
        <v>2380</v>
      </c>
      <c r="O1289" s="7" t="s">
        <v>2380</v>
      </c>
      <c r="P1289" s="7">
        <v>0</v>
      </c>
      <c r="Q1289" s="11" t="s">
        <v>2380</v>
      </c>
      <c r="R1289">
        <f t="shared" si="20"/>
        <v>180</v>
      </c>
      <c r="S1289" t="str" cm="1">
        <f t="array" ref="S1289">_xlfn.IFS(K1289&lt;18.5,"Under Weight",K1289&lt;=24.9,"Normal Weight",K1289&lt;=30,"Over Weight",K1289&gt;30,"Obesity")</f>
        <v>Obesity</v>
      </c>
    </row>
    <row r="1290" spans="1:19" x14ac:dyDescent="0.3">
      <c r="A1290" s="7" t="s">
        <v>1082</v>
      </c>
      <c r="B1290" s="7">
        <v>24.32</v>
      </c>
      <c r="C1290" s="7">
        <v>11.56</v>
      </c>
      <c r="D1290" s="7" t="s">
        <v>2382</v>
      </c>
      <c r="E1290" s="7" t="s">
        <v>2380</v>
      </c>
      <c r="F1290" s="7" t="s">
        <v>2380</v>
      </c>
      <c r="G1290" s="7">
        <v>1</v>
      </c>
      <c r="H1290" s="7" t="s">
        <v>2380</v>
      </c>
      <c r="J1290" s="7" t="s">
        <v>1082</v>
      </c>
      <c r="K1290" s="7">
        <v>24.32</v>
      </c>
      <c r="L1290" s="7">
        <v>11.56</v>
      </c>
      <c r="M1290" s="7" t="s">
        <v>2383</v>
      </c>
      <c r="N1290" s="7" t="s">
        <v>2380</v>
      </c>
      <c r="O1290" s="7" t="s">
        <v>2380</v>
      </c>
      <c r="P1290" s="7">
        <v>1</v>
      </c>
      <c r="Q1290" s="11" t="s">
        <v>2380</v>
      </c>
      <c r="R1290">
        <f t="shared" si="20"/>
        <v>180</v>
      </c>
      <c r="S1290" t="str" cm="1">
        <f t="array" ref="S1290">_xlfn.IFS(K1290&lt;18.5,"Under Weight",K1290&lt;=24.9,"Normal Weight",K1290&lt;=30,"Over Weight",K1290&gt;30,"Obesity")</f>
        <v>Normal Weight</v>
      </c>
    </row>
    <row r="1291" spans="1:19" x14ac:dyDescent="0.3">
      <c r="A1291" s="7" t="s">
        <v>1081</v>
      </c>
      <c r="B1291" s="7">
        <v>36.299999999999997</v>
      </c>
      <c r="C1291" s="7">
        <v>4.6100000000000003</v>
      </c>
      <c r="D1291" s="7" t="s">
        <v>2380</v>
      </c>
      <c r="E1291" s="7" t="s">
        <v>2380</v>
      </c>
      <c r="F1291" s="7" t="s">
        <v>2380</v>
      </c>
      <c r="G1291" s="7" t="s">
        <v>2381</v>
      </c>
      <c r="H1291" s="7" t="s">
        <v>2380</v>
      </c>
      <c r="J1291" s="7" t="s">
        <v>1081</v>
      </c>
      <c r="K1291" s="7">
        <v>36.299999999999997</v>
      </c>
      <c r="L1291" s="7">
        <v>4.6100000000000003</v>
      </c>
      <c r="M1291" s="7" t="s">
        <v>2380</v>
      </c>
      <c r="N1291" s="7" t="s">
        <v>2380</v>
      </c>
      <c r="O1291" s="7" t="s">
        <v>2380</v>
      </c>
      <c r="P1291" s="7">
        <v>0</v>
      </c>
      <c r="Q1291" s="11" t="s">
        <v>2380</v>
      </c>
      <c r="R1291">
        <f t="shared" si="20"/>
        <v>180</v>
      </c>
      <c r="S1291" t="str" cm="1">
        <f t="array" ref="S1291">_xlfn.IFS(K1291&lt;18.5,"Under Weight",K1291&lt;=24.9,"Normal Weight",K1291&lt;=30,"Over Weight",K1291&gt;30,"Obesity")</f>
        <v>Obesity</v>
      </c>
    </row>
    <row r="1292" spans="1:19" x14ac:dyDescent="0.3">
      <c r="A1292" s="7" t="s">
        <v>1080</v>
      </c>
      <c r="B1292" s="7">
        <v>34.4</v>
      </c>
      <c r="C1292" s="7">
        <v>4.95</v>
      </c>
      <c r="D1292" s="7" t="s">
        <v>2380</v>
      </c>
      <c r="E1292" s="7" t="s">
        <v>2380</v>
      </c>
      <c r="F1292" s="7" t="s">
        <v>2383</v>
      </c>
      <c r="G1292" s="7">
        <v>1</v>
      </c>
      <c r="H1292" s="7" t="s">
        <v>2380</v>
      </c>
      <c r="J1292" s="7" t="s">
        <v>1080</v>
      </c>
      <c r="K1292" s="7">
        <v>34.4</v>
      </c>
      <c r="L1292" s="7">
        <v>4.95</v>
      </c>
      <c r="M1292" s="7" t="s">
        <v>2380</v>
      </c>
      <c r="N1292" s="7" t="s">
        <v>2380</v>
      </c>
      <c r="O1292" s="7" t="s">
        <v>2383</v>
      </c>
      <c r="P1292" s="7">
        <v>1</v>
      </c>
      <c r="Q1292" s="11" t="s">
        <v>2380</v>
      </c>
      <c r="R1292">
        <f t="shared" si="20"/>
        <v>180</v>
      </c>
      <c r="S1292" t="str" cm="1">
        <f t="array" ref="S1292">_xlfn.IFS(K1292&lt;18.5,"Under Weight",K1292&lt;=24.9,"Normal Weight",K1292&lt;=30,"Over Weight",K1292&gt;30,"Obesity")</f>
        <v>Obesity</v>
      </c>
    </row>
    <row r="1293" spans="1:19" x14ac:dyDescent="0.3">
      <c r="A1293" s="7" t="s">
        <v>1079</v>
      </c>
      <c r="B1293" s="7">
        <v>30.9</v>
      </c>
      <c r="C1293" s="7">
        <v>5.04</v>
      </c>
      <c r="D1293" s="7" t="s">
        <v>2380</v>
      </c>
      <c r="E1293" s="7" t="s">
        <v>2380</v>
      </c>
      <c r="F1293" s="7" t="s">
        <v>2380</v>
      </c>
      <c r="G1293" s="7" t="s">
        <v>2381</v>
      </c>
      <c r="H1293" s="7" t="s">
        <v>2380</v>
      </c>
      <c r="J1293" s="7" t="s">
        <v>1079</v>
      </c>
      <c r="K1293" s="7">
        <v>30.9</v>
      </c>
      <c r="L1293" s="7">
        <v>5.04</v>
      </c>
      <c r="M1293" s="7" t="s">
        <v>2380</v>
      </c>
      <c r="N1293" s="7" t="s">
        <v>2380</v>
      </c>
      <c r="O1293" s="7" t="s">
        <v>2380</v>
      </c>
      <c r="P1293" s="7">
        <v>0</v>
      </c>
      <c r="Q1293" s="11" t="s">
        <v>2380</v>
      </c>
      <c r="R1293">
        <f t="shared" si="20"/>
        <v>180</v>
      </c>
      <c r="S1293" t="str" cm="1">
        <f t="array" ref="S1293">_xlfn.IFS(K1293&lt;18.5,"Under Weight",K1293&lt;=24.9,"Normal Weight",K1293&lt;=30,"Over Weight",K1293&gt;30,"Obesity")</f>
        <v>Obesity</v>
      </c>
    </row>
    <row r="1294" spans="1:19" x14ac:dyDescent="0.3">
      <c r="A1294" s="7" t="s">
        <v>1078</v>
      </c>
      <c r="B1294" s="7">
        <v>28.6</v>
      </c>
      <c r="C1294" s="7">
        <v>5.42</v>
      </c>
      <c r="D1294" s="7" t="s">
        <v>2380</v>
      </c>
      <c r="E1294" s="7" t="s">
        <v>2380</v>
      </c>
      <c r="F1294" s="7" t="s">
        <v>2380</v>
      </c>
      <c r="G1294" s="7" t="s">
        <v>2381</v>
      </c>
      <c r="H1294" s="7" t="s">
        <v>2380</v>
      </c>
      <c r="J1294" s="7" t="s">
        <v>1078</v>
      </c>
      <c r="K1294" s="7">
        <v>28.6</v>
      </c>
      <c r="L1294" s="7">
        <v>5.42</v>
      </c>
      <c r="M1294" s="7" t="s">
        <v>2380</v>
      </c>
      <c r="N1294" s="7" t="s">
        <v>2380</v>
      </c>
      <c r="O1294" s="7" t="s">
        <v>2380</v>
      </c>
      <c r="P1294" s="7">
        <v>0</v>
      </c>
      <c r="Q1294" s="11" t="s">
        <v>2380</v>
      </c>
      <c r="R1294">
        <f t="shared" si="20"/>
        <v>180</v>
      </c>
      <c r="S1294" t="str" cm="1">
        <f t="array" ref="S1294">_xlfn.IFS(K1294&lt;18.5,"Under Weight",K1294&lt;=24.9,"Normal Weight",K1294&lt;=30,"Over Weight",K1294&gt;30,"Obesity")</f>
        <v>Over Weight</v>
      </c>
    </row>
    <row r="1295" spans="1:19" x14ac:dyDescent="0.3">
      <c r="A1295" s="7" t="s">
        <v>1077</v>
      </c>
      <c r="B1295" s="7">
        <v>27.83</v>
      </c>
      <c r="C1295" s="7">
        <v>5.39</v>
      </c>
      <c r="D1295" s="7" t="s">
        <v>2380</v>
      </c>
      <c r="E1295" s="7" t="s">
        <v>2380</v>
      </c>
      <c r="F1295" s="7" t="s">
        <v>2380</v>
      </c>
      <c r="G1295" s="7" t="s">
        <v>2381</v>
      </c>
      <c r="H1295" s="7" t="s">
        <v>2380</v>
      </c>
      <c r="J1295" s="7" t="s">
        <v>1077</v>
      </c>
      <c r="K1295" s="7">
        <v>27.83</v>
      </c>
      <c r="L1295" s="7">
        <v>5.39</v>
      </c>
      <c r="M1295" s="7" t="s">
        <v>2380</v>
      </c>
      <c r="N1295" s="7" t="s">
        <v>2380</v>
      </c>
      <c r="O1295" s="7" t="s">
        <v>2380</v>
      </c>
      <c r="P1295" s="7">
        <v>0</v>
      </c>
      <c r="Q1295" s="11" t="s">
        <v>2380</v>
      </c>
      <c r="R1295">
        <f t="shared" si="20"/>
        <v>180</v>
      </c>
      <c r="S1295" t="str" cm="1">
        <f t="array" ref="S1295">_xlfn.IFS(K1295&lt;18.5,"Under Weight",K1295&lt;=24.9,"Normal Weight",K1295&lt;=30,"Over Weight",K1295&gt;30,"Obesity")</f>
        <v>Over Weight</v>
      </c>
    </row>
    <row r="1296" spans="1:19" x14ac:dyDescent="0.3">
      <c r="A1296" s="7" t="s">
        <v>1076</v>
      </c>
      <c r="B1296" s="7">
        <v>39.64</v>
      </c>
      <c r="C1296" s="7">
        <v>6</v>
      </c>
      <c r="D1296" s="7" t="s">
        <v>2380</v>
      </c>
      <c r="E1296" s="7" t="s">
        <v>2380</v>
      </c>
      <c r="F1296" s="7" t="s">
        <v>2383</v>
      </c>
      <c r="G1296" s="7">
        <v>1</v>
      </c>
      <c r="H1296" s="7" t="s">
        <v>2380</v>
      </c>
      <c r="J1296" s="7" t="s">
        <v>1076</v>
      </c>
      <c r="K1296" s="7">
        <v>39.64</v>
      </c>
      <c r="L1296" s="7">
        <v>6</v>
      </c>
      <c r="M1296" s="7" t="s">
        <v>2380</v>
      </c>
      <c r="N1296" s="7" t="s">
        <v>2380</v>
      </c>
      <c r="O1296" s="7" t="s">
        <v>2383</v>
      </c>
      <c r="P1296" s="7">
        <v>1</v>
      </c>
      <c r="Q1296" s="11" t="s">
        <v>2380</v>
      </c>
      <c r="R1296">
        <f t="shared" si="20"/>
        <v>180</v>
      </c>
      <c r="S1296" t="str" cm="1">
        <f t="array" ref="S1296">_xlfn.IFS(K1296&lt;18.5,"Under Weight",K1296&lt;=24.9,"Normal Weight",K1296&lt;=30,"Over Weight",K1296&gt;30,"Obesity")</f>
        <v>Obesity</v>
      </c>
    </row>
    <row r="1297" spans="1:19" x14ac:dyDescent="0.3">
      <c r="A1297" s="7" t="s">
        <v>1075</v>
      </c>
      <c r="B1297" s="7">
        <v>38.479999999999997</v>
      </c>
      <c r="C1297" s="7">
        <v>6.02</v>
      </c>
      <c r="D1297" s="7" t="s">
        <v>2380</v>
      </c>
      <c r="E1297" s="7" t="s">
        <v>2380</v>
      </c>
      <c r="F1297" s="7" t="s">
        <v>2380</v>
      </c>
      <c r="G1297" s="7">
        <v>1</v>
      </c>
      <c r="H1297" s="7" t="s">
        <v>2380</v>
      </c>
      <c r="J1297" s="7" t="s">
        <v>1075</v>
      </c>
      <c r="K1297" s="7">
        <v>38.479999999999997</v>
      </c>
      <c r="L1297" s="7">
        <v>6.02</v>
      </c>
      <c r="M1297" s="7" t="s">
        <v>2380</v>
      </c>
      <c r="N1297" s="7" t="s">
        <v>2380</v>
      </c>
      <c r="O1297" s="7" t="s">
        <v>2380</v>
      </c>
      <c r="P1297" s="7">
        <v>1</v>
      </c>
      <c r="Q1297" s="11" t="s">
        <v>2380</v>
      </c>
      <c r="R1297">
        <f t="shared" si="20"/>
        <v>180</v>
      </c>
      <c r="S1297" t="str" cm="1">
        <f t="array" ref="S1297">_xlfn.IFS(K1297&lt;18.5,"Under Weight",K1297&lt;=24.9,"Normal Weight",K1297&lt;=30,"Over Weight",K1297&gt;30,"Obesity")</f>
        <v>Obesity</v>
      </c>
    </row>
    <row r="1298" spans="1:19" x14ac:dyDescent="0.3">
      <c r="A1298" s="7" t="s">
        <v>1074</v>
      </c>
      <c r="B1298" s="7">
        <v>36.200000000000003</v>
      </c>
      <c r="C1298" s="7">
        <v>4.62</v>
      </c>
      <c r="D1298" s="7" t="s">
        <v>2380</v>
      </c>
      <c r="E1298" s="7" t="s">
        <v>2380</v>
      </c>
      <c r="F1298" s="7" t="s">
        <v>2380</v>
      </c>
      <c r="G1298" s="7">
        <v>2</v>
      </c>
      <c r="H1298" s="7" t="s">
        <v>2380</v>
      </c>
      <c r="J1298" s="7" t="s">
        <v>1074</v>
      </c>
      <c r="K1298" s="7">
        <v>36.200000000000003</v>
      </c>
      <c r="L1298" s="7">
        <v>4.62</v>
      </c>
      <c r="M1298" s="7" t="s">
        <v>2380</v>
      </c>
      <c r="N1298" s="7" t="s">
        <v>2380</v>
      </c>
      <c r="O1298" s="7" t="s">
        <v>2380</v>
      </c>
      <c r="P1298" s="7">
        <v>2</v>
      </c>
      <c r="Q1298" s="11" t="s">
        <v>2380</v>
      </c>
      <c r="R1298">
        <f t="shared" si="20"/>
        <v>180</v>
      </c>
      <c r="S1298" t="str" cm="1">
        <f t="array" ref="S1298">_xlfn.IFS(K1298&lt;18.5,"Under Weight",K1298&lt;=24.9,"Normal Weight",K1298&lt;=30,"Over Weight",K1298&gt;30,"Obesity")</f>
        <v>Obesity</v>
      </c>
    </row>
    <row r="1299" spans="1:19" x14ac:dyDescent="0.3">
      <c r="A1299" s="7" t="s">
        <v>1073</v>
      </c>
      <c r="B1299" s="7">
        <v>27.13</v>
      </c>
      <c r="C1299" s="7">
        <v>5.59</v>
      </c>
      <c r="D1299" s="7" t="s">
        <v>2380</v>
      </c>
      <c r="E1299" s="7" t="s">
        <v>2380</v>
      </c>
      <c r="F1299" s="7" t="s">
        <v>2380</v>
      </c>
      <c r="G1299" s="7">
        <v>1</v>
      </c>
      <c r="H1299" s="7" t="s">
        <v>2380</v>
      </c>
      <c r="J1299" s="7" t="s">
        <v>1073</v>
      </c>
      <c r="K1299" s="7">
        <v>27.13</v>
      </c>
      <c r="L1299" s="7">
        <v>5.59</v>
      </c>
      <c r="M1299" s="7" t="s">
        <v>2380</v>
      </c>
      <c r="N1299" s="7" t="s">
        <v>2380</v>
      </c>
      <c r="O1299" s="7" t="s">
        <v>2380</v>
      </c>
      <c r="P1299" s="7">
        <v>1</v>
      </c>
      <c r="Q1299" s="11" t="s">
        <v>2380</v>
      </c>
      <c r="R1299">
        <f t="shared" si="20"/>
        <v>180</v>
      </c>
      <c r="S1299" t="str" cm="1">
        <f t="array" ref="S1299">_xlfn.IFS(K1299&lt;18.5,"Under Weight",K1299&lt;=24.9,"Normal Weight",K1299&lt;=30,"Over Weight",K1299&gt;30,"Obesity")</f>
        <v>Over Weight</v>
      </c>
    </row>
    <row r="1300" spans="1:19" x14ac:dyDescent="0.3">
      <c r="A1300" s="7" t="s">
        <v>1072</v>
      </c>
      <c r="B1300" s="7">
        <v>20.75</v>
      </c>
      <c r="C1300" s="7">
        <v>5.18</v>
      </c>
      <c r="D1300" s="7" t="s">
        <v>2382</v>
      </c>
      <c r="E1300" s="7" t="s">
        <v>2380</v>
      </c>
      <c r="F1300" s="7" t="s">
        <v>2380</v>
      </c>
      <c r="G1300" s="7">
        <v>2</v>
      </c>
      <c r="H1300" s="7" t="s">
        <v>2380</v>
      </c>
      <c r="J1300" s="7" t="s">
        <v>1072</v>
      </c>
      <c r="K1300" s="7">
        <v>20.75</v>
      </c>
      <c r="L1300" s="7">
        <v>5.18</v>
      </c>
      <c r="M1300" s="7" t="s">
        <v>2383</v>
      </c>
      <c r="N1300" s="7" t="s">
        <v>2380</v>
      </c>
      <c r="O1300" s="7" t="s">
        <v>2380</v>
      </c>
      <c r="P1300" s="7">
        <v>2</v>
      </c>
      <c r="Q1300" s="11" t="s">
        <v>2380</v>
      </c>
      <c r="R1300">
        <f t="shared" si="20"/>
        <v>180</v>
      </c>
      <c r="S1300" t="str" cm="1">
        <f t="array" ref="S1300">_xlfn.IFS(K1300&lt;18.5,"Under Weight",K1300&lt;=24.9,"Normal Weight",K1300&lt;=30,"Over Weight",K1300&gt;30,"Obesity")</f>
        <v>Normal Weight</v>
      </c>
    </row>
    <row r="1301" spans="1:19" x14ac:dyDescent="0.3">
      <c r="A1301" s="7" t="s">
        <v>1071</v>
      </c>
      <c r="B1301" s="7">
        <v>26.6</v>
      </c>
      <c r="C1301" s="7">
        <v>6.29</v>
      </c>
      <c r="D1301" s="7" t="s">
        <v>2380</v>
      </c>
      <c r="E1301" s="7" t="s">
        <v>2380</v>
      </c>
      <c r="F1301" s="7" t="s">
        <v>2380</v>
      </c>
      <c r="G1301" s="7">
        <v>2</v>
      </c>
      <c r="H1301" s="7" t="s">
        <v>2380</v>
      </c>
      <c r="J1301" s="7" t="s">
        <v>1071</v>
      </c>
      <c r="K1301" s="7">
        <v>26.6</v>
      </c>
      <c r="L1301" s="7">
        <v>6.29</v>
      </c>
      <c r="M1301" s="7" t="s">
        <v>2380</v>
      </c>
      <c r="N1301" s="7" t="s">
        <v>2380</v>
      </c>
      <c r="O1301" s="7" t="s">
        <v>2380</v>
      </c>
      <c r="P1301" s="7">
        <v>2</v>
      </c>
      <c r="Q1301" s="11" t="s">
        <v>2380</v>
      </c>
      <c r="R1301">
        <f t="shared" si="20"/>
        <v>180</v>
      </c>
      <c r="S1301" t="str" cm="1">
        <f t="array" ref="S1301">_xlfn.IFS(K1301&lt;18.5,"Under Weight",K1301&lt;=24.9,"Normal Weight",K1301&lt;=30,"Over Weight",K1301&gt;30,"Obesity")</f>
        <v>Over Weight</v>
      </c>
    </row>
    <row r="1302" spans="1:19" x14ac:dyDescent="0.3">
      <c r="A1302" s="7" t="s">
        <v>1070</v>
      </c>
      <c r="B1302" s="7">
        <v>25.3</v>
      </c>
      <c r="C1302" s="7">
        <v>4.49</v>
      </c>
      <c r="D1302" s="7" t="s">
        <v>2380</v>
      </c>
      <c r="E1302" s="7" t="s">
        <v>2380</v>
      </c>
      <c r="F1302" s="7" t="s">
        <v>2380</v>
      </c>
      <c r="G1302" s="7">
        <v>2</v>
      </c>
      <c r="H1302" s="7" t="s">
        <v>2380</v>
      </c>
      <c r="J1302" s="7" t="s">
        <v>1070</v>
      </c>
      <c r="K1302" s="7">
        <v>25.3</v>
      </c>
      <c r="L1302" s="7">
        <v>4.49</v>
      </c>
      <c r="M1302" s="7" t="s">
        <v>2380</v>
      </c>
      <c r="N1302" s="7" t="s">
        <v>2380</v>
      </c>
      <c r="O1302" s="7" t="s">
        <v>2380</v>
      </c>
      <c r="P1302" s="7">
        <v>2</v>
      </c>
      <c r="Q1302" s="11" t="s">
        <v>2380</v>
      </c>
      <c r="R1302">
        <f t="shared" si="20"/>
        <v>180</v>
      </c>
      <c r="S1302" t="str" cm="1">
        <f t="array" ref="S1302">_xlfn.IFS(K1302&lt;18.5,"Under Weight",K1302&lt;=24.9,"Normal Weight",K1302&lt;=30,"Over Weight",K1302&gt;30,"Obesity")</f>
        <v>Over Weight</v>
      </c>
    </row>
    <row r="1303" spans="1:19" x14ac:dyDescent="0.3">
      <c r="A1303" s="7" t="s">
        <v>1069</v>
      </c>
      <c r="B1303" s="7">
        <v>18.84</v>
      </c>
      <c r="C1303" s="7">
        <v>11.82</v>
      </c>
      <c r="D1303" s="7" t="s">
        <v>2382</v>
      </c>
      <c r="E1303" s="7" t="s">
        <v>2380</v>
      </c>
      <c r="F1303" s="7" t="s">
        <v>2383</v>
      </c>
      <c r="G1303" s="7">
        <v>1</v>
      </c>
      <c r="H1303" s="7" t="s">
        <v>2380</v>
      </c>
      <c r="J1303" s="7" t="s">
        <v>1069</v>
      </c>
      <c r="K1303" s="7">
        <v>18.84</v>
      </c>
      <c r="L1303" s="7">
        <v>11.82</v>
      </c>
      <c r="M1303" s="7" t="s">
        <v>2383</v>
      </c>
      <c r="N1303" s="7" t="s">
        <v>2380</v>
      </c>
      <c r="O1303" s="7" t="s">
        <v>2383</v>
      </c>
      <c r="P1303" s="7">
        <v>1</v>
      </c>
      <c r="Q1303" s="11" t="s">
        <v>2380</v>
      </c>
      <c r="R1303">
        <f t="shared" si="20"/>
        <v>180</v>
      </c>
      <c r="S1303" t="str" cm="1">
        <f t="array" ref="S1303">_xlfn.IFS(K1303&lt;18.5,"Under Weight",K1303&lt;=24.9,"Normal Weight",K1303&lt;=30,"Over Weight",K1303&gt;30,"Obesity")</f>
        <v>Normal Weight</v>
      </c>
    </row>
    <row r="1304" spans="1:19" x14ac:dyDescent="0.3">
      <c r="A1304" s="7" t="s">
        <v>1068</v>
      </c>
      <c r="B1304" s="7">
        <v>19.57</v>
      </c>
      <c r="C1304" s="7">
        <v>7.41</v>
      </c>
      <c r="D1304" s="7" t="s">
        <v>2382</v>
      </c>
      <c r="E1304" s="7" t="s">
        <v>2380</v>
      </c>
      <c r="F1304" s="7" t="s">
        <v>2380</v>
      </c>
      <c r="G1304" s="7">
        <v>1</v>
      </c>
      <c r="H1304" s="7" t="s">
        <v>2380</v>
      </c>
      <c r="J1304" s="7" t="s">
        <v>1068</v>
      </c>
      <c r="K1304" s="7">
        <v>19.57</v>
      </c>
      <c r="L1304" s="7">
        <v>7.41</v>
      </c>
      <c r="M1304" s="7" t="s">
        <v>2383</v>
      </c>
      <c r="N1304" s="7" t="s">
        <v>2380</v>
      </c>
      <c r="O1304" s="7" t="s">
        <v>2380</v>
      </c>
      <c r="P1304" s="7">
        <v>1</v>
      </c>
      <c r="Q1304" s="11" t="s">
        <v>2380</v>
      </c>
      <c r="R1304">
        <f t="shared" si="20"/>
        <v>180</v>
      </c>
      <c r="S1304" t="str" cm="1">
        <f t="array" ref="S1304">_xlfn.IFS(K1304&lt;18.5,"Under Weight",K1304&lt;=24.9,"Normal Weight",K1304&lt;=30,"Over Weight",K1304&gt;30,"Obesity")</f>
        <v>Normal Weight</v>
      </c>
    </row>
    <row r="1305" spans="1:19" x14ac:dyDescent="0.3">
      <c r="A1305" s="7" t="s">
        <v>1067</v>
      </c>
      <c r="B1305" s="7">
        <v>30.495000000000001</v>
      </c>
      <c r="C1305" s="7">
        <v>5.97</v>
      </c>
      <c r="D1305" s="7" t="s">
        <v>2380</v>
      </c>
      <c r="E1305" s="7" t="s">
        <v>2380</v>
      </c>
      <c r="F1305" s="7" t="s">
        <v>2380</v>
      </c>
      <c r="G1305" s="7" t="s">
        <v>2381</v>
      </c>
      <c r="H1305" s="7" t="s">
        <v>2380</v>
      </c>
      <c r="J1305" s="7" t="s">
        <v>1067</v>
      </c>
      <c r="K1305" s="7">
        <v>30.495000000000001</v>
      </c>
      <c r="L1305" s="7">
        <v>5.97</v>
      </c>
      <c r="M1305" s="7" t="s">
        <v>2380</v>
      </c>
      <c r="N1305" s="7" t="s">
        <v>2380</v>
      </c>
      <c r="O1305" s="7" t="s">
        <v>2380</v>
      </c>
      <c r="P1305" s="7">
        <v>0</v>
      </c>
      <c r="Q1305" s="11" t="s">
        <v>2380</v>
      </c>
      <c r="R1305">
        <f t="shared" si="20"/>
        <v>180</v>
      </c>
      <c r="S1305" t="str" cm="1">
        <f t="array" ref="S1305">_xlfn.IFS(K1305&lt;18.5,"Under Weight",K1305&lt;=24.9,"Normal Weight",K1305&lt;=30,"Over Weight",K1305&gt;30,"Obesity")</f>
        <v>Obesity</v>
      </c>
    </row>
    <row r="1306" spans="1:19" x14ac:dyDescent="0.3">
      <c r="A1306" s="7" t="s">
        <v>1066</v>
      </c>
      <c r="B1306" s="7">
        <v>30.114999999999998</v>
      </c>
      <c r="C1306" s="7">
        <v>5.74</v>
      </c>
      <c r="D1306" s="7" t="s">
        <v>2380</v>
      </c>
      <c r="E1306" s="7" t="s">
        <v>2380</v>
      </c>
      <c r="F1306" s="7" t="s">
        <v>2383</v>
      </c>
      <c r="G1306" s="7">
        <v>1</v>
      </c>
      <c r="H1306" s="7" t="s">
        <v>2380</v>
      </c>
      <c r="J1306" s="7" t="s">
        <v>1066</v>
      </c>
      <c r="K1306" s="7">
        <v>30.114999999999998</v>
      </c>
      <c r="L1306" s="7">
        <v>5.74</v>
      </c>
      <c r="M1306" s="7" t="s">
        <v>2380</v>
      </c>
      <c r="N1306" s="7" t="s">
        <v>2380</v>
      </c>
      <c r="O1306" s="7" t="s">
        <v>2383</v>
      </c>
      <c r="P1306" s="7">
        <v>1</v>
      </c>
      <c r="Q1306" s="11" t="s">
        <v>2380</v>
      </c>
      <c r="R1306">
        <f t="shared" si="20"/>
        <v>180</v>
      </c>
      <c r="S1306" t="str" cm="1">
        <f t="array" ref="S1306">_xlfn.IFS(K1306&lt;18.5,"Under Weight",K1306&lt;=24.9,"Normal Weight",K1306&lt;=30,"Over Weight",K1306&gt;30,"Obesity")</f>
        <v>Obesity</v>
      </c>
    </row>
    <row r="1307" spans="1:19" x14ac:dyDescent="0.3">
      <c r="A1307" s="7" t="s">
        <v>1065</v>
      </c>
      <c r="B1307" s="7">
        <v>24.78</v>
      </c>
      <c r="C1307" s="7">
        <v>9.85</v>
      </c>
      <c r="D1307" s="7" t="s">
        <v>2380</v>
      </c>
      <c r="E1307" s="7" t="s">
        <v>2380</v>
      </c>
      <c r="F1307" s="7" t="s">
        <v>2380</v>
      </c>
      <c r="G1307" s="7" t="s">
        <v>2381</v>
      </c>
      <c r="H1307" s="7" t="s">
        <v>2380</v>
      </c>
      <c r="J1307" s="7" t="s">
        <v>1065</v>
      </c>
      <c r="K1307" s="7">
        <v>24.78</v>
      </c>
      <c r="L1307" s="7">
        <v>9.85</v>
      </c>
      <c r="M1307" s="7" t="s">
        <v>2380</v>
      </c>
      <c r="N1307" s="7" t="s">
        <v>2380</v>
      </c>
      <c r="O1307" s="7" t="s">
        <v>2380</v>
      </c>
      <c r="P1307" s="7">
        <v>0</v>
      </c>
      <c r="Q1307" s="11" t="s">
        <v>2380</v>
      </c>
      <c r="R1307">
        <f t="shared" si="20"/>
        <v>180</v>
      </c>
      <c r="S1307" t="str" cm="1">
        <f t="array" ref="S1307">_xlfn.IFS(K1307&lt;18.5,"Under Weight",K1307&lt;=24.9,"Normal Weight",K1307&lt;=30,"Over Weight",K1307&gt;30,"Obesity")</f>
        <v>Normal Weight</v>
      </c>
    </row>
    <row r="1308" spans="1:19" x14ac:dyDescent="0.3">
      <c r="A1308" s="7" t="s">
        <v>1064</v>
      </c>
      <c r="B1308" s="7">
        <v>24.77</v>
      </c>
      <c r="C1308" s="7">
        <v>7.59</v>
      </c>
      <c r="D1308" s="7" t="s">
        <v>2380</v>
      </c>
      <c r="E1308" s="7" t="s">
        <v>2380</v>
      </c>
      <c r="F1308" s="7" t="s">
        <v>2380</v>
      </c>
      <c r="G1308" s="7" t="s">
        <v>2381</v>
      </c>
      <c r="H1308" s="7" t="s">
        <v>2380</v>
      </c>
      <c r="J1308" s="7" t="s">
        <v>1064</v>
      </c>
      <c r="K1308" s="7">
        <v>24.77</v>
      </c>
      <c r="L1308" s="7">
        <v>7.59</v>
      </c>
      <c r="M1308" s="7" t="s">
        <v>2380</v>
      </c>
      <c r="N1308" s="7" t="s">
        <v>2380</v>
      </c>
      <c r="O1308" s="7" t="s">
        <v>2380</v>
      </c>
      <c r="P1308" s="7">
        <v>0</v>
      </c>
      <c r="Q1308" s="11" t="s">
        <v>2380</v>
      </c>
      <c r="R1308">
        <f t="shared" si="20"/>
        <v>180</v>
      </c>
      <c r="S1308" t="str" cm="1">
        <f t="array" ref="S1308">_xlfn.IFS(K1308&lt;18.5,"Under Weight",K1308&lt;=24.9,"Normal Weight",K1308&lt;=30,"Over Weight",K1308&gt;30,"Obesity")</f>
        <v>Normal Weight</v>
      </c>
    </row>
    <row r="1309" spans="1:19" x14ac:dyDescent="0.3">
      <c r="A1309" s="7" t="s">
        <v>1063</v>
      </c>
      <c r="B1309" s="7">
        <v>16.579999999999998</v>
      </c>
      <c r="C1309" s="7">
        <v>6.98</v>
      </c>
      <c r="D1309" s="7" t="s">
        <v>2382</v>
      </c>
      <c r="E1309" s="7" t="s">
        <v>2380</v>
      </c>
      <c r="F1309" s="7" t="s">
        <v>2383</v>
      </c>
      <c r="G1309" s="7">
        <v>1</v>
      </c>
      <c r="H1309" s="7" t="s">
        <v>2380</v>
      </c>
      <c r="J1309" s="7" t="s">
        <v>1063</v>
      </c>
      <c r="K1309" s="7">
        <v>16.579999999999998</v>
      </c>
      <c r="L1309" s="7">
        <v>6.98</v>
      </c>
      <c r="M1309" s="7" t="s">
        <v>2383</v>
      </c>
      <c r="N1309" s="7" t="s">
        <v>2380</v>
      </c>
      <c r="O1309" s="7" t="s">
        <v>2383</v>
      </c>
      <c r="P1309" s="7">
        <v>1</v>
      </c>
      <c r="Q1309" s="11" t="s">
        <v>2380</v>
      </c>
      <c r="R1309">
        <f t="shared" si="20"/>
        <v>180</v>
      </c>
      <c r="S1309" t="str" cm="1">
        <f t="array" ref="S1309">_xlfn.IFS(K1309&lt;18.5,"Under Weight",K1309&lt;=24.9,"Normal Weight",K1309&lt;=30,"Over Weight",K1309&gt;30,"Obesity")</f>
        <v>Under Weight</v>
      </c>
    </row>
    <row r="1310" spans="1:19" x14ac:dyDescent="0.3">
      <c r="A1310" s="7" t="s">
        <v>1062</v>
      </c>
      <c r="B1310" s="7">
        <v>38.17</v>
      </c>
      <c r="C1310" s="7">
        <v>4.7300000000000004</v>
      </c>
      <c r="D1310" s="7" t="s">
        <v>2382</v>
      </c>
      <c r="E1310" s="7" t="s">
        <v>2380</v>
      </c>
      <c r="F1310" s="7" t="s">
        <v>2380</v>
      </c>
      <c r="G1310" s="7" t="s">
        <v>2381</v>
      </c>
      <c r="H1310" s="7" t="s">
        <v>2380</v>
      </c>
      <c r="J1310" s="7" t="s">
        <v>1062</v>
      </c>
      <c r="K1310" s="7">
        <v>38.17</v>
      </c>
      <c r="L1310" s="7">
        <v>4.7300000000000004</v>
      </c>
      <c r="M1310" s="7" t="s">
        <v>2383</v>
      </c>
      <c r="N1310" s="7" t="s">
        <v>2380</v>
      </c>
      <c r="O1310" s="7" t="s">
        <v>2380</v>
      </c>
      <c r="P1310" s="7">
        <v>0</v>
      </c>
      <c r="Q1310" s="11" t="s">
        <v>2380</v>
      </c>
      <c r="R1310">
        <f t="shared" si="20"/>
        <v>180</v>
      </c>
      <c r="S1310" t="str" cm="1">
        <f t="array" ref="S1310">_xlfn.IFS(K1310&lt;18.5,"Under Weight",K1310&lt;=24.9,"Normal Weight",K1310&lt;=30,"Over Weight",K1310&gt;30,"Obesity")</f>
        <v>Obesity</v>
      </c>
    </row>
    <row r="1311" spans="1:19" x14ac:dyDescent="0.3">
      <c r="A1311" s="7" t="s">
        <v>1061</v>
      </c>
      <c r="B1311" s="7">
        <v>39.424999999999997</v>
      </c>
      <c r="C1311" s="7">
        <v>4.76</v>
      </c>
      <c r="D1311" s="7" t="s">
        <v>2382</v>
      </c>
      <c r="E1311" s="7" t="s">
        <v>2380</v>
      </c>
      <c r="F1311" s="7" t="s">
        <v>2380</v>
      </c>
      <c r="G1311" s="7" t="s">
        <v>2381</v>
      </c>
      <c r="H1311" s="7" t="s">
        <v>2380</v>
      </c>
      <c r="J1311" s="7" t="s">
        <v>1061</v>
      </c>
      <c r="K1311" s="7">
        <v>39.424999999999997</v>
      </c>
      <c r="L1311" s="7">
        <v>4.76</v>
      </c>
      <c r="M1311" s="7" t="s">
        <v>2383</v>
      </c>
      <c r="N1311" s="7" t="s">
        <v>2380</v>
      </c>
      <c r="O1311" s="7" t="s">
        <v>2380</v>
      </c>
      <c r="P1311" s="7">
        <v>0</v>
      </c>
      <c r="Q1311" s="11" t="s">
        <v>2380</v>
      </c>
      <c r="R1311">
        <f t="shared" si="20"/>
        <v>180</v>
      </c>
      <c r="S1311" t="str" cm="1">
        <f t="array" ref="S1311">_xlfn.IFS(K1311&lt;18.5,"Under Weight",K1311&lt;=24.9,"Normal Weight",K1311&lt;=30,"Over Weight",K1311&gt;30,"Obesity")</f>
        <v>Obesity</v>
      </c>
    </row>
    <row r="1312" spans="1:19" x14ac:dyDescent="0.3">
      <c r="A1312" s="7" t="s">
        <v>1060</v>
      </c>
      <c r="B1312" s="7">
        <v>33.44</v>
      </c>
      <c r="C1312" s="7">
        <v>6.24</v>
      </c>
      <c r="D1312" s="7" t="s">
        <v>2382</v>
      </c>
      <c r="E1312" s="7" t="s">
        <v>2380</v>
      </c>
      <c r="F1312" s="7" t="s">
        <v>2380</v>
      </c>
      <c r="G1312" s="7" t="s">
        <v>2381</v>
      </c>
      <c r="H1312" s="7" t="s">
        <v>2380</v>
      </c>
      <c r="J1312" s="7" t="s">
        <v>1060</v>
      </c>
      <c r="K1312" s="7">
        <v>33.44</v>
      </c>
      <c r="L1312" s="7">
        <v>6.24</v>
      </c>
      <c r="M1312" s="7" t="s">
        <v>2383</v>
      </c>
      <c r="N1312" s="7" t="s">
        <v>2380</v>
      </c>
      <c r="O1312" s="7" t="s">
        <v>2380</v>
      </c>
      <c r="P1312" s="7">
        <v>0</v>
      </c>
      <c r="Q1312" s="11" t="s">
        <v>2380</v>
      </c>
      <c r="R1312">
        <f t="shared" si="20"/>
        <v>180</v>
      </c>
      <c r="S1312" t="str" cm="1">
        <f t="array" ref="S1312">_xlfn.IFS(K1312&lt;18.5,"Under Weight",K1312&lt;=24.9,"Normal Weight",K1312&lt;=30,"Over Weight",K1312&gt;30,"Obesity")</f>
        <v>Obesity</v>
      </c>
    </row>
    <row r="1313" spans="1:19" x14ac:dyDescent="0.3">
      <c r="A1313" s="7" t="s">
        <v>1059</v>
      </c>
      <c r="B1313" s="7">
        <v>33.344999999999999</v>
      </c>
      <c r="C1313" s="7">
        <v>5.44</v>
      </c>
      <c r="D1313" s="7" t="s">
        <v>2382</v>
      </c>
      <c r="E1313" s="7" t="s">
        <v>2380</v>
      </c>
      <c r="F1313" s="7" t="s">
        <v>2380</v>
      </c>
      <c r="G1313" s="7" t="s">
        <v>2381</v>
      </c>
      <c r="H1313" s="7" t="s">
        <v>2380</v>
      </c>
      <c r="J1313" s="7" t="s">
        <v>1059</v>
      </c>
      <c r="K1313" s="7">
        <v>33.344999999999999</v>
      </c>
      <c r="L1313" s="7">
        <v>5.44</v>
      </c>
      <c r="M1313" s="7" t="s">
        <v>2383</v>
      </c>
      <c r="N1313" s="7" t="s">
        <v>2380</v>
      </c>
      <c r="O1313" s="7" t="s">
        <v>2380</v>
      </c>
      <c r="P1313" s="7">
        <v>0</v>
      </c>
      <c r="Q1313" s="11" t="s">
        <v>2380</v>
      </c>
      <c r="R1313">
        <f t="shared" si="20"/>
        <v>180</v>
      </c>
      <c r="S1313" t="str" cm="1">
        <f t="array" ref="S1313">_xlfn.IFS(K1313&lt;18.5,"Under Weight",K1313&lt;=24.9,"Normal Weight",K1313&lt;=30,"Over Weight",K1313&gt;30,"Obesity")</f>
        <v>Obesity</v>
      </c>
    </row>
    <row r="1314" spans="1:19" x14ac:dyDescent="0.3">
      <c r="A1314" s="7" t="s">
        <v>1058</v>
      </c>
      <c r="B1314" s="7">
        <v>38.79</v>
      </c>
      <c r="C1314" s="7">
        <v>5.08</v>
      </c>
      <c r="D1314" s="7" t="s">
        <v>2380</v>
      </c>
      <c r="E1314" s="7" t="s">
        <v>2380</v>
      </c>
      <c r="F1314" s="7" t="s">
        <v>2383</v>
      </c>
      <c r="G1314" s="7">
        <v>1</v>
      </c>
      <c r="H1314" s="7" t="s">
        <v>2380</v>
      </c>
      <c r="J1314" s="7" t="s">
        <v>1058</v>
      </c>
      <c r="K1314" s="7">
        <v>38.79</v>
      </c>
      <c r="L1314" s="7">
        <v>5.08</v>
      </c>
      <c r="M1314" s="7" t="s">
        <v>2380</v>
      </c>
      <c r="N1314" s="7" t="s">
        <v>2380</v>
      </c>
      <c r="O1314" s="7" t="s">
        <v>2383</v>
      </c>
      <c r="P1314" s="7">
        <v>1</v>
      </c>
      <c r="Q1314" s="11" t="s">
        <v>2380</v>
      </c>
      <c r="R1314">
        <f t="shared" si="20"/>
        <v>180</v>
      </c>
      <c r="S1314" t="str" cm="1">
        <f t="array" ref="S1314">_xlfn.IFS(K1314&lt;18.5,"Under Weight",K1314&lt;=24.9,"Normal Weight",K1314&lt;=30,"Over Weight",K1314&gt;30,"Obesity")</f>
        <v>Obesity</v>
      </c>
    </row>
    <row r="1315" spans="1:19" x14ac:dyDescent="0.3">
      <c r="A1315" s="7" t="s">
        <v>1057</v>
      </c>
      <c r="B1315" s="7">
        <v>30.684999999999999</v>
      </c>
      <c r="C1315" s="7">
        <v>4.87</v>
      </c>
      <c r="D1315" s="7" t="s">
        <v>2380</v>
      </c>
      <c r="E1315" s="7" t="s">
        <v>2380</v>
      </c>
      <c r="F1315" s="7" t="s">
        <v>2383</v>
      </c>
      <c r="G1315" s="7">
        <v>1</v>
      </c>
      <c r="H1315" s="7" t="s">
        <v>2380</v>
      </c>
      <c r="J1315" s="7" t="s">
        <v>1057</v>
      </c>
      <c r="K1315" s="7">
        <v>30.684999999999999</v>
      </c>
      <c r="L1315" s="7">
        <v>4.87</v>
      </c>
      <c r="M1315" s="7" t="s">
        <v>2380</v>
      </c>
      <c r="N1315" s="7" t="s">
        <v>2380</v>
      </c>
      <c r="O1315" s="7" t="s">
        <v>2383</v>
      </c>
      <c r="P1315" s="7">
        <v>1</v>
      </c>
      <c r="Q1315" s="11" t="s">
        <v>2380</v>
      </c>
      <c r="R1315">
        <f t="shared" si="20"/>
        <v>180</v>
      </c>
      <c r="S1315" t="str" cm="1">
        <f t="array" ref="S1315">_xlfn.IFS(K1315&lt;18.5,"Under Weight",K1315&lt;=24.9,"Normal Weight",K1315&lt;=30,"Over Weight",K1315&gt;30,"Obesity")</f>
        <v>Obesity</v>
      </c>
    </row>
    <row r="1316" spans="1:19" x14ac:dyDescent="0.3">
      <c r="A1316" s="7" t="s">
        <v>1056</v>
      </c>
      <c r="B1316" s="7">
        <v>22.135000000000002</v>
      </c>
      <c r="C1316" s="7">
        <v>8.17</v>
      </c>
      <c r="D1316" s="7" t="s">
        <v>2380</v>
      </c>
      <c r="E1316" s="7" t="s">
        <v>2380</v>
      </c>
      <c r="F1316" s="7" t="s">
        <v>2380</v>
      </c>
      <c r="G1316" s="7" t="s">
        <v>2381</v>
      </c>
      <c r="H1316" s="7" t="s">
        <v>2380</v>
      </c>
      <c r="J1316" s="7" t="s">
        <v>1056</v>
      </c>
      <c r="K1316" s="7">
        <v>22.135000000000002</v>
      </c>
      <c r="L1316" s="7">
        <v>8.17</v>
      </c>
      <c r="M1316" s="7" t="s">
        <v>2380</v>
      </c>
      <c r="N1316" s="7" t="s">
        <v>2380</v>
      </c>
      <c r="O1316" s="7" t="s">
        <v>2380</v>
      </c>
      <c r="P1316" s="7">
        <v>0</v>
      </c>
      <c r="Q1316" s="11" t="s">
        <v>2380</v>
      </c>
      <c r="R1316">
        <f t="shared" si="20"/>
        <v>180</v>
      </c>
      <c r="S1316" t="str" cm="1">
        <f t="array" ref="S1316">_xlfn.IFS(K1316&lt;18.5,"Under Weight",K1316&lt;=24.9,"Normal Weight",K1316&lt;=30,"Over Weight",K1316&gt;30,"Obesity")</f>
        <v>Normal Weight</v>
      </c>
    </row>
    <row r="1317" spans="1:19" x14ac:dyDescent="0.3">
      <c r="A1317" s="7" t="s">
        <v>1055</v>
      </c>
      <c r="B1317" s="7">
        <v>33.33</v>
      </c>
      <c r="C1317" s="7">
        <v>7.61</v>
      </c>
      <c r="D1317" s="7" t="s">
        <v>2380</v>
      </c>
      <c r="E1317" s="7" t="s">
        <v>2380</v>
      </c>
      <c r="F1317" s="7" t="s">
        <v>2380</v>
      </c>
      <c r="G1317" s="7" t="s">
        <v>2381</v>
      </c>
      <c r="H1317" s="7" t="s">
        <v>2380</v>
      </c>
      <c r="J1317" s="7" t="s">
        <v>1055</v>
      </c>
      <c r="K1317" s="7">
        <v>33.33</v>
      </c>
      <c r="L1317" s="7">
        <v>7.61</v>
      </c>
      <c r="M1317" s="7" t="s">
        <v>2380</v>
      </c>
      <c r="N1317" s="7" t="s">
        <v>2380</v>
      </c>
      <c r="O1317" s="7" t="s">
        <v>2380</v>
      </c>
      <c r="P1317" s="7">
        <v>0</v>
      </c>
      <c r="Q1317" s="11" t="s">
        <v>2380</v>
      </c>
      <c r="R1317">
        <f t="shared" si="20"/>
        <v>180</v>
      </c>
      <c r="S1317" t="str" cm="1">
        <f t="array" ref="S1317">_xlfn.IFS(K1317&lt;18.5,"Under Weight",K1317&lt;=24.9,"Normal Weight",K1317&lt;=30,"Over Weight",K1317&gt;30,"Obesity")</f>
        <v>Obesity</v>
      </c>
    </row>
    <row r="1318" spans="1:19" x14ac:dyDescent="0.3">
      <c r="A1318" s="7" t="s">
        <v>1054</v>
      </c>
      <c r="B1318" s="7">
        <v>31.13</v>
      </c>
      <c r="C1318" s="7">
        <v>10.1</v>
      </c>
      <c r="D1318" s="7" t="s">
        <v>2380</v>
      </c>
      <c r="E1318" s="7" t="s">
        <v>2380</v>
      </c>
      <c r="F1318" s="7" t="s">
        <v>2380</v>
      </c>
      <c r="G1318" s="7" t="s">
        <v>2381</v>
      </c>
      <c r="H1318" s="7" t="s">
        <v>2380</v>
      </c>
      <c r="J1318" s="7" t="s">
        <v>1054</v>
      </c>
      <c r="K1318" s="7">
        <v>31.13</v>
      </c>
      <c r="L1318" s="7">
        <v>10.1</v>
      </c>
      <c r="M1318" s="7" t="s">
        <v>2380</v>
      </c>
      <c r="N1318" s="7" t="s">
        <v>2380</v>
      </c>
      <c r="O1318" s="7" t="s">
        <v>2380</v>
      </c>
      <c r="P1318" s="7">
        <v>0</v>
      </c>
      <c r="Q1318" s="11" t="s">
        <v>2380</v>
      </c>
      <c r="R1318">
        <f t="shared" si="20"/>
        <v>180</v>
      </c>
      <c r="S1318" t="str" cm="1">
        <f t="array" ref="S1318">_xlfn.IFS(K1318&lt;18.5,"Under Weight",K1318&lt;=24.9,"Normal Weight",K1318&lt;=30,"Over Weight",K1318&gt;30,"Obesity")</f>
        <v>Obesity</v>
      </c>
    </row>
    <row r="1319" spans="1:19" x14ac:dyDescent="0.3">
      <c r="A1319" s="7" t="s">
        <v>1053</v>
      </c>
      <c r="B1319" s="7">
        <v>28.9</v>
      </c>
      <c r="C1319" s="7">
        <v>11.24</v>
      </c>
      <c r="D1319" s="7" t="s">
        <v>2380</v>
      </c>
      <c r="E1319" s="7" t="s">
        <v>2380</v>
      </c>
      <c r="F1319" s="7" t="s">
        <v>2380</v>
      </c>
      <c r="G1319" s="7" t="s">
        <v>2381</v>
      </c>
      <c r="H1319" s="7" t="s">
        <v>2380</v>
      </c>
      <c r="J1319" s="7" t="s">
        <v>1053</v>
      </c>
      <c r="K1319" s="7">
        <v>28.9</v>
      </c>
      <c r="L1319" s="7">
        <v>11.24</v>
      </c>
      <c r="M1319" s="7" t="s">
        <v>2380</v>
      </c>
      <c r="N1319" s="7" t="s">
        <v>2380</v>
      </c>
      <c r="O1319" s="7" t="s">
        <v>2380</v>
      </c>
      <c r="P1319" s="7">
        <v>0</v>
      </c>
      <c r="Q1319" s="11" t="s">
        <v>2380</v>
      </c>
      <c r="R1319">
        <f t="shared" si="20"/>
        <v>180</v>
      </c>
      <c r="S1319" t="str" cm="1">
        <f t="array" ref="S1319">_xlfn.IFS(K1319&lt;18.5,"Under Weight",K1319&lt;=24.9,"Normal Weight",K1319&lt;=30,"Over Weight",K1319&gt;30,"Obesity")</f>
        <v>Over Weight</v>
      </c>
    </row>
    <row r="1320" spans="1:19" x14ac:dyDescent="0.3">
      <c r="A1320" s="7" t="s">
        <v>1052</v>
      </c>
      <c r="B1320" s="7">
        <v>43.31</v>
      </c>
      <c r="C1320" s="7">
        <v>6.1</v>
      </c>
      <c r="D1320" s="7" t="s">
        <v>2382</v>
      </c>
      <c r="E1320" s="7" t="s">
        <v>2382</v>
      </c>
      <c r="F1320" s="7" t="s">
        <v>2380</v>
      </c>
      <c r="G1320" s="7">
        <v>1</v>
      </c>
      <c r="H1320" s="7" t="s">
        <v>2380</v>
      </c>
      <c r="J1320" s="7" t="s">
        <v>1052</v>
      </c>
      <c r="K1320" s="7">
        <v>43.31</v>
      </c>
      <c r="L1320" s="7">
        <v>6.1</v>
      </c>
      <c r="M1320" s="7" t="s">
        <v>2383</v>
      </c>
      <c r="N1320" s="7" t="s">
        <v>2382</v>
      </c>
      <c r="O1320" s="7" t="s">
        <v>2380</v>
      </c>
      <c r="P1320" s="7">
        <v>1</v>
      </c>
      <c r="Q1320" s="11" t="s">
        <v>2380</v>
      </c>
      <c r="R1320">
        <f t="shared" si="20"/>
        <v>180</v>
      </c>
      <c r="S1320" t="str" cm="1">
        <f t="array" ref="S1320">_xlfn.IFS(K1320&lt;18.5,"Under Weight",K1320&lt;=24.9,"Normal Weight",K1320&lt;=30,"Over Weight",K1320&gt;30,"Obesity")</f>
        <v>Obesity</v>
      </c>
    </row>
    <row r="1321" spans="1:19" x14ac:dyDescent="0.3">
      <c r="A1321" s="7" t="s">
        <v>1051</v>
      </c>
      <c r="B1321" s="7">
        <v>22.8</v>
      </c>
      <c r="C1321" s="7">
        <v>6.98</v>
      </c>
      <c r="D1321" s="7" t="s">
        <v>2380</v>
      </c>
      <c r="E1321" s="7" t="s">
        <v>2380</v>
      </c>
      <c r="F1321" s="7" t="s">
        <v>2380</v>
      </c>
      <c r="G1321" s="7" t="s">
        <v>2381</v>
      </c>
      <c r="H1321" s="7" t="s">
        <v>2380</v>
      </c>
      <c r="J1321" s="7" t="s">
        <v>1051</v>
      </c>
      <c r="K1321" s="7">
        <v>22.8</v>
      </c>
      <c r="L1321" s="7">
        <v>6.98</v>
      </c>
      <c r="M1321" s="7" t="s">
        <v>2380</v>
      </c>
      <c r="N1321" s="7" t="s">
        <v>2380</v>
      </c>
      <c r="O1321" s="7" t="s">
        <v>2380</v>
      </c>
      <c r="P1321" s="7">
        <v>0</v>
      </c>
      <c r="Q1321" s="11" t="s">
        <v>2380</v>
      </c>
      <c r="R1321">
        <f t="shared" si="20"/>
        <v>180</v>
      </c>
      <c r="S1321" t="str" cm="1">
        <f t="array" ref="S1321">_xlfn.IFS(K1321&lt;18.5,"Under Weight",K1321&lt;=24.9,"Normal Weight",K1321&lt;=30,"Over Weight",K1321&gt;30,"Obesity")</f>
        <v>Normal Weight</v>
      </c>
    </row>
    <row r="1322" spans="1:19" x14ac:dyDescent="0.3">
      <c r="A1322" s="7" t="s">
        <v>1050</v>
      </c>
      <c r="B1322" s="7">
        <v>19.09</v>
      </c>
      <c r="C1322" s="7">
        <v>4</v>
      </c>
      <c r="D1322" s="7" t="s">
        <v>2382</v>
      </c>
      <c r="E1322" s="7" t="s">
        <v>2380</v>
      </c>
      <c r="F1322" s="7" t="s">
        <v>2380</v>
      </c>
      <c r="G1322" s="7">
        <v>1</v>
      </c>
      <c r="H1322" s="7" t="s">
        <v>2380</v>
      </c>
      <c r="J1322" s="7" t="s">
        <v>1050</v>
      </c>
      <c r="K1322" s="7">
        <v>19.09</v>
      </c>
      <c r="L1322" s="7">
        <v>4</v>
      </c>
      <c r="M1322" s="7" t="s">
        <v>2383</v>
      </c>
      <c r="N1322" s="7" t="s">
        <v>2380</v>
      </c>
      <c r="O1322" s="7" t="s">
        <v>2380</v>
      </c>
      <c r="P1322" s="7">
        <v>1</v>
      </c>
      <c r="Q1322" s="11" t="s">
        <v>2380</v>
      </c>
      <c r="R1322">
        <f t="shared" si="20"/>
        <v>180</v>
      </c>
      <c r="S1322" t="str" cm="1">
        <f t="array" ref="S1322">_xlfn.IFS(K1322&lt;18.5,"Under Weight",K1322&lt;=24.9,"Normal Weight",K1322&lt;=30,"Over Weight",K1322&gt;30,"Obesity")</f>
        <v>Normal Weight</v>
      </c>
    </row>
    <row r="1323" spans="1:19" x14ac:dyDescent="0.3">
      <c r="A1323" s="7" t="s">
        <v>1049</v>
      </c>
      <c r="B1323" s="7">
        <v>23.37</v>
      </c>
      <c r="C1323" s="7">
        <v>4.2300000000000004</v>
      </c>
      <c r="D1323" s="7" t="s">
        <v>2380</v>
      </c>
      <c r="E1323" s="7" t="s">
        <v>2380</v>
      </c>
      <c r="F1323" s="7" t="s">
        <v>2380</v>
      </c>
      <c r="G1323" s="7" t="s">
        <v>2381</v>
      </c>
      <c r="H1323" s="7" t="s">
        <v>2380</v>
      </c>
      <c r="J1323" s="7" t="s">
        <v>1049</v>
      </c>
      <c r="K1323" s="7">
        <v>23.37</v>
      </c>
      <c r="L1323" s="7">
        <v>4.2300000000000004</v>
      </c>
      <c r="M1323" s="7" t="s">
        <v>2380</v>
      </c>
      <c r="N1323" s="7" t="s">
        <v>2380</v>
      </c>
      <c r="O1323" s="7" t="s">
        <v>2380</v>
      </c>
      <c r="P1323" s="7">
        <v>0</v>
      </c>
      <c r="Q1323" s="11" t="s">
        <v>2380</v>
      </c>
      <c r="R1323">
        <f t="shared" si="20"/>
        <v>180</v>
      </c>
      <c r="S1323" t="str" cm="1">
        <f t="array" ref="S1323">_xlfn.IFS(K1323&lt;18.5,"Under Weight",K1323&lt;=24.9,"Normal Weight",K1323&lt;=30,"Over Weight",K1323&gt;30,"Obesity")</f>
        <v>Normal Weight</v>
      </c>
    </row>
    <row r="1324" spans="1:19" x14ac:dyDescent="0.3">
      <c r="A1324" s="7" t="s">
        <v>1048</v>
      </c>
      <c r="B1324" s="7">
        <v>33.44</v>
      </c>
      <c r="C1324" s="7">
        <v>4.72</v>
      </c>
      <c r="D1324" s="7" t="s">
        <v>2382</v>
      </c>
      <c r="E1324" s="7" t="s">
        <v>2380</v>
      </c>
      <c r="F1324" s="7" t="s">
        <v>2380</v>
      </c>
      <c r="G1324" s="7" t="s">
        <v>2381</v>
      </c>
      <c r="H1324" s="7" t="s">
        <v>2380</v>
      </c>
      <c r="J1324" s="7" t="s">
        <v>1048</v>
      </c>
      <c r="K1324" s="7">
        <v>33.44</v>
      </c>
      <c r="L1324" s="7">
        <v>4.72</v>
      </c>
      <c r="M1324" s="7" t="s">
        <v>2383</v>
      </c>
      <c r="N1324" s="7" t="s">
        <v>2380</v>
      </c>
      <c r="O1324" s="7" t="s">
        <v>2380</v>
      </c>
      <c r="P1324" s="7">
        <v>0</v>
      </c>
      <c r="Q1324" s="11" t="s">
        <v>2380</v>
      </c>
      <c r="R1324">
        <f t="shared" si="20"/>
        <v>180</v>
      </c>
      <c r="S1324" t="str" cm="1">
        <f t="array" ref="S1324">_xlfn.IFS(K1324&lt;18.5,"Under Weight",K1324&lt;=24.9,"Normal Weight",K1324&lt;=30,"Over Weight",K1324&gt;30,"Obesity")</f>
        <v>Obesity</v>
      </c>
    </row>
    <row r="1325" spans="1:19" x14ac:dyDescent="0.3">
      <c r="A1325" s="7" t="s">
        <v>1047</v>
      </c>
      <c r="B1325" s="7">
        <v>28.05</v>
      </c>
      <c r="C1325" s="7">
        <v>5.63</v>
      </c>
      <c r="D1325" s="7" t="s">
        <v>2382</v>
      </c>
      <c r="E1325" s="7" t="s">
        <v>2380</v>
      </c>
      <c r="F1325" s="7" t="s">
        <v>2380</v>
      </c>
      <c r="G1325" s="7" t="s">
        <v>2381</v>
      </c>
      <c r="H1325" s="7" t="s">
        <v>2380</v>
      </c>
      <c r="J1325" s="7" t="s">
        <v>1047</v>
      </c>
      <c r="K1325" s="7">
        <v>28.05</v>
      </c>
      <c r="L1325" s="7">
        <v>5.63</v>
      </c>
      <c r="M1325" s="7" t="s">
        <v>2383</v>
      </c>
      <c r="N1325" s="7" t="s">
        <v>2380</v>
      </c>
      <c r="O1325" s="7" t="s">
        <v>2380</v>
      </c>
      <c r="P1325" s="7">
        <v>0</v>
      </c>
      <c r="Q1325" s="11" t="s">
        <v>2380</v>
      </c>
      <c r="R1325">
        <f t="shared" si="20"/>
        <v>180</v>
      </c>
      <c r="S1325" t="str" cm="1">
        <f t="array" ref="S1325">_xlfn.IFS(K1325&lt;18.5,"Under Weight",K1325&lt;=24.9,"Normal Weight",K1325&lt;=30,"Over Weight",K1325&gt;30,"Obesity")</f>
        <v>Over Weight</v>
      </c>
    </row>
    <row r="1326" spans="1:19" x14ac:dyDescent="0.3">
      <c r="A1326" s="7" t="s">
        <v>1046</v>
      </c>
      <c r="B1326" s="7">
        <v>27.72</v>
      </c>
      <c r="C1326" s="7">
        <v>5.83</v>
      </c>
      <c r="D1326" s="7" t="s">
        <v>2382</v>
      </c>
      <c r="E1326" s="7" t="s">
        <v>2380</v>
      </c>
      <c r="F1326" s="7" t="s">
        <v>2380</v>
      </c>
      <c r="G1326" s="7" t="s">
        <v>2381</v>
      </c>
      <c r="H1326" s="7" t="s">
        <v>2380</v>
      </c>
      <c r="J1326" s="7" t="s">
        <v>1046</v>
      </c>
      <c r="K1326" s="7">
        <v>27.72</v>
      </c>
      <c r="L1326" s="7">
        <v>5.83</v>
      </c>
      <c r="M1326" s="7" t="s">
        <v>2383</v>
      </c>
      <c r="N1326" s="7" t="s">
        <v>2380</v>
      </c>
      <c r="O1326" s="7" t="s">
        <v>2380</v>
      </c>
      <c r="P1326" s="7">
        <v>0</v>
      </c>
      <c r="Q1326" s="11" t="s">
        <v>2380</v>
      </c>
      <c r="R1326">
        <f t="shared" si="20"/>
        <v>180</v>
      </c>
      <c r="S1326" t="str" cm="1">
        <f t="array" ref="S1326">_xlfn.IFS(K1326&lt;18.5,"Under Weight",K1326&lt;=24.9,"Normal Weight",K1326&lt;=30,"Over Weight",K1326&gt;30,"Obesity")</f>
        <v>Over Weight</v>
      </c>
    </row>
    <row r="1327" spans="1:19" x14ac:dyDescent="0.3">
      <c r="A1327" s="7" t="s">
        <v>1045</v>
      </c>
      <c r="B1327" s="7">
        <v>29.81</v>
      </c>
      <c r="C1327" s="7">
        <v>9.23</v>
      </c>
      <c r="D1327" s="7" t="s">
        <v>2380</v>
      </c>
      <c r="E1327" s="7" t="s">
        <v>2380</v>
      </c>
      <c r="F1327" s="7" t="s">
        <v>2380</v>
      </c>
      <c r="G1327" s="7" t="s">
        <v>2381</v>
      </c>
      <c r="H1327" s="7" t="s">
        <v>2380</v>
      </c>
      <c r="J1327" s="7" t="s">
        <v>1045</v>
      </c>
      <c r="K1327" s="7">
        <v>29.81</v>
      </c>
      <c r="L1327" s="7">
        <v>9.23</v>
      </c>
      <c r="M1327" s="7" t="s">
        <v>2380</v>
      </c>
      <c r="N1327" s="7" t="s">
        <v>2380</v>
      </c>
      <c r="O1327" s="7" t="s">
        <v>2380</v>
      </c>
      <c r="P1327" s="7">
        <v>0</v>
      </c>
      <c r="Q1327" s="11" t="s">
        <v>2380</v>
      </c>
      <c r="R1327">
        <f t="shared" si="20"/>
        <v>180</v>
      </c>
      <c r="S1327" t="str" cm="1">
        <f t="array" ref="S1327">_xlfn.IFS(K1327&lt;18.5,"Under Weight",K1327&lt;=24.9,"Normal Weight",K1327&lt;=30,"Over Weight",K1327&gt;30,"Obesity")</f>
        <v>Over Weight</v>
      </c>
    </row>
    <row r="1328" spans="1:19" x14ac:dyDescent="0.3">
      <c r="A1328" s="7" t="s">
        <v>1044</v>
      </c>
      <c r="B1328" s="7">
        <v>23.98</v>
      </c>
      <c r="C1328" s="7">
        <v>9.89</v>
      </c>
      <c r="D1328" s="7" t="s">
        <v>2380</v>
      </c>
      <c r="E1328" s="7" t="s">
        <v>2380</v>
      </c>
      <c r="F1328" s="7" t="s">
        <v>2380</v>
      </c>
      <c r="G1328" s="7" t="s">
        <v>2381</v>
      </c>
      <c r="H1328" s="7" t="s">
        <v>2380</v>
      </c>
      <c r="J1328" s="7" t="s">
        <v>1044</v>
      </c>
      <c r="K1328" s="7">
        <v>23.98</v>
      </c>
      <c r="L1328" s="7">
        <v>9.89</v>
      </c>
      <c r="M1328" s="7" t="s">
        <v>2380</v>
      </c>
      <c r="N1328" s="7" t="s">
        <v>2380</v>
      </c>
      <c r="O1328" s="7" t="s">
        <v>2380</v>
      </c>
      <c r="P1328" s="7">
        <v>0</v>
      </c>
      <c r="Q1328" s="11" t="s">
        <v>2380</v>
      </c>
      <c r="R1328">
        <f t="shared" si="20"/>
        <v>180</v>
      </c>
      <c r="S1328" t="str" cm="1">
        <f t="array" ref="S1328">_xlfn.IFS(K1328&lt;18.5,"Under Weight",K1328&lt;=24.9,"Normal Weight",K1328&lt;=30,"Over Weight",K1328&gt;30,"Obesity")</f>
        <v>Normal Weight</v>
      </c>
    </row>
    <row r="1329" spans="1:19" x14ac:dyDescent="0.3">
      <c r="A1329" s="7" t="s">
        <v>1043</v>
      </c>
      <c r="B1329" s="7">
        <v>17.34</v>
      </c>
      <c r="C1329" s="7">
        <v>12</v>
      </c>
      <c r="D1329" s="7" t="s">
        <v>2380</v>
      </c>
      <c r="E1329" s="7" t="s">
        <v>2380</v>
      </c>
      <c r="F1329" s="7" t="s">
        <v>2380</v>
      </c>
      <c r="G1329" s="7" t="s">
        <v>2381</v>
      </c>
      <c r="H1329" s="7" t="s">
        <v>2380</v>
      </c>
      <c r="J1329" s="7" t="s">
        <v>1043</v>
      </c>
      <c r="K1329" s="7">
        <v>17.34</v>
      </c>
      <c r="L1329" s="7">
        <v>12</v>
      </c>
      <c r="M1329" s="7" t="s">
        <v>2380</v>
      </c>
      <c r="N1329" s="7" t="s">
        <v>2380</v>
      </c>
      <c r="O1329" s="7" t="s">
        <v>2380</v>
      </c>
      <c r="P1329" s="7">
        <v>0</v>
      </c>
      <c r="Q1329" s="11" t="s">
        <v>2380</v>
      </c>
      <c r="R1329">
        <f t="shared" si="20"/>
        <v>180</v>
      </c>
      <c r="S1329" t="str" cm="1">
        <f t="array" ref="S1329">_xlfn.IFS(K1329&lt;18.5,"Under Weight",K1329&lt;=24.9,"Normal Weight",K1329&lt;=30,"Over Weight",K1329&gt;30,"Obesity")</f>
        <v>Under Weight</v>
      </c>
    </row>
    <row r="1330" spans="1:19" x14ac:dyDescent="0.3">
      <c r="A1330" s="7" t="s">
        <v>1042</v>
      </c>
      <c r="B1330" s="7">
        <v>40.39</v>
      </c>
      <c r="C1330" s="7">
        <v>4.24</v>
      </c>
      <c r="D1330" s="7" t="s">
        <v>2382</v>
      </c>
      <c r="E1330" s="7" t="s">
        <v>2380</v>
      </c>
      <c r="F1330" s="7" t="s">
        <v>2383</v>
      </c>
      <c r="G1330" s="7">
        <v>1</v>
      </c>
      <c r="H1330" s="7" t="s">
        <v>2380</v>
      </c>
      <c r="J1330" s="7" t="s">
        <v>1042</v>
      </c>
      <c r="K1330" s="7">
        <v>40.39</v>
      </c>
      <c r="L1330" s="7">
        <v>4.24</v>
      </c>
      <c r="M1330" s="7" t="s">
        <v>2383</v>
      </c>
      <c r="N1330" s="7" t="s">
        <v>2380</v>
      </c>
      <c r="O1330" s="7" t="s">
        <v>2383</v>
      </c>
      <c r="P1330" s="7">
        <v>1</v>
      </c>
      <c r="Q1330" s="11" t="s">
        <v>2380</v>
      </c>
      <c r="R1330">
        <f t="shared" si="20"/>
        <v>180</v>
      </c>
      <c r="S1330" t="str" cm="1">
        <f t="array" ref="S1330">_xlfn.IFS(K1330&lt;18.5,"Under Weight",K1330&lt;=24.9,"Normal Weight",K1330&lt;=30,"Over Weight",K1330&gt;30,"Obesity")</f>
        <v>Obesity</v>
      </c>
    </row>
    <row r="1331" spans="1:19" x14ac:dyDescent="0.3">
      <c r="A1331" s="7" t="s">
        <v>1041</v>
      </c>
      <c r="B1331" s="7">
        <v>25.96</v>
      </c>
      <c r="C1331" s="7">
        <v>4.68</v>
      </c>
      <c r="D1331" s="7" t="s">
        <v>2382</v>
      </c>
      <c r="E1331" s="7" t="s">
        <v>2380</v>
      </c>
      <c r="F1331" s="7" t="s">
        <v>2383</v>
      </c>
      <c r="G1331" s="7">
        <v>1</v>
      </c>
      <c r="H1331" s="7" t="s">
        <v>2380</v>
      </c>
      <c r="J1331" s="7" t="s">
        <v>1041</v>
      </c>
      <c r="K1331" s="7">
        <v>25.96</v>
      </c>
      <c r="L1331" s="7">
        <v>4.68</v>
      </c>
      <c r="M1331" s="7" t="s">
        <v>2383</v>
      </c>
      <c r="N1331" s="7" t="s">
        <v>2380</v>
      </c>
      <c r="O1331" s="7" t="s">
        <v>2383</v>
      </c>
      <c r="P1331" s="7">
        <v>1</v>
      </c>
      <c r="Q1331" s="11" t="s">
        <v>2380</v>
      </c>
      <c r="R1331">
        <f t="shared" si="20"/>
        <v>180</v>
      </c>
      <c r="S1331" t="str" cm="1">
        <f t="array" ref="S1331">_xlfn.IFS(K1331&lt;18.5,"Under Weight",K1331&lt;=24.9,"Normal Weight",K1331&lt;=30,"Over Weight",K1331&gt;30,"Obesity")</f>
        <v>Over Weight</v>
      </c>
    </row>
    <row r="1332" spans="1:19" x14ac:dyDescent="0.3">
      <c r="A1332" s="7" t="s">
        <v>1040</v>
      </c>
      <c r="B1332" s="7">
        <v>17.68</v>
      </c>
      <c r="C1332" s="7">
        <v>8.57</v>
      </c>
      <c r="D1332" s="7" t="s">
        <v>2382</v>
      </c>
      <c r="E1332" s="7" t="s">
        <v>2380</v>
      </c>
      <c r="F1332" s="7" t="s">
        <v>2383</v>
      </c>
      <c r="G1332" s="7">
        <v>1</v>
      </c>
      <c r="H1332" s="7" t="s">
        <v>2380</v>
      </c>
      <c r="J1332" s="7" t="s">
        <v>1040</v>
      </c>
      <c r="K1332" s="7">
        <v>17.68</v>
      </c>
      <c r="L1332" s="7">
        <v>8.57</v>
      </c>
      <c r="M1332" s="7" t="s">
        <v>2383</v>
      </c>
      <c r="N1332" s="7" t="s">
        <v>2380</v>
      </c>
      <c r="O1332" s="7" t="s">
        <v>2383</v>
      </c>
      <c r="P1332" s="7">
        <v>1</v>
      </c>
      <c r="Q1332" s="11" t="s">
        <v>2380</v>
      </c>
      <c r="R1332">
        <f t="shared" si="20"/>
        <v>180</v>
      </c>
      <c r="S1332" t="str" cm="1">
        <f t="array" ref="S1332">_xlfn.IFS(K1332&lt;18.5,"Under Weight",K1332&lt;=24.9,"Normal Weight",K1332&lt;=30,"Over Weight",K1332&gt;30,"Obesity")</f>
        <v>Under Weight</v>
      </c>
    </row>
    <row r="1333" spans="1:19" x14ac:dyDescent="0.3">
      <c r="A1333" s="7" t="s">
        <v>1039</v>
      </c>
      <c r="B1333" s="7">
        <v>30.875</v>
      </c>
      <c r="C1333" s="7">
        <v>4.0999999999999996</v>
      </c>
      <c r="D1333" s="7" t="s">
        <v>2380</v>
      </c>
      <c r="E1333" s="7" t="s">
        <v>2380</v>
      </c>
      <c r="F1333" s="7" t="s">
        <v>2380</v>
      </c>
      <c r="G1333" s="7" t="s">
        <v>2381</v>
      </c>
      <c r="H1333" s="7" t="s">
        <v>2380</v>
      </c>
      <c r="J1333" s="7" t="s">
        <v>1039</v>
      </c>
      <c r="K1333" s="7">
        <v>30.875</v>
      </c>
      <c r="L1333" s="7">
        <v>4.0999999999999996</v>
      </c>
      <c r="M1333" s="7" t="s">
        <v>2380</v>
      </c>
      <c r="N1333" s="7" t="s">
        <v>2380</v>
      </c>
      <c r="O1333" s="7" t="s">
        <v>2380</v>
      </c>
      <c r="P1333" s="7">
        <v>0</v>
      </c>
      <c r="Q1333" s="11" t="s">
        <v>2380</v>
      </c>
      <c r="R1333">
        <f t="shared" si="20"/>
        <v>180</v>
      </c>
      <c r="S1333" t="str" cm="1">
        <f t="array" ref="S1333">_xlfn.IFS(K1333&lt;18.5,"Under Weight",K1333&lt;=24.9,"Normal Weight",K1333&lt;=30,"Over Weight",K1333&gt;30,"Obesity")</f>
        <v>Obesity</v>
      </c>
    </row>
    <row r="1334" spans="1:19" x14ac:dyDescent="0.3">
      <c r="A1334" s="7" t="s">
        <v>1038</v>
      </c>
      <c r="B1334" s="7">
        <v>30.81</v>
      </c>
      <c r="C1334" s="7">
        <v>4.49</v>
      </c>
      <c r="D1334" s="7" t="s">
        <v>2380</v>
      </c>
      <c r="E1334" s="7" t="s">
        <v>2380</v>
      </c>
      <c r="F1334" s="7" t="s">
        <v>2380</v>
      </c>
      <c r="G1334" s="7" t="s">
        <v>2381</v>
      </c>
      <c r="H1334" s="7" t="s">
        <v>2380</v>
      </c>
      <c r="J1334" s="7" t="s">
        <v>1038</v>
      </c>
      <c r="K1334" s="7">
        <v>30.81</v>
      </c>
      <c r="L1334" s="7">
        <v>4.49</v>
      </c>
      <c r="M1334" s="7" t="s">
        <v>2380</v>
      </c>
      <c r="N1334" s="7" t="s">
        <v>2380</v>
      </c>
      <c r="O1334" s="7" t="s">
        <v>2380</v>
      </c>
      <c r="P1334" s="7">
        <v>0</v>
      </c>
      <c r="Q1334" s="11" t="s">
        <v>2380</v>
      </c>
      <c r="R1334">
        <f t="shared" si="20"/>
        <v>180</v>
      </c>
      <c r="S1334" t="str" cm="1">
        <f t="array" ref="S1334">_xlfn.IFS(K1334&lt;18.5,"Under Weight",K1334&lt;=24.9,"Normal Weight",K1334&lt;=30,"Over Weight",K1334&gt;30,"Obesity")</f>
        <v>Obesity</v>
      </c>
    </row>
    <row r="1335" spans="1:19" x14ac:dyDescent="0.3">
      <c r="A1335" s="7" t="s">
        <v>1037</v>
      </c>
      <c r="B1335" s="7">
        <v>36.85</v>
      </c>
      <c r="C1335" s="7">
        <v>8.8000000000000007</v>
      </c>
      <c r="D1335" s="7" t="s">
        <v>2380</v>
      </c>
      <c r="E1335" s="7" t="s">
        <v>2380</v>
      </c>
      <c r="F1335" s="7" t="s">
        <v>2380</v>
      </c>
      <c r="G1335" s="7">
        <v>2</v>
      </c>
      <c r="H1335" s="7" t="s">
        <v>2380</v>
      </c>
      <c r="J1335" s="7" t="s">
        <v>1037</v>
      </c>
      <c r="K1335" s="7">
        <v>36.85</v>
      </c>
      <c r="L1335" s="7">
        <v>8.8000000000000007</v>
      </c>
      <c r="M1335" s="7" t="s">
        <v>2380</v>
      </c>
      <c r="N1335" s="7" t="s">
        <v>2380</v>
      </c>
      <c r="O1335" s="7" t="s">
        <v>2380</v>
      </c>
      <c r="P1335" s="7">
        <v>2</v>
      </c>
      <c r="Q1335" s="11" t="s">
        <v>2380</v>
      </c>
      <c r="R1335">
        <f t="shared" si="20"/>
        <v>180</v>
      </c>
      <c r="S1335" t="str" cm="1">
        <f t="array" ref="S1335">_xlfn.IFS(K1335&lt;18.5,"Under Weight",K1335&lt;=24.9,"Normal Weight",K1335&lt;=30,"Over Weight",K1335&gt;30,"Obesity")</f>
        <v>Obesity</v>
      </c>
    </row>
    <row r="1336" spans="1:19" x14ac:dyDescent="0.3">
      <c r="A1336" s="7" t="s">
        <v>1036</v>
      </c>
      <c r="B1336" s="7">
        <v>35.86</v>
      </c>
      <c r="C1336" s="7">
        <v>7.93</v>
      </c>
      <c r="D1336" s="7" t="s">
        <v>2380</v>
      </c>
      <c r="E1336" s="7" t="s">
        <v>2380</v>
      </c>
      <c r="F1336" s="7" t="s">
        <v>2380</v>
      </c>
      <c r="G1336" s="7">
        <v>2</v>
      </c>
      <c r="H1336" s="7" t="s">
        <v>2380</v>
      </c>
      <c r="J1336" s="7" t="s">
        <v>1036</v>
      </c>
      <c r="K1336" s="7">
        <v>35.86</v>
      </c>
      <c r="L1336" s="7">
        <v>7.93</v>
      </c>
      <c r="M1336" s="7" t="s">
        <v>2380</v>
      </c>
      <c r="N1336" s="7" t="s">
        <v>2380</v>
      </c>
      <c r="O1336" s="7" t="s">
        <v>2380</v>
      </c>
      <c r="P1336" s="7">
        <v>2</v>
      </c>
      <c r="Q1336" s="11" t="s">
        <v>2380</v>
      </c>
      <c r="R1336">
        <f t="shared" si="20"/>
        <v>180</v>
      </c>
      <c r="S1336" t="str" cm="1">
        <f t="array" ref="S1336">_xlfn.IFS(K1336&lt;18.5,"Under Weight",K1336&lt;=24.9,"Normal Weight",K1336&lt;=30,"Over Weight",K1336&gt;30,"Obesity")</f>
        <v>Obesity</v>
      </c>
    </row>
    <row r="1337" spans="1:19" x14ac:dyDescent="0.3">
      <c r="A1337" s="7" t="s">
        <v>1035</v>
      </c>
      <c r="B1337" s="7">
        <v>30.3</v>
      </c>
      <c r="C1337" s="7">
        <v>9.4499999999999993</v>
      </c>
      <c r="D1337" s="7" t="s">
        <v>2380</v>
      </c>
      <c r="E1337" s="7" t="s">
        <v>2380</v>
      </c>
      <c r="F1337" s="7" t="s">
        <v>2380</v>
      </c>
      <c r="G1337" s="7">
        <v>2</v>
      </c>
      <c r="H1337" s="7" t="s">
        <v>2380</v>
      </c>
      <c r="J1337" s="7" t="s">
        <v>1035</v>
      </c>
      <c r="K1337" s="7">
        <v>30.3</v>
      </c>
      <c r="L1337" s="7">
        <v>9.4499999999999993</v>
      </c>
      <c r="M1337" s="7" t="s">
        <v>2380</v>
      </c>
      <c r="N1337" s="7" t="s">
        <v>2380</v>
      </c>
      <c r="O1337" s="7" t="s">
        <v>2380</v>
      </c>
      <c r="P1337" s="7">
        <v>2</v>
      </c>
      <c r="Q1337" s="11" t="s">
        <v>2380</v>
      </c>
      <c r="R1337">
        <f t="shared" si="20"/>
        <v>180</v>
      </c>
      <c r="S1337" t="str" cm="1">
        <f t="array" ref="S1337">_xlfn.IFS(K1337&lt;18.5,"Under Weight",K1337&lt;=24.9,"Normal Weight",K1337&lt;=30,"Over Weight",K1337&gt;30,"Obesity")</f>
        <v>Obesity</v>
      </c>
    </row>
    <row r="1338" spans="1:19" x14ac:dyDescent="0.3">
      <c r="A1338" s="7" t="s">
        <v>1034</v>
      </c>
      <c r="B1338" s="7">
        <v>32.015000000000001</v>
      </c>
      <c r="C1338" s="7">
        <v>7.67</v>
      </c>
      <c r="D1338" s="7" t="s">
        <v>2380</v>
      </c>
      <c r="E1338" s="7" t="s">
        <v>2380</v>
      </c>
      <c r="F1338" s="7" t="s">
        <v>2380</v>
      </c>
      <c r="G1338" s="7" t="s">
        <v>2381</v>
      </c>
      <c r="H1338" s="7" t="s">
        <v>2380</v>
      </c>
      <c r="J1338" s="7" t="s">
        <v>1034</v>
      </c>
      <c r="K1338" s="7">
        <v>32.015000000000001</v>
      </c>
      <c r="L1338" s="7">
        <v>7.67</v>
      </c>
      <c r="M1338" s="7" t="s">
        <v>2380</v>
      </c>
      <c r="N1338" s="7" t="s">
        <v>2380</v>
      </c>
      <c r="O1338" s="7" t="s">
        <v>2380</v>
      </c>
      <c r="P1338" s="7">
        <v>0</v>
      </c>
      <c r="Q1338" s="11" t="s">
        <v>2380</v>
      </c>
      <c r="R1338">
        <f t="shared" si="20"/>
        <v>180</v>
      </c>
      <c r="S1338" t="str" cm="1">
        <f t="array" ref="S1338">_xlfn.IFS(K1338&lt;18.5,"Under Weight",K1338&lt;=24.9,"Normal Weight",K1338&lt;=30,"Over Weight",K1338&gt;30,"Obesity")</f>
        <v>Obesity</v>
      </c>
    </row>
    <row r="1339" spans="1:19" x14ac:dyDescent="0.3">
      <c r="A1339" s="7" t="s">
        <v>1033</v>
      </c>
      <c r="B1339" s="7">
        <v>25.06</v>
      </c>
      <c r="C1339" s="7">
        <v>10.53</v>
      </c>
      <c r="D1339" s="7" t="s">
        <v>2380</v>
      </c>
      <c r="E1339" s="7" t="s">
        <v>2380</v>
      </c>
      <c r="F1339" s="7" t="s">
        <v>2380</v>
      </c>
      <c r="G1339" s="7">
        <v>2</v>
      </c>
      <c r="H1339" s="7" t="s">
        <v>2380</v>
      </c>
      <c r="J1339" s="7" t="s">
        <v>1033</v>
      </c>
      <c r="K1339" s="7">
        <v>25.06</v>
      </c>
      <c r="L1339" s="7">
        <v>10.53</v>
      </c>
      <c r="M1339" s="7" t="s">
        <v>2380</v>
      </c>
      <c r="N1339" s="7" t="s">
        <v>2380</v>
      </c>
      <c r="O1339" s="7" t="s">
        <v>2380</v>
      </c>
      <c r="P1339" s="7">
        <v>2</v>
      </c>
      <c r="Q1339" s="11" t="s">
        <v>2380</v>
      </c>
      <c r="R1339">
        <f t="shared" si="20"/>
        <v>180</v>
      </c>
      <c r="S1339" t="str" cm="1">
        <f t="array" ref="S1339">_xlfn.IFS(K1339&lt;18.5,"Under Weight",K1339&lt;=24.9,"Normal Weight",K1339&lt;=30,"Over Weight",K1339&gt;30,"Obesity")</f>
        <v>Over Weight</v>
      </c>
    </row>
    <row r="1340" spans="1:19" x14ac:dyDescent="0.3">
      <c r="A1340" s="7" t="s">
        <v>1032</v>
      </c>
      <c r="B1340" s="7">
        <v>18.829999999999998</v>
      </c>
      <c r="C1340" s="7">
        <v>10.08</v>
      </c>
      <c r="D1340" s="7" t="s">
        <v>2382</v>
      </c>
      <c r="E1340" s="7" t="s">
        <v>2380</v>
      </c>
      <c r="F1340" s="7" t="s">
        <v>2380</v>
      </c>
      <c r="G1340" s="7" t="s">
        <v>2381</v>
      </c>
      <c r="H1340" s="7" t="s">
        <v>2380</v>
      </c>
      <c r="J1340" s="7" t="s">
        <v>1032</v>
      </c>
      <c r="K1340" s="7">
        <v>18.829999999999998</v>
      </c>
      <c r="L1340" s="7">
        <v>10.08</v>
      </c>
      <c r="M1340" s="7" t="s">
        <v>2383</v>
      </c>
      <c r="N1340" s="7" t="s">
        <v>2380</v>
      </c>
      <c r="O1340" s="7" t="s">
        <v>2380</v>
      </c>
      <c r="P1340" s="7">
        <v>0</v>
      </c>
      <c r="Q1340" s="11" t="s">
        <v>2380</v>
      </c>
      <c r="R1340">
        <f t="shared" si="20"/>
        <v>180</v>
      </c>
      <c r="S1340" t="str" cm="1">
        <f t="array" ref="S1340">_xlfn.IFS(K1340&lt;18.5,"Under Weight",K1340&lt;=24.9,"Normal Weight",K1340&lt;=30,"Over Weight",K1340&gt;30,"Obesity")</f>
        <v>Normal Weight</v>
      </c>
    </row>
    <row r="1341" spans="1:19" x14ac:dyDescent="0.3">
      <c r="A1341" s="7" t="s">
        <v>1031</v>
      </c>
      <c r="B1341" s="7">
        <v>47.52</v>
      </c>
      <c r="C1341" s="7">
        <v>11.39</v>
      </c>
      <c r="D1341" s="7" t="s">
        <v>2382</v>
      </c>
      <c r="E1341" s="7" t="s">
        <v>2380</v>
      </c>
      <c r="F1341" s="7" t="s">
        <v>2380</v>
      </c>
      <c r="G1341" s="7">
        <v>1</v>
      </c>
      <c r="H1341" s="7" t="s">
        <v>2380</v>
      </c>
      <c r="J1341" s="7" t="s">
        <v>1031</v>
      </c>
      <c r="K1341" s="7">
        <v>47.52</v>
      </c>
      <c r="L1341" s="7">
        <v>11.39</v>
      </c>
      <c r="M1341" s="7" t="s">
        <v>2383</v>
      </c>
      <c r="N1341" s="7" t="s">
        <v>2380</v>
      </c>
      <c r="O1341" s="7" t="s">
        <v>2380</v>
      </c>
      <c r="P1341" s="7">
        <v>1</v>
      </c>
      <c r="Q1341" s="11" t="s">
        <v>2380</v>
      </c>
      <c r="R1341">
        <f t="shared" si="20"/>
        <v>180</v>
      </c>
      <c r="S1341" t="str" cm="1">
        <f t="array" ref="S1341">_xlfn.IFS(K1341&lt;18.5,"Under Weight",K1341&lt;=24.9,"Normal Weight",K1341&lt;=30,"Over Weight",K1341&gt;30,"Obesity")</f>
        <v>Obesity</v>
      </c>
    </row>
    <row r="1342" spans="1:19" x14ac:dyDescent="0.3">
      <c r="A1342" s="7" t="s">
        <v>1030</v>
      </c>
      <c r="B1342" s="7">
        <v>37.82</v>
      </c>
      <c r="C1342" s="7">
        <v>6.36</v>
      </c>
      <c r="D1342" s="7" t="s">
        <v>2380</v>
      </c>
      <c r="E1342" s="7" t="s">
        <v>2380</v>
      </c>
      <c r="F1342" s="7" t="s">
        <v>2380</v>
      </c>
      <c r="G1342" s="7" t="s">
        <v>2381</v>
      </c>
      <c r="H1342" s="7" t="s">
        <v>2380</v>
      </c>
      <c r="J1342" s="7" t="s">
        <v>1030</v>
      </c>
      <c r="K1342" s="7">
        <v>37.82</v>
      </c>
      <c r="L1342" s="7">
        <v>6.36</v>
      </c>
      <c r="M1342" s="7" t="s">
        <v>2380</v>
      </c>
      <c r="N1342" s="7" t="s">
        <v>2380</v>
      </c>
      <c r="O1342" s="7" t="s">
        <v>2380</v>
      </c>
      <c r="P1342" s="7">
        <v>0</v>
      </c>
      <c r="Q1342" s="11" t="s">
        <v>2380</v>
      </c>
      <c r="R1342">
        <f t="shared" si="20"/>
        <v>180</v>
      </c>
      <c r="S1342" t="str" cm="1">
        <f t="array" ref="S1342">_xlfn.IFS(K1342&lt;18.5,"Under Weight",K1342&lt;=24.9,"Normal Weight",K1342&lt;=30,"Over Weight",K1342&gt;30,"Obesity")</f>
        <v>Obesity</v>
      </c>
    </row>
    <row r="1343" spans="1:19" x14ac:dyDescent="0.3">
      <c r="A1343" s="7" t="s">
        <v>1029</v>
      </c>
      <c r="B1343" s="7">
        <v>44.16</v>
      </c>
      <c r="C1343" s="7">
        <v>5.31</v>
      </c>
      <c r="D1343" s="7" t="s">
        <v>2382</v>
      </c>
      <c r="E1343" s="7" t="s">
        <v>2380</v>
      </c>
      <c r="F1343" s="7" t="s">
        <v>2380</v>
      </c>
      <c r="G1343" s="7" t="s">
        <v>2381</v>
      </c>
      <c r="H1343" s="7" t="s">
        <v>2380</v>
      </c>
      <c r="J1343" s="7" t="s">
        <v>1029</v>
      </c>
      <c r="K1343" s="7">
        <v>44.16</v>
      </c>
      <c r="L1343" s="7">
        <v>5.31</v>
      </c>
      <c r="M1343" s="7" t="s">
        <v>2383</v>
      </c>
      <c r="N1343" s="7" t="s">
        <v>2380</v>
      </c>
      <c r="O1343" s="7" t="s">
        <v>2380</v>
      </c>
      <c r="P1343" s="7">
        <v>0</v>
      </c>
      <c r="Q1343" s="11" t="s">
        <v>2380</v>
      </c>
      <c r="R1343">
        <f t="shared" si="20"/>
        <v>180</v>
      </c>
      <c r="S1343" t="str" cm="1">
        <f t="array" ref="S1343">_xlfn.IFS(K1343&lt;18.5,"Under Weight",K1343&lt;=24.9,"Normal Weight",K1343&lt;=30,"Over Weight",K1343&gt;30,"Obesity")</f>
        <v>Obesity</v>
      </c>
    </row>
    <row r="1344" spans="1:19" x14ac:dyDescent="0.3">
      <c r="A1344" s="7" t="s">
        <v>1028</v>
      </c>
      <c r="B1344" s="7">
        <v>37.049999999999997</v>
      </c>
      <c r="C1344" s="7">
        <v>4.74</v>
      </c>
      <c r="D1344" s="7" t="s">
        <v>2380</v>
      </c>
      <c r="E1344" s="7" t="s">
        <v>2380</v>
      </c>
      <c r="F1344" s="7" t="s">
        <v>2383</v>
      </c>
      <c r="G1344" s="7">
        <v>1</v>
      </c>
      <c r="H1344" s="7" t="s">
        <v>2380</v>
      </c>
      <c r="J1344" s="7" t="s">
        <v>1028</v>
      </c>
      <c r="K1344" s="7">
        <v>37.049999999999997</v>
      </c>
      <c r="L1344" s="7">
        <v>4.74</v>
      </c>
      <c r="M1344" s="7" t="s">
        <v>2380</v>
      </c>
      <c r="N1344" s="7" t="s">
        <v>2380</v>
      </c>
      <c r="O1344" s="7" t="s">
        <v>2383</v>
      </c>
      <c r="P1344" s="7">
        <v>1</v>
      </c>
      <c r="Q1344" s="11" t="s">
        <v>2380</v>
      </c>
      <c r="R1344">
        <f t="shared" si="20"/>
        <v>180</v>
      </c>
      <c r="S1344" t="str" cm="1">
        <f t="array" ref="S1344">_xlfn.IFS(K1344&lt;18.5,"Under Weight",K1344&lt;=24.9,"Normal Weight",K1344&lt;=30,"Over Weight",K1344&gt;30,"Obesity")</f>
        <v>Obesity</v>
      </c>
    </row>
    <row r="1345" spans="1:19" x14ac:dyDescent="0.3">
      <c r="A1345" s="7" t="s">
        <v>1027</v>
      </c>
      <c r="B1345" s="7">
        <v>18.66</v>
      </c>
      <c r="C1345" s="7">
        <v>11.35</v>
      </c>
      <c r="D1345" s="7" t="s">
        <v>2380</v>
      </c>
      <c r="E1345" s="7" t="s">
        <v>2380</v>
      </c>
      <c r="F1345" s="7" t="s">
        <v>2380</v>
      </c>
      <c r="G1345" s="7" t="s">
        <v>2381</v>
      </c>
      <c r="H1345" s="7" t="s">
        <v>2380</v>
      </c>
      <c r="J1345" s="7" t="s">
        <v>1027</v>
      </c>
      <c r="K1345" s="7">
        <v>18.66</v>
      </c>
      <c r="L1345" s="7">
        <v>11.35</v>
      </c>
      <c r="M1345" s="7" t="s">
        <v>2380</v>
      </c>
      <c r="N1345" s="7" t="s">
        <v>2380</v>
      </c>
      <c r="O1345" s="7" t="s">
        <v>2380</v>
      </c>
      <c r="P1345" s="7">
        <v>0</v>
      </c>
      <c r="Q1345" s="11" t="s">
        <v>2380</v>
      </c>
      <c r="R1345">
        <f t="shared" si="20"/>
        <v>180</v>
      </c>
      <c r="S1345" t="str" cm="1">
        <f t="array" ref="S1345">_xlfn.IFS(K1345&lt;18.5,"Under Weight",K1345&lt;=24.9,"Normal Weight",K1345&lt;=30,"Over Weight",K1345&gt;30,"Obesity")</f>
        <v>Normal Weight</v>
      </c>
    </row>
    <row r="1346" spans="1:19" x14ac:dyDescent="0.3">
      <c r="A1346" s="7" t="s">
        <v>1026</v>
      </c>
      <c r="B1346" s="7">
        <v>36.200000000000003</v>
      </c>
      <c r="C1346" s="7">
        <v>6.81</v>
      </c>
      <c r="D1346" s="7" t="s">
        <v>2382</v>
      </c>
      <c r="E1346" s="7" t="s">
        <v>2380</v>
      </c>
      <c r="F1346" s="7" t="s">
        <v>2380</v>
      </c>
      <c r="G1346" s="7">
        <v>1</v>
      </c>
      <c r="H1346" s="7" t="s">
        <v>2380</v>
      </c>
      <c r="J1346" s="7" t="s">
        <v>1026</v>
      </c>
      <c r="K1346" s="7">
        <v>36.200000000000003</v>
      </c>
      <c r="L1346" s="7">
        <v>6.81</v>
      </c>
      <c r="M1346" s="7" t="s">
        <v>2383</v>
      </c>
      <c r="N1346" s="7" t="s">
        <v>2380</v>
      </c>
      <c r="O1346" s="7" t="s">
        <v>2380</v>
      </c>
      <c r="P1346" s="7">
        <v>1</v>
      </c>
      <c r="Q1346" s="11" t="s">
        <v>2380</v>
      </c>
      <c r="R1346">
        <f t="shared" si="20"/>
        <v>180</v>
      </c>
      <c r="S1346" t="str" cm="1">
        <f t="array" ref="S1346">_xlfn.IFS(K1346&lt;18.5,"Under Weight",K1346&lt;=24.9,"Normal Weight",K1346&lt;=30,"Over Weight",K1346&gt;30,"Obesity")</f>
        <v>Obesity</v>
      </c>
    </row>
    <row r="1347" spans="1:19" x14ac:dyDescent="0.3">
      <c r="A1347" s="7" t="s">
        <v>1025</v>
      </c>
      <c r="B1347" s="7">
        <v>18.87</v>
      </c>
      <c r="C1347" s="7">
        <v>8.06</v>
      </c>
      <c r="D1347" s="7" t="s">
        <v>2380</v>
      </c>
      <c r="E1347" s="7" t="s">
        <v>2380</v>
      </c>
      <c r="F1347" s="7" t="s">
        <v>2380</v>
      </c>
      <c r="G1347" s="7" t="s">
        <v>2381</v>
      </c>
      <c r="H1347" s="7" t="s">
        <v>2380</v>
      </c>
      <c r="J1347" s="7" t="s">
        <v>1025</v>
      </c>
      <c r="K1347" s="7">
        <v>18.87</v>
      </c>
      <c r="L1347" s="7">
        <v>8.06</v>
      </c>
      <c r="M1347" s="7" t="s">
        <v>2380</v>
      </c>
      <c r="N1347" s="7" t="s">
        <v>2380</v>
      </c>
      <c r="O1347" s="7" t="s">
        <v>2380</v>
      </c>
      <c r="P1347" s="7">
        <v>0</v>
      </c>
      <c r="Q1347" s="11" t="s">
        <v>2380</v>
      </c>
      <c r="R1347">
        <f t="shared" ref="R1347:R1410" si="21">MATCH(Q1347,$Q$2:$Q$2336,0)</f>
        <v>180</v>
      </c>
      <c r="S1347" t="str" cm="1">
        <f t="array" ref="S1347">_xlfn.IFS(K1347&lt;18.5,"Under Weight",K1347&lt;=24.9,"Normal Weight",K1347&lt;=30,"Over Weight",K1347&gt;30,"Obesity")</f>
        <v>Normal Weight</v>
      </c>
    </row>
    <row r="1348" spans="1:19" x14ac:dyDescent="0.3">
      <c r="A1348" s="7" t="s">
        <v>1024</v>
      </c>
      <c r="B1348" s="7">
        <v>32.299999999999997</v>
      </c>
      <c r="C1348" s="7">
        <v>6.74</v>
      </c>
      <c r="D1348" s="7" t="s">
        <v>2382</v>
      </c>
      <c r="E1348" s="7" t="s">
        <v>2380</v>
      </c>
      <c r="F1348" s="7" t="s">
        <v>2380</v>
      </c>
      <c r="G1348" s="7">
        <v>1</v>
      </c>
      <c r="H1348" s="7" t="s">
        <v>2380</v>
      </c>
      <c r="J1348" s="7" t="s">
        <v>1024</v>
      </c>
      <c r="K1348" s="7">
        <v>32.299999999999997</v>
      </c>
      <c r="L1348" s="7">
        <v>6.74</v>
      </c>
      <c r="M1348" s="7" t="s">
        <v>2383</v>
      </c>
      <c r="N1348" s="7" t="s">
        <v>2380</v>
      </c>
      <c r="O1348" s="7" t="s">
        <v>2380</v>
      </c>
      <c r="P1348" s="7">
        <v>1</v>
      </c>
      <c r="Q1348" s="11" t="s">
        <v>2380</v>
      </c>
      <c r="R1348">
        <f t="shared" si="21"/>
        <v>180</v>
      </c>
      <c r="S1348" t="str" cm="1">
        <f t="array" ref="S1348">_xlfn.IFS(K1348&lt;18.5,"Under Weight",K1348&lt;=24.9,"Normal Weight",K1348&lt;=30,"Over Weight",K1348&gt;30,"Obesity")</f>
        <v>Obesity</v>
      </c>
    </row>
    <row r="1349" spans="1:19" x14ac:dyDescent="0.3">
      <c r="A1349" s="7" t="s">
        <v>1023</v>
      </c>
      <c r="B1349" s="7">
        <v>22.64</v>
      </c>
      <c r="C1349" s="7">
        <v>6.54</v>
      </c>
      <c r="D1349" s="7" t="s">
        <v>2382</v>
      </c>
      <c r="E1349" s="7" t="s">
        <v>2380</v>
      </c>
      <c r="F1349" s="7" t="s">
        <v>2380</v>
      </c>
      <c r="G1349" s="7">
        <v>2</v>
      </c>
      <c r="H1349" s="7" t="s">
        <v>2380</v>
      </c>
      <c r="J1349" s="7" t="s">
        <v>1023</v>
      </c>
      <c r="K1349" s="7">
        <v>22.64</v>
      </c>
      <c r="L1349" s="7">
        <v>6.54</v>
      </c>
      <c r="M1349" s="7" t="s">
        <v>2383</v>
      </c>
      <c r="N1349" s="7" t="s">
        <v>2380</v>
      </c>
      <c r="O1349" s="7" t="s">
        <v>2380</v>
      </c>
      <c r="P1349" s="7">
        <v>2</v>
      </c>
      <c r="Q1349" s="11" t="s">
        <v>2380</v>
      </c>
      <c r="R1349">
        <f t="shared" si="21"/>
        <v>180</v>
      </c>
      <c r="S1349" t="str" cm="1">
        <f t="array" ref="S1349">_xlfn.IFS(K1349&lt;18.5,"Under Weight",K1349&lt;=24.9,"Normal Weight",K1349&lt;=30,"Over Weight",K1349&gt;30,"Obesity")</f>
        <v>Normal Weight</v>
      </c>
    </row>
    <row r="1350" spans="1:19" x14ac:dyDescent="0.3">
      <c r="A1350" s="7" t="s">
        <v>1022</v>
      </c>
      <c r="B1350" s="7">
        <v>28.69</v>
      </c>
      <c r="C1350" s="7">
        <v>5.4</v>
      </c>
      <c r="D1350" s="7" t="s">
        <v>2380</v>
      </c>
      <c r="E1350" s="7" t="s">
        <v>2380</v>
      </c>
      <c r="F1350" s="7" t="s">
        <v>2380</v>
      </c>
      <c r="G1350" s="7" t="s">
        <v>2381</v>
      </c>
      <c r="H1350" s="7" t="s">
        <v>2380</v>
      </c>
      <c r="J1350" s="7" t="s">
        <v>1022</v>
      </c>
      <c r="K1350" s="7">
        <v>28.69</v>
      </c>
      <c r="L1350" s="7">
        <v>5.4</v>
      </c>
      <c r="M1350" s="7" t="s">
        <v>2380</v>
      </c>
      <c r="N1350" s="7" t="s">
        <v>2380</v>
      </c>
      <c r="O1350" s="7" t="s">
        <v>2380</v>
      </c>
      <c r="P1350" s="7">
        <v>0</v>
      </c>
      <c r="Q1350" s="11" t="s">
        <v>2380</v>
      </c>
      <c r="R1350">
        <f t="shared" si="21"/>
        <v>180</v>
      </c>
      <c r="S1350" t="str" cm="1">
        <f t="array" ref="S1350">_xlfn.IFS(K1350&lt;18.5,"Under Weight",K1350&lt;=24.9,"Normal Weight",K1350&lt;=30,"Over Weight",K1350&gt;30,"Obesity")</f>
        <v>Over Weight</v>
      </c>
    </row>
    <row r="1351" spans="1:19" x14ac:dyDescent="0.3">
      <c r="A1351" s="7" t="s">
        <v>1021</v>
      </c>
      <c r="B1351" s="7">
        <v>28.16</v>
      </c>
      <c r="C1351" s="7">
        <v>5.58</v>
      </c>
      <c r="D1351" s="7" t="s">
        <v>2382</v>
      </c>
      <c r="E1351" s="7" t="s">
        <v>2380</v>
      </c>
      <c r="F1351" s="7" t="s">
        <v>2380</v>
      </c>
      <c r="G1351" s="7" t="s">
        <v>2381</v>
      </c>
      <c r="H1351" s="7" t="s">
        <v>2380</v>
      </c>
      <c r="J1351" s="7" t="s">
        <v>1021</v>
      </c>
      <c r="K1351" s="7">
        <v>28.16</v>
      </c>
      <c r="L1351" s="7">
        <v>5.58</v>
      </c>
      <c r="M1351" s="7" t="s">
        <v>2383</v>
      </c>
      <c r="N1351" s="7" t="s">
        <v>2380</v>
      </c>
      <c r="O1351" s="7" t="s">
        <v>2380</v>
      </c>
      <c r="P1351" s="7">
        <v>0</v>
      </c>
      <c r="Q1351" s="11" t="s">
        <v>2380</v>
      </c>
      <c r="R1351">
        <f t="shared" si="21"/>
        <v>180</v>
      </c>
      <c r="S1351" t="str" cm="1">
        <f t="array" ref="S1351">_xlfn.IFS(K1351&lt;18.5,"Under Weight",K1351&lt;=24.9,"Normal Weight",K1351&lt;=30,"Over Weight",K1351&gt;30,"Obesity")</f>
        <v>Over Weight</v>
      </c>
    </row>
    <row r="1352" spans="1:19" x14ac:dyDescent="0.3">
      <c r="A1352" s="7" t="s">
        <v>1020</v>
      </c>
      <c r="B1352" s="7">
        <v>45.54</v>
      </c>
      <c r="C1352" s="7">
        <v>5.84</v>
      </c>
      <c r="D1352" s="7" t="s">
        <v>2380</v>
      </c>
      <c r="E1352" s="7" t="s">
        <v>2380</v>
      </c>
      <c r="F1352" s="7" t="s">
        <v>2383</v>
      </c>
      <c r="G1352" s="7">
        <v>1</v>
      </c>
      <c r="H1352" s="7" t="s">
        <v>2380</v>
      </c>
      <c r="J1352" s="7" t="s">
        <v>1020</v>
      </c>
      <c r="K1352" s="7">
        <v>45.54</v>
      </c>
      <c r="L1352" s="7">
        <v>5.84</v>
      </c>
      <c r="M1352" s="7" t="s">
        <v>2380</v>
      </c>
      <c r="N1352" s="7" t="s">
        <v>2380</v>
      </c>
      <c r="O1352" s="7" t="s">
        <v>2383</v>
      </c>
      <c r="P1352" s="7">
        <v>1</v>
      </c>
      <c r="Q1352" s="11" t="s">
        <v>2380</v>
      </c>
      <c r="R1352">
        <f t="shared" si="21"/>
        <v>180</v>
      </c>
      <c r="S1352" t="str" cm="1">
        <f t="array" ref="S1352">_xlfn.IFS(K1352&lt;18.5,"Under Weight",K1352&lt;=24.9,"Normal Weight",K1352&lt;=30,"Over Weight",K1352&gt;30,"Obesity")</f>
        <v>Obesity</v>
      </c>
    </row>
    <row r="1353" spans="1:19" x14ac:dyDescent="0.3">
      <c r="A1353" s="7" t="s">
        <v>1019</v>
      </c>
      <c r="B1353" s="7">
        <v>28.7</v>
      </c>
      <c r="C1353" s="7">
        <v>4.2</v>
      </c>
      <c r="D1353" s="7" t="s">
        <v>2380</v>
      </c>
      <c r="E1353" s="7" t="s">
        <v>2380</v>
      </c>
      <c r="F1353" s="7" t="s">
        <v>2380</v>
      </c>
      <c r="G1353" s="7" t="s">
        <v>2381</v>
      </c>
      <c r="H1353" s="7" t="s">
        <v>2380</v>
      </c>
      <c r="J1353" s="7" t="s">
        <v>1019</v>
      </c>
      <c r="K1353" s="7">
        <v>28.7</v>
      </c>
      <c r="L1353" s="7">
        <v>4.2</v>
      </c>
      <c r="M1353" s="7" t="s">
        <v>2380</v>
      </c>
      <c r="N1353" s="7" t="s">
        <v>2380</v>
      </c>
      <c r="O1353" s="7" t="s">
        <v>2380</v>
      </c>
      <c r="P1353" s="7">
        <v>0</v>
      </c>
      <c r="Q1353" s="11" t="s">
        <v>2380</v>
      </c>
      <c r="R1353">
        <f t="shared" si="21"/>
        <v>180</v>
      </c>
      <c r="S1353" t="str" cm="1">
        <f t="array" ref="S1353">_xlfn.IFS(K1353&lt;18.5,"Under Weight",K1353&lt;=24.9,"Normal Weight",K1353&lt;=30,"Over Weight",K1353&gt;30,"Obesity")</f>
        <v>Over Weight</v>
      </c>
    </row>
    <row r="1354" spans="1:19" x14ac:dyDescent="0.3">
      <c r="A1354" s="7" t="s">
        <v>1018</v>
      </c>
      <c r="B1354" s="7">
        <v>27.74</v>
      </c>
      <c r="C1354" s="7">
        <v>6.06</v>
      </c>
      <c r="D1354" s="7" t="s">
        <v>2382</v>
      </c>
      <c r="E1354" s="7" t="s">
        <v>2380</v>
      </c>
      <c r="F1354" s="7" t="s">
        <v>2380</v>
      </c>
      <c r="G1354" s="7" t="s">
        <v>2381</v>
      </c>
      <c r="H1354" s="7" t="s">
        <v>2380</v>
      </c>
      <c r="J1354" s="7" t="s">
        <v>1018</v>
      </c>
      <c r="K1354" s="7">
        <v>27.74</v>
      </c>
      <c r="L1354" s="7">
        <v>6.06</v>
      </c>
      <c r="M1354" s="7" t="s">
        <v>2383</v>
      </c>
      <c r="N1354" s="7" t="s">
        <v>2380</v>
      </c>
      <c r="O1354" s="7" t="s">
        <v>2380</v>
      </c>
      <c r="P1354" s="7">
        <v>0</v>
      </c>
      <c r="Q1354" s="11" t="s">
        <v>2380</v>
      </c>
      <c r="R1354">
        <f t="shared" si="21"/>
        <v>180</v>
      </c>
      <c r="S1354" t="str" cm="1">
        <f t="array" ref="S1354">_xlfn.IFS(K1354&lt;18.5,"Under Weight",K1354&lt;=24.9,"Normal Weight",K1354&lt;=30,"Over Weight",K1354&gt;30,"Obesity")</f>
        <v>Over Weight</v>
      </c>
    </row>
    <row r="1355" spans="1:19" x14ac:dyDescent="0.3">
      <c r="A1355" s="7" t="s">
        <v>1017</v>
      </c>
      <c r="B1355" s="7">
        <v>36.954999999999998</v>
      </c>
      <c r="C1355" s="7">
        <v>7.57</v>
      </c>
      <c r="D1355" s="7" t="s">
        <v>2380</v>
      </c>
      <c r="E1355" s="7" t="s">
        <v>2380</v>
      </c>
      <c r="F1355" s="7" t="s">
        <v>2380</v>
      </c>
      <c r="G1355" s="7" t="s">
        <v>2381</v>
      </c>
      <c r="H1355" s="7" t="s">
        <v>2380</v>
      </c>
      <c r="J1355" s="7" t="s">
        <v>1017</v>
      </c>
      <c r="K1355" s="7">
        <v>36.954999999999998</v>
      </c>
      <c r="L1355" s="7">
        <v>7.57</v>
      </c>
      <c r="M1355" s="7" t="s">
        <v>2380</v>
      </c>
      <c r="N1355" s="7" t="s">
        <v>2380</v>
      </c>
      <c r="O1355" s="7" t="s">
        <v>2380</v>
      </c>
      <c r="P1355" s="7">
        <v>0</v>
      </c>
      <c r="Q1355" s="11" t="s">
        <v>2380</v>
      </c>
      <c r="R1355">
        <f t="shared" si="21"/>
        <v>180</v>
      </c>
      <c r="S1355" t="str" cm="1">
        <f t="array" ref="S1355">_xlfn.IFS(K1355&lt;18.5,"Under Weight",K1355&lt;=24.9,"Normal Weight",K1355&lt;=30,"Over Weight",K1355&gt;30,"Obesity")</f>
        <v>Obesity</v>
      </c>
    </row>
    <row r="1356" spans="1:19" x14ac:dyDescent="0.3">
      <c r="A1356" s="7" t="s">
        <v>1016</v>
      </c>
      <c r="B1356" s="7">
        <v>30.69</v>
      </c>
      <c r="C1356" s="7">
        <v>6.15</v>
      </c>
      <c r="D1356" s="7" t="s">
        <v>2380</v>
      </c>
      <c r="E1356" s="7" t="s">
        <v>2380</v>
      </c>
      <c r="F1356" s="7" t="s">
        <v>2380</v>
      </c>
      <c r="G1356" s="7" t="s">
        <v>2381</v>
      </c>
      <c r="H1356" s="7" t="s">
        <v>2380</v>
      </c>
      <c r="J1356" s="7" t="s">
        <v>1016</v>
      </c>
      <c r="K1356" s="7">
        <v>30.69</v>
      </c>
      <c r="L1356" s="7">
        <v>6.15</v>
      </c>
      <c r="M1356" s="7" t="s">
        <v>2380</v>
      </c>
      <c r="N1356" s="7" t="s">
        <v>2380</v>
      </c>
      <c r="O1356" s="7" t="s">
        <v>2380</v>
      </c>
      <c r="P1356" s="7">
        <v>0</v>
      </c>
      <c r="Q1356" s="11" t="s">
        <v>2380</v>
      </c>
      <c r="R1356">
        <f t="shared" si="21"/>
        <v>180</v>
      </c>
      <c r="S1356" t="str" cm="1">
        <f t="array" ref="S1356">_xlfn.IFS(K1356&lt;18.5,"Under Weight",K1356&lt;=24.9,"Normal Weight",K1356&lt;=30,"Over Weight",K1356&gt;30,"Obesity")</f>
        <v>Obesity</v>
      </c>
    </row>
    <row r="1357" spans="1:19" x14ac:dyDescent="0.3">
      <c r="A1357" s="7" t="s">
        <v>1015</v>
      </c>
      <c r="B1357" s="7">
        <v>24.984999999999999</v>
      </c>
      <c r="C1357" s="7">
        <v>4.5599999999999996</v>
      </c>
      <c r="D1357" s="7" t="s">
        <v>2380</v>
      </c>
      <c r="E1357" s="7" t="s">
        <v>2380</v>
      </c>
      <c r="F1357" s="7" t="s">
        <v>2380</v>
      </c>
      <c r="G1357" s="7" t="s">
        <v>2381</v>
      </c>
      <c r="H1357" s="7" t="s">
        <v>2380</v>
      </c>
      <c r="J1357" s="7" t="s">
        <v>1015</v>
      </c>
      <c r="K1357" s="7">
        <v>24.984999999999999</v>
      </c>
      <c r="L1357" s="7">
        <v>4.5599999999999996</v>
      </c>
      <c r="M1357" s="7" t="s">
        <v>2380</v>
      </c>
      <c r="N1357" s="7" t="s">
        <v>2380</v>
      </c>
      <c r="O1357" s="7" t="s">
        <v>2380</v>
      </c>
      <c r="P1357" s="7">
        <v>0</v>
      </c>
      <c r="Q1357" s="11" t="s">
        <v>2380</v>
      </c>
      <c r="R1357">
        <f t="shared" si="21"/>
        <v>180</v>
      </c>
      <c r="S1357" t="str" cm="1">
        <f t="array" ref="S1357">_xlfn.IFS(K1357&lt;18.5,"Under Weight",K1357&lt;=24.9,"Normal Weight",K1357&lt;=30,"Over Weight",K1357&gt;30,"Obesity")</f>
        <v>Over Weight</v>
      </c>
    </row>
    <row r="1358" spans="1:19" x14ac:dyDescent="0.3">
      <c r="A1358" s="7" t="s">
        <v>1014</v>
      </c>
      <c r="B1358" s="7">
        <v>39.42</v>
      </c>
      <c r="C1358" s="7">
        <v>4.72</v>
      </c>
      <c r="D1358" s="7" t="s">
        <v>2382</v>
      </c>
      <c r="E1358" s="7" t="s">
        <v>2380</v>
      </c>
      <c r="F1358" s="7" t="s">
        <v>2380</v>
      </c>
      <c r="G1358" s="7">
        <v>1</v>
      </c>
      <c r="H1358" s="7" t="s">
        <v>2380</v>
      </c>
      <c r="J1358" s="7" t="s">
        <v>1014</v>
      </c>
      <c r="K1358" s="7">
        <v>39.42</v>
      </c>
      <c r="L1358" s="7">
        <v>4.72</v>
      </c>
      <c r="M1358" s="7" t="s">
        <v>2383</v>
      </c>
      <c r="N1358" s="7" t="s">
        <v>2380</v>
      </c>
      <c r="O1358" s="7" t="s">
        <v>2380</v>
      </c>
      <c r="P1358" s="7">
        <v>1</v>
      </c>
      <c r="Q1358" s="11" t="s">
        <v>2380</v>
      </c>
      <c r="R1358">
        <f t="shared" si="21"/>
        <v>180</v>
      </c>
      <c r="S1358" t="str" cm="1">
        <f t="array" ref="S1358">_xlfn.IFS(K1358&lt;18.5,"Under Weight",K1358&lt;=24.9,"Normal Weight",K1358&lt;=30,"Over Weight",K1358&gt;30,"Obesity")</f>
        <v>Obesity</v>
      </c>
    </row>
    <row r="1359" spans="1:19" x14ac:dyDescent="0.3">
      <c r="A1359" s="7" t="s">
        <v>1013</v>
      </c>
      <c r="B1359" s="7">
        <v>16.8</v>
      </c>
      <c r="C1359" s="7">
        <v>7.98</v>
      </c>
      <c r="D1359" s="7" t="s">
        <v>2380</v>
      </c>
      <c r="E1359" s="7" t="s">
        <v>2380</v>
      </c>
      <c r="F1359" s="7" t="s">
        <v>2380</v>
      </c>
      <c r="G1359" s="7" t="s">
        <v>2381</v>
      </c>
      <c r="H1359" s="7" t="s">
        <v>2380</v>
      </c>
      <c r="J1359" s="7" t="s">
        <v>1013</v>
      </c>
      <c r="K1359" s="7">
        <v>16.8</v>
      </c>
      <c r="L1359" s="7">
        <v>7.98</v>
      </c>
      <c r="M1359" s="7" t="s">
        <v>2380</v>
      </c>
      <c r="N1359" s="7" t="s">
        <v>2380</v>
      </c>
      <c r="O1359" s="7" t="s">
        <v>2380</v>
      </c>
      <c r="P1359" s="7">
        <v>0</v>
      </c>
      <c r="Q1359" s="11" t="s">
        <v>2380</v>
      </c>
      <c r="R1359">
        <f t="shared" si="21"/>
        <v>180</v>
      </c>
      <c r="S1359" t="str" cm="1">
        <f t="array" ref="S1359">_xlfn.IFS(K1359&lt;18.5,"Under Weight",K1359&lt;=24.9,"Normal Weight",K1359&lt;=30,"Over Weight",K1359&gt;30,"Obesity")</f>
        <v>Under Weight</v>
      </c>
    </row>
    <row r="1360" spans="1:19" x14ac:dyDescent="0.3">
      <c r="A1360" s="7" t="s">
        <v>1012</v>
      </c>
      <c r="B1360" s="7">
        <v>23.274999999999999</v>
      </c>
      <c r="C1360" s="7">
        <v>6.26</v>
      </c>
      <c r="D1360" s="7" t="s">
        <v>2382</v>
      </c>
      <c r="E1360" s="7" t="s">
        <v>2380</v>
      </c>
      <c r="F1360" s="7" t="s">
        <v>2383</v>
      </c>
      <c r="G1360" s="7">
        <v>1</v>
      </c>
      <c r="H1360" s="7" t="s">
        <v>2380</v>
      </c>
      <c r="J1360" s="7" t="s">
        <v>1012</v>
      </c>
      <c r="K1360" s="7">
        <v>23.274999999999999</v>
      </c>
      <c r="L1360" s="7">
        <v>6.26</v>
      </c>
      <c r="M1360" s="7" t="s">
        <v>2383</v>
      </c>
      <c r="N1360" s="7" t="s">
        <v>2380</v>
      </c>
      <c r="O1360" s="7" t="s">
        <v>2383</v>
      </c>
      <c r="P1360" s="7">
        <v>1</v>
      </c>
      <c r="Q1360" s="11" t="s">
        <v>2380</v>
      </c>
      <c r="R1360">
        <f t="shared" si="21"/>
        <v>180</v>
      </c>
      <c r="S1360" t="str" cm="1">
        <f t="array" ref="S1360">_xlfn.IFS(K1360&lt;18.5,"Under Weight",K1360&lt;=24.9,"Normal Weight",K1360&lt;=30,"Over Weight",K1360&gt;30,"Obesity")</f>
        <v>Normal Weight</v>
      </c>
    </row>
    <row r="1361" spans="1:19" x14ac:dyDescent="0.3">
      <c r="A1361" s="7" t="s">
        <v>1011</v>
      </c>
      <c r="B1361" s="7">
        <v>22.8</v>
      </c>
      <c r="C1361" s="7">
        <v>4.29</v>
      </c>
      <c r="D1361" s="7" t="s">
        <v>2382</v>
      </c>
      <c r="E1361" s="7" t="s">
        <v>2380</v>
      </c>
      <c r="F1361" s="7" t="s">
        <v>2383</v>
      </c>
      <c r="G1361" s="7">
        <v>1</v>
      </c>
      <c r="H1361" s="7" t="s">
        <v>2380</v>
      </c>
      <c r="J1361" s="7" t="s">
        <v>1011</v>
      </c>
      <c r="K1361" s="7">
        <v>22.8</v>
      </c>
      <c r="L1361" s="7">
        <v>4.29</v>
      </c>
      <c r="M1361" s="7" t="s">
        <v>2383</v>
      </c>
      <c r="N1361" s="7" t="s">
        <v>2380</v>
      </c>
      <c r="O1361" s="7" t="s">
        <v>2383</v>
      </c>
      <c r="P1361" s="7">
        <v>1</v>
      </c>
      <c r="Q1361" s="11" t="s">
        <v>2380</v>
      </c>
      <c r="R1361">
        <f t="shared" si="21"/>
        <v>180</v>
      </c>
      <c r="S1361" t="str" cm="1">
        <f t="array" ref="S1361">_xlfn.IFS(K1361&lt;18.5,"Under Weight",K1361&lt;=24.9,"Normal Weight",K1361&lt;=30,"Over Weight",K1361&gt;30,"Obesity")</f>
        <v>Normal Weight</v>
      </c>
    </row>
    <row r="1362" spans="1:19" x14ac:dyDescent="0.3">
      <c r="A1362" s="7" t="s">
        <v>1010</v>
      </c>
      <c r="B1362" s="7">
        <v>24.3</v>
      </c>
      <c r="C1362" s="7">
        <v>5.43</v>
      </c>
      <c r="D1362" s="7" t="s">
        <v>2380</v>
      </c>
      <c r="E1362" s="7" t="s">
        <v>2380</v>
      </c>
      <c r="F1362" s="7" t="s">
        <v>2380</v>
      </c>
      <c r="G1362" s="7">
        <v>2</v>
      </c>
      <c r="H1362" s="7" t="s">
        <v>2380</v>
      </c>
      <c r="J1362" s="7" t="s">
        <v>1010</v>
      </c>
      <c r="K1362" s="7">
        <v>24.3</v>
      </c>
      <c r="L1362" s="7">
        <v>5.43</v>
      </c>
      <c r="M1362" s="7" t="s">
        <v>2380</v>
      </c>
      <c r="N1362" s="7" t="s">
        <v>2380</v>
      </c>
      <c r="O1362" s="7" t="s">
        <v>2380</v>
      </c>
      <c r="P1362" s="7">
        <v>2</v>
      </c>
      <c r="Q1362" s="11" t="s">
        <v>2380</v>
      </c>
      <c r="R1362">
        <f t="shared" si="21"/>
        <v>180</v>
      </c>
      <c r="S1362" t="str" cm="1">
        <f t="array" ref="S1362">_xlfn.IFS(K1362&lt;18.5,"Under Weight",K1362&lt;=24.9,"Normal Weight",K1362&lt;=30,"Over Weight",K1362&gt;30,"Obesity")</f>
        <v>Normal Weight</v>
      </c>
    </row>
    <row r="1363" spans="1:19" x14ac:dyDescent="0.3">
      <c r="A1363" s="7" t="s">
        <v>1009</v>
      </c>
      <c r="B1363" s="7">
        <v>25.13</v>
      </c>
      <c r="C1363" s="7">
        <v>8</v>
      </c>
      <c r="D1363" s="7" t="s">
        <v>2382</v>
      </c>
      <c r="E1363" s="7" t="s">
        <v>2380</v>
      </c>
      <c r="F1363" s="7" t="s">
        <v>2380</v>
      </c>
      <c r="G1363" s="7">
        <v>1</v>
      </c>
      <c r="H1363" s="7" t="s">
        <v>2380</v>
      </c>
      <c r="J1363" s="7" t="s">
        <v>1009</v>
      </c>
      <c r="K1363" s="7">
        <v>25.13</v>
      </c>
      <c r="L1363" s="7">
        <v>8</v>
      </c>
      <c r="M1363" s="7" t="s">
        <v>2383</v>
      </c>
      <c r="N1363" s="7" t="s">
        <v>2380</v>
      </c>
      <c r="O1363" s="7" t="s">
        <v>2380</v>
      </c>
      <c r="P1363" s="7">
        <v>1</v>
      </c>
      <c r="Q1363" s="11" t="s">
        <v>2380</v>
      </c>
      <c r="R1363">
        <f t="shared" si="21"/>
        <v>180</v>
      </c>
      <c r="S1363" t="str" cm="1">
        <f t="array" ref="S1363">_xlfn.IFS(K1363&lt;18.5,"Under Weight",K1363&lt;=24.9,"Normal Weight",K1363&lt;=30,"Over Weight",K1363&gt;30,"Obesity")</f>
        <v>Over Weight</v>
      </c>
    </row>
    <row r="1364" spans="1:19" x14ac:dyDescent="0.3">
      <c r="A1364" s="7" t="s">
        <v>1008</v>
      </c>
      <c r="B1364" s="7">
        <v>22.72</v>
      </c>
      <c r="C1364" s="7">
        <v>9.9600000000000009</v>
      </c>
      <c r="D1364" s="7" t="s">
        <v>2382</v>
      </c>
      <c r="E1364" s="7" t="s">
        <v>2380</v>
      </c>
      <c r="F1364" s="7" t="s">
        <v>2380</v>
      </c>
      <c r="G1364" s="7">
        <v>2</v>
      </c>
      <c r="H1364" s="7" t="s">
        <v>2380</v>
      </c>
      <c r="J1364" s="7" t="s">
        <v>1008</v>
      </c>
      <c r="K1364" s="7">
        <v>22.72</v>
      </c>
      <c r="L1364" s="7">
        <v>9.9600000000000009</v>
      </c>
      <c r="M1364" s="7" t="s">
        <v>2383</v>
      </c>
      <c r="N1364" s="7" t="s">
        <v>2380</v>
      </c>
      <c r="O1364" s="7" t="s">
        <v>2380</v>
      </c>
      <c r="P1364" s="7">
        <v>2</v>
      </c>
      <c r="Q1364" s="11" t="s">
        <v>2380</v>
      </c>
      <c r="R1364">
        <f t="shared" si="21"/>
        <v>180</v>
      </c>
      <c r="S1364" t="str" cm="1">
        <f t="array" ref="S1364">_xlfn.IFS(K1364&lt;18.5,"Under Weight",K1364&lt;=24.9,"Normal Weight",K1364&lt;=30,"Over Weight",K1364&gt;30,"Obesity")</f>
        <v>Normal Weight</v>
      </c>
    </row>
    <row r="1365" spans="1:19" x14ac:dyDescent="0.3">
      <c r="A1365" s="7" t="s">
        <v>1007</v>
      </c>
      <c r="B1365" s="7">
        <v>32.6</v>
      </c>
      <c r="C1365" s="7">
        <v>6.8</v>
      </c>
      <c r="D1365" s="7" t="s">
        <v>2382</v>
      </c>
      <c r="E1365" s="7" t="s">
        <v>2380</v>
      </c>
      <c r="F1365" s="7" t="s">
        <v>2380</v>
      </c>
      <c r="G1365" s="7" t="s">
        <v>2381</v>
      </c>
      <c r="H1365" s="7" t="s">
        <v>2380</v>
      </c>
      <c r="J1365" s="7" t="s">
        <v>1007</v>
      </c>
      <c r="K1365" s="7">
        <v>32.6</v>
      </c>
      <c r="L1365" s="7">
        <v>6.8</v>
      </c>
      <c r="M1365" s="7" t="s">
        <v>2383</v>
      </c>
      <c r="N1365" s="7" t="s">
        <v>2380</v>
      </c>
      <c r="O1365" s="7" t="s">
        <v>2380</v>
      </c>
      <c r="P1365" s="7">
        <v>0</v>
      </c>
      <c r="Q1365" s="11" t="s">
        <v>2380</v>
      </c>
      <c r="R1365">
        <f t="shared" si="21"/>
        <v>180</v>
      </c>
      <c r="S1365" t="str" cm="1">
        <f t="array" ref="S1365">_xlfn.IFS(K1365&lt;18.5,"Under Weight",K1365&lt;=24.9,"Normal Weight",K1365&lt;=30,"Over Weight",K1365&gt;30,"Obesity")</f>
        <v>Obesity</v>
      </c>
    </row>
    <row r="1366" spans="1:19" x14ac:dyDescent="0.3">
      <c r="A1366" s="7" t="s">
        <v>1006</v>
      </c>
      <c r="B1366" s="7">
        <v>17.28</v>
      </c>
      <c r="C1366" s="7">
        <v>6.22</v>
      </c>
      <c r="D1366" s="7" t="s">
        <v>2382</v>
      </c>
      <c r="E1366" s="7" t="s">
        <v>2380</v>
      </c>
      <c r="F1366" s="7" t="s">
        <v>2380</v>
      </c>
      <c r="G1366" s="7">
        <v>2</v>
      </c>
      <c r="H1366" s="7" t="s">
        <v>2380</v>
      </c>
      <c r="J1366" s="7" t="s">
        <v>1006</v>
      </c>
      <c r="K1366" s="7">
        <v>17.28</v>
      </c>
      <c r="L1366" s="7">
        <v>6.22</v>
      </c>
      <c r="M1366" s="7" t="s">
        <v>2383</v>
      </c>
      <c r="N1366" s="7" t="s">
        <v>2380</v>
      </c>
      <c r="O1366" s="7" t="s">
        <v>2380</v>
      </c>
      <c r="P1366" s="7">
        <v>2</v>
      </c>
      <c r="Q1366" s="11" t="s">
        <v>2380</v>
      </c>
      <c r="R1366">
        <f t="shared" si="21"/>
        <v>180</v>
      </c>
      <c r="S1366" t="str" cm="1">
        <f t="array" ref="S1366">_xlfn.IFS(K1366&lt;18.5,"Under Weight",K1366&lt;=24.9,"Normal Weight",K1366&lt;=30,"Over Weight",K1366&gt;30,"Obesity")</f>
        <v>Under Weight</v>
      </c>
    </row>
    <row r="1367" spans="1:19" x14ac:dyDescent="0.3">
      <c r="A1367" s="7" t="s">
        <v>1005</v>
      </c>
      <c r="B1367" s="7">
        <v>27.92</v>
      </c>
      <c r="C1367" s="7">
        <v>5.79</v>
      </c>
      <c r="D1367" s="7" t="s">
        <v>2380</v>
      </c>
      <c r="E1367" s="7" t="s">
        <v>2380</v>
      </c>
      <c r="F1367" s="7" t="s">
        <v>2380</v>
      </c>
      <c r="G1367" s="7">
        <v>1</v>
      </c>
      <c r="H1367" s="7" t="s">
        <v>2380</v>
      </c>
      <c r="J1367" s="7" t="s">
        <v>1005</v>
      </c>
      <c r="K1367" s="7">
        <v>27.92</v>
      </c>
      <c r="L1367" s="7">
        <v>5.79</v>
      </c>
      <c r="M1367" s="7" t="s">
        <v>2380</v>
      </c>
      <c r="N1367" s="7" t="s">
        <v>2380</v>
      </c>
      <c r="O1367" s="7" t="s">
        <v>2380</v>
      </c>
      <c r="P1367" s="7">
        <v>1</v>
      </c>
      <c r="Q1367" s="11" t="s">
        <v>2380</v>
      </c>
      <c r="R1367">
        <f t="shared" si="21"/>
        <v>180</v>
      </c>
      <c r="S1367" t="str" cm="1">
        <f t="array" ref="S1367">_xlfn.IFS(K1367&lt;18.5,"Under Weight",K1367&lt;=24.9,"Normal Weight",K1367&lt;=30,"Over Weight",K1367&gt;30,"Obesity")</f>
        <v>Over Weight</v>
      </c>
    </row>
    <row r="1368" spans="1:19" x14ac:dyDescent="0.3">
      <c r="A1368" s="7" t="s">
        <v>1004</v>
      </c>
      <c r="B1368" s="7">
        <v>38.284999999999997</v>
      </c>
      <c r="C1368" s="7">
        <v>5.41</v>
      </c>
      <c r="D1368" s="7" t="s">
        <v>2380</v>
      </c>
      <c r="E1368" s="7" t="s">
        <v>2380</v>
      </c>
      <c r="F1368" s="7" t="s">
        <v>2380</v>
      </c>
      <c r="G1368" s="7" t="s">
        <v>2381</v>
      </c>
      <c r="H1368" s="7" t="s">
        <v>2380</v>
      </c>
      <c r="J1368" s="7" t="s">
        <v>1004</v>
      </c>
      <c r="K1368" s="7">
        <v>38.284999999999997</v>
      </c>
      <c r="L1368" s="7">
        <v>5.41</v>
      </c>
      <c r="M1368" s="7" t="s">
        <v>2380</v>
      </c>
      <c r="N1368" s="7" t="s">
        <v>2380</v>
      </c>
      <c r="O1368" s="7" t="s">
        <v>2380</v>
      </c>
      <c r="P1368" s="7">
        <v>0</v>
      </c>
      <c r="Q1368" s="11" t="s">
        <v>2380</v>
      </c>
      <c r="R1368">
        <f t="shared" si="21"/>
        <v>180</v>
      </c>
      <c r="S1368" t="str" cm="1">
        <f t="array" ref="S1368">_xlfn.IFS(K1368&lt;18.5,"Under Weight",K1368&lt;=24.9,"Normal Weight",K1368&lt;=30,"Over Weight",K1368&gt;30,"Obesity")</f>
        <v>Obesity</v>
      </c>
    </row>
    <row r="1369" spans="1:19" x14ac:dyDescent="0.3">
      <c r="A1369" s="7" t="s">
        <v>1003</v>
      </c>
      <c r="B1369" s="7">
        <v>16.48</v>
      </c>
      <c r="C1369" s="7">
        <v>11.05</v>
      </c>
      <c r="D1369" s="7" t="s">
        <v>2380</v>
      </c>
      <c r="E1369" s="7" t="s">
        <v>2380</v>
      </c>
      <c r="F1369" s="7" t="s">
        <v>2380</v>
      </c>
      <c r="G1369" s="7" t="s">
        <v>2381</v>
      </c>
      <c r="H1369" s="7" t="s">
        <v>2380</v>
      </c>
      <c r="J1369" s="7" t="s">
        <v>1003</v>
      </c>
      <c r="K1369" s="7">
        <v>16.48</v>
      </c>
      <c r="L1369" s="7">
        <v>11.05</v>
      </c>
      <c r="M1369" s="7" t="s">
        <v>2380</v>
      </c>
      <c r="N1369" s="7" t="s">
        <v>2380</v>
      </c>
      <c r="O1369" s="7" t="s">
        <v>2380</v>
      </c>
      <c r="P1369" s="7">
        <v>0</v>
      </c>
      <c r="Q1369" s="11" t="s">
        <v>2380</v>
      </c>
      <c r="R1369">
        <f t="shared" si="21"/>
        <v>180</v>
      </c>
      <c r="S1369" t="str" cm="1">
        <f t="array" ref="S1369">_xlfn.IFS(K1369&lt;18.5,"Under Weight",K1369&lt;=24.9,"Normal Weight",K1369&lt;=30,"Over Weight",K1369&gt;30,"Obesity")</f>
        <v>Under Weight</v>
      </c>
    </row>
    <row r="1370" spans="1:19" x14ac:dyDescent="0.3">
      <c r="A1370" s="7" t="s">
        <v>1002</v>
      </c>
      <c r="B1370" s="7">
        <v>38.57</v>
      </c>
      <c r="C1370" s="7">
        <v>6.27</v>
      </c>
      <c r="D1370" s="7" t="s">
        <v>2380</v>
      </c>
      <c r="E1370" s="7" t="s">
        <v>2380</v>
      </c>
      <c r="F1370" s="7" t="s">
        <v>2380</v>
      </c>
      <c r="G1370" s="7" t="s">
        <v>2381</v>
      </c>
      <c r="H1370" s="7" t="s">
        <v>2380</v>
      </c>
      <c r="J1370" s="7" t="s">
        <v>1002</v>
      </c>
      <c r="K1370" s="7">
        <v>38.57</v>
      </c>
      <c r="L1370" s="7">
        <v>6.27</v>
      </c>
      <c r="M1370" s="7" t="s">
        <v>2380</v>
      </c>
      <c r="N1370" s="7" t="s">
        <v>2380</v>
      </c>
      <c r="O1370" s="7" t="s">
        <v>2380</v>
      </c>
      <c r="P1370" s="7">
        <v>0</v>
      </c>
      <c r="Q1370" s="11" t="s">
        <v>2380</v>
      </c>
      <c r="R1370">
        <f t="shared" si="21"/>
        <v>180</v>
      </c>
      <c r="S1370" t="str" cm="1">
        <f t="array" ref="S1370">_xlfn.IFS(K1370&lt;18.5,"Under Weight",K1370&lt;=24.9,"Normal Weight",K1370&lt;=30,"Over Weight",K1370&gt;30,"Obesity")</f>
        <v>Obesity</v>
      </c>
    </row>
    <row r="1371" spans="1:19" x14ac:dyDescent="0.3">
      <c r="A1371" s="7" t="s">
        <v>1001</v>
      </c>
      <c r="B1371" s="7">
        <v>43.85</v>
      </c>
      <c r="C1371" s="7">
        <v>4.7699999999999996</v>
      </c>
      <c r="D1371" s="7" t="s">
        <v>2382</v>
      </c>
      <c r="E1371" s="7" t="s">
        <v>2380</v>
      </c>
      <c r="F1371" s="7" t="s">
        <v>2380</v>
      </c>
      <c r="G1371" s="7" t="s">
        <v>2381</v>
      </c>
      <c r="H1371" s="7" t="s">
        <v>2380</v>
      </c>
      <c r="J1371" s="7" t="s">
        <v>1001</v>
      </c>
      <c r="K1371" s="7">
        <v>43.85</v>
      </c>
      <c r="L1371" s="7">
        <v>4.7699999999999996</v>
      </c>
      <c r="M1371" s="7" t="s">
        <v>2383</v>
      </c>
      <c r="N1371" s="7" t="s">
        <v>2380</v>
      </c>
      <c r="O1371" s="7" t="s">
        <v>2380</v>
      </c>
      <c r="P1371" s="7">
        <v>0</v>
      </c>
      <c r="Q1371" s="11" t="s">
        <v>2380</v>
      </c>
      <c r="R1371">
        <f t="shared" si="21"/>
        <v>180</v>
      </c>
      <c r="S1371" t="str" cm="1">
        <f t="array" ref="S1371">_xlfn.IFS(K1371&lt;18.5,"Under Weight",K1371&lt;=24.9,"Normal Weight",K1371&lt;=30,"Over Weight",K1371&gt;30,"Obesity")</f>
        <v>Obesity</v>
      </c>
    </row>
    <row r="1372" spans="1:19" x14ac:dyDescent="0.3">
      <c r="A1372" s="7" t="s">
        <v>1000</v>
      </c>
      <c r="B1372" s="7">
        <v>30.11</v>
      </c>
      <c r="C1372" s="7">
        <v>4.08</v>
      </c>
      <c r="D1372" s="7" t="s">
        <v>2380</v>
      </c>
      <c r="E1372" s="7" t="s">
        <v>2380</v>
      </c>
      <c r="F1372" s="7" t="s">
        <v>2380</v>
      </c>
      <c r="G1372" s="7" t="s">
        <v>2381</v>
      </c>
      <c r="H1372" s="7" t="s">
        <v>2380</v>
      </c>
      <c r="J1372" s="7" t="s">
        <v>1000</v>
      </c>
      <c r="K1372" s="7">
        <v>30.11</v>
      </c>
      <c r="L1372" s="7">
        <v>4.08</v>
      </c>
      <c r="M1372" s="7" t="s">
        <v>2380</v>
      </c>
      <c r="N1372" s="7" t="s">
        <v>2380</v>
      </c>
      <c r="O1372" s="7" t="s">
        <v>2380</v>
      </c>
      <c r="P1372" s="7">
        <v>0</v>
      </c>
      <c r="Q1372" s="11" t="s">
        <v>2380</v>
      </c>
      <c r="R1372">
        <f t="shared" si="21"/>
        <v>180</v>
      </c>
      <c r="S1372" t="str" cm="1">
        <f t="array" ref="S1372">_xlfn.IFS(K1372&lt;18.5,"Under Weight",K1372&lt;=24.9,"Normal Weight",K1372&lt;=30,"Over Weight",K1372&gt;30,"Obesity")</f>
        <v>Obesity</v>
      </c>
    </row>
    <row r="1373" spans="1:19" x14ac:dyDescent="0.3">
      <c r="A1373" s="7" t="s">
        <v>999</v>
      </c>
      <c r="B1373" s="7">
        <v>31.59</v>
      </c>
      <c r="C1373" s="7">
        <v>6.01</v>
      </c>
      <c r="D1373" s="7" t="s">
        <v>2380</v>
      </c>
      <c r="E1373" s="7" t="s">
        <v>2380</v>
      </c>
      <c r="F1373" s="7" t="s">
        <v>2380</v>
      </c>
      <c r="G1373" s="7" t="s">
        <v>2381</v>
      </c>
      <c r="H1373" s="7" t="s">
        <v>2380</v>
      </c>
      <c r="J1373" s="7" t="s">
        <v>999</v>
      </c>
      <c r="K1373" s="7">
        <v>31.59</v>
      </c>
      <c r="L1373" s="7">
        <v>6.01</v>
      </c>
      <c r="M1373" s="7" t="s">
        <v>2380</v>
      </c>
      <c r="N1373" s="7" t="s">
        <v>2380</v>
      </c>
      <c r="O1373" s="7" t="s">
        <v>2380</v>
      </c>
      <c r="P1373" s="7">
        <v>0</v>
      </c>
      <c r="Q1373" s="11" t="s">
        <v>2380</v>
      </c>
      <c r="R1373">
        <f t="shared" si="21"/>
        <v>180</v>
      </c>
      <c r="S1373" t="str" cm="1">
        <f t="array" ref="S1373">_xlfn.IFS(K1373&lt;18.5,"Under Weight",K1373&lt;=24.9,"Normal Weight",K1373&lt;=30,"Over Weight",K1373&gt;30,"Obesity")</f>
        <v>Obesity</v>
      </c>
    </row>
    <row r="1374" spans="1:19" x14ac:dyDescent="0.3">
      <c r="A1374" s="7" t="s">
        <v>998</v>
      </c>
      <c r="B1374" s="7">
        <v>40.15</v>
      </c>
      <c r="C1374" s="7">
        <v>11.84</v>
      </c>
      <c r="D1374" s="7" t="s">
        <v>2380</v>
      </c>
      <c r="E1374" s="7" t="s">
        <v>2380</v>
      </c>
      <c r="F1374" s="7" t="s">
        <v>2380</v>
      </c>
      <c r="G1374" s="7" t="s">
        <v>2381</v>
      </c>
      <c r="H1374" s="7" t="s">
        <v>2380</v>
      </c>
      <c r="J1374" s="7" t="s">
        <v>998</v>
      </c>
      <c r="K1374" s="7">
        <v>40.15</v>
      </c>
      <c r="L1374" s="7">
        <v>11.84</v>
      </c>
      <c r="M1374" s="7" t="s">
        <v>2380</v>
      </c>
      <c r="N1374" s="7" t="s">
        <v>2380</v>
      </c>
      <c r="O1374" s="7" t="s">
        <v>2380</v>
      </c>
      <c r="P1374" s="7">
        <v>0</v>
      </c>
      <c r="Q1374" s="11" t="s">
        <v>2380</v>
      </c>
      <c r="R1374">
        <f t="shared" si="21"/>
        <v>180</v>
      </c>
      <c r="S1374" t="str" cm="1">
        <f t="array" ref="S1374">_xlfn.IFS(K1374&lt;18.5,"Under Weight",K1374&lt;=24.9,"Normal Weight",K1374&lt;=30,"Over Weight",K1374&gt;30,"Obesity")</f>
        <v>Obesity</v>
      </c>
    </row>
    <row r="1375" spans="1:19" x14ac:dyDescent="0.3">
      <c r="A1375" s="7" t="s">
        <v>997</v>
      </c>
      <c r="B1375" s="7">
        <v>40.700000000000003</v>
      </c>
      <c r="C1375" s="7">
        <v>6.27</v>
      </c>
      <c r="D1375" s="7" t="s">
        <v>2382</v>
      </c>
      <c r="E1375" s="7" t="s">
        <v>2380</v>
      </c>
      <c r="F1375" s="7" t="s">
        <v>2383</v>
      </c>
      <c r="G1375" s="7">
        <v>1</v>
      </c>
      <c r="H1375" s="7" t="s">
        <v>2380</v>
      </c>
      <c r="J1375" s="7" t="s">
        <v>997</v>
      </c>
      <c r="K1375" s="7">
        <v>40.700000000000003</v>
      </c>
      <c r="L1375" s="7">
        <v>6.27</v>
      </c>
      <c r="M1375" s="7" t="s">
        <v>2383</v>
      </c>
      <c r="N1375" s="7" t="s">
        <v>2380</v>
      </c>
      <c r="O1375" s="7" t="s">
        <v>2383</v>
      </c>
      <c r="P1375" s="7">
        <v>1</v>
      </c>
      <c r="Q1375" s="11" t="s">
        <v>2380</v>
      </c>
      <c r="R1375">
        <f t="shared" si="21"/>
        <v>180</v>
      </c>
      <c r="S1375" t="str" cm="1">
        <f t="array" ref="S1375">_xlfn.IFS(K1375&lt;18.5,"Under Weight",K1375&lt;=24.9,"Normal Weight",K1375&lt;=30,"Over Weight",K1375&gt;30,"Obesity")</f>
        <v>Obesity</v>
      </c>
    </row>
    <row r="1376" spans="1:19" x14ac:dyDescent="0.3">
      <c r="A1376" s="7" t="s">
        <v>996</v>
      </c>
      <c r="B1376" s="7">
        <v>40.76</v>
      </c>
      <c r="C1376" s="7">
        <v>5.28</v>
      </c>
      <c r="D1376" s="7" t="s">
        <v>2380</v>
      </c>
      <c r="E1376" s="7" t="s">
        <v>2380</v>
      </c>
      <c r="F1376" s="7" t="s">
        <v>2380</v>
      </c>
      <c r="G1376" s="7" t="s">
        <v>2381</v>
      </c>
      <c r="H1376" s="7" t="s">
        <v>2380</v>
      </c>
      <c r="J1376" s="7" t="s">
        <v>996</v>
      </c>
      <c r="K1376" s="7">
        <v>40.76</v>
      </c>
      <c r="L1376" s="7">
        <v>5.28</v>
      </c>
      <c r="M1376" s="7" t="s">
        <v>2380</v>
      </c>
      <c r="N1376" s="7" t="s">
        <v>2380</v>
      </c>
      <c r="O1376" s="7" t="s">
        <v>2380</v>
      </c>
      <c r="P1376" s="7">
        <v>0</v>
      </c>
      <c r="Q1376" s="11" t="s">
        <v>2380</v>
      </c>
      <c r="R1376">
        <f t="shared" si="21"/>
        <v>180</v>
      </c>
      <c r="S1376" t="str" cm="1">
        <f t="array" ref="S1376">_xlfn.IFS(K1376&lt;18.5,"Under Weight",K1376&lt;=24.9,"Normal Weight",K1376&lt;=30,"Over Weight",K1376&gt;30,"Obesity")</f>
        <v>Obesity</v>
      </c>
    </row>
    <row r="1377" spans="1:19" x14ac:dyDescent="0.3">
      <c r="A1377" s="7" t="s">
        <v>995</v>
      </c>
      <c r="B1377" s="7">
        <v>29.7</v>
      </c>
      <c r="C1377" s="7">
        <v>7.03</v>
      </c>
      <c r="D1377" s="7" t="s">
        <v>2380</v>
      </c>
      <c r="E1377" s="7" t="s">
        <v>2380</v>
      </c>
      <c r="F1377" s="7" t="s">
        <v>2380</v>
      </c>
      <c r="G1377" s="7" t="s">
        <v>2381</v>
      </c>
      <c r="H1377" s="7" t="s">
        <v>2380</v>
      </c>
      <c r="J1377" s="7" t="s">
        <v>995</v>
      </c>
      <c r="K1377" s="7">
        <v>29.7</v>
      </c>
      <c r="L1377" s="7">
        <v>7.03</v>
      </c>
      <c r="M1377" s="7" t="s">
        <v>2380</v>
      </c>
      <c r="N1377" s="7" t="s">
        <v>2380</v>
      </c>
      <c r="O1377" s="7" t="s">
        <v>2380</v>
      </c>
      <c r="P1377" s="7">
        <v>0</v>
      </c>
      <c r="Q1377" s="11" t="s">
        <v>2380</v>
      </c>
      <c r="R1377">
        <f t="shared" si="21"/>
        <v>180</v>
      </c>
      <c r="S1377" t="str" cm="1">
        <f t="array" ref="S1377">_xlfn.IFS(K1377&lt;18.5,"Under Weight",K1377&lt;=24.9,"Normal Weight",K1377&lt;=30,"Over Weight",K1377&gt;30,"Obesity")</f>
        <v>Over Weight</v>
      </c>
    </row>
    <row r="1378" spans="1:19" x14ac:dyDescent="0.3">
      <c r="A1378" s="7" t="s">
        <v>994</v>
      </c>
      <c r="B1378" s="7">
        <v>40.58</v>
      </c>
      <c r="C1378" s="7">
        <v>5.32</v>
      </c>
      <c r="D1378" s="7" t="s">
        <v>2382</v>
      </c>
      <c r="E1378" s="7" t="s">
        <v>2380</v>
      </c>
      <c r="F1378" s="7" t="s">
        <v>2383</v>
      </c>
      <c r="G1378" s="7">
        <v>1</v>
      </c>
      <c r="H1378" s="7" t="s">
        <v>2380</v>
      </c>
      <c r="J1378" s="7" t="s">
        <v>994</v>
      </c>
      <c r="K1378" s="7">
        <v>40.58</v>
      </c>
      <c r="L1378" s="7">
        <v>5.32</v>
      </c>
      <c r="M1378" s="7" t="s">
        <v>2383</v>
      </c>
      <c r="N1378" s="7" t="s">
        <v>2380</v>
      </c>
      <c r="O1378" s="7" t="s">
        <v>2383</v>
      </c>
      <c r="P1378" s="7">
        <v>1</v>
      </c>
      <c r="Q1378" s="11" t="s">
        <v>2380</v>
      </c>
      <c r="R1378">
        <f t="shared" si="21"/>
        <v>180</v>
      </c>
      <c r="S1378" t="str" cm="1">
        <f t="array" ref="S1378">_xlfn.IFS(K1378&lt;18.5,"Under Weight",K1378&lt;=24.9,"Normal Weight",K1378&lt;=30,"Over Weight",K1378&gt;30,"Obesity")</f>
        <v>Obesity</v>
      </c>
    </row>
    <row r="1379" spans="1:19" x14ac:dyDescent="0.3">
      <c r="A1379" s="7" t="s">
        <v>993</v>
      </c>
      <c r="B1379" s="7">
        <v>33.06</v>
      </c>
      <c r="C1379" s="7">
        <v>9.59</v>
      </c>
      <c r="D1379" s="7" t="s">
        <v>2382</v>
      </c>
      <c r="E1379" s="7" t="s">
        <v>2380</v>
      </c>
      <c r="F1379" s="7" t="s">
        <v>2380</v>
      </c>
      <c r="G1379" s="7" t="s">
        <v>2381</v>
      </c>
      <c r="H1379" s="7" t="s">
        <v>2380</v>
      </c>
      <c r="J1379" s="7" t="s">
        <v>993</v>
      </c>
      <c r="K1379" s="7">
        <v>33.06</v>
      </c>
      <c r="L1379" s="7">
        <v>9.59</v>
      </c>
      <c r="M1379" s="7" t="s">
        <v>2383</v>
      </c>
      <c r="N1379" s="7" t="s">
        <v>2380</v>
      </c>
      <c r="O1379" s="7" t="s">
        <v>2380</v>
      </c>
      <c r="P1379" s="7">
        <v>0</v>
      </c>
      <c r="Q1379" s="11" t="s">
        <v>2380</v>
      </c>
      <c r="R1379">
        <f t="shared" si="21"/>
        <v>180</v>
      </c>
      <c r="S1379" t="str" cm="1">
        <f t="array" ref="S1379">_xlfn.IFS(K1379&lt;18.5,"Under Weight",K1379&lt;=24.9,"Normal Weight",K1379&lt;=30,"Over Weight",K1379&gt;30,"Obesity")</f>
        <v>Obesity</v>
      </c>
    </row>
    <row r="1380" spans="1:19" x14ac:dyDescent="0.3">
      <c r="A1380" s="7" t="s">
        <v>992</v>
      </c>
      <c r="B1380" s="7">
        <v>26.62</v>
      </c>
      <c r="C1380" s="7">
        <v>6.15</v>
      </c>
      <c r="D1380" s="7" t="s">
        <v>2382</v>
      </c>
      <c r="E1380" s="7" t="s">
        <v>2380</v>
      </c>
      <c r="F1380" s="7" t="s">
        <v>2380</v>
      </c>
      <c r="G1380" s="7" t="s">
        <v>2381</v>
      </c>
      <c r="H1380" s="7" t="s">
        <v>2380</v>
      </c>
      <c r="J1380" s="7" t="s">
        <v>992</v>
      </c>
      <c r="K1380" s="7">
        <v>26.62</v>
      </c>
      <c r="L1380" s="7">
        <v>6.15</v>
      </c>
      <c r="M1380" s="7" t="s">
        <v>2383</v>
      </c>
      <c r="N1380" s="7" t="s">
        <v>2380</v>
      </c>
      <c r="O1380" s="7" t="s">
        <v>2380</v>
      </c>
      <c r="P1380" s="7">
        <v>0</v>
      </c>
      <c r="Q1380" s="11" t="s">
        <v>2380</v>
      </c>
      <c r="R1380">
        <f t="shared" si="21"/>
        <v>180</v>
      </c>
      <c r="S1380" t="str" cm="1">
        <f t="array" ref="S1380">_xlfn.IFS(K1380&lt;18.5,"Under Weight",K1380&lt;=24.9,"Normal Weight",K1380&lt;=30,"Over Weight",K1380&gt;30,"Obesity")</f>
        <v>Over Weight</v>
      </c>
    </row>
    <row r="1381" spans="1:19" x14ac:dyDescent="0.3">
      <c r="A1381" s="7" t="s">
        <v>991</v>
      </c>
      <c r="B1381" s="7">
        <v>37.1</v>
      </c>
      <c r="C1381" s="7">
        <v>11.08</v>
      </c>
      <c r="D1381" s="7" t="s">
        <v>2380</v>
      </c>
      <c r="E1381" s="7" t="s">
        <v>2380</v>
      </c>
      <c r="F1381" s="7" t="s">
        <v>2380</v>
      </c>
      <c r="G1381" s="7" t="s">
        <v>2381</v>
      </c>
      <c r="H1381" s="7" t="s">
        <v>2380</v>
      </c>
      <c r="J1381" s="7" t="s">
        <v>991</v>
      </c>
      <c r="K1381" s="7">
        <v>37.1</v>
      </c>
      <c r="L1381" s="7">
        <v>11.08</v>
      </c>
      <c r="M1381" s="7" t="s">
        <v>2380</v>
      </c>
      <c r="N1381" s="7" t="s">
        <v>2380</v>
      </c>
      <c r="O1381" s="7" t="s">
        <v>2380</v>
      </c>
      <c r="P1381" s="7">
        <v>0</v>
      </c>
      <c r="Q1381" s="11" t="s">
        <v>2380</v>
      </c>
      <c r="R1381">
        <f t="shared" si="21"/>
        <v>180</v>
      </c>
      <c r="S1381" t="str" cm="1">
        <f t="array" ref="S1381">_xlfn.IFS(K1381&lt;18.5,"Under Weight",K1381&lt;=24.9,"Normal Weight",K1381&lt;=30,"Over Weight",K1381&gt;30,"Obesity")</f>
        <v>Obesity</v>
      </c>
    </row>
    <row r="1382" spans="1:19" x14ac:dyDescent="0.3">
      <c r="A1382" s="7" t="s">
        <v>990</v>
      </c>
      <c r="B1382" s="7">
        <v>18.28</v>
      </c>
      <c r="C1382" s="7">
        <v>7.95</v>
      </c>
      <c r="D1382" s="7" t="s">
        <v>2380</v>
      </c>
      <c r="E1382" s="7" t="s">
        <v>2380</v>
      </c>
      <c r="F1382" s="7" t="s">
        <v>2380</v>
      </c>
      <c r="G1382" s="7" t="s">
        <v>2381</v>
      </c>
      <c r="H1382" s="7" t="s">
        <v>2380</v>
      </c>
      <c r="J1382" s="7" t="s">
        <v>990</v>
      </c>
      <c r="K1382" s="7">
        <v>18.28</v>
      </c>
      <c r="L1382" s="7">
        <v>7.95</v>
      </c>
      <c r="M1382" s="7" t="s">
        <v>2380</v>
      </c>
      <c r="N1382" s="7" t="s">
        <v>2380</v>
      </c>
      <c r="O1382" s="7" t="s">
        <v>2380</v>
      </c>
      <c r="P1382" s="7">
        <v>0</v>
      </c>
      <c r="Q1382" s="11" t="s">
        <v>2380</v>
      </c>
      <c r="R1382">
        <f t="shared" si="21"/>
        <v>180</v>
      </c>
      <c r="S1382" t="str" cm="1">
        <f t="array" ref="S1382">_xlfn.IFS(K1382&lt;18.5,"Under Weight",K1382&lt;=24.9,"Normal Weight",K1382&lt;=30,"Over Weight",K1382&gt;30,"Obesity")</f>
        <v>Under Weight</v>
      </c>
    </row>
    <row r="1383" spans="1:19" x14ac:dyDescent="0.3">
      <c r="A1383" s="7" t="s">
        <v>989</v>
      </c>
      <c r="B1383" s="7">
        <v>35.814999999999998</v>
      </c>
      <c r="C1383" s="7">
        <v>6.23</v>
      </c>
      <c r="D1383" s="7" t="s">
        <v>2380</v>
      </c>
      <c r="E1383" s="7" t="s">
        <v>2380</v>
      </c>
      <c r="F1383" s="7" t="s">
        <v>2380</v>
      </c>
      <c r="G1383" s="7" t="s">
        <v>2381</v>
      </c>
      <c r="H1383" s="7" t="s">
        <v>2380</v>
      </c>
      <c r="J1383" s="7" t="s">
        <v>989</v>
      </c>
      <c r="K1383" s="7">
        <v>35.814999999999998</v>
      </c>
      <c r="L1383" s="7">
        <v>6.23</v>
      </c>
      <c r="M1383" s="7" t="s">
        <v>2380</v>
      </c>
      <c r="N1383" s="7" t="s">
        <v>2380</v>
      </c>
      <c r="O1383" s="7" t="s">
        <v>2380</v>
      </c>
      <c r="P1383" s="7">
        <v>0</v>
      </c>
      <c r="Q1383" s="11" t="s">
        <v>2380</v>
      </c>
      <c r="R1383">
        <f t="shared" si="21"/>
        <v>180</v>
      </c>
      <c r="S1383" t="str" cm="1">
        <f t="array" ref="S1383">_xlfn.IFS(K1383&lt;18.5,"Under Weight",K1383&lt;=24.9,"Normal Weight",K1383&lt;=30,"Over Weight",K1383&gt;30,"Obesity")</f>
        <v>Obesity</v>
      </c>
    </row>
    <row r="1384" spans="1:19" x14ac:dyDescent="0.3">
      <c r="A1384" s="7" t="s">
        <v>988</v>
      </c>
      <c r="B1384" s="7">
        <v>30.69</v>
      </c>
      <c r="C1384" s="7">
        <v>6.5</v>
      </c>
      <c r="D1384" s="7" t="s">
        <v>2380</v>
      </c>
      <c r="E1384" s="7" t="s">
        <v>2380</v>
      </c>
      <c r="F1384" s="7" t="s">
        <v>2380</v>
      </c>
      <c r="G1384" s="7" t="s">
        <v>2381</v>
      </c>
      <c r="H1384" s="7" t="s">
        <v>2380</v>
      </c>
      <c r="J1384" s="7" t="s">
        <v>988</v>
      </c>
      <c r="K1384" s="7">
        <v>30.69</v>
      </c>
      <c r="L1384" s="7">
        <v>6.5</v>
      </c>
      <c r="M1384" s="7" t="s">
        <v>2380</v>
      </c>
      <c r="N1384" s="7" t="s">
        <v>2380</v>
      </c>
      <c r="O1384" s="7" t="s">
        <v>2380</v>
      </c>
      <c r="P1384" s="7">
        <v>0</v>
      </c>
      <c r="Q1384" s="11" t="s">
        <v>2380</v>
      </c>
      <c r="R1384">
        <f t="shared" si="21"/>
        <v>180</v>
      </c>
      <c r="S1384" t="str" cm="1">
        <f t="array" ref="S1384">_xlfn.IFS(K1384&lt;18.5,"Under Weight",K1384&lt;=24.9,"Normal Weight",K1384&lt;=30,"Over Weight",K1384&gt;30,"Obesity")</f>
        <v>Obesity</v>
      </c>
    </row>
    <row r="1385" spans="1:19" x14ac:dyDescent="0.3">
      <c r="A1385" s="7" t="s">
        <v>987</v>
      </c>
      <c r="B1385" s="7">
        <v>26.125</v>
      </c>
      <c r="C1385" s="7">
        <v>5.22</v>
      </c>
      <c r="D1385" s="7" t="s">
        <v>2380</v>
      </c>
      <c r="E1385" s="7" t="s">
        <v>2380</v>
      </c>
      <c r="F1385" s="7" t="s">
        <v>2380</v>
      </c>
      <c r="G1385" s="7" t="s">
        <v>2381</v>
      </c>
      <c r="H1385" s="7" t="s">
        <v>2380</v>
      </c>
      <c r="J1385" s="7" t="s">
        <v>987</v>
      </c>
      <c r="K1385" s="7">
        <v>26.125</v>
      </c>
      <c r="L1385" s="7">
        <v>5.22</v>
      </c>
      <c r="M1385" s="7" t="s">
        <v>2380</v>
      </c>
      <c r="N1385" s="7" t="s">
        <v>2380</v>
      </c>
      <c r="O1385" s="7" t="s">
        <v>2380</v>
      </c>
      <c r="P1385" s="7">
        <v>0</v>
      </c>
      <c r="Q1385" s="11" t="s">
        <v>2380</v>
      </c>
      <c r="R1385">
        <f t="shared" si="21"/>
        <v>180</v>
      </c>
      <c r="S1385" t="str" cm="1">
        <f t="array" ref="S1385">_xlfn.IFS(K1385&lt;18.5,"Under Weight",K1385&lt;=24.9,"Normal Weight",K1385&lt;=30,"Over Weight",K1385&gt;30,"Obesity")</f>
        <v>Over Weight</v>
      </c>
    </row>
    <row r="1386" spans="1:19" x14ac:dyDescent="0.3">
      <c r="A1386" s="7" t="s">
        <v>986</v>
      </c>
      <c r="B1386" s="7">
        <v>34.58</v>
      </c>
      <c r="C1386" s="7">
        <v>6.3</v>
      </c>
      <c r="D1386" s="7" t="s">
        <v>2380</v>
      </c>
      <c r="E1386" s="7" t="s">
        <v>2380</v>
      </c>
      <c r="F1386" s="7" t="s">
        <v>2383</v>
      </c>
      <c r="G1386" s="7">
        <v>1</v>
      </c>
      <c r="H1386" s="7" t="s">
        <v>2380</v>
      </c>
      <c r="J1386" s="7" t="s">
        <v>986</v>
      </c>
      <c r="K1386" s="7">
        <v>34.58</v>
      </c>
      <c r="L1386" s="7">
        <v>6.3</v>
      </c>
      <c r="M1386" s="7" t="s">
        <v>2380</v>
      </c>
      <c r="N1386" s="7" t="s">
        <v>2380</v>
      </c>
      <c r="O1386" s="7" t="s">
        <v>2383</v>
      </c>
      <c r="P1386" s="7">
        <v>1</v>
      </c>
      <c r="Q1386" s="11" t="s">
        <v>2380</v>
      </c>
      <c r="R1386">
        <f t="shared" si="21"/>
        <v>180</v>
      </c>
      <c r="S1386" t="str" cm="1">
        <f t="array" ref="S1386">_xlfn.IFS(K1386&lt;18.5,"Under Weight",K1386&lt;=24.9,"Normal Weight",K1386&lt;=30,"Over Weight",K1386&gt;30,"Obesity")</f>
        <v>Obesity</v>
      </c>
    </row>
    <row r="1387" spans="1:19" x14ac:dyDescent="0.3">
      <c r="A1387" s="7" t="s">
        <v>985</v>
      </c>
      <c r="B1387" s="7">
        <v>27.4</v>
      </c>
      <c r="C1387" s="7">
        <v>8.84</v>
      </c>
      <c r="D1387" s="7" t="s">
        <v>2380</v>
      </c>
      <c r="E1387" s="7" t="s">
        <v>2380</v>
      </c>
      <c r="F1387" s="7" t="s">
        <v>2380</v>
      </c>
      <c r="G1387" s="7" t="s">
        <v>2381</v>
      </c>
      <c r="H1387" s="7" t="s">
        <v>2380</v>
      </c>
      <c r="J1387" s="7" t="s">
        <v>985</v>
      </c>
      <c r="K1387" s="7">
        <v>27.4</v>
      </c>
      <c r="L1387" s="7">
        <v>8.84</v>
      </c>
      <c r="M1387" s="7" t="s">
        <v>2380</v>
      </c>
      <c r="N1387" s="7" t="s">
        <v>2380</v>
      </c>
      <c r="O1387" s="7" t="s">
        <v>2380</v>
      </c>
      <c r="P1387" s="7">
        <v>0</v>
      </c>
      <c r="Q1387" s="11" t="s">
        <v>2380</v>
      </c>
      <c r="R1387">
        <f t="shared" si="21"/>
        <v>180</v>
      </c>
      <c r="S1387" t="str" cm="1">
        <f t="array" ref="S1387">_xlfn.IFS(K1387&lt;18.5,"Under Weight",K1387&lt;=24.9,"Normal Weight",K1387&lt;=30,"Over Weight",K1387&gt;30,"Obesity")</f>
        <v>Over Weight</v>
      </c>
    </row>
    <row r="1388" spans="1:19" x14ac:dyDescent="0.3">
      <c r="A1388" s="7" t="s">
        <v>984</v>
      </c>
      <c r="B1388" s="7">
        <v>27.53</v>
      </c>
      <c r="C1388" s="7">
        <v>4.1100000000000003</v>
      </c>
      <c r="D1388" s="7" t="s">
        <v>2380</v>
      </c>
      <c r="E1388" s="7" t="s">
        <v>2380</v>
      </c>
      <c r="F1388" s="7" t="s">
        <v>2380</v>
      </c>
      <c r="G1388" s="7">
        <v>1</v>
      </c>
      <c r="H1388" s="7" t="s">
        <v>2380</v>
      </c>
      <c r="J1388" s="7" t="s">
        <v>984</v>
      </c>
      <c r="K1388" s="7">
        <v>27.53</v>
      </c>
      <c r="L1388" s="7">
        <v>4.1100000000000003</v>
      </c>
      <c r="M1388" s="7" t="s">
        <v>2380</v>
      </c>
      <c r="N1388" s="7" t="s">
        <v>2380</v>
      </c>
      <c r="O1388" s="7" t="s">
        <v>2380</v>
      </c>
      <c r="P1388" s="7">
        <v>1</v>
      </c>
      <c r="Q1388" s="11" t="s">
        <v>2380</v>
      </c>
      <c r="R1388">
        <f t="shared" si="21"/>
        <v>180</v>
      </c>
      <c r="S1388" t="str" cm="1">
        <f t="array" ref="S1388">_xlfn.IFS(K1388&lt;18.5,"Under Weight",K1388&lt;=24.9,"Normal Weight",K1388&lt;=30,"Over Weight",K1388&gt;30,"Obesity")</f>
        <v>Over Weight</v>
      </c>
    </row>
    <row r="1389" spans="1:19" x14ac:dyDescent="0.3">
      <c r="A1389" s="7" t="s">
        <v>983</v>
      </c>
      <c r="B1389" s="7">
        <v>33</v>
      </c>
      <c r="C1389" s="7">
        <v>4.57</v>
      </c>
      <c r="D1389" s="7" t="s">
        <v>2380</v>
      </c>
      <c r="E1389" s="7" t="s">
        <v>2380</v>
      </c>
      <c r="F1389" s="7" t="s">
        <v>2380</v>
      </c>
      <c r="G1389" s="7" t="s">
        <v>2381</v>
      </c>
      <c r="H1389" s="7" t="s">
        <v>2380</v>
      </c>
      <c r="J1389" s="7" t="s">
        <v>983</v>
      </c>
      <c r="K1389" s="7">
        <v>33</v>
      </c>
      <c r="L1389" s="7">
        <v>4.57</v>
      </c>
      <c r="M1389" s="7" t="s">
        <v>2380</v>
      </c>
      <c r="N1389" s="7" t="s">
        <v>2380</v>
      </c>
      <c r="O1389" s="7" t="s">
        <v>2380</v>
      </c>
      <c r="P1389" s="7">
        <v>0</v>
      </c>
      <c r="Q1389" s="11" t="s">
        <v>2380</v>
      </c>
      <c r="R1389">
        <f t="shared" si="21"/>
        <v>180</v>
      </c>
      <c r="S1389" t="str" cm="1">
        <f t="array" ref="S1389">_xlfn.IFS(K1389&lt;18.5,"Under Weight",K1389&lt;=24.9,"Normal Weight",K1389&lt;=30,"Over Weight",K1389&gt;30,"Obesity")</f>
        <v>Obesity</v>
      </c>
    </row>
    <row r="1390" spans="1:19" x14ac:dyDescent="0.3">
      <c r="A1390" s="7" t="s">
        <v>982</v>
      </c>
      <c r="B1390" s="7">
        <v>25.78</v>
      </c>
      <c r="C1390" s="7">
        <v>11.06</v>
      </c>
      <c r="D1390" s="7" t="s">
        <v>2382</v>
      </c>
      <c r="E1390" s="7" t="s">
        <v>2380</v>
      </c>
      <c r="F1390" s="7" t="s">
        <v>2380</v>
      </c>
      <c r="G1390" s="7" t="s">
        <v>2381</v>
      </c>
      <c r="H1390" s="7" t="s">
        <v>2380</v>
      </c>
      <c r="J1390" s="7" t="s">
        <v>982</v>
      </c>
      <c r="K1390" s="7">
        <v>25.78</v>
      </c>
      <c r="L1390" s="7">
        <v>11.06</v>
      </c>
      <c r="M1390" s="7" t="s">
        <v>2383</v>
      </c>
      <c r="N1390" s="7" t="s">
        <v>2380</v>
      </c>
      <c r="O1390" s="7" t="s">
        <v>2380</v>
      </c>
      <c r="P1390" s="7">
        <v>0</v>
      </c>
      <c r="Q1390" s="11" t="s">
        <v>2380</v>
      </c>
      <c r="R1390">
        <f t="shared" si="21"/>
        <v>180</v>
      </c>
      <c r="S1390" t="str" cm="1">
        <f t="array" ref="S1390">_xlfn.IFS(K1390&lt;18.5,"Under Weight",K1390&lt;=24.9,"Normal Weight",K1390&lt;=30,"Over Weight",K1390&gt;30,"Obesity")</f>
        <v>Over Weight</v>
      </c>
    </row>
    <row r="1391" spans="1:19" x14ac:dyDescent="0.3">
      <c r="A1391" s="7" t="s">
        <v>981</v>
      </c>
      <c r="B1391" s="7">
        <v>22.66</v>
      </c>
      <c r="C1391" s="7">
        <v>10.68</v>
      </c>
      <c r="D1391" s="7" t="s">
        <v>2380</v>
      </c>
      <c r="E1391" s="7" t="s">
        <v>2380</v>
      </c>
      <c r="F1391" s="7" t="s">
        <v>2380</v>
      </c>
      <c r="G1391" s="7" t="s">
        <v>2381</v>
      </c>
      <c r="H1391" s="7" t="s">
        <v>2380</v>
      </c>
      <c r="J1391" s="7" t="s">
        <v>981</v>
      </c>
      <c r="K1391" s="7">
        <v>22.66</v>
      </c>
      <c r="L1391" s="7">
        <v>10.68</v>
      </c>
      <c r="M1391" s="7" t="s">
        <v>2380</v>
      </c>
      <c r="N1391" s="7" t="s">
        <v>2380</v>
      </c>
      <c r="O1391" s="7" t="s">
        <v>2380</v>
      </c>
      <c r="P1391" s="7">
        <v>0</v>
      </c>
      <c r="Q1391" s="11" t="s">
        <v>2380</v>
      </c>
      <c r="R1391">
        <f t="shared" si="21"/>
        <v>180</v>
      </c>
      <c r="S1391" t="str" cm="1">
        <f t="array" ref="S1391">_xlfn.IFS(K1391&lt;18.5,"Under Weight",K1391&lt;=24.9,"Normal Weight",K1391&lt;=30,"Over Weight",K1391&gt;30,"Obesity")</f>
        <v>Normal Weight</v>
      </c>
    </row>
    <row r="1392" spans="1:19" x14ac:dyDescent="0.3">
      <c r="A1392" s="7" t="s">
        <v>980</v>
      </c>
      <c r="B1392" s="7">
        <v>38.81</v>
      </c>
      <c r="C1392" s="7">
        <v>6.14</v>
      </c>
      <c r="D1392" s="7" t="s">
        <v>2382</v>
      </c>
      <c r="E1392" s="7" t="s">
        <v>2380</v>
      </c>
      <c r="F1392" s="7" t="s">
        <v>2380</v>
      </c>
      <c r="G1392" s="7">
        <v>1</v>
      </c>
      <c r="H1392" s="7" t="s">
        <v>2380</v>
      </c>
      <c r="J1392" s="7" t="s">
        <v>980</v>
      </c>
      <c r="K1392" s="7">
        <v>38.81</v>
      </c>
      <c r="L1392" s="7">
        <v>6.14</v>
      </c>
      <c r="M1392" s="7" t="s">
        <v>2383</v>
      </c>
      <c r="N1392" s="7" t="s">
        <v>2380</v>
      </c>
      <c r="O1392" s="7" t="s">
        <v>2380</v>
      </c>
      <c r="P1392" s="7">
        <v>1</v>
      </c>
      <c r="Q1392" s="11" t="s">
        <v>2380</v>
      </c>
      <c r="R1392">
        <f t="shared" si="21"/>
        <v>180</v>
      </c>
      <c r="S1392" t="str" cm="1">
        <f t="array" ref="S1392">_xlfn.IFS(K1392&lt;18.5,"Under Weight",K1392&lt;=24.9,"Normal Weight",K1392&lt;=30,"Over Weight",K1392&gt;30,"Obesity")</f>
        <v>Obesity</v>
      </c>
    </row>
    <row r="1393" spans="1:19" x14ac:dyDescent="0.3">
      <c r="A1393" s="7" t="s">
        <v>979</v>
      </c>
      <c r="B1393" s="7">
        <v>38.51</v>
      </c>
      <c r="C1393" s="7">
        <v>5.45</v>
      </c>
      <c r="D1393" s="7" t="s">
        <v>2382</v>
      </c>
      <c r="E1393" s="7" t="s">
        <v>2380</v>
      </c>
      <c r="F1393" s="7" t="s">
        <v>2380</v>
      </c>
      <c r="G1393" s="7" t="s">
        <v>2381</v>
      </c>
      <c r="H1393" s="7" t="s">
        <v>2380</v>
      </c>
      <c r="J1393" s="7" t="s">
        <v>979</v>
      </c>
      <c r="K1393" s="7">
        <v>38.51</v>
      </c>
      <c r="L1393" s="7">
        <v>5.45</v>
      </c>
      <c r="M1393" s="7" t="s">
        <v>2383</v>
      </c>
      <c r="N1393" s="7" t="s">
        <v>2380</v>
      </c>
      <c r="O1393" s="7" t="s">
        <v>2380</v>
      </c>
      <c r="P1393" s="7">
        <v>0</v>
      </c>
      <c r="Q1393" s="11" t="s">
        <v>2380</v>
      </c>
      <c r="R1393">
        <f t="shared" si="21"/>
        <v>180</v>
      </c>
      <c r="S1393" t="str" cm="1">
        <f t="array" ref="S1393">_xlfn.IFS(K1393&lt;18.5,"Under Weight",K1393&lt;=24.9,"Normal Weight",K1393&lt;=30,"Over Weight",K1393&gt;30,"Obesity")</f>
        <v>Obesity</v>
      </c>
    </row>
    <row r="1394" spans="1:19" x14ac:dyDescent="0.3">
      <c r="A1394" s="7" t="s">
        <v>978</v>
      </c>
      <c r="B1394" s="7">
        <v>22.98</v>
      </c>
      <c r="C1394" s="7">
        <v>6.14</v>
      </c>
      <c r="D1394" s="7" t="s">
        <v>2382</v>
      </c>
      <c r="E1394" s="7" t="s">
        <v>2380</v>
      </c>
      <c r="F1394" s="7" t="s">
        <v>2380</v>
      </c>
      <c r="G1394" s="7" t="s">
        <v>2381</v>
      </c>
      <c r="H1394" s="7" t="s">
        <v>2380</v>
      </c>
      <c r="J1394" s="7" t="s">
        <v>978</v>
      </c>
      <c r="K1394" s="7">
        <v>22.98</v>
      </c>
      <c r="L1394" s="7">
        <v>6.14</v>
      </c>
      <c r="M1394" s="7" t="s">
        <v>2383</v>
      </c>
      <c r="N1394" s="7" t="s">
        <v>2380</v>
      </c>
      <c r="O1394" s="7" t="s">
        <v>2380</v>
      </c>
      <c r="P1394" s="7">
        <v>0</v>
      </c>
      <c r="Q1394" s="11" t="s">
        <v>2380</v>
      </c>
      <c r="R1394">
        <f t="shared" si="21"/>
        <v>180</v>
      </c>
      <c r="S1394" t="str" cm="1">
        <f t="array" ref="S1394">_xlfn.IFS(K1394&lt;18.5,"Under Weight",K1394&lt;=24.9,"Normal Weight",K1394&lt;=30,"Over Weight",K1394&gt;30,"Obesity")</f>
        <v>Normal Weight</v>
      </c>
    </row>
    <row r="1395" spans="1:19" x14ac:dyDescent="0.3">
      <c r="A1395" s="7" t="s">
        <v>977</v>
      </c>
      <c r="B1395" s="7">
        <v>15.65</v>
      </c>
      <c r="C1395" s="7">
        <v>7.85</v>
      </c>
      <c r="D1395" s="7" t="s">
        <v>2380</v>
      </c>
      <c r="E1395" s="7" t="s">
        <v>2380</v>
      </c>
      <c r="F1395" s="7" t="s">
        <v>2380</v>
      </c>
      <c r="G1395" s="7" t="s">
        <v>2381</v>
      </c>
      <c r="H1395" s="7" t="s">
        <v>2380</v>
      </c>
      <c r="J1395" s="7" t="s">
        <v>977</v>
      </c>
      <c r="K1395" s="7">
        <v>15.65</v>
      </c>
      <c r="L1395" s="7">
        <v>7.85</v>
      </c>
      <c r="M1395" s="7" t="s">
        <v>2380</v>
      </c>
      <c r="N1395" s="7" t="s">
        <v>2380</v>
      </c>
      <c r="O1395" s="7" t="s">
        <v>2380</v>
      </c>
      <c r="P1395" s="7">
        <v>0</v>
      </c>
      <c r="Q1395" s="11" t="s">
        <v>2380</v>
      </c>
      <c r="R1395">
        <f t="shared" si="21"/>
        <v>180</v>
      </c>
      <c r="S1395" t="str" cm="1">
        <f t="array" ref="S1395">_xlfn.IFS(K1395&lt;18.5,"Under Weight",K1395&lt;=24.9,"Normal Weight",K1395&lt;=30,"Over Weight",K1395&gt;30,"Obesity")</f>
        <v>Under Weight</v>
      </c>
    </row>
    <row r="1396" spans="1:19" x14ac:dyDescent="0.3">
      <c r="A1396" s="7" t="s">
        <v>976</v>
      </c>
      <c r="B1396" s="7">
        <v>39.97</v>
      </c>
      <c r="C1396" s="7">
        <v>4.09</v>
      </c>
      <c r="D1396" s="7" t="s">
        <v>2380</v>
      </c>
      <c r="E1396" s="7" t="s">
        <v>2380</v>
      </c>
      <c r="F1396" s="7" t="s">
        <v>2380</v>
      </c>
      <c r="G1396" s="7">
        <v>1</v>
      </c>
      <c r="H1396" s="7" t="s">
        <v>2380</v>
      </c>
      <c r="J1396" s="7" t="s">
        <v>976</v>
      </c>
      <c r="K1396" s="7">
        <v>39.97</v>
      </c>
      <c r="L1396" s="7">
        <v>4.09</v>
      </c>
      <c r="M1396" s="7" t="s">
        <v>2380</v>
      </c>
      <c r="N1396" s="7" t="s">
        <v>2380</v>
      </c>
      <c r="O1396" s="7" t="s">
        <v>2380</v>
      </c>
      <c r="P1396" s="7">
        <v>1</v>
      </c>
      <c r="Q1396" s="11" t="s">
        <v>2380</v>
      </c>
      <c r="R1396">
        <f t="shared" si="21"/>
        <v>180</v>
      </c>
      <c r="S1396" t="str" cm="1">
        <f t="array" ref="S1396">_xlfn.IFS(K1396&lt;18.5,"Under Weight",K1396&lt;=24.9,"Normal Weight",K1396&lt;=30,"Over Weight",K1396&gt;30,"Obesity")</f>
        <v>Obesity</v>
      </c>
    </row>
    <row r="1397" spans="1:19" x14ac:dyDescent="0.3">
      <c r="A1397" s="7" t="s">
        <v>975</v>
      </c>
      <c r="B1397" s="7">
        <v>37.22</v>
      </c>
      <c r="C1397" s="7">
        <v>4.62</v>
      </c>
      <c r="D1397" s="7" t="s">
        <v>2380</v>
      </c>
      <c r="E1397" s="7" t="s">
        <v>2380</v>
      </c>
      <c r="F1397" s="7" t="s">
        <v>2383</v>
      </c>
      <c r="G1397" s="7">
        <v>1</v>
      </c>
      <c r="H1397" s="7" t="s">
        <v>2380</v>
      </c>
      <c r="J1397" s="7" t="s">
        <v>975</v>
      </c>
      <c r="K1397" s="7">
        <v>37.22</v>
      </c>
      <c r="L1397" s="7">
        <v>4.62</v>
      </c>
      <c r="M1397" s="7" t="s">
        <v>2380</v>
      </c>
      <c r="N1397" s="7" t="s">
        <v>2380</v>
      </c>
      <c r="O1397" s="7" t="s">
        <v>2383</v>
      </c>
      <c r="P1397" s="7">
        <v>1</v>
      </c>
      <c r="Q1397" s="11" t="s">
        <v>2380</v>
      </c>
      <c r="R1397">
        <f t="shared" si="21"/>
        <v>180</v>
      </c>
      <c r="S1397" t="str" cm="1">
        <f t="array" ref="S1397">_xlfn.IFS(K1397&lt;18.5,"Under Weight",K1397&lt;=24.9,"Normal Weight",K1397&lt;=30,"Over Weight",K1397&gt;30,"Obesity")</f>
        <v>Obesity</v>
      </c>
    </row>
    <row r="1398" spans="1:19" x14ac:dyDescent="0.3">
      <c r="A1398" s="7" t="s">
        <v>974</v>
      </c>
      <c r="B1398" s="7">
        <v>41.325000000000003</v>
      </c>
      <c r="C1398" s="7">
        <v>5.77</v>
      </c>
      <c r="D1398" s="7" t="s">
        <v>2380</v>
      </c>
      <c r="E1398" s="7" t="s">
        <v>2380</v>
      </c>
      <c r="F1398" s="7" t="s">
        <v>2380</v>
      </c>
      <c r="G1398" s="7" t="s">
        <v>2381</v>
      </c>
      <c r="H1398" s="7" t="s">
        <v>2380</v>
      </c>
      <c r="J1398" s="7" t="s">
        <v>974</v>
      </c>
      <c r="K1398" s="7">
        <v>41.325000000000003</v>
      </c>
      <c r="L1398" s="7">
        <v>5.77</v>
      </c>
      <c r="M1398" s="7" t="s">
        <v>2380</v>
      </c>
      <c r="N1398" s="7" t="s">
        <v>2380</v>
      </c>
      <c r="O1398" s="7" t="s">
        <v>2380</v>
      </c>
      <c r="P1398" s="7">
        <v>0</v>
      </c>
      <c r="Q1398" s="11" t="s">
        <v>2380</v>
      </c>
      <c r="R1398">
        <f t="shared" si="21"/>
        <v>180</v>
      </c>
      <c r="S1398" t="str" cm="1">
        <f t="array" ref="S1398">_xlfn.IFS(K1398&lt;18.5,"Under Weight",K1398&lt;=24.9,"Normal Weight",K1398&lt;=30,"Over Weight",K1398&gt;30,"Obesity")</f>
        <v>Obesity</v>
      </c>
    </row>
    <row r="1399" spans="1:19" x14ac:dyDescent="0.3">
      <c r="A1399" s="7" t="s">
        <v>973</v>
      </c>
      <c r="B1399" s="7">
        <v>40.31</v>
      </c>
      <c r="C1399" s="7">
        <v>5.84</v>
      </c>
      <c r="D1399" s="7" t="s">
        <v>2380</v>
      </c>
      <c r="E1399" s="7" t="s">
        <v>2380</v>
      </c>
      <c r="F1399" s="7" t="s">
        <v>2380</v>
      </c>
      <c r="G1399" s="7" t="s">
        <v>2381</v>
      </c>
      <c r="H1399" s="7" t="s">
        <v>2380</v>
      </c>
      <c r="J1399" s="7" t="s">
        <v>973</v>
      </c>
      <c r="K1399" s="7">
        <v>40.31</v>
      </c>
      <c r="L1399" s="7">
        <v>5.84</v>
      </c>
      <c r="M1399" s="7" t="s">
        <v>2380</v>
      </c>
      <c r="N1399" s="7" t="s">
        <v>2380</v>
      </c>
      <c r="O1399" s="7" t="s">
        <v>2380</v>
      </c>
      <c r="P1399" s="7">
        <v>0</v>
      </c>
      <c r="Q1399" s="11" t="s">
        <v>2380</v>
      </c>
      <c r="R1399">
        <f t="shared" si="21"/>
        <v>180</v>
      </c>
      <c r="S1399" t="str" cm="1">
        <f t="array" ref="S1399">_xlfn.IFS(K1399&lt;18.5,"Under Weight",K1399&lt;=24.9,"Normal Weight",K1399&lt;=30,"Over Weight",K1399&gt;30,"Obesity")</f>
        <v>Obesity</v>
      </c>
    </row>
    <row r="1400" spans="1:19" x14ac:dyDescent="0.3">
      <c r="A1400" s="7" t="s">
        <v>972</v>
      </c>
      <c r="B1400" s="7">
        <v>29.48</v>
      </c>
      <c r="C1400" s="7">
        <v>4.91</v>
      </c>
      <c r="D1400" s="7" t="s">
        <v>2380</v>
      </c>
      <c r="E1400" s="7" t="s">
        <v>2380</v>
      </c>
      <c r="F1400" s="7" t="s">
        <v>2380</v>
      </c>
      <c r="G1400" s="7" t="s">
        <v>2381</v>
      </c>
      <c r="H1400" s="7" t="s">
        <v>2380</v>
      </c>
      <c r="J1400" s="7" t="s">
        <v>972</v>
      </c>
      <c r="K1400" s="7">
        <v>29.48</v>
      </c>
      <c r="L1400" s="7">
        <v>4.91</v>
      </c>
      <c r="M1400" s="7" t="s">
        <v>2380</v>
      </c>
      <c r="N1400" s="7" t="s">
        <v>2380</v>
      </c>
      <c r="O1400" s="7" t="s">
        <v>2380</v>
      </c>
      <c r="P1400" s="7">
        <v>0</v>
      </c>
      <c r="Q1400" s="11" t="s">
        <v>2380</v>
      </c>
      <c r="R1400">
        <f t="shared" si="21"/>
        <v>180</v>
      </c>
      <c r="S1400" t="str" cm="1">
        <f t="array" ref="S1400">_xlfn.IFS(K1400&lt;18.5,"Under Weight",K1400&lt;=24.9,"Normal Weight",K1400&lt;=30,"Over Weight",K1400&gt;30,"Obesity")</f>
        <v>Over Weight</v>
      </c>
    </row>
    <row r="1401" spans="1:19" x14ac:dyDescent="0.3">
      <c r="A1401" s="7" t="s">
        <v>971</v>
      </c>
      <c r="B1401" s="7">
        <v>33.155000000000001</v>
      </c>
      <c r="C1401" s="7">
        <v>5.07</v>
      </c>
      <c r="D1401" s="7" t="s">
        <v>2380</v>
      </c>
      <c r="E1401" s="7" t="s">
        <v>2380</v>
      </c>
      <c r="F1401" s="7" t="s">
        <v>2380</v>
      </c>
      <c r="G1401" s="7" t="s">
        <v>2381</v>
      </c>
      <c r="H1401" s="7" t="s">
        <v>2380</v>
      </c>
      <c r="J1401" s="7" t="s">
        <v>971</v>
      </c>
      <c r="K1401" s="7">
        <v>33.155000000000001</v>
      </c>
      <c r="L1401" s="7">
        <v>5.07</v>
      </c>
      <c r="M1401" s="7" t="s">
        <v>2380</v>
      </c>
      <c r="N1401" s="7" t="s">
        <v>2380</v>
      </c>
      <c r="O1401" s="7" t="s">
        <v>2380</v>
      </c>
      <c r="P1401" s="7">
        <v>0</v>
      </c>
      <c r="Q1401" s="11" t="s">
        <v>2380</v>
      </c>
      <c r="R1401">
        <f t="shared" si="21"/>
        <v>180</v>
      </c>
      <c r="S1401" t="str" cm="1">
        <f t="array" ref="S1401">_xlfn.IFS(K1401&lt;18.5,"Under Weight",K1401&lt;=24.9,"Normal Weight",K1401&lt;=30,"Over Weight",K1401&gt;30,"Obesity")</f>
        <v>Obesity</v>
      </c>
    </row>
    <row r="1402" spans="1:19" x14ac:dyDescent="0.3">
      <c r="A1402" s="7" t="s">
        <v>970</v>
      </c>
      <c r="B1402" s="7">
        <v>42.85</v>
      </c>
      <c r="C1402" s="7">
        <v>5.81</v>
      </c>
      <c r="D1402" s="7" t="s">
        <v>2382</v>
      </c>
      <c r="E1402" s="7" t="s">
        <v>2380</v>
      </c>
      <c r="F1402" s="7" t="s">
        <v>2380</v>
      </c>
      <c r="G1402" s="7" t="s">
        <v>2381</v>
      </c>
      <c r="H1402" s="7" t="s">
        <v>2380</v>
      </c>
      <c r="J1402" s="7" t="s">
        <v>970</v>
      </c>
      <c r="K1402" s="7">
        <v>42.85</v>
      </c>
      <c r="L1402" s="7">
        <v>5.81</v>
      </c>
      <c r="M1402" s="7" t="s">
        <v>2383</v>
      </c>
      <c r="N1402" s="7" t="s">
        <v>2380</v>
      </c>
      <c r="O1402" s="7" t="s">
        <v>2380</v>
      </c>
      <c r="P1402" s="7">
        <v>0</v>
      </c>
      <c r="Q1402" s="11" t="s">
        <v>2380</v>
      </c>
      <c r="R1402">
        <f t="shared" si="21"/>
        <v>180</v>
      </c>
      <c r="S1402" t="str" cm="1">
        <f t="array" ref="S1402">_xlfn.IFS(K1402&lt;18.5,"Under Weight",K1402&lt;=24.9,"Normal Weight",K1402&lt;=30,"Over Weight",K1402&gt;30,"Obesity")</f>
        <v>Obesity</v>
      </c>
    </row>
    <row r="1403" spans="1:19" x14ac:dyDescent="0.3">
      <c r="A1403" s="7" t="s">
        <v>969</v>
      </c>
      <c r="B1403" s="7">
        <v>32.340000000000003</v>
      </c>
      <c r="C1403" s="7">
        <v>11.2</v>
      </c>
      <c r="D1403" s="7" t="s">
        <v>2380</v>
      </c>
      <c r="E1403" s="7" t="s">
        <v>2380</v>
      </c>
      <c r="F1403" s="7" t="s">
        <v>2380</v>
      </c>
      <c r="G1403" s="7" t="s">
        <v>2381</v>
      </c>
      <c r="H1403" s="7" t="s">
        <v>2380</v>
      </c>
      <c r="J1403" s="7" t="s">
        <v>969</v>
      </c>
      <c r="K1403" s="7">
        <v>32.340000000000003</v>
      </c>
      <c r="L1403" s="7">
        <v>11.2</v>
      </c>
      <c r="M1403" s="7" t="s">
        <v>2380</v>
      </c>
      <c r="N1403" s="7" t="s">
        <v>2380</v>
      </c>
      <c r="O1403" s="7" t="s">
        <v>2380</v>
      </c>
      <c r="P1403" s="7">
        <v>0</v>
      </c>
      <c r="Q1403" s="11" t="s">
        <v>2380</v>
      </c>
      <c r="R1403">
        <f t="shared" si="21"/>
        <v>180</v>
      </c>
      <c r="S1403" t="str" cm="1">
        <f t="array" ref="S1403">_xlfn.IFS(K1403&lt;18.5,"Under Weight",K1403&lt;=24.9,"Normal Weight",K1403&lt;=30,"Over Weight",K1403&gt;30,"Obesity")</f>
        <v>Obesity</v>
      </c>
    </row>
    <row r="1404" spans="1:19" x14ac:dyDescent="0.3">
      <c r="A1404" s="7" t="s">
        <v>968</v>
      </c>
      <c r="B1404" s="7">
        <v>27.5</v>
      </c>
      <c r="C1404" s="7">
        <v>10.75</v>
      </c>
      <c r="D1404" s="7" t="s">
        <v>2380</v>
      </c>
      <c r="E1404" s="7" t="s">
        <v>2380</v>
      </c>
      <c r="F1404" s="7" t="s">
        <v>2380</v>
      </c>
      <c r="G1404" s="7" t="s">
        <v>2381</v>
      </c>
      <c r="H1404" s="7" t="s">
        <v>2380</v>
      </c>
      <c r="J1404" s="7" t="s">
        <v>968</v>
      </c>
      <c r="K1404" s="7">
        <v>27.5</v>
      </c>
      <c r="L1404" s="7">
        <v>10.75</v>
      </c>
      <c r="M1404" s="7" t="s">
        <v>2380</v>
      </c>
      <c r="N1404" s="7" t="s">
        <v>2380</v>
      </c>
      <c r="O1404" s="7" t="s">
        <v>2380</v>
      </c>
      <c r="P1404" s="7">
        <v>0</v>
      </c>
      <c r="Q1404" s="11" t="s">
        <v>2380</v>
      </c>
      <c r="R1404">
        <f t="shared" si="21"/>
        <v>180</v>
      </c>
      <c r="S1404" t="str" cm="1">
        <f t="array" ref="S1404">_xlfn.IFS(K1404&lt;18.5,"Under Weight",K1404&lt;=24.9,"Normal Weight",K1404&lt;=30,"Over Weight",K1404&gt;30,"Obesity")</f>
        <v>Over Weight</v>
      </c>
    </row>
    <row r="1405" spans="1:19" x14ac:dyDescent="0.3">
      <c r="A1405" s="7" t="s">
        <v>967</v>
      </c>
      <c r="B1405" s="7">
        <v>25.8</v>
      </c>
      <c r="C1405" s="7">
        <v>7.8</v>
      </c>
      <c r="D1405" s="7" t="s">
        <v>2380</v>
      </c>
      <c r="E1405" s="7" t="s">
        <v>2380</v>
      </c>
      <c r="F1405" s="7" t="s">
        <v>2380</v>
      </c>
      <c r="G1405" s="7" t="s">
        <v>2381</v>
      </c>
      <c r="H1405" s="7" t="s">
        <v>2380</v>
      </c>
      <c r="J1405" s="7" t="s">
        <v>967</v>
      </c>
      <c r="K1405" s="7">
        <v>25.8</v>
      </c>
      <c r="L1405" s="7">
        <v>7.8</v>
      </c>
      <c r="M1405" s="7" t="s">
        <v>2380</v>
      </c>
      <c r="N1405" s="7" t="s">
        <v>2380</v>
      </c>
      <c r="O1405" s="7" t="s">
        <v>2380</v>
      </c>
      <c r="P1405" s="7">
        <v>0</v>
      </c>
      <c r="Q1405" s="11" t="s">
        <v>2380</v>
      </c>
      <c r="R1405">
        <f t="shared" si="21"/>
        <v>180</v>
      </c>
      <c r="S1405" t="str" cm="1">
        <f t="array" ref="S1405">_xlfn.IFS(K1405&lt;18.5,"Under Weight",K1405&lt;=24.9,"Normal Weight",K1405&lt;=30,"Over Weight",K1405&gt;30,"Obesity")</f>
        <v>Over Weight</v>
      </c>
    </row>
    <row r="1406" spans="1:19" x14ac:dyDescent="0.3">
      <c r="A1406" s="7" t="s">
        <v>966</v>
      </c>
      <c r="B1406" s="7">
        <v>25</v>
      </c>
      <c r="C1406" s="7">
        <v>7.04</v>
      </c>
      <c r="D1406" s="7" t="s">
        <v>2380</v>
      </c>
      <c r="E1406" s="7" t="s">
        <v>2380</v>
      </c>
      <c r="F1406" s="7" t="s">
        <v>2380</v>
      </c>
      <c r="G1406" s="7" t="s">
        <v>2381</v>
      </c>
      <c r="H1406" s="7" t="s">
        <v>2380</v>
      </c>
      <c r="J1406" s="7" t="s">
        <v>966</v>
      </c>
      <c r="K1406" s="7">
        <v>25</v>
      </c>
      <c r="L1406" s="7">
        <v>7.04</v>
      </c>
      <c r="M1406" s="7" t="s">
        <v>2380</v>
      </c>
      <c r="N1406" s="7" t="s">
        <v>2380</v>
      </c>
      <c r="O1406" s="7" t="s">
        <v>2380</v>
      </c>
      <c r="P1406" s="7">
        <v>0</v>
      </c>
      <c r="Q1406" s="11" t="s">
        <v>2380</v>
      </c>
      <c r="R1406">
        <f t="shared" si="21"/>
        <v>180</v>
      </c>
      <c r="S1406" t="str" cm="1">
        <f t="array" ref="S1406">_xlfn.IFS(K1406&lt;18.5,"Under Weight",K1406&lt;=24.9,"Normal Weight",K1406&lt;=30,"Over Weight",K1406&gt;30,"Obesity")</f>
        <v>Over Weight</v>
      </c>
    </row>
    <row r="1407" spans="1:19" x14ac:dyDescent="0.3">
      <c r="A1407" s="7" t="s">
        <v>965</v>
      </c>
      <c r="B1407" s="7">
        <v>41.2</v>
      </c>
      <c r="C1407" s="7">
        <v>4.18</v>
      </c>
      <c r="D1407" s="7" t="s">
        <v>2382</v>
      </c>
      <c r="E1407" s="7" t="s">
        <v>2380</v>
      </c>
      <c r="F1407" s="7" t="s">
        <v>2380</v>
      </c>
      <c r="G1407" s="7" t="s">
        <v>2381</v>
      </c>
      <c r="H1407" s="7" t="s">
        <v>2380</v>
      </c>
      <c r="J1407" s="7" t="s">
        <v>965</v>
      </c>
      <c r="K1407" s="7">
        <v>41.2</v>
      </c>
      <c r="L1407" s="7">
        <v>4.18</v>
      </c>
      <c r="M1407" s="7" t="s">
        <v>2383</v>
      </c>
      <c r="N1407" s="7" t="s">
        <v>2380</v>
      </c>
      <c r="O1407" s="7" t="s">
        <v>2380</v>
      </c>
      <c r="P1407" s="7">
        <v>0</v>
      </c>
      <c r="Q1407" s="11" t="s">
        <v>2380</v>
      </c>
      <c r="R1407">
        <f t="shared" si="21"/>
        <v>180</v>
      </c>
      <c r="S1407" t="str" cm="1">
        <f t="array" ref="S1407">_xlfn.IFS(K1407&lt;18.5,"Under Weight",K1407&lt;=24.9,"Normal Weight",K1407&lt;=30,"Over Weight",K1407&gt;30,"Obesity")</f>
        <v>Obesity</v>
      </c>
    </row>
    <row r="1408" spans="1:19" x14ac:dyDescent="0.3">
      <c r="A1408" s="7" t="s">
        <v>964</v>
      </c>
      <c r="B1408" s="7">
        <v>17.78</v>
      </c>
      <c r="C1408" s="7">
        <v>8.19</v>
      </c>
      <c r="D1408" s="7" t="s">
        <v>2380</v>
      </c>
      <c r="E1408" s="7" t="s">
        <v>2380</v>
      </c>
      <c r="F1408" s="7" t="s">
        <v>2380</v>
      </c>
      <c r="G1408" s="7" t="s">
        <v>2381</v>
      </c>
      <c r="H1408" s="7" t="s">
        <v>2380</v>
      </c>
      <c r="J1408" s="7" t="s">
        <v>964</v>
      </c>
      <c r="K1408" s="7">
        <v>17.78</v>
      </c>
      <c r="L1408" s="7">
        <v>8.19</v>
      </c>
      <c r="M1408" s="7" t="s">
        <v>2380</v>
      </c>
      <c r="N1408" s="7" t="s">
        <v>2380</v>
      </c>
      <c r="O1408" s="7" t="s">
        <v>2380</v>
      </c>
      <c r="P1408" s="7">
        <v>0</v>
      </c>
      <c r="Q1408" s="11" t="s">
        <v>2380</v>
      </c>
      <c r="R1408">
        <f t="shared" si="21"/>
        <v>180</v>
      </c>
      <c r="S1408" t="str" cm="1">
        <f t="array" ref="S1408">_xlfn.IFS(K1408&lt;18.5,"Under Weight",K1408&lt;=24.9,"Normal Weight",K1408&lt;=30,"Over Weight",K1408&gt;30,"Obesity")</f>
        <v>Under Weight</v>
      </c>
    </row>
    <row r="1409" spans="1:19" x14ac:dyDescent="0.3">
      <c r="A1409" s="7" t="s">
        <v>963</v>
      </c>
      <c r="B1409" s="7">
        <v>40.119999999999997</v>
      </c>
      <c r="C1409" s="7">
        <v>6.22</v>
      </c>
      <c r="D1409" s="7" t="s">
        <v>2382</v>
      </c>
      <c r="E1409" s="7" t="s">
        <v>2380</v>
      </c>
      <c r="F1409" s="7" t="s">
        <v>2383</v>
      </c>
      <c r="G1409" s="7">
        <v>1</v>
      </c>
      <c r="H1409" s="7" t="s">
        <v>2380</v>
      </c>
      <c r="J1409" s="7" t="s">
        <v>963</v>
      </c>
      <c r="K1409" s="7">
        <v>40.119999999999997</v>
      </c>
      <c r="L1409" s="7">
        <v>6.22</v>
      </c>
      <c r="M1409" s="7" t="s">
        <v>2383</v>
      </c>
      <c r="N1409" s="7" t="s">
        <v>2380</v>
      </c>
      <c r="O1409" s="7" t="s">
        <v>2383</v>
      </c>
      <c r="P1409" s="7">
        <v>1</v>
      </c>
      <c r="Q1409" s="11" t="s">
        <v>2380</v>
      </c>
      <c r="R1409">
        <f t="shared" si="21"/>
        <v>180</v>
      </c>
      <c r="S1409" t="str" cm="1">
        <f t="array" ref="S1409">_xlfn.IFS(K1409&lt;18.5,"Under Weight",K1409&lt;=24.9,"Normal Weight",K1409&lt;=30,"Over Weight",K1409&gt;30,"Obesity")</f>
        <v>Obesity</v>
      </c>
    </row>
    <row r="1410" spans="1:19" x14ac:dyDescent="0.3">
      <c r="A1410" s="7" t="s">
        <v>962</v>
      </c>
      <c r="B1410" s="7">
        <v>19.350000000000001</v>
      </c>
      <c r="C1410" s="7">
        <v>8.2200000000000006</v>
      </c>
      <c r="D1410" s="7" t="s">
        <v>2382</v>
      </c>
      <c r="E1410" s="7" t="s">
        <v>2380</v>
      </c>
      <c r="F1410" s="7" t="s">
        <v>2380</v>
      </c>
      <c r="G1410" s="7" t="s">
        <v>2381</v>
      </c>
      <c r="H1410" s="7" t="s">
        <v>2380</v>
      </c>
      <c r="J1410" s="7" t="s">
        <v>962</v>
      </c>
      <c r="K1410" s="7">
        <v>19.350000000000001</v>
      </c>
      <c r="L1410" s="7">
        <v>8.2200000000000006</v>
      </c>
      <c r="M1410" s="7" t="s">
        <v>2383</v>
      </c>
      <c r="N1410" s="7" t="s">
        <v>2380</v>
      </c>
      <c r="O1410" s="7" t="s">
        <v>2380</v>
      </c>
      <c r="P1410" s="7">
        <v>0</v>
      </c>
      <c r="Q1410" s="11" t="s">
        <v>2380</v>
      </c>
      <c r="R1410">
        <f t="shared" si="21"/>
        <v>180</v>
      </c>
      <c r="S1410" t="str" cm="1">
        <f t="array" ref="S1410">_xlfn.IFS(K1410&lt;18.5,"Under Weight",K1410&lt;=24.9,"Normal Weight",K1410&lt;=30,"Over Weight",K1410&gt;30,"Obesity")</f>
        <v>Normal Weight</v>
      </c>
    </row>
    <row r="1411" spans="1:19" x14ac:dyDescent="0.3">
      <c r="A1411" s="7" t="s">
        <v>961</v>
      </c>
      <c r="B1411" s="7">
        <v>36.69</v>
      </c>
      <c r="C1411" s="7">
        <v>6.15</v>
      </c>
      <c r="D1411" s="7" t="s">
        <v>2380</v>
      </c>
      <c r="E1411" s="7" t="s">
        <v>2380</v>
      </c>
      <c r="F1411" s="7" t="s">
        <v>2380</v>
      </c>
      <c r="G1411" s="7" t="s">
        <v>2381</v>
      </c>
      <c r="H1411" s="7" t="s">
        <v>2380</v>
      </c>
      <c r="J1411" s="7" t="s">
        <v>961</v>
      </c>
      <c r="K1411" s="7">
        <v>36.69</v>
      </c>
      <c r="L1411" s="7">
        <v>6.15</v>
      </c>
      <c r="M1411" s="7" t="s">
        <v>2380</v>
      </c>
      <c r="N1411" s="7" t="s">
        <v>2380</v>
      </c>
      <c r="O1411" s="7" t="s">
        <v>2380</v>
      </c>
      <c r="P1411" s="7">
        <v>0</v>
      </c>
      <c r="Q1411" s="11" t="s">
        <v>2380</v>
      </c>
      <c r="R1411">
        <f t="shared" ref="R1411:R1474" si="22">MATCH(Q1411,$Q$2:$Q$2336,0)</f>
        <v>180</v>
      </c>
      <c r="S1411" t="str" cm="1">
        <f t="array" ref="S1411">_xlfn.IFS(K1411&lt;18.5,"Under Weight",K1411&lt;=24.9,"Normal Weight",K1411&lt;=30,"Over Weight",K1411&gt;30,"Obesity")</f>
        <v>Obesity</v>
      </c>
    </row>
    <row r="1412" spans="1:19" x14ac:dyDescent="0.3">
      <c r="A1412" s="7" t="s">
        <v>960</v>
      </c>
      <c r="B1412" s="7">
        <v>28.51</v>
      </c>
      <c r="C1412" s="7">
        <v>5.65</v>
      </c>
      <c r="D1412" s="7" t="s">
        <v>2382</v>
      </c>
      <c r="E1412" s="7" t="s">
        <v>2380</v>
      </c>
      <c r="F1412" s="7" t="s">
        <v>2380</v>
      </c>
      <c r="G1412" s="7">
        <v>1</v>
      </c>
      <c r="H1412" s="7" t="s">
        <v>2380</v>
      </c>
      <c r="J1412" s="7" t="s">
        <v>960</v>
      </c>
      <c r="K1412" s="7">
        <v>28.51</v>
      </c>
      <c r="L1412" s="7">
        <v>5.65</v>
      </c>
      <c r="M1412" s="7" t="s">
        <v>2383</v>
      </c>
      <c r="N1412" s="7" t="s">
        <v>2380</v>
      </c>
      <c r="O1412" s="7" t="s">
        <v>2380</v>
      </c>
      <c r="P1412" s="7">
        <v>1</v>
      </c>
      <c r="Q1412" s="11" t="s">
        <v>2380</v>
      </c>
      <c r="R1412">
        <f t="shared" si="22"/>
        <v>180</v>
      </c>
      <c r="S1412" t="str" cm="1">
        <f t="array" ref="S1412">_xlfn.IFS(K1412&lt;18.5,"Under Weight",K1412&lt;=24.9,"Normal Weight",K1412&lt;=30,"Over Weight",K1412&gt;30,"Obesity")</f>
        <v>Over Weight</v>
      </c>
    </row>
    <row r="1413" spans="1:19" x14ac:dyDescent="0.3">
      <c r="A1413" s="7" t="s">
        <v>959</v>
      </c>
      <c r="B1413" s="7">
        <v>30.21</v>
      </c>
      <c r="C1413" s="7">
        <v>5.5</v>
      </c>
      <c r="D1413" s="7" t="s">
        <v>2380</v>
      </c>
      <c r="E1413" s="7" t="s">
        <v>2380</v>
      </c>
      <c r="F1413" s="7" t="s">
        <v>2380</v>
      </c>
      <c r="G1413" s="7">
        <v>1</v>
      </c>
      <c r="H1413" s="7" t="s">
        <v>2380</v>
      </c>
      <c r="J1413" s="7" t="s">
        <v>959</v>
      </c>
      <c r="K1413" s="7">
        <v>30.21</v>
      </c>
      <c r="L1413" s="7">
        <v>5.5</v>
      </c>
      <c r="M1413" s="7" t="s">
        <v>2380</v>
      </c>
      <c r="N1413" s="7" t="s">
        <v>2380</v>
      </c>
      <c r="O1413" s="7" t="s">
        <v>2380</v>
      </c>
      <c r="P1413" s="7">
        <v>1</v>
      </c>
      <c r="Q1413" s="11" t="s">
        <v>2380</v>
      </c>
      <c r="R1413">
        <f t="shared" si="22"/>
        <v>180</v>
      </c>
      <c r="S1413" t="str" cm="1">
        <f t="array" ref="S1413">_xlfn.IFS(K1413&lt;18.5,"Under Weight",K1413&lt;=24.9,"Normal Weight",K1413&lt;=30,"Over Weight",K1413&gt;30,"Obesity")</f>
        <v>Obesity</v>
      </c>
    </row>
    <row r="1414" spans="1:19" x14ac:dyDescent="0.3">
      <c r="A1414" s="7" t="s">
        <v>958</v>
      </c>
      <c r="B1414" s="7">
        <v>24.33</v>
      </c>
      <c r="C1414" s="7">
        <v>8</v>
      </c>
      <c r="D1414" s="7" t="s">
        <v>2380</v>
      </c>
      <c r="E1414" s="7" t="s">
        <v>2380</v>
      </c>
      <c r="F1414" s="7" t="s">
        <v>2380</v>
      </c>
      <c r="G1414" s="7" t="s">
        <v>2381</v>
      </c>
      <c r="H1414" s="7" t="s">
        <v>2380</v>
      </c>
      <c r="J1414" s="7" t="s">
        <v>958</v>
      </c>
      <c r="K1414" s="7">
        <v>24.33</v>
      </c>
      <c r="L1414" s="7">
        <v>8</v>
      </c>
      <c r="M1414" s="7" t="s">
        <v>2380</v>
      </c>
      <c r="N1414" s="7" t="s">
        <v>2380</v>
      </c>
      <c r="O1414" s="7" t="s">
        <v>2380</v>
      </c>
      <c r="P1414" s="7">
        <v>0</v>
      </c>
      <c r="Q1414" s="11" t="s">
        <v>2380</v>
      </c>
      <c r="R1414">
        <f t="shared" si="22"/>
        <v>180</v>
      </c>
      <c r="S1414" t="str" cm="1">
        <f t="array" ref="S1414">_xlfn.IFS(K1414&lt;18.5,"Under Weight",K1414&lt;=24.9,"Normal Weight",K1414&lt;=30,"Over Weight",K1414&gt;30,"Obesity")</f>
        <v>Normal Weight</v>
      </c>
    </row>
    <row r="1415" spans="1:19" x14ac:dyDescent="0.3">
      <c r="A1415" s="7" t="s">
        <v>957</v>
      </c>
      <c r="B1415" s="7">
        <v>19.855</v>
      </c>
      <c r="C1415" s="7">
        <v>5.71</v>
      </c>
      <c r="D1415" s="7" t="s">
        <v>2382</v>
      </c>
      <c r="E1415" s="7" t="s">
        <v>2380</v>
      </c>
      <c r="F1415" s="7" t="s">
        <v>2380</v>
      </c>
      <c r="G1415" s="7" t="s">
        <v>2381</v>
      </c>
      <c r="H1415" s="7" t="s">
        <v>2380</v>
      </c>
      <c r="J1415" s="7" t="s">
        <v>957</v>
      </c>
      <c r="K1415" s="7">
        <v>19.855</v>
      </c>
      <c r="L1415" s="7">
        <v>5.71</v>
      </c>
      <c r="M1415" s="7" t="s">
        <v>2383</v>
      </c>
      <c r="N1415" s="7" t="s">
        <v>2380</v>
      </c>
      <c r="O1415" s="7" t="s">
        <v>2380</v>
      </c>
      <c r="P1415" s="7">
        <v>0</v>
      </c>
      <c r="Q1415" s="11" t="s">
        <v>2380</v>
      </c>
      <c r="R1415">
        <f t="shared" si="22"/>
        <v>180</v>
      </c>
      <c r="S1415" t="str" cm="1">
        <f t="array" ref="S1415">_xlfn.IFS(K1415&lt;18.5,"Under Weight",K1415&lt;=24.9,"Normal Weight",K1415&lt;=30,"Over Weight",K1415&gt;30,"Obesity")</f>
        <v>Normal Weight</v>
      </c>
    </row>
    <row r="1416" spans="1:19" x14ac:dyDescent="0.3">
      <c r="A1416" s="7" t="s">
        <v>956</v>
      </c>
      <c r="B1416" s="7">
        <v>25.364999999999998</v>
      </c>
      <c r="C1416" s="7">
        <v>11.71</v>
      </c>
      <c r="D1416" s="7" t="s">
        <v>2380</v>
      </c>
      <c r="E1416" s="7" t="s">
        <v>2380</v>
      </c>
      <c r="F1416" s="7" t="s">
        <v>2380</v>
      </c>
      <c r="G1416" s="7" t="s">
        <v>2381</v>
      </c>
      <c r="H1416" s="7" t="s">
        <v>2380</v>
      </c>
      <c r="J1416" s="7" t="s">
        <v>956</v>
      </c>
      <c r="K1416" s="7">
        <v>25.364999999999998</v>
      </c>
      <c r="L1416" s="7">
        <v>11.71</v>
      </c>
      <c r="M1416" s="7" t="s">
        <v>2380</v>
      </c>
      <c r="N1416" s="7" t="s">
        <v>2380</v>
      </c>
      <c r="O1416" s="7" t="s">
        <v>2380</v>
      </c>
      <c r="P1416" s="7">
        <v>0</v>
      </c>
      <c r="Q1416" s="11" t="s">
        <v>2380</v>
      </c>
      <c r="R1416">
        <f t="shared" si="22"/>
        <v>180</v>
      </c>
      <c r="S1416" t="str" cm="1">
        <f t="array" ref="S1416">_xlfn.IFS(K1416&lt;18.5,"Under Weight",K1416&lt;=24.9,"Normal Weight",K1416&lt;=30,"Over Weight",K1416&gt;30,"Obesity")</f>
        <v>Over Weight</v>
      </c>
    </row>
    <row r="1417" spans="1:19" x14ac:dyDescent="0.3">
      <c r="A1417" s="7" t="s">
        <v>955</v>
      </c>
      <c r="B1417" s="7">
        <v>29.6</v>
      </c>
      <c r="C1417" s="7">
        <v>6.17</v>
      </c>
      <c r="D1417" s="7" t="s">
        <v>2382</v>
      </c>
      <c r="E1417" s="7" t="s">
        <v>2380</v>
      </c>
      <c r="F1417" s="7" t="s">
        <v>2383</v>
      </c>
      <c r="G1417" s="7">
        <v>1</v>
      </c>
      <c r="H1417" s="7" t="s">
        <v>2380</v>
      </c>
      <c r="J1417" s="7" t="s">
        <v>955</v>
      </c>
      <c r="K1417" s="7">
        <v>29.6</v>
      </c>
      <c r="L1417" s="7">
        <v>6.17</v>
      </c>
      <c r="M1417" s="7" t="s">
        <v>2383</v>
      </c>
      <c r="N1417" s="7" t="s">
        <v>2380</v>
      </c>
      <c r="O1417" s="7" t="s">
        <v>2383</v>
      </c>
      <c r="P1417" s="7">
        <v>1</v>
      </c>
      <c r="Q1417" s="11" t="s">
        <v>2380</v>
      </c>
      <c r="R1417">
        <f t="shared" si="22"/>
        <v>180</v>
      </c>
      <c r="S1417" t="str" cm="1">
        <f t="array" ref="S1417">_xlfn.IFS(K1417&lt;18.5,"Under Weight",K1417&lt;=24.9,"Normal Weight",K1417&lt;=30,"Over Weight",K1417&gt;30,"Obesity")</f>
        <v>Over Weight</v>
      </c>
    </row>
    <row r="1418" spans="1:19" x14ac:dyDescent="0.3">
      <c r="A1418" s="7" t="s">
        <v>954</v>
      </c>
      <c r="B1418" s="7">
        <v>39.43</v>
      </c>
      <c r="C1418" s="7">
        <v>6.1</v>
      </c>
      <c r="D1418" s="7" t="s">
        <v>2382</v>
      </c>
      <c r="E1418" s="7" t="s">
        <v>2380</v>
      </c>
      <c r="F1418" s="7" t="s">
        <v>2383</v>
      </c>
      <c r="G1418" s="7">
        <v>1</v>
      </c>
      <c r="H1418" s="7" t="s">
        <v>2380</v>
      </c>
      <c r="J1418" s="7" t="s">
        <v>954</v>
      </c>
      <c r="K1418" s="7">
        <v>39.43</v>
      </c>
      <c r="L1418" s="7">
        <v>6.1</v>
      </c>
      <c r="M1418" s="7" t="s">
        <v>2383</v>
      </c>
      <c r="N1418" s="7" t="s">
        <v>2380</v>
      </c>
      <c r="O1418" s="7" t="s">
        <v>2383</v>
      </c>
      <c r="P1418" s="7">
        <v>1</v>
      </c>
      <c r="Q1418" s="11" t="s">
        <v>2380</v>
      </c>
      <c r="R1418">
        <f t="shared" si="22"/>
        <v>180</v>
      </c>
      <c r="S1418" t="str" cm="1">
        <f t="array" ref="S1418">_xlfn.IFS(K1418&lt;18.5,"Under Weight",K1418&lt;=24.9,"Normal Weight",K1418&lt;=30,"Over Weight",K1418&gt;30,"Obesity")</f>
        <v>Obesity</v>
      </c>
    </row>
    <row r="1419" spans="1:19" x14ac:dyDescent="0.3">
      <c r="A1419" s="7" t="s">
        <v>953</v>
      </c>
      <c r="B1419" s="7">
        <v>27.34</v>
      </c>
      <c r="C1419" s="7">
        <v>5.19</v>
      </c>
      <c r="D1419" s="7" t="s">
        <v>2382</v>
      </c>
      <c r="E1419" s="7" t="s">
        <v>2380</v>
      </c>
      <c r="F1419" s="7" t="s">
        <v>2380</v>
      </c>
      <c r="G1419" s="7">
        <v>1</v>
      </c>
      <c r="H1419" s="7" t="s">
        <v>2380</v>
      </c>
      <c r="J1419" s="7" t="s">
        <v>953</v>
      </c>
      <c r="K1419" s="7">
        <v>27.34</v>
      </c>
      <c r="L1419" s="7">
        <v>5.19</v>
      </c>
      <c r="M1419" s="7" t="s">
        <v>2383</v>
      </c>
      <c r="N1419" s="7" t="s">
        <v>2380</v>
      </c>
      <c r="O1419" s="7" t="s">
        <v>2380</v>
      </c>
      <c r="P1419" s="7">
        <v>1</v>
      </c>
      <c r="Q1419" s="11" t="s">
        <v>2380</v>
      </c>
      <c r="R1419">
        <f t="shared" si="22"/>
        <v>180</v>
      </c>
      <c r="S1419" t="str" cm="1">
        <f t="array" ref="S1419">_xlfn.IFS(K1419&lt;18.5,"Under Weight",K1419&lt;=24.9,"Normal Weight",K1419&lt;=30,"Over Weight",K1419&gt;30,"Obesity")</f>
        <v>Over Weight</v>
      </c>
    </row>
    <row r="1420" spans="1:19" x14ac:dyDescent="0.3">
      <c r="A1420" s="7" t="s">
        <v>952</v>
      </c>
      <c r="B1420" s="7">
        <v>39.01</v>
      </c>
      <c r="C1420" s="7">
        <v>5.37</v>
      </c>
      <c r="D1420" s="7" t="s">
        <v>2382</v>
      </c>
      <c r="E1420" s="7" t="s">
        <v>2380</v>
      </c>
      <c r="F1420" s="7" t="s">
        <v>2380</v>
      </c>
      <c r="G1420" s="7" t="s">
        <v>2381</v>
      </c>
      <c r="H1420" s="7" t="s">
        <v>2380</v>
      </c>
      <c r="J1420" s="7" t="s">
        <v>952</v>
      </c>
      <c r="K1420" s="7">
        <v>39.01</v>
      </c>
      <c r="L1420" s="7">
        <v>5.37</v>
      </c>
      <c r="M1420" s="7" t="s">
        <v>2383</v>
      </c>
      <c r="N1420" s="7" t="s">
        <v>2380</v>
      </c>
      <c r="O1420" s="7" t="s">
        <v>2380</v>
      </c>
      <c r="P1420" s="7">
        <v>0</v>
      </c>
      <c r="Q1420" s="11" t="s">
        <v>2380</v>
      </c>
      <c r="R1420">
        <f t="shared" si="22"/>
        <v>180</v>
      </c>
      <c r="S1420" t="str" cm="1">
        <f t="array" ref="S1420">_xlfn.IFS(K1420&lt;18.5,"Under Weight",K1420&lt;=24.9,"Normal Weight",K1420&lt;=30,"Over Weight",K1420&gt;30,"Obesity")</f>
        <v>Obesity</v>
      </c>
    </row>
    <row r="1421" spans="1:19" x14ac:dyDescent="0.3">
      <c r="A1421" s="7" t="s">
        <v>951</v>
      </c>
      <c r="B1421" s="7">
        <v>18.989999999999998</v>
      </c>
      <c r="C1421" s="7">
        <v>10.82</v>
      </c>
      <c r="D1421" s="7" t="s">
        <v>2382</v>
      </c>
      <c r="E1421" s="7" t="s">
        <v>2380</v>
      </c>
      <c r="F1421" s="7" t="s">
        <v>2380</v>
      </c>
      <c r="G1421" s="7" t="s">
        <v>2381</v>
      </c>
      <c r="H1421" s="7" t="s">
        <v>2380</v>
      </c>
      <c r="J1421" s="7" t="s">
        <v>951</v>
      </c>
      <c r="K1421" s="7">
        <v>18.989999999999998</v>
      </c>
      <c r="L1421" s="7">
        <v>10.82</v>
      </c>
      <c r="M1421" s="7" t="s">
        <v>2383</v>
      </c>
      <c r="N1421" s="7" t="s">
        <v>2380</v>
      </c>
      <c r="O1421" s="7" t="s">
        <v>2380</v>
      </c>
      <c r="P1421" s="7">
        <v>0</v>
      </c>
      <c r="Q1421" s="11" t="s">
        <v>2380</v>
      </c>
      <c r="R1421">
        <f t="shared" si="22"/>
        <v>180</v>
      </c>
      <c r="S1421" t="str" cm="1">
        <f t="array" ref="S1421">_xlfn.IFS(K1421&lt;18.5,"Under Weight",K1421&lt;=24.9,"Normal Weight",K1421&lt;=30,"Over Weight",K1421&gt;30,"Obesity")</f>
        <v>Normal Weight</v>
      </c>
    </row>
    <row r="1422" spans="1:19" x14ac:dyDescent="0.3">
      <c r="A1422" s="7" t="s">
        <v>950</v>
      </c>
      <c r="B1422" s="7">
        <v>42.3</v>
      </c>
      <c r="C1422" s="7">
        <v>6.06</v>
      </c>
      <c r="D1422" s="7" t="s">
        <v>2382</v>
      </c>
      <c r="E1422" s="7" t="s">
        <v>2380</v>
      </c>
      <c r="F1422" s="7" t="s">
        <v>2380</v>
      </c>
      <c r="G1422" s="7" t="s">
        <v>2381</v>
      </c>
      <c r="H1422" s="7" t="s">
        <v>2380</v>
      </c>
      <c r="J1422" s="7" t="s">
        <v>950</v>
      </c>
      <c r="K1422" s="7">
        <v>42.3</v>
      </c>
      <c r="L1422" s="7">
        <v>6.06</v>
      </c>
      <c r="M1422" s="7" t="s">
        <v>2383</v>
      </c>
      <c r="N1422" s="7" t="s">
        <v>2380</v>
      </c>
      <c r="O1422" s="7" t="s">
        <v>2380</v>
      </c>
      <c r="P1422" s="7">
        <v>0</v>
      </c>
      <c r="Q1422" s="11" t="s">
        <v>2380</v>
      </c>
      <c r="R1422">
        <f t="shared" si="22"/>
        <v>180</v>
      </c>
      <c r="S1422" t="str" cm="1">
        <f t="array" ref="S1422">_xlfn.IFS(K1422&lt;18.5,"Under Weight",K1422&lt;=24.9,"Normal Weight",K1422&lt;=30,"Over Weight",K1422&gt;30,"Obesity")</f>
        <v>Obesity</v>
      </c>
    </row>
    <row r="1423" spans="1:19" x14ac:dyDescent="0.3">
      <c r="A1423" s="7" t="s">
        <v>949</v>
      </c>
      <c r="B1423" s="7">
        <v>39.805</v>
      </c>
      <c r="C1423" s="7">
        <v>5.91</v>
      </c>
      <c r="D1423" s="7" t="s">
        <v>2380</v>
      </c>
      <c r="E1423" s="7" t="s">
        <v>2380</v>
      </c>
      <c r="F1423" s="7" t="s">
        <v>2380</v>
      </c>
      <c r="G1423" s="7" t="s">
        <v>2381</v>
      </c>
      <c r="H1423" s="7" t="s">
        <v>2380</v>
      </c>
      <c r="J1423" s="7" t="s">
        <v>949</v>
      </c>
      <c r="K1423" s="7">
        <v>39.805</v>
      </c>
      <c r="L1423" s="7">
        <v>5.91</v>
      </c>
      <c r="M1423" s="7" t="s">
        <v>2380</v>
      </c>
      <c r="N1423" s="7" t="s">
        <v>2380</v>
      </c>
      <c r="O1423" s="7" t="s">
        <v>2380</v>
      </c>
      <c r="P1423" s="7">
        <v>0</v>
      </c>
      <c r="Q1423" s="11" t="s">
        <v>2380</v>
      </c>
      <c r="R1423">
        <f t="shared" si="22"/>
        <v>180</v>
      </c>
      <c r="S1423" t="str" cm="1">
        <f t="array" ref="S1423">_xlfn.IFS(K1423&lt;18.5,"Under Weight",K1423&lt;=24.9,"Normal Weight",K1423&lt;=30,"Over Weight",K1423&gt;30,"Obesity")</f>
        <v>Obesity</v>
      </c>
    </row>
    <row r="1424" spans="1:19" x14ac:dyDescent="0.3">
      <c r="A1424" s="7" t="s">
        <v>948</v>
      </c>
      <c r="B1424" s="7">
        <v>33.700000000000003</v>
      </c>
      <c r="C1424" s="7">
        <v>5.87</v>
      </c>
      <c r="D1424" s="7" t="s">
        <v>2380</v>
      </c>
      <c r="E1424" s="7" t="s">
        <v>2380</v>
      </c>
      <c r="F1424" s="7" t="s">
        <v>2380</v>
      </c>
      <c r="G1424" s="7" t="s">
        <v>2381</v>
      </c>
      <c r="H1424" s="7" t="s">
        <v>2380</v>
      </c>
      <c r="J1424" s="7" t="s">
        <v>948</v>
      </c>
      <c r="K1424" s="7">
        <v>33.700000000000003</v>
      </c>
      <c r="L1424" s="7">
        <v>5.87</v>
      </c>
      <c r="M1424" s="7" t="s">
        <v>2380</v>
      </c>
      <c r="N1424" s="7" t="s">
        <v>2380</v>
      </c>
      <c r="O1424" s="7" t="s">
        <v>2380</v>
      </c>
      <c r="P1424" s="7">
        <v>0</v>
      </c>
      <c r="Q1424" s="11" t="s">
        <v>2380</v>
      </c>
      <c r="R1424">
        <f t="shared" si="22"/>
        <v>180</v>
      </c>
      <c r="S1424" t="str" cm="1">
        <f t="array" ref="S1424">_xlfn.IFS(K1424&lt;18.5,"Under Weight",K1424&lt;=24.9,"Normal Weight",K1424&lt;=30,"Over Weight",K1424&gt;30,"Obesity")</f>
        <v>Obesity</v>
      </c>
    </row>
    <row r="1425" spans="1:19" x14ac:dyDescent="0.3">
      <c r="A1425" s="7" t="s">
        <v>947</v>
      </c>
      <c r="B1425" s="7">
        <v>36.195</v>
      </c>
      <c r="C1425" s="7">
        <v>6.22</v>
      </c>
      <c r="D1425" s="7" t="s">
        <v>2380</v>
      </c>
      <c r="E1425" s="7" t="s">
        <v>2380</v>
      </c>
      <c r="F1425" s="7" t="s">
        <v>2380</v>
      </c>
      <c r="G1425" s="7" t="s">
        <v>2381</v>
      </c>
      <c r="H1425" s="7" t="s">
        <v>2380</v>
      </c>
      <c r="J1425" s="7" t="s">
        <v>947</v>
      </c>
      <c r="K1425" s="7">
        <v>36.195</v>
      </c>
      <c r="L1425" s="7">
        <v>6.22</v>
      </c>
      <c r="M1425" s="7" t="s">
        <v>2380</v>
      </c>
      <c r="N1425" s="7" t="s">
        <v>2380</v>
      </c>
      <c r="O1425" s="7" t="s">
        <v>2380</v>
      </c>
      <c r="P1425" s="7">
        <v>0</v>
      </c>
      <c r="Q1425" s="11" t="s">
        <v>2380</v>
      </c>
      <c r="R1425">
        <f t="shared" si="22"/>
        <v>180</v>
      </c>
      <c r="S1425" t="str" cm="1">
        <f t="array" ref="S1425">_xlfn.IFS(K1425&lt;18.5,"Under Weight",K1425&lt;=24.9,"Normal Weight",K1425&lt;=30,"Over Weight",K1425&gt;30,"Obesity")</f>
        <v>Obesity</v>
      </c>
    </row>
    <row r="1426" spans="1:19" x14ac:dyDescent="0.3">
      <c r="A1426" s="7" t="s">
        <v>946</v>
      </c>
      <c r="B1426" s="7">
        <v>32.6</v>
      </c>
      <c r="C1426" s="7">
        <v>5.73</v>
      </c>
      <c r="D1426" s="7" t="s">
        <v>2380</v>
      </c>
      <c r="E1426" s="7" t="s">
        <v>2380</v>
      </c>
      <c r="F1426" s="7" t="s">
        <v>2383</v>
      </c>
      <c r="G1426" s="7">
        <v>1</v>
      </c>
      <c r="H1426" s="7" t="s">
        <v>2380</v>
      </c>
      <c r="J1426" s="7" t="s">
        <v>946</v>
      </c>
      <c r="K1426" s="7">
        <v>32.6</v>
      </c>
      <c r="L1426" s="7">
        <v>5.73</v>
      </c>
      <c r="M1426" s="7" t="s">
        <v>2380</v>
      </c>
      <c r="N1426" s="7" t="s">
        <v>2380</v>
      </c>
      <c r="O1426" s="7" t="s">
        <v>2383</v>
      </c>
      <c r="P1426" s="7">
        <v>1</v>
      </c>
      <c r="Q1426" s="11" t="s">
        <v>2380</v>
      </c>
      <c r="R1426">
        <f t="shared" si="22"/>
        <v>180</v>
      </c>
      <c r="S1426" t="str" cm="1">
        <f t="array" ref="S1426">_xlfn.IFS(K1426&lt;18.5,"Under Weight",K1426&lt;=24.9,"Normal Weight",K1426&lt;=30,"Over Weight",K1426&gt;30,"Obesity")</f>
        <v>Obesity</v>
      </c>
    </row>
    <row r="1427" spans="1:19" x14ac:dyDescent="0.3">
      <c r="A1427" s="7" t="s">
        <v>945</v>
      </c>
      <c r="B1427" s="7">
        <v>30.2</v>
      </c>
      <c r="C1427" s="7">
        <v>5.7</v>
      </c>
      <c r="D1427" s="7" t="s">
        <v>2380</v>
      </c>
      <c r="E1427" s="7" t="s">
        <v>2380</v>
      </c>
      <c r="F1427" s="7" t="s">
        <v>2380</v>
      </c>
      <c r="G1427" s="7" t="s">
        <v>2381</v>
      </c>
      <c r="H1427" s="7" t="s">
        <v>2380</v>
      </c>
      <c r="J1427" s="7" t="s">
        <v>945</v>
      </c>
      <c r="K1427" s="7">
        <v>30.2</v>
      </c>
      <c r="L1427" s="7">
        <v>5.7</v>
      </c>
      <c r="M1427" s="7" t="s">
        <v>2380</v>
      </c>
      <c r="N1427" s="7" t="s">
        <v>2380</v>
      </c>
      <c r="O1427" s="7" t="s">
        <v>2380</v>
      </c>
      <c r="P1427" s="7">
        <v>0</v>
      </c>
      <c r="Q1427" s="11" t="s">
        <v>2380</v>
      </c>
      <c r="R1427">
        <f t="shared" si="22"/>
        <v>180</v>
      </c>
      <c r="S1427" t="str" cm="1">
        <f t="array" ref="S1427">_xlfn.IFS(K1427&lt;18.5,"Under Weight",K1427&lt;=24.9,"Normal Weight",K1427&lt;=30,"Over Weight",K1427&gt;30,"Obesity")</f>
        <v>Obesity</v>
      </c>
    </row>
    <row r="1428" spans="1:19" x14ac:dyDescent="0.3">
      <c r="A1428" s="7" t="s">
        <v>944</v>
      </c>
      <c r="B1428" s="7">
        <v>27.645</v>
      </c>
      <c r="C1428" s="7">
        <v>9.91</v>
      </c>
      <c r="D1428" s="7" t="s">
        <v>2380</v>
      </c>
      <c r="E1428" s="7" t="s">
        <v>2380</v>
      </c>
      <c r="F1428" s="7" t="s">
        <v>2380</v>
      </c>
      <c r="G1428" s="7" t="s">
        <v>2381</v>
      </c>
      <c r="H1428" s="7" t="s">
        <v>2380</v>
      </c>
      <c r="J1428" s="7" t="s">
        <v>944</v>
      </c>
      <c r="K1428" s="7">
        <v>27.645</v>
      </c>
      <c r="L1428" s="7">
        <v>9.91</v>
      </c>
      <c r="M1428" s="7" t="s">
        <v>2380</v>
      </c>
      <c r="N1428" s="7" t="s">
        <v>2380</v>
      </c>
      <c r="O1428" s="7" t="s">
        <v>2380</v>
      </c>
      <c r="P1428" s="7">
        <v>0</v>
      </c>
      <c r="Q1428" s="11" t="s">
        <v>2380</v>
      </c>
      <c r="R1428">
        <f t="shared" si="22"/>
        <v>180</v>
      </c>
      <c r="S1428" t="str" cm="1">
        <f t="array" ref="S1428">_xlfn.IFS(K1428&lt;18.5,"Under Weight",K1428&lt;=24.9,"Normal Weight",K1428&lt;=30,"Over Weight",K1428&gt;30,"Obesity")</f>
        <v>Over Weight</v>
      </c>
    </row>
    <row r="1429" spans="1:19" x14ac:dyDescent="0.3">
      <c r="A1429" s="7" t="s">
        <v>943</v>
      </c>
      <c r="B1429" s="7">
        <v>26.41</v>
      </c>
      <c r="C1429" s="7">
        <v>11.4</v>
      </c>
      <c r="D1429" s="7" t="s">
        <v>2380</v>
      </c>
      <c r="E1429" s="7" t="s">
        <v>2380</v>
      </c>
      <c r="F1429" s="7" t="s">
        <v>2380</v>
      </c>
      <c r="G1429" s="7" t="s">
        <v>2381</v>
      </c>
      <c r="H1429" s="7" t="s">
        <v>2380</v>
      </c>
      <c r="J1429" s="7" t="s">
        <v>943</v>
      </c>
      <c r="K1429" s="7">
        <v>26.41</v>
      </c>
      <c r="L1429" s="7">
        <v>11.4</v>
      </c>
      <c r="M1429" s="7" t="s">
        <v>2380</v>
      </c>
      <c r="N1429" s="7" t="s">
        <v>2380</v>
      </c>
      <c r="O1429" s="7" t="s">
        <v>2380</v>
      </c>
      <c r="P1429" s="7">
        <v>0</v>
      </c>
      <c r="Q1429" s="11" t="s">
        <v>2380</v>
      </c>
      <c r="R1429">
        <f t="shared" si="22"/>
        <v>180</v>
      </c>
      <c r="S1429" t="str" cm="1">
        <f t="array" ref="S1429">_xlfn.IFS(K1429&lt;18.5,"Under Weight",K1429&lt;=24.9,"Normal Weight",K1429&lt;=30,"Over Weight",K1429&gt;30,"Obesity")</f>
        <v>Over Weight</v>
      </c>
    </row>
    <row r="1430" spans="1:19" x14ac:dyDescent="0.3">
      <c r="A1430" s="7" t="s">
        <v>942</v>
      </c>
      <c r="B1430" s="7">
        <v>34.1</v>
      </c>
      <c r="C1430" s="7">
        <v>6.29</v>
      </c>
      <c r="D1430" s="7" t="s">
        <v>2382</v>
      </c>
      <c r="E1430" s="7" t="s">
        <v>2380</v>
      </c>
      <c r="F1430" s="7" t="s">
        <v>2383</v>
      </c>
      <c r="G1430" s="7">
        <v>1</v>
      </c>
      <c r="H1430" s="7" t="s">
        <v>2380</v>
      </c>
      <c r="J1430" s="7" t="s">
        <v>942</v>
      </c>
      <c r="K1430" s="7">
        <v>34.1</v>
      </c>
      <c r="L1430" s="7">
        <v>6.29</v>
      </c>
      <c r="M1430" s="7" t="s">
        <v>2383</v>
      </c>
      <c r="N1430" s="7" t="s">
        <v>2380</v>
      </c>
      <c r="O1430" s="7" t="s">
        <v>2383</v>
      </c>
      <c r="P1430" s="7">
        <v>1</v>
      </c>
      <c r="Q1430" s="11" t="s">
        <v>2380</v>
      </c>
      <c r="R1430">
        <f t="shared" si="22"/>
        <v>180</v>
      </c>
      <c r="S1430" t="str" cm="1">
        <f t="array" ref="S1430">_xlfn.IFS(K1430&lt;18.5,"Under Weight",K1430&lt;=24.9,"Normal Weight",K1430&lt;=30,"Over Weight",K1430&gt;30,"Obesity")</f>
        <v>Obesity</v>
      </c>
    </row>
    <row r="1431" spans="1:19" x14ac:dyDescent="0.3">
      <c r="A1431" s="7" t="s">
        <v>941</v>
      </c>
      <c r="B1431" s="7">
        <v>17.3</v>
      </c>
      <c r="C1431" s="7">
        <v>9.2799999999999994</v>
      </c>
      <c r="D1431" s="7" t="s">
        <v>2380</v>
      </c>
      <c r="E1431" s="7" t="s">
        <v>2380</v>
      </c>
      <c r="F1431" s="7" t="s">
        <v>2380</v>
      </c>
      <c r="G1431" s="7" t="s">
        <v>2381</v>
      </c>
      <c r="H1431" s="7" t="s">
        <v>2380</v>
      </c>
      <c r="J1431" s="7" t="s">
        <v>941</v>
      </c>
      <c r="K1431" s="7">
        <v>17.3</v>
      </c>
      <c r="L1431" s="7">
        <v>9.2799999999999994</v>
      </c>
      <c r="M1431" s="7" t="s">
        <v>2380</v>
      </c>
      <c r="N1431" s="7" t="s">
        <v>2380</v>
      </c>
      <c r="O1431" s="7" t="s">
        <v>2380</v>
      </c>
      <c r="P1431" s="7">
        <v>0</v>
      </c>
      <c r="Q1431" s="11" t="s">
        <v>2380</v>
      </c>
      <c r="R1431">
        <f t="shared" si="22"/>
        <v>180</v>
      </c>
      <c r="S1431" t="str" cm="1">
        <f t="array" ref="S1431">_xlfn.IFS(K1431&lt;18.5,"Under Weight",K1431&lt;=24.9,"Normal Weight",K1431&lt;=30,"Over Weight",K1431&gt;30,"Obesity")</f>
        <v>Under Weight</v>
      </c>
    </row>
    <row r="1432" spans="1:19" x14ac:dyDescent="0.3">
      <c r="A1432" s="7" t="s">
        <v>940</v>
      </c>
      <c r="B1432" s="7">
        <v>35.020000000000003</v>
      </c>
      <c r="C1432" s="7">
        <v>4.78</v>
      </c>
      <c r="D1432" s="7" t="s">
        <v>2380</v>
      </c>
      <c r="E1432" s="7" t="s">
        <v>2380</v>
      </c>
      <c r="F1432" s="7" t="s">
        <v>2383</v>
      </c>
      <c r="G1432" s="7">
        <v>1</v>
      </c>
      <c r="H1432" s="7" t="s">
        <v>2380</v>
      </c>
      <c r="J1432" s="7" t="s">
        <v>940</v>
      </c>
      <c r="K1432" s="7">
        <v>35.020000000000003</v>
      </c>
      <c r="L1432" s="7">
        <v>4.78</v>
      </c>
      <c r="M1432" s="7" t="s">
        <v>2380</v>
      </c>
      <c r="N1432" s="7" t="s">
        <v>2380</v>
      </c>
      <c r="O1432" s="7" t="s">
        <v>2383</v>
      </c>
      <c r="P1432" s="7">
        <v>1</v>
      </c>
      <c r="Q1432" s="11" t="s">
        <v>2380</v>
      </c>
      <c r="R1432">
        <f t="shared" si="22"/>
        <v>180</v>
      </c>
      <c r="S1432" t="str" cm="1">
        <f t="array" ref="S1432">_xlfn.IFS(K1432&lt;18.5,"Under Weight",K1432&lt;=24.9,"Normal Weight",K1432&lt;=30,"Over Weight",K1432&gt;30,"Obesity")</f>
        <v>Obesity</v>
      </c>
    </row>
    <row r="1433" spans="1:19" x14ac:dyDescent="0.3">
      <c r="A1433" s="7" t="s">
        <v>939</v>
      </c>
      <c r="B1433" s="7">
        <v>37.1</v>
      </c>
      <c r="C1433" s="7">
        <v>8.8699999999999992</v>
      </c>
      <c r="D1433" s="7" t="s">
        <v>2382</v>
      </c>
      <c r="E1433" s="7" t="s">
        <v>2380</v>
      </c>
      <c r="F1433" s="7" t="s">
        <v>2380</v>
      </c>
      <c r="G1433" s="7" t="s">
        <v>2381</v>
      </c>
      <c r="H1433" s="7" t="s">
        <v>2380</v>
      </c>
      <c r="J1433" s="7" t="s">
        <v>939</v>
      </c>
      <c r="K1433" s="7">
        <v>37.1</v>
      </c>
      <c r="L1433" s="7">
        <v>8.8699999999999992</v>
      </c>
      <c r="M1433" s="7" t="s">
        <v>2383</v>
      </c>
      <c r="N1433" s="7" t="s">
        <v>2380</v>
      </c>
      <c r="O1433" s="7" t="s">
        <v>2380</v>
      </c>
      <c r="P1433" s="7">
        <v>0</v>
      </c>
      <c r="Q1433" s="11" t="s">
        <v>2380</v>
      </c>
      <c r="R1433">
        <f t="shared" si="22"/>
        <v>180</v>
      </c>
      <c r="S1433" t="str" cm="1">
        <f t="array" ref="S1433">_xlfn.IFS(K1433&lt;18.5,"Under Weight",K1433&lt;=24.9,"Normal Weight",K1433&lt;=30,"Over Weight",K1433&gt;30,"Obesity")</f>
        <v>Obesity</v>
      </c>
    </row>
    <row r="1434" spans="1:19" x14ac:dyDescent="0.3">
      <c r="A1434" s="7" t="s">
        <v>938</v>
      </c>
      <c r="B1434" s="7">
        <v>16.79</v>
      </c>
      <c r="C1434" s="7">
        <v>11.4</v>
      </c>
      <c r="D1434" s="7" t="s">
        <v>2380</v>
      </c>
      <c r="E1434" s="7" t="s">
        <v>2380</v>
      </c>
      <c r="F1434" s="7" t="s">
        <v>2380</v>
      </c>
      <c r="G1434" s="7" t="s">
        <v>2381</v>
      </c>
      <c r="H1434" s="7" t="s">
        <v>2380</v>
      </c>
      <c r="J1434" s="7" t="s">
        <v>938</v>
      </c>
      <c r="K1434" s="7">
        <v>16.79</v>
      </c>
      <c r="L1434" s="7">
        <v>11.4</v>
      </c>
      <c r="M1434" s="7" t="s">
        <v>2380</v>
      </c>
      <c r="N1434" s="7" t="s">
        <v>2380</v>
      </c>
      <c r="O1434" s="7" t="s">
        <v>2380</v>
      </c>
      <c r="P1434" s="7">
        <v>0</v>
      </c>
      <c r="Q1434" s="11" t="s">
        <v>2380</v>
      </c>
      <c r="R1434">
        <f t="shared" si="22"/>
        <v>180</v>
      </c>
      <c r="S1434" t="str" cm="1">
        <f t="array" ref="S1434">_xlfn.IFS(K1434&lt;18.5,"Under Weight",K1434&lt;=24.9,"Normal Weight",K1434&lt;=30,"Over Weight",K1434&gt;30,"Obesity")</f>
        <v>Under Weight</v>
      </c>
    </row>
    <row r="1435" spans="1:19" x14ac:dyDescent="0.3">
      <c r="A1435" s="7" t="s">
        <v>937</v>
      </c>
      <c r="B1435" s="7">
        <v>31.635000000000002</v>
      </c>
      <c r="C1435" s="7">
        <v>9.1300000000000008</v>
      </c>
      <c r="D1435" s="7" t="s">
        <v>2382</v>
      </c>
      <c r="E1435" s="7" t="s">
        <v>2380</v>
      </c>
      <c r="F1435" s="7" t="s">
        <v>2380</v>
      </c>
      <c r="G1435" s="7" t="s">
        <v>2381</v>
      </c>
      <c r="H1435" s="7" t="s">
        <v>2380</v>
      </c>
      <c r="J1435" s="7" t="s">
        <v>937</v>
      </c>
      <c r="K1435" s="7">
        <v>31.635000000000002</v>
      </c>
      <c r="L1435" s="7">
        <v>9.1300000000000008</v>
      </c>
      <c r="M1435" s="7" t="s">
        <v>2383</v>
      </c>
      <c r="N1435" s="7" t="s">
        <v>2380</v>
      </c>
      <c r="O1435" s="7" t="s">
        <v>2380</v>
      </c>
      <c r="P1435" s="7">
        <v>0</v>
      </c>
      <c r="Q1435" s="11" t="s">
        <v>2380</v>
      </c>
      <c r="R1435">
        <f t="shared" si="22"/>
        <v>180</v>
      </c>
      <c r="S1435" t="str" cm="1">
        <f t="array" ref="S1435">_xlfn.IFS(K1435&lt;18.5,"Under Weight",K1435&lt;=24.9,"Normal Weight",K1435&lt;=30,"Over Weight",K1435&gt;30,"Obesity")</f>
        <v>Obesity</v>
      </c>
    </row>
    <row r="1436" spans="1:19" x14ac:dyDescent="0.3">
      <c r="A1436" s="7" t="s">
        <v>936</v>
      </c>
      <c r="B1436" s="7">
        <v>24.19</v>
      </c>
      <c r="C1436" s="7">
        <v>6.22</v>
      </c>
      <c r="D1436" s="7" t="s">
        <v>2382</v>
      </c>
      <c r="E1436" s="7" t="s">
        <v>2380</v>
      </c>
      <c r="F1436" s="7" t="s">
        <v>2383</v>
      </c>
      <c r="G1436" s="7">
        <v>1</v>
      </c>
      <c r="H1436" s="7" t="s">
        <v>2380</v>
      </c>
      <c r="J1436" s="7" t="s">
        <v>936</v>
      </c>
      <c r="K1436" s="7">
        <v>24.19</v>
      </c>
      <c r="L1436" s="7">
        <v>6.22</v>
      </c>
      <c r="M1436" s="7" t="s">
        <v>2383</v>
      </c>
      <c r="N1436" s="7" t="s">
        <v>2380</v>
      </c>
      <c r="O1436" s="7" t="s">
        <v>2383</v>
      </c>
      <c r="P1436" s="7">
        <v>1</v>
      </c>
      <c r="Q1436" s="11" t="s">
        <v>2380</v>
      </c>
      <c r="R1436">
        <f t="shared" si="22"/>
        <v>180</v>
      </c>
      <c r="S1436" t="str" cm="1">
        <f t="array" ref="S1436">_xlfn.IFS(K1436&lt;18.5,"Under Weight",K1436&lt;=24.9,"Normal Weight",K1436&lt;=30,"Over Weight",K1436&gt;30,"Obesity")</f>
        <v>Normal Weight</v>
      </c>
    </row>
    <row r="1437" spans="1:19" x14ac:dyDescent="0.3">
      <c r="A1437" s="7" t="s">
        <v>935</v>
      </c>
      <c r="B1437" s="7">
        <v>35.29</v>
      </c>
      <c r="C1437" s="7">
        <v>5.9</v>
      </c>
      <c r="D1437" s="7" t="s">
        <v>2380</v>
      </c>
      <c r="E1437" s="7" t="s">
        <v>2380</v>
      </c>
      <c r="F1437" s="7" t="s">
        <v>2383</v>
      </c>
      <c r="G1437" s="7">
        <v>1</v>
      </c>
      <c r="H1437" s="7" t="s">
        <v>2380</v>
      </c>
      <c r="J1437" s="7" t="s">
        <v>935</v>
      </c>
      <c r="K1437" s="7">
        <v>35.29</v>
      </c>
      <c r="L1437" s="7">
        <v>5.9</v>
      </c>
      <c r="M1437" s="7" t="s">
        <v>2380</v>
      </c>
      <c r="N1437" s="7" t="s">
        <v>2380</v>
      </c>
      <c r="O1437" s="7" t="s">
        <v>2383</v>
      </c>
      <c r="P1437" s="7">
        <v>1</v>
      </c>
      <c r="Q1437" s="11" t="s">
        <v>2380</v>
      </c>
      <c r="R1437">
        <f t="shared" si="22"/>
        <v>180</v>
      </c>
      <c r="S1437" t="str" cm="1">
        <f t="array" ref="S1437">_xlfn.IFS(K1437&lt;18.5,"Under Weight",K1437&lt;=24.9,"Normal Weight",K1437&lt;=30,"Over Weight",K1437&gt;30,"Obesity")</f>
        <v>Obesity</v>
      </c>
    </row>
    <row r="1438" spans="1:19" x14ac:dyDescent="0.3">
      <c r="A1438" s="7" t="s">
        <v>934</v>
      </c>
      <c r="B1438" s="7">
        <v>35.299999999999997</v>
      </c>
      <c r="C1438" s="7">
        <v>4.45</v>
      </c>
      <c r="D1438" s="7" t="s">
        <v>2380</v>
      </c>
      <c r="E1438" s="7" t="s">
        <v>2380</v>
      </c>
      <c r="F1438" s="7" t="s">
        <v>2380</v>
      </c>
      <c r="G1438" s="7" t="s">
        <v>2381</v>
      </c>
      <c r="H1438" s="7" t="s">
        <v>2380</v>
      </c>
      <c r="J1438" s="7" t="s">
        <v>934</v>
      </c>
      <c r="K1438" s="7">
        <v>35.299999999999997</v>
      </c>
      <c r="L1438" s="7">
        <v>4.45</v>
      </c>
      <c r="M1438" s="7" t="s">
        <v>2380</v>
      </c>
      <c r="N1438" s="7" t="s">
        <v>2380</v>
      </c>
      <c r="O1438" s="7" t="s">
        <v>2380</v>
      </c>
      <c r="P1438" s="7">
        <v>0</v>
      </c>
      <c r="Q1438" s="11" t="s">
        <v>2380</v>
      </c>
      <c r="R1438">
        <f t="shared" si="22"/>
        <v>180</v>
      </c>
      <c r="S1438" t="str" cm="1">
        <f t="array" ref="S1438">_xlfn.IFS(K1438&lt;18.5,"Under Weight",K1438&lt;=24.9,"Normal Weight",K1438&lt;=30,"Over Weight",K1438&gt;30,"Obesity")</f>
        <v>Obesity</v>
      </c>
    </row>
    <row r="1439" spans="1:19" x14ac:dyDescent="0.3">
      <c r="A1439" s="7" t="s">
        <v>933</v>
      </c>
      <c r="B1439" s="7">
        <v>35.64</v>
      </c>
      <c r="C1439" s="7">
        <v>6.17</v>
      </c>
      <c r="D1439" s="7" t="s">
        <v>2380</v>
      </c>
      <c r="E1439" s="7" t="s">
        <v>2380</v>
      </c>
      <c r="F1439" s="7" t="s">
        <v>2383</v>
      </c>
      <c r="G1439" s="7">
        <v>1</v>
      </c>
      <c r="H1439" s="7" t="s">
        <v>2380</v>
      </c>
      <c r="J1439" s="7" t="s">
        <v>933</v>
      </c>
      <c r="K1439" s="7">
        <v>35.64</v>
      </c>
      <c r="L1439" s="7">
        <v>6.17</v>
      </c>
      <c r="M1439" s="7" t="s">
        <v>2380</v>
      </c>
      <c r="N1439" s="7" t="s">
        <v>2380</v>
      </c>
      <c r="O1439" s="7" t="s">
        <v>2383</v>
      </c>
      <c r="P1439" s="7">
        <v>1</v>
      </c>
      <c r="Q1439" s="11" t="s">
        <v>2380</v>
      </c>
      <c r="R1439">
        <f t="shared" si="22"/>
        <v>180</v>
      </c>
      <c r="S1439" t="str" cm="1">
        <f t="array" ref="S1439">_xlfn.IFS(K1439&lt;18.5,"Under Weight",K1439&lt;=24.9,"Normal Weight",K1439&lt;=30,"Over Weight",K1439&gt;30,"Obesity")</f>
        <v>Obesity</v>
      </c>
    </row>
    <row r="1440" spans="1:19" x14ac:dyDescent="0.3">
      <c r="A1440" s="7" t="s">
        <v>932</v>
      </c>
      <c r="B1440" s="7">
        <v>33.1</v>
      </c>
      <c r="C1440" s="7">
        <v>4.93</v>
      </c>
      <c r="D1440" s="7" t="s">
        <v>2380</v>
      </c>
      <c r="E1440" s="7" t="s">
        <v>2380</v>
      </c>
      <c r="F1440" s="7" t="s">
        <v>2380</v>
      </c>
      <c r="G1440" s="7" t="s">
        <v>2381</v>
      </c>
      <c r="H1440" s="7" t="s">
        <v>2380</v>
      </c>
      <c r="J1440" s="7" t="s">
        <v>932</v>
      </c>
      <c r="K1440" s="7">
        <v>33.1</v>
      </c>
      <c r="L1440" s="7">
        <v>4.93</v>
      </c>
      <c r="M1440" s="7" t="s">
        <v>2380</v>
      </c>
      <c r="N1440" s="7" t="s">
        <v>2380</v>
      </c>
      <c r="O1440" s="7" t="s">
        <v>2380</v>
      </c>
      <c r="P1440" s="7">
        <v>0</v>
      </c>
      <c r="Q1440" s="11" t="s">
        <v>2380</v>
      </c>
      <c r="R1440">
        <f t="shared" si="22"/>
        <v>180</v>
      </c>
      <c r="S1440" t="str" cm="1">
        <f t="array" ref="S1440">_xlfn.IFS(K1440&lt;18.5,"Under Weight",K1440&lt;=24.9,"Normal Weight",K1440&lt;=30,"Over Weight",K1440&gt;30,"Obesity")</f>
        <v>Obesity</v>
      </c>
    </row>
    <row r="1441" spans="1:19" x14ac:dyDescent="0.3">
      <c r="A1441" s="7" t="s">
        <v>931</v>
      </c>
      <c r="B1441" s="7">
        <v>26.41</v>
      </c>
      <c r="C1441" s="7">
        <v>7.32</v>
      </c>
      <c r="D1441" s="7" t="s">
        <v>2382</v>
      </c>
      <c r="E1441" s="7" t="s">
        <v>2380</v>
      </c>
      <c r="F1441" s="7" t="s">
        <v>2380</v>
      </c>
      <c r="G1441" s="7">
        <v>1</v>
      </c>
      <c r="H1441" s="7" t="s">
        <v>2380</v>
      </c>
      <c r="J1441" s="7" t="s">
        <v>931</v>
      </c>
      <c r="K1441" s="7">
        <v>26.41</v>
      </c>
      <c r="L1441" s="7">
        <v>7.32</v>
      </c>
      <c r="M1441" s="7" t="s">
        <v>2383</v>
      </c>
      <c r="N1441" s="7" t="s">
        <v>2380</v>
      </c>
      <c r="O1441" s="7" t="s">
        <v>2380</v>
      </c>
      <c r="P1441" s="7">
        <v>1</v>
      </c>
      <c r="Q1441" s="11" t="s">
        <v>2380</v>
      </c>
      <c r="R1441">
        <f t="shared" si="22"/>
        <v>180</v>
      </c>
      <c r="S1441" t="str" cm="1">
        <f t="array" ref="S1441">_xlfn.IFS(K1441&lt;18.5,"Under Weight",K1441&lt;=24.9,"Normal Weight",K1441&lt;=30,"Over Weight",K1441&gt;30,"Obesity")</f>
        <v>Over Weight</v>
      </c>
    </row>
    <row r="1442" spans="1:19" x14ac:dyDescent="0.3">
      <c r="A1442" s="7" t="s">
        <v>930</v>
      </c>
      <c r="B1442" s="7">
        <v>29.9</v>
      </c>
      <c r="C1442" s="7">
        <v>5.27</v>
      </c>
      <c r="D1442" s="7" t="s">
        <v>2380</v>
      </c>
      <c r="E1442" s="7" t="s">
        <v>2380</v>
      </c>
      <c r="F1442" s="7" t="s">
        <v>2383</v>
      </c>
      <c r="G1442" s="7">
        <v>1</v>
      </c>
      <c r="H1442" s="7" t="s">
        <v>2380</v>
      </c>
      <c r="J1442" s="7" t="s">
        <v>930</v>
      </c>
      <c r="K1442" s="7">
        <v>29.9</v>
      </c>
      <c r="L1442" s="7">
        <v>5.27</v>
      </c>
      <c r="M1442" s="7" t="s">
        <v>2380</v>
      </c>
      <c r="N1442" s="7" t="s">
        <v>2380</v>
      </c>
      <c r="O1442" s="7" t="s">
        <v>2383</v>
      </c>
      <c r="P1442" s="7">
        <v>1</v>
      </c>
      <c r="Q1442" s="11" t="s">
        <v>2380</v>
      </c>
      <c r="R1442">
        <f t="shared" si="22"/>
        <v>180</v>
      </c>
      <c r="S1442" t="str" cm="1">
        <f t="array" ref="S1442">_xlfn.IFS(K1442&lt;18.5,"Under Weight",K1442&lt;=24.9,"Normal Weight",K1442&lt;=30,"Over Weight",K1442&gt;30,"Obesity")</f>
        <v>Over Weight</v>
      </c>
    </row>
    <row r="1443" spans="1:19" x14ac:dyDescent="0.3">
      <c r="A1443" s="7" t="s">
        <v>929</v>
      </c>
      <c r="B1443" s="7">
        <v>25.24</v>
      </c>
      <c r="C1443" s="7">
        <v>5.82</v>
      </c>
      <c r="D1443" s="7" t="s">
        <v>2380</v>
      </c>
      <c r="E1443" s="7" t="s">
        <v>2380</v>
      </c>
      <c r="F1443" s="7" t="s">
        <v>2380</v>
      </c>
      <c r="G1443" s="7">
        <v>1</v>
      </c>
      <c r="H1443" s="7" t="s">
        <v>2380</v>
      </c>
      <c r="J1443" s="7" t="s">
        <v>929</v>
      </c>
      <c r="K1443" s="7">
        <v>25.24</v>
      </c>
      <c r="L1443" s="7">
        <v>5.82</v>
      </c>
      <c r="M1443" s="7" t="s">
        <v>2380</v>
      </c>
      <c r="N1443" s="7" t="s">
        <v>2380</v>
      </c>
      <c r="O1443" s="7" t="s">
        <v>2380</v>
      </c>
      <c r="P1443" s="7">
        <v>1</v>
      </c>
      <c r="Q1443" s="11" t="s">
        <v>2380</v>
      </c>
      <c r="R1443">
        <f t="shared" si="22"/>
        <v>180</v>
      </c>
      <c r="S1443" t="str" cm="1">
        <f t="array" ref="S1443">_xlfn.IFS(K1443&lt;18.5,"Under Weight",K1443&lt;=24.9,"Normal Weight",K1443&lt;=30,"Over Weight",K1443&gt;30,"Obesity")</f>
        <v>Over Weight</v>
      </c>
    </row>
    <row r="1444" spans="1:19" x14ac:dyDescent="0.3">
      <c r="A1444" s="7" t="s">
        <v>928</v>
      </c>
      <c r="B1444" s="7">
        <v>25.08</v>
      </c>
      <c r="C1444" s="7">
        <v>5.8</v>
      </c>
      <c r="D1444" s="7" t="s">
        <v>2380</v>
      </c>
      <c r="E1444" s="7" t="s">
        <v>2380</v>
      </c>
      <c r="F1444" s="7" t="s">
        <v>2383</v>
      </c>
      <c r="G1444" s="7">
        <v>1</v>
      </c>
      <c r="H1444" s="7" t="s">
        <v>2380</v>
      </c>
      <c r="J1444" s="7" t="s">
        <v>928</v>
      </c>
      <c r="K1444" s="7">
        <v>25.08</v>
      </c>
      <c r="L1444" s="7">
        <v>5.8</v>
      </c>
      <c r="M1444" s="7" t="s">
        <v>2380</v>
      </c>
      <c r="N1444" s="7" t="s">
        <v>2380</v>
      </c>
      <c r="O1444" s="7" t="s">
        <v>2383</v>
      </c>
      <c r="P1444" s="7">
        <v>1</v>
      </c>
      <c r="Q1444" s="11" t="s">
        <v>2380</v>
      </c>
      <c r="R1444">
        <f t="shared" si="22"/>
        <v>180</v>
      </c>
      <c r="S1444" t="str" cm="1">
        <f t="array" ref="S1444">_xlfn.IFS(K1444&lt;18.5,"Under Weight",K1444&lt;=24.9,"Normal Weight",K1444&lt;=30,"Over Weight",K1444&gt;30,"Obesity")</f>
        <v>Over Weight</v>
      </c>
    </row>
    <row r="1445" spans="1:19" x14ac:dyDescent="0.3">
      <c r="A1445" s="7" t="s">
        <v>927</v>
      </c>
      <c r="B1445" s="7">
        <v>29.164999999999999</v>
      </c>
      <c r="C1445" s="7">
        <v>4.87</v>
      </c>
      <c r="D1445" s="7" t="s">
        <v>2380</v>
      </c>
      <c r="E1445" s="7" t="s">
        <v>2382</v>
      </c>
      <c r="F1445" s="7" t="s">
        <v>2380</v>
      </c>
      <c r="G1445" s="7">
        <v>1</v>
      </c>
      <c r="H1445" s="7" t="s">
        <v>2380</v>
      </c>
      <c r="J1445" s="7" t="s">
        <v>927</v>
      </c>
      <c r="K1445" s="7">
        <v>29.164999999999999</v>
      </c>
      <c r="L1445" s="7">
        <v>4.87</v>
      </c>
      <c r="M1445" s="7" t="s">
        <v>2380</v>
      </c>
      <c r="N1445" s="7" t="s">
        <v>2382</v>
      </c>
      <c r="O1445" s="7" t="s">
        <v>2380</v>
      </c>
      <c r="P1445" s="7">
        <v>1</v>
      </c>
      <c r="Q1445" s="11" t="s">
        <v>2380</v>
      </c>
      <c r="R1445">
        <f t="shared" si="22"/>
        <v>180</v>
      </c>
      <c r="S1445" t="str" cm="1">
        <f t="array" ref="S1445">_xlfn.IFS(K1445&lt;18.5,"Under Weight",K1445&lt;=24.9,"Normal Weight",K1445&lt;=30,"Over Weight",K1445&gt;30,"Obesity")</f>
        <v>Over Weight</v>
      </c>
    </row>
    <row r="1446" spans="1:19" x14ac:dyDescent="0.3">
      <c r="A1446" s="7" t="s">
        <v>926</v>
      </c>
      <c r="B1446" s="7">
        <v>15.05</v>
      </c>
      <c r="C1446" s="7">
        <v>8.1199999999999992</v>
      </c>
      <c r="D1446" s="7" t="s">
        <v>2380</v>
      </c>
      <c r="E1446" s="7" t="s">
        <v>2380</v>
      </c>
      <c r="F1446" s="7" t="s">
        <v>2380</v>
      </c>
      <c r="G1446" s="7" t="s">
        <v>2381</v>
      </c>
      <c r="H1446" s="7" t="s">
        <v>2380</v>
      </c>
      <c r="J1446" s="7" t="s">
        <v>926</v>
      </c>
      <c r="K1446" s="7">
        <v>15.05</v>
      </c>
      <c r="L1446" s="7">
        <v>8.1199999999999992</v>
      </c>
      <c r="M1446" s="7" t="s">
        <v>2380</v>
      </c>
      <c r="N1446" s="7" t="s">
        <v>2380</v>
      </c>
      <c r="O1446" s="7" t="s">
        <v>2380</v>
      </c>
      <c r="P1446" s="7">
        <v>0</v>
      </c>
      <c r="Q1446" s="11" t="s">
        <v>2380</v>
      </c>
      <c r="R1446">
        <f t="shared" si="22"/>
        <v>180</v>
      </c>
      <c r="S1446" t="str" cm="1">
        <f t="array" ref="S1446">_xlfn.IFS(K1446&lt;18.5,"Under Weight",K1446&lt;=24.9,"Normal Weight",K1446&lt;=30,"Over Weight",K1446&gt;30,"Obesity")</f>
        <v>Under Weight</v>
      </c>
    </row>
    <row r="1447" spans="1:19" x14ac:dyDescent="0.3">
      <c r="A1447" s="7" t="s">
        <v>925</v>
      </c>
      <c r="B1447" s="7">
        <v>19.95</v>
      </c>
      <c r="C1447" s="7">
        <v>4.3600000000000003</v>
      </c>
      <c r="D1447" s="7" t="s">
        <v>2380</v>
      </c>
      <c r="E1447" s="7" t="s">
        <v>2380</v>
      </c>
      <c r="F1447" s="7" t="s">
        <v>2380</v>
      </c>
      <c r="G1447" s="7">
        <v>2</v>
      </c>
      <c r="H1447" s="7" t="s">
        <v>2380</v>
      </c>
      <c r="J1447" s="7" t="s">
        <v>925</v>
      </c>
      <c r="K1447" s="7">
        <v>19.95</v>
      </c>
      <c r="L1447" s="7">
        <v>4.3600000000000003</v>
      </c>
      <c r="M1447" s="7" t="s">
        <v>2380</v>
      </c>
      <c r="N1447" s="7" t="s">
        <v>2380</v>
      </c>
      <c r="O1447" s="7" t="s">
        <v>2380</v>
      </c>
      <c r="P1447" s="7">
        <v>2</v>
      </c>
      <c r="Q1447" s="11" t="s">
        <v>2380</v>
      </c>
      <c r="R1447">
        <f t="shared" si="22"/>
        <v>180</v>
      </c>
      <c r="S1447" t="str" cm="1">
        <f t="array" ref="S1447">_xlfn.IFS(K1447&lt;18.5,"Under Weight",K1447&lt;=24.9,"Normal Weight",K1447&lt;=30,"Over Weight",K1447&gt;30,"Obesity")</f>
        <v>Normal Weight</v>
      </c>
    </row>
    <row r="1448" spans="1:19" x14ac:dyDescent="0.3">
      <c r="A1448" s="7" t="s">
        <v>924</v>
      </c>
      <c r="B1448" s="7">
        <v>16.66</v>
      </c>
      <c r="C1448" s="7">
        <v>9.16</v>
      </c>
      <c r="D1448" s="7" t="s">
        <v>2380</v>
      </c>
      <c r="E1448" s="7" t="s">
        <v>2380</v>
      </c>
      <c r="F1448" s="7" t="s">
        <v>2380</v>
      </c>
      <c r="G1448" s="7" t="s">
        <v>2381</v>
      </c>
      <c r="H1448" s="7" t="s">
        <v>2380</v>
      </c>
      <c r="J1448" s="7" t="s">
        <v>924</v>
      </c>
      <c r="K1448" s="7">
        <v>16.66</v>
      </c>
      <c r="L1448" s="7">
        <v>9.16</v>
      </c>
      <c r="M1448" s="7" t="s">
        <v>2380</v>
      </c>
      <c r="N1448" s="7" t="s">
        <v>2380</v>
      </c>
      <c r="O1448" s="7" t="s">
        <v>2380</v>
      </c>
      <c r="P1448" s="7">
        <v>0</v>
      </c>
      <c r="Q1448" s="11" t="s">
        <v>2380</v>
      </c>
      <c r="R1448">
        <f t="shared" si="22"/>
        <v>180</v>
      </c>
      <c r="S1448" t="str" cm="1">
        <f t="array" ref="S1448">_xlfn.IFS(K1448&lt;18.5,"Under Weight",K1448&lt;=24.9,"Normal Weight",K1448&lt;=30,"Over Weight",K1448&gt;30,"Obesity")</f>
        <v>Under Weight</v>
      </c>
    </row>
    <row r="1449" spans="1:19" x14ac:dyDescent="0.3">
      <c r="A1449" s="7" t="s">
        <v>923</v>
      </c>
      <c r="B1449" s="7">
        <v>16.62</v>
      </c>
      <c r="C1449" s="7">
        <v>9.14</v>
      </c>
      <c r="D1449" s="7" t="s">
        <v>2380</v>
      </c>
      <c r="E1449" s="7" t="s">
        <v>2380</v>
      </c>
      <c r="F1449" s="7" t="s">
        <v>2380</v>
      </c>
      <c r="G1449" s="7" t="s">
        <v>2381</v>
      </c>
      <c r="H1449" s="7" t="s">
        <v>2380</v>
      </c>
      <c r="J1449" s="7" t="s">
        <v>923</v>
      </c>
      <c r="K1449" s="7">
        <v>16.62</v>
      </c>
      <c r="L1449" s="7">
        <v>9.14</v>
      </c>
      <c r="M1449" s="7" t="s">
        <v>2380</v>
      </c>
      <c r="N1449" s="7" t="s">
        <v>2380</v>
      </c>
      <c r="O1449" s="7" t="s">
        <v>2380</v>
      </c>
      <c r="P1449" s="7">
        <v>0</v>
      </c>
      <c r="Q1449" s="11" t="s">
        <v>2380</v>
      </c>
      <c r="R1449">
        <f t="shared" si="22"/>
        <v>180</v>
      </c>
      <c r="S1449" t="str" cm="1">
        <f t="array" ref="S1449">_xlfn.IFS(K1449&lt;18.5,"Under Weight",K1449&lt;=24.9,"Normal Weight",K1449&lt;=30,"Over Weight",K1449&gt;30,"Obesity")</f>
        <v>Under Weight</v>
      </c>
    </row>
    <row r="1450" spans="1:19" x14ac:dyDescent="0.3">
      <c r="A1450" s="7" t="s">
        <v>922</v>
      </c>
      <c r="B1450" s="7">
        <v>15.36</v>
      </c>
      <c r="C1450" s="7">
        <v>5.49</v>
      </c>
      <c r="D1450" s="7" t="s">
        <v>2382</v>
      </c>
      <c r="E1450" s="7" t="s">
        <v>2380</v>
      </c>
      <c r="F1450" s="7" t="s">
        <v>2380</v>
      </c>
      <c r="G1450" s="7">
        <v>2</v>
      </c>
      <c r="H1450" s="7" t="s">
        <v>2380</v>
      </c>
      <c r="J1450" s="7" t="s">
        <v>922</v>
      </c>
      <c r="K1450" s="7">
        <v>15.36</v>
      </c>
      <c r="L1450" s="7">
        <v>5.49</v>
      </c>
      <c r="M1450" s="7" t="s">
        <v>2383</v>
      </c>
      <c r="N1450" s="7" t="s">
        <v>2380</v>
      </c>
      <c r="O1450" s="7" t="s">
        <v>2380</v>
      </c>
      <c r="P1450" s="7">
        <v>2</v>
      </c>
      <c r="Q1450" s="11" t="s">
        <v>2380</v>
      </c>
      <c r="R1450">
        <f t="shared" si="22"/>
        <v>180</v>
      </c>
      <c r="S1450" t="str" cm="1">
        <f t="array" ref="S1450">_xlfn.IFS(K1450&lt;18.5,"Under Weight",K1450&lt;=24.9,"Normal Weight",K1450&lt;=30,"Over Weight",K1450&gt;30,"Obesity")</f>
        <v>Under Weight</v>
      </c>
    </row>
    <row r="1451" spans="1:19" x14ac:dyDescent="0.3">
      <c r="A1451" s="7" t="s">
        <v>921</v>
      </c>
      <c r="B1451" s="7">
        <v>27.74</v>
      </c>
      <c r="C1451" s="7">
        <v>5.96</v>
      </c>
      <c r="D1451" s="7" t="s">
        <v>2382</v>
      </c>
      <c r="E1451" s="7" t="s">
        <v>2380</v>
      </c>
      <c r="F1451" s="7" t="s">
        <v>2380</v>
      </c>
      <c r="G1451" s="7" t="s">
        <v>2381</v>
      </c>
      <c r="H1451" s="7" t="s">
        <v>2380</v>
      </c>
      <c r="J1451" s="7" t="s">
        <v>921</v>
      </c>
      <c r="K1451" s="7">
        <v>27.74</v>
      </c>
      <c r="L1451" s="7">
        <v>5.96</v>
      </c>
      <c r="M1451" s="7" t="s">
        <v>2383</v>
      </c>
      <c r="N1451" s="7" t="s">
        <v>2380</v>
      </c>
      <c r="O1451" s="7" t="s">
        <v>2380</v>
      </c>
      <c r="P1451" s="7">
        <v>0</v>
      </c>
      <c r="Q1451" s="11" t="s">
        <v>2380</v>
      </c>
      <c r="R1451">
        <f t="shared" si="22"/>
        <v>180</v>
      </c>
      <c r="S1451" t="str" cm="1">
        <f t="array" ref="S1451">_xlfn.IFS(K1451&lt;18.5,"Under Weight",K1451&lt;=24.9,"Normal Weight",K1451&lt;=30,"Over Weight",K1451&gt;30,"Obesity")</f>
        <v>Over Weight</v>
      </c>
    </row>
    <row r="1452" spans="1:19" x14ac:dyDescent="0.3">
      <c r="A1452" s="7" t="s">
        <v>920</v>
      </c>
      <c r="B1452" s="7">
        <v>22.44</v>
      </c>
      <c r="C1452" s="7">
        <v>4.62</v>
      </c>
      <c r="D1452" s="7" t="s">
        <v>2382</v>
      </c>
      <c r="E1452" s="7" t="s">
        <v>2380</v>
      </c>
      <c r="F1452" s="7" t="s">
        <v>2380</v>
      </c>
      <c r="G1452" s="7" t="s">
        <v>2381</v>
      </c>
      <c r="H1452" s="7" t="s">
        <v>2380</v>
      </c>
      <c r="J1452" s="7" t="s">
        <v>920</v>
      </c>
      <c r="K1452" s="7">
        <v>22.44</v>
      </c>
      <c r="L1452" s="7">
        <v>4.62</v>
      </c>
      <c r="M1452" s="7" t="s">
        <v>2383</v>
      </c>
      <c r="N1452" s="7" t="s">
        <v>2380</v>
      </c>
      <c r="O1452" s="7" t="s">
        <v>2380</v>
      </c>
      <c r="P1452" s="7">
        <v>0</v>
      </c>
      <c r="Q1452" s="11" t="s">
        <v>2380</v>
      </c>
      <c r="R1452">
        <f t="shared" si="22"/>
        <v>180</v>
      </c>
      <c r="S1452" t="str" cm="1">
        <f t="array" ref="S1452">_xlfn.IFS(K1452&lt;18.5,"Under Weight",K1452&lt;=24.9,"Normal Weight",K1452&lt;=30,"Over Weight",K1452&gt;30,"Obesity")</f>
        <v>Normal Weight</v>
      </c>
    </row>
    <row r="1453" spans="1:19" x14ac:dyDescent="0.3">
      <c r="A1453" s="7" t="s">
        <v>919</v>
      </c>
      <c r="B1453" s="7">
        <v>37.049999999999997</v>
      </c>
      <c r="C1453" s="7">
        <v>9.9600000000000009</v>
      </c>
      <c r="D1453" s="7" t="s">
        <v>2382</v>
      </c>
      <c r="E1453" s="7" t="s">
        <v>2380</v>
      </c>
      <c r="F1453" s="7" t="s">
        <v>2380</v>
      </c>
      <c r="G1453" s="7" t="s">
        <v>2381</v>
      </c>
      <c r="H1453" s="7" t="s">
        <v>2380</v>
      </c>
      <c r="J1453" s="7" t="s">
        <v>919</v>
      </c>
      <c r="K1453" s="7">
        <v>37.049999999999997</v>
      </c>
      <c r="L1453" s="7">
        <v>9.9600000000000009</v>
      </c>
      <c r="M1453" s="7" t="s">
        <v>2383</v>
      </c>
      <c r="N1453" s="7" t="s">
        <v>2380</v>
      </c>
      <c r="O1453" s="7" t="s">
        <v>2380</v>
      </c>
      <c r="P1453" s="7">
        <v>0</v>
      </c>
      <c r="Q1453" s="11" t="s">
        <v>2380</v>
      </c>
      <c r="R1453">
        <f t="shared" si="22"/>
        <v>180</v>
      </c>
      <c r="S1453" t="str" cm="1">
        <f t="array" ref="S1453">_xlfn.IFS(K1453&lt;18.5,"Under Weight",K1453&lt;=24.9,"Normal Weight",K1453&lt;=30,"Over Weight",K1453&gt;30,"Obesity")</f>
        <v>Obesity</v>
      </c>
    </row>
    <row r="1454" spans="1:19" x14ac:dyDescent="0.3">
      <c r="A1454" s="7" t="s">
        <v>918</v>
      </c>
      <c r="B1454" s="7">
        <v>22.95</v>
      </c>
      <c r="C1454" s="7">
        <v>10.53</v>
      </c>
      <c r="D1454" s="7" t="s">
        <v>2380</v>
      </c>
      <c r="E1454" s="7" t="s">
        <v>2380</v>
      </c>
      <c r="F1454" s="7" t="s">
        <v>2380</v>
      </c>
      <c r="G1454" s="7">
        <v>2</v>
      </c>
      <c r="H1454" s="7" t="s">
        <v>2380</v>
      </c>
      <c r="J1454" s="7" t="s">
        <v>918</v>
      </c>
      <c r="K1454" s="7">
        <v>22.95</v>
      </c>
      <c r="L1454" s="7">
        <v>10.53</v>
      </c>
      <c r="M1454" s="7" t="s">
        <v>2380</v>
      </c>
      <c r="N1454" s="7" t="s">
        <v>2380</v>
      </c>
      <c r="O1454" s="7" t="s">
        <v>2380</v>
      </c>
      <c r="P1454" s="7">
        <v>2</v>
      </c>
      <c r="Q1454" s="11" t="s">
        <v>2380</v>
      </c>
      <c r="R1454">
        <f t="shared" si="22"/>
        <v>180</v>
      </c>
      <c r="S1454" t="str" cm="1">
        <f t="array" ref="S1454">_xlfn.IFS(K1454&lt;18.5,"Under Weight",K1454&lt;=24.9,"Normal Weight",K1454&lt;=30,"Over Weight",K1454&gt;30,"Obesity")</f>
        <v>Normal Weight</v>
      </c>
    </row>
    <row r="1455" spans="1:19" x14ac:dyDescent="0.3">
      <c r="A1455" s="7" t="s">
        <v>917</v>
      </c>
      <c r="B1455" s="7">
        <v>34.200000000000003</v>
      </c>
      <c r="C1455" s="7">
        <v>6.69</v>
      </c>
      <c r="D1455" s="7" t="s">
        <v>2382</v>
      </c>
      <c r="E1455" s="7" t="s">
        <v>2380</v>
      </c>
      <c r="F1455" s="7" t="s">
        <v>2380</v>
      </c>
      <c r="G1455" s="7" t="s">
        <v>2381</v>
      </c>
      <c r="H1455" s="7" t="s">
        <v>2380</v>
      </c>
      <c r="J1455" s="7" t="s">
        <v>917</v>
      </c>
      <c r="K1455" s="7">
        <v>34.200000000000003</v>
      </c>
      <c r="L1455" s="7">
        <v>6.69</v>
      </c>
      <c r="M1455" s="7" t="s">
        <v>2383</v>
      </c>
      <c r="N1455" s="7" t="s">
        <v>2380</v>
      </c>
      <c r="O1455" s="7" t="s">
        <v>2380</v>
      </c>
      <c r="P1455" s="7">
        <v>0</v>
      </c>
      <c r="Q1455" s="11" t="s">
        <v>2380</v>
      </c>
      <c r="R1455">
        <f t="shared" si="22"/>
        <v>180</v>
      </c>
      <c r="S1455" t="str" cm="1">
        <f t="array" ref="S1455">_xlfn.IFS(K1455&lt;18.5,"Under Weight",K1455&lt;=24.9,"Normal Weight",K1455&lt;=30,"Over Weight",K1455&gt;30,"Obesity")</f>
        <v>Obesity</v>
      </c>
    </row>
    <row r="1456" spans="1:19" x14ac:dyDescent="0.3">
      <c r="A1456" s="7" t="s">
        <v>916</v>
      </c>
      <c r="B1456" s="7">
        <v>30.59</v>
      </c>
      <c r="C1456" s="7">
        <v>9.5500000000000007</v>
      </c>
      <c r="D1456" s="7" t="s">
        <v>2382</v>
      </c>
      <c r="E1456" s="7" t="s">
        <v>2380</v>
      </c>
      <c r="F1456" s="7" t="s">
        <v>2380</v>
      </c>
      <c r="G1456" s="7" t="s">
        <v>2381</v>
      </c>
      <c r="H1456" s="7" t="s">
        <v>2380</v>
      </c>
      <c r="J1456" s="7" t="s">
        <v>916</v>
      </c>
      <c r="K1456" s="7">
        <v>30.59</v>
      </c>
      <c r="L1456" s="7">
        <v>9.5500000000000007</v>
      </c>
      <c r="M1456" s="7" t="s">
        <v>2383</v>
      </c>
      <c r="N1456" s="7" t="s">
        <v>2380</v>
      </c>
      <c r="O1456" s="7" t="s">
        <v>2380</v>
      </c>
      <c r="P1456" s="7">
        <v>0</v>
      </c>
      <c r="Q1456" s="11" t="s">
        <v>2380</v>
      </c>
      <c r="R1456">
        <f t="shared" si="22"/>
        <v>180</v>
      </c>
      <c r="S1456" t="str" cm="1">
        <f t="array" ref="S1456">_xlfn.IFS(K1456&lt;18.5,"Under Weight",K1456&lt;=24.9,"Normal Weight",K1456&lt;=30,"Over Weight",K1456&gt;30,"Obesity")</f>
        <v>Obesity</v>
      </c>
    </row>
    <row r="1457" spans="1:19" x14ac:dyDescent="0.3">
      <c r="A1457" s="7" t="s">
        <v>915</v>
      </c>
      <c r="B1457" s="7">
        <v>25.51</v>
      </c>
      <c r="C1457" s="7">
        <v>6.05</v>
      </c>
      <c r="D1457" s="7" t="s">
        <v>2380</v>
      </c>
      <c r="E1457" s="7" t="s">
        <v>2380</v>
      </c>
      <c r="F1457" s="7" t="s">
        <v>2380</v>
      </c>
      <c r="G1457" s="7" t="s">
        <v>2381</v>
      </c>
      <c r="H1457" s="7" t="s">
        <v>2380</v>
      </c>
      <c r="J1457" s="7" t="s">
        <v>915</v>
      </c>
      <c r="K1457" s="7">
        <v>25.51</v>
      </c>
      <c r="L1457" s="7">
        <v>6.05</v>
      </c>
      <c r="M1457" s="7" t="s">
        <v>2380</v>
      </c>
      <c r="N1457" s="7" t="s">
        <v>2380</v>
      </c>
      <c r="O1457" s="7" t="s">
        <v>2380</v>
      </c>
      <c r="P1457" s="7">
        <v>0</v>
      </c>
      <c r="Q1457" s="11" t="s">
        <v>2380</v>
      </c>
      <c r="R1457">
        <f t="shared" si="22"/>
        <v>180</v>
      </c>
      <c r="S1457" t="str" cm="1">
        <f t="array" ref="S1457">_xlfn.IFS(K1457&lt;18.5,"Under Weight",K1457&lt;=24.9,"Normal Weight",K1457&lt;=30,"Over Weight",K1457&gt;30,"Obesity")</f>
        <v>Over Weight</v>
      </c>
    </row>
    <row r="1458" spans="1:19" x14ac:dyDescent="0.3">
      <c r="A1458" s="7" t="s">
        <v>914</v>
      </c>
      <c r="B1458" s="7">
        <v>29.04</v>
      </c>
      <c r="C1458" s="7">
        <v>10.56</v>
      </c>
      <c r="D1458" s="7" t="s">
        <v>2382</v>
      </c>
      <c r="E1458" s="7" t="s">
        <v>2380</v>
      </c>
      <c r="F1458" s="7" t="s">
        <v>2380</v>
      </c>
      <c r="G1458" s="7">
        <v>1</v>
      </c>
      <c r="H1458" s="7" t="s">
        <v>2380</v>
      </c>
      <c r="J1458" s="7" t="s">
        <v>914</v>
      </c>
      <c r="K1458" s="7">
        <v>29.04</v>
      </c>
      <c r="L1458" s="7">
        <v>10.56</v>
      </c>
      <c r="M1458" s="7" t="s">
        <v>2383</v>
      </c>
      <c r="N1458" s="7" t="s">
        <v>2380</v>
      </c>
      <c r="O1458" s="7" t="s">
        <v>2380</v>
      </c>
      <c r="P1458" s="7">
        <v>1</v>
      </c>
      <c r="Q1458" s="11" t="s">
        <v>2380</v>
      </c>
      <c r="R1458">
        <f t="shared" si="22"/>
        <v>180</v>
      </c>
      <c r="S1458" t="str" cm="1">
        <f t="array" ref="S1458">_xlfn.IFS(K1458&lt;18.5,"Under Weight",K1458&lt;=24.9,"Normal Weight",K1458&lt;=30,"Over Weight",K1458&gt;30,"Obesity")</f>
        <v>Over Weight</v>
      </c>
    </row>
    <row r="1459" spans="1:19" x14ac:dyDescent="0.3">
      <c r="A1459" s="7" t="s">
        <v>913</v>
      </c>
      <c r="B1459" s="7">
        <v>22.135000000000002</v>
      </c>
      <c r="C1459" s="7">
        <v>10.81</v>
      </c>
      <c r="D1459" s="7" t="s">
        <v>2382</v>
      </c>
      <c r="E1459" s="7" t="s">
        <v>2380</v>
      </c>
      <c r="F1459" s="7" t="s">
        <v>2380</v>
      </c>
      <c r="G1459" s="7">
        <v>1</v>
      </c>
      <c r="H1459" s="7" t="s">
        <v>2380</v>
      </c>
      <c r="J1459" s="7" t="s">
        <v>913</v>
      </c>
      <c r="K1459" s="7">
        <v>22.135000000000002</v>
      </c>
      <c r="L1459" s="7">
        <v>10.81</v>
      </c>
      <c r="M1459" s="7" t="s">
        <v>2383</v>
      </c>
      <c r="N1459" s="7" t="s">
        <v>2380</v>
      </c>
      <c r="O1459" s="7" t="s">
        <v>2380</v>
      </c>
      <c r="P1459" s="7">
        <v>1</v>
      </c>
      <c r="Q1459" s="11" t="s">
        <v>2380</v>
      </c>
      <c r="R1459">
        <f t="shared" si="22"/>
        <v>180</v>
      </c>
      <c r="S1459" t="str" cm="1">
        <f t="array" ref="S1459">_xlfn.IFS(K1459&lt;18.5,"Under Weight",K1459&lt;=24.9,"Normal Weight",K1459&lt;=30,"Over Weight",K1459&gt;30,"Obesity")</f>
        <v>Normal Weight</v>
      </c>
    </row>
    <row r="1460" spans="1:19" x14ac:dyDescent="0.3">
      <c r="A1460" s="7" t="s">
        <v>912</v>
      </c>
      <c r="B1460" s="7">
        <v>21.375</v>
      </c>
      <c r="C1460" s="7">
        <v>4.32</v>
      </c>
      <c r="D1460" s="7" t="s">
        <v>2380</v>
      </c>
      <c r="E1460" s="7" t="s">
        <v>2380</v>
      </c>
      <c r="F1460" s="7" t="s">
        <v>2380</v>
      </c>
      <c r="G1460" s="7" t="s">
        <v>2381</v>
      </c>
      <c r="H1460" s="7" t="s">
        <v>2380</v>
      </c>
      <c r="J1460" s="7" t="s">
        <v>912</v>
      </c>
      <c r="K1460" s="7">
        <v>21.375</v>
      </c>
      <c r="L1460" s="7">
        <v>4.32</v>
      </c>
      <c r="M1460" s="7" t="s">
        <v>2380</v>
      </c>
      <c r="N1460" s="7" t="s">
        <v>2380</v>
      </c>
      <c r="O1460" s="7" t="s">
        <v>2380</v>
      </c>
      <c r="P1460" s="7">
        <v>0</v>
      </c>
      <c r="Q1460" s="11" t="s">
        <v>2380</v>
      </c>
      <c r="R1460">
        <f t="shared" si="22"/>
        <v>180</v>
      </c>
      <c r="S1460" t="str" cm="1">
        <f t="array" ref="S1460">_xlfn.IFS(K1460&lt;18.5,"Under Weight",K1460&lt;=24.9,"Normal Weight",K1460&lt;=30,"Over Weight",K1460&gt;30,"Obesity")</f>
        <v>Normal Weight</v>
      </c>
    </row>
    <row r="1461" spans="1:19" x14ac:dyDescent="0.3">
      <c r="A1461" s="7" t="s">
        <v>911</v>
      </c>
      <c r="B1461" s="7">
        <v>29.19</v>
      </c>
      <c r="C1461" s="7">
        <v>4.37</v>
      </c>
      <c r="D1461" s="7" t="s">
        <v>2380</v>
      </c>
      <c r="E1461" s="7" t="s">
        <v>2380</v>
      </c>
      <c r="F1461" s="7" t="s">
        <v>2380</v>
      </c>
      <c r="G1461" s="7" t="s">
        <v>2381</v>
      </c>
      <c r="H1461" s="7" t="s">
        <v>2380</v>
      </c>
      <c r="J1461" s="7" t="s">
        <v>911</v>
      </c>
      <c r="K1461" s="7">
        <v>29.19</v>
      </c>
      <c r="L1461" s="7">
        <v>4.37</v>
      </c>
      <c r="M1461" s="7" t="s">
        <v>2380</v>
      </c>
      <c r="N1461" s="7" t="s">
        <v>2380</v>
      </c>
      <c r="O1461" s="7" t="s">
        <v>2380</v>
      </c>
      <c r="P1461" s="7">
        <v>0</v>
      </c>
      <c r="Q1461" s="11" t="s">
        <v>2380</v>
      </c>
      <c r="R1461">
        <f t="shared" si="22"/>
        <v>180</v>
      </c>
      <c r="S1461" t="str" cm="1">
        <f t="array" ref="S1461">_xlfn.IFS(K1461&lt;18.5,"Under Weight",K1461&lt;=24.9,"Normal Weight",K1461&lt;=30,"Over Weight",K1461&gt;30,"Obesity")</f>
        <v>Over Weight</v>
      </c>
    </row>
    <row r="1462" spans="1:19" x14ac:dyDescent="0.3">
      <c r="A1462" s="7" t="s">
        <v>910</v>
      </c>
      <c r="B1462" s="7">
        <v>31.92</v>
      </c>
      <c r="C1462" s="7">
        <v>4.8099999999999996</v>
      </c>
      <c r="D1462" s="7" t="s">
        <v>2382</v>
      </c>
      <c r="E1462" s="7" t="s">
        <v>2380</v>
      </c>
      <c r="F1462" s="7" t="s">
        <v>2383</v>
      </c>
      <c r="G1462" s="7">
        <v>1</v>
      </c>
      <c r="H1462" s="7" t="s">
        <v>2380</v>
      </c>
      <c r="J1462" s="7" t="s">
        <v>910</v>
      </c>
      <c r="K1462" s="7">
        <v>31.92</v>
      </c>
      <c r="L1462" s="7">
        <v>4.8099999999999996</v>
      </c>
      <c r="M1462" s="7" t="s">
        <v>2383</v>
      </c>
      <c r="N1462" s="7" t="s">
        <v>2380</v>
      </c>
      <c r="O1462" s="7" t="s">
        <v>2383</v>
      </c>
      <c r="P1462" s="7">
        <v>1</v>
      </c>
      <c r="Q1462" s="11" t="s">
        <v>2380</v>
      </c>
      <c r="R1462">
        <f t="shared" si="22"/>
        <v>180</v>
      </c>
      <c r="S1462" t="str" cm="1">
        <f t="array" ref="S1462">_xlfn.IFS(K1462&lt;18.5,"Under Weight",K1462&lt;=24.9,"Normal Weight",K1462&lt;=30,"Over Weight",K1462&gt;30,"Obesity")</f>
        <v>Obesity</v>
      </c>
    </row>
    <row r="1463" spans="1:19" x14ac:dyDescent="0.3">
      <c r="A1463" s="7" t="s">
        <v>909</v>
      </c>
      <c r="B1463" s="7">
        <v>26.315000000000001</v>
      </c>
      <c r="C1463" s="7">
        <v>4.5599999999999996</v>
      </c>
      <c r="D1463" s="7" t="s">
        <v>2382</v>
      </c>
      <c r="E1463" s="7" t="s">
        <v>2380</v>
      </c>
      <c r="F1463" s="7" t="s">
        <v>2383</v>
      </c>
      <c r="G1463" s="7">
        <v>1</v>
      </c>
      <c r="H1463" s="7" t="s">
        <v>2380</v>
      </c>
      <c r="J1463" s="7" t="s">
        <v>909</v>
      </c>
      <c r="K1463" s="7">
        <v>26.315000000000001</v>
      </c>
      <c r="L1463" s="7">
        <v>4.5599999999999996</v>
      </c>
      <c r="M1463" s="7" t="s">
        <v>2383</v>
      </c>
      <c r="N1463" s="7" t="s">
        <v>2380</v>
      </c>
      <c r="O1463" s="7" t="s">
        <v>2383</v>
      </c>
      <c r="P1463" s="7">
        <v>1</v>
      </c>
      <c r="Q1463" s="11" t="s">
        <v>2380</v>
      </c>
      <c r="R1463">
        <f t="shared" si="22"/>
        <v>180</v>
      </c>
      <c r="S1463" t="str" cm="1">
        <f t="array" ref="S1463">_xlfn.IFS(K1463&lt;18.5,"Under Weight",K1463&lt;=24.9,"Normal Weight",K1463&lt;=30,"Over Weight",K1463&gt;30,"Obesity")</f>
        <v>Over Weight</v>
      </c>
    </row>
    <row r="1464" spans="1:19" x14ac:dyDescent="0.3">
      <c r="A1464" s="7" t="s">
        <v>908</v>
      </c>
      <c r="B1464" s="7">
        <v>35.299999999999997</v>
      </c>
      <c r="C1464" s="7">
        <v>4.3899999999999997</v>
      </c>
      <c r="D1464" s="7" t="s">
        <v>2380</v>
      </c>
      <c r="E1464" s="7" t="s">
        <v>2380</v>
      </c>
      <c r="F1464" s="7" t="s">
        <v>2380</v>
      </c>
      <c r="G1464" s="7" t="s">
        <v>2381</v>
      </c>
      <c r="H1464" s="7" t="s">
        <v>2380</v>
      </c>
      <c r="J1464" s="7" t="s">
        <v>908</v>
      </c>
      <c r="K1464" s="7">
        <v>35.299999999999997</v>
      </c>
      <c r="L1464" s="7">
        <v>4.3899999999999997</v>
      </c>
      <c r="M1464" s="7" t="s">
        <v>2380</v>
      </c>
      <c r="N1464" s="7" t="s">
        <v>2380</v>
      </c>
      <c r="O1464" s="7" t="s">
        <v>2380</v>
      </c>
      <c r="P1464" s="7">
        <v>0</v>
      </c>
      <c r="Q1464" s="11" t="s">
        <v>2380</v>
      </c>
      <c r="R1464">
        <f t="shared" si="22"/>
        <v>180</v>
      </c>
      <c r="S1464" t="str" cm="1">
        <f t="array" ref="S1464">_xlfn.IFS(K1464&lt;18.5,"Under Weight",K1464&lt;=24.9,"Normal Weight",K1464&lt;=30,"Over Weight",K1464&gt;30,"Obesity")</f>
        <v>Obesity</v>
      </c>
    </row>
    <row r="1465" spans="1:19" x14ac:dyDescent="0.3">
      <c r="A1465" s="7" t="s">
        <v>907</v>
      </c>
      <c r="B1465" s="7">
        <v>18.91</v>
      </c>
      <c r="C1465" s="7">
        <v>11.44</v>
      </c>
      <c r="D1465" s="7" t="s">
        <v>2380</v>
      </c>
      <c r="E1465" s="7" t="s">
        <v>2380</v>
      </c>
      <c r="F1465" s="7" t="s">
        <v>2380</v>
      </c>
      <c r="G1465" s="7" t="s">
        <v>2381</v>
      </c>
      <c r="H1465" s="7" t="s">
        <v>2380</v>
      </c>
      <c r="J1465" s="7" t="s">
        <v>907</v>
      </c>
      <c r="K1465" s="7">
        <v>18.91</v>
      </c>
      <c r="L1465" s="7">
        <v>11.44</v>
      </c>
      <c r="M1465" s="7" t="s">
        <v>2380</v>
      </c>
      <c r="N1465" s="7" t="s">
        <v>2380</v>
      </c>
      <c r="O1465" s="7" t="s">
        <v>2380</v>
      </c>
      <c r="P1465" s="7">
        <v>0</v>
      </c>
      <c r="Q1465" s="11" t="s">
        <v>2380</v>
      </c>
      <c r="R1465">
        <f t="shared" si="22"/>
        <v>180</v>
      </c>
      <c r="S1465" t="str" cm="1">
        <f t="array" ref="S1465">_xlfn.IFS(K1465&lt;18.5,"Under Weight",K1465&lt;=24.9,"Normal Weight",K1465&lt;=30,"Over Weight",K1465&gt;30,"Obesity")</f>
        <v>Normal Weight</v>
      </c>
    </row>
    <row r="1466" spans="1:19" x14ac:dyDescent="0.3">
      <c r="A1466" s="7" t="s">
        <v>906</v>
      </c>
      <c r="B1466" s="7">
        <v>22.41</v>
      </c>
      <c r="C1466" s="7">
        <v>11.37</v>
      </c>
      <c r="D1466" s="7" t="s">
        <v>2382</v>
      </c>
      <c r="E1466" s="7" t="s">
        <v>2380</v>
      </c>
      <c r="F1466" s="7" t="s">
        <v>2380</v>
      </c>
      <c r="G1466" s="7">
        <v>1</v>
      </c>
      <c r="H1466" s="7" t="s">
        <v>2380</v>
      </c>
      <c r="J1466" s="7" t="s">
        <v>906</v>
      </c>
      <c r="K1466" s="7">
        <v>22.41</v>
      </c>
      <c r="L1466" s="7">
        <v>11.37</v>
      </c>
      <c r="M1466" s="7" t="s">
        <v>2383</v>
      </c>
      <c r="N1466" s="7" t="s">
        <v>2380</v>
      </c>
      <c r="O1466" s="7" t="s">
        <v>2380</v>
      </c>
      <c r="P1466" s="7">
        <v>1</v>
      </c>
      <c r="Q1466" s="11" t="s">
        <v>2380</v>
      </c>
      <c r="R1466">
        <f t="shared" si="22"/>
        <v>180</v>
      </c>
      <c r="S1466" t="str" cm="1">
        <f t="array" ref="S1466">_xlfn.IFS(K1466&lt;18.5,"Under Weight",K1466&lt;=24.9,"Normal Weight",K1466&lt;=30,"Over Weight",K1466&gt;30,"Obesity")</f>
        <v>Normal Weight</v>
      </c>
    </row>
    <row r="1467" spans="1:19" x14ac:dyDescent="0.3">
      <c r="A1467" s="7" t="s">
        <v>905</v>
      </c>
      <c r="B1467" s="7">
        <v>22.704999999999998</v>
      </c>
      <c r="C1467" s="7">
        <v>6.14</v>
      </c>
      <c r="D1467" s="7" t="s">
        <v>2380</v>
      </c>
      <c r="E1467" s="7" t="s">
        <v>2380</v>
      </c>
      <c r="F1467" s="7" t="s">
        <v>2380</v>
      </c>
      <c r="G1467" s="7" t="s">
        <v>2381</v>
      </c>
      <c r="H1467" s="7" t="s">
        <v>2380</v>
      </c>
      <c r="J1467" s="7" t="s">
        <v>905</v>
      </c>
      <c r="K1467" s="7">
        <v>22.704999999999998</v>
      </c>
      <c r="L1467" s="7">
        <v>6.14</v>
      </c>
      <c r="M1467" s="7" t="s">
        <v>2380</v>
      </c>
      <c r="N1467" s="7" t="s">
        <v>2380</v>
      </c>
      <c r="O1467" s="7" t="s">
        <v>2380</v>
      </c>
      <c r="P1467" s="7">
        <v>0</v>
      </c>
      <c r="Q1467" s="11" t="s">
        <v>2380</v>
      </c>
      <c r="R1467">
        <f t="shared" si="22"/>
        <v>180</v>
      </c>
      <c r="S1467" t="str" cm="1">
        <f t="array" ref="S1467">_xlfn.IFS(K1467&lt;18.5,"Under Weight",K1467&lt;=24.9,"Normal Weight",K1467&lt;=30,"Over Weight",K1467&gt;30,"Obesity")</f>
        <v>Normal Weight</v>
      </c>
    </row>
    <row r="1468" spans="1:19" x14ac:dyDescent="0.3">
      <c r="A1468" s="7" t="s">
        <v>904</v>
      </c>
      <c r="B1468" s="7">
        <v>37.18</v>
      </c>
      <c r="C1468" s="7">
        <v>4.8899999999999997</v>
      </c>
      <c r="D1468" s="7" t="s">
        <v>2380</v>
      </c>
      <c r="E1468" s="7" t="s">
        <v>2380</v>
      </c>
      <c r="F1468" s="7" t="s">
        <v>2380</v>
      </c>
      <c r="G1468" s="7" t="s">
        <v>2381</v>
      </c>
      <c r="H1468" s="7" t="s">
        <v>2380</v>
      </c>
      <c r="J1468" s="7" t="s">
        <v>904</v>
      </c>
      <c r="K1468" s="7">
        <v>37.18</v>
      </c>
      <c r="L1468" s="7">
        <v>4.8899999999999997</v>
      </c>
      <c r="M1468" s="7" t="s">
        <v>2380</v>
      </c>
      <c r="N1468" s="7" t="s">
        <v>2380</v>
      </c>
      <c r="O1468" s="7" t="s">
        <v>2380</v>
      </c>
      <c r="P1468" s="7">
        <v>0</v>
      </c>
      <c r="Q1468" s="11" t="s">
        <v>2380</v>
      </c>
      <c r="R1468">
        <f t="shared" si="22"/>
        <v>180</v>
      </c>
      <c r="S1468" t="str" cm="1">
        <f t="array" ref="S1468">_xlfn.IFS(K1468&lt;18.5,"Under Weight",K1468&lt;=24.9,"Normal Weight",K1468&lt;=30,"Over Weight",K1468&gt;30,"Obesity")</f>
        <v>Obesity</v>
      </c>
    </row>
    <row r="1469" spans="1:19" x14ac:dyDescent="0.3">
      <c r="A1469" s="7" t="s">
        <v>903</v>
      </c>
      <c r="B1469" s="7">
        <v>35.97</v>
      </c>
      <c r="C1469" s="7">
        <v>4.5999999999999996</v>
      </c>
      <c r="D1469" s="7" t="s">
        <v>2380</v>
      </c>
      <c r="E1469" s="7" t="s">
        <v>2380</v>
      </c>
      <c r="F1469" s="7" t="s">
        <v>2380</v>
      </c>
      <c r="G1469" s="7" t="s">
        <v>2381</v>
      </c>
      <c r="H1469" s="7" t="s">
        <v>2380</v>
      </c>
      <c r="J1469" s="7" t="s">
        <v>903</v>
      </c>
      <c r="K1469" s="7">
        <v>35.97</v>
      </c>
      <c r="L1469" s="7">
        <v>4.5999999999999996</v>
      </c>
      <c r="M1469" s="7" t="s">
        <v>2380</v>
      </c>
      <c r="N1469" s="7" t="s">
        <v>2380</v>
      </c>
      <c r="O1469" s="7" t="s">
        <v>2380</v>
      </c>
      <c r="P1469" s="7">
        <v>0</v>
      </c>
      <c r="Q1469" s="11" t="s">
        <v>2380</v>
      </c>
      <c r="R1469">
        <f t="shared" si="22"/>
        <v>180</v>
      </c>
      <c r="S1469" t="str" cm="1">
        <f t="array" ref="S1469">_xlfn.IFS(K1469&lt;18.5,"Under Weight",K1469&lt;=24.9,"Normal Weight",K1469&lt;=30,"Over Weight",K1469&gt;30,"Obesity")</f>
        <v>Obesity</v>
      </c>
    </row>
    <row r="1470" spans="1:19" x14ac:dyDescent="0.3">
      <c r="A1470" s="7" t="s">
        <v>902</v>
      </c>
      <c r="B1470" s="7">
        <v>35.799999999999997</v>
      </c>
      <c r="C1470" s="7">
        <v>4.42</v>
      </c>
      <c r="D1470" s="7" t="s">
        <v>2380</v>
      </c>
      <c r="E1470" s="7" t="s">
        <v>2380</v>
      </c>
      <c r="F1470" s="7" t="s">
        <v>2380</v>
      </c>
      <c r="G1470" s="7" t="s">
        <v>2381</v>
      </c>
      <c r="H1470" s="7" t="s">
        <v>2380</v>
      </c>
      <c r="J1470" s="7" t="s">
        <v>902</v>
      </c>
      <c r="K1470" s="7">
        <v>35.799999999999997</v>
      </c>
      <c r="L1470" s="7">
        <v>4.42</v>
      </c>
      <c r="M1470" s="7" t="s">
        <v>2380</v>
      </c>
      <c r="N1470" s="7" t="s">
        <v>2380</v>
      </c>
      <c r="O1470" s="7" t="s">
        <v>2380</v>
      </c>
      <c r="P1470" s="7">
        <v>0</v>
      </c>
      <c r="Q1470" s="11" t="s">
        <v>2380</v>
      </c>
      <c r="R1470">
        <f t="shared" si="22"/>
        <v>180</v>
      </c>
      <c r="S1470" t="str" cm="1">
        <f t="array" ref="S1470">_xlfn.IFS(K1470&lt;18.5,"Under Weight",K1470&lt;=24.9,"Normal Weight",K1470&lt;=30,"Over Weight",K1470&gt;30,"Obesity")</f>
        <v>Obesity</v>
      </c>
    </row>
    <row r="1471" spans="1:19" x14ac:dyDescent="0.3">
      <c r="A1471" s="7" t="s">
        <v>901</v>
      </c>
      <c r="B1471" s="7">
        <v>28.31</v>
      </c>
      <c r="C1471" s="7">
        <v>7.48</v>
      </c>
      <c r="D1471" s="7" t="s">
        <v>2382</v>
      </c>
      <c r="E1471" s="7" t="s">
        <v>2380</v>
      </c>
      <c r="F1471" s="7" t="s">
        <v>2380</v>
      </c>
      <c r="G1471" s="7" t="s">
        <v>2381</v>
      </c>
      <c r="H1471" s="7" t="s">
        <v>2380</v>
      </c>
      <c r="J1471" s="7" t="s">
        <v>901</v>
      </c>
      <c r="K1471" s="7">
        <v>28.31</v>
      </c>
      <c r="L1471" s="7">
        <v>7.48</v>
      </c>
      <c r="M1471" s="7" t="s">
        <v>2383</v>
      </c>
      <c r="N1471" s="7" t="s">
        <v>2380</v>
      </c>
      <c r="O1471" s="7" t="s">
        <v>2380</v>
      </c>
      <c r="P1471" s="7">
        <v>0</v>
      </c>
      <c r="Q1471" s="11" t="s">
        <v>2380</v>
      </c>
      <c r="R1471">
        <f t="shared" si="22"/>
        <v>180</v>
      </c>
      <c r="S1471" t="str" cm="1">
        <f t="array" ref="S1471">_xlfn.IFS(K1471&lt;18.5,"Under Weight",K1471&lt;=24.9,"Normal Weight",K1471&lt;=30,"Over Weight",K1471&gt;30,"Obesity")</f>
        <v>Over Weight</v>
      </c>
    </row>
    <row r="1472" spans="1:19" x14ac:dyDescent="0.3">
      <c r="A1472" s="7" t="s">
        <v>900</v>
      </c>
      <c r="B1472" s="7">
        <v>38.06</v>
      </c>
      <c r="C1472" s="7">
        <v>10.74</v>
      </c>
      <c r="D1472" s="7" t="s">
        <v>2380</v>
      </c>
      <c r="E1472" s="7" t="s">
        <v>2380</v>
      </c>
      <c r="F1472" s="7" t="s">
        <v>2380</v>
      </c>
      <c r="G1472" s="7" t="s">
        <v>2381</v>
      </c>
      <c r="H1472" s="7" t="s">
        <v>2380</v>
      </c>
      <c r="J1472" s="7" t="s">
        <v>900</v>
      </c>
      <c r="K1472" s="7">
        <v>38.06</v>
      </c>
      <c r="L1472" s="7">
        <v>10.74</v>
      </c>
      <c r="M1472" s="7" t="s">
        <v>2380</v>
      </c>
      <c r="N1472" s="7" t="s">
        <v>2380</v>
      </c>
      <c r="O1472" s="7" t="s">
        <v>2380</v>
      </c>
      <c r="P1472" s="7">
        <v>0</v>
      </c>
      <c r="Q1472" s="11" t="s">
        <v>2380</v>
      </c>
      <c r="R1472">
        <f t="shared" si="22"/>
        <v>180</v>
      </c>
      <c r="S1472" t="str" cm="1">
        <f t="array" ref="S1472">_xlfn.IFS(K1472&lt;18.5,"Under Weight",K1472&lt;=24.9,"Normal Weight",K1472&lt;=30,"Over Weight",K1472&gt;30,"Obesity")</f>
        <v>Obesity</v>
      </c>
    </row>
    <row r="1473" spans="1:19" x14ac:dyDescent="0.3">
      <c r="A1473" s="7" t="s">
        <v>899</v>
      </c>
      <c r="B1473" s="7">
        <v>28</v>
      </c>
      <c r="C1473" s="7">
        <v>5.19</v>
      </c>
      <c r="D1473" s="7" t="s">
        <v>2380</v>
      </c>
      <c r="E1473" s="7" t="s">
        <v>2380</v>
      </c>
      <c r="F1473" s="7" t="s">
        <v>2380</v>
      </c>
      <c r="G1473" s="7">
        <v>1</v>
      </c>
      <c r="H1473" s="7" t="s">
        <v>2380</v>
      </c>
      <c r="J1473" s="7" t="s">
        <v>899</v>
      </c>
      <c r="K1473" s="7">
        <v>28</v>
      </c>
      <c r="L1473" s="7">
        <v>5.19</v>
      </c>
      <c r="M1473" s="7" t="s">
        <v>2380</v>
      </c>
      <c r="N1473" s="7" t="s">
        <v>2380</v>
      </c>
      <c r="O1473" s="7" t="s">
        <v>2380</v>
      </c>
      <c r="P1473" s="7">
        <v>1</v>
      </c>
      <c r="Q1473" s="11" t="s">
        <v>2380</v>
      </c>
      <c r="R1473">
        <f t="shared" si="22"/>
        <v>180</v>
      </c>
      <c r="S1473" t="str" cm="1">
        <f t="array" ref="S1473">_xlfn.IFS(K1473&lt;18.5,"Under Weight",K1473&lt;=24.9,"Normal Weight",K1473&lt;=30,"Over Weight",K1473&gt;30,"Obesity")</f>
        <v>Over Weight</v>
      </c>
    </row>
    <row r="1474" spans="1:19" x14ac:dyDescent="0.3">
      <c r="A1474" s="7" t="s">
        <v>898</v>
      </c>
      <c r="B1474" s="7">
        <v>34.32</v>
      </c>
      <c r="C1474" s="7">
        <v>9.17</v>
      </c>
      <c r="D1474" s="7" t="s">
        <v>2380</v>
      </c>
      <c r="E1474" s="7" t="s">
        <v>2380</v>
      </c>
      <c r="F1474" s="7" t="s">
        <v>2380</v>
      </c>
      <c r="G1474" s="7" t="s">
        <v>2381</v>
      </c>
      <c r="H1474" s="7" t="s">
        <v>2380</v>
      </c>
      <c r="J1474" s="7" t="s">
        <v>898</v>
      </c>
      <c r="K1474" s="7">
        <v>34.32</v>
      </c>
      <c r="L1474" s="7">
        <v>9.17</v>
      </c>
      <c r="M1474" s="7" t="s">
        <v>2380</v>
      </c>
      <c r="N1474" s="7" t="s">
        <v>2380</v>
      </c>
      <c r="O1474" s="7" t="s">
        <v>2380</v>
      </c>
      <c r="P1474" s="7">
        <v>0</v>
      </c>
      <c r="Q1474" s="11" t="s">
        <v>2380</v>
      </c>
      <c r="R1474">
        <f t="shared" si="22"/>
        <v>180</v>
      </c>
      <c r="S1474" t="str" cm="1">
        <f t="array" ref="S1474">_xlfn.IFS(K1474&lt;18.5,"Under Weight",K1474&lt;=24.9,"Normal Weight",K1474&lt;=30,"Over Weight",K1474&gt;30,"Obesity")</f>
        <v>Obesity</v>
      </c>
    </row>
    <row r="1475" spans="1:19" x14ac:dyDescent="0.3">
      <c r="A1475" s="7" t="s">
        <v>897</v>
      </c>
      <c r="B1475" s="7">
        <v>22.3</v>
      </c>
      <c r="C1475" s="7">
        <v>4.95</v>
      </c>
      <c r="D1475" s="7" t="s">
        <v>2382</v>
      </c>
      <c r="E1475" s="7" t="s">
        <v>2380</v>
      </c>
      <c r="F1475" s="7" t="s">
        <v>2380</v>
      </c>
      <c r="G1475" s="7" t="s">
        <v>2381</v>
      </c>
      <c r="H1475" s="7" t="s">
        <v>2380</v>
      </c>
      <c r="J1475" s="7" t="s">
        <v>897</v>
      </c>
      <c r="K1475" s="7">
        <v>22.3</v>
      </c>
      <c r="L1475" s="7">
        <v>4.95</v>
      </c>
      <c r="M1475" s="7" t="s">
        <v>2383</v>
      </c>
      <c r="N1475" s="7" t="s">
        <v>2380</v>
      </c>
      <c r="O1475" s="7" t="s">
        <v>2380</v>
      </c>
      <c r="P1475" s="7">
        <v>0</v>
      </c>
      <c r="Q1475" s="11" t="s">
        <v>2380</v>
      </c>
      <c r="R1475">
        <f t="shared" ref="R1475:R1538" si="23">MATCH(Q1475,$Q$2:$Q$2336,0)</f>
        <v>180</v>
      </c>
      <c r="S1475" t="str" cm="1">
        <f t="array" ref="S1475">_xlfn.IFS(K1475&lt;18.5,"Under Weight",K1475&lt;=24.9,"Normal Weight",K1475&lt;=30,"Over Weight",K1475&gt;30,"Obesity")</f>
        <v>Normal Weight</v>
      </c>
    </row>
    <row r="1476" spans="1:19" x14ac:dyDescent="0.3">
      <c r="A1476" s="7" t="s">
        <v>896</v>
      </c>
      <c r="B1476" s="7">
        <v>27.835000000000001</v>
      </c>
      <c r="C1476" s="7">
        <v>6.03</v>
      </c>
      <c r="D1476" s="7" t="s">
        <v>2380</v>
      </c>
      <c r="E1476" s="7" t="s">
        <v>2380</v>
      </c>
      <c r="F1476" s="7" t="s">
        <v>2380</v>
      </c>
      <c r="G1476" s="7">
        <v>1</v>
      </c>
      <c r="H1476" s="7" t="s">
        <v>2380</v>
      </c>
      <c r="J1476" s="7" t="s">
        <v>896</v>
      </c>
      <c r="K1476" s="7">
        <v>27.835000000000001</v>
      </c>
      <c r="L1476" s="7">
        <v>6.03</v>
      </c>
      <c r="M1476" s="7" t="s">
        <v>2380</v>
      </c>
      <c r="N1476" s="7" t="s">
        <v>2380</v>
      </c>
      <c r="O1476" s="7" t="s">
        <v>2380</v>
      </c>
      <c r="P1476" s="7">
        <v>1</v>
      </c>
      <c r="Q1476" s="11" t="s">
        <v>2380</v>
      </c>
      <c r="R1476">
        <f t="shared" si="23"/>
        <v>180</v>
      </c>
      <c r="S1476" t="str" cm="1">
        <f t="array" ref="S1476">_xlfn.IFS(K1476&lt;18.5,"Under Weight",K1476&lt;=24.9,"Normal Weight",K1476&lt;=30,"Over Weight",K1476&gt;30,"Obesity")</f>
        <v>Over Weight</v>
      </c>
    </row>
    <row r="1477" spans="1:19" x14ac:dyDescent="0.3">
      <c r="A1477" s="7" t="s">
        <v>895</v>
      </c>
      <c r="B1477" s="7">
        <v>39.229999999999997</v>
      </c>
      <c r="C1477" s="7">
        <v>5.36</v>
      </c>
      <c r="D1477" s="7" t="s">
        <v>2380</v>
      </c>
      <c r="E1477" s="7" t="s">
        <v>2380</v>
      </c>
      <c r="F1477" s="7" t="s">
        <v>2380</v>
      </c>
      <c r="G1477" s="7" t="s">
        <v>2381</v>
      </c>
      <c r="H1477" s="7" t="s">
        <v>2380</v>
      </c>
      <c r="J1477" s="7" t="s">
        <v>895</v>
      </c>
      <c r="K1477" s="7">
        <v>39.229999999999997</v>
      </c>
      <c r="L1477" s="7">
        <v>5.36</v>
      </c>
      <c r="M1477" s="7" t="s">
        <v>2380</v>
      </c>
      <c r="N1477" s="7" t="s">
        <v>2380</v>
      </c>
      <c r="O1477" s="7" t="s">
        <v>2380</v>
      </c>
      <c r="P1477" s="7">
        <v>0</v>
      </c>
      <c r="Q1477" s="11" t="s">
        <v>2380</v>
      </c>
      <c r="R1477">
        <f t="shared" si="23"/>
        <v>180</v>
      </c>
      <c r="S1477" t="str" cm="1">
        <f t="array" ref="S1477">_xlfn.IFS(K1477&lt;18.5,"Under Weight",K1477&lt;=24.9,"Normal Weight",K1477&lt;=30,"Over Weight",K1477&gt;30,"Obesity")</f>
        <v>Obesity</v>
      </c>
    </row>
    <row r="1478" spans="1:19" x14ac:dyDescent="0.3">
      <c r="A1478" s="7" t="s">
        <v>894</v>
      </c>
      <c r="B1478" s="7">
        <v>19.95</v>
      </c>
      <c r="C1478" s="7">
        <v>6.11</v>
      </c>
      <c r="D1478" s="7" t="s">
        <v>2380</v>
      </c>
      <c r="E1478" s="7" t="s">
        <v>2380</v>
      </c>
      <c r="F1478" s="7" t="s">
        <v>2380</v>
      </c>
      <c r="G1478" s="7">
        <v>1</v>
      </c>
      <c r="H1478" s="7" t="s">
        <v>2380</v>
      </c>
      <c r="J1478" s="7" t="s">
        <v>894</v>
      </c>
      <c r="K1478" s="7">
        <v>19.95</v>
      </c>
      <c r="L1478" s="7">
        <v>6.11</v>
      </c>
      <c r="M1478" s="7" t="s">
        <v>2380</v>
      </c>
      <c r="N1478" s="7" t="s">
        <v>2380</v>
      </c>
      <c r="O1478" s="7" t="s">
        <v>2380</v>
      </c>
      <c r="P1478" s="7">
        <v>1</v>
      </c>
      <c r="Q1478" s="11" t="s">
        <v>2380</v>
      </c>
      <c r="R1478">
        <f t="shared" si="23"/>
        <v>180</v>
      </c>
      <c r="S1478" t="str" cm="1">
        <f t="array" ref="S1478">_xlfn.IFS(K1478&lt;18.5,"Under Weight",K1478&lt;=24.9,"Normal Weight",K1478&lt;=30,"Over Weight",K1478&gt;30,"Obesity")</f>
        <v>Normal Weight</v>
      </c>
    </row>
    <row r="1479" spans="1:19" x14ac:dyDescent="0.3">
      <c r="A1479" s="7" t="s">
        <v>893</v>
      </c>
      <c r="B1479" s="7">
        <v>34.64</v>
      </c>
      <c r="C1479" s="7">
        <v>4.88</v>
      </c>
      <c r="D1479" s="7" t="s">
        <v>2380</v>
      </c>
      <c r="E1479" s="7" t="s">
        <v>2380</v>
      </c>
      <c r="F1479" s="7" t="s">
        <v>2383</v>
      </c>
      <c r="G1479" s="7">
        <v>1</v>
      </c>
      <c r="H1479" s="7" t="s">
        <v>2380</v>
      </c>
      <c r="J1479" s="7" t="s">
        <v>893</v>
      </c>
      <c r="K1479" s="7">
        <v>34.64</v>
      </c>
      <c r="L1479" s="7">
        <v>4.88</v>
      </c>
      <c r="M1479" s="7" t="s">
        <v>2380</v>
      </c>
      <c r="N1479" s="7" t="s">
        <v>2380</v>
      </c>
      <c r="O1479" s="7" t="s">
        <v>2383</v>
      </c>
      <c r="P1479" s="7">
        <v>1</v>
      </c>
      <c r="Q1479" s="11" t="s">
        <v>2380</v>
      </c>
      <c r="R1479">
        <f t="shared" si="23"/>
        <v>180</v>
      </c>
      <c r="S1479" t="str" cm="1">
        <f t="array" ref="S1479">_xlfn.IFS(K1479&lt;18.5,"Under Weight",K1479&lt;=24.9,"Normal Weight",K1479&lt;=30,"Over Weight",K1479&gt;30,"Obesity")</f>
        <v>Obesity</v>
      </c>
    </row>
    <row r="1480" spans="1:19" x14ac:dyDescent="0.3">
      <c r="A1480" s="7" t="s">
        <v>892</v>
      </c>
      <c r="B1480" s="7">
        <v>18.75</v>
      </c>
      <c r="C1480" s="7">
        <v>6.72</v>
      </c>
      <c r="D1480" s="7" t="s">
        <v>2380</v>
      </c>
      <c r="E1480" s="7" t="s">
        <v>2380</v>
      </c>
      <c r="F1480" s="7" t="s">
        <v>2380</v>
      </c>
      <c r="G1480" s="7" t="s">
        <v>2381</v>
      </c>
      <c r="H1480" s="7" t="s">
        <v>2380</v>
      </c>
      <c r="J1480" s="7" t="s">
        <v>892</v>
      </c>
      <c r="K1480" s="7">
        <v>18.75</v>
      </c>
      <c r="L1480" s="7">
        <v>6.72</v>
      </c>
      <c r="M1480" s="7" t="s">
        <v>2380</v>
      </c>
      <c r="N1480" s="7" t="s">
        <v>2380</v>
      </c>
      <c r="O1480" s="7" t="s">
        <v>2380</v>
      </c>
      <c r="P1480" s="7">
        <v>0</v>
      </c>
      <c r="Q1480" s="11" t="s">
        <v>2380</v>
      </c>
      <c r="R1480">
        <f t="shared" si="23"/>
        <v>180</v>
      </c>
      <c r="S1480" t="str" cm="1">
        <f t="array" ref="S1480">_xlfn.IFS(K1480&lt;18.5,"Under Weight",K1480&lt;=24.9,"Normal Weight",K1480&lt;=30,"Over Weight",K1480&gt;30,"Obesity")</f>
        <v>Normal Weight</v>
      </c>
    </row>
    <row r="1481" spans="1:19" x14ac:dyDescent="0.3">
      <c r="A1481" s="7" t="s">
        <v>891</v>
      </c>
      <c r="B1481" s="7">
        <v>26.48</v>
      </c>
      <c r="C1481" s="7">
        <v>4.2</v>
      </c>
      <c r="D1481" s="7" t="s">
        <v>2380</v>
      </c>
      <c r="E1481" s="7" t="s">
        <v>2380</v>
      </c>
      <c r="F1481" s="7" t="s">
        <v>2380</v>
      </c>
      <c r="G1481" s="7">
        <v>1</v>
      </c>
      <c r="H1481" s="7" t="s">
        <v>2380</v>
      </c>
      <c r="J1481" s="7" t="s">
        <v>891</v>
      </c>
      <c r="K1481" s="7">
        <v>26.48</v>
      </c>
      <c r="L1481" s="7">
        <v>4.2</v>
      </c>
      <c r="M1481" s="7" t="s">
        <v>2380</v>
      </c>
      <c r="N1481" s="7" t="s">
        <v>2380</v>
      </c>
      <c r="O1481" s="7" t="s">
        <v>2380</v>
      </c>
      <c r="P1481" s="7">
        <v>1</v>
      </c>
      <c r="Q1481" s="11" t="s">
        <v>2380</v>
      </c>
      <c r="R1481">
        <f t="shared" si="23"/>
        <v>180</v>
      </c>
      <c r="S1481" t="str" cm="1">
        <f t="array" ref="S1481">_xlfn.IFS(K1481&lt;18.5,"Under Weight",K1481&lt;=24.9,"Normal Weight",K1481&lt;=30,"Over Weight",K1481&gt;30,"Obesity")</f>
        <v>Over Weight</v>
      </c>
    </row>
    <row r="1482" spans="1:19" x14ac:dyDescent="0.3">
      <c r="A1482" s="7" t="s">
        <v>890</v>
      </c>
      <c r="B1482" s="7">
        <v>34.83</v>
      </c>
      <c r="C1482" s="7">
        <v>5.79</v>
      </c>
      <c r="D1482" s="7" t="s">
        <v>2380</v>
      </c>
      <c r="E1482" s="7" t="s">
        <v>2380</v>
      </c>
      <c r="F1482" s="7" t="s">
        <v>2380</v>
      </c>
      <c r="G1482" s="7">
        <v>1</v>
      </c>
      <c r="H1482" s="7" t="s">
        <v>2380</v>
      </c>
      <c r="J1482" s="7" t="s">
        <v>890</v>
      </c>
      <c r="K1482" s="7">
        <v>34.83</v>
      </c>
      <c r="L1482" s="7">
        <v>5.79</v>
      </c>
      <c r="M1482" s="7" t="s">
        <v>2380</v>
      </c>
      <c r="N1482" s="7" t="s">
        <v>2380</v>
      </c>
      <c r="O1482" s="7" t="s">
        <v>2380</v>
      </c>
      <c r="P1482" s="7">
        <v>1</v>
      </c>
      <c r="Q1482" s="11" t="s">
        <v>2380</v>
      </c>
      <c r="R1482">
        <f t="shared" si="23"/>
        <v>180</v>
      </c>
      <c r="S1482" t="str" cm="1">
        <f t="array" ref="S1482">_xlfn.IFS(K1482&lt;18.5,"Under Weight",K1482&lt;=24.9,"Normal Weight",K1482&lt;=30,"Over Weight",K1482&gt;30,"Obesity")</f>
        <v>Obesity</v>
      </c>
    </row>
    <row r="1483" spans="1:19" x14ac:dyDescent="0.3">
      <c r="A1483" s="7" t="s">
        <v>889</v>
      </c>
      <c r="B1483" s="7">
        <v>25.46</v>
      </c>
      <c r="C1483" s="7">
        <v>4.29</v>
      </c>
      <c r="D1483" s="7" t="s">
        <v>2380</v>
      </c>
      <c r="E1483" s="7" t="s">
        <v>2380</v>
      </c>
      <c r="F1483" s="7" t="s">
        <v>2380</v>
      </c>
      <c r="G1483" s="7" t="s">
        <v>2381</v>
      </c>
      <c r="H1483" s="7" t="s">
        <v>2380</v>
      </c>
      <c r="J1483" s="7" t="s">
        <v>889</v>
      </c>
      <c r="K1483" s="7">
        <v>25.46</v>
      </c>
      <c r="L1483" s="7">
        <v>4.29</v>
      </c>
      <c r="M1483" s="7" t="s">
        <v>2380</v>
      </c>
      <c r="N1483" s="7" t="s">
        <v>2380</v>
      </c>
      <c r="O1483" s="7" t="s">
        <v>2380</v>
      </c>
      <c r="P1483" s="7">
        <v>0</v>
      </c>
      <c r="Q1483" s="11" t="s">
        <v>2380</v>
      </c>
      <c r="R1483">
        <f t="shared" si="23"/>
        <v>180</v>
      </c>
      <c r="S1483" t="str" cm="1">
        <f t="array" ref="S1483">_xlfn.IFS(K1483&lt;18.5,"Under Weight",K1483&lt;=24.9,"Normal Weight",K1483&lt;=30,"Over Weight",K1483&gt;30,"Obesity")</f>
        <v>Over Weight</v>
      </c>
    </row>
    <row r="1484" spans="1:19" x14ac:dyDescent="0.3">
      <c r="A1484" s="7" t="s">
        <v>888</v>
      </c>
      <c r="B1484" s="7">
        <v>23.31</v>
      </c>
      <c r="C1484" s="7">
        <v>8.27</v>
      </c>
      <c r="D1484" s="7" t="s">
        <v>2380</v>
      </c>
      <c r="E1484" s="7" t="s">
        <v>2380</v>
      </c>
      <c r="F1484" s="7" t="s">
        <v>2380</v>
      </c>
      <c r="G1484" s="7" t="s">
        <v>2381</v>
      </c>
      <c r="H1484" s="7" t="s">
        <v>2380</v>
      </c>
      <c r="J1484" s="7" t="s">
        <v>888</v>
      </c>
      <c r="K1484" s="7">
        <v>23.31</v>
      </c>
      <c r="L1484" s="7">
        <v>8.27</v>
      </c>
      <c r="M1484" s="7" t="s">
        <v>2380</v>
      </c>
      <c r="N1484" s="7" t="s">
        <v>2380</v>
      </c>
      <c r="O1484" s="7" t="s">
        <v>2380</v>
      </c>
      <c r="P1484" s="7">
        <v>0</v>
      </c>
      <c r="Q1484" s="11" t="s">
        <v>2380</v>
      </c>
      <c r="R1484">
        <f t="shared" si="23"/>
        <v>180</v>
      </c>
      <c r="S1484" t="str" cm="1">
        <f t="array" ref="S1484">_xlfn.IFS(K1484&lt;18.5,"Under Weight",K1484&lt;=24.9,"Normal Weight",K1484&lt;=30,"Over Weight",K1484&gt;30,"Obesity")</f>
        <v>Normal Weight</v>
      </c>
    </row>
    <row r="1485" spans="1:19" x14ac:dyDescent="0.3">
      <c r="A1485" s="7" t="s">
        <v>887</v>
      </c>
      <c r="B1485" s="7">
        <v>29</v>
      </c>
      <c r="C1485" s="7">
        <v>4.5599999999999996</v>
      </c>
      <c r="D1485" s="7" t="s">
        <v>2380</v>
      </c>
      <c r="E1485" s="7" t="s">
        <v>2380</v>
      </c>
      <c r="F1485" s="7" t="s">
        <v>2380</v>
      </c>
      <c r="G1485" s="7" t="s">
        <v>2381</v>
      </c>
      <c r="H1485" s="7" t="s">
        <v>2380</v>
      </c>
      <c r="J1485" s="7" t="s">
        <v>887</v>
      </c>
      <c r="K1485" s="7">
        <v>29</v>
      </c>
      <c r="L1485" s="7">
        <v>4.5599999999999996</v>
      </c>
      <c r="M1485" s="7" t="s">
        <v>2380</v>
      </c>
      <c r="N1485" s="7" t="s">
        <v>2380</v>
      </c>
      <c r="O1485" s="7" t="s">
        <v>2380</v>
      </c>
      <c r="P1485" s="7">
        <v>0</v>
      </c>
      <c r="Q1485" s="11" t="s">
        <v>2380</v>
      </c>
      <c r="R1485">
        <f t="shared" si="23"/>
        <v>180</v>
      </c>
      <c r="S1485" t="str" cm="1">
        <f t="array" ref="S1485">_xlfn.IFS(K1485&lt;18.5,"Under Weight",K1485&lt;=24.9,"Normal Weight",K1485&lt;=30,"Over Weight",K1485&gt;30,"Obesity")</f>
        <v>Over Weight</v>
      </c>
    </row>
    <row r="1486" spans="1:19" x14ac:dyDescent="0.3">
      <c r="A1486" s="7" t="s">
        <v>886</v>
      </c>
      <c r="B1486" s="7">
        <v>32.869999999999997</v>
      </c>
      <c r="C1486" s="7">
        <v>5.33</v>
      </c>
      <c r="D1486" s="7" t="s">
        <v>2380</v>
      </c>
      <c r="E1486" s="7" t="s">
        <v>2380</v>
      </c>
      <c r="F1486" s="7" t="s">
        <v>2380</v>
      </c>
      <c r="G1486" s="7" t="s">
        <v>2381</v>
      </c>
      <c r="H1486" s="7" t="s">
        <v>2380</v>
      </c>
      <c r="J1486" s="7" t="s">
        <v>886</v>
      </c>
      <c r="K1486" s="7">
        <v>32.869999999999997</v>
      </c>
      <c r="L1486" s="7">
        <v>5.33</v>
      </c>
      <c r="M1486" s="7" t="s">
        <v>2380</v>
      </c>
      <c r="N1486" s="7" t="s">
        <v>2380</v>
      </c>
      <c r="O1486" s="7" t="s">
        <v>2380</v>
      </c>
      <c r="P1486" s="7">
        <v>0</v>
      </c>
      <c r="Q1486" s="11" t="s">
        <v>2380</v>
      </c>
      <c r="R1486">
        <f t="shared" si="23"/>
        <v>180</v>
      </c>
      <c r="S1486" t="str" cm="1">
        <f t="array" ref="S1486">_xlfn.IFS(K1486&lt;18.5,"Under Weight",K1486&lt;=24.9,"Normal Weight",K1486&lt;=30,"Over Weight",K1486&gt;30,"Obesity")</f>
        <v>Obesity</v>
      </c>
    </row>
    <row r="1487" spans="1:19" x14ac:dyDescent="0.3">
      <c r="A1487" s="7" t="s">
        <v>885</v>
      </c>
      <c r="B1487" s="7">
        <v>26.18</v>
      </c>
      <c r="C1487" s="7">
        <v>5.63</v>
      </c>
      <c r="D1487" s="7" t="s">
        <v>2380</v>
      </c>
      <c r="E1487" s="7" t="s">
        <v>2380</v>
      </c>
      <c r="F1487" s="7" t="s">
        <v>2380</v>
      </c>
      <c r="G1487" s="7" t="s">
        <v>2381</v>
      </c>
      <c r="H1487" s="7" t="s">
        <v>2380</v>
      </c>
      <c r="J1487" s="7" t="s">
        <v>885</v>
      </c>
      <c r="K1487" s="7">
        <v>26.18</v>
      </c>
      <c r="L1487" s="7">
        <v>5.63</v>
      </c>
      <c r="M1487" s="7" t="s">
        <v>2380</v>
      </c>
      <c r="N1487" s="7" t="s">
        <v>2380</v>
      </c>
      <c r="O1487" s="7" t="s">
        <v>2380</v>
      </c>
      <c r="P1487" s="7">
        <v>0</v>
      </c>
      <c r="Q1487" s="11" t="s">
        <v>2380</v>
      </c>
      <c r="R1487">
        <f t="shared" si="23"/>
        <v>180</v>
      </c>
      <c r="S1487" t="str" cm="1">
        <f t="array" ref="S1487">_xlfn.IFS(K1487&lt;18.5,"Under Weight",K1487&lt;=24.9,"Normal Weight",K1487&lt;=30,"Over Weight",K1487&gt;30,"Obesity")</f>
        <v>Over Weight</v>
      </c>
    </row>
    <row r="1488" spans="1:19" x14ac:dyDescent="0.3">
      <c r="A1488" s="7" t="s">
        <v>884</v>
      </c>
      <c r="B1488" s="7">
        <v>25.3</v>
      </c>
      <c r="C1488" s="7">
        <v>5.12</v>
      </c>
      <c r="D1488" s="7" t="s">
        <v>2380</v>
      </c>
      <c r="E1488" s="7" t="s">
        <v>2380</v>
      </c>
      <c r="F1488" s="7" t="s">
        <v>2380</v>
      </c>
      <c r="G1488" s="7" t="s">
        <v>2381</v>
      </c>
      <c r="H1488" s="7" t="s">
        <v>2380</v>
      </c>
      <c r="J1488" s="7" t="s">
        <v>884</v>
      </c>
      <c r="K1488" s="7">
        <v>25.3</v>
      </c>
      <c r="L1488" s="7">
        <v>5.12</v>
      </c>
      <c r="M1488" s="7" t="s">
        <v>2380</v>
      </c>
      <c r="N1488" s="7" t="s">
        <v>2380</v>
      </c>
      <c r="O1488" s="7" t="s">
        <v>2380</v>
      </c>
      <c r="P1488" s="7">
        <v>0</v>
      </c>
      <c r="Q1488" s="11" t="s">
        <v>2380</v>
      </c>
      <c r="R1488">
        <f t="shared" si="23"/>
        <v>180</v>
      </c>
      <c r="S1488" t="str" cm="1">
        <f t="array" ref="S1488">_xlfn.IFS(K1488&lt;18.5,"Under Weight",K1488&lt;=24.9,"Normal Weight",K1488&lt;=30,"Over Weight",K1488&gt;30,"Obesity")</f>
        <v>Over Weight</v>
      </c>
    </row>
    <row r="1489" spans="1:19" x14ac:dyDescent="0.3">
      <c r="A1489" s="7" t="s">
        <v>883</v>
      </c>
      <c r="B1489" s="7">
        <v>36.94</v>
      </c>
      <c r="C1489" s="7">
        <v>5.15</v>
      </c>
      <c r="D1489" s="7" t="s">
        <v>2382</v>
      </c>
      <c r="E1489" s="7" t="s">
        <v>2380</v>
      </c>
      <c r="F1489" s="7" t="s">
        <v>2380</v>
      </c>
      <c r="G1489" s="7">
        <v>1</v>
      </c>
      <c r="H1489" s="7" t="s">
        <v>2380</v>
      </c>
      <c r="J1489" s="7" t="s">
        <v>883</v>
      </c>
      <c r="K1489" s="7">
        <v>36.94</v>
      </c>
      <c r="L1489" s="7">
        <v>5.15</v>
      </c>
      <c r="M1489" s="7" t="s">
        <v>2383</v>
      </c>
      <c r="N1489" s="7" t="s">
        <v>2380</v>
      </c>
      <c r="O1489" s="7" t="s">
        <v>2380</v>
      </c>
      <c r="P1489" s="7">
        <v>1</v>
      </c>
      <c r="Q1489" s="11" t="s">
        <v>2380</v>
      </c>
      <c r="R1489">
        <f t="shared" si="23"/>
        <v>180</v>
      </c>
      <c r="S1489" t="str" cm="1">
        <f t="array" ref="S1489">_xlfn.IFS(K1489&lt;18.5,"Under Weight",K1489&lt;=24.9,"Normal Weight",K1489&lt;=30,"Over Weight",K1489&gt;30,"Obesity")</f>
        <v>Obesity</v>
      </c>
    </row>
    <row r="1490" spans="1:19" x14ac:dyDescent="0.3">
      <c r="A1490" s="7" t="s">
        <v>882</v>
      </c>
      <c r="B1490" s="7">
        <v>22.86</v>
      </c>
      <c r="C1490" s="7">
        <v>7.5</v>
      </c>
      <c r="D1490" s="7" t="s">
        <v>2380</v>
      </c>
      <c r="E1490" s="7" t="s">
        <v>2380</v>
      </c>
      <c r="F1490" s="7" t="s">
        <v>2380</v>
      </c>
      <c r="G1490" s="7" t="s">
        <v>2381</v>
      </c>
      <c r="H1490" s="7" t="s">
        <v>2380</v>
      </c>
      <c r="J1490" s="7" t="s">
        <v>882</v>
      </c>
      <c r="K1490" s="7">
        <v>22.86</v>
      </c>
      <c r="L1490" s="7">
        <v>7.5</v>
      </c>
      <c r="M1490" s="7" t="s">
        <v>2380</v>
      </c>
      <c r="N1490" s="7" t="s">
        <v>2380</v>
      </c>
      <c r="O1490" s="7" t="s">
        <v>2380</v>
      </c>
      <c r="P1490" s="7">
        <v>0</v>
      </c>
      <c r="Q1490" s="11" t="s">
        <v>2380</v>
      </c>
      <c r="R1490">
        <f t="shared" si="23"/>
        <v>180</v>
      </c>
      <c r="S1490" t="str" cm="1">
        <f t="array" ref="S1490">_xlfn.IFS(K1490&lt;18.5,"Under Weight",K1490&lt;=24.9,"Normal Weight",K1490&lt;=30,"Over Weight",K1490&gt;30,"Obesity")</f>
        <v>Normal Weight</v>
      </c>
    </row>
    <row r="1491" spans="1:19" x14ac:dyDescent="0.3">
      <c r="A1491" s="7" t="s">
        <v>881</v>
      </c>
      <c r="B1491" s="7">
        <v>18.760000000000002</v>
      </c>
      <c r="C1491" s="7">
        <v>4.88</v>
      </c>
      <c r="D1491" s="7" t="s">
        <v>2382</v>
      </c>
      <c r="E1491" s="7" t="s">
        <v>2380</v>
      </c>
      <c r="F1491" s="7" t="s">
        <v>2383</v>
      </c>
      <c r="G1491" s="7">
        <v>1</v>
      </c>
      <c r="H1491" s="7" t="s">
        <v>2380</v>
      </c>
      <c r="J1491" s="7" t="s">
        <v>881</v>
      </c>
      <c r="K1491" s="7">
        <v>18.760000000000002</v>
      </c>
      <c r="L1491" s="7">
        <v>4.88</v>
      </c>
      <c r="M1491" s="7" t="s">
        <v>2383</v>
      </c>
      <c r="N1491" s="7" t="s">
        <v>2380</v>
      </c>
      <c r="O1491" s="7" t="s">
        <v>2383</v>
      </c>
      <c r="P1491" s="7">
        <v>1</v>
      </c>
      <c r="Q1491" s="11" t="s">
        <v>2380</v>
      </c>
      <c r="R1491">
        <f t="shared" si="23"/>
        <v>180</v>
      </c>
      <c r="S1491" t="str" cm="1">
        <f t="array" ref="S1491">_xlfn.IFS(K1491&lt;18.5,"Under Weight",K1491&lt;=24.9,"Normal Weight",K1491&lt;=30,"Over Weight",K1491&gt;30,"Obesity")</f>
        <v>Normal Weight</v>
      </c>
    </row>
    <row r="1492" spans="1:19" x14ac:dyDescent="0.3">
      <c r="A1492" s="7" t="s">
        <v>880</v>
      </c>
      <c r="B1492" s="7">
        <v>24.36</v>
      </c>
      <c r="C1492" s="7">
        <v>5.57</v>
      </c>
      <c r="D1492" s="7" t="s">
        <v>2380</v>
      </c>
      <c r="E1492" s="7" t="s">
        <v>2380</v>
      </c>
      <c r="F1492" s="7" t="s">
        <v>2380</v>
      </c>
      <c r="G1492" s="7" t="s">
        <v>2381</v>
      </c>
      <c r="H1492" s="7" t="s">
        <v>2380</v>
      </c>
      <c r="J1492" s="7" t="s">
        <v>880</v>
      </c>
      <c r="K1492" s="7">
        <v>24.36</v>
      </c>
      <c r="L1492" s="7">
        <v>5.57</v>
      </c>
      <c r="M1492" s="7" t="s">
        <v>2380</v>
      </c>
      <c r="N1492" s="7" t="s">
        <v>2380</v>
      </c>
      <c r="O1492" s="7" t="s">
        <v>2380</v>
      </c>
      <c r="P1492" s="7">
        <v>0</v>
      </c>
      <c r="Q1492" s="11" t="s">
        <v>2380</v>
      </c>
      <c r="R1492">
        <f t="shared" si="23"/>
        <v>180</v>
      </c>
      <c r="S1492" t="str" cm="1">
        <f t="array" ref="S1492">_xlfn.IFS(K1492&lt;18.5,"Under Weight",K1492&lt;=24.9,"Normal Weight",K1492&lt;=30,"Over Weight",K1492&gt;30,"Obesity")</f>
        <v>Normal Weight</v>
      </c>
    </row>
    <row r="1493" spans="1:19" x14ac:dyDescent="0.3">
      <c r="A1493" s="7" t="s">
        <v>879</v>
      </c>
      <c r="B1493" s="7">
        <v>32.299999999999997</v>
      </c>
      <c r="C1493" s="7">
        <v>5.31</v>
      </c>
      <c r="D1493" s="7" t="s">
        <v>2380</v>
      </c>
      <c r="E1493" s="7" t="s">
        <v>2380</v>
      </c>
      <c r="F1493" s="7" t="s">
        <v>2380</v>
      </c>
      <c r="G1493" s="7" t="s">
        <v>2381</v>
      </c>
      <c r="H1493" s="7" t="s">
        <v>2380</v>
      </c>
      <c r="J1493" s="7" t="s">
        <v>879</v>
      </c>
      <c r="K1493" s="7">
        <v>32.299999999999997</v>
      </c>
      <c r="L1493" s="7">
        <v>5.31</v>
      </c>
      <c r="M1493" s="7" t="s">
        <v>2380</v>
      </c>
      <c r="N1493" s="7" t="s">
        <v>2380</v>
      </c>
      <c r="O1493" s="7" t="s">
        <v>2380</v>
      </c>
      <c r="P1493" s="7">
        <v>0</v>
      </c>
      <c r="Q1493" s="11" t="s">
        <v>2380</v>
      </c>
      <c r="R1493">
        <f t="shared" si="23"/>
        <v>180</v>
      </c>
      <c r="S1493" t="str" cm="1">
        <f t="array" ref="S1493">_xlfn.IFS(K1493&lt;18.5,"Under Weight",K1493&lt;=24.9,"Normal Weight",K1493&lt;=30,"Over Weight",K1493&gt;30,"Obesity")</f>
        <v>Obesity</v>
      </c>
    </row>
    <row r="1494" spans="1:19" x14ac:dyDescent="0.3">
      <c r="A1494" s="7" t="s">
        <v>878</v>
      </c>
      <c r="B1494" s="7">
        <v>22.704999999999998</v>
      </c>
      <c r="C1494" s="7">
        <v>4.57</v>
      </c>
      <c r="D1494" s="7" t="s">
        <v>2382</v>
      </c>
      <c r="E1494" s="7" t="s">
        <v>2380</v>
      </c>
      <c r="F1494" s="7" t="s">
        <v>2380</v>
      </c>
      <c r="G1494" s="7" t="s">
        <v>2381</v>
      </c>
      <c r="H1494" s="7" t="s">
        <v>2380</v>
      </c>
      <c r="J1494" s="7" t="s">
        <v>878</v>
      </c>
      <c r="K1494" s="7">
        <v>22.704999999999998</v>
      </c>
      <c r="L1494" s="7">
        <v>4.57</v>
      </c>
      <c r="M1494" s="7" t="s">
        <v>2383</v>
      </c>
      <c r="N1494" s="7" t="s">
        <v>2380</v>
      </c>
      <c r="O1494" s="7" t="s">
        <v>2380</v>
      </c>
      <c r="P1494" s="7">
        <v>0</v>
      </c>
      <c r="Q1494" s="11" t="s">
        <v>2380</v>
      </c>
      <c r="R1494">
        <f t="shared" si="23"/>
        <v>180</v>
      </c>
      <c r="S1494" t="str" cm="1">
        <f t="array" ref="S1494">_xlfn.IFS(K1494&lt;18.5,"Under Weight",K1494&lt;=24.9,"Normal Weight",K1494&lt;=30,"Over Weight",K1494&gt;30,"Obesity")</f>
        <v>Normal Weight</v>
      </c>
    </row>
    <row r="1495" spans="1:19" x14ac:dyDescent="0.3">
      <c r="A1495" s="7" t="s">
        <v>877</v>
      </c>
      <c r="B1495" s="7">
        <v>21.79</v>
      </c>
      <c r="C1495" s="7">
        <v>8.6999999999999993</v>
      </c>
      <c r="D1495" s="7" t="s">
        <v>2382</v>
      </c>
      <c r="E1495" s="7" t="s">
        <v>2380</v>
      </c>
      <c r="F1495" s="7" t="s">
        <v>2380</v>
      </c>
      <c r="G1495" s="7">
        <v>1</v>
      </c>
      <c r="H1495" s="7" t="s">
        <v>2380</v>
      </c>
      <c r="J1495" s="7" t="s">
        <v>877</v>
      </c>
      <c r="K1495" s="7">
        <v>21.79</v>
      </c>
      <c r="L1495" s="7">
        <v>8.6999999999999993</v>
      </c>
      <c r="M1495" s="7" t="s">
        <v>2383</v>
      </c>
      <c r="N1495" s="7" t="s">
        <v>2380</v>
      </c>
      <c r="O1495" s="7" t="s">
        <v>2380</v>
      </c>
      <c r="P1495" s="7">
        <v>1</v>
      </c>
      <c r="Q1495" s="11" t="s">
        <v>2380</v>
      </c>
      <c r="R1495">
        <f t="shared" si="23"/>
        <v>180</v>
      </c>
      <c r="S1495" t="str" cm="1">
        <f t="array" ref="S1495">_xlfn.IFS(K1495&lt;18.5,"Under Weight",K1495&lt;=24.9,"Normal Weight",K1495&lt;=30,"Over Weight",K1495&gt;30,"Obesity")</f>
        <v>Normal Weight</v>
      </c>
    </row>
    <row r="1496" spans="1:19" x14ac:dyDescent="0.3">
      <c r="A1496" s="7" t="s">
        <v>876</v>
      </c>
      <c r="B1496" s="7">
        <v>24.52</v>
      </c>
      <c r="C1496" s="7">
        <v>4.76</v>
      </c>
      <c r="D1496" s="7" t="s">
        <v>2380</v>
      </c>
      <c r="E1496" s="7" t="s">
        <v>2380</v>
      </c>
      <c r="F1496" s="7" t="s">
        <v>2380</v>
      </c>
      <c r="G1496" s="7" t="s">
        <v>2381</v>
      </c>
      <c r="H1496" s="7" t="s">
        <v>2380</v>
      </c>
      <c r="J1496" s="7" t="s">
        <v>876</v>
      </c>
      <c r="K1496" s="7">
        <v>24.52</v>
      </c>
      <c r="L1496" s="7">
        <v>4.76</v>
      </c>
      <c r="M1496" s="7" t="s">
        <v>2380</v>
      </c>
      <c r="N1496" s="7" t="s">
        <v>2380</v>
      </c>
      <c r="O1496" s="7" t="s">
        <v>2380</v>
      </c>
      <c r="P1496" s="7">
        <v>0</v>
      </c>
      <c r="Q1496" s="11" t="s">
        <v>2380</v>
      </c>
      <c r="R1496">
        <f t="shared" si="23"/>
        <v>180</v>
      </c>
      <c r="S1496" t="str" cm="1">
        <f t="array" ref="S1496">_xlfn.IFS(K1496&lt;18.5,"Under Weight",K1496&lt;=24.9,"Normal Weight",K1496&lt;=30,"Over Weight",K1496&gt;30,"Obesity")</f>
        <v>Normal Weight</v>
      </c>
    </row>
    <row r="1497" spans="1:19" x14ac:dyDescent="0.3">
      <c r="A1497" s="7" t="s">
        <v>875</v>
      </c>
      <c r="B1497" s="7">
        <v>39.520000000000003</v>
      </c>
      <c r="C1497" s="7">
        <v>11.81</v>
      </c>
      <c r="D1497" s="7" t="s">
        <v>2380</v>
      </c>
      <c r="E1497" s="7" t="s">
        <v>2380</v>
      </c>
      <c r="F1497" s="7" t="s">
        <v>2380</v>
      </c>
      <c r="G1497" s="7" t="s">
        <v>2381</v>
      </c>
      <c r="H1497" s="7" t="s">
        <v>2380</v>
      </c>
      <c r="J1497" s="7" t="s">
        <v>875</v>
      </c>
      <c r="K1497" s="7">
        <v>39.520000000000003</v>
      </c>
      <c r="L1497" s="7">
        <v>11.81</v>
      </c>
      <c r="M1497" s="7" t="s">
        <v>2380</v>
      </c>
      <c r="N1497" s="7" t="s">
        <v>2380</v>
      </c>
      <c r="O1497" s="7" t="s">
        <v>2380</v>
      </c>
      <c r="P1497" s="7">
        <v>0</v>
      </c>
      <c r="Q1497" s="11" t="s">
        <v>2380</v>
      </c>
      <c r="R1497">
        <f t="shared" si="23"/>
        <v>180</v>
      </c>
      <c r="S1497" t="str" cm="1">
        <f t="array" ref="S1497">_xlfn.IFS(K1497&lt;18.5,"Under Weight",K1497&lt;=24.9,"Normal Weight",K1497&lt;=30,"Over Weight",K1497&gt;30,"Obesity")</f>
        <v>Obesity</v>
      </c>
    </row>
    <row r="1498" spans="1:19" x14ac:dyDescent="0.3">
      <c r="A1498" s="7" t="s">
        <v>874</v>
      </c>
      <c r="B1498" s="7">
        <v>24.49</v>
      </c>
      <c r="C1498" s="7">
        <v>4.67</v>
      </c>
      <c r="D1498" s="7" t="s">
        <v>2380</v>
      </c>
      <c r="E1498" s="7" t="s">
        <v>2380</v>
      </c>
      <c r="F1498" s="7" t="s">
        <v>2380</v>
      </c>
      <c r="G1498" s="7" t="s">
        <v>2381</v>
      </c>
      <c r="H1498" s="7" t="s">
        <v>2380</v>
      </c>
      <c r="J1498" s="7" t="s">
        <v>874</v>
      </c>
      <c r="K1498" s="7">
        <v>24.49</v>
      </c>
      <c r="L1498" s="7">
        <v>4.67</v>
      </c>
      <c r="M1498" s="7" t="s">
        <v>2380</v>
      </c>
      <c r="N1498" s="7" t="s">
        <v>2380</v>
      </c>
      <c r="O1498" s="7" t="s">
        <v>2380</v>
      </c>
      <c r="P1498" s="7">
        <v>0</v>
      </c>
      <c r="Q1498" s="11" t="s">
        <v>2380</v>
      </c>
      <c r="R1498">
        <f t="shared" si="23"/>
        <v>180</v>
      </c>
      <c r="S1498" t="str" cm="1">
        <f t="array" ref="S1498">_xlfn.IFS(K1498&lt;18.5,"Under Weight",K1498&lt;=24.9,"Normal Weight",K1498&lt;=30,"Over Weight",K1498&gt;30,"Obesity")</f>
        <v>Normal Weight</v>
      </c>
    </row>
    <row r="1499" spans="1:19" x14ac:dyDescent="0.3">
      <c r="A1499" s="7" t="s">
        <v>873</v>
      </c>
      <c r="B1499" s="7">
        <v>26.315000000000001</v>
      </c>
      <c r="C1499" s="7">
        <v>6.02</v>
      </c>
      <c r="D1499" s="7" t="s">
        <v>2380</v>
      </c>
      <c r="E1499" s="7" t="s">
        <v>2380</v>
      </c>
      <c r="F1499" s="7" t="s">
        <v>2380</v>
      </c>
      <c r="G1499" s="7" t="s">
        <v>2381</v>
      </c>
      <c r="H1499" s="7" t="s">
        <v>2380</v>
      </c>
      <c r="J1499" s="7" t="s">
        <v>873</v>
      </c>
      <c r="K1499" s="7">
        <v>26.315000000000001</v>
      </c>
      <c r="L1499" s="7">
        <v>6.02</v>
      </c>
      <c r="M1499" s="7" t="s">
        <v>2380</v>
      </c>
      <c r="N1499" s="7" t="s">
        <v>2380</v>
      </c>
      <c r="O1499" s="7" t="s">
        <v>2380</v>
      </c>
      <c r="P1499" s="7">
        <v>0</v>
      </c>
      <c r="Q1499" s="11" t="s">
        <v>2380</v>
      </c>
      <c r="R1499">
        <f t="shared" si="23"/>
        <v>180</v>
      </c>
      <c r="S1499" t="str" cm="1">
        <f t="array" ref="S1499">_xlfn.IFS(K1499&lt;18.5,"Under Weight",K1499&lt;=24.9,"Normal Weight",K1499&lt;=30,"Over Weight",K1499&gt;30,"Obesity")</f>
        <v>Over Weight</v>
      </c>
    </row>
    <row r="1500" spans="1:19" x14ac:dyDescent="0.3">
      <c r="A1500" s="7" t="s">
        <v>872</v>
      </c>
      <c r="B1500" s="7">
        <v>22.58</v>
      </c>
      <c r="C1500" s="7">
        <v>7.46</v>
      </c>
      <c r="D1500" s="7" t="s">
        <v>2380</v>
      </c>
      <c r="E1500" s="7" t="s">
        <v>2380</v>
      </c>
      <c r="F1500" s="7" t="s">
        <v>2380</v>
      </c>
      <c r="G1500" s="7" t="s">
        <v>2381</v>
      </c>
      <c r="H1500" s="7" t="s">
        <v>2380</v>
      </c>
      <c r="J1500" s="7" t="s">
        <v>872</v>
      </c>
      <c r="K1500" s="7">
        <v>22.58</v>
      </c>
      <c r="L1500" s="7">
        <v>7.46</v>
      </c>
      <c r="M1500" s="7" t="s">
        <v>2380</v>
      </c>
      <c r="N1500" s="7" t="s">
        <v>2380</v>
      </c>
      <c r="O1500" s="7" t="s">
        <v>2380</v>
      </c>
      <c r="P1500" s="7">
        <v>0</v>
      </c>
      <c r="Q1500" s="11" t="s">
        <v>2380</v>
      </c>
      <c r="R1500">
        <f t="shared" si="23"/>
        <v>180</v>
      </c>
      <c r="S1500" t="str" cm="1">
        <f t="array" ref="S1500">_xlfn.IFS(K1500&lt;18.5,"Under Weight",K1500&lt;=24.9,"Normal Weight",K1500&lt;=30,"Over Weight",K1500&gt;30,"Obesity")</f>
        <v>Normal Weight</v>
      </c>
    </row>
    <row r="1501" spans="1:19" x14ac:dyDescent="0.3">
      <c r="A1501" s="7" t="s">
        <v>871</v>
      </c>
      <c r="B1501" s="7">
        <v>19.475000000000001</v>
      </c>
      <c r="C1501" s="7">
        <v>4.74</v>
      </c>
      <c r="D1501" s="7" t="s">
        <v>2380</v>
      </c>
      <c r="E1501" s="7" t="s">
        <v>2380</v>
      </c>
      <c r="F1501" s="7" t="s">
        <v>2380</v>
      </c>
      <c r="G1501" s="7">
        <v>1</v>
      </c>
      <c r="H1501" s="7" t="s">
        <v>2380</v>
      </c>
      <c r="J1501" s="7" t="s">
        <v>871</v>
      </c>
      <c r="K1501" s="7">
        <v>19.475000000000001</v>
      </c>
      <c r="L1501" s="7">
        <v>4.74</v>
      </c>
      <c r="M1501" s="7" t="s">
        <v>2380</v>
      </c>
      <c r="N1501" s="7" t="s">
        <v>2380</v>
      </c>
      <c r="O1501" s="7" t="s">
        <v>2380</v>
      </c>
      <c r="P1501" s="7">
        <v>1</v>
      </c>
      <c r="Q1501" s="11" t="s">
        <v>2380</v>
      </c>
      <c r="R1501">
        <f t="shared" si="23"/>
        <v>180</v>
      </c>
      <c r="S1501" t="str" cm="1">
        <f t="array" ref="S1501">_xlfn.IFS(K1501&lt;18.5,"Under Weight",K1501&lt;=24.9,"Normal Weight",K1501&lt;=30,"Over Weight",K1501&gt;30,"Obesity")</f>
        <v>Normal Weight</v>
      </c>
    </row>
    <row r="1502" spans="1:19" x14ac:dyDescent="0.3">
      <c r="A1502" s="7" t="s">
        <v>870</v>
      </c>
      <c r="B1502" s="7">
        <v>26.33</v>
      </c>
      <c r="C1502" s="7">
        <v>4.79</v>
      </c>
      <c r="D1502" s="7" t="s">
        <v>2380</v>
      </c>
      <c r="E1502" s="7" t="s">
        <v>2380</v>
      </c>
      <c r="F1502" s="7" t="s">
        <v>2380</v>
      </c>
      <c r="G1502" s="7" t="s">
        <v>2381</v>
      </c>
      <c r="H1502" s="7" t="s">
        <v>2380</v>
      </c>
      <c r="J1502" s="7" t="s">
        <v>870</v>
      </c>
      <c r="K1502" s="7">
        <v>26.33</v>
      </c>
      <c r="L1502" s="7">
        <v>4.79</v>
      </c>
      <c r="M1502" s="7" t="s">
        <v>2380</v>
      </c>
      <c r="N1502" s="7" t="s">
        <v>2380</v>
      </c>
      <c r="O1502" s="7" t="s">
        <v>2380</v>
      </c>
      <c r="P1502" s="7">
        <v>0</v>
      </c>
      <c r="Q1502" s="11" t="s">
        <v>2380</v>
      </c>
      <c r="R1502">
        <f t="shared" si="23"/>
        <v>180</v>
      </c>
      <c r="S1502" t="str" cm="1">
        <f t="array" ref="S1502">_xlfn.IFS(K1502&lt;18.5,"Under Weight",K1502&lt;=24.9,"Normal Weight",K1502&lt;=30,"Over Weight",K1502&gt;30,"Obesity")</f>
        <v>Over Weight</v>
      </c>
    </row>
    <row r="1503" spans="1:19" x14ac:dyDescent="0.3">
      <c r="A1503" s="7" t="s">
        <v>869</v>
      </c>
      <c r="B1503" s="7">
        <v>17.29</v>
      </c>
      <c r="C1503" s="7">
        <v>5.35</v>
      </c>
      <c r="D1503" s="7" t="s">
        <v>2382</v>
      </c>
      <c r="E1503" s="7" t="s">
        <v>2380</v>
      </c>
      <c r="F1503" s="7" t="s">
        <v>2380</v>
      </c>
      <c r="G1503" s="7" t="s">
        <v>2381</v>
      </c>
      <c r="H1503" s="7" t="s">
        <v>2380</v>
      </c>
      <c r="J1503" s="7" t="s">
        <v>869</v>
      </c>
      <c r="K1503" s="7">
        <v>17.29</v>
      </c>
      <c r="L1503" s="7">
        <v>5.35</v>
      </c>
      <c r="M1503" s="7" t="s">
        <v>2383</v>
      </c>
      <c r="N1503" s="7" t="s">
        <v>2380</v>
      </c>
      <c r="O1503" s="7" t="s">
        <v>2380</v>
      </c>
      <c r="P1503" s="7">
        <v>0</v>
      </c>
      <c r="Q1503" s="11" t="s">
        <v>2380</v>
      </c>
      <c r="R1503">
        <f t="shared" si="23"/>
        <v>180</v>
      </c>
      <c r="S1503" t="str" cm="1">
        <f t="array" ref="S1503">_xlfn.IFS(K1503&lt;18.5,"Under Weight",K1503&lt;=24.9,"Normal Weight",K1503&lt;=30,"Over Weight",K1503&gt;30,"Obesity")</f>
        <v>Under Weight</v>
      </c>
    </row>
    <row r="1504" spans="1:19" x14ac:dyDescent="0.3">
      <c r="A1504" s="7" t="s">
        <v>868</v>
      </c>
      <c r="B1504" s="7">
        <v>42.88</v>
      </c>
      <c r="C1504" s="7">
        <v>4.87</v>
      </c>
      <c r="D1504" s="7" t="s">
        <v>2380</v>
      </c>
      <c r="E1504" s="7" t="s">
        <v>2382</v>
      </c>
      <c r="F1504" s="7" t="s">
        <v>2380</v>
      </c>
      <c r="G1504" s="7">
        <v>1</v>
      </c>
      <c r="H1504" s="7" t="s">
        <v>2380</v>
      </c>
      <c r="J1504" s="7" t="s">
        <v>868</v>
      </c>
      <c r="K1504" s="7">
        <v>42.88</v>
      </c>
      <c r="L1504" s="7">
        <v>4.87</v>
      </c>
      <c r="M1504" s="7" t="s">
        <v>2380</v>
      </c>
      <c r="N1504" s="7" t="s">
        <v>2382</v>
      </c>
      <c r="O1504" s="7" t="s">
        <v>2380</v>
      </c>
      <c r="P1504" s="7">
        <v>1</v>
      </c>
      <c r="Q1504" s="11" t="s">
        <v>2380</v>
      </c>
      <c r="R1504">
        <f t="shared" si="23"/>
        <v>180</v>
      </c>
      <c r="S1504" t="str" cm="1">
        <f t="array" ref="S1504">_xlfn.IFS(K1504&lt;18.5,"Under Weight",K1504&lt;=24.9,"Normal Weight",K1504&lt;=30,"Over Weight",K1504&gt;30,"Obesity")</f>
        <v>Obesity</v>
      </c>
    </row>
    <row r="1505" spans="1:19" x14ac:dyDescent="0.3">
      <c r="A1505" s="7" t="s">
        <v>867</v>
      </c>
      <c r="B1505" s="7">
        <v>32.200000000000003</v>
      </c>
      <c r="C1505" s="7">
        <v>10.09</v>
      </c>
      <c r="D1505" s="7" t="s">
        <v>2382</v>
      </c>
      <c r="E1505" s="7" t="s">
        <v>2380</v>
      </c>
      <c r="F1505" s="7" t="s">
        <v>2380</v>
      </c>
      <c r="G1505" s="7" t="s">
        <v>2381</v>
      </c>
      <c r="H1505" s="7" t="s">
        <v>2380</v>
      </c>
      <c r="J1505" s="7" t="s">
        <v>867</v>
      </c>
      <c r="K1505" s="7">
        <v>32.200000000000003</v>
      </c>
      <c r="L1505" s="7">
        <v>10.09</v>
      </c>
      <c r="M1505" s="7" t="s">
        <v>2383</v>
      </c>
      <c r="N1505" s="7" t="s">
        <v>2380</v>
      </c>
      <c r="O1505" s="7" t="s">
        <v>2380</v>
      </c>
      <c r="P1505" s="7">
        <v>0</v>
      </c>
      <c r="Q1505" s="11" t="s">
        <v>2380</v>
      </c>
      <c r="R1505">
        <f t="shared" si="23"/>
        <v>180</v>
      </c>
      <c r="S1505" t="str" cm="1">
        <f t="array" ref="S1505">_xlfn.IFS(K1505&lt;18.5,"Under Weight",K1505&lt;=24.9,"Normal Weight",K1505&lt;=30,"Over Weight",K1505&gt;30,"Obesity")</f>
        <v>Obesity</v>
      </c>
    </row>
    <row r="1506" spans="1:19" x14ac:dyDescent="0.3">
      <c r="A1506" s="7" t="s">
        <v>866</v>
      </c>
      <c r="B1506" s="7">
        <v>18.75</v>
      </c>
      <c r="C1506" s="7">
        <v>5.47</v>
      </c>
      <c r="D1506" s="7" t="s">
        <v>2382</v>
      </c>
      <c r="E1506" s="7" t="s">
        <v>2380</v>
      </c>
      <c r="F1506" s="7" t="s">
        <v>2383</v>
      </c>
      <c r="G1506" s="7">
        <v>1</v>
      </c>
      <c r="H1506" s="7" t="s">
        <v>2380</v>
      </c>
      <c r="J1506" s="7" t="s">
        <v>866</v>
      </c>
      <c r="K1506" s="7">
        <v>18.75</v>
      </c>
      <c r="L1506" s="7">
        <v>5.47</v>
      </c>
      <c r="M1506" s="7" t="s">
        <v>2383</v>
      </c>
      <c r="N1506" s="7" t="s">
        <v>2380</v>
      </c>
      <c r="O1506" s="7" t="s">
        <v>2383</v>
      </c>
      <c r="P1506" s="7">
        <v>1</v>
      </c>
      <c r="Q1506" s="11" t="s">
        <v>2380</v>
      </c>
      <c r="R1506">
        <f t="shared" si="23"/>
        <v>180</v>
      </c>
      <c r="S1506" t="str" cm="1">
        <f t="array" ref="S1506">_xlfn.IFS(K1506&lt;18.5,"Under Weight",K1506&lt;=24.9,"Normal Weight",K1506&lt;=30,"Over Weight",K1506&gt;30,"Obesity")</f>
        <v>Normal Weight</v>
      </c>
    </row>
    <row r="1507" spans="1:19" x14ac:dyDescent="0.3">
      <c r="A1507" s="7" t="s">
        <v>865</v>
      </c>
      <c r="B1507" s="7">
        <v>22.36</v>
      </c>
      <c r="C1507" s="7">
        <v>8.6</v>
      </c>
      <c r="D1507" s="7" t="s">
        <v>2380</v>
      </c>
      <c r="E1507" s="7" t="s">
        <v>2380</v>
      </c>
      <c r="F1507" s="7" t="s">
        <v>2380</v>
      </c>
      <c r="G1507" s="7" t="s">
        <v>2381</v>
      </c>
      <c r="H1507" s="7" t="s">
        <v>2380</v>
      </c>
      <c r="J1507" s="7" t="s">
        <v>865</v>
      </c>
      <c r="K1507" s="7">
        <v>22.36</v>
      </c>
      <c r="L1507" s="7">
        <v>8.6</v>
      </c>
      <c r="M1507" s="7" t="s">
        <v>2380</v>
      </c>
      <c r="N1507" s="7" t="s">
        <v>2380</v>
      </c>
      <c r="O1507" s="7" t="s">
        <v>2380</v>
      </c>
      <c r="P1507" s="7">
        <v>0</v>
      </c>
      <c r="Q1507" s="11" t="s">
        <v>2380</v>
      </c>
      <c r="R1507">
        <f t="shared" si="23"/>
        <v>180</v>
      </c>
      <c r="S1507" t="str" cm="1">
        <f t="array" ref="S1507">_xlfn.IFS(K1507&lt;18.5,"Under Weight",K1507&lt;=24.9,"Normal Weight",K1507&lt;=30,"Over Weight",K1507&gt;30,"Obesity")</f>
        <v>Normal Weight</v>
      </c>
    </row>
    <row r="1508" spans="1:19" x14ac:dyDescent="0.3">
      <c r="A1508" s="7" t="s">
        <v>864</v>
      </c>
      <c r="B1508" s="7">
        <v>23.94</v>
      </c>
      <c r="C1508" s="7">
        <v>10.74</v>
      </c>
      <c r="D1508" s="7" t="s">
        <v>2382</v>
      </c>
      <c r="E1508" s="7" t="s">
        <v>2380</v>
      </c>
      <c r="F1508" s="7" t="s">
        <v>2380</v>
      </c>
      <c r="G1508" s="7" t="s">
        <v>2381</v>
      </c>
      <c r="H1508" s="7" t="s">
        <v>2380</v>
      </c>
      <c r="J1508" s="7" t="s">
        <v>864</v>
      </c>
      <c r="K1508" s="7">
        <v>23.94</v>
      </c>
      <c r="L1508" s="7">
        <v>10.74</v>
      </c>
      <c r="M1508" s="7" t="s">
        <v>2383</v>
      </c>
      <c r="N1508" s="7" t="s">
        <v>2380</v>
      </c>
      <c r="O1508" s="7" t="s">
        <v>2380</v>
      </c>
      <c r="P1508" s="7">
        <v>0</v>
      </c>
      <c r="Q1508" s="11" t="s">
        <v>2380</v>
      </c>
      <c r="R1508">
        <f t="shared" si="23"/>
        <v>180</v>
      </c>
      <c r="S1508" t="str" cm="1">
        <f t="array" ref="S1508">_xlfn.IFS(K1508&lt;18.5,"Under Weight",K1508&lt;=24.9,"Normal Weight",K1508&lt;=30,"Over Weight",K1508&gt;30,"Obesity")</f>
        <v>Normal Weight</v>
      </c>
    </row>
    <row r="1509" spans="1:19" x14ac:dyDescent="0.3">
      <c r="A1509" s="7" t="s">
        <v>863</v>
      </c>
      <c r="B1509" s="7">
        <v>30.1</v>
      </c>
      <c r="C1509" s="7">
        <v>4.3899999999999997</v>
      </c>
      <c r="D1509" s="7" t="s">
        <v>2380</v>
      </c>
      <c r="E1509" s="7" t="s">
        <v>2380</v>
      </c>
      <c r="F1509" s="7" t="s">
        <v>2383</v>
      </c>
      <c r="G1509" s="7">
        <v>1</v>
      </c>
      <c r="H1509" s="7" t="s">
        <v>2380</v>
      </c>
      <c r="J1509" s="7" t="s">
        <v>863</v>
      </c>
      <c r="K1509" s="7">
        <v>30.1</v>
      </c>
      <c r="L1509" s="7">
        <v>4.3899999999999997</v>
      </c>
      <c r="M1509" s="7" t="s">
        <v>2380</v>
      </c>
      <c r="N1509" s="7" t="s">
        <v>2380</v>
      </c>
      <c r="O1509" s="7" t="s">
        <v>2383</v>
      </c>
      <c r="P1509" s="7">
        <v>1</v>
      </c>
      <c r="Q1509" s="11" t="s">
        <v>2380</v>
      </c>
      <c r="R1509">
        <f t="shared" si="23"/>
        <v>180</v>
      </c>
      <c r="S1509" t="str" cm="1">
        <f t="array" ref="S1509">_xlfn.IFS(K1509&lt;18.5,"Under Weight",K1509&lt;=24.9,"Normal Weight",K1509&lt;=30,"Over Weight",K1509&gt;30,"Obesity")</f>
        <v>Obesity</v>
      </c>
    </row>
    <row r="1510" spans="1:19" x14ac:dyDescent="0.3">
      <c r="A1510" s="7" t="s">
        <v>862</v>
      </c>
      <c r="B1510" s="7">
        <v>21.93</v>
      </c>
      <c r="C1510" s="7">
        <v>6.3</v>
      </c>
      <c r="D1510" s="7" t="s">
        <v>2380</v>
      </c>
      <c r="E1510" s="7" t="s">
        <v>2380</v>
      </c>
      <c r="F1510" s="7" t="s">
        <v>2380</v>
      </c>
      <c r="G1510" s="7" t="s">
        <v>2381</v>
      </c>
      <c r="H1510" s="7" t="s">
        <v>2380</v>
      </c>
      <c r="J1510" s="7" t="s">
        <v>862</v>
      </c>
      <c r="K1510" s="7">
        <v>21.93</v>
      </c>
      <c r="L1510" s="7">
        <v>6.3</v>
      </c>
      <c r="M1510" s="7" t="s">
        <v>2380</v>
      </c>
      <c r="N1510" s="7" t="s">
        <v>2380</v>
      </c>
      <c r="O1510" s="7" t="s">
        <v>2380</v>
      </c>
      <c r="P1510" s="7">
        <v>0</v>
      </c>
      <c r="Q1510" s="11" t="s">
        <v>2380</v>
      </c>
      <c r="R1510">
        <f t="shared" si="23"/>
        <v>180</v>
      </c>
      <c r="S1510" t="str" cm="1">
        <f t="array" ref="S1510">_xlfn.IFS(K1510&lt;18.5,"Under Weight",K1510&lt;=24.9,"Normal Weight",K1510&lt;=30,"Over Weight",K1510&gt;30,"Obesity")</f>
        <v>Normal Weight</v>
      </c>
    </row>
    <row r="1511" spans="1:19" x14ac:dyDescent="0.3">
      <c r="A1511" s="7" t="s">
        <v>861</v>
      </c>
      <c r="B1511" s="7">
        <v>39.75</v>
      </c>
      <c r="C1511" s="7">
        <v>5.41</v>
      </c>
      <c r="D1511" s="7" t="s">
        <v>2380</v>
      </c>
      <c r="E1511" s="7" t="s">
        <v>2382</v>
      </c>
      <c r="F1511" s="7" t="s">
        <v>2380</v>
      </c>
      <c r="G1511" s="7">
        <v>1</v>
      </c>
      <c r="H1511" s="7" t="s">
        <v>2380</v>
      </c>
      <c r="J1511" s="7" t="s">
        <v>861</v>
      </c>
      <c r="K1511" s="7">
        <v>39.75</v>
      </c>
      <c r="L1511" s="7">
        <v>5.41</v>
      </c>
      <c r="M1511" s="7" t="s">
        <v>2380</v>
      </c>
      <c r="N1511" s="7" t="s">
        <v>2382</v>
      </c>
      <c r="O1511" s="7" t="s">
        <v>2380</v>
      </c>
      <c r="P1511" s="7">
        <v>1</v>
      </c>
      <c r="Q1511" s="11" t="s">
        <v>2380</v>
      </c>
      <c r="R1511">
        <f t="shared" si="23"/>
        <v>180</v>
      </c>
      <c r="S1511" t="str" cm="1">
        <f t="array" ref="S1511">_xlfn.IFS(K1511&lt;18.5,"Under Weight",K1511&lt;=24.9,"Normal Weight",K1511&lt;=30,"Over Weight",K1511&gt;30,"Obesity")</f>
        <v>Obesity</v>
      </c>
    </row>
    <row r="1512" spans="1:19" x14ac:dyDescent="0.3">
      <c r="A1512" s="7" t="s">
        <v>860</v>
      </c>
      <c r="B1512" s="7">
        <v>26.03</v>
      </c>
      <c r="C1512" s="7">
        <v>4.47</v>
      </c>
      <c r="D1512" s="7" t="s">
        <v>2380</v>
      </c>
      <c r="E1512" s="7" t="s">
        <v>2380</v>
      </c>
      <c r="F1512" s="7" t="s">
        <v>2383</v>
      </c>
      <c r="G1512" s="7">
        <v>1</v>
      </c>
      <c r="H1512" s="7" t="s">
        <v>2380</v>
      </c>
      <c r="J1512" s="7" t="s">
        <v>860</v>
      </c>
      <c r="K1512" s="7">
        <v>26.03</v>
      </c>
      <c r="L1512" s="7">
        <v>4.47</v>
      </c>
      <c r="M1512" s="7" t="s">
        <v>2380</v>
      </c>
      <c r="N1512" s="7" t="s">
        <v>2380</v>
      </c>
      <c r="O1512" s="7" t="s">
        <v>2383</v>
      </c>
      <c r="P1512" s="7">
        <v>1</v>
      </c>
      <c r="Q1512" s="11" t="s">
        <v>2380</v>
      </c>
      <c r="R1512">
        <f t="shared" si="23"/>
        <v>180</v>
      </c>
      <c r="S1512" t="str" cm="1">
        <f t="array" ref="S1512">_xlfn.IFS(K1512&lt;18.5,"Under Weight",K1512&lt;=24.9,"Normal Weight",K1512&lt;=30,"Over Weight",K1512&gt;30,"Obesity")</f>
        <v>Over Weight</v>
      </c>
    </row>
    <row r="1513" spans="1:19" x14ac:dyDescent="0.3">
      <c r="A1513" s="7" t="s">
        <v>859</v>
      </c>
      <c r="B1513" s="7">
        <v>34.51</v>
      </c>
      <c r="C1513" s="7">
        <v>6.26</v>
      </c>
      <c r="D1513" s="7" t="s">
        <v>2380</v>
      </c>
      <c r="E1513" s="7" t="s">
        <v>2380</v>
      </c>
      <c r="F1513" s="7" t="s">
        <v>2380</v>
      </c>
      <c r="G1513" s="7" t="s">
        <v>2381</v>
      </c>
      <c r="H1513" s="7" t="s">
        <v>2380</v>
      </c>
      <c r="J1513" s="7" t="s">
        <v>859</v>
      </c>
      <c r="K1513" s="7">
        <v>34.51</v>
      </c>
      <c r="L1513" s="7">
        <v>6.26</v>
      </c>
      <c r="M1513" s="7" t="s">
        <v>2380</v>
      </c>
      <c r="N1513" s="7" t="s">
        <v>2380</v>
      </c>
      <c r="O1513" s="7" t="s">
        <v>2380</v>
      </c>
      <c r="P1513" s="7">
        <v>0</v>
      </c>
      <c r="Q1513" s="11" t="s">
        <v>2380</v>
      </c>
      <c r="R1513">
        <f t="shared" si="23"/>
        <v>180</v>
      </c>
      <c r="S1513" t="str" cm="1">
        <f t="array" ref="S1513">_xlfn.IFS(K1513&lt;18.5,"Under Weight",K1513&lt;=24.9,"Normal Weight",K1513&lt;=30,"Over Weight",K1513&gt;30,"Obesity")</f>
        <v>Obesity</v>
      </c>
    </row>
    <row r="1514" spans="1:19" x14ac:dyDescent="0.3">
      <c r="A1514" s="7" t="s">
        <v>858</v>
      </c>
      <c r="B1514" s="7">
        <v>19.32</v>
      </c>
      <c r="C1514" s="7">
        <v>11.58</v>
      </c>
      <c r="D1514" s="7" t="s">
        <v>2382</v>
      </c>
      <c r="E1514" s="7" t="s">
        <v>2380</v>
      </c>
      <c r="F1514" s="7" t="s">
        <v>2380</v>
      </c>
      <c r="G1514" s="7">
        <v>1</v>
      </c>
      <c r="H1514" s="7" t="s">
        <v>2380</v>
      </c>
      <c r="J1514" s="7" t="s">
        <v>858</v>
      </c>
      <c r="K1514" s="7">
        <v>19.32</v>
      </c>
      <c r="L1514" s="7">
        <v>11.58</v>
      </c>
      <c r="M1514" s="7" t="s">
        <v>2383</v>
      </c>
      <c r="N1514" s="7" t="s">
        <v>2380</v>
      </c>
      <c r="O1514" s="7" t="s">
        <v>2380</v>
      </c>
      <c r="P1514" s="7">
        <v>1</v>
      </c>
      <c r="Q1514" s="11" t="s">
        <v>2380</v>
      </c>
      <c r="R1514">
        <f t="shared" si="23"/>
        <v>180</v>
      </c>
      <c r="S1514" t="str" cm="1">
        <f t="array" ref="S1514">_xlfn.IFS(K1514&lt;18.5,"Under Weight",K1514&lt;=24.9,"Normal Weight",K1514&lt;=30,"Over Weight",K1514&gt;30,"Obesity")</f>
        <v>Normal Weight</v>
      </c>
    </row>
    <row r="1515" spans="1:19" x14ac:dyDescent="0.3">
      <c r="A1515" s="7" t="s">
        <v>857</v>
      </c>
      <c r="B1515" s="7">
        <v>28.5</v>
      </c>
      <c r="C1515" s="7">
        <v>4.3600000000000003</v>
      </c>
      <c r="D1515" s="7" t="s">
        <v>2380</v>
      </c>
      <c r="E1515" s="7" t="s">
        <v>2380</v>
      </c>
      <c r="F1515" s="7" t="s">
        <v>2380</v>
      </c>
      <c r="G1515" s="7" t="s">
        <v>2381</v>
      </c>
      <c r="H1515" s="7" t="s">
        <v>2380</v>
      </c>
      <c r="J1515" s="7" t="s">
        <v>857</v>
      </c>
      <c r="K1515" s="7">
        <v>28.5</v>
      </c>
      <c r="L1515" s="7">
        <v>4.3600000000000003</v>
      </c>
      <c r="M1515" s="7" t="s">
        <v>2380</v>
      </c>
      <c r="N1515" s="7" t="s">
        <v>2380</v>
      </c>
      <c r="O1515" s="7" t="s">
        <v>2380</v>
      </c>
      <c r="P1515" s="7">
        <v>0</v>
      </c>
      <c r="Q1515" s="11" t="s">
        <v>2380</v>
      </c>
      <c r="R1515">
        <f t="shared" si="23"/>
        <v>180</v>
      </c>
      <c r="S1515" t="str" cm="1">
        <f t="array" ref="S1515">_xlfn.IFS(K1515&lt;18.5,"Under Weight",K1515&lt;=24.9,"Normal Weight",K1515&lt;=30,"Over Weight",K1515&gt;30,"Obesity")</f>
        <v>Over Weight</v>
      </c>
    </row>
    <row r="1516" spans="1:19" x14ac:dyDescent="0.3">
      <c r="A1516" s="7" t="s">
        <v>856</v>
      </c>
      <c r="B1516" s="7">
        <v>30.875</v>
      </c>
      <c r="C1516" s="7">
        <v>4.1399999999999997</v>
      </c>
      <c r="D1516" s="7" t="s">
        <v>2382</v>
      </c>
      <c r="E1516" s="7" t="s">
        <v>2380</v>
      </c>
      <c r="F1516" s="7" t="s">
        <v>2380</v>
      </c>
      <c r="G1516" s="7" t="s">
        <v>2381</v>
      </c>
      <c r="H1516" s="7" t="s">
        <v>2380</v>
      </c>
      <c r="J1516" s="7" t="s">
        <v>856</v>
      </c>
      <c r="K1516" s="7">
        <v>30.875</v>
      </c>
      <c r="L1516" s="7">
        <v>4.1399999999999997</v>
      </c>
      <c r="M1516" s="7" t="s">
        <v>2383</v>
      </c>
      <c r="N1516" s="7" t="s">
        <v>2380</v>
      </c>
      <c r="O1516" s="7" t="s">
        <v>2380</v>
      </c>
      <c r="P1516" s="7">
        <v>0</v>
      </c>
      <c r="Q1516" s="11" t="s">
        <v>2380</v>
      </c>
      <c r="R1516">
        <f t="shared" si="23"/>
        <v>180</v>
      </c>
      <c r="S1516" t="str" cm="1">
        <f t="array" ref="S1516">_xlfn.IFS(K1516&lt;18.5,"Under Weight",K1516&lt;=24.9,"Normal Weight",K1516&lt;=30,"Over Weight",K1516&gt;30,"Obesity")</f>
        <v>Obesity</v>
      </c>
    </row>
    <row r="1517" spans="1:19" x14ac:dyDescent="0.3">
      <c r="A1517" s="7" t="s">
        <v>855</v>
      </c>
      <c r="B1517" s="7">
        <v>24.02</v>
      </c>
      <c r="C1517" s="7">
        <v>4.38</v>
      </c>
      <c r="D1517" s="7" t="s">
        <v>2380</v>
      </c>
      <c r="E1517" s="7" t="s">
        <v>2380</v>
      </c>
      <c r="F1517" s="7" t="s">
        <v>2380</v>
      </c>
      <c r="G1517" s="7" t="s">
        <v>2381</v>
      </c>
      <c r="H1517" s="7" t="s">
        <v>2380</v>
      </c>
      <c r="J1517" s="7" t="s">
        <v>855</v>
      </c>
      <c r="K1517" s="7">
        <v>24.02</v>
      </c>
      <c r="L1517" s="7">
        <v>4.38</v>
      </c>
      <c r="M1517" s="7" t="s">
        <v>2380</v>
      </c>
      <c r="N1517" s="7" t="s">
        <v>2380</v>
      </c>
      <c r="O1517" s="7" t="s">
        <v>2380</v>
      </c>
      <c r="P1517" s="7">
        <v>0</v>
      </c>
      <c r="Q1517" s="11" t="s">
        <v>2380</v>
      </c>
      <c r="R1517">
        <f t="shared" si="23"/>
        <v>180</v>
      </c>
      <c r="S1517" t="str" cm="1">
        <f t="array" ref="S1517">_xlfn.IFS(K1517&lt;18.5,"Under Weight",K1517&lt;=24.9,"Normal Weight",K1517&lt;=30,"Over Weight",K1517&gt;30,"Obesity")</f>
        <v>Normal Weight</v>
      </c>
    </row>
    <row r="1518" spans="1:19" x14ac:dyDescent="0.3">
      <c r="A1518" s="7" t="s">
        <v>854</v>
      </c>
      <c r="B1518" s="7">
        <v>36.08</v>
      </c>
      <c r="C1518" s="7">
        <v>11.61</v>
      </c>
      <c r="D1518" s="7" t="s">
        <v>2382</v>
      </c>
      <c r="E1518" s="7" t="s">
        <v>2380</v>
      </c>
      <c r="F1518" s="7" t="s">
        <v>2380</v>
      </c>
      <c r="G1518" s="7" t="s">
        <v>2381</v>
      </c>
      <c r="H1518" s="7" t="s">
        <v>2380</v>
      </c>
      <c r="J1518" s="7" t="s">
        <v>854</v>
      </c>
      <c r="K1518" s="7">
        <v>36.08</v>
      </c>
      <c r="L1518" s="7">
        <v>11.61</v>
      </c>
      <c r="M1518" s="7" t="s">
        <v>2383</v>
      </c>
      <c r="N1518" s="7" t="s">
        <v>2380</v>
      </c>
      <c r="O1518" s="7" t="s">
        <v>2380</v>
      </c>
      <c r="P1518" s="7">
        <v>0</v>
      </c>
      <c r="Q1518" s="11" t="s">
        <v>2380</v>
      </c>
      <c r="R1518">
        <f t="shared" si="23"/>
        <v>180</v>
      </c>
      <c r="S1518" t="str" cm="1">
        <f t="array" ref="S1518">_xlfn.IFS(K1518&lt;18.5,"Under Weight",K1518&lt;=24.9,"Normal Weight",K1518&lt;=30,"Over Weight",K1518&gt;30,"Obesity")</f>
        <v>Obesity</v>
      </c>
    </row>
    <row r="1519" spans="1:19" x14ac:dyDescent="0.3">
      <c r="A1519" s="7" t="s">
        <v>853</v>
      </c>
      <c r="B1519" s="7">
        <v>32.200000000000003</v>
      </c>
      <c r="C1519" s="7">
        <v>10.59</v>
      </c>
      <c r="D1519" s="7" t="s">
        <v>2382</v>
      </c>
      <c r="E1519" s="7" t="s">
        <v>2380</v>
      </c>
      <c r="F1519" s="7" t="s">
        <v>2380</v>
      </c>
      <c r="G1519" s="7" t="s">
        <v>2381</v>
      </c>
      <c r="H1519" s="7" t="s">
        <v>2380</v>
      </c>
      <c r="J1519" s="7" t="s">
        <v>853</v>
      </c>
      <c r="K1519" s="7">
        <v>32.200000000000003</v>
      </c>
      <c r="L1519" s="7">
        <v>10.59</v>
      </c>
      <c r="M1519" s="7" t="s">
        <v>2383</v>
      </c>
      <c r="N1519" s="7" t="s">
        <v>2380</v>
      </c>
      <c r="O1519" s="7" t="s">
        <v>2380</v>
      </c>
      <c r="P1519" s="7">
        <v>0</v>
      </c>
      <c r="Q1519" s="11" t="s">
        <v>2380</v>
      </c>
      <c r="R1519">
        <f t="shared" si="23"/>
        <v>180</v>
      </c>
      <c r="S1519" t="str" cm="1">
        <f t="array" ref="S1519">_xlfn.IFS(K1519&lt;18.5,"Under Weight",K1519&lt;=24.9,"Normal Weight",K1519&lt;=30,"Over Weight",K1519&gt;30,"Obesity")</f>
        <v>Obesity</v>
      </c>
    </row>
    <row r="1520" spans="1:19" x14ac:dyDescent="0.3">
      <c r="A1520" s="7" t="s">
        <v>852</v>
      </c>
      <c r="B1520" s="7">
        <v>28.05</v>
      </c>
      <c r="C1520" s="7">
        <v>11.85</v>
      </c>
      <c r="D1520" s="7" t="s">
        <v>2382</v>
      </c>
      <c r="E1520" s="7" t="s">
        <v>2380</v>
      </c>
      <c r="F1520" s="7" t="s">
        <v>2380</v>
      </c>
      <c r="G1520" s="7" t="s">
        <v>2381</v>
      </c>
      <c r="H1520" s="7" t="s">
        <v>2380</v>
      </c>
      <c r="J1520" s="7" t="s">
        <v>852</v>
      </c>
      <c r="K1520" s="7">
        <v>28.05</v>
      </c>
      <c r="L1520" s="7">
        <v>11.85</v>
      </c>
      <c r="M1520" s="7" t="s">
        <v>2383</v>
      </c>
      <c r="N1520" s="7" t="s">
        <v>2380</v>
      </c>
      <c r="O1520" s="7" t="s">
        <v>2380</v>
      </c>
      <c r="P1520" s="7">
        <v>0</v>
      </c>
      <c r="Q1520" s="11" t="s">
        <v>2380</v>
      </c>
      <c r="R1520">
        <f t="shared" si="23"/>
        <v>180</v>
      </c>
      <c r="S1520" t="str" cm="1">
        <f t="array" ref="S1520">_xlfn.IFS(K1520&lt;18.5,"Under Weight",K1520&lt;=24.9,"Normal Weight",K1520&lt;=30,"Over Weight",K1520&gt;30,"Obesity")</f>
        <v>Over Weight</v>
      </c>
    </row>
    <row r="1521" spans="1:19" x14ac:dyDescent="0.3">
      <c r="A1521" s="7" t="s">
        <v>851</v>
      </c>
      <c r="B1521" s="7">
        <v>19</v>
      </c>
      <c r="C1521" s="7">
        <v>5.46</v>
      </c>
      <c r="D1521" s="7" t="s">
        <v>2382</v>
      </c>
      <c r="E1521" s="7" t="s">
        <v>2380</v>
      </c>
      <c r="F1521" s="7" t="s">
        <v>2380</v>
      </c>
      <c r="G1521" s="7">
        <v>1</v>
      </c>
      <c r="H1521" s="7" t="s">
        <v>2380</v>
      </c>
      <c r="J1521" s="7" t="s">
        <v>851</v>
      </c>
      <c r="K1521" s="7">
        <v>19</v>
      </c>
      <c r="L1521" s="7">
        <v>5.46</v>
      </c>
      <c r="M1521" s="7" t="s">
        <v>2383</v>
      </c>
      <c r="N1521" s="7" t="s">
        <v>2380</v>
      </c>
      <c r="O1521" s="7" t="s">
        <v>2380</v>
      </c>
      <c r="P1521" s="7">
        <v>1</v>
      </c>
      <c r="Q1521" s="11" t="s">
        <v>2380</v>
      </c>
      <c r="R1521">
        <f t="shared" si="23"/>
        <v>180</v>
      </c>
      <c r="S1521" t="str" cm="1">
        <f t="array" ref="S1521">_xlfn.IFS(K1521&lt;18.5,"Under Weight",K1521&lt;=24.9,"Normal Weight",K1521&lt;=30,"Over Weight",K1521&gt;30,"Obesity")</f>
        <v>Normal Weight</v>
      </c>
    </row>
    <row r="1522" spans="1:19" x14ac:dyDescent="0.3">
      <c r="A1522" s="7" t="s">
        <v>850</v>
      </c>
      <c r="B1522" s="7">
        <v>16.13</v>
      </c>
      <c r="C1522" s="7">
        <v>4.54</v>
      </c>
      <c r="D1522" s="7" t="s">
        <v>2382</v>
      </c>
      <c r="E1522" s="7" t="s">
        <v>2380</v>
      </c>
      <c r="F1522" s="7" t="s">
        <v>2380</v>
      </c>
      <c r="G1522" s="7">
        <v>2</v>
      </c>
      <c r="H1522" s="7" t="s">
        <v>2380</v>
      </c>
      <c r="J1522" s="7" t="s">
        <v>850</v>
      </c>
      <c r="K1522" s="7">
        <v>16.13</v>
      </c>
      <c r="L1522" s="7">
        <v>4.54</v>
      </c>
      <c r="M1522" s="7" t="s">
        <v>2383</v>
      </c>
      <c r="N1522" s="7" t="s">
        <v>2380</v>
      </c>
      <c r="O1522" s="7" t="s">
        <v>2380</v>
      </c>
      <c r="P1522" s="7">
        <v>2</v>
      </c>
      <c r="Q1522" s="11" t="s">
        <v>2380</v>
      </c>
      <c r="R1522">
        <f t="shared" si="23"/>
        <v>180</v>
      </c>
      <c r="S1522" t="str" cm="1">
        <f t="array" ref="S1522">_xlfn.IFS(K1522&lt;18.5,"Under Weight",K1522&lt;=24.9,"Normal Weight",K1522&lt;=30,"Over Weight",K1522&gt;30,"Obesity")</f>
        <v>Under Weight</v>
      </c>
    </row>
    <row r="1523" spans="1:19" x14ac:dyDescent="0.3">
      <c r="A1523" s="7" t="s">
        <v>849</v>
      </c>
      <c r="B1523" s="7">
        <v>18.77</v>
      </c>
      <c r="C1523" s="7">
        <v>11.98</v>
      </c>
      <c r="D1523" s="7" t="s">
        <v>2382</v>
      </c>
      <c r="E1523" s="7" t="s">
        <v>2380</v>
      </c>
      <c r="F1523" s="7" t="s">
        <v>2380</v>
      </c>
      <c r="G1523" s="7">
        <v>2</v>
      </c>
      <c r="H1523" s="7" t="s">
        <v>2380</v>
      </c>
      <c r="J1523" s="7" t="s">
        <v>849</v>
      </c>
      <c r="K1523" s="7">
        <v>18.77</v>
      </c>
      <c r="L1523" s="7">
        <v>11.98</v>
      </c>
      <c r="M1523" s="7" t="s">
        <v>2383</v>
      </c>
      <c r="N1523" s="7" t="s">
        <v>2380</v>
      </c>
      <c r="O1523" s="7" t="s">
        <v>2380</v>
      </c>
      <c r="P1523" s="7">
        <v>2</v>
      </c>
      <c r="Q1523" s="11" t="s">
        <v>2380</v>
      </c>
      <c r="R1523">
        <f t="shared" si="23"/>
        <v>180</v>
      </c>
      <c r="S1523" t="str" cm="1">
        <f t="array" ref="S1523">_xlfn.IFS(K1523&lt;18.5,"Under Weight",K1523&lt;=24.9,"Normal Weight",K1523&lt;=30,"Over Weight",K1523&gt;30,"Obesity")</f>
        <v>Normal Weight</v>
      </c>
    </row>
    <row r="1524" spans="1:19" x14ac:dyDescent="0.3">
      <c r="A1524" s="7" t="s">
        <v>848</v>
      </c>
      <c r="B1524" s="7">
        <v>28.88</v>
      </c>
      <c r="C1524" s="7">
        <v>6.59</v>
      </c>
      <c r="D1524" s="7" t="s">
        <v>2382</v>
      </c>
      <c r="E1524" s="7" t="s">
        <v>2380</v>
      </c>
      <c r="F1524" s="7" t="s">
        <v>2380</v>
      </c>
      <c r="G1524" s="7">
        <v>1</v>
      </c>
      <c r="H1524" s="7" t="s">
        <v>2380</v>
      </c>
      <c r="J1524" s="7" t="s">
        <v>848</v>
      </c>
      <c r="K1524" s="7">
        <v>28.88</v>
      </c>
      <c r="L1524" s="7">
        <v>6.59</v>
      </c>
      <c r="M1524" s="7" t="s">
        <v>2383</v>
      </c>
      <c r="N1524" s="7" t="s">
        <v>2380</v>
      </c>
      <c r="O1524" s="7" t="s">
        <v>2380</v>
      </c>
      <c r="P1524" s="7">
        <v>1</v>
      </c>
      <c r="Q1524" s="11" t="s">
        <v>2380</v>
      </c>
      <c r="R1524">
        <f t="shared" si="23"/>
        <v>180</v>
      </c>
      <c r="S1524" t="str" cm="1">
        <f t="array" ref="S1524">_xlfn.IFS(K1524&lt;18.5,"Under Weight",K1524&lt;=24.9,"Normal Weight",K1524&lt;=30,"Over Weight",K1524&gt;30,"Obesity")</f>
        <v>Over Weight</v>
      </c>
    </row>
    <row r="1525" spans="1:19" x14ac:dyDescent="0.3">
      <c r="A1525" s="7" t="s">
        <v>847</v>
      </c>
      <c r="B1525" s="7">
        <v>27.55</v>
      </c>
      <c r="C1525" s="7">
        <v>10.83</v>
      </c>
      <c r="D1525" s="7" t="s">
        <v>2382</v>
      </c>
      <c r="E1525" s="7" t="s">
        <v>2380</v>
      </c>
      <c r="F1525" s="7" t="s">
        <v>2380</v>
      </c>
      <c r="G1525" s="7">
        <v>1</v>
      </c>
      <c r="H1525" s="7" t="s">
        <v>2380</v>
      </c>
      <c r="J1525" s="7" t="s">
        <v>847</v>
      </c>
      <c r="K1525" s="7">
        <v>27.55</v>
      </c>
      <c r="L1525" s="7">
        <v>10.83</v>
      </c>
      <c r="M1525" s="7" t="s">
        <v>2383</v>
      </c>
      <c r="N1525" s="7" t="s">
        <v>2380</v>
      </c>
      <c r="O1525" s="7" t="s">
        <v>2380</v>
      </c>
      <c r="P1525" s="7">
        <v>1</v>
      </c>
      <c r="Q1525" s="11" t="s">
        <v>2380</v>
      </c>
      <c r="R1525">
        <f t="shared" si="23"/>
        <v>180</v>
      </c>
      <c r="S1525" t="str" cm="1">
        <f t="array" ref="S1525">_xlfn.IFS(K1525&lt;18.5,"Under Weight",K1525&lt;=24.9,"Normal Weight",K1525&lt;=30,"Over Weight",K1525&gt;30,"Obesity")</f>
        <v>Over Weight</v>
      </c>
    </row>
    <row r="1526" spans="1:19" x14ac:dyDescent="0.3">
      <c r="A1526" s="7" t="s">
        <v>846</v>
      </c>
      <c r="B1526" s="7">
        <v>15.6</v>
      </c>
      <c r="C1526" s="7">
        <v>8.6</v>
      </c>
      <c r="D1526" s="7" t="s">
        <v>2380</v>
      </c>
      <c r="E1526" s="7" t="s">
        <v>2380</v>
      </c>
      <c r="F1526" s="7" t="s">
        <v>2380</v>
      </c>
      <c r="G1526" s="7" t="s">
        <v>2381</v>
      </c>
      <c r="H1526" s="7" t="s">
        <v>2380</v>
      </c>
      <c r="J1526" s="7" t="s">
        <v>846</v>
      </c>
      <c r="K1526" s="7">
        <v>15.6</v>
      </c>
      <c r="L1526" s="7">
        <v>8.6</v>
      </c>
      <c r="M1526" s="7" t="s">
        <v>2380</v>
      </c>
      <c r="N1526" s="7" t="s">
        <v>2380</v>
      </c>
      <c r="O1526" s="7" t="s">
        <v>2380</v>
      </c>
      <c r="P1526" s="7">
        <v>0</v>
      </c>
      <c r="Q1526" s="11" t="s">
        <v>2380</v>
      </c>
      <c r="R1526">
        <f t="shared" si="23"/>
        <v>180</v>
      </c>
      <c r="S1526" t="str" cm="1">
        <f t="array" ref="S1526">_xlfn.IFS(K1526&lt;18.5,"Under Weight",K1526&lt;=24.9,"Normal Weight",K1526&lt;=30,"Over Weight",K1526&gt;30,"Obesity")</f>
        <v>Under Weight</v>
      </c>
    </row>
    <row r="1527" spans="1:19" x14ac:dyDescent="0.3">
      <c r="A1527" s="7" t="s">
        <v>845</v>
      </c>
      <c r="B1527" s="7">
        <v>21.99</v>
      </c>
      <c r="C1527" s="7">
        <v>11.17</v>
      </c>
      <c r="D1527" s="7" t="s">
        <v>2380</v>
      </c>
      <c r="E1527" s="7" t="s">
        <v>2380</v>
      </c>
      <c r="F1527" s="7" t="s">
        <v>2380</v>
      </c>
      <c r="G1527" s="7" t="s">
        <v>2381</v>
      </c>
      <c r="H1527" s="7" t="s">
        <v>2380</v>
      </c>
      <c r="J1527" s="7" t="s">
        <v>845</v>
      </c>
      <c r="K1527" s="7">
        <v>21.99</v>
      </c>
      <c r="L1527" s="7">
        <v>11.17</v>
      </c>
      <c r="M1527" s="7" t="s">
        <v>2380</v>
      </c>
      <c r="N1527" s="7" t="s">
        <v>2380</v>
      </c>
      <c r="O1527" s="7" t="s">
        <v>2380</v>
      </c>
      <c r="P1527" s="7">
        <v>0</v>
      </c>
      <c r="Q1527" s="11" t="s">
        <v>2380</v>
      </c>
      <c r="R1527">
        <f t="shared" si="23"/>
        <v>180</v>
      </c>
      <c r="S1527" t="str" cm="1">
        <f t="array" ref="S1527">_xlfn.IFS(K1527&lt;18.5,"Under Weight",K1527&lt;=24.9,"Normal Weight",K1527&lt;=30,"Over Weight",K1527&gt;30,"Obesity")</f>
        <v>Normal Weight</v>
      </c>
    </row>
    <row r="1528" spans="1:19" x14ac:dyDescent="0.3">
      <c r="A1528" s="7" t="s">
        <v>844</v>
      </c>
      <c r="B1528" s="7">
        <v>34.85</v>
      </c>
      <c r="C1528" s="7">
        <v>5.75</v>
      </c>
      <c r="D1528" s="7" t="s">
        <v>2380</v>
      </c>
      <c r="E1528" s="7" t="s">
        <v>2380</v>
      </c>
      <c r="F1528" s="7" t="s">
        <v>2380</v>
      </c>
      <c r="G1528" s="7" t="s">
        <v>2381</v>
      </c>
      <c r="H1528" s="7" t="s">
        <v>2380</v>
      </c>
      <c r="J1528" s="7" t="s">
        <v>844</v>
      </c>
      <c r="K1528" s="7">
        <v>34.85</v>
      </c>
      <c r="L1528" s="7">
        <v>5.75</v>
      </c>
      <c r="M1528" s="7" t="s">
        <v>2380</v>
      </c>
      <c r="N1528" s="7" t="s">
        <v>2380</v>
      </c>
      <c r="O1528" s="7" t="s">
        <v>2380</v>
      </c>
      <c r="P1528" s="7">
        <v>0</v>
      </c>
      <c r="Q1528" s="11" t="s">
        <v>2380</v>
      </c>
      <c r="R1528">
        <f t="shared" si="23"/>
        <v>180</v>
      </c>
      <c r="S1528" t="str" cm="1">
        <f t="array" ref="S1528">_xlfn.IFS(K1528&lt;18.5,"Under Weight",K1528&lt;=24.9,"Normal Weight",K1528&lt;=30,"Over Weight",K1528&gt;30,"Obesity")</f>
        <v>Obesity</v>
      </c>
    </row>
    <row r="1529" spans="1:19" x14ac:dyDescent="0.3">
      <c r="A1529" s="7" t="s">
        <v>843</v>
      </c>
      <c r="B1529" s="7">
        <v>24.51</v>
      </c>
      <c r="C1529" s="7">
        <v>4.83</v>
      </c>
      <c r="D1529" s="7" t="s">
        <v>2382</v>
      </c>
      <c r="E1529" s="7" t="s">
        <v>2380</v>
      </c>
      <c r="F1529" s="7" t="s">
        <v>2383</v>
      </c>
      <c r="G1529" s="7">
        <v>1</v>
      </c>
      <c r="H1529" s="7" t="s">
        <v>2380</v>
      </c>
      <c r="J1529" s="7" t="s">
        <v>843</v>
      </c>
      <c r="K1529" s="7">
        <v>24.51</v>
      </c>
      <c r="L1529" s="7">
        <v>4.83</v>
      </c>
      <c r="M1529" s="7" t="s">
        <v>2383</v>
      </c>
      <c r="N1529" s="7" t="s">
        <v>2380</v>
      </c>
      <c r="O1529" s="7" t="s">
        <v>2383</v>
      </c>
      <c r="P1529" s="7">
        <v>1</v>
      </c>
      <c r="Q1529" s="11" t="s">
        <v>2380</v>
      </c>
      <c r="R1529">
        <f t="shared" si="23"/>
        <v>180</v>
      </c>
      <c r="S1529" t="str" cm="1">
        <f t="array" ref="S1529">_xlfn.IFS(K1529&lt;18.5,"Under Weight",K1529&lt;=24.9,"Normal Weight",K1529&lt;=30,"Over Weight",K1529&gt;30,"Obesity")</f>
        <v>Normal Weight</v>
      </c>
    </row>
    <row r="1530" spans="1:19" x14ac:dyDescent="0.3">
      <c r="A1530" s="7" t="s">
        <v>842</v>
      </c>
      <c r="B1530" s="7">
        <v>19.399999999999999</v>
      </c>
      <c r="C1530" s="7">
        <v>11.93</v>
      </c>
      <c r="D1530" s="7" t="s">
        <v>2380</v>
      </c>
      <c r="E1530" s="7" t="s">
        <v>2380</v>
      </c>
      <c r="F1530" s="7" t="s">
        <v>2380</v>
      </c>
      <c r="G1530" s="7" t="s">
        <v>2381</v>
      </c>
      <c r="H1530" s="7" t="s">
        <v>2380</v>
      </c>
      <c r="J1530" s="7" t="s">
        <v>842</v>
      </c>
      <c r="K1530" s="7">
        <v>19.399999999999999</v>
      </c>
      <c r="L1530" s="7">
        <v>11.93</v>
      </c>
      <c r="M1530" s="7" t="s">
        <v>2380</v>
      </c>
      <c r="N1530" s="7" t="s">
        <v>2380</v>
      </c>
      <c r="O1530" s="7" t="s">
        <v>2380</v>
      </c>
      <c r="P1530" s="7">
        <v>0</v>
      </c>
      <c r="Q1530" s="11" t="s">
        <v>2380</v>
      </c>
      <c r="R1530">
        <f t="shared" si="23"/>
        <v>180</v>
      </c>
      <c r="S1530" t="str" cm="1">
        <f t="array" ref="S1530">_xlfn.IFS(K1530&lt;18.5,"Under Weight",K1530&lt;=24.9,"Normal Weight",K1530&lt;=30,"Over Weight",K1530&gt;30,"Obesity")</f>
        <v>Normal Weight</v>
      </c>
    </row>
    <row r="1531" spans="1:19" x14ac:dyDescent="0.3">
      <c r="A1531" s="7" t="s">
        <v>841</v>
      </c>
      <c r="B1531" s="7">
        <v>15.1</v>
      </c>
      <c r="C1531" s="7">
        <v>8.41</v>
      </c>
      <c r="D1531" s="7" t="s">
        <v>2380</v>
      </c>
      <c r="E1531" s="7" t="s">
        <v>2380</v>
      </c>
      <c r="F1531" s="7" t="s">
        <v>2380</v>
      </c>
      <c r="G1531" s="7" t="s">
        <v>2381</v>
      </c>
      <c r="H1531" s="7" t="s">
        <v>2380</v>
      </c>
      <c r="J1531" s="7" t="s">
        <v>841</v>
      </c>
      <c r="K1531" s="7">
        <v>15.1</v>
      </c>
      <c r="L1531" s="7">
        <v>8.41</v>
      </c>
      <c r="M1531" s="7" t="s">
        <v>2380</v>
      </c>
      <c r="N1531" s="7" t="s">
        <v>2380</v>
      </c>
      <c r="O1531" s="7" t="s">
        <v>2380</v>
      </c>
      <c r="P1531" s="7">
        <v>0</v>
      </c>
      <c r="Q1531" s="11" t="s">
        <v>2380</v>
      </c>
      <c r="R1531">
        <f t="shared" si="23"/>
        <v>180</v>
      </c>
      <c r="S1531" t="str" cm="1">
        <f t="array" ref="S1531">_xlfn.IFS(K1531&lt;18.5,"Under Weight",K1531&lt;=24.9,"Normal Weight",K1531&lt;=30,"Over Weight",K1531&gt;30,"Obesity")</f>
        <v>Under Weight</v>
      </c>
    </row>
    <row r="1532" spans="1:19" x14ac:dyDescent="0.3">
      <c r="A1532" s="7" t="s">
        <v>840</v>
      </c>
      <c r="B1532" s="7">
        <v>23.37</v>
      </c>
      <c r="C1532" s="7">
        <v>5.59</v>
      </c>
      <c r="D1532" s="7" t="s">
        <v>2382</v>
      </c>
      <c r="E1532" s="7" t="s">
        <v>2380</v>
      </c>
      <c r="F1532" s="7" t="s">
        <v>2380</v>
      </c>
      <c r="G1532" s="7" t="s">
        <v>2381</v>
      </c>
      <c r="H1532" s="7" t="s">
        <v>2380</v>
      </c>
      <c r="J1532" s="7" t="s">
        <v>840</v>
      </c>
      <c r="K1532" s="7">
        <v>23.37</v>
      </c>
      <c r="L1532" s="7">
        <v>5.59</v>
      </c>
      <c r="M1532" s="7" t="s">
        <v>2383</v>
      </c>
      <c r="N1532" s="7" t="s">
        <v>2380</v>
      </c>
      <c r="O1532" s="7" t="s">
        <v>2380</v>
      </c>
      <c r="P1532" s="7">
        <v>0</v>
      </c>
      <c r="Q1532" s="11" t="s">
        <v>2380</v>
      </c>
      <c r="R1532">
        <f t="shared" si="23"/>
        <v>180</v>
      </c>
      <c r="S1532" t="str" cm="1">
        <f t="array" ref="S1532">_xlfn.IFS(K1532&lt;18.5,"Under Weight",K1532&lt;=24.9,"Normal Weight",K1532&lt;=30,"Over Weight",K1532&gt;30,"Obesity")</f>
        <v>Normal Weight</v>
      </c>
    </row>
    <row r="1533" spans="1:19" x14ac:dyDescent="0.3">
      <c r="A1533" s="7" t="s">
        <v>839</v>
      </c>
      <c r="B1533" s="7">
        <v>42.4</v>
      </c>
      <c r="C1533" s="7">
        <v>4.0599999999999996</v>
      </c>
      <c r="D1533" s="7" t="s">
        <v>2380</v>
      </c>
      <c r="E1533" s="7" t="s">
        <v>2380</v>
      </c>
      <c r="F1533" s="7" t="s">
        <v>2380</v>
      </c>
      <c r="G1533" s="7" t="s">
        <v>2381</v>
      </c>
      <c r="H1533" s="7" t="s">
        <v>2380</v>
      </c>
      <c r="J1533" s="7" t="s">
        <v>839</v>
      </c>
      <c r="K1533" s="7">
        <v>42.4</v>
      </c>
      <c r="L1533" s="7">
        <v>4.0599999999999996</v>
      </c>
      <c r="M1533" s="7" t="s">
        <v>2380</v>
      </c>
      <c r="N1533" s="7" t="s">
        <v>2380</v>
      </c>
      <c r="O1533" s="7" t="s">
        <v>2380</v>
      </c>
      <c r="P1533" s="7">
        <v>0</v>
      </c>
      <c r="Q1533" s="11" t="s">
        <v>2380</v>
      </c>
      <c r="R1533">
        <f t="shared" si="23"/>
        <v>180</v>
      </c>
      <c r="S1533" t="str" cm="1">
        <f t="array" ref="S1533">_xlfn.IFS(K1533&lt;18.5,"Under Weight",K1533&lt;=24.9,"Normal Weight",K1533&lt;=30,"Over Weight",K1533&gt;30,"Obesity")</f>
        <v>Obesity</v>
      </c>
    </row>
    <row r="1534" spans="1:19" x14ac:dyDescent="0.3">
      <c r="A1534" s="7" t="s">
        <v>838</v>
      </c>
      <c r="B1534" s="7">
        <v>28.405000000000001</v>
      </c>
      <c r="C1534" s="7">
        <v>7.02</v>
      </c>
      <c r="D1534" s="7" t="s">
        <v>2382</v>
      </c>
      <c r="E1534" s="7" t="s">
        <v>2380</v>
      </c>
      <c r="F1534" s="7" t="s">
        <v>2380</v>
      </c>
      <c r="G1534" s="7" t="s">
        <v>2381</v>
      </c>
      <c r="H1534" s="7" t="s">
        <v>2380</v>
      </c>
      <c r="J1534" s="7" t="s">
        <v>838</v>
      </c>
      <c r="K1534" s="7">
        <v>28.405000000000001</v>
      </c>
      <c r="L1534" s="7">
        <v>7.02</v>
      </c>
      <c r="M1534" s="7" t="s">
        <v>2383</v>
      </c>
      <c r="N1534" s="7" t="s">
        <v>2380</v>
      </c>
      <c r="O1534" s="7" t="s">
        <v>2380</v>
      </c>
      <c r="P1534" s="7">
        <v>0</v>
      </c>
      <c r="Q1534" s="11" t="s">
        <v>2380</v>
      </c>
      <c r="R1534">
        <f t="shared" si="23"/>
        <v>180</v>
      </c>
      <c r="S1534" t="str" cm="1">
        <f t="array" ref="S1534">_xlfn.IFS(K1534&lt;18.5,"Under Weight",K1534&lt;=24.9,"Normal Weight",K1534&lt;=30,"Over Weight",K1534&gt;30,"Obesity")</f>
        <v>Over Weight</v>
      </c>
    </row>
    <row r="1535" spans="1:19" x14ac:dyDescent="0.3">
      <c r="A1535" s="7" t="s">
        <v>837</v>
      </c>
      <c r="B1535" s="7">
        <v>23.4</v>
      </c>
      <c r="C1535" s="7">
        <v>4.47</v>
      </c>
      <c r="D1535" s="7" t="s">
        <v>2380</v>
      </c>
      <c r="E1535" s="7" t="s">
        <v>2380</v>
      </c>
      <c r="F1535" s="7" t="s">
        <v>2380</v>
      </c>
      <c r="G1535" s="7" t="s">
        <v>2381</v>
      </c>
      <c r="H1535" s="7" t="s">
        <v>2380</v>
      </c>
      <c r="J1535" s="7" t="s">
        <v>837</v>
      </c>
      <c r="K1535" s="7">
        <v>23.4</v>
      </c>
      <c r="L1535" s="7">
        <v>4.47</v>
      </c>
      <c r="M1535" s="7" t="s">
        <v>2380</v>
      </c>
      <c r="N1535" s="7" t="s">
        <v>2380</v>
      </c>
      <c r="O1535" s="7" t="s">
        <v>2380</v>
      </c>
      <c r="P1535" s="7">
        <v>0</v>
      </c>
      <c r="Q1535" s="11" t="s">
        <v>2380</v>
      </c>
      <c r="R1535">
        <f t="shared" si="23"/>
        <v>180</v>
      </c>
      <c r="S1535" t="str" cm="1">
        <f t="array" ref="S1535">_xlfn.IFS(K1535&lt;18.5,"Under Weight",K1535&lt;=24.9,"Normal Weight",K1535&lt;=30,"Over Weight",K1535&gt;30,"Obesity")</f>
        <v>Normal Weight</v>
      </c>
    </row>
    <row r="1536" spans="1:19" x14ac:dyDescent="0.3">
      <c r="A1536" s="7" t="s">
        <v>836</v>
      </c>
      <c r="B1536" s="7">
        <v>33.44</v>
      </c>
      <c r="C1536" s="7">
        <v>4.54</v>
      </c>
      <c r="D1536" s="7" t="s">
        <v>2380</v>
      </c>
      <c r="E1536" s="7" t="s">
        <v>2380</v>
      </c>
      <c r="F1536" s="7" t="s">
        <v>2380</v>
      </c>
      <c r="G1536" s="7" t="s">
        <v>2381</v>
      </c>
      <c r="H1536" s="7" t="s">
        <v>2380</v>
      </c>
      <c r="J1536" s="7" t="s">
        <v>836</v>
      </c>
      <c r="K1536" s="7">
        <v>33.44</v>
      </c>
      <c r="L1536" s="7">
        <v>4.54</v>
      </c>
      <c r="M1536" s="7" t="s">
        <v>2380</v>
      </c>
      <c r="N1536" s="7" t="s">
        <v>2380</v>
      </c>
      <c r="O1536" s="7" t="s">
        <v>2380</v>
      </c>
      <c r="P1536" s="7">
        <v>0</v>
      </c>
      <c r="Q1536" s="11" t="s">
        <v>2380</v>
      </c>
      <c r="R1536">
        <f t="shared" si="23"/>
        <v>180</v>
      </c>
      <c r="S1536" t="str" cm="1">
        <f t="array" ref="S1536">_xlfn.IFS(K1536&lt;18.5,"Under Weight",K1536&lt;=24.9,"Normal Weight",K1536&lt;=30,"Over Weight",K1536&gt;30,"Obesity")</f>
        <v>Obesity</v>
      </c>
    </row>
    <row r="1537" spans="1:19" x14ac:dyDescent="0.3">
      <c r="A1537" s="7" t="s">
        <v>835</v>
      </c>
      <c r="B1537" s="7">
        <v>21.12</v>
      </c>
      <c r="C1537" s="7">
        <v>4.99</v>
      </c>
      <c r="D1537" s="7" t="s">
        <v>2380</v>
      </c>
      <c r="E1537" s="7" t="s">
        <v>2380</v>
      </c>
      <c r="F1537" s="7" t="s">
        <v>2380</v>
      </c>
      <c r="G1537" s="7">
        <v>1</v>
      </c>
      <c r="H1537" s="7" t="s">
        <v>2380</v>
      </c>
      <c r="J1537" s="7" t="s">
        <v>835</v>
      </c>
      <c r="K1537" s="7">
        <v>21.12</v>
      </c>
      <c r="L1537" s="7">
        <v>4.99</v>
      </c>
      <c r="M1537" s="7" t="s">
        <v>2380</v>
      </c>
      <c r="N1537" s="7" t="s">
        <v>2380</v>
      </c>
      <c r="O1537" s="7" t="s">
        <v>2380</v>
      </c>
      <c r="P1537" s="7">
        <v>1</v>
      </c>
      <c r="Q1537" s="11" t="s">
        <v>2380</v>
      </c>
      <c r="R1537">
        <f t="shared" si="23"/>
        <v>180</v>
      </c>
      <c r="S1537" t="str" cm="1">
        <f t="array" ref="S1537">_xlfn.IFS(K1537&lt;18.5,"Under Weight",K1537&lt;=24.9,"Normal Weight",K1537&lt;=30,"Over Weight",K1537&gt;30,"Obesity")</f>
        <v>Normal Weight</v>
      </c>
    </row>
    <row r="1538" spans="1:19" x14ac:dyDescent="0.3">
      <c r="A1538" s="7" t="s">
        <v>834</v>
      </c>
      <c r="B1538" s="7">
        <v>18.48</v>
      </c>
      <c r="C1538" s="7">
        <v>10.84</v>
      </c>
      <c r="D1538" s="7" t="s">
        <v>2382</v>
      </c>
      <c r="E1538" s="7" t="s">
        <v>2380</v>
      </c>
      <c r="F1538" s="7" t="s">
        <v>2380</v>
      </c>
      <c r="G1538" s="7">
        <v>2</v>
      </c>
      <c r="H1538" s="7" t="s">
        <v>2380</v>
      </c>
      <c r="J1538" s="7" t="s">
        <v>834</v>
      </c>
      <c r="K1538" s="7">
        <v>18.48</v>
      </c>
      <c r="L1538" s="7">
        <v>10.84</v>
      </c>
      <c r="M1538" s="7" t="s">
        <v>2383</v>
      </c>
      <c r="N1538" s="7" t="s">
        <v>2380</v>
      </c>
      <c r="O1538" s="7" t="s">
        <v>2380</v>
      </c>
      <c r="P1538" s="7">
        <v>2</v>
      </c>
      <c r="Q1538" s="11" t="s">
        <v>2380</v>
      </c>
      <c r="R1538">
        <f t="shared" si="23"/>
        <v>180</v>
      </c>
      <c r="S1538" t="str" cm="1">
        <f t="array" ref="S1538">_xlfn.IFS(K1538&lt;18.5,"Under Weight",K1538&lt;=24.9,"Normal Weight",K1538&lt;=30,"Over Weight",K1538&gt;30,"Obesity")</f>
        <v>Under Weight</v>
      </c>
    </row>
    <row r="1539" spans="1:19" x14ac:dyDescent="0.3">
      <c r="A1539" s="7" t="s">
        <v>833</v>
      </c>
      <c r="B1539" s="7">
        <v>16.815000000000001</v>
      </c>
      <c r="C1539" s="7">
        <v>5.63</v>
      </c>
      <c r="D1539" s="7" t="s">
        <v>2380</v>
      </c>
      <c r="E1539" s="7" t="s">
        <v>2380</v>
      </c>
      <c r="F1539" s="7" t="s">
        <v>2380</v>
      </c>
      <c r="G1539" s="7">
        <v>1</v>
      </c>
      <c r="H1539" s="7" t="s">
        <v>2380</v>
      </c>
      <c r="J1539" s="7" t="s">
        <v>833</v>
      </c>
      <c r="K1539" s="7">
        <v>16.815000000000001</v>
      </c>
      <c r="L1539" s="7">
        <v>5.63</v>
      </c>
      <c r="M1539" s="7" t="s">
        <v>2380</v>
      </c>
      <c r="N1539" s="7" t="s">
        <v>2380</v>
      </c>
      <c r="O1539" s="7" t="s">
        <v>2380</v>
      </c>
      <c r="P1539" s="7">
        <v>1</v>
      </c>
      <c r="Q1539" s="11" t="s">
        <v>2380</v>
      </c>
      <c r="R1539">
        <f t="shared" ref="R1539:R1602" si="24">MATCH(Q1539,$Q$2:$Q$2336,0)</f>
        <v>180</v>
      </c>
      <c r="S1539" t="str" cm="1">
        <f t="array" ref="S1539">_xlfn.IFS(K1539&lt;18.5,"Under Weight",K1539&lt;=24.9,"Normal Weight",K1539&lt;=30,"Over Weight",K1539&gt;30,"Obesity")</f>
        <v>Under Weight</v>
      </c>
    </row>
    <row r="1540" spans="1:19" x14ac:dyDescent="0.3">
      <c r="A1540" s="7" t="s">
        <v>832</v>
      </c>
      <c r="B1540" s="7">
        <v>26.72</v>
      </c>
      <c r="C1540" s="7">
        <v>4.1399999999999997</v>
      </c>
      <c r="D1540" s="7" t="s">
        <v>2380</v>
      </c>
      <c r="E1540" s="7" t="s">
        <v>2380</v>
      </c>
      <c r="F1540" s="7" t="s">
        <v>2380</v>
      </c>
      <c r="G1540" s="7" t="s">
        <v>2381</v>
      </c>
      <c r="H1540" s="7" t="s">
        <v>2380</v>
      </c>
      <c r="J1540" s="7" t="s">
        <v>832</v>
      </c>
      <c r="K1540" s="7">
        <v>26.72</v>
      </c>
      <c r="L1540" s="7">
        <v>4.1399999999999997</v>
      </c>
      <c r="M1540" s="7" t="s">
        <v>2380</v>
      </c>
      <c r="N1540" s="7" t="s">
        <v>2380</v>
      </c>
      <c r="O1540" s="7" t="s">
        <v>2380</v>
      </c>
      <c r="P1540" s="7">
        <v>0</v>
      </c>
      <c r="Q1540" s="11" t="s">
        <v>2380</v>
      </c>
      <c r="R1540">
        <f t="shared" si="24"/>
        <v>180</v>
      </c>
      <c r="S1540" t="str" cm="1">
        <f t="array" ref="S1540">_xlfn.IFS(K1540&lt;18.5,"Under Weight",K1540&lt;=24.9,"Normal Weight",K1540&lt;=30,"Over Weight",K1540&gt;30,"Obesity")</f>
        <v>Over Weight</v>
      </c>
    </row>
    <row r="1541" spans="1:19" x14ac:dyDescent="0.3">
      <c r="A1541" s="7" t="s">
        <v>831</v>
      </c>
      <c r="B1541" s="7">
        <v>41.42</v>
      </c>
      <c r="C1541" s="7">
        <v>5.17</v>
      </c>
      <c r="D1541" s="7" t="s">
        <v>2380</v>
      </c>
      <c r="E1541" s="7" t="s">
        <v>2380</v>
      </c>
      <c r="F1541" s="7" t="s">
        <v>2383</v>
      </c>
      <c r="G1541" s="7">
        <v>1</v>
      </c>
      <c r="H1541" s="7" t="s">
        <v>2380</v>
      </c>
      <c r="J1541" s="7" t="s">
        <v>831</v>
      </c>
      <c r="K1541" s="7">
        <v>41.42</v>
      </c>
      <c r="L1541" s="7">
        <v>5.17</v>
      </c>
      <c r="M1541" s="7" t="s">
        <v>2380</v>
      </c>
      <c r="N1541" s="7" t="s">
        <v>2380</v>
      </c>
      <c r="O1541" s="7" t="s">
        <v>2383</v>
      </c>
      <c r="P1541" s="7">
        <v>1</v>
      </c>
      <c r="Q1541" s="11" t="s">
        <v>2380</v>
      </c>
      <c r="R1541">
        <f t="shared" si="24"/>
        <v>180</v>
      </c>
      <c r="S1541" t="str" cm="1">
        <f t="array" ref="S1541">_xlfn.IFS(K1541&lt;18.5,"Under Weight",K1541&lt;=24.9,"Normal Weight",K1541&lt;=30,"Over Weight",K1541&gt;30,"Obesity")</f>
        <v>Obesity</v>
      </c>
    </row>
    <row r="1542" spans="1:19" x14ac:dyDescent="0.3">
      <c r="A1542" s="7" t="s">
        <v>830</v>
      </c>
      <c r="B1542" s="7">
        <v>20.69</v>
      </c>
      <c r="C1542" s="7">
        <v>6.93</v>
      </c>
      <c r="D1542" s="7" t="s">
        <v>2380</v>
      </c>
      <c r="E1542" s="7" t="s">
        <v>2380</v>
      </c>
      <c r="F1542" s="7" t="s">
        <v>2380</v>
      </c>
      <c r="G1542" s="7">
        <v>2</v>
      </c>
      <c r="H1542" s="7" t="s">
        <v>2380</v>
      </c>
      <c r="J1542" s="7" t="s">
        <v>830</v>
      </c>
      <c r="K1542" s="7">
        <v>20.69</v>
      </c>
      <c r="L1542" s="7">
        <v>6.93</v>
      </c>
      <c r="M1542" s="7" t="s">
        <v>2380</v>
      </c>
      <c r="N1542" s="7" t="s">
        <v>2380</v>
      </c>
      <c r="O1542" s="7" t="s">
        <v>2380</v>
      </c>
      <c r="P1542" s="7">
        <v>2</v>
      </c>
      <c r="Q1542" s="11" t="s">
        <v>2380</v>
      </c>
      <c r="R1542">
        <f t="shared" si="24"/>
        <v>180</v>
      </c>
      <c r="S1542" t="str" cm="1">
        <f t="array" ref="S1542">_xlfn.IFS(K1542&lt;18.5,"Under Weight",K1542&lt;=24.9,"Normal Weight",K1542&lt;=30,"Over Weight",K1542&gt;30,"Obesity")</f>
        <v>Normal Weight</v>
      </c>
    </row>
    <row r="1543" spans="1:19" x14ac:dyDescent="0.3">
      <c r="A1543" s="7" t="s">
        <v>829</v>
      </c>
      <c r="B1543" s="7">
        <v>41.23</v>
      </c>
      <c r="C1543" s="7">
        <v>4.24</v>
      </c>
      <c r="D1543" s="7" t="s">
        <v>2380</v>
      </c>
      <c r="E1543" s="7" t="s">
        <v>2380</v>
      </c>
      <c r="F1543" s="7" t="s">
        <v>2380</v>
      </c>
      <c r="G1543" s="7" t="s">
        <v>2381</v>
      </c>
      <c r="H1543" s="7" t="s">
        <v>2380</v>
      </c>
      <c r="J1543" s="7" t="s">
        <v>829</v>
      </c>
      <c r="K1543" s="7">
        <v>41.23</v>
      </c>
      <c r="L1543" s="7">
        <v>4.24</v>
      </c>
      <c r="M1543" s="7" t="s">
        <v>2380</v>
      </c>
      <c r="N1543" s="7" t="s">
        <v>2380</v>
      </c>
      <c r="O1543" s="7" t="s">
        <v>2380</v>
      </c>
      <c r="P1543" s="7">
        <v>0</v>
      </c>
      <c r="Q1543" s="11" t="s">
        <v>2380</v>
      </c>
      <c r="R1543">
        <f t="shared" si="24"/>
        <v>180</v>
      </c>
      <c r="S1543" t="str" cm="1">
        <f t="array" ref="S1543">_xlfn.IFS(K1543&lt;18.5,"Under Weight",K1543&lt;=24.9,"Normal Weight",K1543&lt;=30,"Over Weight",K1543&gt;30,"Obesity")</f>
        <v>Obesity</v>
      </c>
    </row>
    <row r="1544" spans="1:19" x14ac:dyDescent="0.3">
      <c r="A1544" s="7" t="s">
        <v>828</v>
      </c>
      <c r="B1544" s="7">
        <v>29.9</v>
      </c>
      <c r="C1544" s="7">
        <v>5.91</v>
      </c>
      <c r="D1544" s="7" t="s">
        <v>2380</v>
      </c>
      <c r="E1544" s="7" t="s">
        <v>2380</v>
      </c>
      <c r="F1544" s="7" t="s">
        <v>2380</v>
      </c>
      <c r="G1544" s="7" t="s">
        <v>2381</v>
      </c>
      <c r="H1544" s="7" t="s">
        <v>2380</v>
      </c>
      <c r="J1544" s="7" t="s">
        <v>828</v>
      </c>
      <c r="K1544" s="7">
        <v>29.9</v>
      </c>
      <c r="L1544" s="7">
        <v>5.91</v>
      </c>
      <c r="M1544" s="7" t="s">
        <v>2380</v>
      </c>
      <c r="N1544" s="7" t="s">
        <v>2380</v>
      </c>
      <c r="O1544" s="7" t="s">
        <v>2380</v>
      </c>
      <c r="P1544" s="7">
        <v>0</v>
      </c>
      <c r="Q1544" s="11" t="s">
        <v>2380</v>
      </c>
      <c r="R1544">
        <f t="shared" si="24"/>
        <v>180</v>
      </c>
      <c r="S1544" t="str" cm="1">
        <f t="array" ref="S1544">_xlfn.IFS(K1544&lt;18.5,"Under Weight",K1544&lt;=24.9,"Normal Weight",K1544&lt;=30,"Over Weight",K1544&gt;30,"Obesity")</f>
        <v>Over Weight</v>
      </c>
    </row>
    <row r="1545" spans="1:19" x14ac:dyDescent="0.3">
      <c r="A1545" s="7" t="s">
        <v>827</v>
      </c>
      <c r="B1545" s="7">
        <v>34.104999999999997</v>
      </c>
      <c r="C1545" s="7">
        <v>5.93</v>
      </c>
      <c r="D1545" s="7" t="s">
        <v>2380</v>
      </c>
      <c r="E1545" s="7" t="s">
        <v>2380</v>
      </c>
      <c r="F1545" s="7" t="s">
        <v>2380</v>
      </c>
      <c r="G1545" s="7" t="s">
        <v>2381</v>
      </c>
      <c r="H1545" s="7" t="s">
        <v>2380</v>
      </c>
      <c r="J1545" s="7" t="s">
        <v>827</v>
      </c>
      <c r="K1545" s="7">
        <v>34.104999999999997</v>
      </c>
      <c r="L1545" s="7">
        <v>5.93</v>
      </c>
      <c r="M1545" s="7" t="s">
        <v>2380</v>
      </c>
      <c r="N1545" s="7" t="s">
        <v>2380</v>
      </c>
      <c r="O1545" s="7" t="s">
        <v>2380</v>
      </c>
      <c r="P1545" s="7">
        <v>0</v>
      </c>
      <c r="Q1545" s="11" t="s">
        <v>2380</v>
      </c>
      <c r="R1545">
        <f t="shared" si="24"/>
        <v>180</v>
      </c>
      <c r="S1545" t="str" cm="1">
        <f t="array" ref="S1545">_xlfn.IFS(K1545&lt;18.5,"Under Weight",K1545&lt;=24.9,"Normal Weight",K1545&lt;=30,"Over Weight",K1545&gt;30,"Obesity")</f>
        <v>Obesity</v>
      </c>
    </row>
    <row r="1546" spans="1:19" x14ac:dyDescent="0.3">
      <c r="A1546" s="7" t="s">
        <v>826</v>
      </c>
      <c r="B1546" s="7">
        <v>24.97</v>
      </c>
      <c r="C1546" s="7">
        <v>5.66</v>
      </c>
      <c r="D1546" s="7" t="s">
        <v>2380</v>
      </c>
      <c r="E1546" s="7" t="s">
        <v>2380</v>
      </c>
      <c r="F1546" s="7" t="s">
        <v>2380</v>
      </c>
      <c r="G1546" s="7" t="s">
        <v>2381</v>
      </c>
      <c r="H1546" s="7" t="s">
        <v>2380</v>
      </c>
      <c r="J1546" s="7" t="s">
        <v>826</v>
      </c>
      <c r="K1546" s="7">
        <v>24.97</v>
      </c>
      <c r="L1546" s="7">
        <v>5.66</v>
      </c>
      <c r="M1546" s="7" t="s">
        <v>2380</v>
      </c>
      <c r="N1546" s="7" t="s">
        <v>2380</v>
      </c>
      <c r="O1546" s="7" t="s">
        <v>2380</v>
      </c>
      <c r="P1546" s="7">
        <v>0</v>
      </c>
      <c r="Q1546" s="11" t="s">
        <v>2380</v>
      </c>
      <c r="R1546">
        <f t="shared" si="24"/>
        <v>180</v>
      </c>
      <c r="S1546" t="str" cm="1">
        <f t="array" ref="S1546">_xlfn.IFS(K1546&lt;18.5,"Under Weight",K1546&lt;=24.9,"Normal Weight",K1546&lt;=30,"Over Weight",K1546&gt;30,"Obesity")</f>
        <v>Over Weight</v>
      </c>
    </row>
    <row r="1547" spans="1:19" x14ac:dyDescent="0.3">
      <c r="A1547" s="7" t="s">
        <v>825</v>
      </c>
      <c r="B1547" s="7">
        <v>34.799999999999997</v>
      </c>
      <c r="C1547" s="7">
        <v>4.1900000000000004</v>
      </c>
      <c r="D1547" s="7" t="s">
        <v>2380</v>
      </c>
      <c r="E1547" s="7" t="s">
        <v>2380</v>
      </c>
      <c r="F1547" s="7" t="s">
        <v>2380</v>
      </c>
      <c r="G1547" s="7">
        <v>1</v>
      </c>
      <c r="H1547" s="7" t="s">
        <v>2380</v>
      </c>
      <c r="J1547" s="7" t="s">
        <v>825</v>
      </c>
      <c r="K1547" s="7">
        <v>34.799999999999997</v>
      </c>
      <c r="L1547" s="7">
        <v>4.1900000000000004</v>
      </c>
      <c r="M1547" s="7" t="s">
        <v>2380</v>
      </c>
      <c r="N1547" s="7" t="s">
        <v>2380</v>
      </c>
      <c r="O1547" s="7" t="s">
        <v>2380</v>
      </c>
      <c r="P1547" s="7">
        <v>1</v>
      </c>
      <c r="Q1547" s="11" t="s">
        <v>2380</v>
      </c>
      <c r="R1547">
        <f t="shared" si="24"/>
        <v>180</v>
      </c>
      <c r="S1547" t="str" cm="1">
        <f t="array" ref="S1547">_xlfn.IFS(K1547&lt;18.5,"Under Weight",K1547&lt;=24.9,"Normal Weight",K1547&lt;=30,"Over Weight",K1547&gt;30,"Obesity")</f>
        <v>Obesity</v>
      </c>
    </row>
    <row r="1548" spans="1:19" x14ac:dyDescent="0.3">
      <c r="A1548" s="7" t="s">
        <v>824</v>
      </c>
      <c r="B1548" s="7">
        <v>32.965000000000003</v>
      </c>
      <c r="C1548" s="7">
        <v>9.2100000000000009</v>
      </c>
      <c r="D1548" s="7" t="s">
        <v>2382</v>
      </c>
      <c r="E1548" s="7" t="s">
        <v>2380</v>
      </c>
      <c r="F1548" s="7" t="s">
        <v>2380</v>
      </c>
      <c r="G1548" s="7" t="s">
        <v>2381</v>
      </c>
      <c r="H1548" s="7" t="s">
        <v>2380</v>
      </c>
      <c r="J1548" s="7" t="s">
        <v>824</v>
      </c>
      <c r="K1548" s="7">
        <v>32.965000000000003</v>
      </c>
      <c r="L1548" s="7">
        <v>9.2100000000000009</v>
      </c>
      <c r="M1548" s="7" t="s">
        <v>2383</v>
      </c>
      <c r="N1548" s="7" t="s">
        <v>2380</v>
      </c>
      <c r="O1548" s="7" t="s">
        <v>2380</v>
      </c>
      <c r="P1548" s="7">
        <v>0</v>
      </c>
      <c r="Q1548" s="11" t="s">
        <v>2380</v>
      </c>
      <c r="R1548">
        <f t="shared" si="24"/>
        <v>180</v>
      </c>
      <c r="S1548" t="str" cm="1">
        <f t="array" ref="S1548">_xlfn.IFS(K1548&lt;18.5,"Under Weight",K1548&lt;=24.9,"Normal Weight",K1548&lt;=30,"Over Weight",K1548&gt;30,"Obesity")</f>
        <v>Obesity</v>
      </c>
    </row>
    <row r="1549" spans="1:19" x14ac:dyDescent="0.3">
      <c r="A1549" s="7" t="s">
        <v>823</v>
      </c>
      <c r="B1549" s="7">
        <v>27.265000000000001</v>
      </c>
      <c r="C1549" s="7">
        <v>5.51</v>
      </c>
      <c r="D1549" s="7" t="s">
        <v>2380</v>
      </c>
      <c r="E1549" s="7" t="s">
        <v>2380</v>
      </c>
      <c r="F1549" s="7" t="s">
        <v>2380</v>
      </c>
      <c r="G1549" s="7">
        <v>1</v>
      </c>
      <c r="H1549" s="7" t="s">
        <v>2380</v>
      </c>
      <c r="J1549" s="7" t="s">
        <v>823</v>
      </c>
      <c r="K1549" s="7">
        <v>27.265000000000001</v>
      </c>
      <c r="L1549" s="7">
        <v>5.51</v>
      </c>
      <c r="M1549" s="7" t="s">
        <v>2380</v>
      </c>
      <c r="N1549" s="7" t="s">
        <v>2380</v>
      </c>
      <c r="O1549" s="7" t="s">
        <v>2380</v>
      </c>
      <c r="P1549" s="7">
        <v>1</v>
      </c>
      <c r="Q1549" s="11" t="s">
        <v>2380</v>
      </c>
      <c r="R1549">
        <f t="shared" si="24"/>
        <v>180</v>
      </c>
      <c r="S1549" t="str" cm="1">
        <f t="array" ref="S1549">_xlfn.IFS(K1549&lt;18.5,"Under Weight",K1549&lt;=24.9,"Normal Weight",K1549&lt;=30,"Over Weight",K1549&gt;30,"Obesity")</f>
        <v>Over Weight</v>
      </c>
    </row>
    <row r="1550" spans="1:19" x14ac:dyDescent="0.3">
      <c r="A1550" s="7" t="s">
        <v>822</v>
      </c>
      <c r="B1550" s="7">
        <v>17.059999999999999</v>
      </c>
      <c r="C1550" s="7">
        <v>8.5</v>
      </c>
      <c r="D1550" s="7" t="s">
        <v>2380</v>
      </c>
      <c r="E1550" s="7" t="s">
        <v>2380</v>
      </c>
      <c r="F1550" s="7" t="s">
        <v>2380</v>
      </c>
      <c r="G1550" s="7" t="s">
        <v>2381</v>
      </c>
      <c r="H1550" s="7" t="s">
        <v>2380</v>
      </c>
      <c r="J1550" s="7" t="s">
        <v>822</v>
      </c>
      <c r="K1550" s="7">
        <v>17.059999999999999</v>
      </c>
      <c r="L1550" s="7">
        <v>8.5</v>
      </c>
      <c r="M1550" s="7" t="s">
        <v>2380</v>
      </c>
      <c r="N1550" s="7" t="s">
        <v>2380</v>
      </c>
      <c r="O1550" s="7" t="s">
        <v>2380</v>
      </c>
      <c r="P1550" s="7">
        <v>0</v>
      </c>
      <c r="Q1550" s="11" t="s">
        <v>2380</v>
      </c>
      <c r="R1550">
        <f t="shared" si="24"/>
        <v>180</v>
      </c>
      <c r="S1550" t="str" cm="1">
        <f t="array" ref="S1550">_xlfn.IFS(K1550&lt;18.5,"Under Weight",K1550&lt;=24.9,"Normal Weight",K1550&lt;=30,"Over Weight",K1550&gt;30,"Obesity")</f>
        <v>Under Weight</v>
      </c>
    </row>
    <row r="1551" spans="1:19" x14ac:dyDescent="0.3">
      <c r="A1551" s="7" t="s">
        <v>821</v>
      </c>
      <c r="B1551" s="7">
        <v>36.29</v>
      </c>
      <c r="C1551" s="7">
        <v>6.23</v>
      </c>
      <c r="D1551" s="7" t="s">
        <v>2380</v>
      </c>
      <c r="E1551" s="7" t="s">
        <v>2380</v>
      </c>
      <c r="F1551" s="7" t="s">
        <v>2380</v>
      </c>
      <c r="G1551" s="7" t="s">
        <v>2381</v>
      </c>
      <c r="H1551" s="7" t="s">
        <v>2380</v>
      </c>
      <c r="J1551" s="7" t="s">
        <v>821</v>
      </c>
      <c r="K1551" s="7">
        <v>36.29</v>
      </c>
      <c r="L1551" s="7">
        <v>6.23</v>
      </c>
      <c r="M1551" s="7" t="s">
        <v>2380</v>
      </c>
      <c r="N1551" s="7" t="s">
        <v>2380</v>
      </c>
      <c r="O1551" s="7" t="s">
        <v>2380</v>
      </c>
      <c r="P1551" s="7">
        <v>0</v>
      </c>
      <c r="Q1551" s="11" t="s">
        <v>2380</v>
      </c>
      <c r="R1551">
        <f t="shared" si="24"/>
        <v>180</v>
      </c>
      <c r="S1551" t="str" cm="1">
        <f t="array" ref="S1551">_xlfn.IFS(K1551&lt;18.5,"Under Weight",K1551&lt;=24.9,"Normal Weight",K1551&lt;=30,"Over Weight",K1551&gt;30,"Obesity")</f>
        <v>Obesity</v>
      </c>
    </row>
    <row r="1552" spans="1:19" x14ac:dyDescent="0.3">
      <c r="A1552" s="7" t="s">
        <v>820</v>
      </c>
      <c r="B1552" s="7">
        <v>28.594999999999999</v>
      </c>
      <c r="C1552" s="7">
        <v>8.5299999999999994</v>
      </c>
      <c r="D1552" s="7" t="s">
        <v>2382</v>
      </c>
      <c r="E1552" s="7" t="s">
        <v>2380</v>
      </c>
      <c r="F1552" s="7" t="s">
        <v>2380</v>
      </c>
      <c r="G1552" s="7">
        <v>1</v>
      </c>
      <c r="H1552" s="7" t="s">
        <v>2380</v>
      </c>
      <c r="J1552" s="7" t="s">
        <v>820</v>
      </c>
      <c r="K1552" s="7">
        <v>28.594999999999999</v>
      </c>
      <c r="L1552" s="7">
        <v>8.5299999999999994</v>
      </c>
      <c r="M1552" s="7" t="s">
        <v>2383</v>
      </c>
      <c r="N1552" s="7" t="s">
        <v>2380</v>
      </c>
      <c r="O1552" s="7" t="s">
        <v>2380</v>
      </c>
      <c r="P1552" s="7">
        <v>1</v>
      </c>
      <c r="Q1552" s="11" t="s">
        <v>2380</v>
      </c>
      <c r="R1552">
        <f t="shared" si="24"/>
        <v>180</v>
      </c>
      <c r="S1552" t="str" cm="1">
        <f t="array" ref="S1552">_xlfn.IFS(K1552&lt;18.5,"Under Weight",K1552&lt;=24.9,"Normal Weight",K1552&lt;=30,"Over Weight",K1552&gt;30,"Obesity")</f>
        <v>Over Weight</v>
      </c>
    </row>
    <row r="1553" spans="1:19" x14ac:dyDescent="0.3">
      <c r="A1553" s="7" t="s">
        <v>819</v>
      </c>
      <c r="B1553" s="7">
        <v>17.8</v>
      </c>
      <c r="C1553" s="7">
        <v>5.75</v>
      </c>
      <c r="D1553" s="7" t="s">
        <v>2382</v>
      </c>
      <c r="E1553" s="7" t="s">
        <v>2380</v>
      </c>
      <c r="F1553" s="7" t="s">
        <v>2383</v>
      </c>
      <c r="G1553" s="7">
        <v>1</v>
      </c>
      <c r="H1553" s="7" t="s">
        <v>2380</v>
      </c>
      <c r="J1553" s="7" t="s">
        <v>819</v>
      </c>
      <c r="K1553" s="7">
        <v>17.8</v>
      </c>
      <c r="L1553" s="7">
        <v>5.75</v>
      </c>
      <c r="M1553" s="7" t="s">
        <v>2383</v>
      </c>
      <c r="N1553" s="7" t="s">
        <v>2380</v>
      </c>
      <c r="O1553" s="7" t="s">
        <v>2383</v>
      </c>
      <c r="P1553" s="7">
        <v>1</v>
      </c>
      <c r="Q1553" s="11" t="s">
        <v>2380</v>
      </c>
      <c r="R1553">
        <f t="shared" si="24"/>
        <v>180</v>
      </c>
      <c r="S1553" t="str" cm="1">
        <f t="array" ref="S1553">_xlfn.IFS(K1553&lt;18.5,"Under Weight",K1553&lt;=24.9,"Normal Weight",K1553&lt;=30,"Over Weight",K1553&gt;30,"Obesity")</f>
        <v>Under Weight</v>
      </c>
    </row>
    <row r="1554" spans="1:19" x14ac:dyDescent="0.3">
      <c r="A1554" s="7" t="s">
        <v>818</v>
      </c>
      <c r="B1554" s="7">
        <v>21.4</v>
      </c>
      <c r="C1554" s="7">
        <v>5.6</v>
      </c>
      <c r="D1554" s="7" t="s">
        <v>2380</v>
      </c>
      <c r="E1554" s="7" t="s">
        <v>2380</v>
      </c>
      <c r="F1554" s="7" t="s">
        <v>2380</v>
      </c>
      <c r="G1554" s="7" t="s">
        <v>2381</v>
      </c>
      <c r="H1554" s="7" t="s">
        <v>2380</v>
      </c>
      <c r="J1554" s="7" t="s">
        <v>818</v>
      </c>
      <c r="K1554" s="7">
        <v>21.4</v>
      </c>
      <c r="L1554" s="7">
        <v>5.6</v>
      </c>
      <c r="M1554" s="7" t="s">
        <v>2380</v>
      </c>
      <c r="N1554" s="7" t="s">
        <v>2380</v>
      </c>
      <c r="O1554" s="7" t="s">
        <v>2380</v>
      </c>
      <c r="P1554" s="7">
        <v>0</v>
      </c>
      <c r="Q1554" s="11" t="s">
        <v>2380</v>
      </c>
      <c r="R1554">
        <f t="shared" si="24"/>
        <v>180</v>
      </c>
      <c r="S1554" t="str" cm="1">
        <f t="array" ref="S1554">_xlfn.IFS(K1554&lt;18.5,"Under Weight",K1554&lt;=24.9,"Normal Weight",K1554&lt;=30,"Over Weight",K1554&gt;30,"Obesity")</f>
        <v>Normal Weight</v>
      </c>
    </row>
    <row r="1555" spans="1:19" x14ac:dyDescent="0.3">
      <c r="A1555" s="7" t="s">
        <v>817</v>
      </c>
      <c r="B1555" s="7">
        <v>23.01</v>
      </c>
      <c r="C1555" s="7">
        <v>4.68</v>
      </c>
      <c r="D1555" s="7" t="s">
        <v>2380</v>
      </c>
      <c r="E1555" s="7" t="s">
        <v>2380</v>
      </c>
      <c r="F1555" s="7" t="s">
        <v>2380</v>
      </c>
      <c r="G1555" s="7" t="s">
        <v>2381</v>
      </c>
      <c r="H1555" s="7" t="s">
        <v>2380</v>
      </c>
      <c r="J1555" s="7" t="s">
        <v>817</v>
      </c>
      <c r="K1555" s="7">
        <v>23.01</v>
      </c>
      <c r="L1555" s="7">
        <v>4.68</v>
      </c>
      <c r="M1555" s="7" t="s">
        <v>2380</v>
      </c>
      <c r="N1555" s="7" t="s">
        <v>2380</v>
      </c>
      <c r="O1555" s="7" t="s">
        <v>2380</v>
      </c>
      <c r="P1555" s="7">
        <v>0</v>
      </c>
      <c r="Q1555" s="11" t="s">
        <v>2380</v>
      </c>
      <c r="R1555">
        <f t="shared" si="24"/>
        <v>180</v>
      </c>
      <c r="S1555" t="str" cm="1">
        <f t="array" ref="S1555">_xlfn.IFS(K1555&lt;18.5,"Under Weight",K1555&lt;=24.9,"Normal Weight",K1555&lt;=30,"Over Weight",K1555&gt;30,"Obesity")</f>
        <v>Normal Weight</v>
      </c>
    </row>
    <row r="1556" spans="1:19" x14ac:dyDescent="0.3">
      <c r="A1556" s="7" t="s">
        <v>816</v>
      </c>
      <c r="B1556" s="7">
        <v>19.86</v>
      </c>
      <c r="C1556" s="7">
        <v>5.62</v>
      </c>
      <c r="D1556" s="7" t="s">
        <v>2382</v>
      </c>
      <c r="E1556" s="7" t="s">
        <v>2380</v>
      </c>
      <c r="F1556" s="7" t="s">
        <v>2380</v>
      </c>
      <c r="G1556" s="7" t="s">
        <v>2381</v>
      </c>
      <c r="H1556" s="7" t="s">
        <v>2380</v>
      </c>
      <c r="J1556" s="7" t="s">
        <v>816</v>
      </c>
      <c r="K1556" s="7">
        <v>19.86</v>
      </c>
      <c r="L1556" s="7">
        <v>5.62</v>
      </c>
      <c r="M1556" s="7" t="s">
        <v>2383</v>
      </c>
      <c r="N1556" s="7" t="s">
        <v>2380</v>
      </c>
      <c r="O1556" s="7" t="s">
        <v>2380</v>
      </c>
      <c r="P1556" s="7">
        <v>0</v>
      </c>
      <c r="Q1556" s="11" t="s">
        <v>2380</v>
      </c>
      <c r="R1556">
        <f t="shared" si="24"/>
        <v>180</v>
      </c>
      <c r="S1556" t="str" cm="1">
        <f t="array" ref="S1556">_xlfn.IFS(K1556&lt;18.5,"Under Weight",K1556&lt;=24.9,"Normal Weight",K1556&lt;=30,"Over Weight",K1556&gt;30,"Obesity")</f>
        <v>Normal Weight</v>
      </c>
    </row>
    <row r="1557" spans="1:19" x14ac:dyDescent="0.3">
      <c r="A1557" s="7" t="s">
        <v>815</v>
      </c>
      <c r="B1557" s="7">
        <v>33.58</v>
      </c>
      <c r="C1557" s="7">
        <v>5.08</v>
      </c>
      <c r="D1557" s="7" t="s">
        <v>2380</v>
      </c>
      <c r="E1557" s="7" t="s">
        <v>2380</v>
      </c>
      <c r="F1557" s="7" t="s">
        <v>2380</v>
      </c>
      <c r="G1557" s="7" t="s">
        <v>2381</v>
      </c>
      <c r="H1557" s="7" t="s">
        <v>2380</v>
      </c>
      <c r="J1557" s="7" t="s">
        <v>815</v>
      </c>
      <c r="K1557" s="7">
        <v>33.58</v>
      </c>
      <c r="L1557" s="7">
        <v>5.08</v>
      </c>
      <c r="M1557" s="7" t="s">
        <v>2380</v>
      </c>
      <c r="N1557" s="7" t="s">
        <v>2380</v>
      </c>
      <c r="O1557" s="7" t="s">
        <v>2380</v>
      </c>
      <c r="P1557" s="7">
        <v>0</v>
      </c>
      <c r="Q1557" s="11" t="s">
        <v>2380</v>
      </c>
      <c r="R1557">
        <f t="shared" si="24"/>
        <v>180</v>
      </c>
      <c r="S1557" t="str" cm="1">
        <f t="array" ref="S1557">_xlfn.IFS(K1557&lt;18.5,"Under Weight",K1557&lt;=24.9,"Normal Weight",K1557&lt;=30,"Over Weight",K1557&gt;30,"Obesity")</f>
        <v>Obesity</v>
      </c>
    </row>
    <row r="1558" spans="1:19" x14ac:dyDescent="0.3">
      <c r="A1558" s="7" t="s">
        <v>814</v>
      </c>
      <c r="B1558" s="7">
        <v>29.81</v>
      </c>
      <c r="C1558" s="7">
        <v>5.28</v>
      </c>
      <c r="D1558" s="7" t="s">
        <v>2380</v>
      </c>
      <c r="E1558" s="7" t="s">
        <v>2380</v>
      </c>
      <c r="F1558" s="7" t="s">
        <v>2380</v>
      </c>
      <c r="G1558" s="7" t="s">
        <v>2381</v>
      </c>
      <c r="H1558" s="7" t="s">
        <v>2380</v>
      </c>
      <c r="J1558" s="7" t="s">
        <v>814</v>
      </c>
      <c r="K1558" s="7">
        <v>29.81</v>
      </c>
      <c r="L1558" s="7">
        <v>5.28</v>
      </c>
      <c r="M1558" s="7" t="s">
        <v>2380</v>
      </c>
      <c r="N1558" s="7" t="s">
        <v>2380</v>
      </c>
      <c r="O1558" s="7" t="s">
        <v>2380</v>
      </c>
      <c r="P1558" s="7">
        <v>0</v>
      </c>
      <c r="Q1558" s="11" t="s">
        <v>2380</v>
      </c>
      <c r="R1558">
        <f t="shared" si="24"/>
        <v>180</v>
      </c>
      <c r="S1558" t="str" cm="1">
        <f t="array" ref="S1558">_xlfn.IFS(K1558&lt;18.5,"Under Weight",K1558&lt;=24.9,"Normal Weight",K1558&lt;=30,"Over Weight",K1558&gt;30,"Obesity")</f>
        <v>Over Weight</v>
      </c>
    </row>
    <row r="1559" spans="1:19" x14ac:dyDescent="0.3">
      <c r="A1559" s="7" t="s">
        <v>813</v>
      </c>
      <c r="B1559" s="7">
        <v>27.4</v>
      </c>
      <c r="C1559" s="7">
        <v>4.6100000000000003</v>
      </c>
      <c r="D1559" s="7" t="s">
        <v>2380</v>
      </c>
      <c r="E1559" s="7" t="s">
        <v>2380</v>
      </c>
      <c r="F1559" s="7" t="s">
        <v>2380</v>
      </c>
      <c r="G1559" s="7" t="s">
        <v>2381</v>
      </c>
      <c r="H1559" s="7" t="s">
        <v>2380</v>
      </c>
      <c r="J1559" s="7" t="s">
        <v>813</v>
      </c>
      <c r="K1559" s="7">
        <v>27.4</v>
      </c>
      <c r="L1559" s="7">
        <v>4.6100000000000003</v>
      </c>
      <c r="M1559" s="7" t="s">
        <v>2380</v>
      </c>
      <c r="N1559" s="7" t="s">
        <v>2380</v>
      </c>
      <c r="O1559" s="7" t="s">
        <v>2380</v>
      </c>
      <c r="P1559" s="7">
        <v>0</v>
      </c>
      <c r="Q1559" s="11" t="s">
        <v>2380</v>
      </c>
      <c r="R1559">
        <f t="shared" si="24"/>
        <v>180</v>
      </c>
      <c r="S1559" t="str" cm="1">
        <f t="array" ref="S1559">_xlfn.IFS(K1559&lt;18.5,"Under Weight",K1559&lt;=24.9,"Normal Weight",K1559&lt;=30,"Over Weight",K1559&gt;30,"Obesity")</f>
        <v>Over Weight</v>
      </c>
    </row>
    <row r="1560" spans="1:19" x14ac:dyDescent="0.3">
      <c r="A1560" s="7" t="s">
        <v>812</v>
      </c>
      <c r="B1560" s="7">
        <v>17.98</v>
      </c>
      <c r="C1560" s="7">
        <v>6.57</v>
      </c>
      <c r="D1560" s="7" t="s">
        <v>2382</v>
      </c>
      <c r="E1560" s="7" t="s">
        <v>2380</v>
      </c>
      <c r="F1560" s="7" t="s">
        <v>2380</v>
      </c>
      <c r="G1560" s="7">
        <v>2</v>
      </c>
      <c r="H1560" s="7" t="s">
        <v>2380</v>
      </c>
      <c r="J1560" s="7" t="s">
        <v>812</v>
      </c>
      <c r="K1560" s="7">
        <v>17.98</v>
      </c>
      <c r="L1560" s="7">
        <v>6.57</v>
      </c>
      <c r="M1560" s="7" t="s">
        <v>2383</v>
      </c>
      <c r="N1560" s="7" t="s">
        <v>2380</v>
      </c>
      <c r="O1560" s="7" t="s">
        <v>2380</v>
      </c>
      <c r="P1560" s="7">
        <v>2</v>
      </c>
      <c r="Q1560" s="11" t="s">
        <v>2380</v>
      </c>
      <c r="R1560">
        <f t="shared" si="24"/>
        <v>180</v>
      </c>
      <c r="S1560" t="str" cm="1">
        <f t="array" ref="S1560">_xlfn.IFS(K1560&lt;18.5,"Under Weight",K1560&lt;=24.9,"Normal Weight",K1560&lt;=30,"Over Weight",K1560&gt;30,"Obesity")</f>
        <v>Under Weight</v>
      </c>
    </row>
    <row r="1561" spans="1:19" x14ac:dyDescent="0.3">
      <c r="A1561" s="7" t="s">
        <v>811</v>
      </c>
      <c r="B1561" s="7">
        <v>37.9</v>
      </c>
      <c r="C1561" s="7">
        <v>5.83</v>
      </c>
      <c r="D1561" s="7" t="s">
        <v>2380</v>
      </c>
      <c r="E1561" s="7" t="s">
        <v>2380</v>
      </c>
      <c r="F1561" s="7" t="s">
        <v>2380</v>
      </c>
      <c r="G1561" s="7" t="s">
        <v>2381</v>
      </c>
      <c r="H1561" s="7" t="s">
        <v>2380</v>
      </c>
      <c r="J1561" s="7" t="s">
        <v>811</v>
      </c>
      <c r="K1561" s="7">
        <v>37.9</v>
      </c>
      <c r="L1561" s="7">
        <v>5.83</v>
      </c>
      <c r="M1561" s="7" t="s">
        <v>2380</v>
      </c>
      <c r="N1561" s="7" t="s">
        <v>2380</v>
      </c>
      <c r="O1561" s="7" t="s">
        <v>2380</v>
      </c>
      <c r="P1561" s="7">
        <v>0</v>
      </c>
      <c r="Q1561" s="11" t="s">
        <v>2380</v>
      </c>
      <c r="R1561">
        <f t="shared" si="24"/>
        <v>180</v>
      </c>
      <c r="S1561" t="str" cm="1">
        <f t="array" ref="S1561">_xlfn.IFS(K1561&lt;18.5,"Under Weight",K1561&lt;=24.9,"Normal Weight",K1561&lt;=30,"Over Weight",K1561&gt;30,"Obesity")</f>
        <v>Obesity</v>
      </c>
    </row>
    <row r="1562" spans="1:19" x14ac:dyDescent="0.3">
      <c r="A1562" s="7" t="s">
        <v>810</v>
      </c>
      <c r="B1562" s="7">
        <v>25.27</v>
      </c>
      <c r="C1562" s="7">
        <v>6.98</v>
      </c>
      <c r="D1562" s="7" t="s">
        <v>2382</v>
      </c>
      <c r="E1562" s="7" t="s">
        <v>2380</v>
      </c>
      <c r="F1562" s="7" t="s">
        <v>2380</v>
      </c>
      <c r="G1562" s="7" t="s">
        <v>2381</v>
      </c>
      <c r="H1562" s="7" t="s">
        <v>2380</v>
      </c>
      <c r="J1562" s="7" t="s">
        <v>810</v>
      </c>
      <c r="K1562" s="7">
        <v>25.27</v>
      </c>
      <c r="L1562" s="7">
        <v>6.98</v>
      </c>
      <c r="M1562" s="7" t="s">
        <v>2383</v>
      </c>
      <c r="N1562" s="7" t="s">
        <v>2380</v>
      </c>
      <c r="O1562" s="7" t="s">
        <v>2380</v>
      </c>
      <c r="P1562" s="7">
        <v>0</v>
      </c>
      <c r="Q1562" s="11" t="s">
        <v>2380</v>
      </c>
      <c r="R1562">
        <f t="shared" si="24"/>
        <v>180</v>
      </c>
      <c r="S1562" t="str" cm="1">
        <f t="array" ref="S1562">_xlfn.IFS(K1562&lt;18.5,"Under Weight",K1562&lt;=24.9,"Normal Weight",K1562&lt;=30,"Over Weight",K1562&gt;30,"Obesity")</f>
        <v>Over Weight</v>
      </c>
    </row>
    <row r="1563" spans="1:19" x14ac:dyDescent="0.3">
      <c r="A1563" s="7" t="s">
        <v>809</v>
      </c>
      <c r="B1563" s="7">
        <v>29.26</v>
      </c>
      <c r="C1563" s="7">
        <v>4.03</v>
      </c>
      <c r="D1563" s="7" t="s">
        <v>2380</v>
      </c>
      <c r="E1563" s="7" t="s">
        <v>2380</v>
      </c>
      <c r="F1563" s="7" t="s">
        <v>2380</v>
      </c>
      <c r="G1563" s="7">
        <v>1</v>
      </c>
      <c r="H1563" s="7" t="s">
        <v>2380</v>
      </c>
      <c r="J1563" s="7" t="s">
        <v>809</v>
      </c>
      <c r="K1563" s="7">
        <v>29.26</v>
      </c>
      <c r="L1563" s="7">
        <v>4.03</v>
      </c>
      <c r="M1563" s="7" t="s">
        <v>2380</v>
      </c>
      <c r="N1563" s="7" t="s">
        <v>2380</v>
      </c>
      <c r="O1563" s="7" t="s">
        <v>2380</v>
      </c>
      <c r="P1563" s="7">
        <v>1</v>
      </c>
      <c r="Q1563" s="11" t="s">
        <v>2380</v>
      </c>
      <c r="R1563">
        <f t="shared" si="24"/>
        <v>180</v>
      </c>
      <c r="S1563" t="str" cm="1">
        <f t="array" ref="S1563">_xlfn.IFS(K1563&lt;18.5,"Under Weight",K1563&lt;=24.9,"Normal Weight",K1563&lt;=30,"Over Weight",K1563&gt;30,"Obesity")</f>
        <v>Over Weight</v>
      </c>
    </row>
    <row r="1564" spans="1:19" x14ac:dyDescent="0.3">
      <c r="A1564" s="7" t="s">
        <v>808</v>
      </c>
      <c r="B1564" s="7">
        <v>27.835000000000001</v>
      </c>
      <c r="C1564" s="7">
        <v>4.5599999999999996</v>
      </c>
      <c r="D1564" s="7" t="s">
        <v>2380</v>
      </c>
      <c r="E1564" s="7" t="s">
        <v>2380</v>
      </c>
      <c r="F1564" s="7" t="s">
        <v>2380</v>
      </c>
      <c r="G1564" s="7">
        <v>1</v>
      </c>
      <c r="H1564" s="7" t="s">
        <v>2380</v>
      </c>
      <c r="J1564" s="7" t="s">
        <v>808</v>
      </c>
      <c r="K1564" s="7">
        <v>27.835000000000001</v>
      </c>
      <c r="L1564" s="7">
        <v>4.5599999999999996</v>
      </c>
      <c r="M1564" s="7" t="s">
        <v>2380</v>
      </c>
      <c r="N1564" s="7" t="s">
        <v>2380</v>
      </c>
      <c r="O1564" s="7" t="s">
        <v>2380</v>
      </c>
      <c r="P1564" s="7">
        <v>1</v>
      </c>
      <c r="Q1564" s="11" t="s">
        <v>2380</v>
      </c>
      <c r="R1564">
        <f t="shared" si="24"/>
        <v>180</v>
      </c>
      <c r="S1564" t="str" cm="1">
        <f t="array" ref="S1564">_xlfn.IFS(K1564&lt;18.5,"Under Weight",K1564&lt;=24.9,"Normal Weight",K1564&lt;=30,"Over Weight",K1564&gt;30,"Obesity")</f>
        <v>Over Weight</v>
      </c>
    </row>
    <row r="1565" spans="1:19" x14ac:dyDescent="0.3">
      <c r="A1565" s="7" t="s">
        <v>807</v>
      </c>
      <c r="B1565" s="7">
        <v>46.53</v>
      </c>
      <c r="C1565" s="7">
        <v>5.38</v>
      </c>
      <c r="D1565" s="7" t="s">
        <v>2382</v>
      </c>
      <c r="E1565" s="7" t="s">
        <v>2380</v>
      </c>
      <c r="F1565" s="7" t="s">
        <v>2380</v>
      </c>
      <c r="G1565" s="7" t="s">
        <v>2381</v>
      </c>
      <c r="H1565" s="7" t="s">
        <v>2380</v>
      </c>
      <c r="J1565" s="7" t="s">
        <v>807</v>
      </c>
      <c r="K1565" s="7">
        <v>46.53</v>
      </c>
      <c r="L1565" s="7">
        <v>5.38</v>
      </c>
      <c r="M1565" s="7" t="s">
        <v>2383</v>
      </c>
      <c r="N1565" s="7" t="s">
        <v>2380</v>
      </c>
      <c r="O1565" s="7" t="s">
        <v>2380</v>
      </c>
      <c r="P1565" s="7">
        <v>0</v>
      </c>
      <c r="Q1565" s="11" t="s">
        <v>2380</v>
      </c>
      <c r="R1565">
        <f t="shared" si="24"/>
        <v>180</v>
      </c>
      <c r="S1565" t="str" cm="1">
        <f t="array" ref="S1565">_xlfn.IFS(K1565&lt;18.5,"Under Weight",K1565&lt;=24.9,"Normal Weight",K1565&lt;=30,"Over Weight",K1565&gt;30,"Obesity")</f>
        <v>Obesity</v>
      </c>
    </row>
    <row r="1566" spans="1:19" x14ac:dyDescent="0.3">
      <c r="A1566" s="7" t="s">
        <v>806</v>
      </c>
      <c r="B1566" s="7">
        <v>20.58</v>
      </c>
      <c r="C1566" s="7">
        <v>11.04</v>
      </c>
      <c r="D1566" s="7" t="s">
        <v>2382</v>
      </c>
      <c r="E1566" s="7" t="s">
        <v>2380</v>
      </c>
      <c r="F1566" s="7" t="s">
        <v>2380</v>
      </c>
      <c r="G1566" s="7">
        <v>1</v>
      </c>
      <c r="H1566" s="7" t="s">
        <v>2380</v>
      </c>
      <c r="J1566" s="7" t="s">
        <v>806</v>
      </c>
      <c r="K1566" s="7">
        <v>20.58</v>
      </c>
      <c r="L1566" s="7">
        <v>11.04</v>
      </c>
      <c r="M1566" s="7" t="s">
        <v>2383</v>
      </c>
      <c r="N1566" s="7" t="s">
        <v>2380</v>
      </c>
      <c r="O1566" s="7" t="s">
        <v>2380</v>
      </c>
      <c r="P1566" s="7">
        <v>1</v>
      </c>
      <c r="Q1566" s="11" t="s">
        <v>2380</v>
      </c>
      <c r="R1566">
        <f t="shared" si="24"/>
        <v>180</v>
      </c>
      <c r="S1566" t="str" cm="1">
        <f t="array" ref="S1566">_xlfn.IFS(K1566&lt;18.5,"Under Weight",K1566&lt;=24.9,"Normal Weight",K1566&lt;=30,"Over Weight",K1566&gt;30,"Obesity")</f>
        <v>Normal Weight</v>
      </c>
    </row>
    <row r="1567" spans="1:19" x14ac:dyDescent="0.3">
      <c r="A1567" s="7" t="s">
        <v>805</v>
      </c>
      <c r="B1567" s="7">
        <v>19.53</v>
      </c>
      <c r="C1567" s="7">
        <v>6.09</v>
      </c>
      <c r="D1567" s="7" t="s">
        <v>2382</v>
      </c>
      <c r="E1567" s="7" t="s">
        <v>2380</v>
      </c>
      <c r="F1567" s="7" t="s">
        <v>2380</v>
      </c>
      <c r="G1567" s="7" t="s">
        <v>2381</v>
      </c>
      <c r="H1567" s="7" t="s">
        <v>2380</v>
      </c>
      <c r="J1567" s="7" t="s">
        <v>805</v>
      </c>
      <c r="K1567" s="7">
        <v>19.53</v>
      </c>
      <c r="L1567" s="7">
        <v>6.09</v>
      </c>
      <c r="M1567" s="7" t="s">
        <v>2383</v>
      </c>
      <c r="N1567" s="7" t="s">
        <v>2380</v>
      </c>
      <c r="O1567" s="7" t="s">
        <v>2380</v>
      </c>
      <c r="P1567" s="7">
        <v>0</v>
      </c>
      <c r="Q1567" s="11" t="s">
        <v>2380</v>
      </c>
      <c r="R1567">
        <f t="shared" si="24"/>
        <v>180</v>
      </c>
      <c r="S1567" t="str" cm="1">
        <f t="array" ref="S1567">_xlfn.IFS(K1567&lt;18.5,"Under Weight",K1567&lt;=24.9,"Normal Weight",K1567&lt;=30,"Over Weight",K1567&gt;30,"Obesity")</f>
        <v>Normal Weight</v>
      </c>
    </row>
    <row r="1568" spans="1:19" x14ac:dyDescent="0.3">
      <c r="A1568" s="7" t="s">
        <v>804</v>
      </c>
      <c r="B1568" s="7">
        <v>27.7</v>
      </c>
      <c r="C1568" s="7">
        <v>4.71</v>
      </c>
      <c r="D1568" s="7" t="s">
        <v>2380</v>
      </c>
      <c r="E1568" s="7" t="s">
        <v>2380</v>
      </c>
      <c r="F1568" s="7" t="s">
        <v>2380</v>
      </c>
      <c r="G1568" s="7">
        <v>1</v>
      </c>
      <c r="H1568" s="7" t="s">
        <v>2380</v>
      </c>
      <c r="J1568" s="7" t="s">
        <v>804</v>
      </c>
      <c r="K1568" s="7">
        <v>27.7</v>
      </c>
      <c r="L1568" s="7">
        <v>4.71</v>
      </c>
      <c r="M1568" s="7" t="s">
        <v>2380</v>
      </c>
      <c r="N1568" s="7" t="s">
        <v>2380</v>
      </c>
      <c r="O1568" s="7" t="s">
        <v>2380</v>
      </c>
      <c r="P1568" s="7">
        <v>1</v>
      </c>
      <c r="Q1568" s="11" t="s">
        <v>2380</v>
      </c>
      <c r="R1568">
        <f t="shared" si="24"/>
        <v>180</v>
      </c>
      <c r="S1568" t="str" cm="1">
        <f t="array" ref="S1568">_xlfn.IFS(K1568&lt;18.5,"Under Weight",K1568&lt;=24.9,"Normal Weight",K1568&lt;=30,"Over Weight",K1568&gt;30,"Obesity")</f>
        <v>Over Weight</v>
      </c>
    </row>
    <row r="1569" spans="1:19" x14ac:dyDescent="0.3">
      <c r="A1569" s="7" t="s">
        <v>803</v>
      </c>
      <c r="B1569" s="7">
        <v>18.920000000000002</v>
      </c>
      <c r="C1569" s="7">
        <v>8.18</v>
      </c>
      <c r="D1569" s="7" t="s">
        <v>2380</v>
      </c>
      <c r="E1569" s="7" t="s">
        <v>2380</v>
      </c>
      <c r="F1569" s="7" t="s">
        <v>2380</v>
      </c>
      <c r="G1569" s="7" t="s">
        <v>2381</v>
      </c>
      <c r="H1569" s="7" t="s">
        <v>2380</v>
      </c>
      <c r="J1569" s="7" t="s">
        <v>803</v>
      </c>
      <c r="K1569" s="7">
        <v>18.920000000000002</v>
      </c>
      <c r="L1569" s="7">
        <v>8.18</v>
      </c>
      <c r="M1569" s="7" t="s">
        <v>2380</v>
      </c>
      <c r="N1569" s="7" t="s">
        <v>2380</v>
      </c>
      <c r="O1569" s="7" t="s">
        <v>2380</v>
      </c>
      <c r="P1569" s="7">
        <v>0</v>
      </c>
      <c r="Q1569" s="11" t="s">
        <v>2380</v>
      </c>
      <c r="R1569">
        <f t="shared" si="24"/>
        <v>180</v>
      </c>
      <c r="S1569" t="str" cm="1">
        <f t="array" ref="S1569">_xlfn.IFS(K1569&lt;18.5,"Under Weight",K1569&lt;=24.9,"Normal Weight",K1569&lt;=30,"Over Weight",K1569&gt;30,"Obesity")</f>
        <v>Normal Weight</v>
      </c>
    </row>
    <row r="1570" spans="1:19" x14ac:dyDescent="0.3">
      <c r="A1570" s="7" t="s">
        <v>802</v>
      </c>
      <c r="B1570" s="7">
        <v>17.760000000000002</v>
      </c>
      <c r="C1570" s="7">
        <v>11.18</v>
      </c>
      <c r="D1570" s="7" t="s">
        <v>2382</v>
      </c>
      <c r="E1570" s="7" t="s">
        <v>2380</v>
      </c>
      <c r="F1570" s="7" t="s">
        <v>2380</v>
      </c>
      <c r="G1570" s="7">
        <v>2</v>
      </c>
      <c r="H1570" s="7" t="s">
        <v>2380</v>
      </c>
      <c r="J1570" s="7" t="s">
        <v>802</v>
      </c>
      <c r="K1570" s="7">
        <v>17.760000000000002</v>
      </c>
      <c r="L1570" s="7">
        <v>11.18</v>
      </c>
      <c r="M1570" s="7" t="s">
        <v>2383</v>
      </c>
      <c r="N1570" s="7" t="s">
        <v>2380</v>
      </c>
      <c r="O1570" s="7" t="s">
        <v>2380</v>
      </c>
      <c r="P1570" s="7">
        <v>2</v>
      </c>
      <c r="Q1570" s="11" t="s">
        <v>2380</v>
      </c>
      <c r="R1570">
        <f t="shared" si="24"/>
        <v>180</v>
      </c>
      <c r="S1570" t="str" cm="1">
        <f t="array" ref="S1570">_xlfn.IFS(K1570&lt;18.5,"Under Weight",K1570&lt;=24.9,"Normal Weight",K1570&lt;=30,"Over Weight",K1570&gt;30,"Obesity")</f>
        <v>Under Weight</v>
      </c>
    </row>
    <row r="1571" spans="1:19" x14ac:dyDescent="0.3">
      <c r="A1571" s="7" t="s">
        <v>801</v>
      </c>
      <c r="B1571" s="7">
        <v>29.83</v>
      </c>
      <c r="C1571" s="7">
        <v>5.03</v>
      </c>
      <c r="D1571" s="7" t="s">
        <v>2382</v>
      </c>
      <c r="E1571" s="7" t="s">
        <v>2380</v>
      </c>
      <c r="F1571" s="7" t="s">
        <v>2380</v>
      </c>
      <c r="G1571" s="7" t="s">
        <v>2381</v>
      </c>
      <c r="H1571" s="7" t="s">
        <v>2380</v>
      </c>
      <c r="J1571" s="7" t="s">
        <v>801</v>
      </c>
      <c r="K1571" s="7">
        <v>29.83</v>
      </c>
      <c r="L1571" s="7">
        <v>5.03</v>
      </c>
      <c r="M1571" s="7" t="s">
        <v>2383</v>
      </c>
      <c r="N1571" s="7" t="s">
        <v>2380</v>
      </c>
      <c r="O1571" s="7" t="s">
        <v>2380</v>
      </c>
      <c r="P1571" s="7">
        <v>0</v>
      </c>
      <c r="Q1571" s="11" t="s">
        <v>2380</v>
      </c>
      <c r="R1571">
        <f t="shared" si="24"/>
        <v>180</v>
      </c>
      <c r="S1571" t="str" cm="1">
        <f t="array" ref="S1571">_xlfn.IFS(K1571&lt;18.5,"Under Weight",K1571&lt;=24.9,"Normal Weight",K1571&lt;=30,"Over Weight",K1571&gt;30,"Obesity")</f>
        <v>Over Weight</v>
      </c>
    </row>
    <row r="1572" spans="1:19" x14ac:dyDescent="0.3">
      <c r="A1572" s="7" t="s">
        <v>800</v>
      </c>
      <c r="B1572" s="7">
        <v>23.465</v>
      </c>
      <c r="C1572" s="7">
        <v>5.56</v>
      </c>
      <c r="D1572" s="7" t="s">
        <v>2380</v>
      </c>
      <c r="E1572" s="7" t="s">
        <v>2380</v>
      </c>
      <c r="F1572" s="7" t="s">
        <v>2380</v>
      </c>
      <c r="G1572" s="7">
        <v>1</v>
      </c>
      <c r="H1572" s="7" t="s">
        <v>2380</v>
      </c>
      <c r="J1572" s="7" t="s">
        <v>800</v>
      </c>
      <c r="K1572" s="7">
        <v>23.465</v>
      </c>
      <c r="L1572" s="7">
        <v>5.56</v>
      </c>
      <c r="M1572" s="7" t="s">
        <v>2380</v>
      </c>
      <c r="N1572" s="7" t="s">
        <v>2380</v>
      </c>
      <c r="O1572" s="7" t="s">
        <v>2380</v>
      </c>
      <c r="P1572" s="7">
        <v>1</v>
      </c>
      <c r="Q1572" s="11" t="s">
        <v>2380</v>
      </c>
      <c r="R1572">
        <f t="shared" si="24"/>
        <v>180</v>
      </c>
      <c r="S1572" t="str" cm="1">
        <f t="array" ref="S1572">_xlfn.IFS(K1572&lt;18.5,"Under Weight",K1572&lt;=24.9,"Normal Weight",K1572&lt;=30,"Over Weight",K1572&gt;30,"Obesity")</f>
        <v>Normal Weight</v>
      </c>
    </row>
    <row r="1573" spans="1:19" x14ac:dyDescent="0.3">
      <c r="A1573" s="7" t="s">
        <v>799</v>
      </c>
      <c r="B1573" s="7">
        <v>29.355</v>
      </c>
      <c r="C1573" s="7">
        <v>4.33</v>
      </c>
      <c r="D1573" s="7" t="s">
        <v>2380</v>
      </c>
      <c r="E1573" s="7" t="s">
        <v>2380</v>
      </c>
      <c r="F1573" s="7" t="s">
        <v>2380</v>
      </c>
      <c r="G1573" s="7" t="s">
        <v>2381</v>
      </c>
      <c r="H1573" s="7" t="s">
        <v>2380</v>
      </c>
      <c r="J1573" s="7" t="s">
        <v>799</v>
      </c>
      <c r="K1573" s="7">
        <v>29.355</v>
      </c>
      <c r="L1573" s="7">
        <v>4.33</v>
      </c>
      <c r="M1573" s="7" t="s">
        <v>2380</v>
      </c>
      <c r="N1573" s="7" t="s">
        <v>2380</v>
      </c>
      <c r="O1573" s="7" t="s">
        <v>2380</v>
      </c>
      <c r="P1573" s="7">
        <v>0</v>
      </c>
      <c r="Q1573" s="11" t="s">
        <v>2380</v>
      </c>
      <c r="R1573">
        <f t="shared" si="24"/>
        <v>180</v>
      </c>
      <c r="S1573" t="str" cm="1">
        <f t="array" ref="S1573">_xlfn.IFS(K1573&lt;18.5,"Under Weight",K1573&lt;=24.9,"Normal Weight",K1573&lt;=30,"Over Weight",K1573&gt;30,"Obesity")</f>
        <v>Over Weight</v>
      </c>
    </row>
    <row r="1574" spans="1:19" x14ac:dyDescent="0.3">
      <c r="A1574" s="7" t="s">
        <v>798</v>
      </c>
      <c r="B1574" s="7">
        <v>35.49</v>
      </c>
      <c r="C1574" s="7">
        <v>5.21</v>
      </c>
      <c r="D1574" s="7" t="s">
        <v>2382</v>
      </c>
      <c r="E1574" s="7" t="s">
        <v>2380</v>
      </c>
      <c r="F1574" s="7" t="s">
        <v>2383</v>
      </c>
      <c r="G1574" s="7">
        <v>1</v>
      </c>
      <c r="H1574" s="7" t="s">
        <v>2380</v>
      </c>
      <c r="J1574" s="7" t="s">
        <v>798</v>
      </c>
      <c r="K1574" s="7">
        <v>35.49</v>
      </c>
      <c r="L1574" s="7">
        <v>5.21</v>
      </c>
      <c r="M1574" s="7" t="s">
        <v>2383</v>
      </c>
      <c r="N1574" s="7" t="s">
        <v>2380</v>
      </c>
      <c r="O1574" s="7" t="s">
        <v>2383</v>
      </c>
      <c r="P1574" s="7">
        <v>1</v>
      </c>
      <c r="Q1574" s="11" t="s">
        <v>2380</v>
      </c>
      <c r="R1574">
        <f t="shared" si="24"/>
        <v>180</v>
      </c>
      <c r="S1574" t="str" cm="1">
        <f t="array" ref="S1574">_xlfn.IFS(K1574&lt;18.5,"Under Weight",K1574&lt;=24.9,"Normal Weight",K1574&lt;=30,"Over Weight",K1574&gt;30,"Obesity")</f>
        <v>Obesity</v>
      </c>
    </row>
    <row r="1575" spans="1:19" x14ac:dyDescent="0.3">
      <c r="A1575" s="7" t="s">
        <v>797</v>
      </c>
      <c r="B1575" s="7">
        <v>26.315000000000001</v>
      </c>
      <c r="C1575" s="7">
        <v>5.89</v>
      </c>
      <c r="D1575" s="7" t="s">
        <v>2380</v>
      </c>
      <c r="E1575" s="7" t="s">
        <v>2380</v>
      </c>
      <c r="F1575" s="7" t="s">
        <v>2380</v>
      </c>
      <c r="G1575" s="7" t="s">
        <v>2381</v>
      </c>
      <c r="H1575" s="7" t="s">
        <v>2380</v>
      </c>
      <c r="J1575" s="7" t="s">
        <v>797</v>
      </c>
      <c r="K1575" s="7">
        <v>26.315000000000001</v>
      </c>
      <c r="L1575" s="7">
        <v>5.89</v>
      </c>
      <c r="M1575" s="7" t="s">
        <v>2380</v>
      </c>
      <c r="N1575" s="7" t="s">
        <v>2380</v>
      </c>
      <c r="O1575" s="7" t="s">
        <v>2380</v>
      </c>
      <c r="P1575" s="7">
        <v>0</v>
      </c>
      <c r="Q1575" s="11" t="s">
        <v>2380</v>
      </c>
      <c r="R1575">
        <f t="shared" si="24"/>
        <v>180</v>
      </c>
      <c r="S1575" t="str" cm="1">
        <f t="array" ref="S1575">_xlfn.IFS(K1575&lt;18.5,"Under Weight",K1575&lt;=24.9,"Normal Weight",K1575&lt;=30,"Over Weight",K1575&gt;30,"Obesity")</f>
        <v>Over Weight</v>
      </c>
    </row>
    <row r="1576" spans="1:19" x14ac:dyDescent="0.3">
      <c r="A1576" s="7" t="s">
        <v>796</v>
      </c>
      <c r="B1576" s="7">
        <v>19.79</v>
      </c>
      <c r="C1576" s="7">
        <v>4.8099999999999996</v>
      </c>
      <c r="D1576" s="7" t="s">
        <v>2382</v>
      </c>
      <c r="E1576" s="7" t="s">
        <v>2380</v>
      </c>
      <c r="F1576" s="7" t="s">
        <v>2380</v>
      </c>
      <c r="G1576" s="7" t="s">
        <v>2381</v>
      </c>
      <c r="H1576" s="7" t="s">
        <v>2380</v>
      </c>
      <c r="J1576" s="7" t="s">
        <v>796</v>
      </c>
      <c r="K1576" s="7">
        <v>19.79</v>
      </c>
      <c r="L1576" s="7">
        <v>4.8099999999999996</v>
      </c>
      <c r="M1576" s="7" t="s">
        <v>2383</v>
      </c>
      <c r="N1576" s="7" t="s">
        <v>2380</v>
      </c>
      <c r="O1576" s="7" t="s">
        <v>2380</v>
      </c>
      <c r="P1576" s="7">
        <v>0</v>
      </c>
      <c r="Q1576" s="11" t="s">
        <v>2380</v>
      </c>
      <c r="R1576">
        <f t="shared" si="24"/>
        <v>180</v>
      </c>
      <c r="S1576" t="str" cm="1">
        <f t="array" ref="S1576">_xlfn.IFS(K1576&lt;18.5,"Under Weight",K1576&lt;=24.9,"Normal Weight",K1576&lt;=30,"Over Weight",K1576&gt;30,"Obesity")</f>
        <v>Normal Weight</v>
      </c>
    </row>
    <row r="1577" spans="1:19" x14ac:dyDescent="0.3">
      <c r="A1577" s="7" t="s">
        <v>795</v>
      </c>
      <c r="B1577" s="7">
        <v>40.564999999999998</v>
      </c>
      <c r="C1577" s="7">
        <v>5.66</v>
      </c>
      <c r="D1577" s="7" t="s">
        <v>2380</v>
      </c>
      <c r="E1577" s="7" t="s">
        <v>2380</v>
      </c>
      <c r="F1577" s="7" t="s">
        <v>2380</v>
      </c>
      <c r="G1577" s="7">
        <v>1</v>
      </c>
      <c r="H1577" s="7" t="s">
        <v>2380</v>
      </c>
      <c r="J1577" s="7" t="s">
        <v>795</v>
      </c>
      <c r="K1577" s="7">
        <v>40.564999999999998</v>
      </c>
      <c r="L1577" s="7">
        <v>5.66</v>
      </c>
      <c r="M1577" s="7" t="s">
        <v>2380</v>
      </c>
      <c r="N1577" s="7" t="s">
        <v>2380</v>
      </c>
      <c r="O1577" s="7" t="s">
        <v>2380</v>
      </c>
      <c r="P1577" s="7">
        <v>1</v>
      </c>
      <c r="Q1577" s="11" t="s">
        <v>2380</v>
      </c>
      <c r="R1577">
        <f t="shared" si="24"/>
        <v>180</v>
      </c>
      <c r="S1577" t="str" cm="1">
        <f t="array" ref="S1577">_xlfn.IFS(K1577&lt;18.5,"Under Weight",K1577&lt;=24.9,"Normal Weight",K1577&lt;=30,"Over Weight",K1577&gt;30,"Obesity")</f>
        <v>Obesity</v>
      </c>
    </row>
    <row r="1578" spans="1:19" x14ac:dyDescent="0.3">
      <c r="A1578" s="7" t="s">
        <v>794</v>
      </c>
      <c r="B1578" s="7">
        <v>18.03</v>
      </c>
      <c r="C1578" s="7">
        <v>10.66</v>
      </c>
      <c r="D1578" s="7" t="s">
        <v>2382</v>
      </c>
      <c r="E1578" s="7" t="s">
        <v>2380</v>
      </c>
      <c r="F1578" s="7" t="s">
        <v>2380</v>
      </c>
      <c r="G1578" s="7">
        <v>2</v>
      </c>
      <c r="H1578" s="7" t="s">
        <v>2380</v>
      </c>
      <c r="J1578" s="7" t="s">
        <v>794</v>
      </c>
      <c r="K1578" s="7">
        <v>18.03</v>
      </c>
      <c r="L1578" s="7">
        <v>10.66</v>
      </c>
      <c r="M1578" s="7" t="s">
        <v>2383</v>
      </c>
      <c r="N1578" s="7" t="s">
        <v>2380</v>
      </c>
      <c r="O1578" s="7" t="s">
        <v>2380</v>
      </c>
      <c r="P1578" s="7">
        <v>2</v>
      </c>
      <c r="Q1578" s="11" t="s">
        <v>2380</v>
      </c>
      <c r="R1578">
        <f t="shared" si="24"/>
        <v>180</v>
      </c>
      <c r="S1578" t="str" cm="1">
        <f t="array" ref="S1578">_xlfn.IFS(K1578&lt;18.5,"Under Weight",K1578&lt;=24.9,"Normal Weight",K1578&lt;=30,"Over Weight",K1578&gt;30,"Obesity")</f>
        <v>Under Weight</v>
      </c>
    </row>
    <row r="1579" spans="1:19" x14ac:dyDescent="0.3">
      <c r="A1579" s="7" t="s">
        <v>793</v>
      </c>
      <c r="B1579" s="7">
        <v>34.65</v>
      </c>
      <c r="C1579" s="7">
        <v>5.98</v>
      </c>
      <c r="D1579" s="7" t="s">
        <v>2382</v>
      </c>
      <c r="E1579" s="7" t="s">
        <v>2380</v>
      </c>
      <c r="F1579" s="7" t="s">
        <v>2380</v>
      </c>
      <c r="G1579" s="7" t="s">
        <v>2381</v>
      </c>
      <c r="H1579" s="7" t="s">
        <v>2380</v>
      </c>
      <c r="J1579" s="7" t="s">
        <v>793</v>
      </c>
      <c r="K1579" s="7">
        <v>34.65</v>
      </c>
      <c r="L1579" s="7">
        <v>5.98</v>
      </c>
      <c r="M1579" s="7" t="s">
        <v>2383</v>
      </c>
      <c r="N1579" s="7" t="s">
        <v>2380</v>
      </c>
      <c r="O1579" s="7" t="s">
        <v>2380</v>
      </c>
      <c r="P1579" s="7">
        <v>0</v>
      </c>
      <c r="Q1579" s="11" t="s">
        <v>2380</v>
      </c>
      <c r="R1579">
        <f t="shared" si="24"/>
        <v>180</v>
      </c>
      <c r="S1579" t="str" cm="1">
        <f t="array" ref="S1579">_xlfn.IFS(K1579&lt;18.5,"Under Weight",K1579&lt;=24.9,"Normal Weight",K1579&lt;=30,"Over Weight",K1579&gt;30,"Obesity")</f>
        <v>Obesity</v>
      </c>
    </row>
    <row r="1580" spans="1:19" x14ac:dyDescent="0.3">
      <c r="A1580" s="7" t="s">
        <v>792</v>
      </c>
      <c r="B1580" s="7">
        <v>42.94</v>
      </c>
      <c r="C1580" s="7">
        <v>4.34</v>
      </c>
      <c r="D1580" s="7" t="s">
        <v>2380</v>
      </c>
      <c r="E1580" s="7" t="s">
        <v>2380</v>
      </c>
      <c r="F1580" s="7" t="s">
        <v>2380</v>
      </c>
      <c r="G1580" s="7" t="s">
        <v>2381</v>
      </c>
      <c r="H1580" s="7" t="s">
        <v>2380</v>
      </c>
      <c r="J1580" s="7" t="s">
        <v>792</v>
      </c>
      <c r="K1580" s="7">
        <v>42.94</v>
      </c>
      <c r="L1580" s="7">
        <v>4.34</v>
      </c>
      <c r="M1580" s="7" t="s">
        <v>2380</v>
      </c>
      <c r="N1580" s="7" t="s">
        <v>2380</v>
      </c>
      <c r="O1580" s="7" t="s">
        <v>2380</v>
      </c>
      <c r="P1580" s="7">
        <v>0</v>
      </c>
      <c r="Q1580" s="11" t="s">
        <v>2380</v>
      </c>
      <c r="R1580">
        <f t="shared" si="24"/>
        <v>180</v>
      </c>
      <c r="S1580" t="str" cm="1">
        <f t="array" ref="S1580">_xlfn.IFS(K1580&lt;18.5,"Under Weight",K1580&lt;=24.9,"Normal Weight",K1580&lt;=30,"Over Weight",K1580&gt;30,"Obesity")</f>
        <v>Obesity</v>
      </c>
    </row>
    <row r="1581" spans="1:19" x14ac:dyDescent="0.3">
      <c r="A1581" s="7" t="s">
        <v>791</v>
      </c>
      <c r="B1581" s="7">
        <v>31.254999999999999</v>
      </c>
      <c r="C1581" s="7">
        <v>5.17</v>
      </c>
      <c r="D1581" s="7" t="s">
        <v>2380</v>
      </c>
      <c r="E1581" s="7" t="s">
        <v>2380</v>
      </c>
      <c r="F1581" s="7" t="s">
        <v>2380</v>
      </c>
      <c r="G1581" s="7" t="s">
        <v>2381</v>
      </c>
      <c r="H1581" s="7" t="s">
        <v>2380</v>
      </c>
      <c r="J1581" s="7" t="s">
        <v>791</v>
      </c>
      <c r="K1581" s="7">
        <v>31.254999999999999</v>
      </c>
      <c r="L1581" s="7">
        <v>5.17</v>
      </c>
      <c r="M1581" s="7" t="s">
        <v>2380</v>
      </c>
      <c r="N1581" s="7" t="s">
        <v>2380</v>
      </c>
      <c r="O1581" s="7" t="s">
        <v>2380</v>
      </c>
      <c r="P1581" s="7">
        <v>0</v>
      </c>
      <c r="Q1581" s="11" t="s">
        <v>2380</v>
      </c>
      <c r="R1581">
        <f t="shared" si="24"/>
        <v>180</v>
      </c>
      <c r="S1581" t="str" cm="1">
        <f t="array" ref="S1581">_xlfn.IFS(K1581&lt;18.5,"Under Weight",K1581&lt;=24.9,"Normal Weight",K1581&lt;=30,"Over Weight",K1581&gt;30,"Obesity")</f>
        <v>Obesity</v>
      </c>
    </row>
    <row r="1582" spans="1:19" x14ac:dyDescent="0.3">
      <c r="A1582" s="7" t="s">
        <v>790</v>
      </c>
      <c r="B1582" s="7">
        <v>45.43</v>
      </c>
      <c r="C1582" s="7">
        <v>4.2300000000000004</v>
      </c>
      <c r="D1582" s="7" t="s">
        <v>2382</v>
      </c>
      <c r="E1582" s="7" t="s">
        <v>2380</v>
      </c>
      <c r="F1582" s="7" t="s">
        <v>2383</v>
      </c>
      <c r="G1582" s="7">
        <v>1</v>
      </c>
      <c r="H1582" s="7" t="s">
        <v>2380</v>
      </c>
      <c r="J1582" s="7" t="s">
        <v>790</v>
      </c>
      <c r="K1582" s="7">
        <v>45.43</v>
      </c>
      <c r="L1582" s="7">
        <v>4.2300000000000004</v>
      </c>
      <c r="M1582" s="7" t="s">
        <v>2383</v>
      </c>
      <c r="N1582" s="7" t="s">
        <v>2380</v>
      </c>
      <c r="O1582" s="7" t="s">
        <v>2383</v>
      </c>
      <c r="P1582" s="7">
        <v>1</v>
      </c>
      <c r="Q1582" s="11" t="s">
        <v>2380</v>
      </c>
      <c r="R1582">
        <f t="shared" si="24"/>
        <v>180</v>
      </c>
      <c r="S1582" t="str" cm="1">
        <f t="array" ref="S1582">_xlfn.IFS(K1582&lt;18.5,"Under Weight",K1582&lt;=24.9,"Normal Weight",K1582&lt;=30,"Over Weight",K1582&gt;30,"Obesity")</f>
        <v>Obesity</v>
      </c>
    </row>
    <row r="1583" spans="1:19" x14ac:dyDescent="0.3">
      <c r="A1583" s="7" t="s">
        <v>789</v>
      </c>
      <c r="B1583" s="7">
        <v>32.340000000000003</v>
      </c>
      <c r="C1583" s="7">
        <v>4.88</v>
      </c>
      <c r="D1583" s="7" t="s">
        <v>2382</v>
      </c>
      <c r="E1583" s="7" t="s">
        <v>2380</v>
      </c>
      <c r="F1583" s="7" t="s">
        <v>2383</v>
      </c>
      <c r="G1583" s="7">
        <v>1</v>
      </c>
      <c r="H1583" s="7" t="s">
        <v>2380</v>
      </c>
      <c r="J1583" s="7" t="s">
        <v>789</v>
      </c>
      <c r="K1583" s="7">
        <v>32.340000000000003</v>
      </c>
      <c r="L1583" s="7">
        <v>4.88</v>
      </c>
      <c r="M1583" s="7" t="s">
        <v>2383</v>
      </c>
      <c r="N1583" s="7" t="s">
        <v>2380</v>
      </c>
      <c r="O1583" s="7" t="s">
        <v>2383</v>
      </c>
      <c r="P1583" s="7">
        <v>1</v>
      </c>
      <c r="Q1583" s="11" t="s">
        <v>2380</v>
      </c>
      <c r="R1583">
        <f t="shared" si="24"/>
        <v>180</v>
      </c>
      <c r="S1583" t="str" cm="1">
        <f t="array" ref="S1583">_xlfn.IFS(K1583&lt;18.5,"Under Weight",K1583&lt;=24.9,"Normal Weight",K1583&lt;=30,"Over Weight",K1583&gt;30,"Obesity")</f>
        <v>Obesity</v>
      </c>
    </row>
    <row r="1584" spans="1:19" x14ac:dyDescent="0.3">
      <c r="A1584" s="7" t="s">
        <v>788</v>
      </c>
      <c r="B1584" s="7">
        <v>25.46</v>
      </c>
      <c r="C1584" s="7">
        <v>9.7100000000000009</v>
      </c>
      <c r="D1584" s="7" t="s">
        <v>2382</v>
      </c>
      <c r="E1584" s="7" t="s">
        <v>2380</v>
      </c>
      <c r="F1584" s="7" t="s">
        <v>2380</v>
      </c>
      <c r="G1584" s="7">
        <v>1</v>
      </c>
      <c r="H1584" s="7" t="s">
        <v>2380</v>
      </c>
      <c r="J1584" s="7" t="s">
        <v>788</v>
      </c>
      <c r="K1584" s="7">
        <v>25.46</v>
      </c>
      <c r="L1584" s="7">
        <v>9.7100000000000009</v>
      </c>
      <c r="M1584" s="7" t="s">
        <v>2383</v>
      </c>
      <c r="N1584" s="7" t="s">
        <v>2380</v>
      </c>
      <c r="O1584" s="7" t="s">
        <v>2380</v>
      </c>
      <c r="P1584" s="7">
        <v>1</v>
      </c>
      <c r="Q1584" s="11" t="s">
        <v>2380</v>
      </c>
      <c r="R1584">
        <f t="shared" si="24"/>
        <v>180</v>
      </c>
      <c r="S1584" t="str" cm="1">
        <f t="array" ref="S1584">_xlfn.IFS(K1584&lt;18.5,"Under Weight",K1584&lt;=24.9,"Normal Weight",K1584&lt;=30,"Over Weight",K1584&gt;30,"Obesity")</f>
        <v>Over Weight</v>
      </c>
    </row>
    <row r="1585" spans="1:19" x14ac:dyDescent="0.3">
      <c r="A1585" s="7" t="s">
        <v>787</v>
      </c>
      <c r="B1585" s="7">
        <v>37.145000000000003</v>
      </c>
      <c r="C1585" s="7">
        <v>5.32</v>
      </c>
      <c r="D1585" s="7" t="s">
        <v>2380</v>
      </c>
      <c r="E1585" s="7" t="s">
        <v>2380</v>
      </c>
      <c r="F1585" s="7" t="s">
        <v>2380</v>
      </c>
      <c r="G1585" s="7" t="s">
        <v>2381</v>
      </c>
      <c r="H1585" s="7" t="s">
        <v>2380</v>
      </c>
      <c r="J1585" s="7" t="s">
        <v>787</v>
      </c>
      <c r="K1585" s="7">
        <v>37.145000000000003</v>
      </c>
      <c r="L1585" s="7">
        <v>5.32</v>
      </c>
      <c r="M1585" s="7" t="s">
        <v>2380</v>
      </c>
      <c r="N1585" s="7" t="s">
        <v>2380</v>
      </c>
      <c r="O1585" s="7" t="s">
        <v>2380</v>
      </c>
      <c r="P1585" s="7">
        <v>0</v>
      </c>
      <c r="Q1585" s="11" t="s">
        <v>2380</v>
      </c>
      <c r="R1585">
        <f t="shared" si="24"/>
        <v>180</v>
      </c>
      <c r="S1585" t="str" cm="1">
        <f t="array" ref="S1585">_xlfn.IFS(K1585&lt;18.5,"Under Weight",K1585&lt;=24.9,"Normal Weight",K1585&lt;=30,"Over Weight",K1585&gt;30,"Obesity")</f>
        <v>Obesity</v>
      </c>
    </row>
    <row r="1586" spans="1:19" x14ac:dyDescent="0.3">
      <c r="A1586" s="7" t="s">
        <v>786</v>
      </c>
      <c r="B1586" s="7">
        <v>30.8</v>
      </c>
      <c r="C1586" s="7">
        <v>5.83</v>
      </c>
      <c r="D1586" s="7" t="s">
        <v>2382</v>
      </c>
      <c r="E1586" s="7" t="s">
        <v>2380</v>
      </c>
      <c r="F1586" s="7" t="s">
        <v>2380</v>
      </c>
      <c r="G1586" s="7" t="s">
        <v>2381</v>
      </c>
      <c r="H1586" s="7" t="s">
        <v>2380</v>
      </c>
      <c r="J1586" s="7" t="s">
        <v>786</v>
      </c>
      <c r="K1586" s="7">
        <v>30.8</v>
      </c>
      <c r="L1586" s="7">
        <v>5.83</v>
      </c>
      <c r="M1586" s="7" t="s">
        <v>2383</v>
      </c>
      <c r="N1586" s="7" t="s">
        <v>2380</v>
      </c>
      <c r="O1586" s="7" t="s">
        <v>2380</v>
      </c>
      <c r="P1586" s="7">
        <v>0</v>
      </c>
      <c r="Q1586" s="11" t="s">
        <v>2380</v>
      </c>
      <c r="R1586">
        <f t="shared" si="24"/>
        <v>180</v>
      </c>
      <c r="S1586" t="str" cm="1">
        <f t="array" ref="S1586">_xlfn.IFS(K1586&lt;18.5,"Under Weight",K1586&lt;=24.9,"Normal Weight",K1586&lt;=30,"Over Weight",K1586&gt;30,"Obesity")</f>
        <v>Obesity</v>
      </c>
    </row>
    <row r="1587" spans="1:19" x14ac:dyDescent="0.3">
      <c r="A1587" s="7" t="s">
        <v>785</v>
      </c>
      <c r="B1587" s="7">
        <v>29.5</v>
      </c>
      <c r="C1587" s="7">
        <v>5.54</v>
      </c>
      <c r="D1587" s="7" t="s">
        <v>2382</v>
      </c>
      <c r="E1587" s="7" t="s">
        <v>2380</v>
      </c>
      <c r="F1587" s="7" t="s">
        <v>2380</v>
      </c>
      <c r="G1587" s="7" t="s">
        <v>2381</v>
      </c>
      <c r="H1587" s="7" t="s">
        <v>2380</v>
      </c>
      <c r="J1587" s="7" t="s">
        <v>785</v>
      </c>
      <c r="K1587" s="7">
        <v>29.5</v>
      </c>
      <c r="L1587" s="7">
        <v>5.54</v>
      </c>
      <c r="M1587" s="7" t="s">
        <v>2383</v>
      </c>
      <c r="N1587" s="7" t="s">
        <v>2380</v>
      </c>
      <c r="O1587" s="7" t="s">
        <v>2380</v>
      </c>
      <c r="P1587" s="7">
        <v>0</v>
      </c>
      <c r="Q1587" s="11" t="s">
        <v>2380</v>
      </c>
      <c r="R1587">
        <f t="shared" si="24"/>
        <v>180</v>
      </c>
      <c r="S1587" t="str" cm="1">
        <f t="array" ref="S1587">_xlfn.IFS(K1587&lt;18.5,"Under Weight",K1587&lt;=24.9,"Normal Weight",K1587&lt;=30,"Over Weight",K1587&gt;30,"Obesity")</f>
        <v>Over Weight</v>
      </c>
    </row>
    <row r="1588" spans="1:19" x14ac:dyDescent="0.3">
      <c r="A1588" s="7" t="s">
        <v>784</v>
      </c>
      <c r="B1588" s="7">
        <v>43.39</v>
      </c>
      <c r="C1588" s="7">
        <v>5.85</v>
      </c>
      <c r="D1588" s="7" t="s">
        <v>2380</v>
      </c>
      <c r="E1588" s="7" t="s">
        <v>2382</v>
      </c>
      <c r="F1588" s="7" t="s">
        <v>2380</v>
      </c>
      <c r="G1588" s="7">
        <v>1</v>
      </c>
      <c r="H1588" s="7" t="s">
        <v>2380</v>
      </c>
      <c r="J1588" s="7" t="s">
        <v>784</v>
      </c>
      <c r="K1588" s="7">
        <v>43.39</v>
      </c>
      <c r="L1588" s="7">
        <v>5.85</v>
      </c>
      <c r="M1588" s="7" t="s">
        <v>2380</v>
      </c>
      <c r="N1588" s="7" t="s">
        <v>2382</v>
      </c>
      <c r="O1588" s="7" t="s">
        <v>2380</v>
      </c>
      <c r="P1588" s="7">
        <v>1</v>
      </c>
      <c r="Q1588" s="11" t="s">
        <v>2380</v>
      </c>
      <c r="R1588">
        <f t="shared" si="24"/>
        <v>180</v>
      </c>
      <c r="S1588" t="str" cm="1">
        <f t="array" ref="S1588">_xlfn.IFS(K1588&lt;18.5,"Under Weight",K1588&lt;=24.9,"Normal Weight",K1588&lt;=30,"Over Weight",K1588&gt;30,"Obesity")</f>
        <v>Obesity</v>
      </c>
    </row>
    <row r="1589" spans="1:19" x14ac:dyDescent="0.3">
      <c r="A1589" s="7" t="s">
        <v>783</v>
      </c>
      <c r="B1589" s="7">
        <v>15.08</v>
      </c>
      <c r="C1589" s="7">
        <v>4.8499999999999996</v>
      </c>
      <c r="D1589" s="7" t="s">
        <v>2382</v>
      </c>
      <c r="E1589" s="7" t="s">
        <v>2380</v>
      </c>
      <c r="F1589" s="7" t="s">
        <v>2383</v>
      </c>
      <c r="G1589" s="7">
        <v>1</v>
      </c>
      <c r="H1589" s="7" t="s">
        <v>2380</v>
      </c>
      <c r="J1589" s="7" t="s">
        <v>783</v>
      </c>
      <c r="K1589" s="7">
        <v>15.08</v>
      </c>
      <c r="L1589" s="7">
        <v>4.8499999999999996</v>
      </c>
      <c r="M1589" s="7" t="s">
        <v>2383</v>
      </c>
      <c r="N1589" s="7" t="s">
        <v>2380</v>
      </c>
      <c r="O1589" s="7" t="s">
        <v>2383</v>
      </c>
      <c r="P1589" s="7">
        <v>1</v>
      </c>
      <c r="Q1589" s="11" t="s">
        <v>2380</v>
      </c>
      <c r="R1589">
        <f t="shared" si="24"/>
        <v>180</v>
      </c>
      <c r="S1589" t="str" cm="1">
        <f t="array" ref="S1589">_xlfn.IFS(K1589&lt;18.5,"Under Weight",K1589&lt;=24.9,"Normal Weight",K1589&lt;=30,"Over Weight",K1589&gt;30,"Obesity")</f>
        <v>Under Weight</v>
      </c>
    </row>
    <row r="1590" spans="1:19" x14ac:dyDescent="0.3">
      <c r="A1590" s="7" t="s">
        <v>782</v>
      </c>
      <c r="B1590" s="7">
        <v>20.48</v>
      </c>
      <c r="C1590" s="7">
        <v>11.09</v>
      </c>
      <c r="D1590" s="7" t="s">
        <v>2380</v>
      </c>
      <c r="E1590" s="7" t="s">
        <v>2380</v>
      </c>
      <c r="F1590" s="7" t="s">
        <v>2380</v>
      </c>
      <c r="G1590" s="7" t="s">
        <v>2381</v>
      </c>
      <c r="H1590" s="7" t="s">
        <v>2380</v>
      </c>
      <c r="J1590" s="7" t="s">
        <v>782</v>
      </c>
      <c r="K1590" s="7">
        <v>20.48</v>
      </c>
      <c r="L1590" s="7">
        <v>11.09</v>
      </c>
      <c r="M1590" s="7" t="s">
        <v>2380</v>
      </c>
      <c r="N1590" s="7" t="s">
        <v>2380</v>
      </c>
      <c r="O1590" s="7" t="s">
        <v>2380</v>
      </c>
      <c r="P1590" s="7">
        <v>0</v>
      </c>
      <c r="Q1590" s="11" t="s">
        <v>2380</v>
      </c>
      <c r="R1590">
        <f t="shared" si="24"/>
        <v>180</v>
      </c>
      <c r="S1590" t="str" cm="1">
        <f t="array" ref="S1590">_xlfn.IFS(K1590&lt;18.5,"Under Weight",K1590&lt;=24.9,"Normal Weight",K1590&lt;=30,"Over Weight",K1590&gt;30,"Obesity")</f>
        <v>Normal Weight</v>
      </c>
    </row>
    <row r="1591" spans="1:19" x14ac:dyDescent="0.3">
      <c r="A1591" s="7" t="s">
        <v>781</v>
      </c>
      <c r="B1591" s="7">
        <v>34.450000000000003</v>
      </c>
      <c r="C1591" s="7">
        <v>5.58</v>
      </c>
      <c r="D1591" s="7" t="s">
        <v>2382</v>
      </c>
      <c r="E1591" s="7" t="s">
        <v>2380</v>
      </c>
      <c r="F1591" s="7" t="s">
        <v>2380</v>
      </c>
      <c r="G1591" s="7" t="s">
        <v>2381</v>
      </c>
      <c r="H1591" s="7" t="s">
        <v>2380</v>
      </c>
      <c r="J1591" s="7" t="s">
        <v>781</v>
      </c>
      <c r="K1591" s="7">
        <v>34.450000000000003</v>
      </c>
      <c r="L1591" s="7">
        <v>5.58</v>
      </c>
      <c r="M1591" s="7" t="s">
        <v>2383</v>
      </c>
      <c r="N1591" s="7" t="s">
        <v>2380</v>
      </c>
      <c r="O1591" s="7" t="s">
        <v>2380</v>
      </c>
      <c r="P1591" s="7">
        <v>0</v>
      </c>
      <c r="Q1591" s="11" t="s">
        <v>2380</v>
      </c>
      <c r="R1591">
        <f t="shared" si="24"/>
        <v>180</v>
      </c>
      <c r="S1591" t="str" cm="1">
        <f t="array" ref="S1591">_xlfn.IFS(K1591&lt;18.5,"Under Weight",K1591&lt;=24.9,"Normal Weight",K1591&lt;=30,"Over Weight",K1591&gt;30,"Obesity")</f>
        <v>Obesity</v>
      </c>
    </row>
    <row r="1592" spans="1:19" x14ac:dyDescent="0.3">
      <c r="A1592" s="7" t="s">
        <v>780</v>
      </c>
      <c r="B1592" s="7">
        <v>34.21</v>
      </c>
      <c r="C1592" s="7">
        <v>9.7200000000000006</v>
      </c>
      <c r="D1592" s="7" t="s">
        <v>2382</v>
      </c>
      <c r="E1592" s="7" t="s">
        <v>2380</v>
      </c>
      <c r="F1592" s="7" t="s">
        <v>2380</v>
      </c>
      <c r="G1592" s="7" t="s">
        <v>2381</v>
      </c>
      <c r="H1592" s="7" t="s">
        <v>2380</v>
      </c>
      <c r="J1592" s="7" t="s">
        <v>780</v>
      </c>
      <c r="K1592" s="7">
        <v>34.21</v>
      </c>
      <c r="L1592" s="7">
        <v>9.7200000000000006</v>
      </c>
      <c r="M1592" s="7" t="s">
        <v>2383</v>
      </c>
      <c r="N1592" s="7" t="s">
        <v>2380</v>
      </c>
      <c r="O1592" s="7" t="s">
        <v>2380</v>
      </c>
      <c r="P1592" s="7">
        <v>0</v>
      </c>
      <c r="Q1592" s="11" t="s">
        <v>2380</v>
      </c>
      <c r="R1592">
        <f t="shared" si="24"/>
        <v>180</v>
      </c>
      <c r="S1592" t="str" cm="1">
        <f t="array" ref="S1592">_xlfn.IFS(K1592&lt;18.5,"Under Weight",K1592&lt;=24.9,"Normal Weight",K1592&lt;=30,"Over Weight",K1592&gt;30,"Obesity")</f>
        <v>Obesity</v>
      </c>
    </row>
    <row r="1593" spans="1:19" x14ac:dyDescent="0.3">
      <c r="A1593" s="7" t="s">
        <v>779</v>
      </c>
      <c r="B1593" s="7">
        <v>28.8</v>
      </c>
      <c r="C1593" s="7">
        <v>11.41</v>
      </c>
      <c r="D1593" s="7" t="s">
        <v>2382</v>
      </c>
      <c r="E1593" s="7" t="s">
        <v>2380</v>
      </c>
      <c r="F1593" s="7" t="s">
        <v>2380</v>
      </c>
      <c r="G1593" s="7" t="s">
        <v>2381</v>
      </c>
      <c r="H1593" s="7" t="s">
        <v>2380</v>
      </c>
      <c r="J1593" s="7" t="s">
        <v>779</v>
      </c>
      <c r="K1593" s="7">
        <v>28.8</v>
      </c>
      <c r="L1593" s="7">
        <v>11.41</v>
      </c>
      <c r="M1593" s="7" t="s">
        <v>2383</v>
      </c>
      <c r="N1593" s="7" t="s">
        <v>2380</v>
      </c>
      <c r="O1593" s="7" t="s">
        <v>2380</v>
      </c>
      <c r="P1593" s="7">
        <v>0</v>
      </c>
      <c r="Q1593" s="11" t="s">
        <v>2380</v>
      </c>
      <c r="R1593">
        <f t="shared" si="24"/>
        <v>180</v>
      </c>
      <c r="S1593" t="str" cm="1">
        <f t="array" ref="S1593">_xlfn.IFS(K1593&lt;18.5,"Under Weight",K1593&lt;=24.9,"Normal Weight",K1593&lt;=30,"Over Weight",K1593&gt;30,"Obesity")</f>
        <v>Over Weight</v>
      </c>
    </row>
    <row r="1594" spans="1:19" x14ac:dyDescent="0.3">
      <c r="A1594" s="7" t="s">
        <v>778</v>
      </c>
      <c r="B1594" s="7">
        <v>31.74</v>
      </c>
      <c r="C1594" s="7">
        <v>4.46</v>
      </c>
      <c r="D1594" s="7" t="s">
        <v>2380</v>
      </c>
      <c r="E1594" s="7" t="s">
        <v>2380</v>
      </c>
      <c r="F1594" s="7" t="s">
        <v>2383</v>
      </c>
      <c r="G1594" s="7">
        <v>1</v>
      </c>
      <c r="H1594" s="7" t="s">
        <v>2380</v>
      </c>
      <c r="J1594" s="7" t="s">
        <v>778</v>
      </c>
      <c r="K1594" s="7">
        <v>31.74</v>
      </c>
      <c r="L1594" s="7">
        <v>4.46</v>
      </c>
      <c r="M1594" s="7" t="s">
        <v>2380</v>
      </c>
      <c r="N1594" s="7" t="s">
        <v>2380</v>
      </c>
      <c r="O1594" s="7" t="s">
        <v>2383</v>
      </c>
      <c r="P1594" s="7">
        <v>1</v>
      </c>
      <c r="Q1594" s="11" t="s">
        <v>2380</v>
      </c>
      <c r="R1594">
        <f t="shared" si="24"/>
        <v>180</v>
      </c>
      <c r="S1594" t="str" cm="1">
        <f t="array" ref="S1594">_xlfn.IFS(K1594&lt;18.5,"Under Weight",K1594&lt;=24.9,"Normal Weight",K1594&lt;=30,"Over Weight",K1594&gt;30,"Obesity")</f>
        <v>Obesity</v>
      </c>
    </row>
    <row r="1595" spans="1:19" x14ac:dyDescent="0.3">
      <c r="A1595" s="7" t="s">
        <v>777</v>
      </c>
      <c r="B1595" s="7">
        <v>21.78</v>
      </c>
      <c r="C1595" s="7">
        <v>9.31</v>
      </c>
      <c r="D1595" s="7" t="s">
        <v>2382</v>
      </c>
      <c r="E1595" s="7" t="s">
        <v>2380</v>
      </c>
      <c r="F1595" s="7" t="s">
        <v>2380</v>
      </c>
      <c r="G1595" s="7" t="s">
        <v>2381</v>
      </c>
      <c r="H1595" s="7" t="s">
        <v>2380</v>
      </c>
      <c r="J1595" s="7" t="s">
        <v>777</v>
      </c>
      <c r="K1595" s="7">
        <v>21.78</v>
      </c>
      <c r="L1595" s="7">
        <v>9.31</v>
      </c>
      <c r="M1595" s="7" t="s">
        <v>2383</v>
      </c>
      <c r="N1595" s="7" t="s">
        <v>2380</v>
      </c>
      <c r="O1595" s="7" t="s">
        <v>2380</v>
      </c>
      <c r="P1595" s="7">
        <v>0</v>
      </c>
      <c r="Q1595" s="11" t="s">
        <v>2380</v>
      </c>
      <c r="R1595">
        <f t="shared" si="24"/>
        <v>180</v>
      </c>
      <c r="S1595" t="str" cm="1">
        <f t="array" ref="S1595">_xlfn.IFS(K1595&lt;18.5,"Under Weight",K1595&lt;=24.9,"Normal Weight",K1595&lt;=30,"Over Weight",K1595&gt;30,"Obesity")</f>
        <v>Normal Weight</v>
      </c>
    </row>
    <row r="1596" spans="1:19" x14ac:dyDescent="0.3">
      <c r="A1596" s="7" t="s">
        <v>776</v>
      </c>
      <c r="B1596" s="7">
        <v>23.75</v>
      </c>
      <c r="C1596" s="7">
        <v>5.03</v>
      </c>
      <c r="D1596" s="7" t="s">
        <v>2380</v>
      </c>
      <c r="E1596" s="7" t="s">
        <v>2380</v>
      </c>
      <c r="F1596" s="7" t="s">
        <v>2380</v>
      </c>
      <c r="G1596" s="7">
        <v>1</v>
      </c>
      <c r="H1596" s="7" t="s">
        <v>2380</v>
      </c>
      <c r="J1596" s="7" t="s">
        <v>776</v>
      </c>
      <c r="K1596" s="7">
        <v>23.75</v>
      </c>
      <c r="L1596" s="7">
        <v>5.03</v>
      </c>
      <c r="M1596" s="7" t="s">
        <v>2380</v>
      </c>
      <c r="N1596" s="7" t="s">
        <v>2380</v>
      </c>
      <c r="O1596" s="7" t="s">
        <v>2380</v>
      </c>
      <c r="P1596" s="7">
        <v>1</v>
      </c>
      <c r="Q1596" s="11" t="s">
        <v>2380</v>
      </c>
      <c r="R1596">
        <f t="shared" si="24"/>
        <v>180</v>
      </c>
      <c r="S1596" t="str" cm="1">
        <f t="array" ref="S1596">_xlfn.IFS(K1596&lt;18.5,"Under Weight",K1596&lt;=24.9,"Normal Weight",K1596&lt;=30,"Over Weight",K1596&gt;30,"Obesity")</f>
        <v>Normal Weight</v>
      </c>
    </row>
    <row r="1597" spans="1:19" x14ac:dyDescent="0.3">
      <c r="A1597" s="7" t="s">
        <v>775</v>
      </c>
      <c r="B1597" s="7">
        <v>33.21</v>
      </c>
      <c r="C1597" s="7">
        <v>5.07</v>
      </c>
      <c r="D1597" s="7" t="s">
        <v>2382</v>
      </c>
      <c r="E1597" s="7" t="s">
        <v>2380</v>
      </c>
      <c r="F1597" s="7" t="s">
        <v>2380</v>
      </c>
      <c r="G1597" s="7">
        <v>1</v>
      </c>
      <c r="H1597" s="7" t="s">
        <v>2380</v>
      </c>
      <c r="J1597" s="7" t="s">
        <v>775</v>
      </c>
      <c r="K1597" s="7">
        <v>33.21</v>
      </c>
      <c r="L1597" s="7">
        <v>5.07</v>
      </c>
      <c r="M1597" s="7" t="s">
        <v>2383</v>
      </c>
      <c r="N1597" s="7" t="s">
        <v>2380</v>
      </c>
      <c r="O1597" s="7" t="s">
        <v>2380</v>
      </c>
      <c r="P1597" s="7">
        <v>1</v>
      </c>
      <c r="Q1597" s="11" t="s">
        <v>2380</v>
      </c>
      <c r="R1597">
        <f t="shared" si="24"/>
        <v>180</v>
      </c>
      <c r="S1597" t="str" cm="1">
        <f t="array" ref="S1597">_xlfn.IFS(K1597&lt;18.5,"Under Weight",K1597&lt;=24.9,"Normal Weight",K1597&lt;=30,"Over Weight",K1597&gt;30,"Obesity")</f>
        <v>Obesity</v>
      </c>
    </row>
    <row r="1598" spans="1:19" x14ac:dyDescent="0.3">
      <c r="A1598" s="7" t="s">
        <v>774</v>
      </c>
      <c r="B1598" s="7">
        <v>17.7</v>
      </c>
      <c r="C1598" s="7">
        <v>10.42</v>
      </c>
      <c r="D1598" s="7" t="s">
        <v>2382</v>
      </c>
      <c r="E1598" s="7" t="s">
        <v>2380</v>
      </c>
      <c r="F1598" s="7" t="s">
        <v>2380</v>
      </c>
      <c r="G1598" s="7">
        <v>2</v>
      </c>
      <c r="H1598" s="7" t="s">
        <v>2380</v>
      </c>
      <c r="J1598" s="7" t="s">
        <v>774</v>
      </c>
      <c r="K1598" s="7">
        <v>17.7</v>
      </c>
      <c r="L1598" s="7">
        <v>10.42</v>
      </c>
      <c r="M1598" s="7" t="s">
        <v>2383</v>
      </c>
      <c r="N1598" s="7" t="s">
        <v>2380</v>
      </c>
      <c r="O1598" s="7" t="s">
        <v>2380</v>
      </c>
      <c r="P1598" s="7">
        <v>2</v>
      </c>
      <c r="Q1598" s="11" t="s">
        <v>2380</v>
      </c>
      <c r="R1598">
        <f t="shared" si="24"/>
        <v>180</v>
      </c>
      <c r="S1598" t="str" cm="1">
        <f t="array" ref="S1598">_xlfn.IFS(K1598&lt;18.5,"Under Weight",K1598&lt;=24.9,"Normal Weight",K1598&lt;=30,"Over Weight",K1598&gt;30,"Obesity")</f>
        <v>Under Weight</v>
      </c>
    </row>
    <row r="1599" spans="1:19" x14ac:dyDescent="0.3">
      <c r="A1599" s="7" t="s">
        <v>773</v>
      </c>
      <c r="B1599" s="7">
        <v>17.2</v>
      </c>
      <c r="C1599" s="7">
        <v>6.45</v>
      </c>
      <c r="D1599" s="7" t="s">
        <v>2380</v>
      </c>
      <c r="E1599" s="7" t="s">
        <v>2380</v>
      </c>
      <c r="F1599" s="7" t="s">
        <v>2380</v>
      </c>
      <c r="G1599" s="7">
        <v>2</v>
      </c>
      <c r="H1599" s="7" t="s">
        <v>2380</v>
      </c>
      <c r="J1599" s="7" t="s">
        <v>773</v>
      </c>
      <c r="K1599" s="7">
        <v>17.2</v>
      </c>
      <c r="L1599" s="7">
        <v>6.45</v>
      </c>
      <c r="M1599" s="7" t="s">
        <v>2380</v>
      </c>
      <c r="N1599" s="7" t="s">
        <v>2380</v>
      </c>
      <c r="O1599" s="7" t="s">
        <v>2380</v>
      </c>
      <c r="P1599" s="7">
        <v>2</v>
      </c>
      <c r="Q1599" s="11" t="s">
        <v>2380</v>
      </c>
      <c r="R1599">
        <f t="shared" si="24"/>
        <v>180</v>
      </c>
      <c r="S1599" t="str" cm="1">
        <f t="array" ref="S1599">_xlfn.IFS(K1599&lt;18.5,"Under Weight",K1599&lt;=24.9,"Normal Weight",K1599&lt;=30,"Over Weight",K1599&gt;30,"Obesity")</f>
        <v>Under Weight</v>
      </c>
    </row>
    <row r="1600" spans="1:19" x14ac:dyDescent="0.3">
      <c r="A1600" s="7" t="s">
        <v>772</v>
      </c>
      <c r="B1600" s="7">
        <v>19.21</v>
      </c>
      <c r="C1600" s="7">
        <v>5.52</v>
      </c>
      <c r="D1600" s="7" t="s">
        <v>2380</v>
      </c>
      <c r="E1600" s="7" t="s">
        <v>2380</v>
      </c>
      <c r="F1600" s="7" t="s">
        <v>2380</v>
      </c>
      <c r="G1600" s="7">
        <v>2</v>
      </c>
      <c r="H1600" s="7" t="s">
        <v>2380</v>
      </c>
      <c r="J1600" s="7" t="s">
        <v>772</v>
      </c>
      <c r="K1600" s="7">
        <v>19.21</v>
      </c>
      <c r="L1600" s="7">
        <v>5.52</v>
      </c>
      <c r="M1600" s="7" t="s">
        <v>2380</v>
      </c>
      <c r="N1600" s="7" t="s">
        <v>2380</v>
      </c>
      <c r="O1600" s="7" t="s">
        <v>2380</v>
      </c>
      <c r="P1600" s="7">
        <v>2</v>
      </c>
      <c r="Q1600" s="11" t="s">
        <v>2380</v>
      </c>
      <c r="R1600">
        <f t="shared" si="24"/>
        <v>180</v>
      </c>
      <c r="S1600" t="str" cm="1">
        <f t="array" ref="S1600">_xlfn.IFS(K1600&lt;18.5,"Under Weight",K1600&lt;=24.9,"Normal Weight",K1600&lt;=30,"Over Weight",K1600&gt;30,"Obesity")</f>
        <v>Normal Weight</v>
      </c>
    </row>
    <row r="1601" spans="1:19" x14ac:dyDescent="0.3">
      <c r="A1601" s="7" t="s">
        <v>771</v>
      </c>
      <c r="B1601" s="7">
        <v>23.2</v>
      </c>
      <c r="C1601" s="7">
        <v>4.41</v>
      </c>
      <c r="D1601" s="7" t="s">
        <v>2380</v>
      </c>
      <c r="E1601" s="7" t="s">
        <v>2380</v>
      </c>
      <c r="F1601" s="7" t="s">
        <v>2383</v>
      </c>
      <c r="G1601" s="7">
        <v>1</v>
      </c>
      <c r="H1601" s="7" t="s">
        <v>2380</v>
      </c>
      <c r="J1601" s="7" t="s">
        <v>771</v>
      </c>
      <c r="K1601" s="7">
        <v>23.2</v>
      </c>
      <c r="L1601" s="7">
        <v>4.41</v>
      </c>
      <c r="M1601" s="7" t="s">
        <v>2380</v>
      </c>
      <c r="N1601" s="7" t="s">
        <v>2380</v>
      </c>
      <c r="O1601" s="7" t="s">
        <v>2383</v>
      </c>
      <c r="P1601" s="7">
        <v>1</v>
      </c>
      <c r="Q1601" s="11" t="s">
        <v>2380</v>
      </c>
      <c r="R1601">
        <f t="shared" si="24"/>
        <v>180</v>
      </c>
      <c r="S1601" t="str" cm="1">
        <f t="array" ref="S1601">_xlfn.IFS(K1601&lt;18.5,"Under Weight",K1601&lt;=24.9,"Normal Weight",K1601&lt;=30,"Over Weight",K1601&gt;30,"Obesity")</f>
        <v>Normal Weight</v>
      </c>
    </row>
    <row r="1602" spans="1:19" x14ac:dyDescent="0.3">
      <c r="A1602" s="7" t="s">
        <v>770</v>
      </c>
      <c r="B1602" s="7">
        <v>32.5</v>
      </c>
      <c r="C1602" s="7">
        <v>4.6900000000000004</v>
      </c>
      <c r="D1602" s="7" t="s">
        <v>2382</v>
      </c>
      <c r="E1602" s="7" t="s">
        <v>2380</v>
      </c>
      <c r="F1602" s="7" t="s">
        <v>2383</v>
      </c>
      <c r="G1602" s="7">
        <v>1</v>
      </c>
      <c r="H1602" s="7" t="s">
        <v>2380</v>
      </c>
      <c r="J1602" s="7" t="s">
        <v>770</v>
      </c>
      <c r="K1602" s="7">
        <v>32.5</v>
      </c>
      <c r="L1602" s="7">
        <v>4.6900000000000004</v>
      </c>
      <c r="M1602" s="7" t="s">
        <v>2383</v>
      </c>
      <c r="N1602" s="7" t="s">
        <v>2380</v>
      </c>
      <c r="O1602" s="7" t="s">
        <v>2383</v>
      </c>
      <c r="P1602" s="7">
        <v>1</v>
      </c>
      <c r="Q1602" s="11" t="s">
        <v>2380</v>
      </c>
      <c r="R1602">
        <f t="shared" si="24"/>
        <v>180</v>
      </c>
      <c r="S1602" t="str" cm="1">
        <f t="array" ref="S1602">_xlfn.IFS(K1602&lt;18.5,"Under Weight",K1602&lt;=24.9,"Normal Weight",K1602&lt;=30,"Over Weight",K1602&gt;30,"Obesity")</f>
        <v>Obesity</v>
      </c>
    </row>
    <row r="1603" spans="1:19" x14ac:dyDescent="0.3">
      <c r="A1603" s="7" t="s">
        <v>769</v>
      </c>
      <c r="B1603" s="7">
        <v>20.9</v>
      </c>
      <c r="C1603" s="7">
        <v>6.94</v>
      </c>
      <c r="D1603" s="7" t="s">
        <v>2380</v>
      </c>
      <c r="E1603" s="7" t="s">
        <v>2380</v>
      </c>
      <c r="F1603" s="7" t="s">
        <v>2380</v>
      </c>
      <c r="G1603" s="7" t="s">
        <v>2381</v>
      </c>
      <c r="H1603" s="7" t="s">
        <v>2380</v>
      </c>
      <c r="J1603" s="7" t="s">
        <v>769</v>
      </c>
      <c r="K1603" s="7">
        <v>20.9</v>
      </c>
      <c r="L1603" s="7">
        <v>6.94</v>
      </c>
      <c r="M1603" s="7" t="s">
        <v>2380</v>
      </c>
      <c r="N1603" s="7" t="s">
        <v>2380</v>
      </c>
      <c r="O1603" s="7" t="s">
        <v>2380</v>
      </c>
      <c r="P1603" s="7">
        <v>0</v>
      </c>
      <c r="Q1603" s="11" t="s">
        <v>2380</v>
      </c>
      <c r="R1603">
        <f t="shared" ref="R1603:R1666" si="25">MATCH(Q1603,$Q$2:$Q$2336,0)</f>
        <v>180</v>
      </c>
      <c r="S1603" t="str" cm="1">
        <f t="array" ref="S1603">_xlfn.IFS(K1603&lt;18.5,"Under Weight",K1603&lt;=24.9,"Normal Weight",K1603&lt;=30,"Over Weight",K1603&gt;30,"Obesity")</f>
        <v>Normal Weight</v>
      </c>
    </row>
    <row r="1604" spans="1:19" x14ac:dyDescent="0.3">
      <c r="A1604" s="7" t="s">
        <v>768</v>
      </c>
      <c r="B1604" s="7">
        <v>19.11</v>
      </c>
      <c r="C1604" s="7">
        <v>4.3499999999999996</v>
      </c>
      <c r="D1604" s="7" t="s">
        <v>2380</v>
      </c>
      <c r="E1604" s="7" t="s">
        <v>2380</v>
      </c>
      <c r="F1604" s="7" t="s">
        <v>2380</v>
      </c>
      <c r="G1604" s="7">
        <v>2</v>
      </c>
      <c r="H1604" s="7" t="s">
        <v>2380</v>
      </c>
      <c r="J1604" s="7" t="s">
        <v>768</v>
      </c>
      <c r="K1604" s="7">
        <v>19.11</v>
      </c>
      <c r="L1604" s="7">
        <v>4.3499999999999996</v>
      </c>
      <c r="M1604" s="7" t="s">
        <v>2380</v>
      </c>
      <c r="N1604" s="7" t="s">
        <v>2380</v>
      </c>
      <c r="O1604" s="7" t="s">
        <v>2380</v>
      </c>
      <c r="P1604" s="7">
        <v>2</v>
      </c>
      <c r="Q1604" s="11" t="s">
        <v>2380</v>
      </c>
      <c r="R1604">
        <f t="shared" si="25"/>
        <v>180</v>
      </c>
      <c r="S1604" t="str" cm="1">
        <f t="array" ref="S1604">_xlfn.IFS(K1604&lt;18.5,"Under Weight",K1604&lt;=24.9,"Normal Weight",K1604&lt;=30,"Over Weight",K1604&gt;30,"Obesity")</f>
        <v>Normal Weight</v>
      </c>
    </row>
    <row r="1605" spans="1:19" x14ac:dyDescent="0.3">
      <c r="A1605" s="7" t="s">
        <v>767</v>
      </c>
      <c r="B1605" s="7">
        <v>31.17</v>
      </c>
      <c r="C1605" s="7">
        <v>5.28</v>
      </c>
      <c r="D1605" s="7" t="s">
        <v>2380</v>
      </c>
      <c r="E1605" s="7" t="s">
        <v>2380</v>
      </c>
      <c r="F1605" s="7" t="s">
        <v>2380</v>
      </c>
      <c r="G1605" s="7">
        <v>1</v>
      </c>
      <c r="H1605" s="7" t="s">
        <v>2380</v>
      </c>
      <c r="J1605" s="7" t="s">
        <v>767</v>
      </c>
      <c r="K1605" s="7">
        <v>31.17</v>
      </c>
      <c r="L1605" s="7">
        <v>5.28</v>
      </c>
      <c r="M1605" s="7" t="s">
        <v>2380</v>
      </c>
      <c r="N1605" s="7" t="s">
        <v>2380</v>
      </c>
      <c r="O1605" s="7" t="s">
        <v>2380</v>
      </c>
      <c r="P1605" s="7">
        <v>1</v>
      </c>
      <c r="Q1605" s="11" t="s">
        <v>2380</v>
      </c>
      <c r="R1605">
        <f t="shared" si="25"/>
        <v>180</v>
      </c>
      <c r="S1605" t="str" cm="1">
        <f t="array" ref="S1605">_xlfn.IFS(K1605&lt;18.5,"Under Weight",K1605&lt;=24.9,"Normal Weight",K1605&lt;=30,"Over Weight",K1605&gt;30,"Obesity")</f>
        <v>Obesity</v>
      </c>
    </row>
    <row r="1606" spans="1:19" x14ac:dyDescent="0.3">
      <c r="A1606" s="7" t="s">
        <v>766</v>
      </c>
      <c r="B1606" s="7">
        <v>36.08</v>
      </c>
      <c r="C1606" s="7">
        <v>4.29</v>
      </c>
      <c r="D1606" s="7" t="s">
        <v>2380</v>
      </c>
      <c r="E1606" s="7" t="s">
        <v>2380</v>
      </c>
      <c r="F1606" s="7" t="s">
        <v>2380</v>
      </c>
      <c r="G1606" s="7" t="s">
        <v>2381</v>
      </c>
      <c r="H1606" s="7" t="s">
        <v>2380</v>
      </c>
      <c r="J1606" s="7" t="s">
        <v>766</v>
      </c>
      <c r="K1606" s="7">
        <v>36.08</v>
      </c>
      <c r="L1606" s="7">
        <v>4.29</v>
      </c>
      <c r="M1606" s="7" t="s">
        <v>2380</v>
      </c>
      <c r="N1606" s="7" t="s">
        <v>2380</v>
      </c>
      <c r="O1606" s="7" t="s">
        <v>2380</v>
      </c>
      <c r="P1606" s="7">
        <v>0</v>
      </c>
      <c r="Q1606" s="11" t="s">
        <v>2380</v>
      </c>
      <c r="R1606">
        <f t="shared" si="25"/>
        <v>180</v>
      </c>
      <c r="S1606" t="str" cm="1">
        <f t="array" ref="S1606">_xlfn.IFS(K1606&lt;18.5,"Under Weight",K1606&lt;=24.9,"Normal Weight",K1606&lt;=30,"Over Weight",K1606&gt;30,"Obesity")</f>
        <v>Obesity</v>
      </c>
    </row>
    <row r="1607" spans="1:19" x14ac:dyDescent="0.3">
      <c r="A1607" s="7" t="s">
        <v>765</v>
      </c>
      <c r="B1607" s="7">
        <v>28.024999999999999</v>
      </c>
      <c r="C1607" s="7">
        <v>5.69</v>
      </c>
      <c r="D1607" s="7" t="s">
        <v>2382</v>
      </c>
      <c r="E1607" s="7" t="s">
        <v>2380</v>
      </c>
      <c r="F1607" s="7" t="s">
        <v>2380</v>
      </c>
      <c r="G1607" s="7" t="s">
        <v>2381</v>
      </c>
      <c r="H1607" s="7" t="s">
        <v>2380</v>
      </c>
      <c r="J1607" s="7" t="s">
        <v>765</v>
      </c>
      <c r="K1607" s="7">
        <v>28.024999999999999</v>
      </c>
      <c r="L1607" s="7">
        <v>5.69</v>
      </c>
      <c r="M1607" s="7" t="s">
        <v>2383</v>
      </c>
      <c r="N1607" s="7" t="s">
        <v>2380</v>
      </c>
      <c r="O1607" s="7" t="s">
        <v>2380</v>
      </c>
      <c r="P1607" s="7">
        <v>0</v>
      </c>
      <c r="Q1607" s="11" t="s">
        <v>2380</v>
      </c>
      <c r="R1607">
        <f t="shared" si="25"/>
        <v>180</v>
      </c>
      <c r="S1607" t="str" cm="1">
        <f t="array" ref="S1607">_xlfn.IFS(K1607&lt;18.5,"Under Weight",K1607&lt;=24.9,"Normal Weight",K1607&lt;=30,"Over Weight",K1607&gt;30,"Obesity")</f>
        <v>Over Weight</v>
      </c>
    </row>
    <row r="1608" spans="1:19" x14ac:dyDescent="0.3">
      <c r="A1608" s="7" t="s">
        <v>764</v>
      </c>
      <c r="B1608" s="7">
        <v>24.32</v>
      </c>
      <c r="C1608" s="7">
        <v>5.56</v>
      </c>
      <c r="D1608" s="7" t="s">
        <v>2382</v>
      </c>
      <c r="E1608" s="7" t="s">
        <v>2380</v>
      </c>
      <c r="F1608" s="7" t="s">
        <v>2380</v>
      </c>
      <c r="G1608" s="7" t="s">
        <v>2381</v>
      </c>
      <c r="H1608" s="7" t="s">
        <v>2380</v>
      </c>
      <c r="J1608" s="7" t="s">
        <v>764</v>
      </c>
      <c r="K1608" s="7">
        <v>24.32</v>
      </c>
      <c r="L1608" s="7">
        <v>5.56</v>
      </c>
      <c r="M1608" s="7" t="s">
        <v>2383</v>
      </c>
      <c r="N1608" s="7" t="s">
        <v>2380</v>
      </c>
      <c r="O1608" s="7" t="s">
        <v>2380</v>
      </c>
      <c r="P1608" s="7">
        <v>0</v>
      </c>
      <c r="Q1608" s="11" t="s">
        <v>2380</v>
      </c>
      <c r="R1608">
        <f t="shared" si="25"/>
        <v>180</v>
      </c>
      <c r="S1608" t="str" cm="1">
        <f t="array" ref="S1608">_xlfn.IFS(K1608&lt;18.5,"Under Weight",K1608&lt;=24.9,"Normal Weight",K1608&lt;=30,"Over Weight",K1608&gt;30,"Obesity")</f>
        <v>Normal Weight</v>
      </c>
    </row>
    <row r="1609" spans="1:19" x14ac:dyDescent="0.3">
      <c r="A1609" s="7" t="s">
        <v>763</v>
      </c>
      <c r="B1609" s="7">
        <v>38</v>
      </c>
      <c r="C1609" s="7">
        <v>5.41</v>
      </c>
      <c r="D1609" s="7" t="s">
        <v>2382</v>
      </c>
      <c r="E1609" s="7" t="s">
        <v>2380</v>
      </c>
      <c r="F1609" s="7" t="s">
        <v>2380</v>
      </c>
      <c r="G1609" s="7">
        <v>1</v>
      </c>
      <c r="H1609" s="7" t="s">
        <v>2380</v>
      </c>
      <c r="J1609" s="7" t="s">
        <v>763</v>
      </c>
      <c r="K1609" s="7">
        <v>38</v>
      </c>
      <c r="L1609" s="7">
        <v>5.41</v>
      </c>
      <c r="M1609" s="7" t="s">
        <v>2383</v>
      </c>
      <c r="N1609" s="7" t="s">
        <v>2380</v>
      </c>
      <c r="O1609" s="7" t="s">
        <v>2380</v>
      </c>
      <c r="P1609" s="7">
        <v>1</v>
      </c>
      <c r="Q1609" s="11" t="s">
        <v>2380</v>
      </c>
      <c r="R1609">
        <f t="shared" si="25"/>
        <v>180</v>
      </c>
      <c r="S1609" t="str" cm="1">
        <f t="array" ref="S1609">_xlfn.IFS(K1609&lt;18.5,"Under Weight",K1609&lt;=24.9,"Normal Weight",K1609&lt;=30,"Over Weight",K1609&gt;30,"Obesity")</f>
        <v>Obesity</v>
      </c>
    </row>
    <row r="1610" spans="1:19" x14ac:dyDescent="0.3">
      <c r="A1610" s="7" t="s">
        <v>762</v>
      </c>
      <c r="B1610" s="7">
        <v>31.6</v>
      </c>
      <c r="C1610" s="7">
        <v>10.85</v>
      </c>
      <c r="D1610" s="7" t="s">
        <v>2382</v>
      </c>
      <c r="E1610" s="7" t="s">
        <v>2380</v>
      </c>
      <c r="F1610" s="7" t="s">
        <v>2380</v>
      </c>
      <c r="G1610" s="7" t="s">
        <v>2381</v>
      </c>
      <c r="H1610" s="7" t="s">
        <v>2380</v>
      </c>
      <c r="J1610" s="7" t="s">
        <v>762</v>
      </c>
      <c r="K1610" s="7">
        <v>31.6</v>
      </c>
      <c r="L1610" s="7">
        <v>10.85</v>
      </c>
      <c r="M1610" s="7" t="s">
        <v>2383</v>
      </c>
      <c r="N1610" s="7" t="s">
        <v>2380</v>
      </c>
      <c r="O1610" s="7" t="s">
        <v>2380</v>
      </c>
      <c r="P1610" s="7">
        <v>0</v>
      </c>
      <c r="Q1610" s="11" t="s">
        <v>2380</v>
      </c>
      <c r="R1610">
        <f t="shared" si="25"/>
        <v>180</v>
      </c>
      <c r="S1610" t="str" cm="1">
        <f t="array" ref="S1610">_xlfn.IFS(K1610&lt;18.5,"Under Weight",K1610&lt;=24.9,"Normal Weight",K1610&lt;=30,"Over Weight",K1610&gt;30,"Obesity")</f>
        <v>Obesity</v>
      </c>
    </row>
    <row r="1611" spans="1:19" x14ac:dyDescent="0.3">
      <c r="A1611" s="7" t="s">
        <v>761</v>
      </c>
      <c r="B1611" s="7">
        <v>31.02</v>
      </c>
      <c r="C1611" s="7">
        <v>11.63</v>
      </c>
      <c r="D1611" s="7" t="s">
        <v>2382</v>
      </c>
      <c r="E1611" s="7" t="s">
        <v>2380</v>
      </c>
      <c r="F1611" s="7" t="s">
        <v>2380</v>
      </c>
      <c r="G1611" s="7" t="s">
        <v>2381</v>
      </c>
      <c r="H1611" s="7" t="s">
        <v>2380</v>
      </c>
      <c r="J1611" s="7" t="s">
        <v>761</v>
      </c>
      <c r="K1611" s="7">
        <v>31.02</v>
      </c>
      <c r="L1611" s="7">
        <v>11.63</v>
      </c>
      <c r="M1611" s="7" t="s">
        <v>2383</v>
      </c>
      <c r="N1611" s="7" t="s">
        <v>2380</v>
      </c>
      <c r="O1611" s="7" t="s">
        <v>2380</v>
      </c>
      <c r="P1611" s="7">
        <v>0</v>
      </c>
      <c r="Q1611" s="11" t="s">
        <v>2380</v>
      </c>
      <c r="R1611">
        <f t="shared" si="25"/>
        <v>180</v>
      </c>
      <c r="S1611" t="str" cm="1">
        <f t="array" ref="S1611">_xlfn.IFS(K1611&lt;18.5,"Under Weight",K1611&lt;=24.9,"Normal Weight",K1611&lt;=30,"Over Weight",K1611&gt;30,"Obesity")</f>
        <v>Obesity</v>
      </c>
    </row>
    <row r="1612" spans="1:19" x14ac:dyDescent="0.3">
      <c r="A1612" s="7" t="s">
        <v>760</v>
      </c>
      <c r="B1612" s="7">
        <v>29.26</v>
      </c>
      <c r="C1612" s="7">
        <v>5.68</v>
      </c>
      <c r="D1612" s="7" t="s">
        <v>2382</v>
      </c>
      <c r="E1612" s="7" t="s">
        <v>2380</v>
      </c>
      <c r="F1612" s="7" t="s">
        <v>2380</v>
      </c>
      <c r="G1612" s="7">
        <v>1</v>
      </c>
      <c r="H1612" s="7" t="s">
        <v>2380</v>
      </c>
      <c r="J1612" s="7" t="s">
        <v>760</v>
      </c>
      <c r="K1612" s="7">
        <v>29.26</v>
      </c>
      <c r="L1612" s="7">
        <v>5.68</v>
      </c>
      <c r="M1612" s="7" t="s">
        <v>2383</v>
      </c>
      <c r="N1612" s="7" t="s">
        <v>2380</v>
      </c>
      <c r="O1612" s="7" t="s">
        <v>2380</v>
      </c>
      <c r="P1612" s="7">
        <v>1</v>
      </c>
      <c r="Q1612" s="11" t="s">
        <v>2380</v>
      </c>
      <c r="R1612">
        <f t="shared" si="25"/>
        <v>180</v>
      </c>
      <c r="S1612" t="str" cm="1">
        <f t="array" ref="S1612">_xlfn.IFS(K1612&lt;18.5,"Under Weight",K1612&lt;=24.9,"Normal Weight",K1612&lt;=30,"Over Weight",K1612&gt;30,"Obesity")</f>
        <v>Over Weight</v>
      </c>
    </row>
    <row r="1613" spans="1:19" x14ac:dyDescent="0.3">
      <c r="A1613" s="7" t="s">
        <v>759</v>
      </c>
      <c r="B1613" s="7">
        <v>15.09</v>
      </c>
      <c r="C1613" s="7">
        <v>7.59</v>
      </c>
      <c r="D1613" s="7" t="s">
        <v>2382</v>
      </c>
      <c r="E1613" s="7" t="s">
        <v>2380</v>
      </c>
      <c r="F1613" s="7" t="s">
        <v>2380</v>
      </c>
      <c r="G1613" s="7">
        <v>2</v>
      </c>
      <c r="H1613" s="7" t="s">
        <v>2380</v>
      </c>
      <c r="J1613" s="7" t="s">
        <v>759</v>
      </c>
      <c r="K1613" s="7">
        <v>15.09</v>
      </c>
      <c r="L1613" s="7">
        <v>7.59</v>
      </c>
      <c r="M1613" s="7" t="s">
        <v>2383</v>
      </c>
      <c r="N1613" s="7" t="s">
        <v>2380</v>
      </c>
      <c r="O1613" s="7" t="s">
        <v>2380</v>
      </c>
      <c r="P1613" s="7">
        <v>2</v>
      </c>
      <c r="Q1613" s="11" t="s">
        <v>2380</v>
      </c>
      <c r="R1613">
        <f t="shared" si="25"/>
        <v>180</v>
      </c>
      <c r="S1613" t="str" cm="1">
        <f t="array" ref="S1613">_xlfn.IFS(K1613&lt;18.5,"Under Weight",K1613&lt;=24.9,"Normal Weight",K1613&lt;=30,"Over Weight",K1613&gt;30,"Obesity")</f>
        <v>Under Weight</v>
      </c>
    </row>
    <row r="1614" spans="1:19" x14ac:dyDescent="0.3">
      <c r="A1614" s="7" t="s">
        <v>758</v>
      </c>
      <c r="B1614" s="7">
        <v>22.63</v>
      </c>
      <c r="C1614" s="7">
        <v>5.09</v>
      </c>
      <c r="D1614" s="7" t="s">
        <v>2382</v>
      </c>
      <c r="E1614" s="7" t="s">
        <v>2380</v>
      </c>
      <c r="F1614" s="7" t="s">
        <v>2380</v>
      </c>
      <c r="G1614" s="7" t="s">
        <v>2381</v>
      </c>
      <c r="H1614" s="7" t="s">
        <v>2380</v>
      </c>
      <c r="J1614" s="7" t="s">
        <v>758</v>
      </c>
      <c r="K1614" s="7">
        <v>22.63</v>
      </c>
      <c r="L1614" s="7">
        <v>5.09</v>
      </c>
      <c r="M1614" s="7" t="s">
        <v>2383</v>
      </c>
      <c r="N1614" s="7" t="s">
        <v>2380</v>
      </c>
      <c r="O1614" s="7" t="s">
        <v>2380</v>
      </c>
      <c r="P1614" s="7">
        <v>0</v>
      </c>
      <c r="Q1614" s="11" t="s">
        <v>2380</v>
      </c>
      <c r="R1614">
        <f t="shared" si="25"/>
        <v>180</v>
      </c>
      <c r="S1614" t="str" cm="1">
        <f t="array" ref="S1614">_xlfn.IFS(K1614&lt;18.5,"Under Weight",K1614&lt;=24.9,"Normal Weight",K1614&lt;=30,"Over Weight",K1614&gt;30,"Obesity")</f>
        <v>Normal Weight</v>
      </c>
    </row>
    <row r="1615" spans="1:19" x14ac:dyDescent="0.3">
      <c r="A1615" s="7" t="s">
        <v>757</v>
      </c>
      <c r="B1615" s="7">
        <v>23.46</v>
      </c>
      <c r="C1615" s="7">
        <v>4.21</v>
      </c>
      <c r="D1615" s="7" t="s">
        <v>2380</v>
      </c>
      <c r="E1615" s="7" t="s">
        <v>2380</v>
      </c>
      <c r="F1615" s="7" t="s">
        <v>2380</v>
      </c>
      <c r="G1615" s="7">
        <v>1</v>
      </c>
      <c r="H1615" s="7" t="s">
        <v>2380</v>
      </c>
      <c r="J1615" s="7" t="s">
        <v>757</v>
      </c>
      <c r="K1615" s="7">
        <v>23.46</v>
      </c>
      <c r="L1615" s="7">
        <v>4.21</v>
      </c>
      <c r="M1615" s="7" t="s">
        <v>2380</v>
      </c>
      <c r="N1615" s="7" t="s">
        <v>2380</v>
      </c>
      <c r="O1615" s="7" t="s">
        <v>2380</v>
      </c>
      <c r="P1615" s="7">
        <v>1</v>
      </c>
      <c r="Q1615" s="11" t="s">
        <v>2380</v>
      </c>
      <c r="R1615">
        <f t="shared" si="25"/>
        <v>180</v>
      </c>
      <c r="S1615" t="str" cm="1">
        <f t="array" ref="S1615">_xlfn.IFS(K1615&lt;18.5,"Under Weight",K1615&lt;=24.9,"Normal Weight",K1615&lt;=30,"Over Weight",K1615&gt;30,"Obesity")</f>
        <v>Normal Weight</v>
      </c>
    </row>
    <row r="1616" spans="1:19" x14ac:dyDescent="0.3">
      <c r="A1616" s="7" t="s">
        <v>756</v>
      </c>
      <c r="B1616" s="7">
        <v>22.56</v>
      </c>
      <c r="C1616" s="7">
        <v>4.34</v>
      </c>
      <c r="D1616" s="7" t="s">
        <v>2382</v>
      </c>
      <c r="E1616" s="7" t="s">
        <v>2380</v>
      </c>
      <c r="F1616" s="7" t="s">
        <v>2380</v>
      </c>
      <c r="G1616" s="7" t="s">
        <v>2381</v>
      </c>
      <c r="H1616" s="7" t="s">
        <v>2380</v>
      </c>
      <c r="J1616" s="7" t="s">
        <v>756</v>
      </c>
      <c r="K1616" s="7">
        <v>22.56</v>
      </c>
      <c r="L1616" s="7">
        <v>4.34</v>
      </c>
      <c r="M1616" s="7" t="s">
        <v>2383</v>
      </c>
      <c r="N1616" s="7" t="s">
        <v>2380</v>
      </c>
      <c r="O1616" s="7" t="s">
        <v>2380</v>
      </c>
      <c r="P1616" s="7">
        <v>0</v>
      </c>
      <c r="Q1616" s="11" t="s">
        <v>2380</v>
      </c>
      <c r="R1616">
        <f t="shared" si="25"/>
        <v>180</v>
      </c>
      <c r="S1616" t="str" cm="1">
        <f t="array" ref="S1616">_xlfn.IFS(K1616&lt;18.5,"Under Weight",K1616&lt;=24.9,"Normal Weight",K1616&lt;=30,"Over Weight",K1616&gt;30,"Obesity")</f>
        <v>Normal Weight</v>
      </c>
    </row>
    <row r="1617" spans="1:19" x14ac:dyDescent="0.3">
      <c r="A1617" s="7" t="s">
        <v>755</v>
      </c>
      <c r="B1617" s="7">
        <v>19.28</v>
      </c>
      <c r="C1617" s="7">
        <v>11.85</v>
      </c>
      <c r="D1617" s="7" t="s">
        <v>2380</v>
      </c>
      <c r="E1617" s="7" t="s">
        <v>2380</v>
      </c>
      <c r="F1617" s="7" t="s">
        <v>2380</v>
      </c>
      <c r="G1617" s="7">
        <v>2</v>
      </c>
      <c r="H1617" s="7" t="s">
        <v>2380</v>
      </c>
      <c r="J1617" s="7" t="s">
        <v>755</v>
      </c>
      <c r="K1617" s="7">
        <v>19.28</v>
      </c>
      <c r="L1617" s="7">
        <v>11.85</v>
      </c>
      <c r="M1617" s="7" t="s">
        <v>2380</v>
      </c>
      <c r="N1617" s="7" t="s">
        <v>2380</v>
      </c>
      <c r="O1617" s="7" t="s">
        <v>2380</v>
      </c>
      <c r="P1617" s="7">
        <v>2</v>
      </c>
      <c r="Q1617" s="11" t="s">
        <v>2380</v>
      </c>
      <c r="R1617">
        <f t="shared" si="25"/>
        <v>180</v>
      </c>
      <c r="S1617" t="str" cm="1">
        <f t="array" ref="S1617">_xlfn.IFS(K1617&lt;18.5,"Under Weight",K1617&lt;=24.9,"Normal Weight",K1617&lt;=30,"Over Weight",K1617&gt;30,"Obesity")</f>
        <v>Normal Weight</v>
      </c>
    </row>
    <row r="1618" spans="1:19" x14ac:dyDescent="0.3">
      <c r="A1618" s="7" t="s">
        <v>754</v>
      </c>
      <c r="B1618" s="7">
        <v>15.37</v>
      </c>
      <c r="C1618" s="7">
        <v>9.61</v>
      </c>
      <c r="D1618" s="7" t="s">
        <v>2382</v>
      </c>
      <c r="E1618" s="7" t="s">
        <v>2380</v>
      </c>
      <c r="F1618" s="7" t="s">
        <v>2380</v>
      </c>
      <c r="G1618" s="7">
        <v>2</v>
      </c>
      <c r="H1618" s="7" t="s">
        <v>2380</v>
      </c>
      <c r="J1618" s="7" t="s">
        <v>754</v>
      </c>
      <c r="K1618" s="7">
        <v>15.37</v>
      </c>
      <c r="L1618" s="7">
        <v>9.61</v>
      </c>
      <c r="M1618" s="7" t="s">
        <v>2383</v>
      </c>
      <c r="N1618" s="7" t="s">
        <v>2380</v>
      </c>
      <c r="O1618" s="7" t="s">
        <v>2380</v>
      </c>
      <c r="P1618" s="7">
        <v>2</v>
      </c>
      <c r="Q1618" s="11" t="s">
        <v>2380</v>
      </c>
      <c r="R1618">
        <f t="shared" si="25"/>
        <v>180</v>
      </c>
      <c r="S1618" t="str" cm="1">
        <f t="array" ref="S1618">_xlfn.IFS(K1618&lt;18.5,"Under Weight",K1618&lt;=24.9,"Normal Weight",K1618&lt;=30,"Over Weight",K1618&gt;30,"Obesity")</f>
        <v>Under Weight</v>
      </c>
    </row>
    <row r="1619" spans="1:19" x14ac:dyDescent="0.3">
      <c r="A1619" s="7" t="s">
        <v>753</v>
      </c>
      <c r="B1619" s="7">
        <v>18.71</v>
      </c>
      <c r="C1619" s="7">
        <v>5.29</v>
      </c>
      <c r="D1619" s="7" t="s">
        <v>2382</v>
      </c>
      <c r="E1619" s="7" t="s">
        <v>2380</v>
      </c>
      <c r="F1619" s="7" t="s">
        <v>2380</v>
      </c>
      <c r="G1619" s="7" t="s">
        <v>2381</v>
      </c>
      <c r="H1619" s="7" t="s">
        <v>2380</v>
      </c>
      <c r="J1619" s="7" t="s">
        <v>753</v>
      </c>
      <c r="K1619" s="7">
        <v>18.71</v>
      </c>
      <c r="L1619" s="7">
        <v>5.29</v>
      </c>
      <c r="M1619" s="7" t="s">
        <v>2383</v>
      </c>
      <c r="N1619" s="7" t="s">
        <v>2380</v>
      </c>
      <c r="O1619" s="7" t="s">
        <v>2380</v>
      </c>
      <c r="P1619" s="7">
        <v>0</v>
      </c>
      <c r="Q1619" s="11" t="s">
        <v>2380</v>
      </c>
      <c r="R1619">
        <f t="shared" si="25"/>
        <v>180</v>
      </c>
      <c r="S1619" t="str" cm="1">
        <f t="array" ref="S1619">_xlfn.IFS(K1619&lt;18.5,"Under Weight",K1619&lt;=24.9,"Normal Weight",K1619&lt;=30,"Over Weight",K1619&gt;30,"Obesity")</f>
        <v>Normal Weight</v>
      </c>
    </row>
    <row r="1620" spans="1:19" x14ac:dyDescent="0.3">
      <c r="A1620" s="7" t="s">
        <v>752</v>
      </c>
      <c r="B1620" s="7">
        <v>20.61</v>
      </c>
      <c r="C1620" s="7">
        <v>6.89</v>
      </c>
      <c r="D1620" s="7" t="s">
        <v>2380</v>
      </c>
      <c r="E1620" s="7" t="s">
        <v>2380</v>
      </c>
      <c r="F1620" s="7" t="s">
        <v>2380</v>
      </c>
      <c r="G1620" s="7" t="s">
        <v>2381</v>
      </c>
      <c r="H1620" s="7" t="s">
        <v>2380</v>
      </c>
      <c r="J1620" s="7" t="s">
        <v>752</v>
      </c>
      <c r="K1620" s="7">
        <v>20.61</v>
      </c>
      <c r="L1620" s="7">
        <v>6.89</v>
      </c>
      <c r="M1620" s="7" t="s">
        <v>2380</v>
      </c>
      <c r="N1620" s="7" t="s">
        <v>2380</v>
      </c>
      <c r="O1620" s="7" t="s">
        <v>2380</v>
      </c>
      <c r="P1620" s="7">
        <v>0</v>
      </c>
      <c r="Q1620" s="11" t="s">
        <v>2380</v>
      </c>
      <c r="R1620">
        <f t="shared" si="25"/>
        <v>180</v>
      </c>
      <c r="S1620" t="str" cm="1">
        <f t="array" ref="S1620">_xlfn.IFS(K1620&lt;18.5,"Under Weight",K1620&lt;=24.9,"Normal Weight",K1620&lt;=30,"Over Weight",K1620&gt;30,"Obesity")</f>
        <v>Normal Weight</v>
      </c>
    </row>
    <row r="1621" spans="1:19" x14ac:dyDescent="0.3">
      <c r="A1621" s="7" t="s">
        <v>751</v>
      </c>
      <c r="B1621" s="7">
        <v>15.99</v>
      </c>
      <c r="C1621" s="7">
        <v>4.57</v>
      </c>
      <c r="D1621" s="7" t="s">
        <v>2382</v>
      </c>
      <c r="E1621" s="7" t="s">
        <v>2380</v>
      </c>
      <c r="F1621" s="7" t="s">
        <v>2383</v>
      </c>
      <c r="G1621" s="7">
        <v>1</v>
      </c>
      <c r="H1621" s="7" t="s">
        <v>2380</v>
      </c>
      <c r="J1621" s="7" t="s">
        <v>751</v>
      </c>
      <c r="K1621" s="7">
        <v>15.99</v>
      </c>
      <c r="L1621" s="7">
        <v>4.57</v>
      </c>
      <c r="M1621" s="7" t="s">
        <v>2383</v>
      </c>
      <c r="N1621" s="7" t="s">
        <v>2380</v>
      </c>
      <c r="O1621" s="7" t="s">
        <v>2383</v>
      </c>
      <c r="P1621" s="7">
        <v>1</v>
      </c>
      <c r="Q1621" s="11" t="s">
        <v>2380</v>
      </c>
      <c r="R1621">
        <f t="shared" si="25"/>
        <v>180</v>
      </c>
      <c r="S1621" t="str" cm="1">
        <f t="array" ref="S1621">_xlfn.IFS(K1621&lt;18.5,"Under Weight",K1621&lt;=24.9,"Normal Weight",K1621&lt;=30,"Over Weight",K1621&gt;30,"Obesity")</f>
        <v>Under Weight</v>
      </c>
    </row>
    <row r="1622" spans="1:19" x14ac:dyDescent="0.3">
      <c r="A1622" s="7" t="s">
        <v>750</v>
      </c>
      <c r="B1622" s="7">
        <v>33.155000000000001</v>
      </c>
      <c r="C1622" s="7">
        <v>4.32</v>
      </c>
      <c r="D1622" s="7" t="s">
        <v>2380</v>
      </c>
      <c r="E1622" s="7" t="s">
        <v>2380</v>
      </c>
      <c r="F1622" s="7" t="s">
        <v>2380</v>
      </c>
      <c r="G1622" s="7" t="s">
        <v>2381</v>
      </c>
      <c r="H1622" s="7" t="s">
        <v>2380</v>
      </c>
      <c r="J1622" s="7" t="s">
        <v>750</v>
      </c>
      <c r="K1622" s="7">
        <v>33.155000000000001</v>
      </c>
      <c r="L1622" s="7">
        <v>4.32</v>
      </c>
      <c r="M1622" s="7" t="s">
        <v>2380</v>
      </c>
      <c r="N1622" s="7" t="s">
        <v>2380</v>
      </c>
      <c r="O1622" s="7" t="s">
        <v>2380</v>
      </c>
      <c r="P1622" s="7">
        <v>0</v>
      </c>
      <c r="Q1622" s="11" t="s">
        <v>2380</v>
      </c>
      <c r="R1622">
        <f t="shared" si="25"/>
        <v>180</v>
      </c>
      <c r="S1622" t="str" cm="1">
        <f t="array" ref="S1622">_xlfn.IFS(K1622&lt;18.5,"Under Weight",K1622&lt;=24.9,"Normal Weight",K1622&lt;=30,"Over Weight",K1622&gt;30,"Obesity")</f>
        <v>Obesity</v>
      </c>
    </row>
    <row r="1623" spans="1:19" x14ac:dyDescent="0.3">
      <c r="A1623" s="7" t="s">
        <v>749</v>
      </c>
      <c r="B1623" s="7">
        <v>26.22</v>
      </c>
      <c r="C1623" s="7">
        <v>5.57</v>
      </c>
      <c r="D1623" s="7" t="s">
        <v>2382</v>
      </c>
      <c r="E1623" s="7" t="s">
        <v>2380</v>
      </c>
      <c r="F1623" s="7" t="s">
        <v>2383</v>
      </c>
      <c r="G1623" s="7">
        <v>1</v>
      </c>
      <c r="H1623" s="7" t="s">
        <v>2380</v>
      </c>
      <c r="J1623" s="7" t="s">
        <v>749</v>
      </c>
      <c r="K1623" s="7">
        <v>26.22</v>
      </c>
      <c r="L1623" s="7">
        <v>5.57</v>
      </c>
      <c r="M1623" s="7" t="s">
        <v>2383</v>
      </c>
      <c r="N1623" s="7" t="s">
        <v>2380</v>
      </c>
      <c r="O1623" s="7" t="s">
        <v>2383</v>
      </c>
      <c r="P1623" s="7">
        <v>1</v>
      </c>
      <c r="Q1623" s="11" t="s">
        <v>2380</v>
      </c>
      <c r="R1623">
        <f t="shared" si="25"/>
        <v>180</v>
      </c>
      <c r="S1623" t="str" cm="1">
        <f t="array" ref="S1623">_xlfn.IFS(K1623&lt;18.5,"Under Weight",K1623&lt;=24.9,"Normal Weight",K1623&lt;=30,"Over Weight",K1623&gt;30,"Obesity")</f>
        <v>Over Weight</v>
      </c>
    </row>
    <row r="1624" spans="1:19" x14ac:dyDescent="0.3">
      <c r="A1624" s="7" t="s">
        <v>748</v>
      </c>
      <c r="B1624" s="7">
        <v>21.85</v>
      </c>
      <c r="C1624" s="7">
        <v>5.26</v>
      </c>
      <c r="D1624" s="7" t="s">
        <v>2382</v>
      </c>
      <c r="E1624" s="7" t="s">
        <v>2380</v>
      </c>
      <c r="F1624" s="7" t="s">
        <v>2383</v>
      </c>
      <c r="G1624" s="7">
        <v>1</v>
      </c>
      <c r="H1624" s="7" t="s">
        <v>2380</v>
      </c>
      <c r="J1624" s="7" t="s">
        <v>748</v>
      </c>
      <c r="K1624" s="7">
        <v>21.85</v>
      </c>
      <c r="L1624" s="7">
        <v>5.26</v>
      </c>
      <c r="M1624" s="7" t="s">
        <v>2383</v>
      </c>
      <c r="N1624" s="7" t="s">
        <v>2380</v>
      </c>
      <c r="O1624" s="7" t="s">
        <v>2383</v>
      </c>
      <c r="P1624" s="7">
        <v>1</v>
      </c>
      <c r="Q1624" s="11" t="s">
        <v>2380</v>
      </c>
      <c r="R1624">
        <f t="shared" si="25"/>
        <v>180</v>
      </c>
      <c r="S1624" t="str" cm="1">
        <f t="array" ref="S1624">_xlfn.IFS(K1624&lt;18.5,"Under Weight",K1624&lt;=24.9,"Normal Weight",K1624&lt;=30,"Over Weight",K1624&gt;30,"Obesity")</f>
        <v>Normal Weight</v>
      </c>
    </row>
    <row r="1625" spans="1:19" x14ac:dyDescent="0.3">
      <c r="A1625" s="7" t="s">
        <v>747</v>
      </c>
      <c r="B1625" s="7">
        <v>30.495000000000001</v>
      </c>
      <c r="C1625" s="7">
        <v>6.25</v>
      </c>
      <c r="D1625" s="7" t="s">
        <v>2380</v>
      </c>
      <c r="E1625" s="7" t="s">
        <v>2380</v>
      </c>
      <c r="F1625" s="7" t="s">
        <v>2380</v>
      </c>
      <c r="G1625" s="7" t="s">
        <v>2381</v>
      </c>
      <c r="H1625" s="7" t="s">
        <v>2380</v>
      </c>
      <c r="J1625" s="7" t="s">
        <v>747</v>
      </c>
      <c r="K1625" s="7">
        <v>30.495000000000001</v>
      </c>
      <c r="L1625" s="7">
        <v>6.25</v>
      </c>
      <c r="M1625" s="7" t="s">
        <v>2380</v>
      </c>
      <c r="N1625" s="7" t="s">
        <v>2380</v>
      </c>
      <c r="O1625" s="7" t="s">
        <v>2380</v>
      </c>
      <c r="P1625" s="7">
        <v>0</v>
      </c>
      <c r="Q1625" s="11" t="s">
        <v>2380</v>
      </c>
      <c r="R1625">
        <f t="shared" si="25"/>
        <v>180</v>
      </c>
      <c r="S1625" t="str" cm="1">
        <f t="array" ref="S1625">_xlfn.IFS(K1625&lt;18.5,"Under Weight",K1625&lt;=24.9,"Normal Weight",K1625&lt;=30,"Over Weight",K1625&gt;30,"Obesity")</f>
        <v>Obesity</v>
      </c>
    </row>
    <row r="1626" spans="1:19" x14ac:dyDescent="0.3">
      <c r="A1626" s="7" t="s">
        <v>746</v>
      </c>
      <c r="B1626" s="7">
        <v>34.104999999999997</v>
      </c>
      <c r="C1626" s="7">
        <v>5.67</v>
      </c>
      <c r="D1626" s="7" t="s">
        <v>2382</v>
      </c>
      <c r="E1626" s="7" t="s">
        <v>2380</v>
      </c>
      <c r="F1626" s="7" t="s">
        <v>2380</v>
      </c>
      <c r="G1626" s="7" t="s">
        <v>2381</v>
      </c>
      <c r="H1626" s="7" t="s">
        <v>2380</v>
      </c>
      <c r="J1626" s="7" t="s">
        <v>746</v>
      </c>
      <c r="K1626" s="7">
        <v>34.104999999999997</v>
      </c>
      <c r="L1626" s="7">
        <v>5.67</v>
      </c>
      <c r="M1626" s="7" t="s">
        <v>2383</v>
      </c>
      <c r="N1626" s="7" t="s">
        <v>2380</v>
      </c>
      <c r="O1626" s="7" t="s">
        <v>2380</v>
      </c>
      <c r="P1626" s="7">
        <v>0</v>
      </c>
      <c r="Q1626" s="11" t="s">
        <v>2380</v>
      </c>
      <c r="R1626">
        <f t="shared" si="25"/>
        <v>180</v>
      </c>
      <c r="S1626" t="str" cm="1">
        <f t="array" ref="S1626">_xlfn.IFS(K1626&lt;18.5,"Under Weight",K1626&lt;=24.9,"Normal Weight",K1626&lt;=30,"Over Weight",K1626&gt;30,"Obesity")</f>
        <v>Obesity</v>
      </c>
    </row>
    <row r="1627" spans="1:19" x14ac:dyDescent="0.3">
      <c r="A1627" s="7" t="s">
        <v>745</v>
      </c>
      <c r="B1627" s="7">
        <v>32.770000000000003</v>
      </c>
      <c r="C1627" s="7">
        <v>4.42</v>
      </c>
      <c r="D1627" s="7" t="s">
        <v>2382</v>
      </c>
      <c r="E1627" s="7" t="s">
        <v>2380</v>
      </c>
      <c r="F1627" s="7" t="s">
        <v>2380</v>
      </c>
      <c r="G1627" s="7">
        <v>1</v>
      </c>
      <c r="H1627" s="7" t="s">
        <v>2380</v>
      </c>
      <c r="J1627" s="7" t="s">
        <v>745</v>
      </c>
      <c r="K1627" s="7">
        <v>32.770000000000003</v>
      </c>
      <c r="L1627" s="7">
        <v>4.42</v>
      </c>
      <c r="M1627" s="7" t="s">
        <v>2383</v>
      </c>
      <c r="N1627" s="7" t="s">
        <v>2380</v>
      </c>
      <c r="O1627" s="7" t="s">
        <v>2380</v>
      </c>
      <c r="P1627" s="7">
        <v>1</v>
      </c>
      <c r="Q1627" s="11" t="s">
        <v>2380</v>
      </c>
      <c r="R1627">
        <f t="shared" si="25"/>
        <v>180</v>
      </c>
      <c r="S1627" t="str" cm="1">
        <f t="array" ref="S1627">_xlfn.IFS(K1627&lt;18.5,"Under Weight",K1627&lt;=24.9,"Normal Weight",K1627&lt;=30,"Over Weight",K1627&gt;30,"Obesity")</f>
        <v>Obesity</v>
      </c>
    </row>
    <row r="1628" spans="1:19" x14ac:dyDescent="0.3">
      <c r="A1628" s="7" t="s">
        <v>744</v>
      </c>
      <c r="B1628" s="7">
        <v>16.850000000000001</v>
      </c>
      <c r="C1628" s="7">
        <v>11.75</v>
      </c>
      <c r="D1628" s="7" t="s">
        <v>2382</v>
      </c>
      <c r="E1628" s="7" t="s">
        <v>2380</v>
      </c>
      <c r="F1628" s="7" t="s">
        <v>2380</v>
      </c>
      <c r="G1628" s="7">
        <v>2</v>
      </c>
      <c r="H1628" s="7" t="s">
        <v>2380</v>
      </c>
      <c r="J1628" s="7" t="s">
        <v>744</v>
      </c>
      <c r="K1628" s="7">
        <v>16.850000000000001</v>
      </c>
      <c r="L1628" s="7">
        <v>11.75</v>
      </c>
      <c r="M1628" s="7" t="s">
        <v>2383</v>
      </c>
      <c r="N1628" s="7" t="s">
        <v>2380</v>
      </c>
      <c r="O1628" s="7" t="s">
        <v>2380</v>
      </c>
      <c r="P1628" s="7">
        <v>2</v>
      </c>
      <c r="Q1628" s="11" t="s">
        <v>2380</v>
      </c>
      <c r="R1628">
        <f t="shared" si="25"/>
        <v>180</v>
      </c>
      <c r="S1628" t="str" cm="1">
        <f t="array" ref="S1628">_xlfn.IFS(K1628&lt;18.5,"Under Weight",K1628&lt;=24.9,"Normal Weight",K1628&lt;=30,"Over Weight",K1628&gt;30,"Obesity")</f>
        <v>Under Weight</v>
      </c>
    </row>
    <row r="1629" spans="1:19" x14ac:dyDescent="0.3">
      <c r="A1629" s="7" t="s">
        <v>743</v>
      </c>
      <c r="B1629" s="7">
        <v>34.700000000000003</v>
      </c>
      <c r="C1629" s="7">
        <v>6.06</v>
      </c>
      <c r="D1629" s="7" t="s">
        <v>2380</v>
      </c>
      <c r="E1629" s="7" t="s">
        <v>2380</v>
      </c>
      <c r="F1629" s="7" t="s">
        <v>2380</v>
      </c>
      <c r="G1629" s="7">
        <v>1</v>
      </c>
      <c r="H1629" s="7" t="s">
        <v>2380</v>
      </c>
      <c r="J1629" s="7" t="s">
        <v>743</v>
      </c>
      <c r="K1629" s="7">
        <v>34.700000000000003</v>
      </c>
      <c r="L1629" s="7">
        <v>6.06</v>
      </c>
      <c r="M1629" s="7" t="s">
        <v>2380</v>
      </c>
      <c r="N1629" s="7" t="s">
        <v>2380</v>
      </c>
      <c r="O1629" s="7" t="s">
        <v>2380</v>
      </c>
      <c r="P1629" s="7">
        <v>1</v>
      </c>
      <c r="Q1629" s="11" t="s">
        <v>2380</v>
      </c>
      <c r="R1629">
        <f t="shared" si="25"/>
        <v>180</v>
      </c>
      <c r="S1629" t="str" cm="1">
        <f t="array" ref="S1629">_xlfn.IFS(K1629&lt;18.5,"Under Weight",K1629&lt;=24.9,"Normal Weight",K1629&lt;=30,"Over Weight",K1629&gt;30,"Obesity")</f>
        <v>Obesity</v>
      </c>
    </row>
    <row r="1630" spans="1:19" x14ac:dyDescent="0.3">
      <c r="A1630" s="7" t="s">
        <v>742</v>
      </c>
      <c r="B1630" s="7">
        <v>37.049999999999997</v>
      </c>
      <c r="C1630" s="7">
        <v>5.48</v>
      </c>
      <c r="D1630" s="7" t="s">
        <v>2380</v>
      </c>
      <c r="E1630" s="7" t="s">
        <v>2380</v>
      </c>
      <c r="F1630" s="7" t="s">
        <v>2380</v>
      </c>
      <c r="G1630" s="7">
        <v>1</v>
      </c>
      <c r="H1630" s="7" t="s">
        <v>2380</v>
      </c>
      <c r="J1630" s="7" t="s">
        <v>742</v>
      </c>
      <c r="K1630" s="7">
        <v>37.049999999999997</v>
      </c>
      <c r="L1630" s="7">
        <v>5.48</v>
      </c>
      <c r="M1630" s="7" t="s">
        <v>2380</v>
      </c>
      <c r="N1630" s="7" t="s">
        <v>2380</v>
      </c>
      <c r="O1630" s="7" t="s">
        <v>2380</v>
      </c>
      <c r="P1630" s="7">
        <v>1</v>
      </c>
      <c r="Q1630" s="11" t="s">
        <v>2380</v>
      </c>
      <c r="R1630">
        <f t="shared" si="25"/>
        <v>180</v>
      </c>
      <c r="S1630" t="str" cm="1">
        <f t="array" ref="S1630">_xlfn.IFS(K1630&lt;18.5,"Under Weight",K1630&lt;=24.9,"Normal Weight",K1630&lt;=30,"Over Weight",K1630&gt;30,"Obesity")</f>
        <v>Obesity</v>
      </c>
    </row>
    <row r="1631" spans="1:19" x14ac:dyDescent="0.3">
      <c r="A1631" s="7" t="s">
        <v>741</v>
      </c>
      <c r="B1631" s="7">
        <v>18.78</v>
      </c>
      <c r="C1631" s="7">
        <v>4.45</v>
      </c>
      <c r="D1631" s="7" t="s">
        <v>2380</v>
      </c>
      <c r="E1631" s="7" t="s">
        <v>2380</v>
      </c>
      <c r="F1631" s="7" t="s">
        <v>2383</v>
      </c>
      <c r="G1631" s="7">
        <v>1</v>
      </c>
      <c r="H1631" s="7" t="s">
        <v>2380</v>
      </c>
      <c r="J1631" s="7" t="s">
        <v>741</v>
      </c>
      <c r="K1631" s="7">
        <v>18.78</v>
      </c>
      <c r="L1631" s="7">
        <v>4.45</v>
      </c>
      <c r="M1631" s="7" t="s">
        <v>2380</v>
      </c>
      <c r="N1631" s="7" t="s">
        <v>2380</v>
      </c>
      <c r="O1631" s="7" t="s">
        <v>2383</v>
      </c>
      <c r="P1631" s="7">
        <v>1</v>
      </c>
      <c r="Q1631" s="11" t="s">
        <v>2380</v>
      </c>
      <c r="R1631">
        <f t="shared" si="25"/>
        <v>180</v>
      </c>
      <c r="S1631" t="str" cm="1">
        <f t="array" ref="S1631">_xlfn.IFS(K1631&lt;18.5,"Under Weight",K1631&lt;=24.9,"Normal Weight",K1631&lt;=30,"Over Weight",K1631&gt;30,"Obesity")</f>
        <v>Normal Weight</v>
      </c>
    </row>
    <row r="1632" spans="1:19" x14ac:dyDescent="0.3">
      <c r="A1632" s="7" t="s">
        <v>740</v>
      </c>
      <c r="B1632" s="7">
        <v>28.024999999999999</v>
      </c>
      <c r="C1632" s="7">
        <v>5</v>
      </c>
      <c r="D1632" s="7" t="s">
        <v>2380</v>
      </c>
      <c r="E1632" s="7" t="s">
        <v>2380</v>
      </c>
      <c r="F1632" s="7" t="s">
        <v>2380</v>
      </c>
      <c r="G1632" s="7">
        <v>1</v>
      </c>
      <c r="H1632" s="7" t="s">
        <v>2380</v>
      </c>
      <c r="J1632" s="7" t="s">
        <v>740</v>
      </c>
      <c r="K1632" s="7">
        <v>28.024999999999999</v>
      </c>
      <c r="L1632" s="7">
        <v>5</v>
      </c>
      <c r="M1632" s="7" t="s">
        <v>2380</v>
      </c>
      <c r="N1632" s="7" t="s">
        <v>2380</v>
      </c>
      <c r="O1632" s="7" t="s">
        <v>2380</v>
      </c>
      <c r="P1632" s="7">
        <v>1</v>
      </c>
      <c r="Q1632" s="11" t="s">
        <v>2380</v>
      </c>
      <c r="R1632">
        <f t="shared" si="25"/>
        <v>180</v>
      </c>
      <c r="S1632" t="str" cm="1">
        <f t="array" ref="S1632">_xlfn.IFS(K1632&lt;18.5,"Under Weight",K1632&lt;=24.9,"Normal Weight",K1632&lt;=30,"Over Weight",K1632&gt;30,"Obesity")</f>
        <v>Over Weight</v>
      </c>
    </row>
    <row r="1633" spans="1:19" x14ac:dyDescent="0.3">
      <c r="A1633" s="7" t="s">
        <v>739</v>
      </c>
      <c r="B1633" s="7">
        <v>35.090000000000003</v>
      </c>
      <c r="C1633" s="7">
        <v>5.84</v>
      </c>
      <c r="D1633" s="7" t="s">
        <v>2380</v>
      </c>
      <c r="E1633" s="7" t="s">
        <v>2380</v>
      </c>
      <c r="F1633" s="7" t="s">
        <v>2380</v>
      </c>
      <c r="G1633" s="7" t="s">
        <v>2381</v>
      </c>
      <c r="H1633" s="7" t="s">
        <v>2380</v>
      </c>
      <c r="J1633" s="7" t="s">
        <v>739</v>
      </c>
      <c r="K1633" s="7">
        <v>35.090000000000003</v>
      </c>
      <c r="L1633" s="7">
        <v>5.84</v>
      </c>
      <c r="M1633" s="7" t="s">
        <v>2380</v>
      </c>
      <c r="N1633" s="7" t="s">
        <v>2380</v>
      </c>
      <c r="O1633" s="7" t="s">
        <v>2380</v>
      </c>
      <c r="P1633" s="7">
        <v>0</v>
      </c>
      <c r="Q1633" s="11" t="s">
        <v>2380</v>
      </c>
      <c r="R1633">
        <f t="shared" si="25"/>
        <v>180</v>
      </c>
      <c r="S1633" t="str" cm="1">
        <f t="array" ref="S1633">_xlfn.IFS(K1633&lt;18.5,"Under Weight",K1633&lt;=24.9,"Normal Weight",K1633&lt;=30,"Over Weight",K1633&gt;30,"Obesity")</f>
        <v>Obesity</v>
      </c>
    </row>
    <row r="1634" spans="1:19" x14ac:dyDescent="0.3">
      <c r="A1634" s="7" t="s">
        <v>738</v>
      </c>
      <c r="B1634" s="7">
        <v>34.42</v>
      </c>
      <c r="C1634" s="7">
        <v>5.21</v>
      </c>
      <c r="D1634" s="7" t="s">
        <v>2382</v>
      </c>
      <c r="E1634" s="7" t="s">
        <v>2380</v>
      </c>
      <c r="F1634" s="7" t="s">
        <v>2380</v>
      </c>
      <c r="G1634" s="7" t="s">
        <v>2381</v>
      </c>
      <c r="H1634" s="7" t="s">
        <v>2380</v>
      </c>
      <c r="J1634" s="7" t="s">
        <v>738</v>
      </c>
      <c r="K1634" s="7">
        <v>34.42</v>
      </c>
      <c r="L1634" s="7">
        <v>5.21</v>
      </c>
      <c r="M1634" s="7" t="s">
        <v>2383</v>
      </c>
      <c r="N1634" s="7" t="s">
        <v>2380</v>
      </c>
      <c r="O1634" s="7" t="s">
        <v>2380</v>
      </c>
      <c r="P1634" s="7">
        <v>0</v>
      </c>
      <c r="Q1634" s="11" t="s">
        <v>2380</v>
      </c>
      <c r="R1634">
        <f t="shared" si="25"/>
        <v>180</v>
      </c>
      <c r="S1634" t="str" cm="1">
        <f t="array" ref="S1634">_xlfn.IFS(K1634&lt;18.5,"Under Weight",K1634&lt;=24.9,"Normal Weight",K1634&lt;=30,"Over Weight",K1634&gt;30,"Obesity")</f>
        <v>Obesity</v>
      </c>
    </row>
    <row r="1635" spans="1:19" x14ac:dyDescent="0.3">
      <c r="A1635" s="7" t="s">
        <v>737</v>
      </c>
      <c r="B1635" s="7">
        <v>29.4</v>
      </c>
      <c r="C1635" s="7">
        <v>4.26</v>
      </c>
      <c r="D1635" s="7" t="s">
        <v>2380</v>
      </c>
      <c r="E1635" s="7" t="s">
        <v>2380</v>
      </c>
      <c r="F1635" s="7" t="s">
        <v>2380</v>
      </c>
      <c r="G1635" s="7" t="s">
        <v>2381</v>
      </c>
      <c r="H1635" s="7" t="s">
        <v>2380</v>
      </c>
      <c r="J1635" s="7" t="s">
        <v>737</v>
      </c>
      <c r="K1635" s="7">
        <v>29.4</v>
      </c>
      <c r="L1635" s="7">
        <v>4.26</v>
      </c>
      <c r="M1635" s="7" t="s">
        <v>2380</v>
      </c>
      <c r="N1635" s="7" t="s">
        <v>2380</v>
      </c>
      <c r="O1635" s="7" t="s">
        <v>2380</v>
      </c>
      <c r="P1635" s="7">
        <v>0</v>
      </c>
      <c r="Q1635" s="11" t="s">
        <v>2380</v>
      </c>
      <c r="R1635">
        <f t="shared" si="25"/>
        <v>180</v>
      </c>
      <c r="S1635" t="str" cm="1">
        <f t="array" ref="S1635">_xlfn.IFS(K1635&lt;18.5,"Under Weight",K1635&lt;=24.9,"Normal Weight",K1635&lt;=30,"Over Weight",K1635&gt;30,"Obesity")</f>
        <v>Over Weight</v>
      </c>
    </row>
    <row r="1636" spans="1:19" x14ac:dyDescent="0.3">
      <c r="A1636" s="7" t="s">
        <v>736</v>
      </c>
      <c r="B1636" s="7">
        <v>21.31</v>
      </c>
      <c r="C1636" s="7">
        <v>4.17</v>
      </c>
      <c r="D1636" s="7" t="s">
        <v>2380</v>
      </c>
      <c r="E1636" s="7" t="s">
        <v>2380</v>
      </c>
      <c r="F1636" s="7" t="s">
        <v>2380</v>
      </c>
      <c r="G1636" s="7" t="s">
        <v>2381</v>
      </c>
      <c r="H1636" s="7" t="s">
        <v>2380</v>
      </c>
      <c r="J1636" s="7" t="s">
        <v>736</v>
      </c>
      <c r="K1636" s="7">
        <v>21.31</v>
      </c>
      <c r="L1636" s="7">
        <v>4.17</v>
      </c>
      <c r="M1636" s="7" t="s">
        <v>2380</v>
      </c>
      <c r="N1636" s="7" t="s">
        <v>2380</v>
      </c>
      <c r="O1636" s="7" t="s">
        <v>2380</v>
      </c>
      <c r="P1636" s="7">
        <v>0</v>
      </c>
      <c r="Q1636" s="11" t="s">
        <v>2380</v>
      </c>
      <c r="R1636">
        <f t="shared" si="25"/>
        <v>180</v>
      </c>
      <c r="S1636" t="str" cm="1">
        <f t="array" ref="S1636">_xlfn.IFS(K1636&lt;18.5,"Under Weight",K1636&lt;=24.9,"Normal Weight",K1636&lt;=30,"Over Weight",K1636&gt;30,"Obesity")</f>
        <v>Normal Weight</v>
      </c>
    </row>
    <row r="1637" spans="1:19" x14ac:dyDescent="0.3">
      <c r="A1637" s="7" t="s">
        <v>735</v>
      </c>
      <c r="B1637" s="7">
        <v>19.559999999999999</v>
      </c>
      <c r="C1637" s="7">
        <v>11.96</v>
      </c>
      <c r="D1637" s="7" t="s">
        <v>2380</v>
      </c>
      <c r="E1637" s="7" t="s">
        <v>2380</v>
      </c>
      <c r="F1637" s="7" t="s">
        <v>2380</v>
      </c>
      <c r="G1637" s="7" t="s">
        <v>2381</v>
      </c>
      <c r="H1637" s="7" t="s">
        <v>2380</v>
      </c>
      <c r="J1637" s="7" t="s">
        <v>735</v>
      </c>
      <c r="K1637" s="7">
        <v>19.559999999999999</v>
      </c>
      <c r="L1637" s="7">
        <v>11.96</v>
      </c>
      <c r="M1637" s="7" t="s">
        <v>2380</v>
      </c>
      <c r="N1637" s="7" t="s">
        <v>2380</v>
      </c>
      <c r="O1637" s="7" t="s">
        <v>2380</v>
      </c>
      <c r="P1637" s="7">
        <v>0</v>
      </c>
      <c r="Q1637" s="11" t="s">
        <v>2380</v>
      </c>
      <c r="R1637">
        <f t="shared" si="25"/>
        <v>180</v>
      </c>
      <c r="S1637" t="str" cm="1">
        <f t="array" ref="S1637">_xlfn.IFS(K1637&lt;18.5,"Under Weight",K1637&lt;=24.9,"Normal Weight",K1637&lt;=30,"Over Weight",K1637&gt;30,"Obesity")</f>
        <v>Normal Weight</v>
      </c>
    </row>
    <row r="1638" spans="1:19" x14ac:dyDescent="0.3">
      <c r="A1638" s="7" t="s">
        <v>734</v>
      </c>
      <c r="B1638" s="7">
        <v>37.335000000000001</v>
      </c>
      <c r="C1638" s="7">
        <v>6.26</v>
      </c>
      <c r="D1638" s="7" t="s">
        <v>2382</v>
      </c>
      <c r="E1638" s="7" t="s">
        <v>2380</v>
      </c>
      <c r="F1638" s="7" t="s">
        <v>2380</v>
      </c>
      <c r="G1638" s="7">
        <v>1</v>
      </c>
      <c r="H1638" s="7" t="s">
        <v>2380</v>
      </c>
      <c r="J1638" s="7" t="s">
        <v>734</v>
      </c>
      <c r="K1638" s="7">
        <v>37.335000000000001</v>
      </c>
      <c r="L1638" s="7">
        <v>6.26</v>
      </c>
      <c r="M1638" s="7" t="s">
        <v>2383</v>
      </c>
      <c r="N1638" s="7" t="s">
        <v>2380</v>
      </c>
      <c r="O1638" s="7" t="s">
        <v>2380</v>
      </c>
      <c r="P1638" s="7">
        <v>1</v>
      </c>
      <c r="Q1638" s="11" t="s">
        <v>2380</v>
      </c>
      <c r="R1638">
        <f t="shared" si="25"/>
        <v>180</v>
      </c>
      <c r="S1638" t="str" cm="1">
        <f t="array" ref="S1638">_xlfn.IFS(K1638&lt;18.5,"Under Weight",K1638&lt;=24.9,"Normal Weight",K1638&lt;=30,"Over Weight",K1638&gt;30,"Obesity")</f>
        <v>Obesity</v>
      </c>
    </row>
    <row r="1639" spans="1:19" x14ac:dyDescent="0.3">
      <c r="A1639" s="7" t="s">
        <v>733</v>
      </c>
      <c r="B1639" s="7">
        <v>19.53</v>
      </c>
      <c r="C1639" s="7">
        <v>11.68</v>
      </c>
      <c r="D1639" s="7" t="s">
        <v>2380</v>
      </c>
      <c r="E1639" s="7" t="s">
        <v>2380</v>
      </c>
      <c r="F1639" s="7" t="s">
        <v>2380</v>
      </c>
      <c r="G1639" s="7" t="s">
        <v>2381</v>
      </c>
      <c r="H1639" s="7" t="s">
        <v>2380</v>
      </c>
      <c r="J1639" s="7" t="s">
        <v>733</v>
      </c>
      <c r="K1639" s="7">
        <v>19.53</v>
      </c>
      <c r="L1639" s="7">
        <v>11.68</v>
      </c>
      <c r="M1639" s="7" t="s">
        <v>2380</v>
      </c>
      <c r="N1639" s="7" t="s">
        <v>2380</v>
      </c>
      <c r="O1639" s="7" t="s">
        <v>2380</v>
      </c>
      <c r="P1639" s="7">
        <v>0</v>
      </c>
      <c r="Q1639" s="11" t="s">
        <v>2380</v>
      </c>
      <c r="R1639">
        <f t="shared" si="25"/>
        <v>180</v>
      </c>
      <c r="S1639" t="str" cm="1">
        <f t="array" ref="S1639">_xlfn.IFS(K1639&lt;18.5,"Under Weight",K1639&lt;=24.9,"Normal Weight",K1639&lt;=30,"Over Weight",K1639&gt;30,"Obesity")</f>
        <v>Normal Weight</v>
      </c>
    </row>
    <row r="1640" spans="1:19" x14ac:dyDescent="0.3">
      <c r="A1640" s="7" t="s">
        <v>732</v>
      </c>
      <c r="B1640" s="7">
        <v>34.1</v>
      </c>
      <c r="C1640" s="7">
        <v>5.16</v>
      </c>
      <c r="D1640" s="7" t="s">
        <v>2380</v>
      </c>
      <c r="E1640" s="7" t="s">
        <v>2380</v>
      </c>
      <c r="F1640" s="7" t="s">
        <v>2380</v>
      </c>
      <c r="G1640" s="7" t="s">
        <v>2381</v>
      </c>
      <c r="H1640" s="7" t="s">
        <v>2380</v>
      </c>
      <c r="J1640" s="7" t="s">
        <v>732</v>
      </c>
      <c r="K1640" s="7">
        <v>34.1</v>
      </c>
      <c r="L1640" s="7">
        <v>5.16</v>
      </c>
      <c r="M1640" s="7" t="s">
        <v>2380</v>
      </c>
      <c r="N1640" s="7" t="s">
        <v>2380</v>
      </c>
      <c r="O1640" s="7" t="s">
        <v>2380</v>
      </c>
      <c r="P1640" s="7">
        <v>0</v>
      </c>
      <c r="Q1640" s="11" t="s">
        <v>2380</v>
      </c>
      <c r="R1640">
        <f t="shared" si="25"/>
        <v>180</v>
      </c>
      <c r="S1640" t="str" cm="1">
        <f t="array" ref="S1640">_xlfn.IFS(K1640&lt;18.5,"Under Weight",K1640&lt;=24.9,"Normal Weight",K1640&lt;=30,"Over Weight",K1640&gt;30,"Obesity")</f>
        <v>Obesity</v>
      </c>
    </row>
    <row r="1641" spans="1:19" x14ac:dyDescent="0.3">
      <c r="A1641" s="7" t="s">
        <v>731</v>
      </c>
      <c r="B1641" s="7">
        <v>16.5</v>
      </c>
      <c r="C1641" s="7">
        <v>6.9</v>
      </c>
      <c r="D1641" s="7" t="s">
        <v>2382</v>
      </c>
      <c r="E1641" s="7" t="s">
        <v>2380</v>
      </c>
      <c r="F1641" s="7" t="s">
        <v>2380</v>
      </c>
      <c r="G1641" s="7">
        <v>2</v>
      </c>
      <c r="H1641" s="7" t="s">
        <v>2380</v>
      </c>
      <c r="J1641" s="7" t="s">
        <v>731</v>
      </c>
      <c r="K1641" s="7">
        <v>16.5</v>
      </c>
      <c r="L1641" s="7">
        <v>6.9</v>
      </c>
      <c r="M1641" s="7" t="s">
        <v>2383</v>
      </c>
      <c r="N1641" s="7" t="s">
        <v>2380</v>
      </c>
      <c r="O1641" s="7" t="s">
        <v>2380</v>
      </c>
      <c r="P1641" s="7">
        <v>2</v>
      </c>
      <c r="Q1641" s="11" t="s">
        <v>2380</v>
      </c>
      <c r="R1641">
        <f t="shared" si="25"/>
        <v>180</v>
      </c>
      <c r="S1641" t="str" cm="1">
        <f t="array" ref="S1641">_xlfn.IFS(K1641&lt;18.5,"Under Weight",K1641&lt;=24.9,"Normal Weight",K1641&lt;=30,"Over Weight",K1641&gt;30,"Obesity")</f>
        <v>Under Weight</v>
      </c>
    </row>
    <row r="1642" spans="1:19" x14ac:dyDescent="0.3">
      <c r="A1642" s="7" t="s">
        <v>730</v>
      </c>
      <c r="B1642" s="7">
        <v>30.69</v>
      </c>
      <c r="C1642" s="7">
        <v>4.83</v>
      </c>
      <c r="D1642" s="7" t="s">
        <v>2380</v>
      </c>
      <c r="E1642" s="7" t="s">
        <v>2380</v>
      </c>
      <c r="F1642" s="7" t="s">
        <v>2380</v>
      </c>
      <c r="G1642" s="7">
        <v>1</v>
      </c>
      <c r="H1642" s="7" t="s">
        <v>2380</v>
      </c>
      <c r="J1642" s="7" t="s">
        <v>730</v>
      </c>
      <c r="K1642" s="7">
        <v>30.69</v>
      </c>
      <c r="L1642" s="7">
        <v>4.83</v>
      </c>
      <c r="M1642" s="7" t="s">
        <v>2380</v>
      </c>
      <c r="N1642" s="7" t="s">
        <v>2380</v>
      </c>
      <c r="O1642" s="7" t="s">
        <v>2380</v>
      </c>
      <c r="P1642" s="7">
        <v>1</v>
      </c>
      <c r="Q1642" s="11" t="s">
        <v>2380</v>
      </c>
      <c r="R1642">
        <f t="shared" si="25"/>
        <v>180</v>
      </c>
      <c r="S1642" t="str" cm="1">
        <f t="array" ref="S1642">_xlfn.IFS(K1642&lt;18.5,"Under Weight",K1642&lt;=24.9,"Normal Weight",K1642&lt;=30,"Over Weight",K1642&gt;30,"Obesity")</f>
        <v>Obesity</v>
      </c>
    </row>
    <row r="1643" spans="1:19" x14ac:dyDescent="0.3">
      <c r="A1643" s="7" t="s">
        <v>729</v>
      </c>
      <c r="B1643" s="7">
        <v>28.93</v>
      </c>
      <c r="C1643" s="7">
        <v>4.87</v>
      </c>
      <c r="D1643" s="7" t="s">
        <v>2380</v>
      </c>
      <c r="E1643" s="7" t="s">
        <v>2380</v>
      </c>
      <c r="F1643" s="7" t="s">
        <v>2380</v>
      </c>
      <c r="G1643" s="7">
        <v>1</v>
      </c>
      <c r="H1643" s="7" t="s">
        <v>2380</v>
      </c>
      <c r="J1643" s="7" t="s">
        <v>729</v>
      </c>
      <c r="K1643" s="7">
        <v>28.93</v>
      </c>
      <c r="L1643" s="7">
        <v>4.87</v>
      </c>
      <c r="M1643" s="7" t="s">
        <v>2380</v>
      </c>
      <c r="N1643" s="7" t="s">
        <v>2380</v>
      </c>
      <c r="O1643" s="7" t="s">
        <v>2380</v>
      </c>
      <c r="P1643" s="7">
        <v>1</v>
      </c>
      <c r="Q1643" s="11" t="s">
        <v>2380</v>
      </c>
      <c r="R1643">
        <f t="shared" si="25"/>
        <v>180</v>
      </c>
      <c r="S1643" t="str" cm="1">
        <f t="array" ref="S1643">_xlfn.IFS(K1643&lt;18.5,"Under Weight",K1643&lt;=24.9,"Normal Weight",K1643&lt;=30,"Over Weight",K1643&gt;30,"Obesity")</f>
        <v>Over Weight</v>
      </c>
    </row>
    <row r="1644" spans="1:19" x14ac:dyDescent="0.3">
      <c r="A1644" s="7" t="s">
        <v>728</v>
      </c>
      <c r="B1644" s="7">
        <v>38.9</v>
      </c>
      <c r="C1644" s="7">
        <v>4.28</v>
      </c>
      <c r="D1644" s="7" t="s">
        <v>2380</v>
      </c>
      <c r="E1644" s="7" t="s">
        <v>2380</v>
      </c>
      <c r="F1644" s="7" t="s">
        <v>2380</v>
      </c>
      <c r="G1644" s="7" t="s">
        <v>2381</v>
      </c>
      <c r="H1644" s="7" t="s">
        <v>2380</v>
      </c>
      <c r="J1644" s="7" t="s">
        <v>728</v>
      </c>
      <c r="K1644" s="7">
        <v>38.9</v>
      </c>
      <c r="L1644" s="7">
        <v>4.28</v>
      </c>
      <c r="M1644" s="7" t="s">
        <v>2380</v>
      </c>
      <c r="N1644" s="7" t="s">
        <v>2380</v>
      </c>
      <c r="O1644" s="7" t="s">
        <v>2380</v>
      </c>
      <c r="P1644" s="7">
        <v>0</v>
      </c>
      <c r="Q1644" s="11" t="s">
        <v>2380</v>
      </c>
      <c r="R1644">
        <f t="shared" si="25"/>
        <v>180</v>
      </c>
      <c r="S1644" t="str" cm="1">
        <f t="array" ref="S1644">_xlfn.IFS(K1644&lt;18.5,"Under Weight",K1644&lt;=24.9,"Normal Weight",K1644&lt;=30,"Over Weight",K1644&gt;30,"Obesity")</f>
        <v>Obesity</v>
      </c>
    </row>
    <row r="1645" spans="1:19" x14ac:dyDescent="0.3">
      <c r="A1645" s="7" t="s">
        <v>727</v>
      </c>
      <c r="B1645" s="7">
        <v>26.9</v>
      </c>
      <c r="C1645" s="7">
        <v>4.07</v>
      </c>
      <c r="D1645" s="7" t="s">
        <v>2380</v>
      </c>
      <c r="E1645" s="7" t="s">
        <v>2380</v>
      </c>
      <c r="F1645" s="7" t="s">
        <v>2380</v>
      </c>
      <c r="G1645" s="7" t="s">
        <v>2381</v>
      </c>
      <c r="H1645" s="7" t="s">
        <v>2380</v>
      </c>
      <c r="J1645" s="7" t="s">
        <v>727</v>
      </c>
      <c r="K1645" s="7">
        <v>26.9</v>
      </c>
      <c r="L1645" s="7">
        <v>4.07</v>
      </c>
      <c r="M1645" s="7" t="s">
        <v>2380</v>
      </c>
      <c r="N1645" s="7" t="s">
        <v>2380</v>
      </c>
      <c r="O1645" s="7" t="s">
        <v>2380</v>
      </c>
      <c r="P1645" s="7">
        <v>0</v>
      </c>
      <c r="Q1645" s="11" t="s">
        <v>2380</v>
      </c>
      <c r="R1645">
        <f t="shared" si="25"/>
        <v>180</v>
      </c>
      <c r="S1645" t="str" cm="1">
        <f t="array" ref="S1645">_xlfn.IFS(K1645&lt;18.5,"Under Weight",K1645&lt;=24.9,"Normal Weight",K1645&lt;=30,"Over Weight",K1645&gt;30,"Obesity")</f>
        <v>Over Weight</v>
      </c>
    </row>
    <row r="1646" spans="1:19" x14ac:dyDescent="0.3">
      <c r="A1646" s="7" t="s">
        <v>726</v>
      </c>
      <c r="B1646" s="7">
        <v>24.86</v>
      </c>
      <c r="C1646" s="7">
        <v>6.23</v>
      </c>
      <c r="D1646" s="7" t="s">
        <v>2380</v>
      </c>
      <c r="E1646" s="7" t="s">
        <v>2380</v>
      </c>
      <c r="F1646" s="7" t="s">
        <v>2380</v>
      </c>
      <c r="G1646" s="7" t="s">
        <v>2381</v>
      </c>
      <c r="H1646" s="7" t="s">
        <v>2380</v>
      </c>
      <c r="J1646" s="7" t="s">
        <v>726</v>
      </c>
      <c r="K1646" s="7">
        <v>24.86</v>
      </c>
      <c r="L1646" s="7">
        <v>6.23</v>
      </c>
      <c r="M1646" s="7" t="s">
        <v>2380</v>
      </c>
      <c r="N1646" s="7" t="s">
        <v>2380</v>
      </c>
      <c r="O1646" s="7" t="s">
        <v>2380</v>
      </c>
      <c r="P1646" s="7">
        <v>0</v>
      </c>
      <c r="Q1646" s="11" t="s">
        <v>2380</v>
      </c>
      <c r="R1646">
        <f t="shared" si="25"/>
        <v>180</v>
      </c>
      <c r="S1646" t="str" cm="1">
        <f t="array" ref="S1646">_xlfn.IFS(K1646&lt;18.5,"Under Weight",K1646&lt;=24.9,"Normal Weight",K1646&lt;=30,"Over Weight",K1646&gt;30,"Obesity")</f>
        <v>Normal Weight</v>
      </c>
    </row>
    <row r="1647" spans="1:19" x14ac:dyDescent="0.3">
      <c r="A1647" s="7" t="s">
        <v>725</v>
      </c>
      <c r="B1647" s="7">
        <v>39.14</v>
      </c>
      <c r="C1647" s="7">
        <v>6.24</v>
      </c>
      <c r="D1647" s="7" t="s">
        <v>2380</v>
      </c>
      <c r="E1647" s="7" t="s">
        <v>2382</v>
      </c>
      <c r="F1647" s="7" t="s">
        <v>2380</v>
      </c>
      <c r="G1647" s="7">
        <v>1</v>
      </c>
      <c r="H1647" s="7" t="s">
        <v>2380</v>
      </c>
      <c r="J1647" s="7" t="s">
        <v>725</v>
      </c>
      <c r="K1647" s="7">
        <v>39.14</v>
      </c>
      <c r="L1647" s="7">
        <v>6.24</v>
      </c>
      <c r="M1647" s="7" t="s">
        <v>2380</v>
      </c>
      <c r="N1647" s="7" t="s">
        <v>2382</v>
      </c>
      <c r="O1647" s="7" t="s">
        <v>2380</v>
      </c>
      <c r="P1647" s="7">
        <v>1</v>
      </c>
      <c r="Q1647" s="11" t="s">
        <v>2380</v>
      </c>
      <c r="R1647">
        <f t="shared" si="25"/>
        <v>180</v>
      </c>
      <c r="S1647" t="str" cm="1">
        <f t="array" ref="S1647">_xlfn.IFS(K1647&lt;18.5,"Under Weight",K1647&lt;=24.9,"Normal Weight",K1647&lt;=30,"Over Weight",K1647&gt;30,"Obesity")</f>
        <v>Obesity</v>
      </c>
    </row>
    <row r="1648" spans="1:19" x14ac:dyDescent="0.3">
      <c r="A1648" s="7" t="s">
        <v>724</v>
      </c>
      <c r="B1648" s="7">
        <v>39.799999999999997</v>
      </c>
      <c r="C1648" s="7">
        <v>6.17</v>
      </c>
      <c r="D1648" s="7" t="s">
        <v>2380</v>
      </c>
      <c r="E1648" s="7" t="s">
        <v>2380</v>
      </c>
      <c r="F1648" s="7" t="s">
        <v>2383</v>
      </c>
      <c r="G1648" s="7">
        <v>1</v>
      </c>
      <c r="H1648" s="7" t="s">
        <v>2380</v>
      </c>
      <c r="J1648" s="7" t="s">
        <v>724</v>
      </c>
      <c r="K1648" s="7">
        <v>39.799999999999997</v>
      </c>
      <c r="L1648" s="7">
        <v>6.17</v>
      </c>
      <c r="M1648" s="7" t="s">
        <v>2380</v>
      </c>
      <c r="N1648" s="7" t="s">
        <v>2380</v>
      </c>
      <c r="O1648" s="7" t="s">
        <v>2383</v>
      </c>
      <c r="P1648" s="7">
        <v>1</v>
      </c>
      <c r="Q1648" s="11" t="s">
        <v>2380</v>
      </c>
      <c r="R1648">
        <f t="shared" si="25"/>
        <v>180</v>
      </c>
      <c r="S1648" t="str" cm="1">
        <f t="array" ref="S1648">_xlfn.IFS(K1648&lt;18.5,"Under Weight",K1648&lt;=24.9,"Normal Weight",K1648&lt;=30,"Over Weight",K1648&gt;30,"Obesity")</f>
        <v>Obesity</v>
      </c>
    </row>
    <row r="1649" spans="1:19" x14ac:dyDescent="0.3">
      <c r="A1649" s="7" t="s">
        <v>723</v>
      </c>
      <c r="B1649" s="7">
        <v>34.32</v>
      </c>
      <c r="C1649" s="7">
        <v>5.16</v>
      </c>
      <c r="D1649" s="7" t="s">
        <v>2380</v>
      </c>
      <c r="E1649" s="7" t="s">
        <v>2380</v>
      </c>
      <c r="F1649" s="7" t="s">
        <v>2380</v>
      </c>
      <c r="G1649" s="7">
        <v>1</v>
      </c>
      <c r="H1649" s="7" t="s">
        <v>2380</v>
      </c>
      <c r="J1649" s="7" t="s">
        <v>723</v>
      </c>
      <c r="K1649" s="7">
        <v>34.32</v>
      </c>
      <c r="L1649" s="7">
        <v>5.16</v>
      </c>
      <c r="M1649" s="7" t="s">
        <v>2380</v>
      </c>
      <c r="N1649" s="7" t="s">
        <v>2380</v>
      </c>
      <c r="O1649" s="7" t="s">
        <v>2380</v>
      </c>
      <c r="P1649" s="7">
        <v>1</v>
      </c>
      <c r="Q1649" s="11" t="s">
        <v>2380</v>
      </c>
      <c r="R1649">
        <f t="shared" si="25"/>
        <v>180</v>
      </c>
      <c r="S1649" t="str" cm="1">
        <f t="array" ref="S1649">_xlfn.IFS(K1649&lt;18.5,"Under Weight",K1649&lt;=24.9,"Normal Weight",K1649&lt;=30,"Over Weight",K1649&gt;30,"Obesity")</f>
        <v>Obesity</v>
      </c>
    </row>
    <row r="1650" spans="1:19" x14ac:dyDescent="0.3">
      <c r="A1650" s="7" t="s">
        <v>722</v>
      </c>
      <c r="B1650" s="7">
        <v>32.51</v>
      </c>
      <c r="C1650" s="7">
        <v>4.3</v>
      </c>
      <c r="D1650" s="7" t="s">
        <v>2380</v>
      </c>
      <c r="E1650" s="7" t="s">
        <v>2380</v>
      </c>
      <c r="F1650" s="7" t="s">
        <v>2380</v>
      </c>
      <c r="G1650" s="7" t="s">
        <v>2381</v>
      </c>
      <c r="H1650" s="7" t="s">
        <v>2380</v>
      </c>
      <c r="J1650" s="7" t="s">
        <v>722</v>
      </c>
      <c r="K1650" s="7">
        <v>32.51</v>
      </c>
      <c r="L1650" s="7">
        <v>4.3</v>
      </c>
      <c r="M1650" s="7" t="s">
        <v>2380</v>
      </c>
      <c r="N1650" s="7" t="s">
        <v>2380</v>
      </c>
      <c r="O1650" s="7" t="s">
        <v>2380</v>
      </c>
      <c r="P1650" s="7">
        <v>0</v>
      </c>
      <c r="Q1650" s="11" t="s">
        <v>2380</v>
      </c>
      <c r="R1650">
        <f t="shared" si="25"/>
        <v>180</v>
      </c>
      <c r="S1650" t="str" cm="1">
        <f t="array" ref="S1650">_xlfn.IFS(K1650&lt;18.5,"Under Weight",K1650&lt;=24.9,"Normal Weight",K1650&lt;=30,"Over Weight",K1650&gt;30,"Obesity")</f>
        <v>Obesity</v>
      </c>
    </row>
    <row r="1651" spans="1:19" x14ac:dyDescent="0.3">
      <c r="A1651" s="7" t="s">
        <v>721</v>
      </c>
      <c r="B1651" s="7">
        <v>30.71</v>
      </c>
      <c r="C1651" s="7">
        <v>6.14</v>
      </c>
      <c r="D1651" s="7" t="s">
        <v>2380</v>
      </c>
      <c r="E1651" s="7" t="s">
        <v>2380</v>
      </c>
      <c r="F1651" s="7" t="s">
        <v>2383</v>
      </c>
      <c r="G1651" s="7">
        <v>1</v>
      </c>
      <c r="H1651" s="7" t="s">
        <v>2380</v>
      </c>
      <c r="J1651" s="7" t="s">
        <v>721</v>
      </c>
      <c r="K1651" s="7">
        <v>30.71</v>
      </c>
      <c r="L1651" s="7">
        <v>6.14</v>
      </c>
      <c r="M1651" s="7" t="s">
        <v>2380</v>
      </c>
      <c r="N1651" s="7" t="s">
        <v>2380</v>
      </c>
      <c r="O1651" s="7" t="s">
        <v>2383</v>
      </c>
      <c r="P1651" s="7">
        <v>1</v>
      </c>
      <c r="Q1651" s="11" t="s">
        <v>2380</v>
      </c>
      <c r="R1651">
        <f t="shared" si="25"/>
        <v>180</v>
      </c>
      <c r="S1651" t="str" cm="1">
        <f t="array" ref="S1651">_xlfn.IFS(K1651&lt;18.5,"Under Weight",K1651&lt;=24.9,"Normal Weight",K1651&lt;=30,"Over Weight",K1651&gt;30,"Obesity")</f>
        <v>Obesity</v>
      </c>
    </row>
    <row r="1652" spans="1:19" x14ac:dyDescent="0.3">
      <c r="A1652" s="7" t="s">
        <v>720</v>
      </c>
      <c r="B1652" s="7">
        <v>28.9</v>
      </c>
      <c r="C1652" s="7">
        <v>5.36</v>
      </c>
      <c r="D1652" s="7" t="s">
        <v>2380</v>
      </c>
      <c r="E1652" s="7" t="s">
        <v>2380</v>
      </c>
      <c r="F1652" s="7" t="s">
        <v>2380</v>
      </c>
      <c r="G1652" s="7">
        <v>1</v>
      </c>
      <c r="H1652" s="7" t="s">
        <v>2380</v>
      </c>
      <c r="J1652" s="7" t="s">
        <v>720</v>
      </c>
      <c r="K1652" s="7">
        <v>28.9</v>
      </c>
      <c r="L1652" s="7">
        <v>5.36</v>
      </c>
      <c r="M1652" s="7" t="s">
        <v>2380</v>
      </c>
      <c r="N1652" s="7" t="s">
        <v>2380</v>
      </c>
      <c r="O1652" s="7" t="s">
        <v>2380</v>
      </c>
      <c r="P1652" s="7">
        <v>1</v>
      </c>
      <c r="Q1652" s="11" t="s">
        <v>2380</v>
      </c>
      <c r="R1652">
        <f t="shared" si="25"/>
        <v>180</v>
      </c>
      <c r="S1652" t="str" cm="1">
        <f t="array" ref="S1652">_xlfn.IFS(K1652&lt;18.5,"Under Weight",K1652&lt;=24.9,"Normal Weight",K1652&lt;=30,"Over Weight",K1652&gt;30,"Obesity")</f>
        <v>Over Weight</v>
      </c>
    </row>
    <row r="1653" spans="1:19" x14ac:dyDescent="0.3">
      <c r="A1653" s="7" t="s">
        <v>719</v>
      </c>
      <c r="B1653" s="7">
        <v>36.19</v>
      </c>
      <c r="C1653" s="7">
        <v>4.3</v>
      </c>
      <c r="D1653" s="7" t="s">
        <v>2380</v>
      </c>
      <c r="E1653" s="7" t="s">
        <v>2380</v>
      </c>
      <c r="F1653" s="7" t="s">
        <v>2380</v>
      </c>
      <c r="G1653" s="7" t="s">
        <v>2381</v>
      </c>
      <c r="H1653" s="7" t="s">
        <v>2380</v>
      </c>
      <c r="J1653" s="7" t="s">
        <v>719</v>
      </c>
      <c r="K1653" s="7">
        <v>36.19</v>
      </c>
      <c r="L1653" s="7">
        <v>4.3</v>
      </c>
      <c r="M1653" s="7" t="s">
        <v>2380</v>
      </c>
      <c r="N1653" s="7" t="s">
        <v>2380</v>
      </c>
      <c r="O1653" s="7" t="s">
        <v>2380</v>
      </c>
      <c r="P1653" s="7">
        <v>0</v>
      </c>
      <c r="Q1653" s="11" t="s">
        <v>2380</v>
      </c>
      <c r="R1653">
        <f t="shared" si="25"/>
        <v>180</v>
      </c>
      <c r="S1653" t="str" cm="1">
        <f t="array" ref="S1653">_xlfn.IFS(K1653&lt;18.5,"Under Weight",K1653&lt;=24.9,"Normal Weight",K1653&lt;=30,"Over Weight",K1653&gt;30,"Obesity")</f>
        <v>Obesity</v>
      </c>
    </row>
    <row r="1654" spans="1:19" x14ac:dyDescent="0.3">
      <c r="A1654" s="7" t="s">
        <v>718</v>
      </c>
      <c r="B1654" s="7">
        <v>29.6</v>
      </c>
      <c r="C1654" s="7">
        <v>4.09</v>
      </c>
      <c r="D1654" s="7" t="s">
        <v>2380</v>
      </c>
      <c r="E1654" s="7" t="s">
        <v>2380</v>
      </c>
      <c r="F1654" s="7" t="s">
        <v>2380</v>
      </c>
      <c r="G1654" s="7" t="s">
        <v>2381</v>
      </c>
      <c r="H1654" s="7" t="s">
        <v>2380</v>
      </c>
      <c r="J1654" s="7" t="s">
        <v>718</v>
      </c>
      <c r="K1654" s="7">
        <v>29.6</v>
      </c>
      <c r="L1654" s="7">
        <v>4.09</v>
      </c>
      <c r="M1654" s="7" t="s">
        <v>2380</v>
      </c>
      <c r="N1654" s="7" t="s">
        <v>2380</v>
      </c>
      <c r="O1654" s="7" t="s">
        <v>2380</v>
      </c>
      <c r="P1654" s="7">
        <v>0</v>
      </c>
      <c r="Q1654" s="11" t="s">
        <v>2380</v>
      </c>
      <c r="R1654">
        <f t="shared" si="25"/>
        <v>180</v>
      </c>
      <c r="S1654" t="str" cm="1">
        <f t="array" ref="S1654">_xlfn.IFS(K1654&lt;18.5,"Under Weight",K1654&lt;=24.9,"Normal Weight",K1654&lt;=30,"Over Weight",K1654&gt;30,"Obesity")</f>
        <v>Over Weight</v>
      </c>
    </row>
    <row r="1655" spans="1:19" x14ac:dyDescent="0.3">
      <c r="A1655" s="7" t="s">
        <v>717</v>
      </c>
      <c r="B1655" s="7">
        <v>30.95</v>
      </c>
      <c r="C1655" s="7">
        <v>6.27</v>
      </c>
      <c r="D1655" s="7" t="s">
        <v>2380</v>
      </c>
      <c r="E1655" s="7" t="s">
        <v>2380</v>
      </c>
      <c r="F1655" s="7" t="s">
        <v>2383</v>
      </c>
      <c r="G1655" s="7">
        <v>1</v>
      </c>
      <c r="H1655" s="7" t="s">
        <v>2380</v>
      </c>
      <c r="J1655" s="7" t="s">
        <v>717</v>
      </c>
      <c r="K1655" s="7">
        <v>30.95</v>
      </c>
      <c r="L1655" s="7">
        <v>6.27</v>
      </c>
      <c r="M1655" s="7" t="s">
        <v>2380</v>
      </c>
      <c r="N1655" s="7" t="s">
        <v>2380</v>
      </c>
      <c r="O1655" s="7" t="s">
        <v>2383</v>
      </c>
      <c r="P1655" s="7">
        <v>1</v>
      </c>
      <c r="Q1655" s="11" t="s">
        <v>2380</v>
      </c>
      <c r="R1655">
        <f t="shared" si="25"/>
        <v>180</v>
      </c>
      <c r="S1655" t="str" cm="1">
        <f t="array" ref="S1655">_xlfn.IFS(K1655&lt;18.5,"Under Weight",K1655&lt;=24.9,"Normal Weight",K1655&lt;=30,"Over Weight",K1655&gt;30,"Obesity")</f>
        <v>Obesity</v>
      </c>
    </row>
    <row r="1656" spans="1:19" x14ac:dyDescent="0.3">
      <c r="A1656" s="7" t="s">
        <v>716</v>
      </c>
      <c r="B1656" s="7">
        <v>19.95</v>
      </c>
      <c r="C1656" s="7">
        <v>5.39</v>
      </c>
      <c r="D1656" s="7" t="s">
        <v>2380</v>
      </c>
      <c r="E1656" s="7" t="s">
        <v>2380</v>
      </c>
      <c r="F1656" s="7" t="s">
        <v>2380</v>
      </c>
      <c r="G1656" s="7">
        <v>1</v>
      </c>
      <c r="H1656" s="7" t="s">
        <v>2380</v>
      </c>
      <c r="J1656" s="7" t="s">
        <v>716</v>
      </c>
      <c r="K1656" s="7">
        <v>19.95</v>
      </c>
      <c r="L1656" s="7">
        <v>5.39</v>
      </c>
      <c r="M1656" s="7" t="s">
        <v>2380</v>
      </c>
      <c r="N1656" s="7" t="s">
        <v>2380</v>
      </c>
      <c r="O1656" s="7" t="s">
        <v>2380</v>
      </c>
      <c r="P1656" s="7">
        <v>1</v>
      </c>
      <c r="Q1656" s="11" t="s">
        <v>2380</v>
      </c>
      <c r="R1656">
        <f t="shared" si="25"/>
        <v>180</v>
      </c>
      <c r="S1656" t="str" cm="1">
        <f t="array" ref="S1656">_xlfn.IFS(K1656&lt;18.5,"Under Weight",K1656&lt;=24.9,"Normal Weight",K1656&lt;=30,"Over Weight",K1656&gt;30,"Obesity")</f>
        <v>Normal Weight</v>
      </c>
    </row>
    <row r="1657" spans="1:19" x14ac:dyDescent="0.3">
      <c r="A1657" s="7" t="s">
        <v>715</v>
      </c>
      <c r="B1657" s="7">
        <v>23.65</v>
      </c>
      <c r="C1657" s="7">
        <v>5.75</v>
      </c>
      <c r="D1657" s="7" t="s">
        <v>2382</v>
      </c>
      <c r="E1657" s="7" t="s">
        <v>2380</v>
      </c>
      <c r="F1657" s="7" t="s">
        <v>2380</v>
      </c>
      <c r="G1657" s="7" t="s">
        <v>2381</v>
      </c>
      <c r="H1657" s="7" t="s">
        <v>2380</v>
      </c>
      <c r="J1657" s="7" t="s">
        <v>715</v>
      </c>
      <c r="K1657" s="7">
        <v>23.65</v>
      </c>
      <c r="L1657" s="7">
        <v>5.75</v>
      </c>
      <c r="M1657" s="7" t="s">
        <v>2383</v>
      </c>
      <c r="N1657" s="7" t="s">
        <v>2380</v>
      </c>
      <c r="O1657" s="7" t="s">
        <v>2380</v>
      </c>
      <c r="P1657" s="7">
        <v>0</v>
      </c>
      <c r="Q1657" s="11" t="s">
        <v>2380</v>
      </c>
      <c r="R1657">
        <f t="shared" si="25"/>
        <v>180</v>
      </c>
      <c r="S1657" t="str" cm="1">
        <f t="array" ref="S1657">_xlfn.IFS(K1657&lt;18.5,"Under Weight",K1657&lt;=24.9,"Normal Weight",K1657&lt;=30,"Over Weight",K1657&gt;30,"Obesity")</f>
        <v>Normal Weight</v>
      </c>
    </row>
    <row r="1658" spans="1:19" x14ac:dyDescent="0.3">
      <c r="A1658" s="7" t="s">
        <v>714</v>
      </c>
      <c r="B1658" s="7">
        <v>43.34</v>
      </c>
      <c r="C1658" s="7">
        <v>4.91</v>
      </c>
      <c r="D1658" s="7" t="s">
        <v>2380</v>
      </c>
      <c r="E1658" s="7" t="s">
        <v>2380</v>
      </c>
      <c r="F1658" s="7" t="s">
        <v>2380</v>
      </c>
      <c r="G1658" s="7">
        <v>1</v>
      </c>
      <c r="H1658" s="7" t="s">
        <v>2380</v>
      </c>
      <c r="J1658" s="7" t="s">
        <v>714</v>
      </c>
      <c r="K1658" s="7">
        <v>43.34</v>
      </c>
      <c r="L1658" s="7">
        <v>4.91</v>
      </c>
      <c r="M1658" s="7" t="s">
        <v>2380</v>
      </c>
      <c r="N1658" s="7" t="s">
        <v>2380</v>
      </c>
      <c r="O1658" s="7" t="s">
        <v>2380</v>
      </c>
      <c r="P1658" s="7">
        <v>1</v>
      </c>
      <c r="Q1658" s="11" t="s">
        <v>2380</v>
      </c>
      <c r="R1658">
        <f t="shared" si="25"/>
        <v>180</v>
      </c>
      <c r="S1658" t="str" cm="1">
        <f t="array" ref="S1658">_xlfn.IFS(K1658&lt;18.5,"Under Weight",K1658&lt;=24.9,"Normal Weight",K1658&lt;=30,"Over Weight",K1658&gt;30,"Obesity")</f>
        <v>Obesity</v>
      </c>
    </row>
    <row r="1659" spans="1:19" x14ac:dyDescent="0.3">
      <c r="A1659" s="7" t="s">
        <v>713</v>
      </c>
      <c r="B1659" s="7">
        <v>31.98</v>
      </c>
      <c r="C1659" s="7">
        <v>4.46</v>
      </c>
      <c r="D1659" s="7" t="s">
        <v>2382</v>
      </c>
      <c r="E1659" s="7" t="s">
        <v>2380</v>
      </c>
      <c r="F1659" s="7" t="s">
        <v>2380</v>
      </c>
      <c r="G1659" s="7">
        <v>1</v>
      </c>
      <c r="H1659" s="7" t="s">
        <v>2380</v>
      </c>
      <c r="J1659" s="7" t="s">
        <v>713</v>
      </c>
      <c r="K1659" s="7">
        <v>31.98</v>
      </c>
      <c r="L1659" s="7">
        <v>4.46</v>
      </c>
      <c r="M1659" s="7" t="s">
        <v>2383</v>
      </c>
      <c r="N1659" s="7" t="s">
        <v>2380</v>
      </c>
      <c r="O1659" s="7" t="s">
        <v>2380</v>
      </c>
      <c r="P1659" s="7">
        <v>1</v>
      </c>
      <c r="Q1659" s="11" t="s">
        <v>2380</v>
      </c>
      <c r="R1659">
        <f t="shared" si="25"/>
        <v>180</v>
      </c>
      <c r="S1659" t="str" cm="1">
        <f t="array" ref="S1659">_xlfn.IFS(K1659&lt;18.5,"Under Weight",K1659&lt;=24.9,"Normal Weight",K1659&lt;=30,"Over Weight",K1659&gt;30,"Obesity")</f>
        <v>Obesity</v>
      </c>
    </row>
    <row r="1660" spans="1:19" x14ac:dyDescent="0.3">
      <c r="A1660" s="7" t="s">
        <v>712</v>
      </c>
      <c r="B1660" s="7">
        <v>35.86</v>
      </c>
      <c r="C1660" s="7">
        <v>6.22</v>
      </c>
      <c r="D1660" s="7" t="s">
        <v>2380</v>
      </c>
      <c r="E1660" s="7" t="s">
        <v>2380</v>
      </c>
      <c r="F1660" s="7" t="s">
        <v>2380</v>
      </c>
      <c r="G1660" s="7">
        <v>1</v>
      </c>
      <c r="H1660" s="7" t="s">
        <v>2380</v>
      </c>
      <c r="J1660" s="7" t="s">
        <v>712</v>
      </c>
      <c r="K1660" s="7">
        <v>35.86</v>
      </c>
      <c r="L1660" s="7">
        <v>6.22</v>
      </c>
      <c r="M1660" s="7" t="s">
        <v>2380</v>
      </c>
      <c r="N1660" s="7" t="s">
        <v>2380</v>
      </c>
      <c r="O1660" s="7" t="s">
        <v>2380</v>
      </c>
      <c r="P1660" s="7">
        <v>1</v>
      </c>
      <c r="Q1660" s="11" t="s">
        <v>2380</v>
      </c>
      <c r="R1660">
        <f t="shared" si="25"/>
        <v>180</v>
      </c>
      <c r="S1660" t="str" cm="1">
        <f t="array" ref="S1660">_xlfn.IFS(K1660&lt;18.5,"Under Weight",K1660&lt;=24.9,"Normal Weight",K1660&lt;=30,"Over Weight",K1660&gt;30,"Obesity")</f>
        <v>Obesity</v>
      </c>
    </row>
    <row r="1661" spans="1:19" x14ac:dyDescent="0.3">
      <c r="A1661" s="7" t="s">
        <v>711</v>
      </c>
      <c r="B1661" s="7">
        <v>15.2</v>
      </c>
      <c r="C1661" s="7">
        <v>8.82</v>
      </c>
      <c r="D1661" s="7" t="s">
        <v>2380</v>
      </c>
      <c r="E1661" s="7" t="s">
        <v>2380</v>
      </c>
      <c r="F1661" s="7" t="s">
        <v>2380</v>
      </c>
      <c r="G1661" s="7" t="s">
        <v>2381</v>
      </c>
      <c r="H1661" s="7" t="s">
        <v>2380</v>
      </c>
      <c r="J1661" s="7" t="s">
        <v>711</v>
      </c>
      <c r="K1661" s="7">
        <v>15.2</v>
      </c>
      <c r="L1661" s="7">
        <v>8.82</v>
      </c>
      <c r="M1661" s="7" t="s">
        <v>2380</v>
      </c>
      <c r="N1661" s="7" t="s">
        <v>2380</v>
      </c>
      <c r="O1661" s="7" t="s">
        <v>2380</v>
      </c>
      <c r="P1661" s="7">
        <v>0</v>
      </c>
      <c r="Q1661" s="11" t="s">
        <v>2380</v>
      </c>
      <c r="R1661">
        <f t="shared" si="25"/>
        <v>180</v>
      </c>
      <c r="S1661" t="str" cm="1">
        <f t="array" ref="S1661">_xlfn.IFS(K1661&lt;18.5,"Under Weight",K1661&lt;=24.9,"Normal Weight",K1661&lt;=30,"Over Weight",K1661&gt;30,"Obesity")</f>
        <v>Under Weight</v>
      </c>
    </row>
    <row r="1662" spans="1:19" x14ac:dyDescent="0.3">
      <c r="A1662" s="7" t="s">
        <v>710</v>
      </c>
      <c r="B1662" s="7">
        <v>37.200000000000003</v>
      </c>
      <c r="C1662" s="7">
        <v>10.14</v>
      </c>
      <c r="D1662" s="7" t="s">
        <v>2380</v>
      </c>
      <c r="E1662" s="7" t="s">
        <v>2380</v>
      </c>
      <c r="F1662" s="7" t="s">
        <v>2380</v>
      </c>
      <c r="G1662" s="7" t="s">
        <v>2381</v>
      </c>
      <c r="H1662" s="7" t="s">
        <v>2380</v>
      </c>
      <c r="J1662" s="7" t="s">
        <v>710</v>
      </c>
      <c r="K1662" s="7">
        <v>37.200000000000003</v>
      </c>
      <c r="L1662" s="7">
        <v>10.14</v>
      </c>
      <c r="M1662" s="7" t="s">
        <v>2380</v>
      </c>
      <c r="N1662" s="7" t="s">
        <v>2380</v>
      </c>
      <c r="O1662" s="7" t="s">
        <v>2380</v>
      </c>
      <c r="P1662" s="7">
        <v>0</v>
      </c>
      <c r="Q1662" s="11" t="s">
        <v>2380</v>
      </c>
      <c r="R1662">
        <f t="shared" si="25"/>
        <v>180</v>
      </c>
      <c r="S1662" t="str" cm="1">
        <f t="array" ref="S1662">_xlfn.IFS(K1662&lt;18.5,"Under Weight",K1662&lt;=24.9,"Normal Weight",K1662&lt;=30,"Over Weight",K1662&gt;30,"Obesity")</f>
        <v>Obesity</v>
      </c>
    </row>
    <row r="1663" spans="1:19" x14ac:dyDescent="0.3">
      <c r="A1663" s="7" t="s">
        <v>709</v>
      </c>
      <c r="B1663" s="7">
        <v>17.91</v>
      </c>
      <c r="C1663" s="7">
        <v>4.66</v>
      </c>
      <c r="D1663" s="7" t="s">
        <v>2380</v>
      </c>
      <c r="E1663" s="7" t="s">
        <v>2380</v>
      </c>
      <c r="F1663" s="7" t="s">
        <v>2380</v>
      </c>
      <c r="G1663" s="7">
        <v>2</v>
      </c>
      <c r="H1663" s="7" t="s">
        <v>2380</v>
      </c>
      <c r="J1663" s="7" t="s">
        <v>709</v>
      </c>
      <c r="K1663" s="7">
        <v>17.91</v>
      </c>
      <c r="L1663" s="7">
        <v>4.66</v>
      </c>
      <c r="M1663" s="7" t="s">
        <v>2380</v>
      </c>
      <c r="N1663" s="7" t="s">
        <v>2380</v>
      </c>
      <c r="O1663" s="7" t="s">
        <v>2380</v>
      </c>
      <c r="P1663" s="7">
        <v>2</v>
      </c>
      <c r="Q1663" s="11" t="s">
        <v>2380</v>
      </c>
      <c r="R1663">
        <f t="shared" si="25"/>
        <v>180</v>
      </c>
      <c r="S1663" t="str" cm="1">
        <f t="array" ref="S1663">_xlfn.IFS(K1663&lt;18.5,"Under Weight",K1663&lt;=24.9,"Normal Weight",K1663&lt;=30,"Over Weight",K1663&gt;30,"Obesity")</f>
        <v>Under Weight</v>
      </c>
    </row>
    <row r="1664" spans="1:19" x14ac:dyDescent="0.3">
      <c r="A1664" s="7" t="s">
        <v>708</v>
      </c>
      <c r="B1664" s="7">
        <v>20.76</v>
      </c>
      <c r="C1664" s="7">
        <v>6.26</v>
      </c>
      <c r="D1664" s="7" t="s">
        <v>2380</v>
      </c>
      <c r="E1664" s="7" t="s">
        <v>2380</v>
      </c>
      <c r="F1664" s="7" t="s">
        <v>2380</v>
      </c>
      <c r="G1664" s="7" t="s">
        <v>2381</v>
      </c>
      <c r="H1664" s="7" t="s">
        <v>2380</v>
      </c>
      <c r="J1664" s="7" t="s">
        <v>708</v>
      </c>
      <c r="K1664" s="7">
        <v>20.76</v>
      </c>
      <c r="L1664" s="7">
        <v>6.26</v>
      </c>
      <c r="M1664" s="7" t="s">
        <v>2380</v>
      </c>
      <c r="N1664" s="7" t="s">
        <v>2380</v>
      </c>
      <c r="O1664" s="7" t="s">
        <v>2380</v>
      </c>
      <c r="P1664" s="7">
        <v>0</v>
      </c>
      <c r="Q1664" s="11" t="s">
        <v>2380</v>
      </c>
      <c r="R1664">
        <f t="shared" si="25"/>
        <v>180</v>
      </c>
      <c r="S1664" t="str" cm="1">
        <f t="array" ref="S1664">_xlfn.IFS(K1664&lt;18.5,"Under Weight",K1664&lt;=24.9,"Normal Weight",K1664&lt;=30,"Over Weight",K1664&gt;30,"Obesity")</f>
        <v>Normal Weight</v>
      </c>
    </row>
    <row r="1665" spans="1:19" x14ac:dyDescent="0.3">
      <c r="A1665" s="7" t="s">
        <v>707</v>
      </c>
      <c r="B1665" s="7">
        <v>38.99</v>
      </c>
      <c r="C1665" s="7">
        <v>5.21</v>
      </c>
      <c r="D1665" s="7" t="s">
        <v>2380</v>
      </c>
      <c r="E1665" s="7" t="s">
        <v>2382</v>
      </c>
      <c r="F1665" s="7" t="s">
        <v>2380</v>
      </c>
      <c r="G1665" s="7">
        <v>1</v>
      </c>
      <c r="H1665" s="7" t="s">
        <v>2380</v>
      </c>
      <c r="J1665" s="7" t="s">
        <v>707</v>
      </c>
      <c r="K1665" s="7">
        <v>38.99</v>
      </c>
      <c r="L1665" s="7">
        <v>5.21</v>
      </c>
      <c r="M1665" s="7" t="s">
        <v>2380</v>
      </c>
      <c r="N1665" s="7" t="s">
        <v>2382</v>
      </c>
      <c r="O1665" s="7" t="s">
        <v>2380</v>
      </c>
      <c r="P1665" s="7">
        <v>1</v>
      </c>
      <c r="Q1665" s="11" t="s">
        <v>2380</v>
      </c>
      <c r="R1665">
        <f t="shared" si="25"/>
        <v>180</v>
      </c>
      <c r="S1665" t="str" cm="1">
        <f t="array" ref="S1665">_xlfn.IFS(K1665&lt;18.5,"Under Weight",K1665&lt;=24.9,"Normal Weight",K1665&lt;=30,"Over Weight",K1665&gt;30,"Obesity")</f>
        <v>Obesity</v>
      </c>
    </row>
    <row r="1666" spans="1:19" x14ac:dyDescent="0.3">
      <c r="A1666" s="7" t="s">
        <v>706</v>
      </c>
      <c r="B1666" s="7">
        <v>42.655000000000001</v>
      </c>
      <c r="C1666" s="7">
        <v>5.94</v>
      </c>
      <c r="D1666" s="7" t="s">
        <v>2382</v>
      </c>
      <c r="E1666" s="7" t="s">
        <v>2380</v>
      </c>
      <c r="F1666" s="7" t="s">
        <v>2383</v>
      </c>
      <c r="G1666" s="7">
        <v>1</v>
      </c>
      <c r="H1666" s="7" t="s">
        <v>2380</v>
      </c>
      <c r="J1666" s="7" t="s">
        <v>706</v>
      </c>
      <c r="K1666" s="7">
        <v>42.655000000000001</v>
      </c>
      <c r="L1666" s="7">
        <v>5.94</v>
      </c>
      <c r="M1666" s="7" t="s">
        <v>2383</v>
      </c>
      <c r="N1666" s="7" t="s">
        <v>2380</v>
      </c>
      <c r="O1666" s="7" t="s">
        <v>2383</v>
      </c>
      <c r="P1666" s="7">
        <v>1</v>
      </c>
      <c r="Q1666" s="11" t="s">
        <v>2380</v>
      </c>
      <c r="R1666">
        <f t="shared" si="25"/>
        <v>180</v>
      </c>
      <c r="S1666" t="str" cm="1">
        <f t="array" ref="S1666">_xlfn.IFS(K1666&lt;18.5,"Under Weight",K1666&lt;=24.9,"Normal Weight",K1666&lt;=30,"Over Weight",K1666&gt;30,"Obesity")</f>
        <v>Obesity</v>
      </c>
    </row>
    <row r="1667" spans="1:19" x14ac:dyDescent="0.3">
      <c r="A1667" s="7" t="s">
        <v>705</v>
      </c>
      <c r="B1667" s="7">
        <v>30.57</v>
      </c>
      <c r="C1667" s="7">
        <v>5.34</v>
      </c>
      <c r="D1667" s="7" t="s">
        <v>2380</v>
      </c>
      <c r="E1667" s="7" t="s">
        <v>2380</v>
      </c>
      <c r="F1667" s="7" t="s">
        <v>2383</v>
      </c>
      <c r="G1667" s="7">
        <v>1</v>
      </c>
      <c r="H1667" s="7" t="s">
        <v>2380</v>
      </c>
      <c r="J1667" s="7" t="s">
        <v>705</v>
      </c>
      <c r="K1667" s="7">
        <v>30.57</v>
      </c>
      <c r="L1667" s="7">
        <v>5.34</v>
      </c>
      <c r="M1667" s="7" t="s">
        <v>2380</v>
      </c>
      <c r="N1667" s="7" t="s">
        <v>2380</v>
      </c>
      <c r="O1667" s="7" t="s">
        <v>2383</v>
      </c>
      <c r="P1667" s="7">
        <v>1</v>
      </c>
      <c r="Q1667" s="11" t="s">
        <v>2380</v>
      </c>
      <c r="R1667">
        <f t="shared" ref="R1667:R1730" si="26">MATCH(Q1667,$Q$2:$Q$2336,0)</f>
        <v>180</v>
      </c>
      <c r="S1667" t="str" cm="1">
        <f t="array" ref="S1667">_xlfn.IFS(K1667&lt;18.5,"Under Weight",K1667&lt;=24.9,"Normal Weight",K1667&lt;=30,"Over Weight",K1667&gt;30,"Obesity")</f>
        <v>Obesity</v>
      </c>
    </row>
    <row r="1668" spans="1:19" x14ac:dyDescent="0.3">
      <c r="A1668" s="7" t="s">
        <v>704</v>
      </c>
      <c r="B1668" s="7">
        <v>17.7</v>
      </c>
      <c r="C1668" s="7">
        <v>6.38</v>
      </c>
      <c r="D1668" s="7" t="s">
        <v>2380</v>
      </c>
      <c r="E1668" s="7" t="s">
        <v>2380</v>
      </c>
      <c r="F1668" s="7" t="s">
        <v>2380</v>
      </c>
      <c r="G1668" s="7">
        <v>2</v>
      </c>
      <c r="H1668" s="7" t="s">
        <v>2380</v>
      </c>
      <c r="J1668" s="7" t="s">
        <v>704</v>
      </c>
      <c r="K1668" s="7">
        <v>17.7</v>
      </c>
      <c r="L1668" s="7">
        <v>6.38</v>
      </c>
      <c r="M1668" s="7" t="s">
        <v>2380</v>
      </c>
      <c r="N1668" s="7" t="s">
        <v>2380</v>
      </c>
      <c r="O1668" s="7" t="s">
        <v>2380</v>
      </c>
      <c r="P1668" s="7">
        <v>2</v>
      </c>
      <c r="Q1668" s="11" t="s">
        <v>2380</v>
      </c>
      <c r="R1668">
        <f t="shared" si="26"/>
        <v>180</v>
      </c>
      <c r="S1668" t="str" cm="1">
        <f t="array" ref="S1668">_xlfn.IFS(K1668&lt;18.5,"Under Weight",K1668&lt;=24.9,"Normal Weight",K1668&lt;=30,"Over Weight",K1668&gt;30,"Obesity")</f>
        <v>Under Weight</v>
      </c>
    </row>
    <row r="1669" spans="1:19" x14ac:dyDescent="0.3">
      <c r="A1669" s="7" t="s">
        <v>703</v>
      </c>
      <c r="B1669" s="7">
        <v>34.770000000000003</v>
      </c>
      <c r="C1669" s="7">
        <v>4.47</v>
      </c>
      <c r="D1669" s="7" t="s">
        <v>2380</v>
      </c>
      <c r="E1669" s="7" t="s">
        <v>2380</v>
      </c>
      <c r="F1669" s="7" t="s">
        <v>2380</v>
      </c>
      <c r="G1669" s="7">
        <v>1</v>
      </c>
      <c r="H1669" s="7" t="s">
        <v>2380</v>
      </c>
      <c r="J1669" s="7" t="s">
        <v>703</v>
      </c>
      <c r="K1669" s="7">
        <v>34.770000000000003</v>
      </c>
      <c r="L1669" s="7">
        <v>4.47</v>
      </c>
      <c r="M1669" s="7" t="s">
        <v>2380</v>
      </c>
      <c r="N1669" s="7" t="s">
        <v>2380</v>
      </c>
      <c r="O1669" s="7" t="s">
        <v>2380</v>
      </c>
      <c r="P1669" s="7">
        <v>1</v>
      </c>
      <c r="Q1669" s="11" t="s">
        <v>2380</v>
      </c>
      <c r="R1669">
        <f t="shared" si="26"/>
        <v>180</v>
      </c>
      <c r="S1669" t="str" cm="1">
        <f t="array" ref="S1669">_xlfn.IFS(K1669&lt;18.5,"Under Weight",K1669&lt;=24.9,"Normal Weight",K1669&lt;=30,"Over Weight",K1669&gt;30,"Obesity")</f>
        <v>Obesity</v>
      </c>
    </row>
    <row r="1670" spans="1:19" x14ac:dyDescent="0.3">
      <c r="A1670" s="7" t="s">
        <v>702</v>
      </c>
      <c r="B1670" s="7">
        <v>16.88</v>
      </c>
      <c r="C1670" s="7">
        <v>9.9600000000000009</v>
      </c>
      <c r="D1670" s="7" t="s">
        <v>2380</v>
      </c>
      <c r="E1670" s="7" t="s">
        <v>2380</v>
      </c>
      <c r="F1670" s="7" t="s">
        <v>2380</v>
      </c>
      <c r="G1670" s="7" t="s">
        <v>2381</v>
      </c>
      <c r="H1670" s="7" t="s">
        <v>2380</v>
      </c>
      <c r="J1670" s="7" t="s">
        <v>702</v>
      </c>
      <c r="K1670" s="7">
        <v>16.88</v>
      </c>
      <c r="L1670" s="7">
        <v>9.9600000000000009</v>
      </c>
      <c r="M1670" s="7" t="s">
        <v>2380</v>
      </c>
      <c r="N1670" s="7" t="s">
        <v>2380</v>
      </c>
      <c r="O1670" s="7" t="s">
        <v>2380</v>
      </c>
      <c r="P1670" s="7">
        <v>0</v>
      </c>
      <c r="Q1670" s="11" t="s">
        <v>2380</v>
      </c>
      <c r="R1670">
        <f t="shared" si="26"/>
        <v>180</v>
      </c>
      <c r="S1670" t="str" cm="1">
        <f t="array" ref="S1670">_xlfn.IFS(K1670&lt;18.5,"Under Weight",K1670&lt;=24.9,"Normal Weight",K1670&lt;=30,"Over Weight",K1670&gt;30,"Obesity")</f>
        <v>Under Weight</v>
      </c>
    </row>
    <row r="1671" spans="1:19" x14ac:dyDescent="0.3">
      <c r="A1671" s="7" t="s">
        <v>701</v>
      </c>
      <c r="B1671" s="7">
        <v>40.26</v>
      </c>
      <c r="C1671" s="7">
        <v>9.92</v>
      </c>
      <c r="D1671" s="7" t="s">
        <v>2382</v>
      </c>
      <c r="E1671" s="7" t="s">
        <v>2380</v>
      </c>
      <c r="F1671" s="7" t="s">
        <v>2380</v>
      </c>
      <c r="G1671" s="7" t="s">
        <v>2381</v>
      </c>
      <c r="H1671" s="7" t="s">
        <v>2380</v>
      </c>
      <c r="J1671" s="7" t="s">
        <v>701</v>
      </c>
      <c r="K1671" s="7">
        <v>40.26</v>
      </c>
      <c r="L1671" s="7">
        <v>9.92</v>
      </c>
      <c r="M1671" s="7" t="s">
        <v>2383</v>
      </c>
      <c r="N1671" s="7" t="s">
        <v>2380</v>
      </c>
      <c r="O1671" s="7" t="s">
        <v>2380</v>
      </c>
      <c r="P1671" s="7">
        <v>0</v>
      </c>
      <c r="Q1671" s="11" t="s">
        <v>2380</v>
      </c>
      <c r="R1671">
        <f t="shared" si="26"/>
        <v>180</v>
      </c>
      <c r="S1671" t="str" cm="1">
        <f t="array" ref="S1671">_xlfn.IFS(K1671&lt;18.5,"Under Weight",K1671&lt;=24.9,"Normal Weight",K1671&lt;=30,"Over Weight",K1671&gt;30,"Obesity")</f>
        <v>Obesity</v>
      </c>
    </row>
    <row r="1672" spans="1:19" x14ac:dyDescent="0.3">
      <c r="A1672" s="7" t="s">
        <v>700</v>
      </c>
      <c r="B1672" s="7">
        <v>25.6</v>
      </c>
      <c r="C1672" s="7">
        <v>6.03</v>
      </c>
      <c r="D1672" s="7" t="s">
        <v>2380</v>
      </c>
      <c r="E1672" s="7" t="s">
        <v>2380</v>
      </c>
      <c r="F1672" s="7" t="s">
        <v>2383</v>
      </c>
      <c r="G1672" s="7">
        <v>1</v>
      </c>
      <c r="H1672" s="7" t="s">
        <v>2380</v>
      </c>
      <c r="J1672" s="7" t="s">
        <v>700</v>
      </c>
      <c r="K1672" s="7">
        <v>25.6</v>
      </c>
      <c r="L1672" s="7">
        <v>6.03</v>
      </c>
      <c r="M1672" s="7" t="s">
        <v>2380</v>
      </c>
      <c r="N1672" s="7" t="s">
        <v>2380</v>
      </c>
      <c r="O1672" s="7" t="s">
        <v>2383</v>
      </c>
      <c r="P1672" s="7">
        <v>1</v>
      </c>
      <c r="Q1672" s="11" t="s">
        <v>2380</v>
      </c>
      <c r="R1672">
        <f t="shared" si="26"/>
        <v>180</v>
      </c>
      <c r="S1672" t="str" cm="1">
        <f t="array" ref="S1672">_xlfn.IFS(K1672&lt;18.5,"Under Weight",K1672&lt;=24.9,"Normal Weight",K1672&lt;=30,"Over Weight",K1672&gt;30,"Obesity")</f>
        <v>Over Weight</v>
      </c>
    </row>
    <row r="1673" spans="1:19" x14ac:dyDescent="0.3">
      <c r="A1673" s="7" t="s">
        <v>699</v>
      </c>
      <c r="B1673" s="7">
        <v>33.549999999999997</v>
      </c>
      <c r="C1673" s="7">
        <v>10.9</v>
      </c>
      <c r="D1673" s="7" t="s">
        <v>2382</v>
      </c>
      <c r="E1673" s="7" t="s">
        <v>2380</v>
      </c>
      <c r="F1673" s="7" t="s">
        <v>2380</v>
      </c>
      <c r="G1673" s="7" t="s">
        <v>2381</v>
      </c>
      <c r="H1673" s="7" t="s">
        <v>2380</v>
      </c>
      <c r="J1673" s="7" t="s">
        <v>699</v>
      </c>
      <c r="K1673" s="7">
        <v>33.549999999999997</v>
      </c>
      <c r="L1673" s="7">
        <v>10.9</v>
      </c>
      <c r="M1673" s="7" t="s">
        <v>2383</v>
      </c>
      <c r="N1673" s="7" t="s">
        <v>2380</v>
      </c>
      <c r="O1673" s="7" t="s">
        <v>2380</v>
      </c>
      <c r="P1673" s="7">
        <v>0</v>
      </c>
      <c r="Q1673" s="11" t="s">
        <v>2380</v>
      </c>
      <c r="R1673">
        <f t="shared" si="26"/>
        <v>180</v>
      </c>
      <c r="S1673" t="str" cm="1">
        <f t="array" ref="S1673">_xlfn.IFS(K1673&lt;18.5,"Under Weight",K1673&lt;=24.9,"Normal Weight",K1673&lt;=30,"Over Weight",K1673&gt;30,"Obesity")</f>
        <v>Obesity</v>
      </c>
    </row>
    <row r="1674" spans="1:19" x14ac:dyDescent="0.3">
      <c r="A1674" s="7" t="s">
        <v>698</v>
      </c>
      <c r="B1674" s="7">
        <v>16.690000000000001</v>
      </c>
      <c r="C1674" s="7">
        <v>10.66</v>
      </c>
      <c r="D1674" s="7" t="s">
        <v>2380</v>
      </c>
      <c r="E1674" s="7" t="s">
        <v>2380</v>
      </c>
      <c r="F1674" s="7" t="s">
        <v>2380</v>
      </c>
      <c r="G1674" s="7" t="s">
        <v>2381</v>
      </c>
      <c r="H1674" s="7" t="s">
        <v>2380</v>
      </c>
      <c r="J1674" s="7" t="s">
        <v>698</v>
      </c>
      <c r="K1674" s="7">
        <v>16.690000000000001</v>
      </c>
      <c r="L1674" s="7">
        <v>10.66</v>
      </c>
      <c r="M1674" s="7" t="s">
        <v>2380</v>
      </c>
      <c r="N1674" s="7" t="s">
        <v>2380</v>
      </c>
      <c r="O1674" s="7" t="s">
        <v>2380</v>
      </c>
      <c r="P1674" s="7">
        <v>0</v>
      </c>
      <c r="Q1674" s="11" t="s">
        <v>2380</v>
      </c>
      <c r="R1674">
        <f t="shared" si="26"/>
        <v>180</v>
      </c>
      <c r="S1674" t="str" cm="1">
        <f t="array" ref="S1674">_xlfn.IFS(K1674&lt;18.5,"Under Weight",K1674&lt;=24.9,"Normal Weight",K1674&lt;=30,"Over Weight",K1674&gt;30,"Obesity")</f>
        <v>Under Weight</v>
      </c>
    </row>
    <row r="1675" spans="1:19" x14ac:dyDescent="0.3">
      <c r="A1675" s="7" t="s">
        <v>697</v>
      </c>
      <c r="B1675" s="7">
        <v>19.95</v>
      </c>
      <c r="C1675" s="7">
        <v>4.05</v>
      </c>
      <c r="D1675" s="7" t="s">
        <v>2380</v>
      </c>
      <c r="E1675" s="7" t="s">
        <v>2380</v>
      </c>
      <c r="F1675" s="7" t="s">
        <v>2380</v>
      </c>
      <c r="G1675" s="7">
        <v>1</v>
      </c>
      <c r="H1675" s="7" t="s">
        <v>2380</v>
      </c>
      <c r="J1675" s="7" t="s">
        <v>697</v>
      </c>
      <c r="K1675" s="7">
        <v>19.95</v>
      </c>
      <c r="L1675" s="7">
        <v>4.05</v>
      </c>
      <c r="M1675" s="7" t="s">
        <v>2380</v>
      </c>
      <c r="N1675" s="7" t="s">
        <v>2380</v>
      </c>
      <c r="O1675" s="7" t="s">
        <v>2380</v>
      </c>
      <c r="P1675" s="7">
        <v>1</v>
      </c>
      <c r="Q1675" s="11" t="s">
        <v>2380</v>
      </c>
      <c r="R1675">
        <f t="shared" si="26"/>
        <v>180</v>
      </c>
      <c r="S1675" t="str" cm="1">
        <f t="array" ref="S1675">_xlfn.IFS(K1675&lt;18.5,"Under Weight",K1675&lt;=24.9,"Normal Weight",K1675&lt;=30,"Over Weight",K1675&gt;30,"Obesity")</f>
        <v>Normal Weight</v>
      </c>
    </row>
    <row r="1676" spans="1:19" x14ac:dyDescent="0.3">
      <c r="A1676" s="7" t="s">
        <v>696</v>
      </c>
      <c r="B1676" s="7">
        <v>17.55</v>
      </c>
      <c r="C1676" s="7">
        <v>4.2300000000000004</v>
      </c>
      <c r="D1676" s="7" t="s">
        <v>2380</v>
      </c>
      <c r="E1676" s="7" t="s">
        <v>2380</v>
      </c>
      <c r="F1676" s="7" t="s">
        <v>2380</v>
      </c>
      <c r="G1676" s="7">
        <v>2</v>
      </c>
      <c r="H1676" s="7" t="s">
        <v>2380</v>
      </c>
      <c r="J1676" s="7" t="s">
        <v>696</v>
      </c>
      <c r="K1676" s="7">
        <v>17.55</v>
      </c>
      <c r="L1676" s="7">
        <v>4.2300000000000004</v>
      </c>
      <c r="M1676" s="7" t="s">
        <v>2380</v>
      </c>
      <c r="N1676" s="7" t="s">
        <v>2380</v>
      </c>
      <c r="O1676" s="7" t="s">
        <v>2380</v>
      </c>
      <c r="P1676" s="7">
        <v>2</v>
      </c>
      <c r="Q1676" s="11" t="s">
        <v>2380</v>
      </c>
      <c r="R1676">
        <f t="shared" si="26"/>
        <v>180</v>
      </c>
      <c r="S1676" t="str" cm="1">
        <f t="array" ref="S1676">_xlfn.IFS(K1676&lt;18.5,"Under Weight",K1676&lt;=24.9,"Normal Weight",K1676&lt;=30,"Over Weight",K1676&gt;30,"Obesity")</f>
        <v>Under Weight</v>
      </c>
    </row>
    <row r="1677" spans="1:19" x14ac:dyDescent="0.3">
      <c r="A1677" s="7" t="s">
        <v>695</v>
      </c>
      <c r="B1677" s="7">
        <v>22.01</v>
      </c>
      <c r="C1677" s="7">
        <v>5.01</v>
      </c>
      <c r="D1677" s="7" t="s">
        <v>2380</v>
      </c>
      <c r="E1677" s="7" t="s">
        <v>2380</v>
      </c>
      <c r="F1677" s="7" t="s">
        <v>2380</v>
      </c>
      <c r="G1677" s="7">
        <v>1</v>
      </c>
      <c r="H1677" s="7" t="s">
        <v>2380</v>
      </c>
      <c r="J1677" s="7" t="s">
        <v>695</v>
      </c>
      <c r="K1677" s="7">
        <v>22.01</v>
      </c>
      <c r="L1677" s="7">
        <v>5.01</v>
      </c>
      <c r="M1677" s="7" t="s">
        <v>2380</v>
      </c>
      <c r="N1677" s="7" t="s">
        <v>2380</v>
      </c>
      <c r="O1677" s="7" t="s">
        <v>2380</v>
      </c>
      <c r="P1677" s="7">
        <v>1</v>
      </c>
      <c r="Q1677" s="11" t="s">
        <v>2380</v>
      </c>
      <c r="R1677">
        <f t="shared" si="26"/>
        <v>180</v>
      </c>
      <c r="S1677" t="str" cm="1">
        <f t="array" ref="S1677">_xlfn.IFS(K1677&lt;18.5,"Under Weight",K1677&lt;=24.9,"Normal Weight",K1677&lt;=30,"Over Weight",K1677&gt;30,"Obesity")</f>
        <v>Normal Weight</v>
      </c>
    </row>
    <row r="1678" spans="1:19" x14ac:dyDescent="0.3">
      <c r="A1678" s="7" t="s">
        <v>694</v>
      </c>
      <c r="B1678" s="7">
        <v>41.8</v>
      </c>
      <c r="C1678" s="7">
        <v>5.82</v>
      </c>
      <c r="D1678" s="7" t="s">
        <v>2382</v>
      </c>
      <c r="E1678" s="7" t="s">
        <v>2380</v>
      </c>
      <c r="F1678" s="7" t="s">
        <v>2383</v>
      </c>
      <c r="G1678" s="7">
        <v>1</v>
      </c>
      <c r="H1678" s="7" t="s">
        <v>2380</v>
      </c>
      <c r="J1678" s="7" t="s">
        <v>694</v>
      </c>
      <c r="K1678" s="7">
        <v>41.8</v>
      </c>
      <c r="L1678" s="7">
        <v>5.82</v>
      </c>
      <c r="M1678" s="7" t="s">
        <v>2383</v>
      </c>
      <c r="N1678" s="7" t="s">
        <v>2380</v>
      </c>
      <c r="O1678" s="7" t="s">
        <v>2383</v>
      </c>
      <c r="P1678" s="7">
        <v>1</v>
      </c>
      <c r="Q1678" s="11" t="s">
        <v>2380</v>
      </c>
      <c r="R1678">
        <f t="shared" si="26"/>
        <v>180</v>
      </c>
      <c r="S1678" t="str" cm="1">
        <f t="array" ref="S1678">_xlfn.IFS(K1678&lt;18.5,"Under Weight",K1678&lt;=24.9,"Normal Weight",K1678&lt;=30,"Over Weight",K1678&gt;30,"Obesity")</f>
        <v>Obesity</v>
      </c>
    </row>
    <row r="1679" spans="1:19" x14ac:dyDescent="0.3">
      <c r="A1679" s="7" t="s">
        <v>693</v>
      </c>
      <c r="B1679" s="7">
        <v>19.170000000000002</v>
      </c>
      <c r="C1679" s="7">
        <v>7.94</v>
      </c>
      <c r="D1679" s="7" t="s">
        <v>2380</v>
      </c>
      <c r="E1679" s="7" t="s">
        <v>2380</v>
      </c>
      <c r="F1679" s="7" t="s">
        <v>2380</v>
      </c>
      <c r="G1679" s="7" t="s">
        <v>2381</v>
      </c>
      <c r="H1679" s="7" t="s">
        <v>2380</v>
      </c>
      <c r="J1679" s="7" t="s">
        <v>693</v>
      </c>
      <c r="K1679" s="7">
        <v>19.170000000000002</v>
      </c>
      <c r="L1679" s="7">
        <v>7.94</v>
      </c>
      <c r="M1679" s="7" t="s">
        <v>2380</v>
      </c>
      <c r="N1679" s="7" t="s">
        <v>2380</v>
      </c>
      <c r="O1679" s="7" t="s">
        <v>2380</v>
      </c>
      <c r="P1679" s="7">
        <v>0</v>
      </c>
      <c r="Q1679" s="11" t="s">
        <v>2380</v>
      </c>
      <c r="R1679">
        <f t="shared" si="26"/>
        <v>180</v>
      </c>
      <c r="S1679" t="str" cm="1">
        <f t="array" ref="S1679">_xlfn.IFS(K1679&lt;18.5,"Under Weight",K1679&lt;=24.9,"Normal Weight",K1679&lt;=30,"Over Weight",K1679&gt;30,"Obesity")</f>
        <v>Normal Weight</v>
      </c>
    </row>
    <row r="1680" spans="1:19" x14ac:dyDescent="0.3">
      <c r="A1680" s="7" t="s">
        <v>692</v>
      </c>
      <c r="B1680" s="7">
        <v>32.799999999999997</v>
      </c>
      <c r="C1680" s="7">
        <v>6.16</v>
      </c>
      <c r="D1680" s="7" t="s">
        <v>2382</v>
      </c>
      <c r="E1680" s="7" t="s">
        <v>2380</v>
      </c>
      <c r="F1680" s="7" t="s">
        <v>2383</v>
      </c>
      <c r="G1680" s="7">
        <v>1</v>
      </c>
      <c r="H1680" s="7" t="s">
        <v>2380</v>
      </c>
      <c r="J1680" s="7" t="s">
        <v>692</v>
      </c>
      <c r="K1680" s="7">
        <v>32.799999999999997</v>
      </c>
      <c r="L1680" s="7">
        <v>6.16</v>
      </c>
      <c r="M1680" s="7" t="s">
        <v>2383</v>
      </c>
      <c r="N1680" s="7" t="s">
        <v>2380</v>
      </c>
      <c r="O1680" s="7" t="s">
        <v>2383</v>
      </c>
      <c r="P1680" s="7">
        <v>1</v>
      </c>
      <c r="Q1680" s="11" t="s">
        <v>2380</v>
      </c>
      <c r="R1680">
        <f t="shared" si="26"/>
        <v>180</v>
      </c>
      <c r="S1680" t="str" cm="1">
        <f t="array" ref="S1680">_xlfn.IFS(K1680&lt;18.5,"Under Weight",K1680&lt;=24.9,"Normal Weight",K1680&lt;=30,"Over Weight",K1680&gt;30,"Obesity")</f>
        <v>Obesity</v>
      </c>
    </row>
    <row r="1681" spans="1:19" x14ac:dyDescent="0.3">
      <c r="A1681" s="7" t="s">
        <v>691</v>
      </c>
      <c r="B1681" s="7">
        <v>35.814999999999998</v>
      </c>
      <c r="C1681" s="7">
        <v>4.1500000000000004</v>
      </c>
      <c r="D1681" s="7" t="s">
        <v>2380</v>
      </c>
      <c r="E1681" s="7" t="s">
        <v>2380</v>
      </c>
      <c r="F1681" s="7" t="s">
        <v>2380</v>
      </c>
      <c r="G1681" s="7">
        <v>1</v>
      </c>
      <c r="H1681" s="7" t="s">
        <v>2380</v>
      </c>
      <c r="J1681" s="7" t="s">
        <v>691</v>
      </c>
      <c r="K1681" s="7">
        <v>35.814999999999998</v>
      </c>
      <c r="L1681" s="7">
        <v>4.1500000000000004</v>
      </c>
      <c r="M1681" s="7" t="s">
        <v>2380</v>
      </c>
      <c r="N1681" s="7" t="s">
        <v>2380</v>
      </c>
      <c r="O1681" s="7" t="s">
        <v>2380</v>
      </c>
      <c r="P1681" s="7">
        <v>1</v>
      </c>
      <c r="Q1681" s="11" t="s">
        <v>2380</v>
      </c>
      <c r="R1681">
        <f t="shared" si="26"/>
        <v>180</v>
      </c>
      <c r="S1681" t="str" cm="1">
        <f t="array" ref="S1681">_xlfn.IFS(K1681&lt;18.5,"Under Weight",K1681&lt;=24.9,"Normal Weight",K1681&lt;=30,"Over Weight",K1681&gt;30,"Obesity")</f>
        <v>Obesity</v>
      </c>
    </row>
    <row r="1682" spans="1:19" x14ac:dyDescent="0.3">
      <c r="A1682" s="7" t="s">
        <v>690</v>
      </c>
      <c r="B1682" s="7">
        <v>24.3</v>
      </c>
      <c r="C1682" s="7">
        <v>6.23</v>
      </c>
      <c r="D1682" s="7" t="s">
        <v>2380</v>
      </c>
      <c r="E1682" s="7" t="s">
        <v>2380</v>
      </c>
      <c r="F1682" s="7" t="s">
        <v>2380</v>
      </c>
      <c r="G1682" s="7" t="s">
        <v>2381</v>
      </c>
      <c r="H1682" s="7" t="s">
        <v>2380</v>
      </c>
      <c r="J1682" s="7" t="s">
        <v>690</v>
      </c>
      <c r="K1682" s="7">
        <v>24.3</v>
      </c>
      <c r="L1682" s="7">
        <v>6.23</v>
      </c>
      <c r="M1682" s="7" t="s">
        <v>2380</v>
      </c>
      <c r="N1682" s="7" t="s">
        <v>2380</v>
      </c>
      <c r="O1682" s="7" t="s">
        <v>2380</v>
      </c>
      <c r="P1682" s="7">
        <v>0</v>
      </c>
      <c r="Q1682" s="11" t="s">
        <v>2380</v>
      </c>
      <c r="R1682">
        <f t="shared" si="26"/>
        <v>180</v>
      </c>
      <c r="S1682" t="str" cm="1">
        <f t="array" ref="S1682">_xlfn.IFS(K1682&lt;18.5,"Under Weight",K1682&lt;=24.9,"Normal Weight",K1682&lt;=30,"Over Weight",K1682&gt;30,"Obesity")</f>
        <v>Normal Weight</v>
      </c>
    </row>
    <row r="1683" spans="1:19" x14ac:dyDescent="0.3">
      <c r="A1683" s="7" t="s">
        <v>689</v>
      </c>
      <c r="B1683" s="7">
        <v>19.059999999999999</v>
      </c>
      <c r="C1683" s="7">
        <v>7.41</v>
      </c>
      <c r="D1683" s="7" t="s">
        <v>2380</v>
      </c>
      <c r="E1683" s="7" t="s">
        <v>2380</v>
      </c>
      <c r="F1683" s="7" t="s">
        <v>2380</v>
      </c>
      <c r="G1683" s="7" t="s">
        <v>2381</v>
      </c>
      <c r="H1683" s="7" t="s">
        <v>2380</v>
      </c>
      <c r="J1683" s="7" t="s">
        <v>689</v>
      </c>
      <c r="K1683" s="7">
        <v>19.059999999999999</v>
      </c>
      <c r="L1683" s="7">
        <v>7.41</v>
      </c>
      <c r="M1683" s="7" t="s">
        <v>2380</v>
      </c>
      <c r="N1683" s="7" t="s">
        <v>2380</v>
      </c>
      <c r="O1683" s="7" t="s">
        <v>2380</v>
      </c>
      <c r="P1683" s="7">
        <v>0</v>
      </c>
      <c r="Q1683" s="11" t="s">
        <v>2380</v>
      </c>
      <c r="R1683">
        <f t="shared" si="26"/>
        <v>180</v>
      </c>
      <c r="S1683" t="str" cm="1">
        <f t="array" ref="S1683">_xlfn.IFS(K1683&lt;18.5,"Under Weight",K1683&lt;=24.9,"Normal Weight",K1683&lt;=30,"Over Weight",K1683&gt;30,"Obesity")</f>
        <v>Normal Weight</v>
      </c>
    </row>
    <row r="1684" spans="1:19" x14ac:dyDescent="0.3">
      <c r="A1684" s="7" t="s">
        <v>688</v>
      </c>
      <c r="B1684" s="7">
        <v>33.25</v>
      </c>
      <c r="C1684" s="7">
        <v>5.62</v>
      </c>
      <c r="D1684" s="7" t="s">
        <v>2382</v>
      </c>
      <c r="E1684" s="7" t="s">
        <v>2380</v>
      </c>
      <c r="F1684" s="7" t="s">
        <v>2380</v>
      </c>
      <c r="G1684" s="7">
        <v>1</v>
      </c>
      <c r="H1684" s="7" t="s">
        <v>2380</v>
      </c>
      <c r="J1684" s="7" t="s">
        <v>688</v>
      </c>
      <c r="K1684" s="7">
        <v>33.25</v>
      </c>
      <c r="L1684" s="7">
        <v>5.62</v>
      </c>
      <c r="M1684" s="7" t="s">
        <v>2383</v>
      </c>
      <c r="N1684" s="7" t="s">
        <v>2380</v>
      </c>
      <c r="O1684" s="7" t="s">
        <v>2380</v>
      </c>
      <c r="P1684" s="7">
        <v>1</v>
      </c>
      <c r="Q1684" s="11" t="s">
        <v>2380</v>
      </c>
      <c r="R1684">
        <f t="shared" si="26"/>
        <v>180</v>
      </c>
      <c r="S1684" t="str" cm="1">
        <f t="array" ref="S1684">_xlfn.IFS(K1684&lt;18.5,"Under Weight",K1684&lt;=24.9,"Normal Weight",K1684&lt;=30,"Over Weight",K1684&gt;30,"Obesity")</f>
        <v>Obesity</v>
      </c>
    </row>
    <row r="1685" spans="1:19" x14ac:dyDescent="0.3">
      <c r="A1685" s="7" t="s">
        <v>687</v>
      </c>
      <c r="B1685" s="7">
        <v>21.37</v>
      </c>
      <c r="C1685" s="7">
        <v>4.54</v>
      </c>
      <c r="D1685" s="7" t="s">
        <v>2382</v>
      </c>
      <c r="E1685" s="7" t="s">
        <v>2380</v>
      </c>
      <c r="F1685" s="7" t="s">
        <v>2383</v>
      </c>
      <c r="G1685" s="7">
        <v>1</v>
      </c>
      <c r="H1685" s="7" t="s">
        <v>2380</v>
      </c>
      <c r="J1685" s="7" t="s">
        <v>687</v>
      </c>
      <c r="K1685" s="7">
        <v>21.37</v>
      </c>
      <c r="L1685" s="7">
        <v>4.54</v>
      </c>
      <c r="M1685" s="7" t="s">
        <v>2383</v>
      </c>
      <c r="N1685" s="7" t="s">
        <v>2380</v>
      </c>
      <c r="O1685" s="7" t="s">
        <v>2383</v>
      </c>
      <c r="P1685" s="7">
        <v>1</v>
      </c>
      <c r="Q1685" s="11" t="s">
        <v>2380</v>
      </c>
      <c r="R1685">
        <f t="shared" si="26"/>
        <v>180</v>
      </c>
      <c r="S1685" t="str" cm="1">
        <f t="array" ref="S1685">_xlfn.IFS(K1685&lt;18.5,"Under Weight",K1685&lt;=24.9,"Normal Weight",K1685&lt;=30,"Over Weight",K1685&gt;30,"Obesity")</f>
        <v>Normal Weight</v>
      </c>
    </row>
    <row r="1686" spans="1:19" x14ac:dyDescent="0.3">
      <c r="A1686" s="7" t="s">
        <v>686</v>
      </c>
      <c r="B1686" s="7">
        <v>34.43</v>
      </c>
      <c r="C1686" s="7">
        <v>8.6199999999999992</v>
      </c>
      <c r="D1686" s="7" t="s">
        <v>2382</v>
      </c>
      <c r="E1686" s="7" t="s">
        <v>2380</v>
      </c>
      <c r="F1686" s="7" t="s">
        <v>2380</v>
      </c>
      <c r="G1686" s="7">
        <v>1</v>
      </c>
      <c r="H1686" s="7" t="s">
        <v>2380</v>
      </c>
      <c r="J1686" s="7" t="s">
        <v>686</v>
      </c>
      <c r="K1686" s="7">
        <v>34.43</v>
      </c>
      <c r="L1686" s="7">
        <v>8.6199999999999992</v>
      </c>
      <c r="M1686" s="7" t="s">
        <v>2383</v>
      </c>
      <c r="N1686" s="7" t="s">
        <v>2380</v>
      </c>
      <c r="O1686" s="7" t="s">
        <v>2380</v>
      </c>
      <c r="P1686" s="7">
        <v>1</v>
      </c>
      <c r="Q1686" s="11" t="s">
        <v>2380</v>
      </c>
      <c r="R1686">
        <f t="shared" si="26"/>
        <v>180</v>
      </c>
      <c r="S1686" t="str" cm="1">
        <f t="array" ref="S1686">_xlfn.IFS(K1686&lt;18.5,"Under Weight",K1686&lt;=24.9,"Normal Weight",K1686&lt;=30,"Over Weight",K1686&gt;30,"Obesity")</f>
        <v>Obesity</v>
      </c>
    </row>
    <row r="1687" spans="1:19" x14ac:dyDescent="0.3">
      <c r="A1687" s="7" t="s">
        <v>685</v>
      </c>
      <c r="B1687" s="7">
        <v>20.86</v>
      </c>
      <c r="C1687" s="7">
        <v>4.3600000000000003</v>
      </c>
      <c r="D1687" s="7" t="s">
        <v>2382</v>
      </c>
      <c r="E1687" s="7" t="s">
        <v>2380</v>
      </c>
      <c r="F1687" s="7" t="s">
        <v>2380</v>
      </c>
      <c r="G1687" s="7" t="s">
        <v>2381</v>
      </c>
      <c r="H1687" s="7" t="s">
        <v>2380</v>
      </c>
      <c r="J1687" s="7" t="s">
        <v>685</v>
      </c>
      <c r="K1687" s="7">
        <v>20.86</v>
      </c>
      <c r="L1687" s="7">
        <v>4.3600000000000003</v>
      </c>
      <c r="M1687" s="7" t="s">
        <v>2383</v>
      </c>
      <c r="N1687" s="7" t="s">
        <v>2380</v>
      </c>
      <c r="O1687" s="7" t="s">
        <v>2380</v>
      </c>
      <c r="P1687" s="7">
        <v>0</v>
      </c>
      <c r="Q1687" s="11" t="s">
        <v>2380</v>
      </c>
      <c r="R1687">
        <f t="shared" si="26"/>
        <v>180</v>
      </c>
      <c r="S1687" t="str" cm="1">
        <f t="array" ref="S1687">_xlfn.IFS(K1687&lt;18.5,"Under Weight",K1687&lt;=24.9,"Normal Weight",K1687&lt;=30,"Over Weight",K1687&gt;30,"Obesity")</f>
        <v>Normal Weight</v>
      </c>
    </row>
    <row r="1688" spans="1:19" x14ac:dyDescent="0.3">
      <c r="A1688" s="7" t="s">
        <v>684</v>
      </c>
      <c r="B1688" s="7">
        <v>18.34</v>
      </c>
      <c r="C1688" s="7">
        <v>10.01</v>
      </c>
      <c r="D1688" s="7" t="s">
        <v>2380</v>
      </c>
      <c r="E1688" s="7" t="s">
        <v>2380</v>
      </c>
      <c r="F1688" s="7" t="s">
        <v>2380</v>
      </c>
      <c r="G1688" s="7" t="s">
        <v>2381</v>
      </c>
      <c r="H1688" s="7" t="s">
        <v>2380</v>
      </c>
      <c r="J1688" s="7" t="s">
        <v>684</v>
      </c>
      <c r="K1688" s="7">
        <v>18.34</v>
      </c>
      <c r="L1688" s="7">
        <v>10.01</v>
      </c>
      <c r="M1688" s="7" t="s">
        <v>2380</v>
      </c>
      <c r="N1688" s="7" t="s">
        <v>2380</v>
      </c>
      <c r="O1688" s="7" t="s">
        <v>2380</v>
      </c>
      <c r="P1688" s="7">
        <v>0</v>
      </c>
      <c r="Q1688" s="11" t="s">
        <v>2380</v>
      </c>
      <c r="R1688">
        <f t="shared" si="26"/>
        <v>180</v>
      </c>
      <c r="S1688" t="str" cm="1">
        <f t="array" ref="S1688">_xlfn.IFS(K1688&lt;18.5,"Under Weight",K1688&lt;=24.9,"Normal Weight",K1688&lt;=30,"Over Weight",K1688&gt;30,"Obesity")</f>
        <v>Under Weight</v>
      </c>
    </row>
    <row r="1689" spans="1:19" x14ac:dyDescent="0.3">
      <c r="A1689" s="7" t="s">
        <v>683</v>
      </c>
      <c r="B1689" s="7">
        <v>34.15</v>
      </c>
      <c r="C1689" s="7">
        <v>5.42</v>
      </c>
      <c r="D1689" s="7" t="s">
        <v>2380</v>
      </c>
      <c r="E1689" s="7" t="s">
        <v>2380</v>
      </c>
      <c r="F1689" s="7" t="s">
        <v>2380</v>
      </c>
      <c r="G1689" s="7" t="s">
        <v>2381</v>
      </c>
      <c r="H1689" s="7" t="s">
        <v>2380</v>
      </c>
      <c r="J1689" s="7" t="s">
        <v>683</v>
      </c>
      <c r="K1689" s="7">
        <v>34.15</v>
      </c>
      <c r="L1689" s="7">
        <v>5.42</v>
      </c>
      <c r="M1689" s="7" t="s">
        <v>2380</v>
      </c>
      <c r="N1689" s="7" t="s">
        <v>2380</v>
      </c>
      <c r="O1689" s="7" t="s">
        <v>2380</v>
      </c>
      <c r="P1689" s="7">
        <v>0</v>
      </c>
      <c r="Q1689" s="11" t="s">
        <v>2380</v>
      </c>
      <c r="R1689">
        <f t="shared" si="26"/>
        <v>180</v>
      </c>
      <c r="S1689" t="str" cm="1">
        <f t="array" ref="S1689">_xlfn.IFS(K1689&lt;18.5,"Under Weight",K1689&lt;=24.9,"Normal Weight",K1689&lt;=30,"Over Weight",K1689&gt;30,"Obesity")</f>
        <v>Obesity</v>
      </c>
    </row>
    <row r="1690" spans="1:19" x14ac:dyDescent="0.3">
      <c r="A1690" s="7" t="s">
        <v>682</v>
      </c>
      <c r="B1690" s="7">
        <v>18.350000000000001</v>
      </c>
      <c r="C1690" s="7">
        <v>5.12</v>
      </c>
      <c r="D1690" s="7" t="s">
        <v>2380</v>
      </c>
      <c r="E1690" s="7" t="s">
        <v>2380</v>
      </c>
      <c r="F1690" s="7" t="s">
        <v>2380</v>
      </c>
      <c r="G1690" s="7" t="s">
        <v>2381</v>
      </c>
      <c r="H1690" s="7" t="s">
        <v>2380</v>
      </c>
      <c r="J1690" s="7" t="s">
        <v>682</v>
      </c>
      <c r="K1690" s="7">
        <v>18.350000000000001</v>
      </c>
      <c r="L1690" s="7">
        <v>5.12</v>
      </c>
      <c r="M1690" s="7" t="s">
        <v>2380</v>
      </c>
      <c r="N1690" s="7" t="s">
        <v>2380</v>
      </c>
      <c r="O1690" s="7" t="s">
        <v>2380</v>
      </c>
      <c r="P1690" s="7">
        <v>0</v>
      </c>
      <c r="Q1690" s="11" t="s">
        <v>2380</v>
      </c>
      <c r="R1690">
        <f t="shared" si="26"/>
        <v>180</v>
      </c>
      <c r="S1690" t="str" cm="1">
        <f t="array" ref="S1690">_xlfn.IFS(K1690&lt;18.5,"Under Weight",K1690&lt;=24.9,"Normal Weight",K1690&lt;=30,"Over Weight",K1690&gt;30,"Obesity")</f>
        <v>Under Weight</v>
      </c>
    </row>
    <row r="1691" spans="1:19" x14ac:dyDescent="0.3">
      <c r="A1691" s="7" t="s">
        <v>681</v>
      </c>
      <c r="B1691" s="7">
        <v>22.13</v>
      </c>
      <c r="C1691" s="7">
        <v>9.1999999999999993</v>
      </c>
      <c r="D1691" s="7" t="s">
        <v>2382</v>
      </c>
      <c r="E1691" s="7" t="s">
        <v>2380</v>
      </c>
      <c r="F1691" s="7" t="s">
        <v>2380</v>
      </c>
      <c r="G1691" s="7" t="s">
        <v>2381</v>
      </c>
      <c r="H1691" s="7" t="s">
        <v>2380</v>
      </c>
      <c r="J1691" s="7" t="s">
        <v>681</v>
      </c>
      <c r="K1691" s="7">
        <v>22.13</v>
      </c>
      <c r="L1691" s="7">
        <v>9.1999999999999993</v>
      </c>
      <c r="M1691" s="7" t="s">
        <v>2383</v>
      </c>
      <c r="N1691" s="7" t="s">
        <v>2380</v>
      </c>
      <c r="O1691" s="7" t="s">
        <v>2380</v>
      </c>
      <c r="P1691" s="7">
        <v>0</v>
      </c>
      <c r="Q1691" s="11" t="s">
        <v>2380</v>
      </c>
      <c r="R1691">
        <f t="shared" si="26"/>
        <v>180</v>
      </c>
      <c r="S1691" t="str" cm="1">
        <f t="array" ref="S1691">_xlfn.IFS(K1691&lt;18.5,"Under Weight",K1691&lt;=24.9,"Normal Weight",K1691&lt;=30,"Over Weight",K1691&gt;30,"Obesity")</f>
        <v>Normal Weight</v>
      </c>
    </row>
    <row r="1692" spans="1:19" x14ac:dyDescent="0.3">
      <c r="A1692" s="7" t="s">
        <v>680</v>
      </c>
      <c r="B1692" s="7">
        <v>22.51</v>
      </c>
      <c r="C1692" s="7">
        <v>6.08</v>
      </c>
      <c r="D1692" s="7" t="s">
        <v>2382</v>
      </c>
      <c r="E1692" s="7" t="s">
        <v>2380</v>
      </c>
      <c r="F1692" s="7" t="s">
        <v>2380</v>
      </c>
      <c r="G1692" s="7">
        <v>1</v>
      </c>
      <c r="H1692" s="7" t="s">
        <v>2380</v>
      </c>
      <c r="J1692" s="7" t="s">
        <v>680</v>
      </c>
      <c r="K1692" s="7">
        <v>22.51</v>
      </c>
      <c r="L1692" s="7">
        <v>6.08</v>
      </c>
      <c r="M1692" s="7" t="s">
        <v>2383</v>
      </c>
      <c r="N1692" s="7" t="s">
        <v>2380</v>
      </c>
      <c r="O1692" s="7" t="s">
        <v>2380</v>
      </c>
      <c r="P1692" s="7">
        <v>1</v>
      </c>
      <c r="Q1692" s="11" t="s">
        <v>2380</v>
      </c>
      <c r="R1692">
        <f t="shared" si="26"/>
        <v>180</v>
      </c>
      <c r="S1692" t="str" cm="1">
        <f t="array" ref="S1692">_xlfn.IFS(K1692&lt;18.5,"Under Weight",K1692&lt;=24.9,"Normal Weight",K1692&lt;=30,"Over Weight",K1692&gt;30,"Obesity")</f>
        <v>Normal Weight</v>
      </c>
    </row>
    <row r="1693" spans="1:19" x14ac:dyDescent="0.3">
      <c r="A1693" s="7" t="s">
        <v>679</v>
      </c>
      <c r="B1693" s="7">
        <v>31</v>
      </c>
      <c r="C1693" s="7">
        <v>4.7699999999999996</v>
      </c>
      <c r="D1693" s="7" t="s">
        <v>2380</v>
      </c>
      <c r="E1693" s="7" t="s">
        <v>2380</v>
      </c>
      <c r="F1693" s="7" t="s">
        <v>2380</v>
      </c>
      <c r="G1693" s="7">
        <v>1</v>
      </c>
      <c r="H1693" s="7" t="s">
        <v>2380</v>
      </c>
      <c r="J1693" s="7" t="s">
        <v>679</v>
      </c>
      <c r="K1693" s="7">
        <v>31</v>
      </c>
      <c r="L1693" s="7">
        <v>4.7699999999999996</v>
      </c>
      <c r="M1693" s="7" t="s">
        <v>2380</v>
      </c>
      <c r="N1693" s="7" t="s">
        <v>2380</v>
      </c>
      <c r="O1693" s="7" t="s">
        <v>2380</v>
      </c>
      <c r="P1693" s="7">
        <v>1</v>
      </c>
      <c r="Q1693" s="11" t="s">
        <v>2380</v>
      </c>
      <c r="R1693">
        <f t="shared" si="26"/>
        <v>180</v>
      </c>
      <c r="S1693" t="str" cm="1">
        <f t="array" ref="S1693">_xlfn.IFS(K1693&lt;18.5,"Under Weight",K1693&lt;=24.9,"Normal Weight",K1693&lt;=30,"Over Weight",K1693&gt;30,"Obesity")</f>
        <v>Obesity</v>
      </c>
    </row>
    <row r="1694" spans="1:19" x14ac:dyDescent="0.3">
      <c r="A1694" s="7" t="s">
        <v>678</v>
      </c>
      <c r="B1694" s="7">
        <v>28.27</v>
      </c>
      <c r="C1694" s="7">
        <v>4.62</v>
      </c>
      <c r="D1694" s="7" t="s">
        <v>2380</v>
      </c>
      <c r="E1694" s="7" t="s">
        <v>2380</v>
      </c>
      <c r="F1694" s="7" t="s">
        <v>2380</v>
      </c>
      <c r="G1694" s="7">
        <v>1</v>
      </c>
      <c r="H1694" s="7" t="s">
        <v>2380</v>
      </c>
      <c r="J1694" s="7" t="s">
        <v>678</v>
      </c>
      <c r="K1694" s="7">
        <v>28.27</v>
      </c>
      <c r="L1694" s="7">
        <v>4.62</v>
      </c>
      <c r="M1694" s="7" t="s">
        <v>2380</v>
      </c>
      <c r="N1694" s="7" t="s">
        <v>2380</v>
      </c>
      <c r="O1694" s="7" t="s">
        <v>2380</v>
      </c>
      <c r="P1694" s="7">
        <v>1</v>
      </c>
      <c r="Q1694" s="11" t="s">
        <v>2380</v>
      </c>
      <c r="R1694">
        <f t="shared" si="26"/>
        <v>180</v>
      </c>
      <c r="S1694" t="str" cm="1">
        <f t="array" ref="S1694">_xlfn.IFS(K1694&lt;18.5,"Under Weight",K1694&lt;=24.9,"Normal Weight",K1694&lt;=30,"Over Weight",K1694&gt;30,"Obesity")</f>
        <v>Over Weight</v>
      </c>
    </row>
    <row r="1695" spans="1:19" x14ac:dyDescent="0.3">
      <c r="A1695" s="7" t="s">
        <v>677</v>
      </c>
      <c r="B1695" s="7">
        <v>29.92</v>
      </c>
      <c r="C1695" s="7">
        <v>9.07</v>
      </c>
      <c r="D1695" s="7" t="s">
        <v>2382</v>
      </c>
      <c r="E1695" s="7" t="s">
        <v>2380</v>
      </c>
      <c r="F1695" s="7" t="s">
        <v>2380</v>
      </c>
      <c r="G1695" s="7">
        <v>1</v>
      </c>
      <c r="H1695" s="7" t="s">
        <v>2380</v>
      </c>
      <c r="J1695" s="7" t="s">
        <v>677</v>
      </c>
      <c r="K1695" s="7">
        <v>29.92</v>
      </c>
      <c r="L1695" s="7">
        <v>9.07</v>
      </c>
      <c r="M1695" s="7" t="s">
        <v>2383</v>
      </c>
      <c r="N1695" s="7" t="s">
        <v>2380</v>
      </c>
      <c r="O1695" s="7" t="s">
        <v>2380</v>
      </c>
      <c r="P1695" s="7">
        <v>1</v>
      </c>
      <c r="Q1695" s="11" t="s">
        <v>2380</v>
      </c>
      <c r="R1695">
        <f t="shared" si="26"/>
        <v>180</v>
      </c>
      <c r="S1695" t="str" cm="1">
        <f t="array" ref="S1695">_xlfn.IFS(K1695&lt;18.5,"Under Weight",K1695&lt;=24.9,"Normal Weight",K1695&lt;=30,"Over Weight",K1695&gt;30,"Obesity")</f>
        <v>Over Weight</v>
      </c>
    </row>
    <row r="1696" spans="1:19" x14ac:dyDescent="0.3">
      <c r="A1696" s="7" t="s">
        <v>676</v>
      </c>
      <c r="B1696" s="7">
        <v>25.9</v>
      </c>
      <c r="C1696" s="7">
        <v>9.1199999999999992</v>
      </c>
      <c r="D1696" s="7" t="s">
        <v>2382</v>
      </c>
      <c r="E1696" s="7" t="s">
        <v>2380</v>
      </c>
      <c r="F1696" s="7" t="s">
        <v>2380</v>
      </c>
      <c r="G1696" s="7">
        <v>1</v>
      </c>
      <c r="H1696" s="7" t="s">
        <v>2380</v>
      </c>
      <c r="J1696" s="7" t="s">
        <v>676</v>
      </c>
      <c r="K1696" s="7">
        <v>25.9</v>
      </c>
      <c r="L1696" s="7">
        <v>9.1199999999999992</v>
      </c>
      <c r="M1696" s="7" t="s">
        <v>2383</v>
      </c>
      <c r="N1696" s="7" t="s">
        <v>2380</v>
      </c>
      <c r="O1696" s="7" t="s">
        <v>2380</v>
      </c>
      <c r="P1696" s="7">
        <v>1</v>
      </c>
      <c r="Q1696" s="11" t="s">
        <v>2380</v>
      </c>
      <c r="R1696">
        <f t="shared" si="26"/>
        <v>180</v>
      </c>
      <c r="S1696" t="str" cm="1">
        <f t="array" ref="S1696">_xlfn.IFS(K1696&lt;18.5,"Under Weight",K1696&lt;=24.9,"Normal Weight",K1696&lt;=30,"Over Weight",K1696&gt;30,"Obesity")</f>
        <v>Over Weight</v>
      </c>
    </row>
    <row r="1697" spans="1:19" x14ac:dyDescent="0.3">
      <c r="A1697" s="7" t="s">
        <v>675</v>
      </c>
      <c r="B1697" s="7">
        <v>27.74</v>
      </c>
      <c r="C1697" s="7">
        <v>7.32</v>
      </c>
      <c r="D1697" s="7" t="s">
        <v>2382</v>
      </c>
      <c r="E1697" s="7" t="s">
        <v>2380</v>
      </c>
      <c r="F1697" s="7" t="s">
        <v>2380</v>
      </c>
      <c r="G1697" s="7">
        <v>1</v>
      </c>
      <c r="H1697" s="7" t="s">
        <v>2380</v>
      </c>
      <c r="J1697" s="7" t="s">
        <v>675</v>
      </c>
      <c r="K1697" s="7">
        <v>27.74</v>
      </c>
      <c r="L1697" s="7">
        <v>7.32</v>
      </c>
      <c r="M1697" s="7" t="s">
        <v>2383</v>
      </c>
      <c r="N1697" s="7" t="s">
        <v>2380</v>
      </c>
      <c r="O1697" s="7" t="s">
        <v>2380</v>
      </c>
      <c r="P1697" s="7">
        <v>1</v>
      </c>
      <c r="Q1697" s="11" t="s">
        <v>2380</v>
      </c>
      <c r="R1697">
        <f t="shared" si="26"/>
        <v>180</v>
      </c>
      <c r="S1697" t="str" cm="1">
        <f t="array" ref="S1697">_xlfn.IFS(K1697&lt;18.5,"Under Weight",K1697&lt;=24.9,"Normal Weight",K1697&lt;=30,"Over Weight",K1697&gt;30,"Obesity")</f>
        <v>Over Weight</v>
      </c>
    </row>
    <row r="1698" spans="1:19" x14ac:dyDescent="0.3">
      <c r="A1698" s="7" t="s">
        <v>674</v>
      </c>
      <c r="B1698" s="7">
        <v>17.260000000000002</v>
      </c>
      <c r="C1698" s="7">
        <v>11.73</v>
      </c>
      <c r="D1698" s="7" t="s">
        <v>2380</v>
      </c>
      <c r="E1698" s="7" t="s">
        <v>2380</v>
      </c>
      <c r="F1698" s="7" t="s">
        <v>2380</v>
      </c>
      <c r="G1698" s="7">
        <v>2</v>
      </c>
      <c r="H1698" s="7" t="s">
        <v>2380</v>
      </c>
      <c r="J1698" s="7" t="s">
        <v>674</v>
      </c>
      <c r="K1698" s="7">
        <v>17.260000000000002</v>
      </c>
      <c r="L1698" s="7">
        <v>11.73</v>
      </c>
      <c r="M1698" s="7" t="s">
        <v>2380</v>
      </c>
      <c r="N1698" s="7" t="s">
        <v>2380</v>
      </c>
      <c r="O1698" s="7" t="s">
        <v>2380</v>
      </c>
      <c r="P1698" s="7">
        <v>2</v>
      </c>
      <c r="Q1698" s="11" t="s">
        <v>2380</v>
      </c>
      <c r="R1698">
        <f t="shared" si="26"/>
        <v>180</v>
      </c>
      <c r="S1698" t="str" cm="1">
        <f t="array" ref="S1698">_xlfn.IFS(K1698&lt;18.5,"Under Weight",K1698&lt;=24.9,"Normal Weight",K1698&lt;=30,"Over Weight",K1698&gt;30,"Obesity")</f>
        <v>Under Weight</v>
      </c>
    </row>
    <row r="1699" spans="1:19" x14ac:dyDescent="0.3">
      <c r="A1699" s="7" t="s">
        <v>673</v>
      </c>
      <c r="B1699" s="7">
        <v>19.855</v>
      </c>
      <c r="C1699" s="7">
        <v>6.64</v>
      </c>
      <c r="D1699" s="7" t="s">
        <v>2382</v>
      </c>
      <c r="E1699" s="7" t="s">
        <v>2380</v>
      </c>
      <c r="F1699" s="7" t="s">
        <v>2380</v>
      </c>
      <c r="G1699" s="7">
        <v>1</v>
      </c>
      <c r="H1699" s="7" t="s">
        <v>2380</v>
      </c>
      <c r="J1699" s="7" t="s">
        <v>673</v>
      </c>
      <c r="K1699" s="7">
        <v>19.855</v>
      </c>
      <c r="L1699" s="7">
        <v>6.64</v>
      </c>
      <c r="M1699" s="7" t="s">
        <v>2383</v>
      </c>
      <c r="N1699" s="7" t="s">
        <v>2380</v>
      </c>
      <c r="O1699" s="7" t="s">
        <v>2380</v>
      </c>
      <c r="P1699" s="7">
        <v>1</v>
      </c>
      <c r="Q1699" s="11" t="s">
        <v>2380</v>
      </c>
      <c r="R1699">
        <f t="shared" si="26"/>
        <v>180</v>
      </c>
      <c r="S1699" t="str" cm="1">
        <f t="array" ref="S1699">_xlfn.IFS(K1699&lt;18.5,"Under Weight",K1699&lt;=24.9,"Normal Weight",K1699&lt;=30,"Over Weight",K1699&gt;30,"Obesity")</f>
        <v>Normal Weight</v>
      </c>
    </row>
    <row r="1700" spans="1:19" x14ac:dyDescent="0.3">
      <c r="A1700" s="7" t="s">
        <v>672</v>
      </c>
      <c r="B1700" s="7">
        <v>41.69</v>
      </c>
      <c r="C1700" s="7">
        <v>5.78</v>
      </c>
      <c r="D1700" s="7" t="s">
        <v>2380</v>
      </c>
      <c r="E1700" s="7" t="s">
        <v>2380</v>
      </c>
      <c r="F1700" s="7" t="s">
        <v>2380</v>
      </c>
      <c r="G1700" s="7" t="s">
        <v>2381</v>
      </c>
      <c r="H1700" s="7" t="s">
        <v>2380</v>
      </c>
      <c r="J1700" s="7" t="s">
        <v>672</v>
      </c>
      <c r="K1700" s="7">
        <v>41.69</v>
      </c>
      <c r="L1700" s="7">
        <v>5.78</v>
      </c>
      <c r="M1700" s="7" t="s">
        <v>2380</v>
      </c>
      <c r="N1700" s="7" t="s">
        <v>2380</v>
      </c>
      <c r="O1700" s="7" t="s">
        <v>2380</v>
      </c>
      <c r="P1700" s="7">
        <v>0</v>
      </c>
      <c r="Q1700" s="11" t="s">
        <v>2380</v>
      </c>
      <c r="R1700">
        <f t="shared" si="26"/>
        <v>180</v>
      </c>
      <c r="S1700" t="str" cm="1">
        <f t="array" ref="S1700">_xlfn.IFS(K1700&lt;18.5,"Under Weight",K1700&lt;=24.9,"Normal Weight",K1700&lt;=30,"Over Weight",K1700&gt;30,"Obesity")</f>
        <v>Obesity</v>
      </c>
    </row>
    <row r="1701" spans="1:19" x14ac:dyDescent="0.3">
      <c r="A1701" s="7" t="s">
        <v>671</v>
      </c>
      <c r="B1701" s="7">
        <v>16.12</v>
      </c>
      <c r="C1701" s="7">
        <v>10.45</v>
      </c>
      <c r="D1701" s="7" t="s">
        <v>2380</v>
      </c>
      <c r="E1701" s="7" t="s">
        <v>2380</v>
      </c>
      <c r="F1701" s="7" t="s">
        <v>2380</v>
      </c>
      <c r="G1701" s="7" t="s">
        <v>2381</v>
      </c>
      <c r="H1701" s="7" t="s">
        <v>2380</v>
      </c>
      <c r="J1701" s="7" t="s">
        <v>671</v>
      </c>
      <c r="K1701" s="7">
        <v>16.12</v>
      </c>
      <c r="L1701" s="7">
        <v>10.45</v>
      </c>
      <c r="M1701" s="7" t="s">
        <v>2380</v>
      </c>
      <c r="N1701" s="7" t="s">
        <v>2380</v>
      </c>
      <c r="O1701" s="7" t="s">
        <v>2380</v>
      </c>
      <c r="P1701" s="7">
        <v>0</v>
      </c>
      <c r="Q1701" s="11" t="s">
        <v>2380</v>
      </c>
      <c r="R1701">
        <f t="shared" si="26"/>
        <v>180</v>
      </c>
      <c r="S1701" t="str" cm="1">
        <f t="array" ref="S1701">_xlfn.IFS(K1701&lt;18.5,"Under Weight",K1701&lt;=24.9,"Normal Weight",K1701&lt;=30,"Over Weight",K1701&gt;30,"Obesity")</f>
        <v>Under Weight</v>
      </c>
    </row>
    <row r="1702" spans="1:19" x14ac:dyDescent="0.3">
      <c r="A1702" s="7" t="s">
        <v>670</v>
      </c>
      <c r="B1702" s="7">
        <v>37.43</v>
      </c>
      <c r="C1702" s="7">
        <v>4.5199999999999996</v>
      </c>
      <c r="D1702" s="7" t="s">
        <v>2380</v>
      </c>
      <c r="E1702" s="7" t="s">
        <v>2380</v>
      </c>
      <c r="F1702" s="7" t="s">
        <v>2380</v>
      </c>
      <c r="G1702" s="7">
        <v>1</v>
      </c>
      <c r="H1702" s="7" t="s">
        <v>2380</v>
      </c>
      <c r="J1702" s="7" t="s">
        <v>670</v>
      </c>
      <c r="K1702" s="7">
        <v>37.43</v>
      </c>
      <c r="L1702" s="7">
        <v>4.5199999999999996</v>
      </c>
      <c r="M1702" s="7" t="s">
        <v>2380</v>
      </c>
      <c r="N1702" s="7" t="s">
        <v>2380</v>
      </c>
      <c r="O1702" s="7" t="s">
        <v>2380</v>
      </c>
      <c r="P1702" s="7">
        <v>1</v>
      </c>
      <c r="Q1702" s="11" t="s">
        <v>2380</v>
      </c>
      <c r="R1702">
        <f t="shared" si="26"/>
        <v>180</v>
      </c>
      <c r="S1702" t="str" cm="1">
        <f t="array" ref="S1702">_xlfn.IFS(K1702&lt;18.5,"Under Weight",K1702&lt;=24.9,"Normal Weight",K1702&lt;=30,"Over Weight",K1702&gt;30,"Obesity")</f>
        <v>Obesity</v>
      </c>
    </row>
    <row r="1703" spans="1:19" x14ac:dyDescent="0.3">
      <c r="A1703" s="7" t="s">
        <v>669</v>
      </c>
      <c r="B1703" s="7">
        <v>31.065000000000001</v>
      </c>
      <c r="C1703" s="7">
        <v>5.71</v>
      </c>
      <c r="D1703" s="7" t="s">
        <v>2380</v>
      </c>
      <c r="E1703" s="7" t="s">
        <v>2380</v>
      </c>
      <c r="F1703" s="7" t="s">
        <v>2380</v>
      </c>
      <c r="G1703" s="7" t="s">
        <v>2381</v>
      </c>
      <c r="H1703" s="7" t="s">
        <v>2380</v>
      </c>
      <c r="J1703" s="7" t="s">
        <v>669</v>
      </c>
      <c r="K1703" s="7">
        <v>31.065000000000001</v>
      </c>
      <c r="L1703" s="7">
        <v>5.71</v>
      </c>
      <c r="M1703" s="7" t="s">
        <v>2380</v>
      </c>
      <c r="N1703" s="7" t="s">
        <v>2380</v>
      </c>
      <c r="O1703" s="7" t="s">
        <v>2380</v>
      </c>
      <c r="P1703" s="7">
        <v>0</v>
      </c>
      <c r="Q1703" s="11" t="s">
        <v>2380</v>
      </c>
      <c r="R1703">
        <f t="shared" si="26"/>
        <v>180</v>
      </c>
      <c r="S1703" t="str" cm="1">
        <f t="array" ref="S1703">_xlfn.IFS(K1703&lt;18.5,"Under Weight",K1703&lt;=24.9,"Normal Weight",K1703&lt;=30,"Over Weight",K1703&gt;30,"Obesity")</f>
        <v>Obesity</v>
      </c>
    </row>
    <row r="1704" spans="1:19" x14ac:dyDescent="0.3">
      <c r="A1704" s="7" t="s">
        <v>668</v>
      </c>
      <c r="B1704" s="7">
        <v>25.08</v>
      </c>
      <c r="C1704" s="7">
        <v>4.7699999999999996</v>
      </c>
      <c r="D1704" s="7" t="s">
        <v>2380</v>
      </c>
      <c r="E1704" s="7" t="s">
        <v>2380</v>
      </c>
      <c r="F1704" s="7" t="s">
        <v>2380</v>
      </c>
      <c r="G1704" s="7" t="s">
        <v>2381</v>
      </c>
      <c r="H1704" s="7" t="s">
        <v>2380</v>
      </c>
      <c r="J1704" s="7" t="s">
        <v>668</v>
      </c>
      <c r="K1704" s="7">
        <v>25.08</v>
      </c>
      <c r="L1704" s="7">
        <v>4.7699999999999996</v>
      </c>
      <c r="M1704" s="7" t="s">
        <v>2380</v>
      </c>
      <c r="N1704" s="7" t="s">
        <v>2380</v>
      </c>
      <c r="O1704" s="7" t="s">
        <v>2380</v>
      </c>
      <c r="P1704" s="7">
        <v>0</v>
      </c>
      <c r="Q1704" s="11" t="s">
        <v>2380</v>
      </c>
      <c r="R1704">
        <f t="shared" si="26"/>
        <v>180</v>
      </c>
      <c r="S1704" t="str" cm="1">
        <f t="array" ref="S1704">_xlfn.IFS(K1704&lt;18.5,"Under Weight",K1704&lt;=24.9,"Normal Weight",K1704&lt;=30,"Over Weight",K1704&gt;30,"Obesity")</f>
        <v>Over Weight</v>
      </c>
    </row>
    <row r="1705" spans="1:19" x14ac:dyDescent="0.3">
      <c r="A1705" s="7" t="s">
        <v>667</v>
      </c>
      <c r="B1705" s="7">
        <v>15.2</v>
      </c>
      <c r="C1705" s="7">
        <v>7.81</v>
      </c>
      <c r="D1705" s="7" t="s">
        <v>2382</v>
      </c>
      <c r="E1705" s="7" t="s">
        <v>2380</v>
      </c>
      <c r="F1705" s="7" t="s">
        <v>2380</v>
      </c>
      <c r="G1705" s="7">
        <v>1</v>
      </c>
      <c r="H1705" s="7" t="s">
        <v>2380</v>
      </c>
      <c r="J1705" s="7" t="s">
        <v>667</v>
      </c>
      <c r="K1705" s="7">
        <v>15.2</v>
      </c>
      <c r="L1705" s="7">
        <v>7.81</v>
      </c>
      <c r="M1705" s="7" t="s">
        <v>2383</v>
      </c>
      <c r="N1705" s="7" t="s">
        <v>2380</v>
      </c>
      <c r="O1705" s="7" t="s">
        <v>2380</v>
      </c>
      <c r="P1705" s="7">
        <v>1</v>
      </c>
      <c r="Q1705" s="11" t="s">
        <v>2380</v>
      </c>
      <c r="R1705">
        <f t="shared" si="26"/>
        <v>180</v>
      </c>
      <c r="S1705" t="str" cm="1">
        <f t="array" ref="S1705">_xlfn.IFS(K1705&lt;18.5,"Under Weight",K1705&lt;=24.9,"Normal Weight",K1705&lt;=30,"Over Weight",K1705&gt;30,"Obesity")</f>
        <v>Under Weight</v>
      </c>
    </row>
    <row r="1706" spans="1:19" x14ac:dyDescent="0.3">
      <c r="A1706" s="7" t="s">
        <v>666</v>
      </c>
      <c r="B1706" s="7">
        <v>22.34</v>
      </c>
      <c r="C1706" s="7">
        <v>5.19</v>
      </c>
      <c r="D1706" s="7" t="s">
        <v>2382</v>
      </c>
      <c r="E1706" s="7" t="s">
        <v>2380</v>
      </c>
      <c r="F1706" s="7" t="s">
        <v>2380</v>
      </c>
      <c r="G1706" s="7" t="s">
        <v>2381</v>
      </c>
      <c r="H1706" s="7" t="s">
        <v>2380</v>
      </c>
      <c r="J1706" s="7" t="s">
        <v>666</v>
      </c>
      <c r="K1706" s="7">
        <v>22.34</v>
      </c>
      <c r="L1706" s="7">
        <v>5.19</v>
      </c>
      <c r="M1706" s="7" t="s">
        <v>2383</v>
      </c>
      <c r="N1706" s="7" t="s">
        <v>2380</v>
      </c>
      <c r="O1706" s="7" t="s">
        <v>2380</v>
      </c>
      <c r="P1706" s="7">
        <v>0</v>
      </c>
      <c r="Q1706" s="11" t="s">
        <v>2380</v>
      </c>
      <c r="R1706">
        <f t="shared" si="26"/>
        <v>180</v>
      </c>
      <c r="S1706" t="str" cm="1">
        <f t="array" ref="S1706">_xlfn.IFS(K1706&lt;18.5,"Under Weight",K1706&lt;=24.9,"Normal Weight",K1706&lt;=30,"Over Weight",K1706&gt;30,"Obesity")</f>
        <v>Normal Weight</v>
      </c>
    </row>
    <row r="1707" spans="1:19" x14ac:dyDescent="0.3">
      <c r="A1707" s="7" t="s">
        <v>665</v>
      </c>
      <c r="B1707" s="7">
        <v>40.15</v>
      </c>
      <c r="C1707" s="7">
        <v>5.93</v>
      </c>
      <c r="D1707" s="7" t="s">
        <v>2380</v>
      </c>
      <c r="E1707" s="7" t="s">
        <v>2380</v>
      </c>
      <c r="F1707" s="7" t="s">
        <v>2380</v>
      </c>
      <c r="G1707" s="7">
        <v>1</v>
      </c>
      <c r="H1707" s="7" t="s">
        <v>2380</v>
      </c>
      <c r="J1707" s="7" t="s">
        <v>665</v>
      </c>
      <c r="K1707" s="7">
        <v>40.15</v>
      </c>
      <c r="L1707" s="7">
        <v>5.93</v>
      </c>
      <c r="M1707" s="7" t="s">
        <v>2380</v>
      </c>
      <c r="N1707" s="7" t="s">
        <v>2380</v>
      </c>
      <c r="O1707" s="7" t="s">
        <v>2380</v>
      </c>
      <c r="P1707" s="7">
        <v>1</v>
      </c>
      <c r="Q1707" s="11" t="s">
        <v>2380</v>
      </c>
      <c r="R1707">
        <f t="shared" si="26"/>
        <v>180</v>
      </c>
      <c r="S1707" t="str" cm="1">
        <f t="array" ref="S1707">_xlfn.IFS(K1707&lt;18.5,"Under Weight",K1707&lt;=24.9,"Normal Weight",K1707&lt;=30,"Over Weight",K1707&gt;30,"Obesity")</f>
        <v>Obesity</v>
      </c>
    </row>
    <row r="1708" spans="1:19" x14ac:dyDescent="0.3">
      <c r="A1708" s="7" t="s">
        <v>664</v>
      </c>
      <c r="B1708" s="7">
        <v>37.729999999999997</v>
      </c>
      <c r="C1708" s="7">
        <v>6.29</v>
      </c>
      <c r="D1708" s="7" t="s">
        <v>2380</v>
      </c>
      <c r="E1708" s="7" t="s">
        <v>2380</v>
      </c>
      <c r="F1708" s="7" t="s">
        <v>2380</v>
      </c>
      <c r="G1708" s="7">
        <v>1</v>
      </c>
      <c r="H1708" s="7" t="s">
        <v>2380</v>
      </c>
      <c r="J1708" s="7" t="s">
        <v>664</v>
      </c>
      <c r="K1708" s="7">
        <v>37.729999999999997</v>
      </c>
      <c r="L1708" s="7">
        <v>6.29</v>
      </c>
      <c r="M1708" s="7" t="s">
        <v>2380</v>
      </c>
      <c r="N1708" s="7" t="s">
        <v>2380</v>
      </c>
      <c r="O1708" s="7" t="s">
        <v>2380</v>
      </c>
      <c r="P1708" s="7">
        <v>1</v>
      </c>
      <c r="Q1708" s="11" t="s">
        <v>2380</v>
      </c>
      <c r="R1708">
        <f t="shared" si="26"/>
        <v>180</v>
      </c>
      <c r="S1708" t="str" cm="1">
        <f t="array" ref="S1708">_xlfn.IFS(K1708&lt;18.5,"Under Weight",K1708&lt;=24.9,"Normal Weight",K1708&lt;=30,"Over Weight",K1708&gt;30,"Obesity")</f>
        <v>Obesity</v>
      </c>
    </row>
    <row r="1709" spans="1:19" x14ac:dyDescent="0.3">
      <c r="A1709" s="7" t="s">
        <v>663</v>
      </c>
      <c r="B1709" s="7">
        <v>25.35</v>
      </c>
      <c r="C1709" s="7">
        <v>4.9000000000000004</v>
      </c>
      <c r="D1709" s="7" t="s">
        <v>2380</v>
      </c>
      <c r="E1709" s="7" t="s">
        <v>2380</v>
      </c>
      <c r="F1709" s="7" t="s">
        <v>2380</v>
      </c>
      <c r="G1709" s="7" t="s">
        <v>2381</v>
      </c>
      <c r="H1709" s="7" t="s">
        <v>2380</v>
      </c>
      <c r="J1709" s="7" t="s">
        <v>663</v>
      </c>
      <c r="K1709" s="7">
        <v>25.35</v>
      </c>
      <c r="L1709" s="7">
        <v>4.9000000000000004</v>
      </c>
      <c r="M1709" s="7" t="s">
        <v>2380</v>
      </c>
      <c r="N1709" s="7" t="s">
        <v>2380</v>
      </c>
      <c r="O1709" s="7" t="s">
        <v>2380</v>
      </c>
      <c r="P1709" s="7">
        <v>0</v>
      </c>
      <c r="Q1709" s="11" t="s">
        <v>2380</v>
      </c>
      <c r="R1709">
        <f t="shared" si="26"/>
        <v>180</v>
      </c>
      <c r="S1709" t="str" cm="1">
        <f t="array" ref="S1709">_xlfn.IFS(K1709&lt;18.5,"Under Weight",K1709&lt;=24.9,"Normal Weight",K1709&lt;=30,"Over Weight",K1709&gt;30,"Obesity")</f>
        <v>Over Weight</v>
      </c>
    </row>
    <row r="1710" spans="1:19" x14ac:dyDescent="0.3">
      <c r="A1710" s="7" t="s">
        <v>662</v>
      </c>
      <c r="B1710" s="7">
        <v>26.41</v>
      </c>
      <c r="C1710" s="7">
        <v>5.07</v>
      </c>
      <c r="D1710" s="7" t="s">
        <v>2382</v>
      </c>
      <c r="E1710" s="7" t="s">
        <v>2380</v>
      </c>
      <c r="F1710" s="7" t="s">
        <v>2380</v>
      </c>
      <c r="G1710" s="7">
        <v>1</v>
      </c>
      <c r="H1710" s="7" t="s">
        <v>2380</v>
      </c>
      <c r="J1710" s="7" t="s">
        <v>662</v>
      </c>
      <c r="K1710" s="7">
        <v>26.41</v>
      </c>
      <c r="L1710" s="7">
        <v>5.07</v>
      </c>
      <c r="M1710" s="7" t="s">
        <v>2383</v>
      </c>
      <c r="N1710" s="7" t="s">
        <v>2380</v>
      </c>
      <c r="O1710" s="7" t="s">
        <v>2380</v>
      </c>
      <c r="P1710" s="7">
        <v>1</v>
      </c>
      <c r="Q1710" s="11" t="s">
        <v>2380</v>
      </c>
      <c r="R1710">
        <f t="shared" si="26"/>
        <v>180</v>
      </c>
      <c r="S1710" t="str" cm="1">
        <f t="array" ref="S1710">_xlfn.IFS(K1710&lt;18.5,"Under Weight",K1710&lt;=24.9,"Normal Weight",K1710&lt;=30,"Over Weight",K1710&gt;30,"Obesity")</f>
        <v>Over Weight</v>
      </c>
    </row>
    <row r="1711" spans="1:19" x14ac:dyDescent="0.3">
      <c r="A1711" s="7" t="s">
        <v>661</v>
      </c>
      <c r="B1711" s="7">
        <v>27.6</v>
      </c>
      <c r="C1711" s="7">
        <v>5.33</v>
      </c>
      <c r="D1711" s="7" t="s">
        <v>2380</v>
      </c>
      <c r="E1711" s="7" t="s">
        <v>2380</v>
      </c>
      <c r="F1711" s="7" t="s">
        <v>2380</v>
      </c>
      <c r="G1711" s="7">
        <v>1</v>
      </c>
      <c r="H1711" s="7" t="s">
        <v>2380</v>
      </c>
      <c r="J1711" s="7" t="s">
        <v>661</v>
      </c>
      <c r="K1711" s="7">
        <v>27.6</v>
      </c>
      <c r="L1711" s="7">
        <v>5.33</v>
      </c>
      <c r="M1711" s="7" t="s">
        <v>2380</v>
      </c>
      <c r="N1711" s="7" t="s">
        <v>2380</v>
      </c>
      <c r="O1711" s="7" t="s">
        <v>2380</v>
      </c>
      <c r="P1711" s="7">
        <v>1</v>
      </c>
      <c r="Q1711" s="11" t="s">
        <v>2380</v>
      </c>
      <c r="R1711">
        <f t="shared" si="26"/>
        <v>180</v>
      </c>
      <c r="S1711" t="str" cm="1">
        <f t="array" ref="S1711">_xlfn.IFS(K1711&lt;18.5,"Under Weight",K1711&lt;=24.9,"Normal Weight",K1711&lt;=30,"Over Weight",K1711&gt;30,"Obesity")</f>
        <v>Over Weight</v>
      </c>
    </row>
    <row r="1712" spans="1:19" x14ac:dyDescent="0.3">
      <c r="A1712" s="7" t="s">
        <v>660</v>
      </c>
      <c r="B1712" s="7">
        <v>33.82</v>
      </c>
      <c r="C1712" s="7">
        <v>8.93</v>
      </c>
      <c r="D1712" s="7" t="s">
        <v>2382</v>
      </c>
      <c r="E1712" s="7" t="s">
        <v>2380</v>
      </c>
      <c r="F1712" s="7" t="s">
        <v>2380</v>
      </c>
      <c r="G1712" s="7">
        <v>1</v>
      </c>
      <c r="H1712" s="7" t="s">
        <v>2380</v>
      </c>
      <c r="J1712" s="7" t="s">
        <v>660</v>
      </c>
      <c r="K1712" s="7">
        <v>33.82</v>
      </c>
      <c r="L1712" s="7">
        <v>8.93</v>
      </c>
      <c r="M1712" s="7" t="s">
        <v>2383</v>
      </c>
      <c r="N1712" s="7" t="s">
        <v>2380</v>
      </c>
      <c r="O1712" s="7" t="s">
        <v>2380</v>
      </c>
      <c r="P1712" s="7">
        <v>1</v>
      </c>
      <c r="Q1712" s="11" t="s">
        <v>2380</v>
      </c>
      <c r="R1712">
        <f t="shared" si="26"/>
        <v>180</v>
      </c>
      <c r="S1712" t="str" cm="1">
        <f t="array" ref="S1712">_xlfn.IFS(K1712&lt;18.5,"Under Weight",K1712&lt;=24.9,"Normal Weight",K1712&lt;=30,"Over Weight",K1712&gt;30,"Obesity")</f>
        <v>Obesity</v>
      </c>
    </row>
    <row r="1713" spans="1:19" x14ac:dyDescent="0.3">
      <c r="A1713" s="7" t="s">
        <v>659</v>
      </c>
      <c r="B1713" s="7">
        <v>32.9</v>
      </c>
      <c r="C1713" s="7">
        <v>4.3499999999999996</v>
      </c>
      <c r="D1713" s="7" t="s">
        <v>2380</v>
      </c>
      <c r="E1713" s="7" t="s">
        <v>2380</v>
      </c>
      <c r="F1713" s="7" t="s">
        <v>2380</v>
      </c>
      <c r="G1713" s="7" t="s">
        <v>2381</v>
      </c>
      <c r="H1713" s="7" t="s">
        <v>2380</v>
      </c>
      <c r="J1713" s="7" t="s">
        <v>659</v>
      </c>
      <c r="K1713" s="7">
        <v>32.9</v>
      </c>
      <c r="L1713" s="7">
        <v>4.3499999999999996</v>
      </c>
      <c r="M1713" s="7" t="s">
        <v>2380</v>
      </c>
      <c r="N1713" s="7" t="s">
        <v>2380</v>
      </c>
      <c r="O1713" s="7" t="s">
        <v>2380</v>
      </c>
      <c r="P1713" s="7">
        <v>0</v>
      </c>
      <c r="Q1713" s="11" t="s">
        <v>2380</v>
      </c>
      <c r="R1713">
        <f t="shared" si="26"/>
        <v>180</v>
      </c>
      <c r="S1713" t="str" cm="1">
        <f t="array" ref="S1713">_xlfn.IFS(K1713&lt;18.5,"Under Weight",K1713&lt;=24.9,"Normal Weight",K1713&lt;=30,"Over Weight",K1713&gt;30,"Obesity")</f>
        <v>Obesity</v>
      </c>
    </row>
    <row r="1714" spans="1:19" x14ac:dyDescent="0.3">
      <c r="A1714" s="7" t="s">
        <v>658</v>
      </c>
      <c r="B1714" s="7">
        <v>30.875</v>
      </c>
      <c r="C1714" s="7">
        <v>9.5399999999999991</v>
      </c>
      <c r="D1714" s="7" t="s">
        <v>2382</v>
      </c>
      <c r="E1714" s="7" t="s">
        <v>2380</v>
      </c>
      <c r="F1714" s="7" t="s">
        <v>2380</v>
      </c>
      <c r="G1714" s="7">
        <v>1</v>
      </c>
      <c r="H1714" s="7" t="s">
        <v>2380</v>
      </c>
      <c r="J1714" s="7" t="s">
        <v>658</v>
      </c>
      <c r="K1714" s="7">
        <v>30.875</v>
      </c>
      <c r="L1714" s="7">
        <v>9.5399999999999991</v>
      </c>
      <c r="M1714" s="7" t="s">
        <v>2383</v>
      </c>
      <c r="N1714" s="7" t="s">
        <v>2380</v>
      </c>
      <c r="O1714" s="7" t="s">
        <v>2380</v>
      </c>
      <c r="P1714" s="7">
        <v>1</v>
      </c>
      <c r="Q1714" s="11" t="s">
        <v>2380</v>
      </c>
      <c r="R1714">
        <f t="shared" si="26"/>
        <v>180</v>
      </c>
      <c r="S1714" t="str" cm="1">
        <f t="array" ref="S1714">_xlfn.IFS(K1714&lt;18.5,"Under Weight",K1714&lt;=24.9,"Normal Weight",K1714&lt;=30,"Over Weight",K1714&gt;30,"Obesity")</f>
        <v>Obesity</v>
      </c>
    </row>
    <row r="1715" spans="1:19" x14ac:dyDescent="0.3">
      <c r="A1715" s="7" t="s">
        <v>657</v>
      </c>
      <c r="B1715" s="7">
        <v>32.64</v>
      </c>
      <c r="C1715" s="7">
        <v>5.91</v>
      </c>
      <c r="D1715" s="7" t="s">
        <v>2380</v>
      </c>
      <c r="E1715" s="7" t="s">
        <v>2380</v>
      </c>
      <c r="F1715" s="7" t="s">
        <v>2380</v>
      </c>
      <c r="G1715" s="7" t="s">
        <v>2381</v>
      </c>
      <c r="H1715" s="7" t="s">
        <v>2380</v>
      </c>
      <c r="J1715" s="7" t="s">
        <v>657</v>
      </c>
      <c r="K1715" s="7">
        <v>32.64</v>
      </c>
      <c r="L1715" s="7">
        <v>5.91</v>
      </c>
      <c r="M1715" s="7" t="s">
        <v>2380</v>
      </c>
      <c r="N1715" s="7" t="s">
        <v>2380</v>
      </c>
      <c r="O1715" s="7" t="s">
        <v>2380</v>
      </c>
      <c r="P1715" s="7">
        <v>0</v>
      </c>
      <c r="Q1715" s="11" t="s">
        <v>2380</v>
      </c>
      <c r="R1715">
        <f t="shared" si="26"/>
        <v>180</v>
      </c>
      <c r="S1715" t="str" cm="1">
        <f t="array" ref="S1715">_xlfn.IFS(K1715&lt;18.5,"Under Weight",K1715&lt;=24.9,"Normal Weight",K1715&lt;=30,"Over Weight",K1715&gt;30,"Obesity")</f>
        <v>Obesity</v>
      </c>
    </row>
    <row r="1716" spans="1:19" x14ac:dyDescent="0.3">
      <c r="A1716" s="7" t="s">
        <v>656</v>
      </c>
      <c r="B1716" s="7">
        <v>22.135000000000002</v>
      </c>
      <c r="C1716" s="7">
        <v>5.0999999999999996</v>
      </c>
      <c r="D1716" s="7" t="s">
        <v>2380</v>
      </c>
      <c r="E1716" s="7" t="s">
        <v>2380</v>
      </c>
      <c r="F1716" s="7" t="s">
        <v>2380</v>
      </c>
      <c r="G1716" s="7" t="s">
        <v>2381</v>
      </c>
      <c r="H1716" s="7" t="s">
        <v>2380</v>
      </c>
      <c r="J1716" s="7" t="s">
        <v>656</v>
      </c>
      <c r="K1716" s="7">
        <v>22.135000000000002</v>
      </c>
      <c r="L1716" s="7">
        <v>5.0999999999999996</v>
      </c>
      <c r="M1716" s="7" t="s">
        <v>2380</v>
      </c>
      <c r="N1716" s="7" t="s">
        <v>2380</v>
      </c>
      <c r="O1716" s="7" t="s">
        <v>2380</v>
      </c>
      <c r="P1716" s="7">
        <v>0</v>
      </c>
      <c r="Q1716" s="11" t="s">
        <v>2380</v>
      </c>
      <c r="R1716">
        <f t="shared" si="26"/>
        <v>180</v>
      </c>
      <c r="S1716" t="str" cm="1">
        <f t="array" ref="S1716">_xlfn.IFS(K1716&lt;18.5,"Under Weight",K1716&lt;=24.9,"Normal Weight",K1716&lt;=30,"Over Weight",K1716&gt;30,"Obesity")</f>
        <v>Normal Weight</v>
      </c>
    </row>
    <row r="1717" spans="1:19" x14ac:dyDescent="0.3">
      <c r="A1717" s="7" t="s">
        <v>655</v>
      </c>
      <c r="B1717" s="7">
        <v>16.53</v>
      </c>
      <c r="C1717" s="7">
        <v>5.08</v>
      </c>
      <c r="D1717" s="7" t="s">
        <v>2380</v>
      </c>
      <c r="E1717" s="7" t="s">
        <v>2380</v>
      </c>
      <c r="F1717" s="7" t="s">
        <v>2380</v>
      </c>
      <c r="G1717" s="7">
        <v>2</v>
      </c>
      <c r="H1717" s="7" t="s">
        <v>2380</v>
      </c>
      <c r="J1717" s="7" t="s">
        <v>655</v>
      </c>
      <c r="K1717" s="7">
        <v>16.53</v>
      </c>
      <c r="L1717" s="7">
        <v>5.08</v>
      </c>
      <c r="M1717" s="7" t="s">
        <v>2380</v>
      </c>
      <c r="N1717" s="7" t="s">
        <v>2380</v>
      </c>
      <c r="O1717" s="7" t="s">
        <v>2380</v>
      </c>
      <c r="P1717" s="7">
        <v>2</v>
      </c>
      <c r="Q1717" s="11" t="s">
        <v>2380</v>
      </c>
      <c r="R1717">
        <f t="shared" si="26"/>
        <v>180</v>
      </c>
      <c r="S1717" t="str" cm="1">
        <f t="array" ref="S1717">_xlfn.IFS(K1717&lt;18.5,"Under Weight",K1717&lt;=24.9,"Normal Weight",K1717&lt;=30,"Over Weight",K1717&gt;30,"Obesity")</f>
        <v>Under Weight</v>
      </c>
    </row>
    <row r="1718" spans="1:19" x14ac:dyDescent="0.3">
      <c r="A1718" s="7" t="s">
        <v>654</v>
      </c>
      <c r="B1718" s="7">
        <v>32.774999999999999</v>
      </c>
      <c r="C1718" s="7">
        <v>4.75</v>
      </c>
      <c r="D1718" s="7" t="s">
        <v>2380</v>
      </c>
      <c r="E1718" s="7" t="s">
        <v>2380</v>
      </c>
      <c r="F1718" s="7" t="s">
        <v>2380</v>
      </c>
      <c r="G1718" s="7" t="s">
        <v>2381</v>
      </c>
      <c r="H1718" s="7" t="s">
        <v>2380</v>
      </c>
      <c r="J1718" s="7" t="s">
        <v>654</v>
      </c>
      <c r="K1718" s="7">
        <v>32.774999999999999</v>
      </c>
      <c r="L1718" s="7">
        <v>4.75</v>
      </c>
      <c r="M1718" s="7" t="s">
        <v>2380</v>
      </c>
      <c r="N1718" s="7" t="s">
        <v>2380</v>
      </c>
      <c r="O1718" s="7" t="s">
        <v>2380</v>
      </c>
      <c r="P1718" s="7">
        <v>0</v>
      </c>
      <c r="Q1718" s="11" t="s">
        <v>2380</v>
      </c>
      <c r="R1718">
        <f t="shared" si="26"/>
        <v>180</v>
      </c>
      <c r="S1718" t="str" cm="1">
        <f t="array" ref="S1718">_xlfn.IFS(K1718&lt;18.5,"Under Weight",K1718&lt;=24.9,"Normal Weight",K1718&lt;=30,"Over Weight",K1718&gt;30,"Obesity")</f>
        <v>Obesity</v>
      </c>
    </row>
    <row r="1719" spans="1:19" x14ac:dyDescent="0.3">
      <c r="A1719" s="7" t="s">
        <v>653</v>
      </c>
      <c r="B1719" s="7">
        <v>30.9</v>
      </c>
      <c r="C1719" s="7">
        <v>6.05</v>
      </c>
      <c r="D1719" s="7" t="s">
        <v>2380</v>
      </c>
      <c r="E1719" s="7" t="s">
        <v>2380</v>
      </c>
      <c r="F1719" s="7" t="s">
        <v>2380</v>
      </c>
      <c r="G1719" s="7">
        <v>1</v>
      </c>
      <c r="H1719" s="7" t="s">
        <v>2380</v>
      </c>
      <c r="J1719" s="7" t="s">
        <v>653</v>
      </c>
      <c r="K1719" s="7">
        <v>30.9</v>
      </c>
      <c r="L1719" s="7">
        <v>6.05</v>
      </c>
      <c r="M1719" s="7" t="s">
        <v>2380</v>
      </c>
      <c r="N1719" s="7" t="s">
        <v>2380</v>
      </c>
      <c r="O1719" s="7" t="s">
        <v>2380</v>
      </c>
      <c r="P1719" s="7">
        <v>1</v>
      </c>
      <c r="Q1719" s="11" t="s">
        <v>2380</v>
      </c>
      <c r="R1719">
        <f t="shared" si="26"/>
        <v>180</v>
      </c>
      <c r="S1719" t="str" cm="1">
        <f t="array" ref="S1719">_xlfn.IFS(K1719&lt;18.5,"Under Weight",K1719&lt;=24.9,"Normal Weight",K1719&lt;=30,"Over Weight",K1719&gt;30,"Obesity")</f>
        <v>Obesity</v>
      </c>
    </row>
    <row r="1720" spans="1:19" x14ac:dyDescent="0.3">
      <c r="A1720" s="7" t="s">
        <v>652</v>
      </c>
      <c r="B1720" s="7">
        <v>15.58</v>
      </c>
      <c r="C1720" s="7">
        <v>11.56</v>
      </c>
      <c r="D1720" s="7" t="s">
        <v>2380</v>
      </c>
      <c r="E1720" s="7" t="s">
        <v>2380</v>
      </c>
      <c r="F1720" s="7" t="s">
        <v>2380</v>
      </c>
      <c r="G1720" s="7" t="s">
        <v>2381</v>
      </c>
      <c r="H1720" s="7" t="s">
        <v>2380</v>
      </c>
      <c r="J1720" s="7" t="s">
        <v>652</v>
      </c>
      <c r="K1720" s="7">
        <v>15.58</v>
      </c>
      <c r="L1720" s="7">
        <v>11.56</v>
      </c>
      <c r="M1720" s="7" t="s">
        <v>2380</v>
      </c>
      <c r="N1720" s="7" t="s">
        <v>2380</v>
      </c>
      <c r="O1720" s="7" t="s">
        <v>2380</v>
      </c>
      <c r="P1720" s="7">
        <v>0</v>
      </c>
      <c r="Q1720" s="11" t="s">
        <v>2380</v>
      </c>
      <c r="R1720">
        <f t="shared" si="26"/>
        <v>180</v>
      </c>
      <c r="S1720" t="str" cm="1">
        <f t="array" ref="S1720">_xlfn.IFS(K1720&lt;18.5,"Under Weight",K1720&lt;=24.9,"Normal Weight",K1720&lt;=30,"Over Weight",K1720&gt;30,"Obesity")</f>
        <v>Under Weight</v>
      </c>
    </row>
    <row r="1721" spans="1:19" x14ac:dyDescent="0.3">
      <c r="A1721" s="7" t="s">
        <v>651</v>
      </c>
      <c r="B1721" s="7">
        <v>26.315000000000001</v>
      </c>
      <c r="C1721" s="7">
        <v>5.76</v>
      </c>
      <c r="D1721" s="7" t="s">
        <v>2380</v>
      </c>
      <c r="E1721" s="7" t="s">
        <v>2380</v>
      </c>
      <c r="F1721" s="7" t="s">
        <v>2380</v>
      </c>
      <c r="G1721" s="7" t="s">
        <v>2381</v>
      </c>
      <c r="H1721" s="7" t="s">
        <v>2380</v>
      </c>
      <c r="J1721" s="7" t="s">
        <v>651</v>
      </c>
      <c r="K1721" s="7">
        <v>26.315000000000001</v>
      </c>
      <c r="L1721" s="7">
        <v>5.76</v>
      </c>
      <c r="M1721" s="7" t="s">
        <v>2380</v>
      </c>
      <c r="N1721" s="7" t="s">
        <v>2380</v>
      </c>
      <c r="O1721" s="7" t="s">
        <v>2380</v>
      </c>
      <c r="P1721" s="7">
        <v>0</v>
      </c>
      <c r="Q1721" s="11" t="s">
        <v>2380</v>
      </c>
      <c r="R1721">
        <f t="shared" si="26"/>
        <v>180</v>
      </c>
      <c r="S1721" t="str" cm="1">
        <f t="array" ref="S1721">_xlfn.IFS(K1721&lt;18.5,"Under Weight",K1721&lt;=24.9,"Normal Weight",K1721&lt;=30,"Over Weight",K1721&gt;30,"Obesity")</f>
        <v>Over Weight</v>
      </c>
    </row>
    <row r="1722" spans="1:19" x14ac:dyDescent="0.3">
      <c r="A1722" s="7" t="s">
        <v>650</v>
      </c>
      <c r="B1722" s="7">
        <v>35.61</v>
      </c>
      <c r="C1722" s="7">
        <v>5.65</v>
      </c>
      <c r="D1722" s="7" t="s">
        <v>2380</v>
      </c>
      <c r="E1722" s="7" t="s">
        <v>2382</v>
      </c>
      <c r="F1722" s="7" t="s">
        <v>2380</v>
      </c>
      <c r="G1722" s="7">
        <v>1</v>
      </c>
      <c r="H1722" s="7" t="s">
        <v>2380</v>
      </c>
      <c r="J1722" s="7" t="s">
        <v>650</v>
      </c>
      <c r="K1722" s="7">
        <v>35.61</v>
      </c>
      <c r="L1722" s="7">
        <v>5.65</v>
      </c>
      <c r="M1722" s="7" t="s">
        <v>2380</v>
      </c>
      <c r="N1722" s="7" t="s">
        <v>2382</v>
      </c>
      <c r="O1722" s="7" t="s">
        <v>2380</v>
      </c>
      <c r="P1722" s="7">
        <v>1</v>
      </c>
      <c r="Q1722" s="11" t="s">
        <v>2380</v>
      </c>
      <c r="R1722">
        <f t="shared" si="26"/>
        <v>180</v>
      </c>
      <c r="S1722" t="str" cm="1">
        <f t="array" ref="S1722">_xlfn.IFS(K1722&lt;18.5,"Under Weight",K1722&lt;=24.9,"Normal Weight",K1722&lt;=30,"Over Weight",K1722&gt;30,"Obesity")</f>
        <v>Obesity</v>
      </c>
    </row>
    <row r="1723" spans="1:19" x14ac:dyDescent="0.3">
      <c r="A1723" s="7" t="s">
        <v>649</v>
      </c>
      <c r="B1723" s="7">
        <v>37.56</v>
      </c>
      <c r="C1723" s="7">
        <v>5.88</v>
      </c>
      <c r="D1723" s="7" t="s">
        <v>2380</v>
      </c>
      <c r="E1723" s="7" t="s">
        <v>2382</v>
      </c>
      <c r="F1723" s="7" t="s">
        <v>2380</v>
      </c>
      <c r="G1723" s="7">
        <v>1</v>
      </c>
      <c r="H1723" s="7" t="s">
        <v>2380</v>
      </c>
      <c r="J1723" s="7" t="s">
        <v>649</v>
      </c>
      <c r="K1723" s="7">
        <v>37.56</v>
      </c>
      <c r="L1723" s="7">
        <v>5.88</v>
      </c>
      <c r="M1723" s="7" t="s">
        <v>2380</v>
      </c>
      <c r="N1723" s="7" t="s">
        <v>2382</v>
      </c>
      <c r="O1723" s="7" t="s">
        <v>2380</v>
      </c>
      <c r="P1723" s="7">
        <v>1</v>
      </c>
      <c r="Q1723" s="11" t="s">
        <v>2380</v>
      </c>
      <c r="R1723">
        <f t="shared" si="26"/>
        <v>180</v>
      </c>
      <c r="S1723" t="str" cm="1">
        <f t="array" ref="S1723">_xlfn.IFS(K1723&lt;18.5,"Under Weight",K1723&lt;=24.9,"Normal Weight",K1723&lt;=30,"Over Weight",K1723&gt;30,"Obesity")</f>
        <v>Obesity</v>
      </c>
    </row>
    <row r="1724" spans="1:19" x14ac:dyDescent="0.3">
      <c r="A1724" s="7" t="s">
        <v>648</v>
      </c>
      <c r="B1724" s="7">
        <v>15.49</v>
      </c>
      <c r="C1724" s="7">
        <v>9.6</v>
      </c>
      <c r="D1724" s="7" t="s">
        <v>2380</v>
      </c>
      <c r="E1724" s="7" t="s">
        <v>2380</v>
      </c>
      <c r="F1724" s="7" t="s">
        <v>2380</v>
      </c>
      <c r="G1724" s="7" t="s">
        <v>2381</v>
      </c>
      <c r="H1724" s="7" t="s">
        <v>2380</v>
      </c>
      <c r="J1724" s="7" t="s">
        <v>648</v>
      </c>
      <c r="K1724" s="7">
        <v>15.49</v>
      </c>
      <c r="L1724" s="7">
        <v>9.6</v>
      </c>
      <c r="M1724" s="7" t="s">
        <v>2380</v>
      </c>
      <c r="N1724" s="7" t="s">
        <v>2380</v>
      </c>
      <c r="O1724" s="7" t="s">
        <v>2380</v>
      </c>
      <c r="P1724" s="7">
        <v>0</v>
      </c>
      <c r="Q1724" s="11" t="s">
        <v>2380</v>
      </c>
      <c r="R1724">
        <f t="shared" si="26"/>
        <v>180</v>
      </c>
      <c r="S1724" t="str" cm="1">
        <f t="array" ref="S1724">_xlfn.IFS(K1724&lt;18.5,"Under Weight",K1724&lt;=24.9,"Normal Weight",K1724&lt;=30,"Over Weight",K1724&gt;30,"Obesity")</f>
        <v>Under Weight</v>
      </c>
    </row>
    <row r="1725" spans="1:19" x14ac:dyDescent="0.3">
      <c r="A1725" s="7" t="s">
        <v>647</v>
      </c>
      <c r="B1725" s="7">
        <v>23.48</v>
      </c>
      <c r="C1725" s="7">
        <v>6.24</v>
      </c>
      <c r="D1725" s="7" t="s">
        <v>2380</v>
      </c>
      <c r="E1725" s="7" t="s">
        <v>2380</v>
      </c>
      <c r="F1725" s="7" t="s">
        <v>2380</v>
      </c>
      <c r="G1725" s="7">
        <v>1</v>
      </c>
      <c r="H1725" s="7" t="s">
        <v>2380</v>
      </c>
      <c r="J1725" s="7" t="s">
        <v>647</v>
      </c>
      <c r="K1725" s="7">
        <v>23.48</v>
      </c>
      <c r="L1725" s="7">
        <v>6.24</v>
      </c>
      <c r="M1725" s="7" t="s">
        <v>2380</v>
      </c>
      <c r="N1725" s="7" t="s">
        <v>2380</v>
      </c>
      <c r="O1725" s="7" t="s">
        <v>2380</v>
      </c>
      <c r="P1725" s="7">
        <v>1</v>
      </c>
      <c r="Q1725" s="11" t="s">
        <v>2380</v>
      </c>
      <c r="R1725">
        <f t="shared" si="26"/>
        <v>180</v>
      </c>
      <c r="S1725" t="str" cm="1">
        <f t="array" ref="S1725">_xlfn.IFS(K1725&lt;18.5,"Under Weight",K1725&lt;=24.9,"Normal Weight",K1725&lt;=30,"Over Weight",K1725&gt;30,"Obesity")</f>
        <v>Normal Weight</v>
      </c>
    </row>
    <row r="1726" spans="1:19" x14ac:dyDescent="0.3">
      <c r="A1726" s="7" t="s">
        <v>646</v>
      </c>
      <c r="B1726" s="7">
        <v>30.02</v>
      </c>
      <c r="C1726" s="7">
        <v>7.63</v>
      </c>
      <c r="D1726" s="7" t="s">
        <v>2382</v>
      </c>
      <c r="E1726" s="7" t="s">
        <v>2380</v>
      </c>
      <c r="F1726" s="7" t="s">
        <v>2380</v>
      </c>
      <c r="G1726" s="7">
        <v>1</v>
      </c>
      <c r="H1726" s="7" t="s">
        <v>2380</v>
      </c>
      <c r="J1726" s="7" t="s">
        <v>646</v>
      </c>
      <c r="K1726" s="7">
        <v>30.02</v>
      </c>
      <c r="L1726" s="7">
        <v>7.63</v>
      </c>
      <c r="M1726" s="7" t="s">
        <v>2383</v>
      </c>
      <c r="N1726" s="7" t="s">
        <v>2380</v>
      </c>
      <c r="O1726" s="7" t="s">
        <v>2380</v>
      </c>
      <c r="P1726" s="7">
        <v>1</v>
      </c>
      <c r="Q1726" s="11" t="s">
        <v>2380</v>
      </c>
      <c r="R1726">
        <f t="shared" si="26"/>
        <v>180</v>
      </c>
      <c r="S1726" t="str" cm="1">
        <f t="array" ref="S1726">_xlfn.IFS(K1726&lt;18.5,"Under Weight",K1726&lt;=24.9,"Normal Weight",K1726&lt;=30,"Over Weight",K1726&gt;30,"Obesity")</f>
        <v>Obesity</v>
      </c>
    </row>
    <row r="1727" spans="1:19" x14ac:dyDescent="0.3">
      <c r="A1727" s="7" t="s">
        <v>645</v>
      </c>
      <c r="B1727" s="7">
        <v>26.885000000000002</v>
      </c>
      <c r="C1727" s="7">
        <v>8.66</v>
      </c>
      <c r="D1727" s="7" t="s">
        <v>2382</v>
      </c>
      <c r="E1727" s="7" t="s">
        <v>2380</v>
      </c>
      <c r="F1727" s="7" t="s">
        <v>2380</v>
      </c>
      <c r="G1727" s="7">
        <v>1</v>
      </c>
      <c r="H1727" s="7" t="s">
        <v>2380</v>
      </c>
      <c r="J1727" s="7" t="s">
        <v>645</v>
      </c>
      <c r="K1727" s="7">
        <v>26.885000000000002</v>
      </c>
      <c r="L1727" s="7">
        <v>8.66</v>
      </c>
      <c r="M1727" s="7" t="s">
        <v>2383</v>
      </c>
      <c r="N1727" s="7" t="s">
        <v>2380</v>
      </c>
      <c r="O1727" s="7" t="s">
        <v>2380</v>
      </c>
      <c r="P1727" s="7">
        <v>1</v>
      </c>
      <c r="Q1727" s="11" t="s">
        <v>2380</v>
      </c>
      <c r="R1727">
        <f t="shared" si="26"/>
        <v>180</v>
      </c>
      <c r="S1727" t="str" cm="1">
        <f t="array" ref="S1727">_xlfn.IFS(K1727&lt;18.5,"Under Weight",K1727&lt;=24.9,"Normal Weight",K1727&lt;=30,"Over Weight",K1727&gt;30,"Obesity")</f>
        <v>Over Weight</v>
      </c>
    </row>
    <row r="1728" spans="1:19" x14ac:dyDescent="0.3">
      <c r="A1728" s="7" t="s">
        <v>644</v>
      </c>
      <c r="B1728" s="7">
        <v>25.84</v>
      </c>
      <c r="C1728" s="7">
        <v>8.5500000000000007</v>
      </c>
      <c r="D1728" s="7" t="s">
        <v>2382</v>
      </c>
      <c r="E1728" s="7" t="s">
        <v>2380</v>
      </c>
      <c r="F1728" s="7" t="s">
        <v>2380</v>
      </c>
      <c r="G1728" s="7">
        <v>1</v>
      </c>
      <c r="H1728" s="7" t="s">
        <v>2380</v>
      </c>
      <c r="J1728" s="7" t="s">
        <v>644</v>
      </c>
      <c r="K1728" s="7">
        <v>25.84</v>
      </c>
      <c r="L1728" s="7">
        <v>8.5500000000000007</v>
      </c>
      <c r="M1728" s="7" t="s">
        <v>2383</v>
      </c>
      <c r="N1728" s="7" t="s">
        <v>2380</v>
      </c>
      <c r="O1728" s="7" t="s">
        <v>2380</v>
      </c>
      <c r="P1728" s="7">
        <v>1</v>
      </c>
      <c r="Q1728" s="11" t="s">
        <v>2380</v>
      </c>
      <c r="R1728">
        <f t="shared" si="26"/>
        <v>180</v>
      </c>
      <c r="S1728" t="str" cm="1">
        <f t="array" ref="S1728">_xlfn.IFS(K1728&lt;18.5,"Under Weight",K1728&lt;=24.9,"Normal Weight",K1728&lt;=30,"Over Weight",K1728&gt;30,"Obesity")</f>
        <v>Over Weight</v>
      </c>
    </row>
    <row r="1729" spans="1:19" x14ac:dyDescent="0.3">
      <c r="A1729" s="7" t="s">
        <v>643</v>
      </c>
      <c r="B1729" s="7">
        <v>27.454999999999998</v>
      </c>
      <c r="C1729" s="7">
        <v>4.54</v>
      </c>
      <c r="D1729" s="7" t="s">
        <v>2380</v>
      </c>
      <c r="E1729" s="7" t="s">
        <v>2380</v>
      </c>
      <c r="F1729" s="7" t="s">
        <v>2380</v>
      </c>
      <c r="G1729" s="7" t="s">
        <v>2381</v>
      </c>
      <c r="H1729" s="7" t="s">
        <v>2380</v>
      </c>
      <c r="J1729" s="7" t="s">
        <v>643</v>
      </c>
      <c r="K1729" s="7">
        <v>27.454999999999998</v>
      </c>
      <c r="L1729" s="7">
        <v>4.54</v>
      </c>
      <c r="M1729" s="7" t="s">
        <v>2380</v>
      </c>
      <c r="N1729" s="7" t="s">
        <v>2380</v>
      </c>
      <c r="O1729" s="7" t="s">
        <v>2380</v>
      </c>
      <c r="P1729" s="7">
        <v>0</v>
      </c>
      <c r="Q1729" s="11" t="s">
        <v>2380</v>
      </c>
      <c r="R1729">
        <f t="shared" si="26"/>
        <v>180</v>
      </c>
      <c r="S1729" t="str" cm="1">
        <f t="array" ref="S1729">_xlfn.IFS(K1729&lt;18.5,"Under Weight",K1729&lt;=24.9,"Normal Weight",K1729&lt;=30,"Over Weight",K1729&gt;30,"Obesity")</f>
        <v>Over Weight</v>
      </c>
    </row>
    <row r="1730" spans="1:19" x14ac:dyDescent="0.3">
      <c r="A1730" s="7" t="s">
        <v>642</v>
      </c>
      <c r="B1730" s="7">
        <v>24.605</v>
      </c>
      <c r="C1730" s="7">
        <v>5.7</v>
      </c>
      <c r="D1730" s="7" t="s">
        <v>2380</v>
      </c>
      <c r="E1730" s="7" t="s">
        <v>2380</v>
      </c>
      <c r="F1730" s="7" t="s">
        <v>2380</v>
      </c>
      <c r="G1730" s="7" t="s">
        <v>2381</v>
      </c>
      <c r="H1730" s="7" t="s">
        <v>2380</v>
      </c>
      <c r="J1730" s="7" t="s">
        <v>642</v>
      </c>
      <c r="K1730" s="7">
        <v>24.605</v>
      </c>
      <c r="L1730" s="7">
        <v>5.7</v>
      </c>
      <c r="M1730" s="7" t="s">
        <v>2380</v>
      </c>
      <c r="N1730" s="7" t="s">
        <v>2380</v>
      </c>
      <c r="O1730" s="7" t="s">
        <v>2380</v>
      </c>
      <c r="P1730" s="7">
        <v>0</v>
      </c>
      <c r="Q1730" s="11" t="s">
        <v>2380</v>
      </c>
      <c r="R1730">
        <f t="shared" si="26"/>
        <v>180</v>
      </c>
      <c r="S1730" t="str" cm="1">
        <f t="array" ref="S1730">_xlfn.IFS(K1730&lt;18.5,"Under Weight",K1730&lt;=24.9,"Normal Weight",K1730&lt;=30,"Over Weight",K1730&gt;30,"Obesity")</f>
        <v>Normal Weight</v>
      </c>
    </row>
    <row r="1731" spans="1:19" x14ac:dyDescent="0.3">
      <c r="A1731" s="7" t="s">
        <v>641</v>
      </c>
      <c r="B1731" s="7">
        <v>30.8</v>
      </c>
      <c r="C1731" s="7">
        <v>5.07</v>
      </c>
      <c r="D1731" s="7" t="s">
        <v>2380</v>
      </c>
      <c r="E1731" s="7" t="s">
        <v>2380</v>
      </c>
      <c r="F1731" s="7" t="s">
        <v>2380</v>
      </c>
      <c r="G1731" s="7" t="s">
        <v>2381</v>
      </c>
      <c r="H1731" s="7" t="s">
        <v>2380</v>
      </c>
      <c r="J1731" s="7" t="s">
        <v>641</v>
      </c>
      <c r="K1731" s="7">
        <v>30.8</v>
      </c>
      <c r="L1731" s="7">
        <v>5.07</v>
      </c>
      <c r="M1731" s="7" t="s">
        <v>2380</v>
      </c>
      <c r="N1731" s="7" t="s">
        <v>2380</v>
      </c>
      <c r="O1731" s="7" t="s">
        <v>2380</v>
      </c>
      <c r="P1731" s="7">
        <v>0</v>
      </c>
      <c r="Q1731" s="11" t="s">
        <v>2380</v>
      </c>
      <c r="R1731">
        <f t="shared" ref="R1731:R1794" si="27">MATCH(Q1731,$Q$2:$Q$2336,0)</f>
        <v>180</v>
      </c>
      <c r="S1731" t="str" cm="1">
        <f t="array" ref="S1731">_xlfn.IFS(K1731&lt;18.5,"Under Weight",K1731&lt;=24.9,"Normal Weight",K1731&lt;=30,"Over Weight",K1731&gt;30,"Obesity")</f>
        <v>Obesity</v>
      </c>
    </row>
    <row r="1732" spans="1:19" x14ac:dyDescent="0.3">
      <c r="A1732" s="7" t="s">
        <v>640</v>
      </c>
      <c r="B1732" s="7">
        <v>34.799999999999997</v>
      </c>
      <c r="C1732" s="7">
        <v>4.38</v>
      </c>
      <c r="D1732" s="7" t="s">
        <v>2380</v>
      </c>
      <c r="E1732" s="7" t="s">
        <v>2380</v>
      </c>
      <c r="F1732" s="7" t="s">
        <v>2380</v>
      </c>
      <c r="G1732" s="7">
        <v>1</v>
      </c>
      <c r="H1732" s="7" t="s">
        <v>2380</v>
      </c>
      <c r="J1732" s="7" t="s">
        <v>640</v>
      </c>
      <c r="K1732" s="7">
        <v>34.799999999999997</v>
      </c>
      <c r="L1732" s="7">
        <v>4.38</v>
      </c>
      <c r="M1732" s="7" t="s">
        <v>2380</v>
      </c>
      <c r="N1732" s="7" t="s">
        <v>2380</v>
      </c>
      <c r="O1732" s="7" t="s">
        <v>2380</v>
      </c>
      <c r="P1732" s="7">
        <v>1</v>
      </c>
      <c r="Q1732" s="11" t="s">
        <v>2380</v>
      </c>
      <c r="R1732">
        <f t="shared" si="27"/>
        <v>180</v>
      </c>
      <c r="S1732" t="str" cm="1">
        <f t="array" ref="S1732">_xlfn.IFS(K1732&lt;18.5,"Under Weight",K1732&lt;=24.9,"Normal Weight",K1732&lt;=30,"Over Weight",K1732&gt;30,"Obesity")</f>
        <v>Obesity</v>
      </c>
    </row>
    <row r="1733" spans="1:19" x14ac:dyDescent="0.3">
      <c r="A1733" s="7" t="s">
        <v>639</v>
      </c>
      <c r="B1733" s="7">
        <v>34.21</v>
      </c>
      <c r="C1733" s="7">
        <v>4.54</v>
      </c>
      <c r="D1733" s="7" t="s">
        <v>2380</v>
      </c>
      <c r="E1733" s="7" t="s">
        <v>2380</v>
      </c>
      <c r="F1733" s="7" t="s">
        <v>2380</v>
      </c>
      <c r="G1733" s="7">
        <v>1</v>
      </c>
      <c r="H1733" s="7" t="s">
        <v>2380</v>
      </c>
      <c r="J1733" s="7" t="s">
        <v>639</v>
      </c>
      <c r="K1733" s="7">
        <v>34.21</v>
      </c>
      <c r="L1733" s="7">
        <v>4.54</v>
      </c>
      <c r="M1733" s="7" t="s">
        <v>2380</v>
      </c>
      <c r="N1733" s="7" t="s">
        <v>2380</v>
      </c>
      <c r="O1733" s="7" t="s">
        <v>2380</v>
      </c>
      <c r="P1733" s="7">
        <v>1</v>
      </c>
      <c r="Q1733" s="11" t="s">
        <v>2380</v>
      </c>
      <c r="R1733">
        <f t="shared" si="27"/>
        <v>180</v>
      </c>
      <c r="S1733" t="str" cm="1">
        <f t="array" ref="S1733">_xlfn.IFS(K1733&lt;18.5,"Under Weight",K1733&lt;=24.9,"Normal Weight",K1733&lt;=30,"Over Weight",K1733&gt;30,"Obesity")</f>
        <v>Obesity</v>
      </c>
    </row>
    <row r="1734" spans="1:19" x14ac:dyDescent="0.3">
      <c r="A1734" s="7" t="s">
        <v>638</v>
      </c>
      <c r="B1734" s="7">
        <v>31</v>
      </c>
      <c r="C1734" s="7">
        <v>5.38</v>
      </c>
      <c r="D1734" s="7" t="s">
        <v>2380</v>
      </c>
      <c r="E1734" s="7" t="s">
        <v>2380</v>
      </c>
      <c r="F1734" s="7" t="s">
        <v>2380</v>
      </c>
      <c r="G1734" s="7">
        <v>1</v>
      </c>
      <c r="H1734" s="7" t="s">
        <v>2380</v>
      </c>
      <c r="J1734" s="7" t="s">
        <v>638</v>
      </c>
      <c r="K1734" s="7">
        <v>31</v>
      </c>
      <c r="L1734" s="7">
        <v>5.38</v>
      </c>
      <c r="M1734" s="7" t="s">
        <v>2380</v>
      </c>
      <c r="N1734" s="7" t="s">
        <v>2380</v>
      </c>
      <c r="O1734" s="7" t="s">
        <v>2380</v>
      </c>
      <c r="P1734" s="7">
        <v>1</v>
      </c>
      <c r="Q1734" s="11" t="s">
        <v>2380</v>
      </c>
      <c r="R1734">
        <f t="shared" si="27"/>
        <v>180</v>
      </c>
      <c r="S1734" t="str" cm="1">
        <f t="array" ref="S1734">_xlfn.IFS(K1734&lt;18.5,"Under Weight",K1734&lt;=24.9,"Normal Weight",K1734&lt;=30,"Over Weight",K1734&gt;30,"Obesity")</f>
        <v>Obesity</v>
      </c>
    </row>
    <row r="1735" spans="1:19" x14ac:dyDescent="0.3">
      <c r="A1735" s="7" t="s">
        <v>637</v>
      </c>
      <c r="B1735" s="7">
        <v>26.125</v>
      </c>
      <c r="C1735" s="7">
        <v>5.55</v>
      </c>
      <c r="D1735" s="7" t="s">
        <v>2380</v>
      </c>
      <c r="E1735" s="7" t="s">
        <v>2380</v>
      </c>
      <c r="F1735" s="7" t="s">
        <v>2380</v>
      </c>
      <c r="G1735" s="7">
        <v>1</v>
      </c>
      <c r="H1735" s="7" t="s">
        <v>2380</v>
      </c>
      <c r="J1735" s="7" t="s">
        <v>637</v>
      </c>
      <c r="K1735" s="7">
        <v>26.125</v>
      </c>
      <c r="L1735" s="7">
        <v>5.55</v>
      </c>
      <c r="M1735" s="7" t="s">
        <v>2380</v>
      </c>
      <c r="N1735" s="7" t="s">
        <v>2380</v>
      </c>
      <c r="O1735" s="7" t="s">
        <v>2380</v>
      </c>
      <c r="P1735" s="7">
        <v>1</v>
      </c>
      <c r="Q1735" s="11" t="s">
        <v>2380</v>
      </c>
      <c r="R1735">
        <f t="shared" si="27"/>
        <v>180</v>
      </c>
      <c r="S1735" t="str" cm="1">
        <f t="array" ref="S1735">_xlfn.IFS(K1735&lt;18.5,"Under Weight",K1735&lt;=24.9,"Normal Weight",K1735&lt;=30,"Over Weight",K1735&gt;30,"Obesity")</f>
        <v>Over Weight</v>
      </c>
    </row>
    <row r="1736" spans="1:19" x14ac:dyDescent="0.3">
      <c r="A1736" s="7" t="s">
        <v>636</v>
      </c>
      <c r="B1736" s="7">
        <v>30.13</v>
      </c>
      <c r="C1736" s="7">
        <v>4.03</v>
      </c>
      <c r="D1736" s="7" t="s">
        <v>2382</v>
      </c>
      <c r="E1736" s="7" t="s">
        <v>2380</v>
      </c>
      <c r="F1736" s="7" t="s">
        <v>2380</v>
      </c>
      <c r="G1736" s="7">
        <v>1</v>
      </c>
      <c r="H1736" s="7" t="s">
        <v>2380</v>
      </c>
      <c r="J1736" s="7" t="s">
        <v>636</v>
      </c>
      <c r="K1736" s="7">
        <v>30.13</v>
      </c>
      <c r="L1736" s="7">
        <v>4.03</v>
      </c>
      <c r="M1736" s="7" t="s">
        <v>2383</v>
      </c>
      <c r="N1736" s="7" t="s">
        <v>2380</v>
      </c>
      <c r="O1736" s="7" t="s">
        <v>2380</v>
      </c>
      <c r="P1736" s="7">
        <v>1</v>
      </c>
      <c r="Q1736" s="11" t="s">
        <v>2380</v>
      </c>
      <c r="R1736">
        <f t="shared" si="27"/>
        <v>180</v>
      </c>
      <c r="S1736" t="str" cm="1">
        <f t="array" ref="S1736">_xlfn.IFS(K1736&lt;18.5,"Under Weight",K1736&lt;=24.9,"Normal Weight",K1736&lt;=30,"Over Weight",K1736&gt;30,"Obesity")</f>
        <v>Obesity</v>
      </c>
    </row>
    <row r="1737" spans="1:19" x14ac:dyDescent="0.3">
      <c r="A1737" s="7" t="s">
        <v>635</v>
      </c>
      <c r="B1737" s="7">
        <v>34.19</v>
      </c>
      <c r="C1737" s="7">
        <v>4.1900000000000004</v>
      </c>
      <c r="D1737" s="7" t="s">
        <v>2380</v>
      </c>
      <c r="E1737" s="7" t="s">
        <v>2380</v>
      </c>
      <c r="F1737" s="7" t="s">
        <v>2380</v>
      </c>
      <c r="G1737" s="7" t="s">
        <v>2381</v>
      </c>
      <c r="H1737" s="7" t="s">
        <v>2380</v>
      </c>
      <c r="J1737" s="7" t="s">
        <v>635</v>
      </c>
      <c r="K1737" s="7">
        <v>34.19</v>
      </c>
      <c r="L1737" s="7">
        <v>4.1900000000000004</v>
      </c>
      <c r="M1737" s="7" t="s">
        <v>2380</v>
      </c>
      <c r="N1737" s="7" t="s">
        <v>2380</v>
      </c>
      <c r="O1737" s="7" t="s">
        <v>2380</v>
      </c>
      <c r="P1737" s="7">
        <v>0</v>
      </c>
      <c r="Q1737" s="11" t="s">
        <v>2380</v>
      </c>
      <c r="R1737">
        <f t="shared" si="27"/>
        <v>180</v>
      </c>
      <c r="S1737" t="str" cm="1">
        <f t="array" ref="S1737">_xlfn.IFS(K1737&lt;18.5,"Under Weight",K1737&lt;=24.9,"Normal Weight",K1737&lt;=30,"Over Weight",K1737&gt;30,"Obesity")</f>
        <v>Obesity</v>
      </c>
    </row>
    <row r="1738" spans="1:19" x14ac:dyDescent="0.3">
      <c r="A1738" s="7" t="s">
        <v>634</v>
      </c>
      <c r="B1738" s="7">
        <v>22.515000000000001</v>
      </c>
      <c r="C1738" s="7">
        <v>4.37</v>
      </c>
      <c r="D1738" s="7" t="s">
        <v>2380</v>
      </c>
      <c r="E1738" s="7" t="s">
        <v>2380</v>
      </c>
      <c r="F1738" s="7" t="s">
        <v>2383</v>
      </c>
      <c r="G1738" s="7">
        <v>1</v>
      </c>
      <c r="H1738" s="7" t="s">
        <v>2380</v>
      </c>
      <c r="J1738" s="7" t="s">
        <v>634</v>
      </c>
      <c r="K1738" s="7">
        <v>22.515000000000001</v>
      </c>
      <c r="L1738" s="7">
        <v>4.37</v>
      </c>
      <c r="M1738" s="7" t="s">
        <v>2380</v>
      </c>
      <c r="N1738" s="7" t="s">
        <v>2380</v>
      </c>
      <c r="O1738" s="7" t="s">
        <v>2383</v>
      </c>
      <c r="P1738" s="7">
        <v>1</v>
      </c>
      <c r="Q1738" s="11" t="s">
        <v>2380</v>
      </c>
      <c r="R1738">
        <f t="shared" si="27"/>
        <v>180</v>
      </c>
      <c r="S1738" t="str" cm="1">
        <f t="array" ref="S1738">_xlfn.IFS(K1738&lt;18.5,"Under Weight",K1738&lt;=24.9,"Normal Weight",K1738&lt;=30,"Over Weight",K1738&gt;30,"Obesity")</f>
        <v>Normal Weight</v>
      </c>
    </row>
    <row r="1739" spans="1:19" x14ac:dyDescent="0.3">
      <c r="A1739" s="7" t="s">
        <v>633</v>
      </c>
      <c r="B1739" s="7">
        <v>18.239999999999998</v>
      </c>
      <c r="C1739" s="7">
        <v>5.31</v>
      </c>
      <c r="D1739" s="7" t="s">
        <v>2382</v>
      </c>
      <c r="E1739" s="7" t="s">
        <v>2380</v>
      </c>
      <c r="F1739" s="7" t="s">
        <v>2383</v>
      </c>
      <c r="G1739" s="7">
        <v>1</v>
      </c>
      <c r="H1739" s="7" t="s">
        <v>2380</v>
      </c>
      <c r="J1739" s="7" t="s">
        <v>633</v>
      </c>
      <c r="K1739" s="7">
        <v>18.239999999999998</v>
      </c>
      <c r="L1739" s="7">
        <v>5.31</v>
      </c>
      <c r="M1739" s="7" t="s">
        <v>2383</v>
      </c>
      <c r="N1739" s="7" t="s">
        <v>2380</v>
      </c>
      <c r="O1739" s="7" t="s">
        <v>2383</v>
      </c>
      <c r="P1739" s="7">
        <v>1</v>
      </c>
      <c r="Q1739" s="11" t="s">
        <v>2380</v>
      </c>
      <c r="R1739">
        <f t="shared" si="27"/>
        <v>180</v>
      </c>
      <c r="S1739" t="str" cm="1">
        <f t="array" ref="S1739">_xlfn.IFS(K1739&lt;18.5,"Under Weight",K1739&lt;=24.9,"Normal Weight",K1739&lt;=30,"Over Weight",K1739&gt;30,"Obesity")</f>
        <v>Under Weight</v>
      </c>
    </row>
    <row r="1740" spans="1:19" x14ac:dyDescent="0.3">
      <c r="A1740" s="7" t="s">
        <v>631</v>
      </c>
      <c r="B1740" s="7">
        <v>37.28</v>
      </c>
      <c r="C1740" s="7">
        <v>4.66</v>
      </c>
      <c r="D1740" s="7" t="s">
        <v>2380</v>
      </c>
      <c r="E1740" s="7" t="s">
        <v>2382</v>
      </c>
      <c r="F1740" s="7" t="s">
        <v>2380</v>
      </c>
      <c r="G1740" s="7">
        <v>1</v>
      </c>
      <c r="H1740" s="7" t="s">
        <v>2380</v>
      </c>
      <c r="J1740" s="7" t="s">
        <v>631</v>
      </c>
      <c r="K1740" s="7">
        <v>37.28</v>
      </c>
      <c r="L1740" s="7">
        <v>4.66</v>
      </c>
      <c r="M1740" s="7" t="s">
        <v>2380</v>
      </c>
      <c r="N1740" s="7" t="s">
        <v>2382</v>
      </c>
      <c r="O1740" s="7" t="s">
        <v>2380</v>
      </c>
      <c r="P1740" s="7">
        <v>1</v>
      </c>
      <c r="Q1740" s="11" t="s">
        <v>2380</v>
      </c>
      <c r="R1740">
        <f t="shared" si="27"/>
        <v>180</v>
      </c>
      <c r="S1740" t="str" cm="1">
        <f t="array" ref="S1740">_xlfn.IFS(K1740&lt;18.5,"Under Weight",K1740&lt;=24.9,"Normal Weight",K1740&lt;=30,"Over Weight",K1740&gt;30,"Obesity")</f>
        <v>Obesity</v>
      </c>
    </row>
    <row r="1741" spans="1:19" x14ac:dyDescent="0.3">
      <c r="A1741" s="7" t="s">
        <v>630</v>
      </c>
      <c r="B1741" s="7">
        <v>18.2</v>
      </c>
      <c r="C1741" s="7">
        <v>6.19</v>
      </c>
      <c r="D1741" s="7" t="s">
        <v>2380</v>
      </c>
      <c r="E1741" s="7" t="s">
        <v>2380</v>
      </c>
      <c r="F1741" s="7" t="s">
        <v>2383</v>
      </c>
      <c r="G1741" s="7">
        <v>1</v>
      </c>
      <c r="H1741" s="7" t="s">
        <v>2380</v>
      </c>
      <c r="J1741" s="7" t="s">
        <v>630</v>
      </c>
      <c r="K1741" s="7">
        <v>18.2</v>
      </c>
      <c r="L1741" s="7">
        <v>6.19</v>
      </c>
      <c r="M1741" s="7" t="s">
        <v>2380</v>
      </c>
      <c r="N1741" s="7" t="s">
        <v>2380</v>
      </c>
      <c r="O1741" s="7" t="s">
        <v>2383</v>
      </c>
      <c r="P1741" s="7">
        <v>1</v>
      </c>
      <c r="Q1741" s="11" t="s">
        <v>2380</v>
      </c>
      <c r="R1741">
        <f t="shared" si="27"/>
        <v>180</v>
      </c>
      <c r="S1741" t="str" cm="1">
        <f t="array" ref="S1741">_xlfn.IFS(K1741&lt;18.5,"Under Weight",K1741&lt;=24.9,"Normal Weight",K1741&lt;=30,"Over Weight",K1741&gt;30,"Obesity")</f>
        <v>Under Weight</v>
      </c>
    </row>
    <row r="1742" spans="1:19" x14ac:dyDescent="0.3">
      <c r="A1742" s="7" t="s">
        <v>629</v>
      </c>
      <c r="B1742" s="7">
        <v>20.53</v>
      </c>
      <c r="C1742" s="7">
        <v>4.8600000000000003</v>
      </c>
      <c r="D1742" s="7" t="s">
        <v>2380</v>
      </c>
      <c r="E1742" s="7" t="s">
        <v>2380</v>
      </c>
      <c r="F1742" s="7" t="s">
        <v>2380</v>
      </c>
      <c r="G1742" s="7">
        <v>1</v>
      </c>
      <c r="H1742" s="7" t="s">
        <v>2380</v>
      </c>
      <c r="J1742" s="7" t="s">
        <v>629</v>
      </c>
      <c r="K1742" s="7">
        <v>20.53</v>
      </c>
      <c r="L1742" s="7">
        <v>4.8600000000000003</v>
      </c>
      <c r="M1742" s="7" t="s">
        <v>2380</v>
      </c>
      <c r="N1742" s="7" t="s">
        <v>2380</v>
      </c>
      <c r="O1742" s="7" t="s">
        <v>2380</v>
      </c>
      <c r="P1742" s="7">
        <v>1</v>
      </c>
      <c r="Q1742" s="11" t="s">
        <v>2380</v>
      </c>
      <c r="R1742">
        <f t="shared" si="27"/>
        <v>180</v>
      </c>
      <c r="S1742" t="str" cm="1">
        <f t="array" ref="S1742">_xlfn.IFS(K1742&lt;18.5,"Under Weight",K1742&lt;=24.9,"Normal Weight",K1742&lt;=30,"Over Weight",K1742&gt;30,"Obesity")</f>
        <v>Normal Weight</v>
      </c>
    </row>
    <row r="1743" spans="1:19" x14ac:dyDescent="0.3">
      <c r="A1743" s="7" t="s">
        <v>628</v>
      </c>
      <c r="B1743" s="7">
        <v>23.79</v>
      </c>
      <c r="C1743" s="7">
        <v>4.74</v>
      </c>
      <c r="D1743" s="7" t="s">
        <v>2380</v>
      </c>
      <c r="E1743" s="7" t="s">
        <v>2380</v>
      </c>
      <c r="F1743" s="7" t="s">
        <v>2380</v>
      </c>
      <c r="G1743" s="7" t="s">
        <v>2381</v>
      </c>
      <c r="H1743" s="7" t="s">
        <v>2380</v>
      </c>
      <c r="J1743" s="7" t="s">
        <v>628</v>
      </c>
      <c r="K1743" s="7">
        <v>23.79</v>
      </c>
      <c r="L1743" s="7">
        <v>4.74</v>
      </c>
      <c r="M1743" s="7" t="s">
        <v>2380</v>
      </c>
      <c r="N1743" s="7" t="s">
        <v>2380</v>
      </c>
      <c r="O1743" s="7" t="s">
        <v>2380</v>
      </c>
      <c r="P1743" s="7">
        <v>0</v>
      </c>
      <c r="Q1743" s="11" t="s">
        <v>2380</v>
      </c>
      <c r="R1743">
        <f t="shared" si="27"/>
        <v>180</v>
      </c>
      <c r="S1743" t="str" cm="1">
        <f t="array" ref="S1743">_xlfn.IFS(K1743&lt;18.5,"Under Weight",K1743&lt;=24.9,"Normal Weight",K1743&lt;=30,"Over Weight",K1743&gt;30,"Obesity")</f>
        <v>Normal Weight</v>
      </c>
    </row>
    <row r="1744" spans="1:19" x14ac:dyDescent="0.3">
      <c r="A1744" s="7" t="s">
        <v>627</v>
      </c>
      <c r="B1744" s="7">
        <v>29.8</v>
      </c>
      <c r="C1744" s="7">
        <v>6.03</v>
      </c>
      <c r="D1744" s="7" t="s">
        <v>2380</v>
      </c>
      <c r="E1744" s="7" t="s">
        <v>2380</v>
      </c>
      <c r="F1744" s="7" t="s">
        <v>2380</v>
      </c>
      <c r="G1744" s="7" t="s">
        <v>2381</v>
      </c>
      <c r="H1744" s="7" t="s">
        <v>2380</v>
      </c>
      <c r="J1744" s="7" t="s">
        <v>627</v>
      </c>
      <c r="K1744" s="7">
        <v>29.8</v>
      </c>
      <c r="L1744" s="7">
        <v>6.03</v>
      </c>
      <c r="M1744" s="7" t="s">
        <v>2380</v>
      </c>
      <c r="N1744" s="7" t="s">
        <v>2380</v>
      </c>
      <c r="O1744" s="7" t="s">
        <v>2380</v>
      </c>
      <c r="P1744" s="7">
        <v>0</v>
      </c>
      <c r="Q1744" s="11" t="s">
        <v>2380</v>
      </c>
      <c r="R1744">
        <f t="shared" si="27"/>
        <v>180</v>
      </c>
      <c r="S1744" t="str" cm="1">
        <f t="array" ref="S1744">_xlfn.IFS(K1744&lt;18.5,"Under Weight",K1744&lt;=24.9,"Normal Weight",K1744&lt;=30,"Over Weight",K1744&gt;30,"Obesity")</f>
        <v>Over Weight</v>
      </c>
    </row>
    <row r="1745" spans="1:19" x14ac:dyDescent="0.3">
      <c r="A1745" s="7" t="s">
        <v>626</v>
      </c>
      <c r="B1745" s="7">
        <v>31.54</v>
      </c>
      <c r="C1745" s="7">
        <v>4.71</v>
      </c>
      <c r="D1745" s="7" t="s">
        <v>2380</v>
      </c>
      <c r="E1745" s="7" t="s">
        <v>2380</v>
      </c>
      <c r="F1745" s="7" t="s">
        <v>2380</v>
      </c>
      <c r="G1745" s="7" t="s">
        <v>2381</v>
      </c>
      <c r="H1745" s="7" t="s">
        <v>2380</v>
      </c>
      <c r="J1745" s="7" t="s">
        <v>626</v>
      </c>
      <c r="K1745" s="7">
        <v>31.54</v>
      </c>
      <c r="L1745" s="7">
        <v>4.71</v>
      </c>
      <c r="M1745" s="7" t="s">
        <v>2380</v>
      </c>
      <c r="N1745" s="7" t="s">
        <v>2380</v>
      </c>
      <c r="O1745" s="7" t="s">
        <v>2380</v>
      </c>
      <c r="P1745" s="7">
        <v>0</v>
      </c>
      <c r="Q1745" s="11" t="s">
        <v>2380</v>
      </c>
      <c r="R1745">
        <f t="shared" si="27"/>
        <v>180</v>
      </c>
      <c r="S1745" t="str" cm="1">
        <f t="array" ref="S1745">_xlfn.IFS(K1745&lt;18.5,"Under Weight",K1745&lt;=24.9,"Normal Weight",K1745&lt;=30,"Over Weight",K1745&gt;30,"Obesity")</f>
        <v>Obesity</v>
      </c>
    </row>
    <row r="1746" spans="1:19" x14ac:dyDescent="0.3">
      <c r="A1746" s="7" t="s">
        <v>625</v>
      </c>
      <c r="B1746" s="7">
        <v>20.82</v>
      </c>
      <c r="C1746" s="7">
        <v>5.55</v>
      </c>
      <c r="D1746" s="7" t="s">
        <v>2380</v>
      </c>
      <c r="E1746" s="7" t="s">
        <v>2380</v>
      </c>
      <c r="F1746" s="7" t="s">
        <v>2380</v>
      </c>
      <c r="G1746" s="7">
        <v>1</v>
      </c>
      <c r="H1746" s="7" t="s">
        <v>2380</v>
      </c>
      <c r="J1746" s="7" t="s">
        <v>625</v>
      </c>
      <c r="K1746" s="7">
        <v>20.82</v>
      </c>
      <c r="L1746" s="7">
        <v>5.55</v>
      </c>
      <c r="M1746" s="7" t="s">
        <v>2380</v>
      </c>
      <c r="N1746" s="7" t="s">
        <v>2380</v>
      </c>
      <c r="O1746" s="7" t="s">
        <v>2380</v>
      </c>
      <c r="P1746" s="7">
        <v>1</v>
      </c>
      <c r="Q1746" s="11" t="s">
        <v>2380</v>
      </c>
      <c r="R1746">
        <f t="shared" si="27"/>
        <v>180</v>
      </c>
      <c r="S1746" t="str" cm="1">
        <f t="array" ref="S1746">_xlfn.IFS(K1746&lt;18.5,"Under Weight",K1746&lt;=24.9,"Normal Weight",K1746&lt;=30,"Over Weight",K1746&gt;30,"Obesity")</f>
        <v>Normal Weight</v>
      </c>
    </row>
    <row r="1747" spans="1:19" x14ac:dyDescent="0.3">
      <c r="A1747" s="7" t="s">
        <v>624</v>
      </c>
      <c r="B1747" s="7">
        <v>38.83</v>
      </c>
      <c r="C1747" s="7">
        <v>4.78</v>
      </c>
      <c r="D1747" s="7" t="s">
        <v>2380</v>
      </c>
      <c r="E1747" s="7" t="s">
        <v>2380</v>
      </c>
      <c r="F1747" s="7" t="s">
        <v>2383</v>
      </c>
      <c r="G1747" s="7">
        <v>1</v>
      </c>
      <c r="H1747" s="7" t="s">
        <v>2380</v>
      </c>
      <c r="J1747" s="7" t="s">
        <v>624</v>
      </c>
      <c r="K1747" s="7">
        <v>38.83</v>
      </c>
      <c r="L1747" s="7">
        <v>4.78</v>
      </c>
      <c r="M1747" s="7" t="s">
        <v>2380</v>
      </c>
      <c r="N1747" s="7" t="s">
        <v>2380</v>
      </c>
      <c r="O1747" s="7" t="s">
        <v>2383</v>
      </c>
      <c r="P1747" s="7">
        <v>1</v>
      </c>
      <c r="Q1747" s="11" t="s">
        <v>2380</v>
      </c>
      <c r="R1747">
        <f t="shared" si="27"/>
        <v>180</v>
      </c>
      <c r="S1747" t="str" cm="1">
        <f t="array" ref="S1747">_xlfn.IFS(K1747&lt;18.5,"Under Weight",K1747&lt;=24.9,"Normal Weight",K1747&lt;=30,"Over Weight",K1747&gt;30,"Obesity")</f>
        <v>Obesity</v>
      </c>
    </row>
    <row r="1748" spans="1:19" x14ac:dyDescent="0.3">
      <c r="A1748" s="7" t="s">
        <v>623</v>
      </c>
      <c r="B1748" s="7">
        <v>23.44</v>
      </c>
      <c r="C1748" s="7">
        <v>4.6500000000000004</v>
      </c>
      <c r="D1748" s="7" t="s">
        <v>2382</v>
      </c>
      <c r="E1748" s="7" t="s">
        <v>2380</v>
      </c>
      <c r="F1748" s="7" t="s">
        <v>2380</v>
      </c>
      <c r="G1748" s="7">
        <v>1</v>
      </c>
      <c r="H1748" s="7" t="s">
        <v>2380</v>
      </c>
      <c r="J1748" s="7" t="s">
        <v>623</v>
      </c>
      <c r="K1748" s="7">
        <v>23.44</v>
      </c>
      <c r="L1748" s="7">
        <v>4.6500000000000004</v>
      </c>
      <c r="M1748" s="7" t="s">
        <v>2383</v>
      </c>
      <c r="N1748" s="7" t="s">
        <v>2380</v>
      </c>
      <c r="O1748" s="7" t="s">
        <v>2380</v>
      </c>
      <c r="P1748" s="7">
        <v>1</v>
      </c>
      <c r="Q1748" s="11" t="s">
        <v>2380</v>
      </c>
      <c r="R1748">
        <f t="shared" si="27"/>
        <v>180</v>
      </c>
      <c r="S1748" t="str" cm="1">
        <f t="array" ref="S1748">_xlfn.IFS(K1748&lt;18.5,"Under Weight",K1748&lt;=24.9,"Normal Weight",K1748&lt;=30,"Over Weight",K1748&gt;30,"Obesity")</f>
        <v>Normal Weight</v>
      </c>
    </row>
    <row r="1749" spans="1:19" x14ac:dyDescent="0.3">
      <c r="A1749" s="7" t="s">
        <v>622</v>
      </c>
      <c r="B1749" s="7">
        <v>24.13</v>
      </c>
      <c r="C1749" s="7">
        <v>5.2</v>
      </c>
      <c r="D1749" s="7" t="s">
        <v>2380</v>
      </c>
      <c r="E1749" s="7" t="s">
        <v>2380</v>
      </c>
      <c r="F1749" s="7" t="s">
        <v>2380</v>
      </c>
      <c r="G1749" s="7">
        <v>1</v>
      </c>
      <c r="H1749" s="7" t="s">
        <v>2380</v>
      </c>
      <c r="J1749" s="7" t="s">
        <v>622</v>
      </c>
      <c r="K1749" s="7">
        <v>24.13</v>
      </c>
      <c r="L1749" s="7">
        <v>5.2</v>
      </c>
      <c r="M1749" s="7" t="s">
        <v>2380</v>
      </c>
      <c r="N1749" s="7" t="s">
        <v>2380</v>
      </c>
      <c r="O1749" s="7" t="s">
        <v>2380</v>
      </c>
      <c r="P1749" s="7">
        <v>1</v>
      </c>
      <c r="Q1749" s="11" t="s">
        <v>2380</v>
      </c>
      <c r="R1749">
        <f t="shared" si="27"/>
        <v>180</v>
      </c>
      <c r="S1749" t="str" cm="1">
        <f t="array" ref="S1749">_xlfn.IFS(K1749&lt;18.5,"Under Weight",K1749&lt;=24.9,"Normal Weight",K1749&lt;=30,"Over Weight",K1749&gt;30,"Obesity")</f>
        <v>Normal Weight</v>
      </c>
    </row>
    <row r="1750" spans="1:19" x14ac:dyDescent="0.3">
      <c r="A1750" s="7" t="s">
        <v>621</v>
      </c>
      <c r="B1750" s="7">
        <v>42.13</v>
      </c>
      <c r="C1750" s="7">
        <v>4.54</v>
      </c>
      <c r="D1750" s="7" t="s">
        <v>2382</v>
      </c>
      <c r="E1750" s="7" t="s">
        <v>2380</v>
      </c>
      <c r="F1750" s="7" t="s">
        <v>2380</v>
      </c>
      <c r="G1750" s="7">
        <v>1</v>
      </c>
      <c r="H1750" s="7" t="s">
        <v>2380</v>
      </c>
      <c r="J1750" s="7" t="s">
        <v>621</v>
      </c>
      <c r="K1750" s="7">
        <v>42.13</v>
      </c>
      <c r="L1750" s="7">
        <v>4.54</v>
      </c>
      <c r="M1750" s="7" t="s">
        <v>2383</v>
      </c>
      <c r="N1750" s="7" t="s">
        <v>2380</v>
      </c>
      <c r="O1750" s="7" t="s">
        <v>2380</v>
      </c>
      <c r="P1750" s="7">
        <v>1</v>
      </c>
      <c r="Q1750" s="11" t="s">
        <v>2380</v>
      </c>
      <c r="R1750">
        <f t="shared" si="27"/>
        <v>180</v>
      </c>
      <c r="S1750" t="str" cm="1">
        <f t="array" ref="S1750">_xlfn.IFS(K1750&lt;18.5,"Under Weight",K1750&lt;=24.9,"Normal Weight",K1750&lt;=30,"Over Weight",K1750&gt;30,"Obesity")</f>
        <v>Obesity</v>
      </c>
    </row>
    <row r="1751" spans="1:19" x14ac:dyDescent="0.3">
      <c r="A1751" s="7" t="s">
        <v>620</v>
      </c>
      <c r="B1751" s="7">
        <v>17.86</v>
      </c>
      <c r="C1751" s="7">
        <v>4.1100000000000003</v>
      </c>
      <c r="D1751" s="7" t="s">
        <v>2380</v>
      </c>
      <c r="E1751" s="7" t="s">
        <v>2380</v>
      </c>
      <c r="F1751" s="7" t="s">
        <v>2380</v>
      </c>
      <c r="G1751" s="7">
        <v>1</v>
      </c>
      <c r="H1751" s="7" t="s">
        <v>2380</v>
      </c>
      <c r="J1751" s="7" t="s">
        <v>620</v>
      </c>
      <c r="K1751" s="7">
        <v>17.86</v>
      </c>
      <c r="L1751" s="7">
        <v>4.1100000000000003</v>
      </c>
      <c r="M1751" s="7" t="s">
        <v>2380</v>
      </c>
      <c r="N1751" s="7" t="s">
        <v>2380</v>
      </c>
      <c r="O1751" s="7" t="s">
        <v>2380</v>
      </c>
      <c r="P1751" s="7">
        <v>1</v>
      </c>
      <c r="Q1751" s="11" t="s">
        <v>2380</v>
      </c>
      <c r="R1751">
        <f t="shared" si="27"/>
        <v>180</v>
      </c>
      <c r="S1751" t="str" cm="1">
        <f t="array" ref="S1751">_xlfn.IFS(K1751&lt;18.5,"Under Weight",K1751&lt;=24.9,"Normal Weight",K1751&lt;=30,"Over Weight",K1751&gt;30,"Obesity")</f>
        <v>Under Weight</v>
      </c>
    </row>
    <row r="1752" spans="1:19" x14ac:dyDescent="0.3">
      <c r="A1752" s="7" t="s">
        <v>619</v>
      </c>
      <c r="B1752" s="7">
        <v>32.78</v>
      </c>
      <c r="C1752" s="7">
        <v>4.63</v>
      </c>
      <c r="D1752" s="7" t="s">
        <v>2380</v>
      </c>
      <c r="E1752" s="7" t="s">
        <v>2380</v>
      </c>
      <c r="F1752" s="7" t="s">
        <v>2380</v>
      </c>
      <c r="G1752" s="7" t="s">
        <v>2381</v>
      </c>
      <c r="H1752" s="7" t="s">
        <v>2380</v>
      </c>
      <c r="J1752" s="7" t="s">
        <v>619</v>
      </c>
      <c r="K1752" s="7">
        <v>32.78</v>
      </c>
      <c r="L1752" s="7">
        <v>4.63</v>
      </c>
      <c r="M1752" s="7" t="s">
        <v>2380</v>
      </c>
      <c r="N1752" s="7" t="s">
        <v>2380</v>
      </c>
      <c r="O1752" s="7" t="s">
        <v>2380</v>
      </c>
      <c r="P1752" s="7">
        <v>0</v>
      </c>
      <c r="Q1752" s="11" t="s">
        <v>2380</v>
      </c>
      <c r="R1752">
        <f t="shared" si="27"/>
        <v>180</v>
      </c>
      <c r="S1752" t="str" cm="1">
        <f t="array" ref="S1752">_xlfn.IFS(K1752&lt;18.5,"Under Weight",K1752&lt;=24.9,"Normal Weight",K1752&lt;=30,"Over Weight",K1752&gt;30,"Obesity")</f>
        <v>Obesity</v>
      </c>
    </row>
    <row r="1753" spans="1:19" x14ac:dyDescent="0.3">
      <c r="A1753" s="7" t="s">
        <v>618</v>
      </c>
      <c r="B1753" s="7">
        <v>23.9</v>
      </c>
      <c r="C1753" s="7">
        <v>6.06</v>
      </c>
      <c r="D1753" s="7" t="s">
        <v>2382</v>
      </c>
      <c r="E1753" s="7" t="s">
        <v>2380</v>
      </c>
      <c r="F1753" s="7" t="s">
        <v>2383</v>
      </c>
      <c r="G1753" s="7">
        <v>1</v>
      </c>
      <c r="H1753" s="7" t="s">
        <v>2380</v>
      </c>
      <c r="J1753" s="7" t="s">
        <v>618</v>
      </c>
      <c r="K1753" s="7">
        <v>23.9</v>
      </c>
      <c r="L1753" s="7">
        <v>6.06</v>
      </c>
      <c r="M1753" s="7" t="s">
        <v>2383</v>
      </c>
      <c r="N1753" s="7" t="s">
        <v>2380</v>
      </c>
      <c r="O1753" s="7" t="s">
        <v>2383</v>
      </c>
      <c r="P1753" s="7">
        <v>1</v>
      </c>
      <c r="Q1753" s="11" t="s">
        <v>2380</v>
      </c>
      <c r="R1753">
        <f t="shared" si="27"/>
        <v>180</v>
      </c>
      <c r="S1753" t="str" cm="1">
        <f t="array" ref="S1753">_xlfn.IFS(K1753&lt;18.5,"Under Weight",K1753&lt;=24.9,"Normal Weight",K1753&lt;=30,"Over Weight",K1753&gt;30,"Obesity")</f>
        <v>Normal Weight</v>
      </c>
    </row>
    <row r="1754" spans="1:19" x14ac:dyDescent="0.3">
      <c r="A1754" s="7" t="s">
        <v>617</v>
      </c>
      <c r="B1754" s="7">
        <v>15.47</v>
      </c>
      <c r="C1754" s="7">
        <v>8.43</v>
      </c>
      <c r="D1754" s="7" t="s">
        <v>2380</v>
      </c>
      <c r="E1754" s="7" t="s">
        <v>2380</v>
      </c>
      <c r="F1754" s="7" t="s">
        <v>2380</v>
      </c>
      <c r="G1754" s="7" t="s">
        <v>2381</v>
      </c>
      <c r="H1754" s="7" t="s">
        <v>2380</v>
      </c>
      <c r="J1754" s="7" t="s">
        <v>617</v>
      </c>
      <c r="K1754" s="7">
        <v>15.47</v>
      </c>
      <c r="L1754" s="7">
        <v>8.43</v>
      </c>
      <c r="M1754" s="7" t="s">
        <v>2380</v>
      </c>
      <c r="N1754" s="7" t="s">
        <v>2380</v>
      </c>
      <c r="O1754" s="7" t="s">
        <v>2380</v>
      </c>
      <c r="P1754" s="7">
        <v>0</v>
      </c>
      <c r="Q1754" s="11" t="s">
        <v>2380</v>
      </c>
      <c r="R1754">
        <f t="shared" si="27"/>
        <v>180</v>
      </c>
      <c r="S1754" t="str" cm="1">
        <f t="array" ref="S1754">_xlfn.IFS(K1754&lt;18.5,"Under Weight",K1754&lt;=24.9,"Normal Weight",K1754&lt;=30,"Over Weight",K1754&gt;30,"Obesity")</f>
        <v>Under Weight</v>
      </c>
    </row>
    <row r="1755" spans="1:19" x14ac:dyDescent="0.3">
      <c r="A1755" s="7" t="s">
        <v>616</v>
      </c>
      <c r="B1755" s="7">
        <v>28.54</v>
      </c>
      <c r="C1755" s="7">
        <v>5.51</v>
      </c>
      <c r="D1755" s="7" t="s">
        <v>2380</v>
      </c>
      <c r="E1755" s="7" t="s">
        <v>2380</v>
      </c>
      <c r="F1755" s="7" t="s">
        <v>2383</v>
      </c>
      <c r="G1755" s="7">
        <v>1</v>
      </c>
      <c r="H1755" s="7" t="s">
        <v>2380</v>
      </c>
      <c r="J1755" s="7" t="s">
        <v>616</v>
      </c>
      <c r="K1755" s="7">
        <v>28.54</v>
      </c>
      <c r="L1755" s="7">
        <v>5.51</v>
      </c>
      <c r="M1755" s="7" t="s">
        <v>2380</v>
      </c>
      <c r="N1755" s="7" t="s">
        <v>2380</v>
      </c>
      <c r="O1755" s="7" t="s">
        <v>2383</v>
      </c>
      <c r="P1755" s="7">
        <v>1</v>
      </c>
      <c r="Q1755" s="11" t="s">
        <v>2380</v>
      </c>
      <c r="R1755">
        <f t="shared" si="27"/>
        <v>180</v>
      </c>
      <c r="S1755" t="str" cm="1">
        <f t="array" ref="S1755">_xlfn.IFS(K1755&lt;18.5,"Under Weight",K1755&lt;=24.9,"Normal Weight",K1755&lt;=30,"Over Weight",K1755&gt;30,"Obesity")</f>
        <v>Over Weight</v>
      </c>
    </row>
    <row r="1756" spans="1:19" x14ac:dyDescent="0.3">
      <c r="A1756" s="7" t="s">
        <v>615</v>
      </c>
      <c r="B1756" s="7">
        <v>18.54</v>
      </c>
      <c r="C1756" s="7">
        <v>4.95</v>
      </c>
      <c r="D1756" s="7" t="s">
        <v>2380</v>
      </c>
      <c r="E1756" s="7" t="s">
        <v>2380</v>
      </c>
      <c r="F1756" s="7" t="s">
        <v>2380</v>
      </c>
      <c r="G1756" s="7" t="s">
        <v>2381</v>
      </c>
      <c r="H1756" s="7" t="s">
        <v>2380</v>
      </c>
      <c r="J1756" s="7" t="s">
        <v>615</v>
      </c>
      <c r="K1756" s="7">
        <v>18.54</v>
      </c>
      <c r="L1756" s="7">
        <v>4.95</v>
      </c>
      <c r="M1756" s="7" t="s">
        <v>2380</v>
      </c>
      <c r="N1756" s="7" t="s">
        <v>2380</v>
      </c>
      <c r="O1756" s="7" t="s">
        <v>2380</v>
      </c>
      <c r="P1756" s="7">
        <v>0</v>
      </c>
      <c r="Q1756" s="11" t="s">
        <v>2380</v>
      </c>
      <c r="R1756">
        <f t="shared" si="27"/>
        <v>180</v>
      </c>
      <c r="S1756" t="str" cm="1">
        <f t="array" ref="S1756">_xlfn.IFS(K1756&lt;18.5,"Under Weight",K1756&lt;=24.9,"Normal Weight",K1756&lt;=30,"Over Weight",K1756&gt;30,"Obesity")</f>
        <v>Normal Weight</v>
      </c>
    </row>
    <row r="1757" spans="1:19" x14ac:dyDescent="0.3">
      <c r="A1757" s="7" t="s">
        <v>614</v>
      </c>
      <c r="B1757" s="7">
        <v>32.18</v>
      </c>
      <c r="C1757" s="7">
        <v>6.44</v>
      </c>
      <c r="D1757" s="7" t="s">
        <v>2382</v>
      </c>
      <c r="E1757" s="7" t="s">
        <v>2380</v>
      </c>
      <c r="F1757" s="7" t="s">
        <v>2383</v>
      </c>
      <c r="G1757" s="7">
        <v>1</v>
      </c>
      <c r="H1757" s="7" t="s">
        <v>2380</v>
      </c>
      <c r="J1757" s="7" t="s">
        <v>614</v>
      </c>
      <c r="K1757" s="7">
        <v>32.18</v>
      </c>
      <c r="L1757" s="7">
        <v>6.44</v>
      </c>
      <c r="M1757" s="7" t="s">
        <v>2383</v>
      </c>
      <c r="N1757" s="7" t="s">
        <v>2380</v>
      </c>
      <c r="O1757" s="7" t="s">
        <v>2383</v>
      </c>
      <c r="P1757" s="7">
        <v>1</v>
      </c>
      <c r="Q1757" s="11" t="s">
        <v>2380</v>
      </c>
      <c r="R1757">
        <f t="shared" si="27"/>
        <v>180</v>
      </c>
      <c r="S1757" t="str" cm="1">
        <f t="array" ref="S1757">_xlfn.IFS(K1757&lt;18.5,"Under Weight",K1757&lt;=24.9,"Normal Weight",K1757&lt;=30,"Over Weight",K1757&gt;30,"Obesity")</f>
        <v>Obesity</v>
      </c>
    </row>
    <row r="1758" spans="1:19" x14ac:dyDescent="0.3">
      <c r="A1758" s="7" t="s">
        <v>613</v>
      </c>
      <c r="B1758" s="7">
        <v>37.380000000000003</v>
      </c>
      <c r="C1758" s="7">
        <v>6.05</v>
      </c>
      <c r="D1758" s="7" t="s">
        <v>2382</v>
      </c>
      <c r="E1758" s="7" t="s">
        <v>2380</v>
      </c>
      <c r="F1758" s="7" t="s">
        <v>2380</v>
      </c>
      <c r="G1758" s="7" t="s">
        <v>2381</v>
      </c>
      <c r="H1758" s="7" t="s">
        <v>2380</v>
      </c>
      <c r="J1758" s="7" t="s">
        <v>613</v>
      </c>
      <c r="K1758" s="7">
        <v>37.380000000000003</v>
      </c>
      <c r="L1758" s="7">
        <v>6.05</v>
      </c>
      <c r="M1758" s="7" t="s">
        <v>2383</v>
      </c>
      <c r="N1758" s="7" t="s">
        <v>2380</v>
      </c>
      <c r="O1758" s="7" t="s">
        <v>2380</v>
      </c>
      <c r="P1758" s="7">
        <v>0</v>
      </c>
      <c r="Q1758" s="11" t="s">
        <v>2380</v>
      </c>
      <c r="R1758">
        <f t="shared" si="27"/>
        <v>180</v>
      </c>
      <c r="S1758" t="str" cm="1">
        <f t="array" ref="S1758">_xlfn.IFS(K1758&lt;18.5,"Under Weight",K1758&lt;=24.9,"Normal Weight",K1758&lt;=30,"Over Weight",K1758&gt;30,"Obesity")</f>
        <v>Obesity</v>
      </c>
    </row>
    <row r="1759" spans="1:19" x14ac:dyDescent="0.3">
      <c r="A1759" s="7" t="s">
        <v>612</v>
      </c>
      <c r="B1759" s="7">
        <v>31.12</v>
      </c>
      <c r="C1759" s="7">
        <v>4.76</v>
      </c>
      <c r="D1759" s="7" t="s">
        <v>2382</v>
      </c>
      <c r="E1759" s="7" t="s">
        <v>2380</v>
      </c>
      <c r="F1759" s="7" t="s">
        <v>2383</v>
      </c>
      <c r="G1759" s="7">
        <v>1</v>
      </c>
      <c r="H1759" s="7" t="s">
        <v>2380</v>
      </c>
      <c r="J1759" s="7" t="s">
        <v>612</v>
      </c>
      <c r="K1759" s="7">
        <v>31.12</v>
      </c>
      <c r="L1759" s="7">
        <v>4.76</v>
      </c>
      <c r="M1759" s="7" t="s">
        <v>2383</v>
      </c>
      <c r="N1759" s="7" t="s">
        <v>2380</v>
      </c>
      <c r="O1759" s="7" t="s">
        <v>2383</v>
      </c>
      <c r="P1759" s="7">
        <v>1</v>
      </c>
      <c r="Q1759" s="11" t="s">
        <v>2380</v>
      </c>
      <c r="R1759">
        <f t="shared" si="27"/>
        <v>180</v>
      </c>
      <c r="S1759" t="str" cm="1">
        <f t="array" ref="S1759">_xlfn.IFS(K1759&lt;18.5,"Under Weight",K1759&lt;=24.9,"Normal Weight",K1759&lt;=30,"Over Weight",K1759&gt;30,"Obesity")</f>
        <v>Obesity</v>
      </c>
    </row>
    <row r="1760" spans="1:19" x14ac:dyDescent="0.3">
      <c r="A1760" s="7" t="s">
        <v>611</v>
      </c>
      <c r="B1760" s="7">
        <v>22.01</v>
      </c>
      <c r="C1760" s="7">
        <v>6.72</v>
      </c>
      <c r="D1760" s="7" t="s">
        <v>2382</v>
      </c>
      <c r="E1760" s="7" t="s">
        <v>2380</v>
      </c>
      <c r="F1760" s="7" t="s">
        <v>2380</v>
      </c>
      <c r="G1760" s="7">
        <v>1</v>
      </c>
      <c r="H1760" s="7" t="s">
        <v>2380</v>
      </c>
      <c r="J1760" s="7" t="s">
        <v>611</v>
      </c>
      <c r="K1760" s="7">
        <v>22.01</v>
      </c>
      <c r="L1760" s="7">
        <v>6.72</v>
      </c>
      <c r="M1760" s="7" t="s">
        <v>2383</v>
      </c>
      <c r="N1760" s="7" t="s">
        <v>2380</v>
      </c>
      <c r="O1760" s="7" t="s">
        <v>2380</v>
      </c>
      <c r="P1760" s="7">
        <v>1</v>
      </c>
      <c r="Q1760" s="11" t="s">
        <v>2380</v>
      </c>
      <c r="R1760">
        <f t="shared" si="27"/>
        <v>180</v>
      </c>
      <c r="S1760" t="str" cm="1">
        <f t="array" ref="S1760">_xlfn.IFS(K1760&lt;18.5,"Under Weight",K1760&lt;=24.9,"Normal Weight",K1760&lt;=30,"Over Weight",K1760&gt;30,"Obesity")</f>
        <v>Normal Weight</v>
      </c>
    </row>
    <row r="1761" spans="1:19" x14ac:dyDescent="0.3">
      <c r="A1761" s="7" t="s">
        <v>610</v>
      </c>
      <c r="B1761" s="7">
        <v>27.645</v>
      </c>
      <c r="C1761" s="7">
        <v>5.7</v>
      </c>
      <c r="D1761" s="7" t="s">
        <v>2380</v>
      </c>
      <c r="E1761" s="7" t="s">
        <v>2380</v>
      </c>
      <c r="F1761" s="7" t="s">
        <v>2380</v>
      </c>
      <c r="G1761" s="7" t="s">
        <v>2381</v>
      </c>
      <c r="H1761" s="7" t="s">
        <v>2380</v>
      </c>
      <c r="J1761" s="7" t="s">
        <v>610</v>
      </c>
      <c r="K1761" s="7">
        <v>27.645</v>
      </c>
      <c r="L1761" s="7">
        <v>5.7</v>
      </c>
      <c r="M1761" s="7" t="s">
        <v>2380</v>
      </c>
      <c r="N1761" s="7" t="s">
        <v>2380</v>
      </c>
      <c r="O1761" s="7" t="s">
        <v>2380</v>
      </c>
      <c r="P1761" s="7">
        <v>0</v>
      </c>
      <c r="Q1761" s="11" t="s">
        <v>2380</v>
      </c>
      <c r="R1761">
        <f t="shared" si="27"/>
        <v>180</v>
      </c>
      <c r="S1761" t="str" cm="1">
        <f t="array" ref="S1761">_xlfn.IFS(K1761&lt;18.5,"Under Weight",K1761&lt;=24.9,"Normal Weight",K1761&lt;=30,"Over Weight",K1761&gt;30,"Obesity")</f>
        <v>Over Weight</v>
      </c>
    </row>
    <row r="1762" spans="1:19" x14ac:dyDescent="0.3">
      <c r="A1762" s="7" t="s">
        <v>609</v>
      </c>
      <c r="B1762" s="7">
        <v>29.64</v>
      </c>
      <c r="C1762" s="7">
        <v>5.31</v>
      </c>
      <c r="D1762" s="7" t="s">
        <v>2382</v>
      </c>
      <c r="E1762" s="7" t="s">
        <v>2380</v>
      </c>
      <c r="F1762" s="7" t="s">
        <v>2380</v>
      </c>
      <c r="G1762" s="7" t="s">
        <v>2381</v>
      </c>
      <c r="H1762" s="7" t="s">
        <v>2380</v>
      </c>
      <c r="J1762" s="7" t="s">
        <v>609</v>
      </c>
      <c r="K1762" s="7">
        <v>29.64</v>
      </c>
      <c r="L1762" s="7">
        <v>5.31</v>
      </c>
      <c r="M1762" s="7" t="s">
        <v>2383</v>
      </c>
      <c r="N1762" s="7" t="s">
        <v>2380</v>
      </c>
      <c r="O1762" s="7" t="s">
        <v>2380</v>
      </c>
      <c r="P1762" s="7">
        <v>0</v>
      </c>
      <c r="Q1762" s="11" t="s">
        <v>2380</v>
      </c>
      <c r="R1762">
        <f t="shared" si="27"/>
        <v>180</v>
      </c>
      <c r="S1762" t="str" cm="1">
        <f t="array" ref="S1762">_xlfn.IFS(K1762&lt;18.5,"Under Weight",K1762&lt;=24.9,"Normal Weight",K1762&lt;=30,"Over Weight",K1762&gt;30,"Obesity")</f>
        <v>Over Weight</v>
      </c>
    </row>
    <row r="1763" spans="1:19" x14ac:dyDescent="0.3">
      <c r="A1763" s="7" t="s">
        <v>608</v>
      </c>
      <c r="B1763" s="7">
        <v>33.700000000000003</v>
      </c>
      <c r="C1763" s="7">
        <v>4.32</v>
      </c>
      <c r="D1763" s="7" t="s">
        <v>2382</v>
      </c>
      <c r="E1763" s="7" t="s">
        <v>2380</v>
      </c>
      <c r="F1763" s="7" t="s">
        <v>2380</v>
      </c>
      <c r="G1763" s="7">
        <v>1</v>
      </c>
      <c r="H1763" s="7" t="s">
        <v>2380</v>
      </c>
      <c r="J1763" s="7" t="s">
        <v>608</v>
      </c>
      <c r="K1763" s="7">
        <v>33.700000000000003</v>
      </c>
      <c r="L1763" s="7">
        <v>4.32</v>
      </c>
      <c r="M1763" s="7" t="s">
        <v>2383</v>
      </c>
      <c r="N1763" s="7" t="s">
        <v>2380</v>
      </c>
      <c r="O1763" s="7" t="s">
        <v>2380</v>
      </c>
      <c r="P1763" s="7">
        <v>1</v>
      </c>
      <c r="Q1763" s="11" t="s">
        <v>2380</v>
      </c>
      <c r="R1763">
        <f t="shared" si="27"/>
        <v>180</v>
      </c>
      <c r="S1763" t="str" cm="1">
        <f t="array" ref="S1763">_xlfn.IFS(K1763&lt;18.5,"Under Weight",K1763&lt;=24.9,"Normal Weight",K1763&lt;=30,"Over Weight",K1763&gt;30,"Obesity")</f>
        <v>Obesity</v>
      </c>
    </row>
    <row r="1764" spans="1:19" x14ac:dyDescent="0.3">
      <c r="A1764" s="7" t="s">
        <v>607</v>
      </c>
      <c r="B1764" s="7">
        <v>27.5</v>
      </c>
      <c r="C1764" s="7">
        <v>4.2300000000000004</v>
      </c>
      <c r="D1764" s="7" t="s">
        <v>2382</v>
      </c>
      <c r="E1764" s="7" t="s">
        <v>2380</v>
      </c>
      <c r="F1764" s="7" t="s">
        <v>2380</v>
      </c>
      <c r="G1764" s="7">
        <v>1</v>
      </c>
      <c r="H1764" s="7" t="s">
        <v>2380</v>
      </c>
      <c r="J1764" s="7" t="s">
        <v>607</v>
      </c>
      <c r="K1764" s="7">
        <v>27.5</v>
      </c>
      <c r="L1764" s="7">
        <v>4.2300000000000004</v>
      </c>
      <c r="M1764" s="7" t="s">
        <v>2383</v>
      </c>
      <c r="N1764" s="7" t="s">
        <v>2380</v>
      </c>
      <c r="O1764" s="7" t="s">
        <v>2380</v>
      </c>
      <c r="P1764" s="7">
        <v>1</v>
      </c>
      <c r="Q1764" s="11" t="s">
        <v>2380</v>
      </c>
      <c r="R1764">
        <f t="shared" si="27"/>
        <v>180</v>
      </c>
      <c r="S1764" t="str" cm="1">
        <f t="array" ref="S1764">_xlfn.IFS(K1764&lt;18.5,"Under Weight",K1764&lt;=24.9,"Normal Weight",K1764&lt;=30,"Over Weight",K1764&gt;30,"Obesity")</f>
        <v>Over Weight</v>
      </c>
    </row>
    <row r="1765" spans="1:19" x14ac:dyDescent="0.3">
      <c r="A1765" s="7" t="s">
        <v>606</v>
      </c>
      <c r="B1765" s="7">
        <v>16.12</v>
      </c>
      <c r="C1765" s="7">
        <v>6.09</v>
      </c>
      <c r="D1765" s="7" t="s">
        <v>2380</v>
      </c>
      <c r="E1765" s="7" t="s">
        <v>2380</v>
      </c>
      <c r="F1765" s="7" t="s">
        <v>2380</v>
      </c>
      <c r="G1765" s="7" t="s">
        <v>2381</v>
      </c>
      <c r="H1765" s="7" t="s">
        <v>2380</v>
      </c>
      <c r="J1765" s="7" t="s">
        <v>606</v>
      </c>
      <c r="K1765" s="7">
        <v>16.12</v>
      </c>
      <c r="L1765" s="7">
        <v>6.09</v>
      </c>
      <c r="M1765" s="7" t="s">
        <v>2380</v>
      </c>
      <c r="N1765" s="7" t="s">
        <v>2380</v>
      </c>
      <c r="O1765" s="7" t="s">
        <v>2380</v>
      </c>
      <c r="P1765" s="7">
        <v>0</v>
      </c>
      <c r="Q1765" s="11" t="s">
        <v>2380</v>
      </c>
      <c r="R1765">
        <f t="shared" si="27"/>
        <v>180</v>
      </c>
      <c r="S1765" t="str" cm="1">
        <f t="array" ref="S1765">_xlfn.IFS(K1765&lt;18.5,"Under Weight",K1765&lt;=24.9,"Normal Weight",K1765&lt;=30,"Over Weight",K1765&gt;30,"Obesity")</f>
        <v>Under Weight</v>
      </c>
    </row>
    <row r="1766" spans="1:19" x14ac:dyDescent="0.3">
      <c r="A1766" s="7" t="s">
        <v>605</v>
      </c>
      <c r="B1766" s="7">
        <v>26.73</v>
      </c>
      <c r="C1766" s="7">
        <v>4.74</v>
      </c>
      <c r="D1766" s="7" t="s">
        <v>2382</v>
      </c>
      <c r="E1766" s="7" t="s">
        <v>2380</v>
      </c>
      <c r="F1766" s="7" t="s">
        <v>2380</v>
      </c>
      <c r="G1766" s="7">
        <v>1</v>
      </c>
      <c r="H1766" s="7" t="s">
        <v>2380</v>
      </c>
      <c r="J1766" s="7" t="s">
        <v>605</v>
      </c>
      <c r="K1766" s="7">
        <v>26.73</v>
      </c>
      <c r="L1766" s="7">
        <v>4.74</v>
      </c>
      <c r="M1766" s="7" t="s">
        <v>2383</v>
      </c>
      <c r="N1766" s="7" t="s">
        <v>2380</v>
      </c>
      <c r="O1766" s="7" t="s">
        <v>2380</v>
      </c>
      <c r="P1766" s="7">
        <v>1</v>
      </c>
      <c r="Q1766" s="11" t="s">
        <v>2380</v>
      </c>
      <c r="R1766">
        <f t="shared" si="27"/>
        <v>180</v>
      </c>
      <c r="S1766" t="str" cm="1">
        <f t="array" ref="S1766">_xlfn.IFS(K1766&lt;18.5,"Under Weight",K1766&lt;=24.9,"Normal Weight",K1766&lt;=30,"Over Weight",K1766&gt;30,"Obesity")</f>
        <v>Over Weight</v>
      </c>
    </row>
    <row r="1767" spans="1:19" x14ac:dyDescent="0.3">
      <c r="A1767" s="7" t="s">
        <v>604</v>
      </c>
      <c r="B1767" s="7">
        <v>37.25</v>
      </c>
      <c r="C1767" s="7">
        <v>6.23</v>
      </c>
      <c r="D1767" s="7" t="s">
        <v>2382</v>
      </c>
      <c r="E1767" s="7" t="s">
        <v>2380</v>
      </c>
      <c r="F1767" s="7" t="s">
        <v>2380</v>
      </c>
      <c r="G1767" s="7" t="s">
        <v>2381</v>
      </c>
      <c r="H1767" s="7" t="s">
        <v>2380</v>
      </c>
      <c r="J1767" s="7" t="s">
        <v>604</v>
      </c>
      <c r="K1767" s="7">
        <v>37.25</v>
      </c>
      <c r="L1767" s="7">
        <v>6.23</v>
      </c>
      <c r="M1767" s="7" t="s">
        <v>2383</v>
      </c>
      <c r="N1767" s="7" t="s">
        <v>2380</v>
      </c>
      <c r="O1767" s="7" t="s">
        <v>2380</v>
      </c>
      <c r="P1767" s="7">
        <v>0</v>
      </c>
      <c r="Q1767" s="11" t="s">
        <v>2380</v>
      </c>
      <c r="R1767">
        <f t="shared" si="27"/>
        <v>180</v>
      </c>
      <c r="S1767" t="str" cm="1">
        <f t="array" ref="S1767">_xlfn.IFS(K1767&lt;18.5,"Under Weight",K1767&lt;=24.9,"Normal Weight",K1767&lt;=30,"Over Weight",K1767&gt;30,"Obesity")</f>
        <v>Obesity</v>
      </c>
    </row>
    <row r="1768" spans="1:19" x14ac:dyDescent="0.3">
      <c r="A1768" s="7" t="s">
        <v>603</v>
      </c>
      <c r="B1768" s="7">
        <v>23.56</v>
      </c>
      <c r="C1768" s="7">
        <v>5.45</v>
      </c>
      <c r="D1768" s="7" t="s">
        <v>2382</v>
      </c>
      <c r="E1768" s="7" t="s">
        <v>2380</v>
      </c>
      <c r="F1768" s="7" t="s">
        <v>2380</v>
      </c>
      <c r="G1768" s="7">
        <v>1</v>
      </c>
      <c r="H1768" s="7" t="s">
        <v>2380</v>
      </c>
      <c r="J1768" s="7" t="s">
        <v>603</v>
      </c>
      <c r="K1768" s="7">
        <v>23.56</v>
      </c>
      <c r="L1768" s="7">
        <v>5.45</v>
      </c>
      <c r="M1768" s="7" t="s">
        <v>2383</v>
      </c>
      <c r="N1768" s="7" t="s">
        <v>2380</v>
      </c>
      <c r="O1768" s="7" t="s">
        <v>2380</v>
      </c>
      <c r="P1768" s="7">
        <v>1</v>
      </c>
      <c r="Q1768" s="11" t="s">
        <v>2380</v>
      </c>
      <c r="R1768">
        <f t="shared" si="27"/>
        <v>180</v>
      </c>
      <c r="S1768" t="str" cm="1">
        <f t="array" ref="S1768">_xlfn.IFS(K1768&lt;18.5,"Under Weight",K1768&lt;=24.9,"Normal Weight",K1768&lt;=30,"Over Weight",K1768&gt;30,"Obesity")</f>
        <v>Normal Weight</v>
      </c>
    </row>
    <row r="1769" spans="1:19" x14ac:dyDescent="0.3">
      <c r="A1769" s="7" t="s">
        <v>602</v>
      </c>
      <c r="B1769" s="7">
        <v>15.84</v>
      </c>
      <c r="C1769" s="7">
        <v>10.34</v>
      </c>
      <c r="D1769" s="7" t="s">
        <v>2380</v>
      </c>
      <c r="E1769" s="7" t="s">
        <v>2380</v>
      </c>
      <c r="F1769" s="7" t="s">
        <v>2380</v>
      </c>
      <c r="G1769" s="7">
        <v>2</v>
      </c>
      <c r="H1769" s="7" t="s">
        <v>2380</v>
      </c>
      <c r="J1769" s="7" t="s">
        <v>602</v>
      </c>
      <c r="K1769" s="7">
        <v>15.84</v>
      </c>
      <c r="L1769" s="7">
        <v>10.34</v>
      </c>
      <c r="M1769" s="7" t="s">
        <v>2380</v>
      </c>
      <c r="N1769" s="7" t="s">
        <v>2380</v>
      </c>
      <c r="O1769" s="7" t="s">
        <v>2380</v>
      </c>
      <c r="P1769" s="7">
        <v>2</v>
      </c>
      <c r="Q1769" s="11" t="s">
        <v>2380</v>
      </c>
      <c r="R1769">
        <f t="shared" si="27"/>
        <v>180</v>
      </c>
      <c r="S1769" t="str" cm="1">
        <f t="array" ref="S1769">_xlfn.IFS(K1769&lt;18.5,"Under Weight",K1769&lt;=24.9,"Normal Weight",K1769&lt;=30,"Over Weight",K1769&gt;30,"Obesity")</f>
        <v>Under Weight</v>
      </c>
    </row>
    <row r="1770" spans="1:19" x14ac:dyDescent="0.3">
      <c r="A1770" s="7" t="s">
        <v>601</v>
      </c>
      <c r="B1770" s="7">
        <v>36.630000000000003</v>
      </c>
      <c r="C1770" s="7">
        <v>5.15</v>
      </c>
      <c r="D1770" s="7" t="s">
        <v>2380</v>
      </c>
      <c r="E1770" s="7" t="s">
        <v>2380</v>
      </c>
      <c r="F1770" s="7" t="s">
        <v>2380</v>
      </c>
      <c r="G1770" s="7" t="s">
        <v>2381</v>
      </c>
      <c r="H1770" s="7" t="s">
        <v>2380</v>
      </c>
      <c r="J1770" s="7" t="s">
        <v>601</v>
      </c>
      <c r="K1770" s="7">
        <v>36.630000000000003</v>
      </c>
      <c r="L1770" s="7">
        <v>5.15</v>
      </c>
      <c r="M1770" s="7" t="s">
        <v>2380</v>
      </c>
      <c r="N1770" s="7" t="s">
        <v>2380</v>
      </c>
      <c r="O1770" s="7" t="s">
        <v>2380</v>
      </c>
      <c r="P1770" s="7">
        <v>0</v>
      </c>
      <c r="Q1770" s="11" t="s">
        <v>2380</v>
      </c>
      <c r="R1770">
        <f t="shared" si="27"/>
        <v>180</v>
      </c>
      <c r="S1770" t="str" cm="1">
        <f t="array" ref="S1770">_xlfn.IFS(K1770&lt;18.5,"Under Weight",K1770&lt;=24.9,"Normal Weight",K1770&lt;=30,"Over Weight",K1770&gt;30,"Obesity")</f>
        <v>Obesity</v>
      </c>
    </row>
    <row r="1771" spans="1:19" x14ac:dyDescent="0.3">
      <c r="A1771" s="7" t="s">
        <v>600</v>
      </c>
      <c r="B1771" s="7">
        <v>16.47</v>
      </c>
      <c r="C1771" s="7">
        <v>11.72</v>
      </c>
      <c r="D1771" s="7" t="s">
        <v>2380</v>
      </c>
      <c r="E1771" s="7" t="s">
        <v>2380</v>
      </c>
      <c r="F1771" s="7" t="s">
        <v>2380</v>
      </c>
      <c r="G1771" s="7" t="s">
        <v>2381</v>
      </c>
      <c r="H1771" s="7" t="s">
        <v>2380</v>
      </c>
      <c r="J1771" s="7" t="s">
        <v>600</v>
      </c>
      <c r="K1771" s="7">
        <v>16.47</v>
      </c>
      <c r="L1771" s="7">
        <v>11.72</v>
      </c>
      <c r="M1771" s="7" t="s">
        <v>2380</v>
      </c>
      <c r="N1771" s="7" t="s">
        <v>2380</v>
      </c>
      <c r="O1771" s="7" t="s">
        <v>2380</v>
      </c>
      <c r="P1771" s="7">
        <v>0</v>
      </c>
      <c r="Q1771" s="11" t="s">
        <v>2380</v>
      </c>
      <c r="R1771">
        <f t="shared" si="27"/>
        <v>180</v>
      </c>
      <c r="S1771" t="str" cm="1">
        <f t="array" ref="S1771">_xlfn.IFS(K1771&lt;18.5,"Under Weight",K1771&lt;=24.9,"Normal Weight",K1771&lt;=30,"Over Weight",K1771&gt;30,"Obesity")</f>
        <v>Under Weight</v>
      </c>
    </row>
    <row r="1772" spans="1:19" x14ac:dyDescent="0.3">
      <c r="A1772" s="7" t="s">
        <v>599</v>
      </c>
      <c r="B1772" s="7">
        <v>25.8</v>
      </c>
      <c r="C1772" s="7">
        <v>5.29</v>
      </c>
      <c r="D1772" s="7" t="s">
        <v>2380</v>
      </c>
      <c r="E1772" s="7" t="s">
        <v>2380</v>
      </c>
      <c r="F1772" s="7" t="s">
        <v>2380</v>
      </c>
      <c r="G1772" s="7" t="s">
        <v>2381</v>
      </c>
      <c r="H1772" s="7" t="s">
        <v>2380</v>
      </c>
      <c r="J1772" s="7" t="s">
        <v>599</v>
      </c>
      <c r="K1772" s="7">
        <v>25.8</v>
      </c>
      <c r="L1772" s="7">
        <v>5.29</v>
      </c>
      <c r="M1772" s="7" t="s">
        <v>2380</v>
      </c>
      <c r="N1772" s="7" t="s">
        <v>2380</v>
      </c>
      <c r="O1772" s="7" t="s">
        <v>2380</v>
      </c>
      <c r="P1772" s="7">
        <v>0</v>
      </c>
      <c r="Q1772" s="11" t="s">
        <v>2380</v>
      </c>
      <c r="R1772">
        <f t="shared" si="27"/>
        <v>180</v>
      </c>
      <c r="S1772" t="str" cm="1">
        <f t="array" ref="S1772">_xlfn.IFS(K1772&lt;18.5,"Under Weight",K1772&lt;=24.9,"Normal Weight",K1772&lt;=30,"Over Weight",K1772&gt;30,"Obesity")</f>
        <v>Over Weight</v>
      </c>
    </row>
    <row r="1773" spans="1:19" x14ac:dyDescent="0.3">
      <c r="A1773" s="7" t="s">
        <v>598</v>
      </c>
      <c r="B1773" s="7">
        <v>23.6</v>
      </c>
      <c r="C1773" s="7">
        <v>4.33</v>
      </c>
      <c r="D1773" s="7" t="s">
        <v>2380</v>
      </c>
      <c r="E1773" s="7" t="s">
        <v>2380</v>
      </c>
      <c r="F1773" s="7" t="s">
        <v>2380</v>
      </c>
      <c r="G1773" s="7" t="s">
        <v>2381</v>
      </c>
      <c r="H1773" s="7" t="s">
        <v>2380</v>
      </c>
      <c r="J1773" s="7" t="s">
        <v>598</v>
      </c>
      <c r="K1773" s="7">
        <v>23.6</v>
      </c>
      <c r="L1773" s="7">
        <v>4.33</v>
      </c>
      <c r="M1773" s="7" t="s">
        <v>2380</v>
      </c>
      <c r="N1773" s="7" t="s">
        <v>2380</v>
      </c>
      <c r="O1773" s="7" t="s">
        <v>2380</v>
      </c>
      <c r="P1773" s="7">
        <v>0</v>
      </c>
      <c r="Q1773" s="11" t="s">
        <v>2380</v>
      </c>
      <c r="R1773">
        <f t="shared" si="27"/>
        <v>180</v>
      </c>
      <c r="S1773" t="str" cm="1">
        <f t="array" ref="S1773">_xlfn.IFS(K1773&lt;18.5,"Under Weight",K1773&lt;=24.9,"Normal Weight",K1773&lt;=30,"Over Weight",K1773&gt;30,"Obesity")</f>
        <v>Normal Weight</v>
      </c>
    </row>
    <row r="1774" spans="1:19" x14ac:dyDescent="0.3">
      <c r="A1774" s="7" t="s">
        <v>597</v>
      </c>
      <c r="B1774" s="7">
        <v>32.11</v>
      </c>
      <c r="C1774" s="7">
        <v>6.24</v>
      </c>
      <c r="D1774" s="7" t="s">
        <v>2380</v>
      </c>
      <c r="E1774" s="7" t="s">
        <v>2380</v>
      </c>
      <c r="F1774" s="7" t="s">
        <v>2383</v>
      </c>
      <c r="G1774" s="7">
        <v>1</v>
      </c>
      <c r="H1774" s="7" t="s">
        <v>2380</v>
      </c>
      <c r="J1774" s="7" t="s">
        <v>597</v>
      </c>
      <c r="K1774" s="7">
        <v>32.11</v>
      </c>
      <c r="L1774" s="7">
        <v>6.24</v>
      </c>
      <c r="M1774" s="7" t="s">
        <v>2380</v>
      </c>
      <c r="N1774" s="7" t="s">
        <v>2380</v>
      </c>
      <c r="O1774" s="7" t="s">
        <v>2383</v>
      </c>
      <c r="P1774" s="7">
        <v>1</v>
      </c>
      <c r="Q1774" s="11" t="s">
        <v>2380</v>
      </c>
      <c r="R1774">
        <f t="shared" si="27"/>
        <v>180</v>
      </c>
      <c r="S1774" t="str" cm="1">
        <f t="array" ref="S1774">_xlfn.IFS(K1774&lt;18.5,"Under Weight",K1774&lt;=24.9,"Normal Weight",K1774&lt;=30,"Over Weight",K1774&gt;30,"Obesity")</f>
        <v>Obesity</v>
      </c>
    </row>
    <row r="1775" spans="1:19" x14ac:dyDescent="0.3">
      <c r="A1775" s="7" t="s">
        <v>596</v>
      </c>
      <c r="B1775" s="7">
        <v>30.114999999999998</v>
      </c>
      <c r="C1775" s="7">
        <v>11.61</v>
      </c>
      <c r="D1775" s="7" t="s">
        <v>2380</v>
      </c>
      <c r="E1775" s="7" t="s">
        <v>2380</v>
      </c>
      <c r="F1775" s="7" t="s">
        <v>2380</v>
      </c>
      <c r="G1775" s="7" t="s">
        <v>2381</v>
      </c>
      <c r="H1775" s="7" t="s">
        <v>2380</v>
      </c>
      <c r="J1775" s="7" t="s">
        <v>596</v>
      </c>
      <c r="K1775" s="7">
        <v>30.114999999999998</v>
      </c>
      <c r="L1775" s="7">
        <v>11.61</v>
      </c>
      <c r="M1775" s="7" t="s">
        <v>2380</v>
      </c>
      <c r="N1775" s="7" t="s">
        <v>2380</v>
      </c>
      <c r="O1775" s="7" t="s">
        <v>2380</v>
      </c>
      <c r="P1775" s="7">
        <v>0</v>
      </c>
      <c r="Q1775" s="11" t="s">
        <v>2380</v>
      </c>
      <c r="R1775">
        <f t="shared" si="27"/>
        <v>180</v>
      </c>
      <c r="S1775" t="str" cm="1">
        <f t="array" ref="S1775">_xlfn.IFS(K1775&lt;18.5,"Under Weight",K1775&lt;=24.9,"Normal Weight",K1775&lt;=30,"Over Weight",K1775&gt;30,"Obesity")</f>
        <v>Obesity</v>
      </c>
    </row>
    <row r="1776" spans="1:19" x14ac:dyDescent="0.3">
      <c r="A1776" s="7" t="s">
        <v>595</v>
      </c>
      <c r="B1776" s="7">
        <v>20.28</v>
      </c>
      <c r="C1776" s="7">
        <v>11.07</v>
      </c>
      <c r="D1776" s="7" t="s">
        <v>2382</v>
      </c>
      <c r="E1776" s="7" t="s">
        <v>2380</v>
      </c>
      <c r="F1776" s="7" t="s">
        <v>2380</v>
      </c>
      <c r="G1776" s="7" t="s">
        <v>2381</v>
      </c>
      <c r="H1776" s="7" t="s">
        <v>2380</v>
      </c>
      <c r="J1776" s="7" t="s">
        <v>595</v>
      </c>
      <c r="K1776" s="7">
        <v>20.28</v>
      </c>
      <c r="L1776" s="7">
        <v>11.07</v>
      </c>
      <c r="M1776" s="7" t="s">
        <v>2383</v>
      </c>
      <c r="N1776" s="7" t="s">
        <v>2380</v>
      </c>
      <c r="O1776" s="7" t="s">
        <v>2380</v>
      </c>
      <c r="P1776" s="7">
        <v>0</v>
      </c>
      <c r="Q1776" s="11" t="s">
        <v>2380</v>
      </c>
      <c r="R1776">
        <f t="shared" si="27"/>
        <v>180</v>
      </c>
      <c r="S1776" t="str" cm="1">
        <f t="array" ref="S1776">_xlfn.IFS(K1776&lt;18.5,"Under Weight",K1776&lt;=24.9,"Normal Weight",K1776&lt;=30,"Over Weight",K1776&gt;30,"Obesity")</f>
        <v>Normal Weight</v>
      </c>
    </row>
    <row r="1777" spans="1:19" x14ac:dyDescent="0.3">
      <c r="A1777" s="7" t="s">
        <v>594</v>
      </c>
      <c r="B1777" s="7">
        <v>20.234999999999999</v>
      </c>
      <c r="C1777" s="7">
        <v>5.19</v>
      </c>
      <c r="D1777" s="7" t="s">
        <v>2380</v>
      </c>
      <c r="E1777" s="7" t="s">
        <v>2380</v>
      </c>
      <c r="F1777" s="7" t="s">
        <v>2383</v>
      </c>
      <c r="G1777" s="7">
        <v>1</v>
      </c>
      <c r="H1777" s="7" t="s">
        <v>2380</v>
      </c>
      <c r="J1777" s="7" t="s">
        <v>594</v>
      </c>
      <c r="K1777" s="7">
        <v>20.234999999999999</v>
      </c>
      <c r="L1777" s="7">
        <v>5.19</v>
      </c>
      <c r="M1777" s="7" t="s">
        <v>2380</v>
      </c>
      <c r="N1777" s="7" t="s">
        <v>2380</v>
      </c>
      <c r="O1777" s="7" t="s">
        <v>2383</v>
      </c>
      <c r="P1777" s="7">
        <v>1</v>
      </c>
      <c r="Q1777" s="11" t="s">
        <v>2380</v>
      </c>
      <c r="R1777">
        <f t="shared" si="27"/>
        <v>180</v>
      </c>
      <c r="S1777" t="str" cm="1">
        <f t="array" ref="S1777">_xlfn.IFS(K1777&lt;18.5,"Under Weight",K1777&lt;=24.9,"Normal Weight",K1777&lt;=30,"Over Weight",K1777&gt;30,"Obesity")</f>
        <v>Normal Weight</v>
      </c>
    </row>
    <row r="1778" spans="1:19" x14ac:dyDescent="0.3">
      <c r="A1778" s="7" t="s">
        <v>593</v>
      </c>
      <c r="B1778" s="7">
        <v>25.27</v>
      </c>
      <c r="C1778" s="7">
        <v>5.7</v>
      </c>
      <c r="D1778" s="7" t="s">
        <v>2382</v>
      </c>
      <c r="E1778" s="7" t="s">
        <v>2380</v>
      </c>
      <c r="F1778" s="7" t="s">
        <v>2380</v>
      </c>
      <c r="G1778" s="7">
        <v>1</v>
      </c>
      <c r="H1778" s="7" t="s">
        <v>2380</v>
      </c>
      <c r="J1778" s="7" t="s">
        <v>593</v>
      </c>
      <c r="K1778" s="7">
        <v>25.27</v>
      </c>
      <c r="L1778" s="7">
        <v>5.7</v>
      </c>
      <c r="M1778" s="7" t="s">
        <v>2383</v>
      </c>
      <c r="N1778" s="7" t="s">
        <v>2380</v>
      </c>
      <c r="O1778" s="7" t="s">
        <v>2380</v>
      </c>
      <c r="P1778" s="7">
        <v>1</v>
      </c>
      <c r="Q1778" s="11" t="s">
        <v>2380</v>
      </c>
      <c r="R1778">
        <f t="shared" si="27"/>
        <v>180</v>
      </c>
      <c r="S1778" t="str" cm="1">
        <f t="array" ref="S1778">_xlfn.IFS(K1778&lt;18.5,"Under Weight",K1778&lt;=24.9,"Normal Weight",K1778&lt;=30,"Over Weight",K1778&gt;30,"Obesity")</f>
        <v>Over Weight</v>
      </c>
    </row>
    <row r="1779" spans="1:19" x14ac:dyDescent="0.3">
      <c r="A1779" s="7" t="s">
        <v>592</v>
      </c>
      <c r="B1779" s="7">
        <v>24.24</v>
      </c>
      <c r="C1779" s="7">
        <v>6.15</v>
      </c>
      <c r="D1779" s="7" t="s">
        <v>2380</v>
      </c>
      <c r="E1779" s="7" t="s">
        <v>2380</v>
      </c>
      <c r="F1779" s="7" t="s">
        <v>2380</v>
      </c>
      <c r="G1779" s="7" t="s">
        <v>2381</v>
      </c>
      <c r="H1779" s="7" t="s">
        <v>2380</v>
      </c>
      <c r="J1779" s="7" t="s">
        <v>592</v>
      </c>
      <c r="K1779" s="7">
        <v>24.24</v>
      </c>
      <c r="L1779" s="7">
        <v>6.15</v>
      </c>
      <c r="M1779" s="7" t="s">
        <v>2380</v>
      </c>
      <c r="N1779" s="7" t="s">
        <v>2380</v>
      </c>
      <c r="O1779" s="7" t="s">
        <v>2380</v>
      </c>
      <c r="P1779" s="7">
        <v>0</v>
      </c>
      <c r="Q1779" s="11" t="s">
        <v>2380</v>
      </c>
      <c r="R1779">
        <f t="shared" si="27"/>
        <v>180</v>
      </c>
      <c r="S1779" t="str" cm="1">
        <f t="array" ref="S1779">_xlfn.IFS(K1779&lt;18.5,"Under Weight",K1779&lt;=24.9,"Normal Weight",K1779&lt;=30,"Over Weight",K1779&gt;30,"Obesity")</f>
        <v>Normal Weight</v>
      </c>
    </row>
    <row r="1780" spans="1:19" x14ac:dyDescent="0.3">
      <c r="A1780" s="7" t="s">
        <v>591</v>
      </c>
      <c r="B1780" s="7">
        <v>35.75</v>
      </c>
      <c r="C1780" s="7">
        <v>5.07</v>
      </c>
      <c r="D1780" s="7" t="s">
        <v>2380</v>
      </c>
      <c r="E1780" s="7" t="s">
        <v>2380</v>
      </c>
      <c r="F1780" s="7" t="s">
        <v>2380</v>
      </c>
      <c r="G1780" s="7" t="s">
        <v>2381</v>
      </c>
      <c r="H1780" s="7" t="s">
        <v>2380</v>
      </c>
      <c r="J1780" s="7" t="s">
        <v>591</v>
      </c>
      <c r="K1780" s="7">
        <v>35.75</v>
      </c>
      <c r="L1780" s="7">
        <v>5.07</v>
      </c>
      <c r="M1780" s="7" t="s">
        <v>2380</v>
      </c>
      <c r="N1780" s="7" t="s">
        <v>2380</v>
      </c>
      <c r="O1780" s="7" t="s">
        <v>2380</v>
      </c>
      <c r="P1780" s="7">
        <v>0</v>
      </c>
      <c r="Q1780" s="11" t="s">
        <v>2380</v>
      </c>
      <c r="R1780">
        <f t="shared" si="27"/>
        <v>180</v>
      </c>
      <c r="S1780" t="str" cm="1">
        <f t="array" ref="S1780">_xlfn.IFS(K1780&lt;18.5,"Under Weight",K1780&lt;=24.9,"Normal Weight",K1780&lt;=30,"Over Weight",K1780&gt;30,"Obesity")</f>
        <v>Obesity</v>
      </c>
    </row>
    <row r="1781" spans="1:19" x14ac:dyDescent="0.3">
      <c r="A1781" s="7" t="s">
        <v>590</v>
      </c>
      <c r="B1781" s="7">
        <v>29.92</v>
      </c>
      <c r="C1781" s="7">
        <v>10.97</v>
      </c>
      <c r="D1781" s="7" t="s">
        <v>2382</v>
      </c>
      <c r="E1781" s="7" t="s">
        <v>2380</v>
      </c>
      <c r="F1781" s="7" t="s">
        <v>2380</v>
      </c>
      <c r="G1781" s="7">
        <v>1</v>
      </c>
      <c r="H1781" s="7" t="s">
        <v>2380</v>
      </c>
      <c r="J1781" s="7" t="s">
        <v>590</v>
      </c>
      <c r="K1781" s="7">
        <v>29.92</v>
      </c>
      <c r="L1781" s="7">
        <v>10.97</v>
      </c>
      <c r="M1781" s="7" t="s">
        <v>2383</v>
      </c>
      <c r="N1781" s="7" t="s">
        <v>2380</v>
      </c>
      <c r="O1781" s="7" t="s">
        <v>2380</v>
      </c>
      <c r="P1781" s="7">
        <v>1</v>
      </c>
      <c r="Q1781" s="11" t="s">
        <v>2380</v>
      </c>
      <c r="R1781">
        <f t="shared" si="27"/>
        <v>180</v>
      </c>
      <c r="S1781" t="str" cm="1">
        <f t="array" ref="S1781">_xlfn.IFS(K1781&lt;18.5,"Under Weight",K1781&lt;=24.9,"Normal Weight",K1781&lt;=30,"Over Weight",K1781&gt;30,"Obesity")</f>
        <v>Over Weight</v>
      </c>
    </row>
    <row r="1782" spans="1:19" x14ac:dyDescent="0.3">
      <c r="A1782" s="7" t="s">
        <v>589</v>
      </c>
      <c r="B1782" s="7">
        <v>26.2</v>
      </c>
      <c r="C1782" s="7">
        <v>10.93</v>
      </c>
      <c r="D1782" s="7" t="s">
        <v>2382</v>
      </c>
      <c r="E1782" s="7" t="s">
        <v>2380</v>
      </c>
      <c r="F1782" s="7" t="s">
        <v>2380</v>
      </c>
      <c r="G1782" s="7">
        <v>1</v>
      </c>
      <c r="H1782" s="7" t="s">
        <v>2380</v>
      </c>
      <c r="J1782" s="7" t="s">
        <v>589</v>
      </c>
      <c r="K1782" s="7">
        <v>26.2</v>
      </c>
      <c r="L1782" s="7">
        <v>10.93</v>
      </c>
      <c r="M1782" s="7" t="s">
        <v>2383</v>
      </c>
      <c r="N1782" s="7" t="s">
        <v>2380</v>
      </c>
      <c r="O1782" s="7" t="s">
        <v>2380</v>
      </c>
      <c r="P1782" s="7">
        <v>1</v>
      </c>
      <c r="Q1782" s="11" t="s">
        <v>2380</v>
      </c>
      <c r="R1782">
        <f t="shared" si="27"/>
        <v>180</v>
      </c>
      <c r="S1782" t="str" cm="1">
        <f t="array" ref="S1782">_xlfn.IFS(K1782&lt;18.5,"Under Weight",K1782&lt;=24.9,"Normal Weight",K1782&lt;=30,"Over Weight",K1782&gt;30,"Obesity")</f>
        <v>Over Weight</v>
      </c>
    </row>
    <row r="1783" spans="1:19" x14ac:dyDescent="0.3">
      <c r="A1783" s="7" t="s">
        <v>588</v>
      </c>
      <c r="B1783" s="7">
        <v>26.695</v>
      </c>
      <c r="C1783" s="7">
        <v>4.21</v>
      </c>
      <c r="D1783" s="7" t="s">
        <v>2382</v>
      </c>
      <c r="E1783" s="7" t="s">
        <v>2380</v>
      </c>
      <c r="F1783" s="7" t="s">
        <v>2383</v>
      </c>
      <c r="G1783" s="7">
        <v>1</v>
      </c>
      <c r="H1783" s="7" t="s">
        <v>2380</v>
      </c>
      <c r="J1783" s="7" t="s">
        <v>588</v>
      </c>
      <c r="K1783" s="7">
        <v>26.695</v>
      </c>
      <c r="L1783" s="7">
        <v>4.21</v>
      </c>
      <c r="M1783" s="7" t="s">
        <v>2383</v>
      </c>
      <c r="N1783" s="7" t="s">
        <v>2380</v>
      </c>
      <c r="O1783" s="7" t="s">
        <v>2383</v>
      </c>
      <c r="P1783" s="7">
        <v>1</v>
      </c>
      <c r="Q1783" s="11" t="s">
        <v>2380</v>
      </c>
      <c r="R1783">
        <f t="shared" si="27"/>
        <v>180</v>
      </c>
      <c r="S1783" t="str" cm="1">
        <f t="array" ref="S1783">_xlfn.IFS(K1783&lt;18.5,"Under Weight",K1783&lt;=24.9,"Normal Weight",K1783&lt;=30,"Over Weight",K1783&gt;30,"Obesity")</f>
        <v>Over Weight</v>
      </c>
    </row>
    <row r="1784" spans="1:19" x14ac:dyDescent="0.3">
      <c r="A1784" s="7" t="s">
        <v>587</v>
      </c>
      <c r="B1784" s="7">
        <v>23.16</v>
      </c>
      <c r="C1784" s="7">
        <v>5.5</v>
      </c>
      <c r="D1784" s="7" t="s">
        <v>2380</v>
      </c>
      <c r="E1784" s="7" t="s">
        <v>2380</v>
      </c>
      <c r="F1784" s="7" t="s">
        <v>2380</v>
      </c>
      <c r="G1784" s="7" t="s">
        <v>2381</v>
      </c>
      <c r="H1784" s="7" t="s">
        <v>2380</v>
      </c>
      <c r="J1784" s="7" t="s">
        <v>587</v>
      </c>
      <c r="K1784" s="7">
        <v>23.16</v>
      </c>
      <c r="L1784" s="7">
        <v>5.5</v>
      </c>
      <c r="M1784" s="7" t="s">
        <v>2380</v>
      </c>
      <c r="N1784" s="7" t="s">
        <v>2380</v>
      </c>
      <c r="O1784" s="7" t="s">
        <v>2380</v>
      </c>
      <c r="P1784" s="7">
        <v>0</v>
      </c>
      <c r="Q1784" s="11" t="s">
        <v>2380</v>
      </c>
      <c r="R1784">
        <f t="shared" si="27"/>
        <v>180</v>
      </c>
      <c r="S1784" t="str" cm="1">
        <f t="array" ref="S1784">_xlfn.IFS(K1784&lt;18.5,"Under Weight",K1784&lt;=24.9,"Normal Weight",K1784&lt;=30,"Over Weight",K1784&gt;30,"Obesity")</f>
        <v>Normal Weight</v>
      </c>
    </row>
    <row r="1785" spans="1:19" x14ac:dyDescent="0.3">
      <c r="A1785" s="7" t="s">
        <v>586</v>
      </c>
      <c r="B1785" s="7">
        <v>32.585000000000001</v>
      </c>
      <c r="C1785" s="7">
        <v>4.93</v>
      </c>
      <c r="D1785" s="7" t="s">
        <v>2382</v>
      </c>
      <c r="E1785" s="7" t="s">
        <v>2380</v>
      </c>
      <c r="F1785" s="7" t="s">
        <v>2380</v>
      </c>
      <c r="G1785" s="7">
        <v>1</v>
      </c>
      <c r="H1785" s="7" t="s">
        <v>2380</v>
      </c>
      <c r="J1785" s="7" t="s">
        <v>586</v>
      </c>
      <c r="K1785" s="7">
        <v>32.585000000000001</v>
      </c>
      <c r="L1785" s="7">
        <v>4.93</v>
      </c>
      <c r="M1785" s="7" t="s">
        <v>2383</v>
      </c>
      <c r="N1785" s="7" t="s">
        <v>2380</v>
      </c>
      <c r="O1785" s="7" t="s">
        <v>2380</v>
      </c>
      <c r="P1785" s="7">
        <v>1</v>
      </c>
      <c r="Q1785" s="11" t="s">
        <v>2380</v>
      </c>
      <c r="R1785">
        <f t="shared" si="27"/>
        <v>180</v>
      </c>
      <c r="S1785" t="str" cm="1">
        <f t="array" ref="S1785">_xlfn.IFS(K1785&lt;18.5,"Under Weight",K1785&lt;=24.9,"Normal Weight",K1785&lt;=30,"Over Weight",K1785&gt;30,"Obesity")</f>
        <v>Obesity</v>
      </c>
    </row>
    <row r="1786" spans="1:19" x14ac:dyDescent="0.3">
      <c r="A1786" s="7" t="s">
        <v>585</v>
      </c>
      <c r="B1786" s="7">
        <v>33.97</v>
      </c>
      <c r="C1786" s="7">
        <v>5.6</v>
      </c>
      <c r="D1786" s="7" t="s">
        <v>2382</v>
      </c>
      <c r="E1786" s="7" t="s">
        <v>2380</v>
      </c>
      <c r="F1786" s="7" t="s">
        <v>2380</v>
      </c>
      <c r="G1786" s="7" t="s">
        <v>2381</v>
      </c>
      <c r="H1786" s="7" t="s">
        <v>2380</v>
      </c>
      <c r="J1786" s="7" t="s">
        <v>585</v>
      </c>
      <c r="K1786" s="7">
        <v>33.97</v>
      </c>
      <c r="L1786" s="7">
        <v>5.6</v>
      </c>
      <c r="M1786" s="7" t="s">
        <v>2383</v>
      </c>
      <c r="N1786" s="7" t="s">
        <v>2380</v>
      </c>
      <c r="O1786" s="7" t="s">
        <v>2380</v>
      </c>
      <c r="P1786" s="7">
        <v>0</v>
      </c>
      <c r="Q1786" s="11" t="s">
        <v>2380</v>
      </c>
      <c r="R1786">
        <f t="shared" si="27"/>
        <v>180</v>
      </c>
      <c r="S1786" t="str" cm="1">
        <f t="array" ref="S1786">_xlfn.IFS(K1786&lt;18.5,"Under Weight",K1786&lt;=24.9,"Normal Weight",K1786&lt;=30,"Over Weight",K1786&gt;30,"Obesity")</f>
        <v>Obesity</v>
      </c>
    </row>
    <row r="1787" spans="1:19" x14ac:dyDescent="0.3">
      <c r="A1787" s="7" t="s">
        <v>584</v>
      </c>
      <c r="B1787" s="7">
        <v>16.57</v>
      </c>
      <c r="C1787" s="7">
        <v>9.99</v>
      </c>
      <c r="D1787" s="7" t="s">
        <v>2380</v>
      </c>
      <c r="E1787" s="7" t="s">
        <v>2380</v>
      </c>
      <c r="F1787" s="7" t="s">
        <v>2380</v>
      </c>
      <c r="G1787" s="7" t="s">
        <v>2381</v>
      </c>
      <c r="H1787" s="7" t="s">
        <v>2380</v>
      </c>
      <c r="J1787" s="7" t="s">
        <v>584</v>
      </c>
      <c r="K1787" s="7">
        <v>16.57</v>
      </c>
      <c r="L1787" s="7">
        <v>9.99</v>
      </c>
      <c r="M1787" s="7" t="s">
        <v>2380</v>
      </c>
      <c r="N1787" s="7" t="s">
        <v>2380</v>
      </c>
      <c r="O1787" s="7" t="s">
        <v>2380</v>
      </c>
      <c r="P1787" s="7">
        <v>0</v>
      </c>
      <c r="Q1787" s="11" t="s">
        <v>2380</v>
      </c>
      <c r="R1787">
        <f t="shared" si="27"/>
        <v>180</v>
      </c>
      <c r="S1787" t="str" cm="1">
        <f t="array" ref="S1787">_xlfn.IFS(K1787&lt;18.5,"Under Weight",K1787&lt;=24.9,"Normal Weight",K1787&lt;=30,"Over Weight",K1787&gt;30,"Obesity")</f>
        <v>Under Weight</v>
      </c>
    </row>
    <row r="1788" spans="1:19" x14ac:dyDescent="0.3">
      <c r="A1788" s="7" t="s">
        <v>583</v>
      </c>
      <c r="B1788" s="7">
        <v>17.55</v>
      </c>
      <c r="C1788" s="7">
        <v>5.93</v>
      </c>
      <c r="D1788" s="7" t="s">
        <v>2380</v>
      </c>
      <c r="E1788" s="7" t="s">
        <v>2380</v>
      </c>
      <c r="F1788" s="7" t="s">
        <v>2383</v>
      </c>
      <c r="G1788" s="7">
        <v>1</v>
      </c>
      <c r="H1788" s="7" t="s">
        <v>2380</v>
      </c>
      <c r="J1788" s="7" t="s">
        <v>583</v>
      </c>
      <c r="K1788" s="7">
        <v>17.55</v>
      </c>
      <c r="L1788" s="7">
        <v>5.93</v>
      </c>
      <c r="M1788" s="7" t="s">
        <v>2380</v>
      </c>
      <c r="N1788" s="7" t="s">
        <v>2380</v>
      </c>
      <c r="O1788" s="7" t="s">
        <v>2383</v>
      </c>
      <c r="P1788" s="7">
        <v>1</v>
      </c>
      <c r="Q1788" s="11" t="s">
        <v>2380</v>
      </c>
      <c r="R1788">
        <f t="shared" si="27"/>
        <v>180</v>
      </c>
      <c r="S1788" t="str" cm="1">
        <f t="array" ref="S1788">_xlfn.IFS(K1788&lt;18.5,"Under Weight",K1788&lt;=24.9,"Normal Weight",K1788&lt;=30,"Over Weight",K1788&gt;30,"Obesity")</f>
        <v>Under Weight</v>
      </c>
    </row>
    <row r="1789" spans="1:19" x14ac:dyDescent="0.3">
      <c r="A1789" s="7" t="s">
        <v>582</v>
      </c>
      <c r="B1789" s="7">
        <v>29.41</v>
      </c>
      <c r="C1789" s="7">
        <v>6.29</v>
      </c>
      <c r="D1789" s="7" t="s">
        <v>2382</v>
      </c>
      <c r="E1789" s="7" t="s">
        <v>2380</v>
      </c>
      <c r="F1789" s="7" t="s">
        <v>2380</v>
      </c>
      <c r="G1789" s="7">
        <v>1</v>
      </c>
      <c r="H1789" s="7" t="s">
        <v>2380</v>
      </c>
      <c r="J1789" s="7" t="s">
        <v>582</v>
      </c>
      <c r="K1789" s="7">
        <v>29.41</v>
      </c>
      <c r="L1789" s="7">
        <v>6.29</v>
      </c>
      <c r="M1789" s="7" t="s">
        <v>2383</v>
      </c>
      <c r="N1789" s="7" t="s">
        <v>2380</v>
      </c>
      <c r="O1789" s="7" t="s">
        <v>2380</v>
      </c>
      <c r="P1789" s="7">
        <v>1</v>
      </c>
      <c r="Q1789" s="11" t="s">
        <v>2380</v>
      </c>
      <c r="R1789">
        <f t="shared" si="27"/>
        <v>180</v>
      </c>
      <c r="S1789" t="str" cm="1">
        <f t="array" ref="S1789">_xlfn.IFS(K1789&lt;18.5,"Under Weight",K1789&lt;=24.9,"Normal Weight",K1789&lt;=30,"Over Weight",K1789&gt;30,"Obesity")</f>
        <v>Over Weight</v>
      </c>
    </row>
    <row r="1790" spans="1:19" x14ac:dyDescent="0.3">
      <c r="A1790" s="7" t="s">
        <v>581</v>
      </c>
      <c r="B1790" s="7">
        <v>17.91</v>
      </c>
      <c r="C1790" s="7">
        <v>5.65</v>
      </c>
      <c r="D1790" s="7" t="s">
        <v>2380</v>
      </c>
      <c r="E1790" s="7" t="s">
        <v>2380</v>
      </c>
      <c r="F1790" s="7" t="s">
        <v>2380</v>
      </c>
      <c r="G1790" s="7">
        <v>1</v>
      </c>
      <c r="H1790" s="7" t="s">
        <v>2380</v>
      </c>
      <c r="J1790" s="7" t="s">
        <v>581</v>
      </c>
      <c r="K1790" s="7">
        <v>17.91</v>
      </c>
      <c r="L1790" s="7">
        <v>5.65</v>
      </c>
      <c r="M1790" s="7" t="s">
        <v>2380</v>
      </c>
      <c r="N1790" s="7" t="s">
        <v>2380</v>
      </c>
      <c r="O1790" s="7" t="s">
        <v>2380</v>
      </c>
      <c r="P1790" s="7">
        <v>1</v>
      </c>
      <c r="Q1790" s="11" t="s">
        <v>2380</v>
      </c>
      <c r="R1790">
        <f t="shared" si="27"/>
        <v>180</v>
      </c>
      <c r="S1790" t="str" cm="1">
        <f t="array" ref="S1790">_xlfn.IFS(K1790&lt;18.5,"Under Weight",K1790&lt;=24.9,"Normal Weight",K1790&lt;=30,"Over Weight",K1790&gt;30,"Obesity")</f>
        <v>Under Weight</v>
      </c>
    </row>
    <row r="1791" spans="1:19" x14ac:dyDescent="0.3">
      <c r="A1791" s="7" t="s">
        <v>580</v>
      </c>
      <c r="B1791" s="7">
        <v>31.57</v>
      </c>
      <c r="C1791" s="7">
        <v>6.15</v>
      </c>
      <c r="D1791" s="7" t="s">
        <v>2380</v>
      </c>
      <c r="E1791" s="7" t="s">
        <v>2380</v>
      </c>
      <c r="F1791" s="7" t="s">
        <v>2380</v>
      </c>
      <c r="G1791" s="7">
        <v>1</v>
      </c>
      <c r="H1791" s="7" t="s">
        <v>2380</v>
      </c>
      <c r="J1791" s="7" t="s">
        <v>580</v>
      </c>
      <c r="K1791" s="7">
        <v>31.57</v>
      </c>
      <c r="L1791" s="7">
        <v>6.15</v>
      </c>
      <c r="M1791" s="7" t="s">
        <v>2380</v>
      </c>
      <c r="N1791" s="7" t="s">
        <v>2380</v>
      </c>
      <c r="O1791" s="7" t="s">
        <v>2380</v>
      </c>
      <c r="P1791" s="7">
        <v>1</v>
      </c>
      <c r="Q1791" s="11" t="s">
        <v>2380</v>
      </c>
      <c r="R1791">
        <f t="shared" si="27"/>
        <v>180</v>
      </c>
      <c r="S1791" t="str" cm="1">
        <f t="array" ref="S1791">_xlfn.IFS(K1791&lt;18.5,"Under Weight",K1791&lt;=24.9,"Normal Weight",K1791&lt;=30,"Over Weight",K1791&gt;30,"Obesity")</f>
        <v>Obesity</v>
      </c>
    </row>
    <row r="1792" spans="1:19" x14ac:dyDescent="0.3">
      <c r="A1792" s="7" t="s">
        <v>579</v>
      </c>
      <c r="B1792" s="7">
        <v>33.18</v>
      </c>
      <c r="C1792" s="7">
        <v>5.22</v>
      </c>
      <c r="D1792" s="7" t="s">
        <v>2380</v>
      </c>
      <c r="E1792" s="7" t="s">
        <v>2382</v>
      </c>
      <c r="F1792" s="7" t="s">
        <v>2380</v>
      </c>
      <c r="G1792" s="7">
        <v>1</v>
      </c>
      <c r="H1792" s="7" t="s">
        <v>2380</v>
      </c>
      <c r="J1792" s="7" t="s">
        <v>579</v>
      </c>
      <c r="K1792" s="7">
        <v>33.18</v>
      </c>
      <c r="L1792" s="7">
        <v>5.22</v>
      </c>
      <c r="M1792" s="7" t="s">
        <v>2380</v>
      </c>
      <c r="N1792" s="7" t="s">
        <v>2382</v>
      </c>
      <c r="O1792" s="7" t="s">
        <v>2380</v>
      </c>
      <c r="P1792" s="7">
        <v>1</v>
      </c>
      <c r="Q1792" s="11" t="s">
        <v>2380</v>
      </c>
      <c r="R1792">
        <f t="shared" si="27"/>
        <v>180</v>
      </c>
      <c r="S1792" t="str" cm="1">
        <f t="array" ref="S1792">_xlfn.IFS(K1792&lt;18.5,"Under Weight",K1792&lt;=24.9,"Normal Weight",K1792&lt;=30,"Over Weight",K1792&gt;30,"Obesity")</f>
        <v>Obesity</v>
      </c>
    </row>
    <row r="1793" spans="1:19" x14ac:dyDescent="0.3">
      <c r="A1793" s="7" t="s">
        <v>578</v>
      </c>
      <c r="B1793" s="7">
        <v>37</v>
      </c>
      <c r="C1793" s="7">
        <v>11.66</v>
      </c>
      <c r="D1793" s="7" t="s">
        <v>2380</v>
      </c>
      <c r="E1793" s="7" t="s">
        <v>2380</v>
      </c>
      <c r="F1793" s="7" t="s">
        <v>2380</v>
      </c>
      <c r="G1793" s="7" t="s">
        <v>2381</v>
      </c>
      <c r="H1793" s="7" t="s">
        <v>2380</v>
      </c>
      <c r="J1793" s="7" t="s">
        <v>578</v>
      </c>
      <c r="K1793" s="7">
        <v>37</v>
      </c>
      <c r="L1793" s="7">
        <v>11.66</v>
      </c>
      <c r="M1793" s="7" t="s">
        <v>2380</v>
      </c>
      <c r="N1793" s="7" t="s">
        <v>2380</v>
      </c>
      <c r="O1793" s="7" t="s">
        <v>2380</v>
      </c>
      <c r="P1793" s="7">
        <v>0</v>
      </c>
      <c r="Q1793" s="11" t="s">
        <v>2380</v>
      </c>
      <c r="R1793">
        <f t="shared" si="27"/>
        <v>180</v>
      </c>
      <c r="S1793" t="str" cm="1">
        <f t="array" ref="S1793">_xlfn.IFS(K1793&lt;18.5,"Under Weight",K1793&lt;=24.9,"Normal Weight",K1793&lt;=30,"Over Weight",K1793&gt;30,"Obesity")</f>
        <v>Obesity</v>
      </c>
    </row>
    <row r="1794" spans="1:19" x14ac:dyDescent="0.3">
      <c r="A1794" s="7" t="s">
        <v>577</v>
      </c>
      <c r="B1794" s="7">
        <v>18.905000000000001</v>
      </c>
      <c r="C1794" s="7">
        <v>4.91</v>
      </c>
      <c r="D1794" s="7" t="s">
        <v>2382</v>
      </c>
      <c r="E1794" s="7" t="s">
        <v>2380</v>
      </c>
      <c r="F1794" s="7" t="s">
        <v>2380</v>
      </c>
      <c r="G1794" s="7">
        <v>1</v>
      </c>
      <c r="H1794" s="7" t="s">
        <v>2380</v>
      </c>
      <c r="J1794" s="7" t="s">
        <v>577</v>
      </c>
      <c r="K1794" s="7">
        <v>18.905000000000001</v>
      </c>
      <c r="L1794" s="7">
        <v>4.91</v>
      </c>
      <c r="M1794" s="7" t="s">
        <v>2383</v>
      </c>
      <c r="N1794" s="7" t="s">
        <v>2380</v>
      </c>
      <c r="O1794" s="7" t="s">
        <v>2380</v>
      </c>
      <c r="P1794" s="7">
        <v>1</v>
      </c>
      <c r="Q1794" s="11" t="s">
        <v>2380</v>
      </c>
      <c r="R1794">
        <f t="shared" si="27"/>
        <v>180</v>
      </c>
      <c r="S1794" t="str" cm="1">
        <f t="array" ref="S1794">_xlfn.IFS(K1794&lt;18.5,"Under Weight",K1794&lt;=24.9,"Normal Weight",K1794&lt;=30,"Over Weight",K1794&gt;30,"Obesity")</f>
        <v>Normal Weight</v>
      </c>
    </row>
    <row r="1795" spans="1:19" x14ac:dyDescent="0.3">
      <c r="A1795" s="7" t="s">
        <v>576</v>
      </c>
      <c r="B1795" s="7">
        <v>20.03</v>
      </c>
      <c r="C1795" s="7">
        <v>9.25</v>
      </c>
      <c r="D1795" s="7" t="s">
        <v>2382</v>
      </c>
      <c r="E1795" s="7" t="s">
        <v>2380</v>
      </c>
      <c r="F1795" s="7" t="s">
        <v>2380</v>
      </c>
      <c r="G1795" s="7" t="s">
        <v>2381</v>
      </c>
      <c r="H1795" s="7" t="s">
        <v>2380</v>
      </c>
      <c r="J1795" s="7" t="s">
        <v>576</v>
      </c>
      <c r="K1795" s="7">
        <v>20.03</v>
      </c>
      <c r="L1795" s="7">
        <v>9.25</v>
      </c>
      <c r="M1795" s="7" t="s">
        <v>2383</v>
      </c>
      <c r="N1795" s="7" t="s">
        <v>2380</v>
      </c>
      <c r="O1795" s="7" t="s">
        <v>2380</v>
      </c>
      <c r="P1795" s="7">
        <v>0</v>
      </c>
      <c r="Q1795" s="11" t="s">
        <v>2380</v>
      </c>
      <c r="R1795">
        <f t="shared" ref="R1795:R1858" si="28">MATCH(Q1795,$Q$2:$Q$2336,0)</f>
        <v>180</v>
      </c>
      <c r="S1795" t="str" cm="1">
        <f t="array" ref="S1795">_xlfn.IFS(K1795&lt;18.5,"Under Weight",K1795&lt;=24.9,"Normal Weight",K1795&lt;=30,"Over Weight",K1795&gt;30,"Obesity")</f>
        <v>Normal Weight</v>
      </c>
    </row>
    <row r="1796" spans="1:19" x14ac:dyDescent="0.3">
      <c r="A1796" s="7" t="s">
        <v>575</v>
      </c>
      <c r="B1796" s="7">
        <v>16.7</v>
      </c>
      <c r="C1796" s="7">
        <v>11.48</v>
      </c>
      <c r="D1796" s="7" t="s">
        <v>2380</v>
      </c>
      <c r="E1796" s="7" t="s">
        <v>2380</v>
      </c>
      <c r="F1796" s="7" t="s">
        <v>2380</v>
      </c>
      <c r="G1796" s="7" t="s">
        <v>2381</v>
      </c>
      <c r="H1796" s="7" t="s">
        <v>2380</v>
      </c>
      <c r="J1796" s="7" t="s">
        <v>575</v>
      </c>
      <c r="K1796" s="7">
        <v>16.7</v>
      </c>
      <c r="L1796" s="7">
        <v>11.48</v>
      </c>
      <c r="M1796" s="7" t="s">
        <v>2380</v>
      </c>
      <c r="N1796" s="7" t="s">
        <v>2380</v>
      </c>
      <c r="O1796" s="7" t="s">
        <v>2380</v>
      </c>
      <c r="P1796" s="7">
        <v>0</v>
      </c>
      <c r="Q1796" s="11" t="s">
        <v>2380</v>
      </c>
      <c r="R1796">
        <f t="shared" si="28"/>
        <v>180</v>
      </c>
      <c r="S1796" t="str" cm="1">
        <f t="array" ref="S1796">_xlfn.IFS(K1796&lt;18.5,"Under Weight",K1796&lt;=24.9,"Normal Weight",K1796&lt;=30,"Over Weight",K1796&gt;30,"Obesity")</f>
        <v>Under Weight</v>
      </c>
    </row>
    <row r="1797" spans="1:19" x14ac:dyDescent="0.3">
      <c r="A1797" s="7" t="s">
        <v>574</v>
      </c>
      <c r="B1797" s="7">
        <v>39.82</v>
      </c>
      <c r="C1797" s="7">
        <v>6.06</v>
      </c>
      <c r="D1797" s="7" t="s">
        <v>2380</v>
      </c>
      <c r="E1797" s="7" t="s">
        <v>2380</v>
      </c>
      <c r="F1797" s="7" t="s">
        <v>2380</v>
      </c>
      <c r="G1797" s="7" t="s">
        <v>2381</v>
      </c>
      <c r="H1797" s="7" t="s">
        <v>2380</v>
      </c>
      <c r="J1797" s="7" t="s">
        <v>574</v>
      </c>
      <c r="K1797" s="7">
        <v>39.82</v>
      </c>
      <c r="L1797" s="7">
        <v>6.06</v>
      </c>
      <c r="M1797" s="7" t="s">
        <v>2380</v>
      </c>
      <c r="N1797" s="7" t="s">
        <v>2380</v>
      </c>
      <c r="O1797" s="7" t="s">
        <v>2380</v>
      </c>
      <c r="P1797" s="7">
        <v>0</v>
      </c>
      <c r="Q1797" s="11" t="s">
        <v>2380</v>
      </c>
      <c r="R1797">
        <f t="shared" si="28"/>
        <v>180</v>
      </c>
      <c r="S1797" t="str" cm="1">
        <f t="array" ref="S1797">_xlfn.IFS(K1797&lt;18.5,"Under Weight",K1797&lt;=24.9,"Normal Weight",K1797&lt;=30,"Over Weight",K1797&gt;30,"Obesity")</f>
        <v>Obesity</v>
      </c>
    </row>
    <row r="1798" spans="1:19" x14ac:dyDescent="0.3">
      <c r="A1798" s="7" t="s">
        <v>573</v>
      </c>
      <c r="B1798" s="7">
        <v>22.04</v>
      </c>
      <c r="C1798" s="7">
        <v>5.86</v>
      </c>
      <c r="D1798" s="7" t="s">
        <v>2380</v>
      </c>
      <c r="E1798" s="7" t="s">
        <v>2380</v>
      </c>
      <c r="F1798" s="7" t="s">
        <v>2380</v>
      </c>
      <c r="G1798" s="7">
        <v>1</v>
      </c>
      <c r="H1798" s="7" t="s">
        <v>2380</v>
      </c>
      <c r="J1798" s="7" t="s">
        <v>573</v>
      </c>
      <c r="K1798" s="7">
        <v>22.04</v>
      </c>
      <c r="L1798" s="7">
        <v>5.86</v>
      </c>
      <c r="M1798" s="7" t="s">
        <v>2380</v>
      </c>
      <c r="N1798" s="7" t="s">
        <v>2380</v>
      </c>
      <c r="O1798" s="7" t="s">
        <v>2380</v>
      </c>
      <c r="P1798" s="7">
        <v>1</v>
      </c>
      <c r="Q1798" s="11" t="s">
        <v>2380</v>
      </c>
      <c r="R1798">
        <f t="shared" si="28"/>
        <v>180</v>
      </c>
      <c r="S1798" t="str" cm="1">
        <f t="array" ref="S1798">_xlfn.IFS(K1798&lt;18.5,"Under Weight",K1798&lt;=24.9,"Normal Weight",K1798&lt;=30,"Over Weight",K1798&gt;30,"Obesity")</f>
        <v>Normal Weight</v>
      </c>
    </row>
    <row r="1799" spans="1:19" x14ac:dyDescent="0.3">
      <c r="A1799" s="7" t="s">
        <v>572</v>
      </c>
      <c r="B1799" s="7">
        <v>28.27</v>
      </c>
      <c r="C1799" s="7">
        <v>5.33</v>
      </c>
      <c r="D1799" s="7" t="s">
        <v>2380</v>
      </c>
      <c r="E1799" s="7" t="s">
        <v>2380</v>
      </c>
      <c r="F1799" s="7" t="s">
        <v>2380</v>
      </c>
      <c r="G1799" s="7" t="s">
        <v>2381</v>
      </c>
      <c r="H1799" s="7" t="s">
        <v>2380</v>
      </c>
      <c r="J1799" s="7" t="s">
        <v>572</v>
      </c>
      <c r="K1799" s="7">
        <v>28.27</v>
      </c>
      <c r="L1799" s="7">
        <v>5.33</v>
      </c>
      <c r="M1799" s="7" t="s">
        <v>2380</v>
      </c>
      <c r="N1799" s="7" t="s">
        <v>2380</v>
      </c>
      <c r="O1799" s="7" t="s">
        <v>2380</v>
      </c>
      <c r="P1799" s="7">
        <v>0</v>
      </c>
      <c r="Q1799" s="11" t="s">
        <v>2380</v>
      </c>
      <c r="R1799">
        <f t="shared" si="28"/>
        <v>180</v>
      </c>
      <c r="S1799" t="str" cm="1">
        <f t="array" ref="S1799">_xlfn.IFS(K1799&lt;18.5,"Under Weight",K1799&lt;=24.9,"Normal Weight",K1799&lt;=30,"Over Weight",K1799&gt;30,"Obesity")</f>
        <v>Over Weight</v>
      </c>
    </row>
    <row r="1800" spans="1:19" x14ac:dyDescent="0.3">
      <c r="A1800" s="7" t="s">
        <v>571</v>
      </c>
      <c r="B1800" s="7">
        <v>18.5</v>
      </c>
      <c r="C1800" s="7">
        <v>5.33</v>
      </c>
      <c r="D1800" s="7" t="s">
        <v>2380</v>
      </c>
      <c r="E1800" s="7" t="s">
        <v>2380</v>
      </c>
      <c r="F1800" s="7" t="s">
        <v>2380</v>
      </c>
      <c r="G1800" s="7" t="s">
        <v>2381</v>
      </c>
      <c r="H1800" s="7" t="s">
        <v>2380</v>
      </c>
      <c r="J1800" s="7" t="s">
        <v>571</v>
      </c>
      <c r="K1800" s="7">
        <v>18.5</v>
      </c>
      <c r="L1800" s="7">
        <v>5.33</v>
      </c>
      <c r="M1800" s="7" t="s">
        <v>2380</v>
      </c>
      <c r="N1800" s="7" t="s">
        <v>2380</v>
      </c>
      <c r="O1800" s="7" t="s">
        <v>2380</v>
      </c>
      <c r="P1800" s="7">
        <v>0</v>
      </c>
      <c r="Q1800" s="11" t="s">
        <v>2380</v>
      </c>
      <c r="R1800">
        <f t="shared" si="28"/>
        <v>180</v>
      </c>
      <c r="S1800" t="str" cm="1">
        <f t="array" ref="S1800">_xlfn.IFS(K1800&lt;18.5,"Under Weight",K1800&lt;=24.9,"Normal Weight",K1800&lt;=30,"Over Weight",K1800&gt;30,"Obesity")</f>
        <v>Normal Weight</v>
      </c>
    </row>
    <row r="1801" spans="1:19" x14ac:dyDescent="0.3">
      <c r="A1801" s="7" t="s">
        <v>570</v>
      </c>
      <c r="B1801" s="7">
        <v>38.6</v>
      </c>
      <c r="C1801" s="7">
        <v>6.02</v>
      </c>
      <c r="D1801" s="7" t="s">
        <v>2380</v>
      </c>
      <c r="E1801" s="7" t="s">
        <v>2380</v>
      </c>
      <c r="F1801" s="7" t="s">
        <v>2380</v>
      </c>
      <c r="G1801" s="7">
        <v>1</v>
      </c>
      <c r="H1801" s="7" t="s">
        <v>2380</v>
      </c>
      <c r="J1801" s="7" t="s">
        <v>570</v>
      </c>
      <c r="K1801" s="7">
        <v>38.6</v>
      </c>
      <c r="L1801" s="7">
        <v>6.02</v>
      </c>
      <c r="M1801" s="7" t="s">
        <v>2380</v>
      </c>
      <c r="N1801" s="7" t="s">
        <v>2380</v>
      </c>
      <c r="O1801" s="7" t="s">
        <v>2380</v>
      </c>
      <c r="P1801" s="7">
        <v>1</v>
      </c>
      <c r="Q1801" s="11" t="s">
        <v>2380</v>
      </c>
      <c r="R1801">
        <f t="shared" si="28"/>
        <v>180</v>
      </c>
      <c r="S1801" t="str" cm="1">
        <f t="array" ref="S1801">_xlfn.IFS(K1801&lt;18.5,"Under Weight",K1801&lt;=24.9,"Normal Weight",K1801&lt;=30,"Over Weight",K1801&gt;30,"Obesity")</f>
        <v>Obesity</v>
      </c>
    </row>
    <row r="1802" spans="1:19" x14ac:dyDescent="0.3">
      <c r="A1802" s="7" t="s">
        <v>569</v>
      </c>
      <c r="B1802" s="7">
        <v>43.12</v>
      </c>
      <c r="C1802" s="7">
        <v>6.25</v>
      </c>
      <c r="D1802" s="7" t="s">
        <v>2380</v>
      </c>
      <c r="E1802" s="7" t="s">
        <v>2380</v>
      </c>
      <c r="F1802" s="7" t="s">
        <v>2380</v>
      </c>
      <c r="G1802" s="7">
        <v>1</v>
      </c>
      <c r="H1802" s="7" t="s">
        <v>2380</v>
      </c>
      <c r="J1802" s="7" t="s">
        <v>569</v>
      </c>
      <c r="K1802" s="7">
        <v>43.12</v>
      </c>
      <c r="L1802" s="7">
        <v>6.25</v>
      </c>
      <c r="M1802" s="7" t="s">
        <v>2380</v>
      </c>
      <c r="N1802" s="7" t="s">
        <v>2380</v>
      </c>
      <c r="O1802" s="7" t="s">
        <v>2380</v>
      </c>
      <c r="P1802" s="7">
        <v>1</v>
      </c>
      <c r="Q1802" s="11" t="s">
        <v>2380</v>
      </c>
      <c r="R1802">
        <f t="shared" si="28"/>
        <v>180</v>
      </c>
      <c r="S1802" t="str" cm="1">
        <f t="array" ref="S1802">_xlfn.IFS(K1802&lt;18.5,"Under Weight",K1802&lt;=24.9,"Normal Weight",K1802&lt;=30,"Over Weight",K1802&gt;30,"Obesity")</f>
        <v>Obesity</v>
      </c>
    </row>
    <row r="1803" spans="1:19" x14ac:dyDescent="0.3">
      <c r="A1803" s="7" t="s">
        <v>568</v>
      </c>
      <c r="B1803" s="7">
        <v>30.5</v>
      </c>
      <c r="C1803" s="7">
        <v>4.8099999999999996</v>
      </c>
      <c r="D1803" s="7" t="s">
        <v>2380</v>
      </c>
      <c r="E1803" s="7" t="s">
        <v>2380</v>
      </c>
      <c r="F1803" s="7" t="s">
        <v>2380</v>
      </c>
      <c r="G1803" s="7">
        <v>1</v>
      </c>
      <c r="H1803" s="7" t="s">
        <v>2380</v>
      </c>
      <c r="J1803" s="7" t="s">
        <v>568</v>
      </c>
      <c r="K1803" s="7">
        <v>30.5</v>
      </c>
      <c r="L1803" s="7">
        <v>4.8099999999999996</v>
      </c>
      <c r="M1803" s="7" t="s">
        <v>2380</v>
      </c>
      <c r="N1803" s="7" t="s">
        <v>2380</v>
      </c>
      <c r="O1803" s="7" t="s">
        <v>2380</v>
      </c>
      <c r="P1803" s="7">
        <v>1</v>
      </c>
      <c r="Q1803" s="11" t="s">
        <v>2380</v>
      </c>
      <c r="R1803">
        <f t="shared" si="28"/>
        <v>180</v>
      </c>
      <c r="S1803" t="str" cm="1">
        <f t="array" ref="S1803">_xlfn.IFS(K1803&lt;18.5,"Under Weight",K1803&lt;=24.9,"Normal Weight",K1803&lt;=30,"Over Weight",K1803&gt;30,"Obesity")</f>
        <v>Obesity</v>
      </c>
    </row>
    <row r="1804" spans="1:19" x14ac:dyDescent="0.3">
      <c r="A1804" s="7" t="s">
        <v>567</v>
      </c>
      <c r="B1804" s="7">
        <v>27.61</v>
      </c>
      <c r="C1804" s="7">
        <v>4.5999999999999996</v>
      </c>
      <c r="D1804" s="7" t="s">
        <v>2380</v>
      </c>
      <c r="E1804" s="7" t="s">
        <v>2380</v>
      </c>
      <c r="F1804" s="7" t="s">
        <v>2380</v>
      </c>
      <c r="G1804" s="7">
        <v>1</v>
      </c>
      <c r="H1804" s="7" t="s">
        <v>2380</v>
      </c>
      <c r="J1804" s="7" t="s">
        <v>567</v>
      </c>
      <c r="K1804" s="7">
        <v>27.61</v>
      </c>
      <c r="L1804" s="7">
        <v>4.5999999999999996</v>
      </c>
      <c r="M1804" s="7" t="s">
        <v>2380</v>
      </c>
      <c r="N1804" s="7" t="s">
        <v>2380</v>
      </c>
      <c r="O1804" s="7" t="s">
        <v>2380</v>
      </c>
      <c r="P1804" s="7">
        <v>1</v>
      </c>
      <c r="Q1804" s="11" t="s">
        <v>2380</v>
      </c>
      <c r="R1804">
        <f t="shared" si="28"/>
        <v>180</v>
      </c>
      <c r="S1804" t="str" cm="1">
        <f t="array" ref="S1804">_xlfn.IFS(K1804&lt;18.5,"Under Weight",K1804&lt;=24.9,"Normal Weight",K1804&lt;=30,"Over Weight",K1804&gt;30,"Obesity")</f>
        <v>Over Weight</v>
      </c>
    </row>
    <row r="1805" spans="1:19" x14ac:dyDescent="0.3">
      <c r="A1805" s="7" t="s">
        <v>566</v>
      </c>
      <c r="B1805" s="7">
        <v>27.1</v>
      </c>
      <c r="C1805" s="7">
        <v>5.08</v>
      </c>
      <c r="D1805" s="7" t="s">
        <v>2380</v>
      </c>
      <c r="E1805" s="7" t="s">
        <v>2380</v>
      </c>
      <c r="F1805" s="7" t="s">
        <v>2380</v>
      </c>
      <c r="G1805" s="7">
        <v>1</v>
      </c>
      <c r="H1805" s="7" t="s">
        <v>2380</v>
      </c>
      <c r="J1805" s="7" t="s">
        <v>566</v>
      </c>
      <c r="K1805" s="7">
        <v>27.1</v>
      </c>
      <c r="L1805" s="7">
        <v>5.08</v>
      </c>
      <c r="M1805" s="7" t="s">
        <v>2380</v>
      </c>
      <c r="N1805" s="7" t="s">
        <v>2380</v>
      </c>
      <c r="O1805" s="7" t="s">
        <v>2380</v>
      </c>
      <c r="P1805" s="7">
        <v>1</v>
      </c>
      <c r="Q1805" s="11" t="s">
        <v>2380</v>
      </c>
      <c r="R1805">
        <f t="shared" si="28"/>
        <v>180</v>
      </c>
      <c r="S1805" t="str" cm="1">
        <f t="array" ref="S1805">_xlfn.IFS(K1805&lt;18.5,"Under Weight",K1805&lt;=24.9,"Normal Weight",K1805&lt;=30,"Over Weight",K1805&gt;30,"Obesity")</f>
        <v>Over Weight</v>
      </c>
    </row>
    <row r="1806" spans="1:19" x14ac:dyDescent="0.3">
      <c r="A1806" s="7" t="s">
        <v>565</v>
      </c>
      <c r="B1806" s="7">
        <v>35.93</v>
      </c>
      <c r="C1806" s="7">
        <v>5.43</v>
      </c>
      <c r="D1806" s="7" t="s">
        <v>2380</v>
      </c>
      <c r="E1806" s="7" t="s">
        <v>2382</v>
      </c>
      <c r="F1806" s="7" t="s">
        <v>2380</v>
      </c>
      <c r="G1806" s="7">
        <v>1</v>
      </c>
      <c r="H1806" s="7" t="s">
        <v>2380</v>
      </c>
      <c r="J1806" s="7" t="s">
        <v>565</v>
      </c>
      <c r="K1806" s="7">
        <v>35.93</v>
      </c>
      <c r="L1806" s="7">
        <v>5.43</v>
      </c>
      <c r="M1806" s="7" t="s">
        <v>2380</v>
      </c>
      <c r="N1806" s="7" t="s">
        <v>2382</v>
      </c>
      <c r="O1806" s="7" t="s">
        <v>2380</v>
      </c>
      <c r="P1806" s="7">
        <v>1</v>
      </c>
      <c r="Q1806" s="11" t="s">
        <v>2380</v>
      </c>
      <c r="R1806">
        <f t="shared" si="28"/>
        <v>180</v>
      </c>
      <c r="S1806" t="str" cm="1">
        <f t="array" ref="S1806">_xlfn.IFS(K1806&lt;18.5,"Under Weight",K1806&lt;=24.9,"Normal Weight",K1806&lt;=30,"Over Weight",K1806&gt;30,"Obesity")</f>
        <v>Obesity</v>
      </c>
    </row>
    <row r="1807" spans="1:19" x14ac:dyDescent="0.3">
      <c r="A1807" s="7" t="s">
        <v>564</v>
      </c>
      <c r="B1807" s="7">
        <v>32.68</v>
      </c>
      <c r="C1807" s="7">
        <v>5.44</v>
      </c>
      <c r="D1807" s="7" t="s">
        <v>2380</v>
      </c>
      <c r="E1807" s="7" t="s">
        <v>2380</v>
      </c>
      <c r="F1807" s="7" t="s">
        <v>2380</v>
      </c>
      <c r="G1807" s="7" t="s">
        <v>2381</v>
      </c>
      <c r="H1807" s="7" t="s">
        <v>2380</v>
      </c>
      <c r="J1807" s="7" t="s">
        <v>564</v>
      </c>
      <c r="K1807" s="7">
        <v>32.68</v>
      </c>
      <c r="L1807" s="7">
        <v>5.44</v>
      </c>
      <c r="M1807" s="7" t="s">
        <v>2380</v>
      </c>
      <c r="N1807" s="7" t="s">
        <v>2380</v>
      </c>
      <c r="O1807" s="7" t="s">
        <v>2380</v>
      </c>
      <c r="P1807" s="7">
        <v>0</v>
      </c>
      <c r="Q1807" s="11" t="s">
        <v>2380</v>
      </c>
      <c r="R1807">
        <f t="shared" si="28"/>
        <v>180</v>
      </c>
      <c r="S1807" t="str" cm="1">
        <f t="array" ref="S1807">_xlfn.IFS(K1807&lt;18.5,"Under Weight",K1807&lt;=24.9,"Normal Weight",K1807&lt;=30,"Over Weight",K1807&gt;30,"Obesity")</f>
        <v>Obesity</v>
      </c>
    </row>
    <row r="1808" spans="1:19" x14ac:dyDescent="0.3">
      <c r="A1808" s="7" t="s">
        <v>563</v>
      </c>
      <c r="B1808" s="7">
        <v>20.74</v>
      </c>
      <c r="C1808" s="7">
        <v>11.69</v>
      </c>
      <c r="D1808" s="7" t="s">
        <v>2382</v>
      </c>
      <c r="E1808" s="7" t="s">
        <v>2380</v>
      </c>
      <c r="F1808" s="7" t="s">
        <v>2380</v>
      </c>
      <c r="G1808" s="7">
        <v>1</v>
      </c>
      <c r="H1808" s="7" t="s">
        <v>2380</v>
      </c>
      <c r="J1808" s="7" t="s">
        <v>563</v>
      </c>
      <c r="K1808" s="7">
        <v>20.74</v>
      </c>
      <c r="L1808" s="7">
        <v>11.69</v>
      </c>
      <c r="M1808" s="7" t="s">
        <v>2383</v>
      </c>
      <c r="N1808" s="7" t="s">
        <v>2380</v>
      </c>
      <c r="O1808" s="7" t="s">
        <v>2380</v>
      </c>
      <c r="P1808" s="7">
        <v>1</v>
      </c>
      <c r="Q1808" s="11" t="s">
        <v>2380</v>
      </c>
      <c r="R1808">
        <f t="shared" si="28"/>
        <v>180</v>
      </c>
      <c r="S1808" t="str" cm="1">
        <f t="array" ref="S1808">_xlfn.IFS(K1808&lt;18.5,"Under Weight",K1808&lt;=24.9,"Normal Weight",K1808&lt;=30,"Over Weight",K1808&gt;30,"Obesity")</f>
        <v>Normal Weight</v>
      </c>
    </row>
    <row r="1809" spans="1:19" x14ac:dyDescent="0.3">
      <c r="A1809" s="7" t="s">
        <v>562</v>
      </c>
      <c r="B1809" s="7">
        <v>15.57</v>
      </c>
      <c r="C1809" s="7">
        <v>6.07</v>
      </c>
      <c r="D1809" s="7" t="s">
        <v>2380</v>
      </c>
      <c r="E1809" s="7" t="s">
        <v>2380</v>
      </c>
      <c r="F1809" s="7" t="s">
        <v>2380</v>
      </c>
      <c r="G1809" s="7" t="s">
        <v>2381</v>
      </c>
      <c r="H1809" s="7" t="s">
        <v>2380</v>
      </c>
      <c r="J1809" s="7" t="s">
        <v>562</v>
      </c>
      <c r="K1809" s="7">
        <v>15.57</v>
      </c>
      <c r="L1809" s="7">
        <v>6.07</v>
      </c>
      <c r="M1809" s="7" t="s">
        <v>2380</v>
      </c>
      <c r="N1809" s="7" t="s">
        <v>2380</v>
      </c>
      <c r="O1809" s="7" t="s">
        <v>2380</v>
      </c>
      <c r="P1809" s="7">
        <v>0</v>
      </c>
      <c r="Q1809" s="11" t="s">
        <v>2380</v>
      </c>
      <c r="R1809">
        <f t="shared" si="28"/>
        <v>180</v>
      </c>
      <c r="S1809" t="str" cm="1">
        <f t="array" ref="S1809">_xlfn.IFS(K1809&lt;18.5,"Under Weight",K1809&lt;=24.9,"Normal Weight",K1809&lt;=30,"Over Weight",K1809&gt;30,"Obesity")</f>
        <v>Under Weight</v>
      </c>
    </row>
    <row r="1810" spans="1:19" x14ac:dyDescent="0.3">
      <c r="A1810" s="7" t="s">
        <v>561</v>
      </c>
      <c r="B1810" s="7">
        <v>23.844999999999999</v>
      </c>
      <c r="C1810" s="7">
        <v>4.3600000000000003</v>
      </c>
      <c r="D1810" s="7" t="s">
        <v>2380</v>
      </c>
      <c r="E1810" s="7" t="s">
        <v>2380</v>
      </c>
      <c r="F1810" s="7" t="s">
        <v>2380</v>
      </c>
      <c r="G1810" s="7" t="s">
        <v>2381</v>
      </c>
      <c r="H1810" s="7" t="s">
        <v>2380</v>
      </c>
      <c r="J1810" s="7" t="s">
        <v>561</v>
      </c>
      <c r="K1810" s="7">
        <v>23.844999999999999</v>
      </c>
      <c r="L1810" s="7">
        <v>4.3600000000000003</v>
      </c>
      <c r="M1810" s="7" t="s">
        <v>2380</v>
      </c>
      <c r="N1810" s="7" t="s">
        <v>2380</v>
      </c>
      <c r="O1810" s="7" t="s">
        <v>2380</v>
      </c>
      <c r="P1810" s="7">
        <v>0</v>
      </c>
      <c r="Q1810" s="11" t="s">
        <v>2380</v>
      </c>
      <c r="R1810">
        <f t="shared" si="28"/>
        <v>180</v>
      </c>
      <c r="S1810" t="str" cm="1">
        <f t="array" ref="S1810">_xlfn.IFS(K1810&lt;18.5,"Under Weight",K1810&lt;=24.9,"Normal Weight",K1810&lt;=30,"Over Weight",K1810&gt;30,"Obesity")</f>
        <v>Normal Weight</v>
      </c>
    </row>
    <row r="1811" spans="1:19" x14ac:dyDescent="0.3">
      <c r="A1811" s="7" t="s">
        <v>560</v>
      </c>
      <c r="B1811" s="7">
        <v>22.895</v>
      </c>
      <c r="C1811" s="7">
        <v>5.24</v>
      </c>
      <c r="D1811" s="7" t="s">
        <v>2380</v>
      </c>
      <c r="E1811" s="7" t="s">
        <v>2380</v>
      </c>
      <c r="F1811" s="7" t="s">
        <v>2380</v>
      </c>
      <c r="G1811" s="7">
        <v>1</v>
      </c>
      <c r="H1811" s="7" t="s">
        <v>2380</v>
      </c>
      <c r="J1811" s="7" t="s">
        <v>560</v>
      </c>
      <c r="K1811" s="7">
        <v>22.895</v>
      </c>
      <c r="L1811" s="7">
        <v>5.24</v>
      </c>
      <c r="M1811" s="7" t="s">
        <v>2380</v>
      </c>
      <c r="N1811" s="7" t="s">
        <v>2380</v>
      </c>
      <c r="O1811" s="7" t="s">
        <v>2380</v>
      </c>
      <c r="P1811" s="7">
        <v>1</v>
      </c>
      <c r="Q1811" s="11" t="s">
        <v>2380</v>
      </c>
      <c r="R1811">
        <f t="shared" si="28"/>
        <v>180</v>
      </c>
      <c r="S1811" t="str" cm="1">
        <f t="array" ref="S1811">_xlfn.IFS(K1811&lt;18.5,"Under Weight",K1811&lt;=24.9,"Normal Weight",K1811&lt;=30,"Over Weight",K1811&gt;30,"Obesity")</f>
        <v>Normal Weight</v>
      </c>
    </row>
    <row r="1812" spans="1:19" x14ac:dyDescent="0.3">
      <c r="A1812" s="7" t="s">
        <v>559</v>
      </c>
      <c r="B1812" s="7">
        <v>21.945</v>
      </c>
      <c r="C1812" s="7">
        <v>5.37</v>
      </c>
      <c r="D1812" s="7" t="s">
        <v>2380</v>
      </c>
      <c r="E1812" s="7" t="s">
        <v>2380</v>
      </c>
      <c r="F1812" s="7" t="s">
        <v>2380</v>
      </c>
      <c r="G1812" s="7">
        <v>1</v>
      </c>
      <c r="H1812" s="7" t="s">
        <v>2380</v>
      </c>
      <c r="J1812" s="7" t="s">
        <v>559</v>
      </c>
      <c r="K1812" s="7">
        <v>21.945</v>
      </c>
      <c r="L1812" s="7">
        <v>5.37</v>
      </c>
      <c r="M1812" s="7" t="s">
        <v>2380</v>
      </c>
      <c r="N1812" s="7" t="s">
        <v>2380</v>
      </c>
      <c r="O1812" s="7" t="s">
        <v>2380</v>
      </c>
      <c r="P1812" s="7">
        <v>1</v>
      </c>
      <c r="Q1812" s="11" t="s">
        <v>2380</v>
      </c>
      <c r="R1812">
        <f t="shared" si="28"/>
        <v>180</v>
      </c>
      <c r="S1812" t="str" cm="1">
        <f t="array" ref="S1812">_xlfn.IFS(K1812&lt;18.5,"Under Weight",K1812&lt;=24.9,"Normal Weight",K1812&lt;=30,"Over Weight",K1812&gt;30,"Obesity")</f>
        <v>Normal Weight</v>
      </c>
    </row>
    <row r="1813" spans="1:19" x14ac:dyDescent="0.3">
      <c r="A1813" s="7" t="s">
        <v>558</v>
      </c>
      <c r="B1813" s="7">
        <v>19.47</v>
      </c>
      <c r="C1813" s="7">
        <v>6.6</v>
      </c>
      <c r="D1813" s="7" t="s">
        <v>2382</v>
      </c>
      <c r="E1813" s="7" t="s">
        <v>2380</v>
      </c>
      <c r="F1813" s="7" t="s">
        <v>2380</v>
      </c>
      <c r="G1813" s="7" t="s">
        <v>2381</v>
      </c>
      <c r="H1813" s="7" t="s">
        <v>2380</v>
      </c>
      <c r="J1813" s="7" t="s">
        <v>558</v>
      </c>
      <c r="K1813" s="7">
        <v>19.47</v>
      </c>
      <c r="L1813" s="7">
        <v>6.6</v>
      </c>
      <c r="M1813" s="7" t="s">
        <v>2383</v>
      </c>
      <c r="N1813" s="7" t="s">
        <v>2380</v>
      </c>
      <c r="O1813" s="7" t="s">
        <v>2380</v>
      </c>
      <c r="P1813" s="7">
        <v>0</v>
      </c>
      <c r="Q1813" s="11" t="s">
        <v>2380</v>
      </c>
      <c r="R1813">
        <f t="shared" si="28"/>
        <v>180</v>
      </c>
      <c r="S1813" t="str" cm="1">
        <f t="array" ref="S1813">_xlfn.IFS(K1813&lt;18.5,"Under Weight",K1813&lt;=24.9,"Normal Weight",K1813&lt;=30,"Over Weight",K1813&gt;30,"Obesity")</f>
        <v>Normal Weight</v>
      </c>
    </row>
    <row r="1814" spans="1:19" x14ac:dyDescent="0.3">
      <c r="A1814" s="7" t="s">
        <v>557</v>
      </c>
      <c r="B1814" s="7">
        <v>15.61</v>
      </c>
      <c r="C1814" s="7">
        <v>5.77</v>
      </c>
      <c r="D1814" s="7" t="s">
        <v>2380</v>
      </c>
      <c r="E1814" s="7" t="s">
        <v>2380</v>
      </c>
      <c r="F1814" s="7" t="s">
        <v>2380</v>
      </c>
      <c r="G1814" s="7" t="s">
        <v>2381</v>
      </c>
      <c r="H1814" s="7" t="s">
        <v>2380</v>
      </c>
      <c r="J1814" s="7" t="s">
        <v>557</v>
      </c>
      <c r="K1814" s="7">
        <v>15.61</v>
      </c>
      <c r="L1814" s="7">
        <v>5.77</v>
      </c>
      <c r="M1814" s="7" t="s">
        <v>2380</v>
      </c>
      <c r="N1814" s="7" t="s">
        <v>2380</v>
      </c>
      <c r="O1814" s="7" t="s">
        <v>2380</v>
      </c>
      <c r="P1814" s="7">
        <v>0</v>
      </c>
      <c r="Q1814" s="11" t="s">
        <v>2380</v>
      </c>
      <c r="R1814">
        <f t="shared" si="28"/>
        <v>180</v>
      </c>
      <c r="S1814" t="str" cm="1">
        <f t="array" ref="S1814">_xlfn.IFS(K1814&lt;18.5,"Under Weight",K1814&lt;=24.9,"Normal Weight",K1814&lt;=30,"Over Weight",K1814&gt;30,"Obesity")</f>
        <v>Under Weight</v>
      </c>
    </row>
    <row r="1815" spans="1:19" x14ac:dyDescent="0.3">
      <c r="A1815" s="7" t="s">
        <v>556</v>
      </c>
      <c r="B1815" s="7">
        <v>28.6</v>
      </c>
      <c r="C1815" s="7">
        <v>6.08</v>
      </c>
      <c r="D1815" s="7" t="s">
        <v>2380</v>
      </c>
      <c r="E1815" s="7" t="s">
        <v>2380</v>
      </c>
      <c r="F1815" s="7" t="s">
        <v>2383</v>
      </c>
      <c r="G1815" s="7">
        <v>1</v>
      </c>
      <c r="H1815" s="7" t="s">
        <v>2380</v>
      </c>
      <c r="J1815" s="7" t="s">
        <v>556</v>
      </c>
      <c r="K1815" s="7">
        <v>28.6</v>
      </c>
      <c r="L1815" s="7">
        <v>6.08</v>
      </c>
      <c r="M1815" s="7" t="s">
        <v>2380</v>
      </c>
      <c r="N1815" s="7" t="s">
        <v>2380</v>
      </c>
      <c r="O1815" s="7" t="s">
        <v>2383</v>
      </c>
      <c r="P1815" s="7">
        <v>1</v>
      </c>
      <c r="Q1815" s="11" t="s">
        <v>2380</v>
      </c>
      <c r="R1815">
        <f t="shared" si="28"/>
        <v>180</v>
      </c>
      <c r="S1815" t="str" cm="1">
        <f t="array" ref="S1815">_xlfn.IFS(K1815&lt;18.5,"Under Weight",K1815&lt;=24.9,"Normal Weight",K1815&lt;=30,"Over Weight",K1815&gt;30,"Obesity")</f>
        <v>Over Weight</v>
      </c>
    </row>
    <row r="1816" spans="1:19" x14ac:dyDescent="0.3">
      <c r="A1816" s="7" t="s">
        <v>555</v>
      </c>
      <c r="B1816" s="7">
        <v>46.53</v>
      </c>
      <c r="C1816" s="7">
        <v>4.16</v>
      </c>
      <c r="D1816" s="7" t="s">
        <v>2380</v>
      </c>
      <c r="E1816" s="7" t="s">
        <v>2380</v>
      </c>
      <c r="F1816" s="7" t="s">
        <v>2380</v>
      </c>
      <c r="G1816" s="7" t="s">
        <v>2381</v>
      </c>
      <c r="H1816" s="7" t="s">
        <v>2380</v>
      </c>
      <c r="J1816" s="7" t="s">
        <v>555</v>
      </c>
      <c r="K1816" s="7">
        <v>46.53</v>
      </c>
      <c r="L1816" s="7">
        <v>4.16</v>
      </c>
      <c r="M1816" s="7" t="s">
        <v>2380</v>
      </c>
      <c r="N1816" s="7" t="s">
        <v>2380</v>
      </c>
      <c r="O1816" s="7" t="s">
        <v>2380</v>
      </c>
      <c r="P1816" s="7">
        <v>0</v>
      </c>
      <c r="Q1816" s="11" t="s">
        <v>2380</v>
      </c>
      <c r="R1816">
        <f t="shared" si="28"/>
        <v>180</v>
      </c>
      <c r="S1816" t="str" cm="1">
        <f t="array" ref="S1816">_xlfn.IFS(K1816&lt;18.5,"Under Weight",K1816&lt;=24.9,"Normal Weight",K1816&lt;=30,"Over Weight",K1816&gt;30,"Obesity")</f>
        <v>Obesity</v>
      </c>
    </row>
    <row r="1817" spans="1:19" x14ac:dyDescent="0.3">
      <c r="A1817" s="7" t="s">
        <v>554</v>
      </c>
      <c r="B1817" s="7">
        <v>34.99</v>
      </c>
      <c r="C1817" s="7">
        <v>5.0999999999999996</v>
      </c>
      <c r="D1817" s="7" t="s">
        <v>2380</v>
      </c>
      <c r="E1817" s="7" t="s">
        <v>2380</v>
      </c>
      <c r="F1817" s="7" t="s">
        <v>2383</v>
      </c>
      <c r="G1817" s="7">
        <v>1</v>
      </c>
      <c r="H1817" s="7" t="s">
        <v>2380</v>
      </c>
      <c r="J1817" s="7" t="s">
        <v>554</v>
      </c>
      <c r="K1817" s="7">
        <v>34.99</v>
      </c>
      <c r="L1817" s="7">
        <v>5.0999999999999996</v>
      </c>
      <c r="M1817" s="7" t="s">
        <v>2380</v>
      </c>
      <c r="N1817" s="7" t="s">
        <v>2380</v>
      </c>
      <c r="O1817" s="7" t="s">
        <v>2383</v>
      </c>
      <c r="P1817" s="7">
        <v>1</v>
      </c>
      <c r="Q1817" s="11" t="s">
        <v>2380</v>
      </c>
      <c r="R1817">
        <f t="shared" si="28"/>
        <v>180</v>
      </c>
      <c r="S1817" t="str" cm="1">
        <f t="array" ref="S1817">_xlfn.IFS(K1817&lt;18.5,"Under Weight",K1817&lt;=24.9,"Normal Weight",K1817&lt;=30,"Over Weight",K1817&gt;30,"Obesity")</f>
        <v>Obesity</v>
      </c>
    </row>
    <row r="1818" spans="1:19" x14ac:dyDescent="0.3">
      <c r="A1818" s="7" t="s">
        <v>553</v>
      </c>
      <c r="B1818" s="7">
        <v>17.05</v>
      </c>
      <c r="C1818" s="7">
        <v>5.3</v>
      </c>
      <c r="D1818" s="7" t="s">
        <v>2380</v>
      </c>
      <c r="E1818" s="7" t="s">
        <v>2380</v>
      </c>
      <c r="F1818" s="7" t="s">
        <v>2383</v>
      </c>
      <c r="G1818" s="7">
        <v>1</v>
      </c>
      <c r="H1818" s="7" t="s">
        <v>2380</v>
      </c>
      <c r="J1818" s="7" t="s">
        <v>553</v>
      </c>
      <c r="K1818" s="7">
        <v>17.05</v>
      </c>
      <c r="L1818" s="7">
        <v>5.3</v>
      </c>
      <c r="M1818" s="7" t="s">
        <v>2380</v>
      </c>
      <c r="N1818" s="7" t="s">
        <v>2380</v>
      </c>
      <c r="O1818" s="7" t="s">
        <v>2383</v>
      </c>
      <c r="P1818" s="7">
        <v>1</v>
      </c>
      <c r="Q1818" s="11" t="s">
        <v>2380</v>
      </c>
      <c r="R1818">
        <f t="shared" si="28"/>
        <v>180</v>
      </c>
      <c r="S1818" t="str" cm="1">
        <f t="array" ref="S1818">_xlfn.IFS(K1818&lt;18.5,"Under Weight",K1818&lt;=24.9,"Normal Weight",K1818&lt;=30,"Over Weight",K1818&gt;30,"Obesity")</f>
        <v>Under Weight</v>
      </c>
    </row>
    <row r="1819" spans="1:19" x14ac:dyDescent="0.3">
      <c r="A1819" s="7" t="s">
        <v>552</v>
      </c>
      <c r="B1819" s="7">
        <v>37.18</v>
      </c>
      <c r="C1819" s="7">
        <v>4.9000000000000004</v>
      </c>
      <c r="D1819" s="7" t="s">
        <v>2380</v>
      </c>
      <c r="E1819" s="7" t="s">
        <v>2380</v>
      </c>
      <c r="F1819" s="7" t="s">
        <v>2380</v>
      </c>
      <c r="G1819" s="7" t="s">
        <v>2381</v>
      </c>
      <c r="H1819" s="7" t="s">
        <v>2380</v>
      </c>
      <c r="J1819" s="7" t="s">
        <v>552</v>
      </c>
      <c r="K1819" s="7">
        <v>37.18</v>
      </c>
      <c r="L1819" s="7">
        <v>4.9000000000000004</v>
      </c>
      <c r="M1819" s="7" t="s">
        <v>2380</v>
      </c>
      <c r="N1819" s="7" t="s">
        <v>2380</v>
      </c>
      <c r="O1819" s="7" t="s">
        <v>2380</v>
      </c>
      <c r="P1819" s="7">
        <v>0</v>
      </c>
      <c r="Q1819" s="11" t="s">
        <v>2380</v>
      </c>
      <c r="R1819">
        <f t="shared" si="28"/>
        <v>180</v>
      </c>
      <c r="S1819" t="str" cm="1">
        <f t="array" ref="S1819">_xlfn.IFS(K1819&lt;18.5,"Under Weight",K1819&lt;=24.9,"Normal Weight",K1819&lt;=30,"Over Weight",K1819&gt;30,"Obesity")</f>
        <v>Obesity</v>
      </c>
    </row>
    <row r="1820" spans="1:19" x14ac:dyDescent="0.3">
      <c r="A1820" s="7" t="s">
        <v>551</v>
      </c>
      <c r="B1820" s="7">
        <v>35.200000000000003</v>
      </c>
      <c r="C1820" s="7">
        <v>5.55</v>
      </c>
      <c r="D1820" s="7" t="s">
        <v>2380</v>
      </c>
      <c r="E1820" s="7" t="s">
        <v>2380</v>
      </c>
      <c r="F1820" s="7" t="s">
        <v>2380</v>
      </c>
      <c r="G1820" s="7" t="s">
        <v>2381</v>
      </c>
      <c r="H1820" s="7" t="s">
        <v>2380</v>
      </c>
      <c r="J1820" s="7" t="s">
        <v>551</v>
      </c>
      <c r="K1820" s="7">
        <v>35.200000000000003</v>
      </c>
      <c r="L1820" s="7">
        <v>5.55</v>
      </c>
      <c r="M1820" s="7" t="s">
        <v>2380</v>
      </c>
      <c r="N1820" s="7" t="s">
        <v>2380</v>
      </c>
      <c r="O1820" s="7" t="s">
        <v>2380</v>
      </c>
      <c r="P1820" s="7">
        <v>0</v>
      </c>
      <c r="Q1820" s="11" t="s">
        <v>2380</v>
      </c>
      <c r="R1820">
        <f t="shared" si="28"/>
        <v>180</v>
      </c>
      <c r="S1820" t="str" cm="1">
        <f t="array" ref="S1820">_xlfn.IFS(K1820&lt;18.5,"Under Weight",K1820&lt;=24.9,"Normal Weight",K1820&lt;=30,"Over Weight",K1820&gt;30,"Obesity")</f>
        <v>Obesity</v>
      </c>
    </row>
    <row r="1821" spans="1:19" x14ac:dyDescent="0.3">
      <c r="A1821" s="7" t="s">
        <v>550</v>
      </c>
      <c r="B1821" s="7">
        <v>37.335000000000001</v>
      </c>
      <c r="C1821" s="7">
        <v>4.95</v>
      </c>
      <c r="D1821" s="7" t="s">
        <v>2380</v>
      </c>
      <c r="E1821" s="7" t="s">
        <v>2380</v>
      </c>
      <c r="F1821" s="7" t="s">
        <v>2380</v>
      </c>
      <c r="G1821" s="7" t="s">
        <v>2381</v>
      </c>
      <c r="H1821" s="7" t="s">
        <v>2380</v>
      </c>
      <c r="J1821" s="7" t="s">
        <v>550</v>
      </c>
      <c r="K1821" s="7">
        <v>37.335000000000001</v>
      </c>
      <c r="L1821" s="7">
        <v>4.95</v>
      </c>
      <c r="M1821" s="7" t="s">
        <v>2380</v>
      </c>
      <c r="N1821" s="7" t="s">
        <v>2380</v>
      </c>
      <c r="O1821" s="7" t="s">
        <v>2380</v>
      </c>
      <c r="P1821" s="7">
        <v>0</v>
      </c>
      <c r="Q1821" s="11" t="s">
        <v>2380</v>
      </c>
      <c r="R1821">
        <f t="shared" si="28"/>
        <v>180</v>
      </c>
      <c r="S1821" t="str" cm="1">
        <f t="array" ref="S1821">_xlfn.IFS(K1821&lt;18.5,"Under Weight",K1821&lt;=24.9,"Normal Weight",K1821&lt;=30,"Over Weight",K1821&gt;30,"Obesity")</f>
        <v>Obesity</v>
      </c>
    </row>
    <row r="1822" spans="1:19" x14ac:dyDescent="0.3">
      <c r="A1822" s="7" t="s">
        <v>549</v>
      </c>
      <c r="B1822" s="7">
        <v>27.265000000000001</v>
      </c>
      <c r="C1822" s="7">
        <v>6.46</v>
      </c>
      <c r="D1822" s="7" t="s">
        <v>2382</v>
      </c>
      <c r="E1822" s="7" t="s">
        <v>2380</v>
      </c>
      <c r="F1822" s="7" t="s">
        <v>2380</v>
      </c>
      <c r="G1822" s="7" t="s">
        <v>2381</v>
      </c>
      <c r="H1822" s="7" t="s">
        <v>2380</v>
      </c>
      <c r="J1822" s="7" t="s">
        <v>549</v>
      </c>
      <c r="K1822" s="7">
        <v>27.265000000000001</v>
      </c>
      <c r="L1822" s="7">
        <v>6.46</v>
      </c>
      <c r="M1822" s="7" t="s">
        <v>2383</v>
      </c>
      <c r="N1822" s="7" t="s">
        <v>2380</v>
      </c>
      <c r="O1822" s="7" t="s">
        <v>2380</v>
      </c>
      <c r="P1822" s="7">
        <v>0</v>
      </c>
      <c r="Q1822" s="11" t="s">
        <v>2380</v>
      </c>
      <c r="R1822">
        <f t="shared" si="28"/>
        <v>180</v>
      </c>
      <c r="S1822" t="str" cm="1">
        <f t="array" ref="S1822">_xlfn.IFS(K1822&lt;18.5,"Under Weight",K1822&lt;=24.9,"Normal Weight",K1822&lt;=30,"Over Weight",K1822&gt;30,"Obesity")</f>
        <v>Over Weight</v>
      </c>
    </row>
    <row r="1823" spans="1:19" x14ac:dyDescent="0.3">
      <c r="A1823" s="7" t="s">
        <v>548</v>
      </c>
      <c r="B1823" s="7">
        <v>30.8</v>
      </c>
      <c r="C1823" s="7">
        <v>4.9000000000000004</v>
      </c>
      <c r="D1823" s="7" t="s">
        <v>2382</v>
      </c>
      <c r="E1823" s="7" t="s">
        <v>2380</v>
      </c>
      <c r="F1823" s="7" t="s">
        <v>2380</v>
      </c>
      <c r="G1823" s="7" t="s">
        <v>2381</v>
      </c>
      <c r="H1823" s="7" t="s">
        <v>2380</v>
      </c>
      <c r="J1823" s="7" t="s">
        <v>548</v>
      </c>
      <c r="K1823" s="7">
        <v>30.8</v>
      </c>
      <c r="L1823" s="7">
        <v>4.9000000000000004</v>
      </c>
      <c r="M1823" s="7" t="s">
        <v>2383</v>
      </c>
      <c r="N1823" s="7" t="s">
        <v>2380</v>
      </c>
      <c r="O1823" s="7" t="s">
        <v>2380</v>
      </c>
      <c r="P1823" s="7">
        <v>0</v>
      </c>
      <c r="Q1823" s="11" t="s">
        <v>2380</v>
      </c>
      <c r="R1823">
        <f t="shared" si="28"/>
        <v>180</v>
      </c>
      <c r="S1823" t="str" cm="1">
        <f t="array" ref="S1823">_xlfn.IFS(K1823&lt;18.5,"Under Weight",K1823&lt;=24.9,"Normal Weight",K1823&lt;=30,"Over Weight",K1823&gt;30,"Obesity")</f>
        <v>Obesity</v>
      </c>
    </row>
    <row r="1824" spans="1:19" x14ac:dyDescent="0.3">
      <c r="A1824" s="7" t="s">
        <v>547</v>
      </c>
      <c r="B1824" s="7">
        <v>30.21</v>
      </c>
      <c r="C1824" s="7">
        <v>5.21</v>
      </c>
      <c r="D1824" s="7" t="s">
        <v>2380</v>
      </c>
      <c r="E1824" s="7" t="s">
        <v>2380</v>
      </c>
      <c r="F1824" s="7" t="s">
        <v>2380</v>
      </c>
      <c r="G1824" s="7">
        <v>1</v>
      </c>
      <c r="H1824" s="7" t="s">
        <v>2380</v>
      </c>
      <c r="J1824" s="7" t="s">
        <v>547</v>
      </c>
      <c r="K1824" s="7">
        <v>30.21</v>
      </c>
      <c r="L1824" s="7">
        <v>5.21</v>
      </c>
      <c r="M1824" s="7" t="s">
        <v>2380</v>
      </c>
      <c r="N1824" s="7" t="s">
        <v>2380</v>
      </c>
      <c r="O1824" s="7" t="s">
        <v>2380</v>
      </c>
      <c r="P1824" s="7">
        <v>1</v>
      </c>
      <c r="Q1824" s="11" t="s">
        <v>2380</v>
      </c>
      <c r="R1824">
        <f t="shared" si="28"/>
        <v>180</v>
      </c>
      <c r="S1824" t="str" cm="1">
        <f t="array" ref="S1824">_xlfn.IFS(K1824&lt;18.5,"Under Weight",K1824&lt;=24.9,"Normal Weight",K1824&lt;=30,"Over Weight",K1824&gt;30,"Obesity")</f>
        <v>Obesity</v>
      </c>
    </row>
    <row r="1825" spans="1:19" x14ac:dyDescent="0.3">
      <c r="A1825" s="7" t="s">
        <v>546</v>
      </c>
      <c r="B1825" s="7">
        <v>35.340000000000003</v>
      </c>
      <c r="C1825" s="7">
        <v>4.13</v>
      </c>
      <c r="D1825" s="7" t="s">
        <v>2380</v>
      </c>
      <c r="E1825" s="7" t="s">
        <v>2382</v>
      </c>
      <c r="F1825" s="7" t="s">
        <v>2380</v>
      </c>
      <c r="G1825" s="7">
        <v>1</v>
      </c>
      <c r="H1825" s="7" t="s">
        <v>2380</v>
      </c>
      <c r="J1825" s="7" t="s">
        <v>546</v>
      </c>
      <c r="K1825" s="7">
        <v>35.340000000000003</v>
      </c>
      <c r="L1825" s="7">
        <v>4.13</v>
      </c>
      <c r="M1825" s="7" t="s">
        <v>2380</v>
      </c>
      <c r="N1825" s="7" t="s">
        <v>2382</v>
      </c>
      <c r="O1825" s="7" t="s">
        <v>2380</v>
      </c>
      <c r="P1825" s="7">
        <v>1</v>
      </c>
      <c r="Q1825" s="11" t="s">
        <v>2380</v>
      </c>
      <c r="R1825">
        <f t="shared" si="28"/>
        <v>180</v>
      </c>
      <c r="S1825" t="str" cm="1">
        <f t="array" ref="S1825">_xlfn.IFS(K1825&lt;18.5,"Under Weight",K1825&lt;=24.9,"Normal Weight",K1825&lt;=30,"Over Weight",K1825&gt;30,"Obesity")</f>
        <v>Obesity</v>
      </c>
    </row>
    <row r="1826" spans="1:19" x14ac:dyDescent="0.3">
      <c r="A1826" s="7" t="s">
        <v>545</v>
      </c>
      <c r="B1826" s="7">
        <v>26.695</v>
      </c>
      <c r="C1826" s="7">
        <v>5.28</v>
      </c>
      <c r="D1826" s="7" t="s">
        <v>2380</v>
      </c>
      <c r="E1826" s="7" t="s">
        <v>2380</v>
      </c>
      <c r="F1826" s="7" t="s">
        <v>2380</v>
      </c>
      <c r="G1826" s="7" t="s">
        <v>2381</v>
      </c>
      <c r="H1826" s="7" t="s">
        <v>2380</v>
      </c>
      <c r="J1826" s="7" t="s">
        <v>545</v>
      </c>
      <c r="K1826" s="7">
        <v>26.695</v>
      </c>
      <c r="L1826" s="7">
        <v>5.28</v>
      </c>
      <c r="M1826" s="7" t="s">
        <v>2380</v>
      </c>
      <c r="N1826" s="7" t="s">
        <v>2380</v>
      </c>
      <c r="O1826" s="7" t="s">
        <v>2380</v>
      </c>
      <c r="P1826" s="7">
        <v>0</v>
      </c>
      <c r="Q1826" s="11" t="s">
        <v>2380</v>
      </c>
      <c r="R1826">
        <f t="shared" si="28"/>
        <v>180</v>
      </c>
      <c r="S1826" t="str" cm="1">
        <f t="array" ref="S1826">_xlfn.IFS(K1826&lt;18.5,"Under Weight",K1826&lt;=24.9,"Normal Weight",K1826&lt;=30,"Over Weight",K1826&gt;30,"Obesity")</f>
        <v>Over Weight</v>
      </c>
    </row>
    <row r="1827" spans="1:19" x14ac:dyDescent="0.3">
      <c r="A1827" s="7" t="s">
        <v>544</v>
      </c>
      <c r="B1827" s="7">
        <v>29.355</v>
      </c>
      <c r="C1827" s="7">
        <v>4.68</v>
      </c>
      <c r="D1827" s="7" t="s">
        <v>2382</v>
      </c>
      <c r="E1827" s="7" t="s">
        <v>2380</v>
      </c>
      <c r="F1827" s="7" t="s">
        <v>2380</v>
      </c>
      <c r="G1827" s="7" t="s">
        <v>2381</v>
      </c>
      <c r="H1827" s="7" t="s">
        <v>2380</v>
      </c>
      <c r="J1827" s="7" t="s">
        <v>544</v>
      </c>
      <c r="K1827" s="7">
        <v>29.355</v>
      </c>
      <c r="L1827" s="7">
        <v>4.68</v>
      </c>
      <c r="M1827" s="7" t="s">
        <v>2383</v>
      </c>
      <c r="N1827" s="7" t="s">
        <v>2380</v>
      </c>
      <c r="O1827" s="7" t="s">
        <v>2380</v>
      </c>
      <c r="P1827" s="7">
        <v>0</v>
      </c>
      <c r="Q1827" s="11" t="s">
        <v>2380</v>
      </c>
      <c r="R1827">
        <f t="shared" si="28"/>
        <v>180</v>
      </c>
      <c r="S1827" t="str" cm="1">
        <f t="array" ref="S1827">_xlfn.IFS(K1827&lt;18.5,"Under Weight",K1827&lt;=24.9,"Normal Weight",K1827&lt;=30,"Over Weight",K1827&gt;30,"Obesity")</f>
        <v>Over Weight</v>
      </c>
    </row>
    <row r="1828" spans="1:19" x14ac:dyDescent="0.3">
      <c r="A1828" s="7" t="s">
        <v>543</v>
      </c>
      <c r="B1828" s="7">
        <v>29.59</v>
      </c>
      <c r="C1828" s="7">
        <v>4.0599999999999996</v>
      </c>
      <c r="D1828" s="7" t="s">
        <v>2380</v>
      </c>
      <c r="E1828" s="7" t="s">
        <v>2380</v>
      </c>
      <c r="F1828" s="7" t="s">
        <v>2380</v>
      </c>
      <c r="G1828" s="7" t="s">
        <v>2381</v>
      </c>
      <c r="H1828" s="7" t="s">
        <v>2380</v>
      </c>
      <c r="J1828" s="7" t="s">
        <v>543</v>
      </c>
      <c r="K1828" s="7">
        <v>29.59</v>
      </c>
      <c r="L1828" s="7">
        <v>4.0599999999999996</v>
      </c>
      <c r="M1828" s="7" t="s">
        <v>2380</v>
      </c>
      <c r="N1828" s="7" t="s">
        <v>2380</v>
      </c>
      <c r="O1828" s="7" t="s">
        <v>2380</v>
      </c>
      <c r="P1828" s="7">
        <v>0</v>
      </c>
      <c r="Q1828" s="11" t="s">
        <v>2380</v>
      </c>
      <c r="R1828">
        <f t="shared" si="28"/>
        <v>180</v>
      </c>
      <c r="S1828" t="str" cm="1">
        <f t="array" ref="S1828">_xlfn.IFS(K1828&lt;18.5,"Under Weight",K1828&lt;=24.9,"Normal Weight",K1828&lt;=30,"Over Weight",K1828&gt;30,"Obesity")</f>
        <v>Over Weight</v>
      </c>
    </row>
    <row r="1829" spans="1:19" x14ac:dyDescent="0.3">
      <c r="A1829" s="7" t="s">
        <v>542</v>
      </c>
      <c r="B1829" s="7">
        <v>31.35</v>
      </c>
      <c r="C1829" s="7">
        <v>4.2</v>
      </c>
      <c r="D1829" s="7" t="s">
        <v>2380</v>
      </c>
      <c r="E1829" s="7" t="s">
        <v>2382</v>
      </c>
      <c r="F1829" s="7" t="s">
        <v>2380</v>
      </c>
      <c r="G1829" s="7">
        <v>1</v>
      </c>
      <c r="H1829" s="7" t="s">
        <v>2380</v>
      </c>
      <c r="J1829" s="7" t="s">
        <v>542</v>
      </c>
      <c r="K1829" s="7">
        <v>31.35</v>
      </c>
      <c r="L1829" s="7">
        <v>4.2</v>
      </c>
      <c r="M1829" s="7" t="s">
        <v>2380</v>
      </c>
      <c r="N1829" s="7" t="s">
        <v>2382</v>
      </c>
      <c r="O1829" s="7" t="s">
        <v>2380</v>
      </c>
      <c r="P1829" s="7">
        <v>1</v>
      </c>
      <c r="Q1829" s="11" t="s">
        <v>2380</v>
      </c>
      <c r="R1829">
        <f t="shared" si="28"/>
        <v>180</v>
      </c>
      <c r="S1829" t="str" cm="1">
        <f t="array" ref="S1829">_xlfn.IFS(K1829&lt;18.5,"Under Weight",K1829&lt;=24.9,"Normal Weight",K1829&lt;=30,"Over Weight",K1829&gt;30,"Obesity")</f>
        <v>Obesity</v>
      </c>
    </row>
    <row r="1830" spans="1:19" x14ac:dyDescent="0.3">
      <c r="A1830" s="7" t="s">
        <v>541</v>
      </c>
      <c r="B1830" s="7">
        <v>20.52</v>
      </c>
      <c r="C1830" s="7">
        <v>4.83</v>
      </c>
      <c r="D1830" s="7" t="s">
        <v>2380</v>
      </c>
      <c r="E1830" s="7" t="s">
        <v>2380</v>
      </c>
      <c r="F1830" s="7" t="s">
        <v>2380</v>
      </c>
      <c r="G1830" s="7" t="s">
        <v>2381</v>
      </c>
      <c r="H1830" s="7" t="s">
        <v>2380</v>
      </c>
      <c r="J1830" s="7" t="s">
        <v>541</v>
      </c>
      <c r="K1830" s="7">
        <v>20.52</v>
      </c>
      <c r="L1830" s="7">
        <v>4.83</v>
      </c>
      <c r="M1830" s="7" t="s">
        <v>2380</v>
      </c>
      <c r="N1830" s="7" t="s">
        <v>2380</v>
      </c>
      <c r="O1830" s="7" t="s">
        <v>2380</v>
      </c>
      <c r="P1830" s="7">
        <v>0</v>
      </c>
      <c r="Q1830" s="11" t="s">
        <v>2380</v>
      </c>
      <c r="R1830">
        <f t="shared" si="28"/>
        <v>180</v>
      </c>
      <c r="S1830" t="str" cm="1">
        <f t="array" ref="S1830">_xlfn.IFS(K1830&lt;18.5,"Under Weight",K1830&lt;=24.9,"Normal Weight",K1830&lt;=30,"Over Weight",K1830&gt;30,"Obesity")</f>
        <v>Normal Weight</v>
      </c>
    </row>
    <row r="1831" spans="1:19" x14ac:dyDescent="0.3">
      <c r="A1831" s="7" t="s">
        <v>540</v>
      </c>
      <c r="B1831" s="7">
        <v>42.9</v>
      </c>
      <c r="C1831" s="7">
        <v>4.87</v>
      </c>
      <c r="D1831" s="7" t="s">
        <v>2382</v>
      </c>
      <c r="E1831" s="7" t="s">
        <v>2380</v>
      </c>
      <c r="F1831" s="7" t="s">
        <v>2380</v>
      </c>
      <c r="G1831" s="7">
        <v>1</v>
      </c>
      <c r="H1831" s="7" t="s">
        <v>2380</v>
      </c>
      <c r="J1831" s="7" t="s">
        <v>540</v>
      </c>
      <c r="K1831" s="7">
        <v>42.9</v>
      </c>
      <c r="L1831" s="7">
        <v>4.87</v>
      </c>
      <c r="M1831" s="7" t="s">
        <v>2383</v>
      </c>
      <c r="N1831" s="7" t="s">
        <v>2380</v>
      </c>
      <c r="O1831" s="7" t="s">
        <v>2380</v>
      </c>
      <c r="P1831" s="7">
        <v>1</v>
      </c>
      <c r="Q1831" s="11" t="s">
        <v>2380</v>
      </c>
      <c r="R1831">
        <f t="shared" si="28"/>
        <v>180</v>
      </c>
      <c r="S1831" t="str" cm="1">
        <f t="array" ref="S1831">_xlfn.IFS(K1831&lt;18.5,"Under Weight",K1831&lt;=24.9,"Normal Weight",K1831&lt;=30,"Over Weight",K1831&gt;30,"Obesity")</f>
        <v>Obesity</v>
      </c>
    </row>
    <row r="1832" spans="1:19" x14ac:dyDescent="0.3">
      <c r="A1832" s="7" t="s">
        <v>539</v>
      </c>
      <c r="B1832" s="7">
        <v>24.6</v>
      </c>
      <c r="C1832" s="7">
        <v>5.86</v>
      </c>
      <c r="D1832" s="7" t="s">
        <v>2380</v>
      </c>
      <c r="E1832" s="7" t="s">
        <v>2380</v>
      </c>
      <c r="F1832" s="7" t="s">
        <v>2383</v>
      </c>
      <c r="G1832" s="7">
        <v>1</v>
      </c>
      <c r="H1832" s="7" t="s">
        <v>2380</v>
      </c>
      <c r="J1832" s="7" t="s">
        <v>539</v>
      </c>
      <c r="K1832" s="7">
        <v>24.6</v>
      </c>
      <c r="L1832" s="7">
        <v>5.86</v>
      </c>
      <c r="M1832" s="7" t="s">
        <v>2380</v>
      </c>
      <c r="N1832" s="7" t="s">
        <v>2380</v>
      </c>
      <c r="O1832" s="7" t="s">
        <v>2383</v>
      </c>
      <c r="P1832" s="7">
        <v>1</v>
      </c>
      <c r="Q1832" s="11" t="s">
        <v>2380</v>
      </c>
      <c r="R1832">
        <f t="shared" si="28"/>
        <v>180</v>
      </c>
      <c r="S1832" t="str" cm="1">
        <f t="array" ref="S1832">_xlfn.IFS(K1832&lt;18.5,"Under Weight",K1832&lt;=24.9,"Normal Weight",K1832&lt;=30,"Over Weight",K1832&gt;30,"Obesity")</f>
        <v>Normal Weight</v>
      </c>
    </row>
    <row r="1833" spans="1:19" x14ac:dyDescent="0.3">
      <c r="A1833" s="7" t="s">
        <v>538</v>
      </c>
      <c r="B1833" s="7">
        <v>28.405000000000001</v>
      </c>
      <c r="C1833" s="7">
        <v>4.12</v>
      </c>
      <c r="D1833" s="7" t="s">
        <v>2380</v>
      </c>
      <c r="E1833" s="7" t="s">
        <v>2380</v>
      </c>
      <c r="F1833" s="7" t="s">
        <v>2380</v>
      </c>
      <c r="G1833" s="7">
        <v>1</v>
      </c>
      <c r="H1833" s="7" t="s">
        <v>2380</v>
      </c>
      <c r="J1833" s="7" t="s">
        <v>538</v>
      </c>
      <c r="K1833" s="7">
        <v>28.405000000000001</v>
      </c>
      <c r="L1833" s="7">
        <v>4.12</v>
      </c>
      <c r="M1833" s="7" t="s">
        <v>2380</v>
      </c>
      <c r="N1833" s="7" t="s">
        <v>2380</v>
      </c>
      <c r="O1833" s="7" t="s">
        <v>2380</v>
      </c>
      <c r="P1833" s="7">
        <v>1</v>
      </c>
      <c r="Q1833" s="11" t="s">
        <v>2380</v>
      </c>
      <c r="R1833">
        <f t="shared" si="28"/>
        <v>180</v>
      </c>
      <c r="S1833" t="str" cm="1">
        <f t="array" ref="S1833">_xlfn.IFS(K1833&lt;18.5,"Under Weight",K1833&lt;=24.9,"Normal Weight",K1833&lt;=30,"Over Weight",K1833&gt;30,"Obesity")</f>
        <v>Over Weight</v>
      </c>
    </row>
    <row r="1834" spans="1:19" x14ac:dyDescent="0.3">
      <c r="A1834" s="7" t="s">
        <v>537</v>
      </c>
      <c r="B1834" s="7">
        <v>34.674999999999997</v>
      </c>
      <c r="C1834" s="7">
        <v>5.71</v>
      </c>
      <c r="D1834" s="7" t="s">
        <v>2382</v>
      </c>
      <c r="E1834" s="7" t="s">
        <v>2380</v>
      </c>
      <c r="F1834" s="7" t="s">
        <v>2380</v>
      </c>
      <c r="G1834" s="7">
        <v>1</v>
      </c>
      <c r="H1834" s="7" t="s">
        <v>2380</v>
      </c>
      <c r="J1834" s="7" t="s">
        <v>537</v>
      </c>
      <c r="K1834" s="7">
        <v>34.674999999999997</v>
      </c>
      <c r="L1834" s="7">
        <v>5.71</v>
      </c>
      <c r="M1834" s="7" t="s">
        <v>2383</v>
      </c>
      <c r="N1834" s="7" t="s">
        <v>2380</v>
      </c>
      <c r="O1834" s="7" t="s">
        <v>2380</v>
      </c>
      <c r="P1834" s="7">
        <v>1</v>
      </c>
      <c r="Q1834" s="11" t="s">
        <v>2380</v>
      </c>
      <c r="R1834">
        <f t="shared" si="28"/>
        <v>180</v>
      </c>
      <c r="S1834" t="str" cm="1">
        <f t="array" ref="S1834">_xlfn.IFS(K1834&lt;18.5,"Under Weight",K1834&lt;=24.9,"Normal Weight",K1834&lt;=30,"Over Weight",K1834&gt;30,"Obesity")</f>
        <v>Obesity</v>
      </c>
    </row>
    <row r="1835" spans="1:19" x14ac:dyDescent="0.3">
      <c r="A1835" s="7" t="s">
        <v>536</v>
      </c>
      <c r="B1835" s="7">
        <v>18.850000000000001</v>
      </c>
      <c r="C1835" s="7">
        <v>6.03</v>
      </c>
      <c r="D1835" s="7" t="s">
        <v>2380</v>
      </c>
      <c r="E1835" s="7" t="s">
        <v>2380</v>
      </c>
      <c r="F1835" s="7" t="s">
        <v>2380</v>
      </c>
      <c r="G1835" s="7">
        <v>1</v>
      </c>
      <c r="H1835" s="7" t="s">
        <v>2380</v>
      </c>
      <c r="J1835" s="7" t="s">
        <v>536</v>
      </c>
      <c r="K1835" s="7">
        <v>18.850000000000001</v>
      </c>
      <c r="L1835" s="7">
        <v>6.03</v>
      </c>
      <c r="M1835" s="7" t="s">
        <v>2380</v>
      </c>
      <c r="N1835" s="7" t="s">
        <v>2380</v>
      </c>
      <c r="O1835" s="7" t="s">
        <v>2380</v>
      </c>
      <c r="P1835" s="7">
        <v>1</v>
      </c>
      <c r="Q1835" s="11" t="s">
        <v>2380</v>
      </c>
      <c r="R1835">
        <f t="shared" si="28"/>
        <v>180</v>
      </c>
      <c r="S1835" t="str" cm="1">
        <f t="array" ref="S1835">_xlfn.IFS(K1835&lt;18.5,"Under Weight",K1835&lt;=24.9,"Normal Weight",K1835&lt;=30,"Over Weight",K1835&gt;30,"Obesity")</f>
        <v>Normal Weight</v>
      </c>
    </row>
    <row r="1836" spans="1:19" x14ac:dyDescent="0.3">
      <c r="A1836" s="7" t="s">
        <v>534</v>
      </c>
      <c r="B1836" s="7">
        <v>34.130000000000003</v>
      </c>
      <c r="C1836" s="7">
        <v>5.65</v>
      </c>
      <c r="D1836" s="7" t="s">
        <v>2380</v>
      </c>
      <c r="E1836" s="7" t="s">
        <v>2380</v>
      </c>
      <c r="F1836" s="7" t="s">
        <v>2383</v>
      </c>
      <c r="G1836" s="7">
        <v>1</v>
      </c>
      <c r="H1836" s="7" t="s">
        <v>2380</v>
      </c>
      <c r="J1836" s="7" t="s">
        <v>534</v>
      </c>
      <c r="K1836" s="7">
        <v>34.130000000000003</v>
      </c>
      <c r="L1836" s="7">
        <v>5.65</v>
      </c>
      <c r="M1836" s="7" t="s">
        <v>2380</v>
      </c>
      <c r="N1836" s="7" t="s">
        <v>2380</v>
      </c>
      <c r="O1836" s="7" t="s">
        <v>2383</v>
      </c>
      <c r="P1836" s="7">
        <v>1</v>
      </c>
      <c r="Q1836" s="11" t="s">
        <v>2380</v>
      </c>
      <c r="R1836">
        <f t="shared" si="28"/>
        <v>180</v>
      </c>
      <c r="S1836" t="str" cm="1">
        <f t="array" ref="S1836">_xlfn.IFS(K1836&lt;18.5,"Under Weight",K1836&lt;=24.9,"Normal Weight",K1836&lt;=30,"Over Weight",K1836&gt;30,"Obesity")</f>
        <v>Obesity</v>
      </c>
    </row>
    <row r="1837" spans="1:19" x14ac:dyDescent="0.3">
      <c r="A1837" s="7" t="s">
        <v>533</v>
      </c>
      <c r="B1837" s="7">
        <v>17.34</v>
      </c>
      <c r="C1837" s="7">
        <v>5.05</v>
      </c>
      <c r="D1837" s="7" t="s">
        <v>2380</v>
      </c>
      <c r="E1837" s="7" t="s">
        <v>2380</v>
      </c>
      <c r="F1837" s="7" t="s">
        <v>2380</v>
      </c>
      <c r="G1837" s="7" t="s">
        <v>2381</v>
      </c>
      <c r="H1837" s="7" t="s">
        <v>2380</v>
      </c>
      <c r="J1837" s="7" t="s">
        <v>533</v>
      </c>
      <c r="K1837" s="7">
        <v>17.34</v>
      </c>
      <c r="L1837" s="7">
        <v>5.05</v>
      </c>
      <c r="M1837" s="7" t="s">
        <v>2380</v>
      </c>
      <c r="N1837" s="7" t="s">
        <v>2380</v>
      </c>
      <c r="O1837" s="7" t="s">
        <v>2380</v>
      </c>
      <c r="P1837" s="7">
        <v>0</v>
      </c>
      <c r="Q1837" s="11" t="s">
        <v>2380</v>
      </c>
      <c r="R1837">
        <f t="shared" si="28"/>
        <v>180</v>
      </c>
      <c r="S1837" t="str" cm="1">
        <f t="array" ref="S1837">_xlfn.IFS(K1837&lt;18.5,"Under Weight",K1837&lt;=24.9,"Normal Weight",K1837&lt;=30,"Over Weight",K1837&gt;30,"Obesity")</f>
        <v>Under Weight</v>
      </c>
    </row>
    <row r="1838" spans="1:19" x14ac:dyDescent="0.3">
      <c r="A1838" s="7" t="s">
        <v>532</v>
      </c>
      <c r="B1838" s="7">
        <v>17.440000000000001</v>
      </c>
      <c r="C1838" s="7">
        <v>6.26</v>
      </c>
      <c r="D1838" s="7" t="s">
        <v>2380</v>
      </c>
      <c r="E1838" s="7" t="s">
        <v>2380</v>
      </c>
      <c r="F1838" s="7" t="s">
        <v>2380</v>
      </c>
      <c r="G1838" s="7" t="s">
        <v>2381</v>
      </c>
      <c r="H1838" s="7" t="s">
        <v>2380</v>
      </c>
      <c r="J1838" s="7" t="s">
        <v>532</v>
      </c>
      <c r="K1838" s="7">
        <v>17.440000000000001</v>
      </c>
      <c r="L1838" s="7">
        <v>6.26</v>
      </c>
      <c r="M1838" s="7" t="s">
        <v>2380</v>
      </c>
      <c r="N1838" s="7" t="s">
        <v>2380</v>
      </c>
      <c r="O1838" s="7" t="s">
        <v>2380</v>
      </c>
      <c r="P1838" s="7">
        <v>0</v>
      </c>
      <c r="Q1838" s="11" t="s">
        <v>2380</v>
      </c>
      <c r="R1838">
        <f t="shared" si="28"/>
        <v>180</v>
      </c>
      <c r="S1838" t="str" cm="1">
        <f t="array" ref="S1838">_xlfn.IFS(K1838&lt;18.5,"Under Weight",K1838&lt;=24.9,"Normal Weight",K1838&lt;=30,"Over Weight",K1838&gt;30,"Obesity")</f>
        <v>Under Weight</v>
      </c>
    </row>
    <row r="1839" spans="1:19" x14ac:dyDescent="0.3">
      <c r="A1839" s="7" t="s">
        <v>531</v>
      </c>
      <c r="B1839" s="7">
        <v>33.659999999999997</v>
      </c>
      <c r="C1839" s="7">
        <v>4.08</v>
      </c>
      <c r="D1839" s="7" t="s">
        <v>2382</v>
      </c>
      <c r="E1839" s="7" t="s">
        <v>2380</v>
      </c>
      <c r="F1839" s="7" t="s">
        <v>2383</v>
      </c>
      <c r="G1839" s="7">
        <v>1</v>
      </c>
      <c r="H1839" s="7" t="s">
        <v>2380</v>
      </c>
      <c r="J1839" s="7" t="s">
        <v>531</v>
      </c>
      <c r="K1839" s="7">
        <v>33.659999999999997</v>
      </c>
      <c r="L1839" s="7">
        <v>4.08</v>
      </c>
      <c r="M1839" s="7" t="s">
        <v>2383</v>
      </c>
      <c r="N1839" s="7" t="s">
        <v>2380</v>
      </c>
      <c r="O1839" s="7" t="s">
        <v>2383</v>
      </c>
      <c r="P1839" s="7">
        <v>1</v>
      </c>
      <c r="Q1839" s="11" t="s">
        <v>2380</v>
      </c>
      <c r="R1839">
        <f t="shared" si="28"/>
        <v>180</v>
      </c>
      <c r="S1839" t="str" cm="1">
        <f t="array" ref="S1839">_xlfn.IFS(K1839&lt;18.5,"Under Weight",K1839&lt;=24.9,"Normal Weight",K1839&lt;=30,"Over Weight",K1839&gt;30,"Obesity")</f>
        <v>Obesity</v>
      </c>
    </row>
    <row r="1840" spans="1:19" x14ac:dyDescent="0.3">
      <c r="A1840" s="7" t="s">
        <v>530</v>
      </c>
      <c r="B1840" s="7">
        <v>21.375</v>
      </c>
      <c r="C1840" s="7">
        <v>6.19</v>
      </c>
      <c r="D1840" s="7" t="s">
        <v>2382</v>
      </c>
      <c r="E1840" s="7" t="s">
        <v>2380</v>
      </c>
      <c r="F1840" s="7" t="s">
        <v>2380</v>
      </c>
      <c r="G1840" s="7">
        <v>1</v>
      </c>
      <c r="H1840" s="7" t="s">
        <v>2380</v>
      </c>
      <c r="J1840" s="7" t="s">
        <v>530</v>
      </c>
      <c r="K1840" s="7">
        <v>21.375</v>
      </c>
      <c r="L1840" s="7">
        <v>6.19</v>
      </c>
      <c r="M1840" s="7" t="s">
        <v>2383</v>
      </c>
      <c r="N1840" s="7" t="s">
        <v>2380</v>
      </c>
      <c r="O1840" s="7" t="s">
        <v>2380</v>
      </c>
      <c r="P1840" s="7">
        <v>1</v>
      </c>
      <c r="Q1840" s="11" t="s">
        <v>2380</v>
      </c>
      <c r="R1840">
        <f t="shared" si="28"/>
        <v>180</v>
      </c>
      <c r="S1840" t="str" cm="1">
        <f t="array" ref="S1840">_xlfn.IFS(K1840&lt;18.5,"Under Weight",K1840&lt;=24.9,"Normal Weight",K1840&lt;=30,"Over Weight",K1840&gt;30,"Obesity")</f>
        <v>Normal Weight</v>
      </c>
    </row>
    <row r="1841" spans="1:19" x14ac:dyDescent="0.3">
      <c r="A1841" s="7" t="s">
        <v>529</v>
      </c>
      <c r="B1841" s="7">
        <v>27.14</v>
      </c>
      <c r="C1841" s="7">
        <v>6.01</v>
      </c>
      <c r="D1841" s="7" t="s">
        <v>2380</v>
      </c>
      <c r="E1841" s="7" t="s">
        <v>2380</v>
      </c>
      <c r="F1841" s="7" t="s">
        <v>2380</v>
      </c>
      <c r="G1841" s="7">
        <v>1</v>
      </c>
      <c r="H1841" s="7" t="s">
        <v>2380</v>
      </c>
      <c r="J1841" s="7" t="s">
        <v>529</v>
      </c>
      <c r="K1841" s="7">
        <v>27.14</v>
      </c>
      <c r="L1841" s="7">
        <v>6.01</v>
      </c>
      <c r="M1841" s="7" t="s">
        <v>2380</v>
      </c>
      <c r="N1841" s="7" t="s">
        <v>2380</v>
      </c>
      <c r="O1841" s="7" t="s">
        <v>2380</v>
      </c>
      <c r="P1841" s="7">
        <v>1</v>
      </c>
      <c r="Q1841" s="11" t="s">
        <v>2380</v>
      </c>
      <c r="R1841">
        <f t="shared" si="28"/>
        <v>180</v>
      </c>
      <c r="S1841" t="str" cm="1">
        <f t="array" ref="S1841">_xlfn.IFS(K1841&lt;18.5,"Under Weight",K1841&lt;=24.9,"Normal Weight",K1841&lt;=30,"Over Weight",K1841&gt;30,"Obesity")</f>
        <v>Over Weight</v>
      </c>
    </row>
    <row r="1842" spans="1:19" x14ac:dyDescent="0.3">
      <c r="A1842" s="7" t="s">
        <v>528</v>
      </c>
      <c r="B1842" s="7">
        <v>35.78</v>
      </c>
      <c r="C1842" s="7">
        <v>6.07</v>
      </c>
      <c r="D1842" s="7" t="s">
        <v>2380</v>
      </c>
      <c r="E1842" s="7" t="s">
        <v>2382</v>
      </c>
      <c r="F1842" s="7" t="s">
        <v>2380</v>
      </c>
      <c r="G1842" s="7">
        <v>1</v>
      </c>
      <c r="H1842" s="7" t="s">
        <v>2380</v>
      </c>
      <c r="J1842" s="7" t="s">
        <v>528</v>
      </c>
      <c r="K1842" s="7">
        <v>35.78</v>
      </c>
      <c r="L1842" s="7">
        <v>6.07</v>
      </c>
      <c r="M1842" s="7" t="s">
        <v>2380</v>
      </c>
      <c r="N1842" s="7" t="s">
        <v>2382</v>
      </c>
      <c r="O1842" s="7" t="s">
        <v>2380</v>
      </c>
      <c r="P1842" s="7">
        <v>1</v>
      </c>
      <c r="Q1842" s="11" t="s">
        <v>2380</v>
      </c>
      <c r="R1842">
        <f t="shared" si="28"/>
        <v>180</v>
      </c>
      <c r="S1842" t="str" cm="1">
        <f t="array" ref="S1842">_xlfn.IFS(K1842&lt;18.5,"Under Weight",K1842&lt;=24.9,"Normal Weight",K1842&lt;=30,"Over Weight",K1842&gt;30,"Obesity")</f>
        <v>Obesity</v>
      </c>
    </row>
    <row r="1843" spans="1:19" x14ac:dyDescent="0.3">
      <c r="A1843" s="7" t="s">
        <v>527</v>
      </c>
      <c r="B1843" s="7">
        <v>34.96</v>
      </c>
      <c r="C1843" s="7">
        <v>5.63</v>
      </c>
      <c r="D1843" s="7" t="s">
        <v>2380</v>
      </c>
      <c r="E1843" s="7" t="s">
        <v>2380</v>
      </c>
      <c r="F1843" s="7" t="s">
        <v>2380</v>
      </c>
      <c r="G1843" s="7" t="s">
        <v>2381</v>
      </c>
      <c r="H1843" s="7" t="s">
        <v>2380</v>
      </c>
      <c r="J1843" s="7" t="s">
        <v>527</v>
      </c>
      <c r="K1843" s="7">
        <v>34.96</v>
      </c>
      <c r="L1843" s="7">
        <v>5.63</v>
      </c>
      <c r="M1843" s="7" t="s">
        <v>2380</v>
      </c>
      <c r="N1843" s="7" t="s">
        <v>2380</v>
      </c>
      <c r="O1843" s="7" t="s">
        <v>2380</v>
      </c>
      <c r="P1843" s="7">
        <v>0</v>
      </c>
      <c r="Q1843" s="11" t="s">
        <v>2380</v>
      </c>
      <c r="R1843">
        <f t="shared" si="28"/>
        <v>180</v>
      </c>
      <c r="S1843" t="str" cm="1">
        <f t="array" ref="S1843">_xlfn.IFS(K1843&lt;18.5,"Under Weight",K1843&lt;=24.9,"Normal Weight",K1843&lt;=30,"Over Weight",K1843&gt;30,"Obesity")</f>
        <v>Obesity</v>
      </c>
    </row>
    <row r="1844" spans="1:19" x14ac:dyDescent="0.3">
      <c r="A1844" s="7" t="s">
        <v>526</v>
      </c>
      <c r="B1844" s="7">
        <v>38.39</v>
      </c>
      <c r="C1844" s="7">
        <v>6.05</v>
      </c>
      <c r="D1844" s="7" t="s">
        <v>2380</v>
      </c>
      <c r="E1844" s="7" t="s">
        <v>2380</v>
      </c>
      <c r="F1844" s="7" t="s">
        <v>2380</v>
      </c>
      <c r="G1844" s="7" t="s">
        <v>2381</v>
      </c>
      <c r="H1844" s="7" t="s">
        <v>2380</v>
      </c>
      <c r="J1844" s="7" t="s">
        <v>526</v>
      </c>
      <c r="K1844" s="7">
        <v>38.39</v>
      </c>
      <c r="L1844" s="7">
        <v>6.05</v>
      </c>
      <c r="M1844" s="7" t="s">
        <v>2380</v>
      </c>
      <c r="N1844" s="7" t="s">
        <v>2380</v>
      </c>
      <c r="O1844" s="7" t="s">
        <v>2380</v>
      </c>
      <c r="P1844" s="7">
        <v>0</v>
      </c>
      <c r="Q1844" s="11" t="s">
        <v>2380</v>
      </c>
      <c r="R1844">
        <f t="shared" si="28"/>
        <v>180</v>
      </c>
      <c r="S1844" t="str" cm="1">
        <f t="array" ref="S1844">_xlfn.IFS(K1844&lt;18.5,"Under Weight",K1844&lt;=24.9,"Normal Weight",K1844&lt;=30,"Over Weight",K1844&gt;30,"Obesity")</f>
        <v>Obesity</v>
      </c>
    </row>
    <row r="1845" spans="1:19" x14ac:dyDescent="0.3">
      <c r="A1845" s="7" t="s">
        <v>525</v>
      </c>
      <c r="B1845" s="7">
        <v>33.82</v>
      </c>
      <c r="C1845" s="7">
        <v>4.6500000000000004</v>
      </c>
      <c r="D1845" s="7" t="s">
        <v>2380</v>
      </c>
      <c r="E1845" s="7" t="s">
        <v>2380</v>
      </c>
      <c r="F1845" s="7" t="s">
        <v>2380</v>
      </c>
      <c r="G1845" s="7" t="s">
        <v>2381</v>
      </c>
      <c r="H1845" s="7" t="s">
        <v>2380</v>
      </c>
      <c r="J1845" s="7" t="s">
        <v>525</v>
      </c>
      <c r="K1845" s="7">
        <v>33.82</v>
      </c>
      <c r="L1845" s="7">
        <v>4.6500000000000004</v>
      </c>
      <c r="M1845" s="7" t="s">
        <v>2380</v>
      </c>
      <c r="N1845" s="7" t="s">
        <v>2380</v>
      </c>
      <c r="O1845" s="7" t="s">
        <v>2380</v>
      </c>
      <c r="P1845" s="7">
        <v>0</v>
      </c>
      <c r="Q1845" s="11" t="s">
        <v>2380</v>
      </c>
      <c r="R1845">
        <f t="shared" si="28"/>
        <v>180</v>
      </c>
      <c r="S1845" t="str" cm="1">
        <f t="array" ref="S1845">_xlfn.IFS(K1845&lt;18.5,"Under Weight",K1845&lt;=24.9,"Normal Weight",K1845&lt;=30,"Over Weight",K1845&gt;30,"Obesity")</f>
        <v>Obesity</v>
      </c>
    </row>
    <row r="1846" spans="1:19" x14ac:dyDescent="0.3">
      <c r="A1846" s="7" t="s">
        <v>524</v>
      </c>
      <c r="B1846" s="7">
        <v>27.835000000000001</v>
      </c>
      <c r="C1846" s="7">
        <v>5.37</v>
      </c>
      <c r="D1846" s="7" t="s">
        <v>2380</v>
      </c>
      <c r="E1846" s="7" t="s">
        <v>2380</v>
      </c>
      <c r="F1846" s="7" t="s">
        <v>2380</v>
      </c>
      <c r="G1846" s="7" t="s">
        <v>2381</v>
      </c>
      <c r="H1846" s="7" t="s">
        <v>2380</v>
      </c>
      <c r="J1846" s="7" t="s">
        <v>524</v>
      </c>
      <c r="K1846" s="7">
        <v>27.835000000000001</v>
      </c>
      <c r="L1846" s="7">
        <v>5.37</v>
      </c>
      <c r="M1846" s="7" t="s">
        <v>2380</v>
      </c>
      <c r="N1846" s="7" t="s">
        <v>2380</v>
      </c>
      <c r="O1846" s="7" t="s">
        <v>2380</v>
      </c>
      <c r="P1846" s="7">
        <v>0</v>
      </c>
      <c r="Q1846" s="11" t="s">
        <v>2380</v>
      </c>
      <c r="R1846">
        <f t="shared" si="28"/>
        <v>180</v>
      </c>
      <c r="S1846" t="str" cm="1">
        <f t="array" ref="S1846">_xlfn.IFS(K1846&lt;18.5,"Under Weight",K1846&lt;=24.9,"Normal Weight",K1846&lt;=30,"Over Weight",K1846&gt;30,"Obesity")</f>
        <v>Over Weight</v>
      </c>
    </row>
    <row r="1847" spans="1:19" x14ac:dyDescent="0.3">
      <c r="A1847" s="7" t="s">
        <v>523</v>
      </c>
      <c r="B1847" s="7">
        <v>33</v>
      </c>
      <c r="C1847" s="7">
        <v>5.39</v>
      </c>
      <c r="D1847" s="7" t="s">
        <v>2380</v>
      </c>
      <c r="E1847" s="7" t="s">
        <v>2380</v>
      </c>
      <c r="F1847" s="7" t="s">
        <v>2380</v>
      </c>
      <c r="G1847" s="7" t="s">
        <v>2381</v>
      </c>
      <c r="H1847" s="7" t="s">
        <v>2380</v>
      </c>
      <c r="J1847" s="7" t="s">
        <v>523</v>
      </c>
      <c r="K1847" s="7">
        <v>33</v>
      </c>
      <c r="L1847" s="7">
        <v>5.39</v>
      </c>
      <c r="M1847" s="7" t="s">
        <v>2380</v>
      </c>
      <c r="N1847" s="7" t="s">
        <v>2380</v>
      </c>
      <c r="O1847" s="7" t="s">
        <v>2380</v>
      </c>
      <c r="P1847" s="7">
        <v>0</v>
      </c>
      <c r="Q1847" s="11" t="s">
        <v>2380</v>
      </c>
      <c r="R1847">
        <f t="shared" si="28"/>
        <v>180</v>
      </c>
      <c r="S1847" t="str" cm="1">
        <f t="array" ref="S1847">_xlfn.IFS(K1847&lt;18.5,"Under Weight",K1847&lt;=24.9,"Normal Weight",K1847&lt;=30,"Over Weight",K1847&gt;30,"Obesity")</f>
        <v>Obesity</v>
      </c>
    </row>
    <row r="1848" spans="1:19" x14ac:dyDescent="0.3">
      <c r="A1848" s="7" t="s">
        <v>522</v>
      </c>
      <c r="B1848" s="7">
        <v>26.885000000000002</v>
      </c>
      <c r="C1848" s="7">
        <v>5.86</v>
      </c>
      <c r="D1848" s="7" t="s">
        <v>2380</v>
      </c>
      <c r="E1848" s="7" t="s">
        <v>2380</v>
      </c>
      <c r="F1848" s="7" t="s">
        <v>2380</v>
      </c>
      <c r="G1848" s="7" t="s">
        <v>2381</v>
      </c>
      <c r="H1848" s="7" t="s">
        <v>2380</v>
      </c>
      <c r="J1848" s="7" t="s">
        <v>522</v>
      </c>
      <c r="K1848" s="7">
        <v>26.885000000000002</v>
      </c>
      <c r="L1848" s="7">
        <v>5.86</v>
      </c>
      <c r="M1848" s="7" t="s">
        <v>2380</v>
      </c>
      <c r="N1848" s="7" t="s">
        <v>2380</v>
      </c>
      <c r="O1848" s="7" t="s">
        <v>2380</v>
      </c>
      <c r="P1848" s="7">
        <v>0</v>
      </c>
      <c r="Q1848" s="11" t="s">
        <v>2380</v>
      </c>
      <c r="R1848">
        <f t="shared" si="28"/>
        <v>180</v>
      </c>
      <c r="S1848" t="str" cm="1">
        <f t="array" ref="S1848">_xlfn.IFS(K1848&lt;18.5,"Under Weight",K1848&lt;=24.9,"Normal Weight",K1848&lt;=30,"Over Weight",K1848&gt;30,"Obesity")</f>
        <v>Over Weight</v>
      </c>
    </row>
    <row r="1849" spans="1:19" x14ac:dyDescent="0.3">
      <c r="A1849" s="7" t="s">
        <v>521</v>
      </c>
      <c r="B1849" s="7">
        <v>29.26</v>
      </c>
      <c r="C1849" s="7">
        <v>4.4400000000000004</v>
      </c>
      <c r="D1849" s="7" t="s">
        <v>2380</v>
      </c>
      <c r="E1849" s="7" t="s">
        <v>2380</v>
      </c>
      <c r="F1849" s="7" t="s">
        <v>2380</v>
      </c>
      <c r="G1849" s="7" t="s">
        <v>2381</v>
      </c>
      <c r="H1849" s="7" t="s">
        <v>2380</v>
      </c>
      <c r="J1849" s="7" t="s">
        <v>521</v>
      </c>
      <c r="K1849" s="7">
        <v>29.26</v>
      </c>
      <c r="L1849" s="7">
        <v>4.4400000000000004</v>
      </c>
      <c r="M1849" s="7" t="s">
        <v>2380</v>
      </c>
      <c r="N1849" s="7" t="s">
        <v>2380</v>
      </c>
      <c r="O1849" s="7" t="s">
        <v>2380</v>
      </c>
      <c r="P1849" s="7">
        <v>0</v>
      </c>
      <c r="Q1849" s="11" t="s">
        <v>2380</v>
      </c>
      <c r="R1849">
        <f t="shared" si="28"/>
        <v>180</v>
      </c>
      <c r="S1849" t="str" cm="1">
        <f t="array" ref="S1849">_xlfn.IFS(K1849&lt;18.5,"Under Weight",K1849&lt;=24.9,"Normal Weight",K1849&lt;=30,"Over Weight",K1849&gt;30,"Obesity")</f>
        <v>Over Weight</v>
      </c>
    </row>
    <row r="1850" spans="1:19" x14ac:dyDescent="0.3">
      <c r="A1850" s="7" t="s">
        <v>520</v>
      </c>
      <c r="B1850" s="7">
        <v>26.98</v>
      </c>
      <c r="C1850" s="7">
        <v>4.41</v>
      </c>
      <c r="D1850" s="7" t="s">
        <v>2380</v>
      </c>
      <c r="E1850" s="7" t="s">
        <v>2380</v>
      </c>
      <c r="F1850" s="7" t="s">
        <v>2380</v>
      </c>
      <c r="G1850" s="7" t="s">
        <v>2381</v>
      </c>
      <c r="H1850" s="7" t="s">
        <v>2380</v>
      </c>
      <c r="J1850" s="7" t="s">
        <v>520</v>
      </c>
      <c r="K1850" s="7">
        <v>26.98</v>
      </c>
      <c r="L1850" s="7">
        <v>4.41</v>
      </c>
      <c r="M1850" s="7" t="s">
        <v>2380</v>
      </c>
      <c r="N1850" s="7" t="s">
        <v>2380</v>
      </c>
      <c r="O1850" s="7" t="s">
        <v>2380</v>
      </c>
      <c r="P1850" s="7">
        <v>0</v>
      </c>
      <c r="Q1850" s="11" t="s">
        <v>2380</v>
      </c>
      <c r="R1850">
        <f t="shared" si="28"/>
        <v>180</v>
      </c>
      <c r="S1850" t="str" cm="1">
        <f t="array" ref="S1850">_xlfn.IFS(K1850&lt;18.5,"Under Weight",K1850&lt;=24.9,"Normal Weight",K1850&lt;=30,"Over Weight",K1850&gt;30,"Obesity")</f>
        <v>Over Weight</v>
      </c>
    </row>
    <row r="1851" spans="1:19" x14ac:dyDescent="0.3">
      <c r="A1851" s="7" t="s">
        <v>519</v>
      </c>
      <c r="B1851" s="7">
        <v>32.11</v>
      </c>
      <c r="C1851" s="7">
        <v>5.19</v>
      </c>
      <c r="D1851" s="7" t="s">
        <v>2380</v>
      </c>
      <c r="E1851" s="7" t="s">
        <v>2380</v>
      </c>
      <c r="F1851" s="7" t="s">
        <v>2383</v>
      </c>
      <c r="G1851" s="7">
        <v>1</v>
      </c>
      <c r="H1851" s="7" t="s">
        <v>2380</v>
      </c>
      <c r="J1851" s="7" t="s">
        <v>519</v>
      </c>
      <c r="K1851" s="7">
        <v>32.11</v>
      </c>
      <c r="L1851" s="7">
        <v>5.19</v>
      </c>
      <c r="M1851" s="7" t="s">
        <v>2380</v>
      </c>
      <c r="N1851" s="7" t="s">
        <v>2380</v>
      </c>
      <c r="O1851" s="7" t="s">
        <v>2383</v>
      </c>
      <c r="P1851" s="7">
        <v>1</v>
      </c>
      <c r="Q1851" s="11" t="s">
        <v>2380</v>
      </c>
      <c r="R1851">
        <f t="shared" si="28"/>
        <v>180</v>
      </c>
      <c r="S1851" t="str" cm="1">
        <f t="array" ref="S1851">_xlfn.IFS(K1851&lt;18.5,"Under Weight",K1851&lt;=24.9,"Normal Weight",K1851&lt;=30,"Over Weight",K1851&gt;30,"Obesity")</f>
        <v>Obesity</v>
      </c>
    </row>
    <row r="1852" spans="1:19" x14ac:dyDescent="0.3">
      <c r="A1852" s="7" t="s">
        <v>518</v>
      </c>
      <c r="B1852" s="7">
        <v>31.73</v>
      </c>
      <c r="C1852" s="7">
        <v>5.16</v>
      </c>
      <c r="D1852" s="7" t="s">
        <v>2380</v>
      </c>
      <c r="E1852" s="7" t="s">
        <v>2380</v>
      </c>
      <c r="F1852" s="7" t="s">
        <v>2383</v>
      </c>
      <c r="G1852" s="7">
        <v>1</v>
      </c>
      <c r="H1852" s="7" t="s">
        <v>2380</v>
      </c>
      <c r="J1852" s="7" t="s">
        <v>518</v>
      </c>
      <c r="K1852" s="7">
        <v>31.73</v>
      </c>
      <c r="L1852" s="7">
        <v>5.16</v>
      </c>
      <c r="M1852" s="7" t="s">
        <v>2380</v>
      </c>
      <c r="N1852" s="7" t="s">
        <v>2380</v>
      </c>
      <c r="O1852" s="7" t="s">
        <v>2383</v>
      </c>
      <c r="P1852" s="7">
        <v>1</v>
      </c>
      <c r="Q1852" s="11" t="s">
        <v>2380</v>
      </c>
      <c r="R1852">
        <f t="shared" si="28"/>
        <v>180</v>
      </c>
      <c r="S1852" t="str" cm="1">
        <f t="array" ref="S1852">_xlfn.IFS(K1852&lt;18.5,"Under Weight",K1852&lt;=24.9,"Normal Weight",K1852&lt;=30,"Over Weight",K1852&gt;30,"Obesity")</f>
        <v>Obesity</v>
      </c>
    </row>
    <row r="1853" spans="1:19" x14ac:dyDescent="0.3">
      <c r="A1853" s="7" t="s">
        <v>517</v>
      </c>
      <c r="B1853" s="7">
        <v>22.515000000000001</v>
      </c>
      <c r="C1853" s="7">
        <v>4.24</v>
      </c>
      <c r="D1853" s="7" t="s">
        <v>2380</v>
      </c>
      <c r="E1853" s="7" t="s">
        <v>2380</v>
      </c>
      <c r="F1853" s="7" t="s">
        <v>2380</v>
      </c>
      <c r="G1853" s="7" t="s">
        <v>2381</v>
      </c>
      <c r="H1853" s="7" t="s">
        <v>2380</v>
      </c>
      <c r="J1853" s="7" t="s">
        <v>517</v>
      </c>
      <c r="K1853" s="7">
        <v>22.515000000000001</v>
      </c>
      <c r="L1853" s="7">
        <v>4.24</v>
      </c>
      <c r="M1853" s="7" t="s">
        <v>2380</v>
      </c>
      <c r="N1853" s="7" t="s">
        <v>2380</v>
      </c>
      <c r="O1853" s="7" t="s">
        <v>2380</v>
      </c>
      <c r="P1853" s="7">
        <v>0</v>
      </c>
      <c r="Q1853" s="11" t="s">
        <v>2380</v>
      </c>
      <c r="R1853">
        <f t="shared" si="28"/>
        <v>180</v>
      </c>
      <c r="S1853" t="str" cm="1">
        <f t="array" ref="S1853">_xlfn.IFS(K1853&lt;18.5,"Under Weight",K1853&lt;=24.9,"Normal Weight",K1853&lt;=30,"Over Weight",K1853&gt;30,"Obesity")</f>
        <v>Normal Weight</v>
      </c>
    </row>
    <row r="1854" spans="1:19" x14ac:dyDescent="0.3">
      <c r="A1854" s="7" t="s">
        <v>515</v>
      </c>
      <c r="B1854" s="7">
        <v>25.9</v>
      </c>
      <c r="C1854" s="7">
        <v>5.45</v>
      </c>
      <c r="D1854" s="7" t="s">
        <v>2380</v>
      </c>
      <c r="E1854" s="7" t="s">
        <v>2380</v>
      </c>
      <c r="F1854" s="7" t="s">
        <v>2380</v>
      </c>
      <c r="G1854" s="7">
        <v>1</v>
      </c>
      <c r="H1854" s="7" t="s">
        <v>2380</v>
      </c>
      <c r="J1854" s="7" t="s">
        <v>515</v>
      </c>
      <c r="K1854" s="7">
        <v>25.9</v>
      </c>
      <c r="L1854" s="7">
        <v>5.45</v>
      </c>
      <c r="M1854" s="7" t="s">
        <v>2380</v>
      </c>
      <c r="N1854" s="7" t="s">
        <v>2380</v>
      </c>
      <c r="O1854" s="7" t="s">
        <v>2380</v>
      </c>
      <c r="P1854" s="7">
        <v>1</v>
      </c>
      <c r="Q1854" s="11" t="s">
        <v>2380</v>
      </c>
      <c r="R1854">
        <f t="shared" si="28"/>
        <v>180</v>
      </c>
      <c r="S1854" t="str" cm="1">
        <f t="array" ref="S1854">_xlfn.IFS(K1854&lt;18.5,"Under Weight",K1854&lt;=24.9,"Normal Weight",K1854&lt;=30,"Over Weight",K1854&gt;30,"Obesity")</f>
        <v>Over Weight</v>
      </c>
    </row>
    <row r="1855" spans="1:19" x14ac:dyDescent="0.3">
      <c r="A1855" s="7" t="s">
        <v>514</v>
      </c>
      <c r="B1855" s="7">
        <v>27.72</v>
      </c>
      <c r="C1855" s="7">
        <v>5.03</v>
      </c>
      <c r="D1855" s="7" t="s">
        <v>2382</v>
      </c>
      <c r="E1855" s="7" t="s">
        <v>2380</v>
      </c>
      <c r="F1855" s="7" t="s">
        <v>2380</v>
      </c>
      <c r="G1855" s="7">
        <v>1</v>
      </c>
      <c r="H1855" s="7" t="s">
        <v>2380</v>
      </c>
      <c r="J1855" s="7" t="s">
        <v>514</v>
      </c>
      <c r="K1855" s="7">
        <v>27.72</v>
      </c>
      <c r="L1855" s="7">
        <v>5.03</v>
      </c>
      <c r="M1855" s="7" t="s">
        <v>2383</v>
      </c>
      <c r="N1855" s="7" t="s">
        <v>2380</v>
      </c>
      <c r="O1855" s="7" t="s">
        <v>2380</v>
      </c>
      <c r="P1855" s="7">
        <v>1</v>
      </c>
      <c r="Q1855" s="11" t="s">
        <v>2380</v>
      </c>
      <c r="R1855">
        <f t="shared" si="28"/>
        <v>180</v>
      </c>
      <c r="S1855" t="str" cm="1">
        <f t="array" ref="S1855">_xlfn.IFS(K1855&lt;18.5,"Under Weight",K1855&lt;=24.9,"Normal Weight",K1855&lt;=30,"Over Weight",K1855&gt;30,"Obesity")</f>
        <v>Over Weight</v>
      </c>
    </row>
    <row r="1856" spans="1:19" x14ac:dyDescent="0.3">
      <c r="A1856" s="7" t="s">
        <v>513</v>
      </c>
      <c r="B1856" s="7">
        <v>31.5</v>
      </c>
      <c r="C1856" s="7">
        <v>9.6199999999999992</v>
      </c>
      <c r="D1856" s="7" t="s">
        <v>2382</v>
      </c>
      <c r="E1856" s="7" t="s">
        <v>2380</v>
      </c>
      <c r="F1856" s="7" t="s">
        <v>2380</v>
      </c>
      <c r="G1856" s="7">
        <v>1</v>
      </c>
      <c r="H1856" s="7" t="s">
        <v>2380</v>
      </c>
      <c r="J1856" s="7" t="s">
        <v>513</v>
      </c>
      <c r="K1856" s="7">
        <v>31.5</v>
      </c>
      <c r="L1856" s="7">
        <v>9.6199999999999992</v>
      </c>
      <c r="M1856" s="7" t="s">
        <v>2383</v>
      </c>
      <c r="N1856" s="7" t="s">
        <v>2380</v>
      </c>
      <c r="O1856" s="7" t="s">
        <v>2380</v>
      </c>
      <c r="P1856" s="7">
        <v>1</v>
      </c>
      <c r="Q1856" s="11" t="s">
        <v>2380</v>
      </c>
      <c r="R1856">
        <f t="shared" si="28"/>
        <v>180</v>
      </c>
      <c r="S1856" t="str" cm="1">
        <f t="array" ref="S1856">_xlfn.IFS(K1856&lt;18.5,"Under Weight",K1856&lt;=24.9,"Normal Weight",K1856&lt;=30,"Over Weight",K1856&gt;30,"Obesity")</f>
        <v>Obesity</v>
      </c>
    </row>
    <row r="1857" spans="1:19" x14ac:dyDescent="0.3">
      <c r="A1857" s="7" t="s">
        <v>512</v>
      </c>
      <c r="B1857" s="7">
        <v>29.7</v>
      </c>
      <c r="C1857" s="7">
        <v>6.77</v>
      </c>
      <c r="D1857" s="7" t="s">
        <v>2382</v>
      </c>
      <c r="E1857" s="7" t="s">
        <v>2380</v>
      </c>
      <c r="F1857" s="7" t="s">
        <v>2380</v>
      </c>
      <c r="G1857" s="7">
        <v>1</v>
      </c>
      <c r="H1857" s="7" t="s">
        <v>2380</v>
      </c>
      <c r="J1857" s="7" t="s">
        <v>512</v>
      </c>
      <c r="K1857" s="7">
        <v>29.7</v>
      </c>
      <c r="L1857" s="7">
        <v>6.77</v>
      </c>
      <c r="M1857" s="7" t="s">
        <v>2383</v>
      </c>
      <c r="N1857" s="7" t="s">
        <v>2380</v>
      </c>
      <c r="O1857" s="7" t="s">
        <v>2380</v>
      </c>
      <c r="P1857" s="7">
        <v>1</v>
      </c>
      <c r="Q1857" s="11" t="s">
        <v>2380</v>
      </c>
      <c r="R1857">
        <f t="shared" si="28"/>
        <v>180</v>
      </c>
      <c r="S1857" t="str" cm="1">
        <f t="array" ref="S1857">_xlfn.IFS(K1857&lt;18.5,"Under Weight",K1857&lt;=24.9,"Normal Weight",K1857&lt;=30,"Over Weight",K1857&gt;30,"Obesity")</f>
        <v>Over Weight</v>
      </c>
    </row>
    <row r="1858" spans="1:19" x14ac:dyDescent="0.3">
      <c r="A1858" s="7" t="s">
        <v>511</v>
      </c>
      <c r="B1858" s="7">
        <v>21.26</v>
      </c>
      <c r="C1858" s="7">
        <v>5.36</v>
      </c>
      <c r="D1858" s="7" t="s">
        <v>2382</v>
      </c>
      <c r="E1858" s="7" t="s">
        <v>2380</v>
      </c>
      <c r="F1858" s="7" t="s">
        <v>2380</v>
      </c>
      <c r="G1858" s="7">
        <v>1</v>
      </c>
      <c r="H1858" s="7" t="s">
        <v>2380</v>
      </c>
      <c r="J1858" s="7" t="s">
        <v>511</v>
      </c>
      <c r="K1858" s="7">
        <v>21.26</v>
      </c>
      <c r="L1858" s="7">
        <v>5.36</v>
      </c>
      <c r="M1858" s="7" t="s">
        <v>2383</v>
      </c>
      <c r="N1858" s="7" t="s">
        <v>2380</v>
      </c>
      <c r="O1858" s="7" t="s">
        <v>2380</v>
      </c>
      <c r="P1858" s="7">
        <v>1</v>
      </c>
      <c r="Q1858" s="11" t="s">
        <v>2380</v>
      </c>
      <c r="R1858">
        <f t="shared" si="28"/>
        <v>180</v>
      </c>
      <c r="S1858" t="str" cm="1">
        <f t="array" ref="S1858">_xlfn.IFS(K1858&lt;18.5,"Under Weight",K1858&lt;=24.9,"Normal Weight",K1858&lt;=30,"Over Weight",K1858&gt;30,"Obesity")</f>
        <v>Normal Weight</v>
      </c>
    </row>
    <row r="1859" spans="1:19" x14ac:dyDescent="0.3">
      <c r="A1859" s="7" t="s">
        <v>510</v>
      </c>
      <c r="B1859" s="7">
        <v>17.09</v>
      </c>
      <c r="C1859" s="7">
        <v>5.69</v>
      </c>
      <c r="D1859" s="7" t="s">
        <v>2380</v>
      </c>
      <c r="E1859" s="7" t="s">
        <v>2380</v>
      </c>
      <c r="F1859" s="7" t="s">
        <v>2380</v>
      </c>
      <c r="G1859" s="7" t="s">
        <v>2381</v>
      </c>
      <c r="H1859" s="7" t="s">
        <v>2380</v>
      </c>
      <c r="J1859" s="7" t="s">
        <v>510</v>
      </c>
      <c r="K1859" s="7">
        <v>17.09</v>
      </c>
      <c r="L1859" s="7">
        <v>5.69</v>
      </c>
      <c r="M1859" s="7" t="s">
        <v>2380</v>
      </c>
      <c r="N1859" s="7" t="s">
        <v>2380</v>
      </c>
      <c r="O1859" s="7" t="s">
        <v>2380</v>
      </c>
      <c r="P1859" s="7">
        <v>0</v>
      </c>
      <c r="Q1859" s="11" t="s">
        <v>2380</v>
      </c>
      <c r="R1859">
        <f t="shared" ref="R1859:R1922" si="29">MATCH(Q1859,$Q$2:$Q$2336,0)</f>
        <v>180</v>
      </c>
      <c r="S1859" t="str" cm="1">
        <f t="array" ref="S1859">_xlfn.IFS(K1859&lt;18.5,"Under Weight",K1859&lt;=24.9,"Normal Weight",K1859&lt;=30,"Over Weight",K1859&gt;30,"Obesity")</f>
        <v>Under Weight</v>
      </c>
    </row>
    <row r="1860" spans="1:19" x14ac:dyDescent="0.3">
      <c r="A1860" s="7" t="s">
        <v>509</v>
      </c>
      <c r="B1860" s="7">
        <v>24.3</v>
      </c>
      <c r="C1860" s="7">
        <v>4.9000000000000004</v>
      </c>
      <c r="D1860" s="7" t="s">
        <v>2382</v>
      </c>
      <c r="E1860" s="7" t="s">
        <v>2380</v>
      </c>
      <c r="F1860" s="7" t="s">
        <v>2383</v>
      </c>
      <c r="G1860" s="7">
        <v>1</v>
      </c>
      <c r="H1860" s="7" t="s">
        <v>2380</v>
      </c>
      <c r="J1860" s="7" t="s">
        <v>509</v>
      </c>
      <c r="K1860" s="7">
        <v>24.3</v>
      </c>
      <c r="L1860" s="7">
        <v>4.9000000000000004</v>
      </c>
      <c r="M1860" s="7" t="s">
        <v>2383</v>
      </c>
      <c r="N1860" s="7" t="s">
        <v>2380</v>
      </c>
      <c r="O1860" s="7" t="s">
        <v>2383</v>
      </c>
      <c r="P1860" s="7">
        <v>1</v>
      </c>
      <c r="Q1860" s="11" t="s">
        <v>2380</v>
      </c>
      <c r="R1860">
        <f t="shared" si="29"/>
        <v>180</v>
      </c>
      <c r="S1860" t="str" cm="1">
        <f t="array" ref="S1860">_xlfn.IFS(K1860&lt;18.5,"Under Weight",K1860&lt;=24.9,"Normal Weight",K1860&lt;=30,"Over Weight",K1860&gt;30,"Obesity")</f>
        <v>Normal Weight</v>
      </c>
    </row>
    <row r="1861" spans="1:19" x14ac:dyDescent="0.3">
      <c r="A1861" s="7" t="s">
        <v>508</v>
      </c>
      <c r="B1861" s="7">
        <v>29.734999999999999</v>
      </c>
      <c r="C1861" s="7">
        <v>5.78</v>
      </c>
      <c r="D1861" s="7" t="s">
        <v>2380</v>
      </c>
      <c r="E1861" s="7" t="s">
        <v>2380</v>
      </c>
      <c r="F1861" s="7" t="s">
        <v>2380</v>
      </c>
      <c r="G1861" s="7" t="s">
        <v>2381</v>
      </c>
      <c r="H1861" s="7" t="s">
        <v>2380</v>
      </c>
      <c r="J1861" s="7" t="s">
        <v>508</v>
      </c>
      <c r="K1861" s="7">
        <v>29.734999999999999</v>
      </c>
      <c r="L1861" s="7">
        <v>5.78</v>
      </c>
      <c r="M1861" s="7" t="s">
        <v>2380</v>
      </c>
      <c r="N1861" s="7" t="s">
        <v>2380</v>
      </c>
      <c r="O1861" s="7" t="s">
        <v>2380</v>
      </c>
      <c r="P1861" s="7">
        <v>0</v>
      </c>
      <c r="Q1861" s="11" t="s">
        <v>2380</v>
      </c>
      <c r="R1861">
        <f t="shared" si="29"/>
        <v>180</v>
      </c>
      <c r="S1861" t="str" cm="1">
        <f t="array" ref="S1861">_xlfn.IFS(K1861&lt;18.5,"Under Weight",K1861&lt;=24.9,"Normal Weight",K1861&lt;=30,"Over Weight",K1861&gt;30,"Obesity")</f>
        <v>Over Weight</v>
      </c>
    </row>
    <row r="1862" spans="1:19" x14ac:dyDescent="0.3">
      <c r="A1862" s="7" t="s">
        <v>507</v>
      </c>
      <c r="B1862" s="7">
        <v>29.26</v>
      </c>
      <c r="C1862" s="7">
        <v>4.7</v>
      </c>
      <c r="D1862" s="7" t="s">
        <v>2380</v>
      </c>
      <c r="E1862" s="7" t="s">
        <v>2380</v>
      </c>
      <c r="F1862" s="7" t="s">
        <v>2380</v>
      </c>
      <c r="G1862" s="7" t="s">
        <v>2381</v>
      </c>
      <c r="H1862" s="7" t="s">
        <v>2380</v>
      </c>
      <c r="J1862" s="7" t="s">
        <v>507</v>
      </c>
      <c r="K1862" s="7">
        <v>29.26</v>
      </c>
      <c r="L1862" s="7">
        <v>4.7</v>
      </c>
      <c r="M1862" s="7" t="s">
        <v>2380</v>
      </c>
      <c r="N1862" s="7" t="s">
        <v>2380</v>
      </c>
      <c r="O1862" s="7" t="s">
        <v>2380</v>
      </c>
      <c r="P1862" s="7">
        <v>0</v>
      </c>
      <c r="Q1862" s="11" t="s">
        <v>2380</v>
      </c>
      <c r="R1862">
        <f t="shared" si="29"/>
        <v>180</v>
      </c>
      <c r="S1862" t="str" cm="1">
        <f t="array" ref="S1862">_xlfn.IFS(K1862&lt;18.5,"Under Weight",K1862&lt;=24.9,"Normal Weight",K1862&lt;=30,"Over Weight",K1862&gt;30,"Obesity")</f>
        <v>Over Weight</v>
      </c>
    </row>
    <row r="1863" spans="1:19" x14ac:dyDescent="0.3">
      <c r="A1863" s="7" t="s">
        <v>506</v>
      </c>
      <c r="B1863" s="7">
        <v>33</v>
      </c>
      <c r="C1863" s="7">
        <v>6.28</v>
      </c>
      <c r="D1863" s="7" t="s">
        <v>2380</v>
      </c>
      <c r="E1863" s="7" t="s">
        <v>2380</v>
      </c>
      <c r="F1863" s="7" t="s">
        <v>2380</v>
      </c>
      <c r="G1863" s="7" t="s">
        <v>2381</v>
      </c>
      <c r="H1863" s="7" t="s">
        <v>2380</v>
      </c>
      <c r="J1863" s="7" t="s">
        <v>506</v>
      </c>
      <c r="K1863" s="7">
        <v>33</v>
      </c>
      <c r="L1863" s="7">
        <v>6.28</v>
      </c>
      <c r="M1863" s="7" t="s">
        <v>2380</v>
      </c>
      <c r="N1863" s="7" t="s">
        <v>2380</v>
      </c>
      <c r="O1863" s="7" t="s">
        <v>2380</v>
      </c>
      <c r="P1863" s="7">
        <v>0</v>
      </c>
      <c r="Q1863" s="11" t="s">
        <v>2380</v>
      </c>
      <c r="R1863">
        <f t="shared" si="29"/>
        <v>180</v>
      </c>
      <c r="S1863" t="str" cm="1">
        <f t="array" ref="S1863">_xlfn.IFS(K1863&lt;18.5,"Under Weight",K1863&lt;=24.9,"Normal Weight",K1863&lt;=30,"Over Weight",K1863&gt;30,"Obesity")</f>
        <v>Obesity</v>
      </c>
    </row>
    <row r="1864" spans="1:19" x14ac:dyDescent="0.3">
      <c r="A1864" s="7" t="s">
        <v>505</v>
      </c>
      <c r="B1864" s="7">
        <v>31.065000000000001</v>
      </c>
      <c r="C1864" s="7">
        <v>4.2300000000000004</v>
      </c>
      <c r="D1864" s="7" t="s">
        <v>2380</v>
      </c>
      <c r="E1864" s="7" t="s">
        <v>2380</v>
      </c>
      <c r="F1864" s="7" t="s">
        <v>2380</v>
      </c>
      <c r="G1864" s="7" t="s">
        <v>2381</v>
      </c>
      <c r="H1864" s="7" t="s">
        <v>2380</v>
      </c>
      <c r="J1864" s="7" t="s">
        <v>505</v>
      </c>
      <c r="K1864" s="7">
        <v>31.065000000000001</v>
      </c>
      <c r="L1864" s="7">
        <v>4.2300000000000004</v>
      </c>
      <c r="M1864" s="7" t="s">
        <v>2380</v>
      </c>
      <c r="N1864" s="7" t="s">
        <v>2380</v>
      </c>
      <c r="O1864" s="7" t="s">
        <v>2380</v>
      </c>
      <c r="P1864" s="7">
        <v>0</v>
      </c>
      <c r="Q1864" s="11" t="s">
        <v>2380</v>
      </c>
      <c r="R1864">
        <f t="shared" si="29"/>
        <v>180</v>
      </c>
      <c r="S1864" t="str" cm="1">
        <f t="array" ref="S1864">_xlfn.IFS(K1864&lt;18.5,"Under Weight",K1864&lt;=24.9,"Normal Weight",K1864&lt;=30,"Over Weight",K1864&gt;30,"Obesity")</f>
        <v>Obesity</v>
      </c>
    </row>
    <row r="1865" spans="1:19" x14ac:dyDescent="0.3">
      <c r="A1865" s="7" t="s">
        <v>504</v>
      </c>
      <c r="B1865" s="7">
        <v>26.51</v>
      </c>
      <c r="C1865" s="7">
        <v>6.17</v>
      </c>
      <c r="D1865" s="7" t="s">
        <v>2380</v>
      </c>
      <c r="E1865" s="7" t="s">
        <v>2380</v>
      </c>
      <c r="F1865" s="7" t="s">
        <v>2380</v>
      </c>
      <c r="G1865" s="7" t="s">
        <v>2381</v>
      </c>
      <c r="H1865" s="7" t="s">
        <v>2380</v>
      </c>
      <c r="J1865" s="7" t="s">
        <v>504</v>
      </c>
      <c r="K1865" s="7">
        <v>26.51</v>
      </c>
      <c r="L1865" s="7">
        <v>6.17</v>
      </c>
      <c r="M1865" s="7" t="s">
        <v>2380</v>
      </c>
      <c r="N1865" s="7" t="s">
        <v>2380</v>
      </c>
      <c r="O1865" s="7" t="s">
        <v>2380</v>
      </c>
      <c r="P1865" s="7">
        <v>0</v>
      </c>
      <c r="Q1865" s="11" t="s">
        <v>2380</v>
      </c>
      <c r="R1865">
        <f t="shared" si="29"/>
        <v>180</v>
      </c>
      <c r="S1865" t="str" cm="1">
        <f t="array" ref="S1865">_xlfn.IFS(K1865&lt;18.5,"Under Weight",K1865&lt;=24.9,"Normal Weight",K1865&lt;=30,"Over Weight",K1865&gt;30,"Obesity")</f>
        <v>Over Weight</v>
      </c>
    </row>
    <row r="1866" spans="1:19" x14ac:dyDescent="0.3">
      <c r="A1866" s="7" t="s">
        <v>503</v>
      </c>
      <c r="B1866" s="7">
        <v>28.88</v>
      </c>
      <c r="C1866" s="7">
        <v>4.96</v>
      </c>
      <c r="D1866" s="7" t="s">
        <v>2380</v>
      </c>
      <c r="E1866" s="7" t="s">
        <v>2380</v>
      </c>
      <c r="F1866" s="7" t="s">
        <v>2380</v>
      </c>
      <c r="G1866" s="7" t="s">
        <v>2381</v>
      </c>
      <c r="H1866" s="7" t="s">
        <v>2380</v>
      </c>
      <c r="J1866" s="7" t="s">
        <v>503</v>
      </c>
      <c r="K1866" s="7">
        <v>28.88</v>
      </c>
      <c r="L1866" s="7">
        <v>4.96</v>
      </c>
      <c r="M1866" s="7" t="s">
        <v>2380</v>
      </c>
      <c r="N1866" s="7" t="s">
        <v>2380</v>
      </c>
      <c r="O1866" s="7" t="s">
        <v>2380</v>
      </c>
      <c r="P1866" s="7">
        <v>0</v>
      </c>
      <c r="Q1866" s="11" t="s">
        <v>2380</v>
      </c>
      <c r="R1866">
        <f t="shared" si="29"/>
        <v>180</v>
      </c>
      <c r="S1866" t="str" cm="1">
        <f t="array" ref="S1866">_xlfn.IFS(K1866&lt;18.5,"Under Weight",K1866&lt;=24.9,"Normal Weight",K1866&lt;=30,"Over Weight",K1866&gt;30,"Obesity")</f>
        <v>Over Weight</v>
      </c>
    </row>
    <row r="1867" spans="1:19" x14ac:dyDescent="0.3">
      <c r="A1867" s="7" t="s">
        <v>502</v>
      </c>
      <c r="B1867" s="7">
        <v>35.814999999999998</v>
      </c>
      <c r="C1867" s="7">
        <v>5.1100000000000003</v>
      </c>
      <c r="D1867" s="7" t="s">
        <v>2382</v>
      </c>
      <c r="E1867" s="7" t="s">
        <v>2380</v>
      </c>
      <c r="F1867" s="7" t="s">
        <v>2380</v>
      </c>
      <c r="G1867" s="7">
        <v>1</v>
      </c>
      <c r="H1867" s="7" t="s">
        <v>2380</v>
      </c>
      <c r="J1867" s="7" t="s">
        <v>502</v>
      </c>
      <c r="K1867" s="7">
        <v>35.814999999999998</v>
      </c>
      <c r="L1867" s="7">
        <v>5.1100000000000003</v>
      </c>
      <c r="M1867" s="7" t="s">
        <v>2383</v>
      </c>
      <c r="N1867" s="7" t="s">
        <v>2380</v>
      </c>
      <c r="O1867" s="7" t="s">
        <v>2380</v>
      </c>
      <c r="P1867" s="7">
        <v>1</v>
      </c>
      <c r="Q1867" s="11" t="s">
        <v>2380</v>
      </c>
      <c r="R1867">
        <f t="shared" si="29"/>
        <v>180</v>
      </c>
      <c r="S1867" t="str" cm="1">
        <f t="array" ref="S1867">_xlfn.IFS(K1867&lt;18.5,"Under Weight",K1867&lt;=24.9,"Normal Weight",K1867&lt;=30,"Over Weight",K1867&gt;30,"Obesity")</f>
        <v>Obesity</v>
      </c>
    </row>
    <row r="1868" spans="1:19" x14ac:dyDescent="0.3">
      <c r="A1868" s="7" t="s">
        <v>501</v>
      </c>
      <c r="B1868" s="7">
        <v>21.28</v>
      </c>
      <c r="C1868" s="7">
        <v>4.05</v>
      </c>
      <c r="D1868" s="7" t="s">
        <v>2380</v>
      </c>
      <c r="E1868" s="7" t="s">
        <v>2382</v>
      </c>
      <c r="F1868" s="7" t="s">
        <v>2380</v>
      </c>
      <c r="G1868" s="7">
        <v>1</v>
      </c>
      <c r="H1868" s="7" t="s">
        <v>2380</v>
      </c>
      <c r="J1868" s="7" t="s">
        <v>501</v>
      </c>
      <c r="K1868" s="7">
        <v>21.28</v>
      </c>
      <c r="L1868" s="7">
        <v>4.05</v>
      </c>
      <c r="M1868" s="7" t="s">
        <v>2380</v>
      </c>
      <c r="N1868" s="7" t="s">
        <v>2382</v>
      </c>
      <c r="O1868" s="7" t="s">
        <v>2380</v>
      </c>
      <c r="P1868" s="7">
        <v>1</v>
      </c>
      <c r="Q1868" s="11" t="s">
        <v>2380</v>
      </c>
      <c r="R1868">
        <f t="shared" si="29"/>
        <v>180</v>
      </c>
      <c r="S1868" t="str" cm="1">
        <f t="array" ref="S1868">_xlfn.IFS(K1868&lt;18.5,"Under Weight",K1868&lt;=24.9,"Normal Weight",K1868&lt;=30,"Over Weight",K1868&gt;30,"Obesity")</f>
        <v>Normal Weight</v>
      </c>
    </row>
    <row r="1869" spans="1:19" x14ac:dyDescent="0.3">
      <c r="A1869" s="7" t="s">
        <v>500</v>
      </c>
      <c r="B1869" s="7">
        <v>33.81</v>
      </c>
      <c r="C1869" s="7">
        <v>6.49</v>
      </c>
      <c r="D1869" s="7" t="s">
        <v>2380</v>
      </c>
      <c r="E1869" s="7" t="s">
        <v>2380</v>
      </c>
      <c r="F1869" s="7" t="s">
        <v>2383</v>
      </c>
      <c r="G1869" s="7">
        <v>1</v>
      </c>
      <c r="H1869" s="7" t="s">
        <v>2380</v>
      </c>
      <c r="J1869" s="7" t="s">
        <v>500</v>
      </c>
      <c r="K1869" s="7">
        <v>33.81</v>
      </c>
      <c r="L1869" s="7">
        <v>6.49</v>
      </c>
      <c r="M1869" s="7" t="s">
        <v>2380</v>
      </c>
      <c r="N1869" s="7" t="s">
        <v>2380</v>
      </c>
      <c r="O1869" s="7" t="s">
        <v>2383</v>
      </c>
      <c r="P1869" s="7">
        <v>1</v>
      </c>
      <c r="Q1869" s="11" t="s">
        <v>2380</v>
      </c>
      <c r="R1869">
        <f t="shared" si="29"/>
        <v>180</v>
      </c>
      <c r="S1869" t="str" cm="1">
        <f t="array" ref="S1869">_xlfn.IFS(K1869&lt;18.5,"Under Weight",K1869&lt;=24.9,"Normal Weight",K1869&lt;=30,"Over Weight",K1869&gt;30,"Obesity")</f>
        <v>Obesity</v>
      </c>
    </row>
    <row r="1870" spans="1:19" x14ac:dyDescent="0.3">
      <c r="A1870" s="7" t="s">
        <v>499</v>
      </c>
      <c r="B1870" s="7">
        <v>44.22</v>
      </c>
      <c r="C1870" s="7">
        <v>4.1900000000000004</v>
      </c>
      <c r="D1870" s="7" t="s">
        <v>2380</v>
      </c>
      <c r="E1870" s="7" t="s">
        <v>2380</v>
      </c>
      <c r="F1870" s="7" t="s">
        <v>2380</v>
      </c>
      <c r="G1870" s="7">
        <v>1</v>
      </c>
      <c r="H1870" s="7" t="s">
        <v>2380</v>
      </c>
      <c r="J1870" s="7" t="s">
        <v>499</v>
      </c>
      <c r="K1870" s="7">
        <v>44.22</v>
      </c>
      <c r="L1870" s="7">
        <v>4.1900000000000004</v>
      </c>
      <c r="M1870" s="7" t="s">
        <v>2380</v>
      </c>
      <c r="N1870" s="7" t="s">
        <v>2380</v>
      </c>
      <c r="O1870" s="7" t="s">
        <v>2380</v>
      </c>
      <c r="P1870" s="7">
        <v>1</v>
      </c>
      <c r="Q1870" s="11" t="s">
        <v>2380</v>
      </c>
      <c r="R1870">
        <f t="shared" si="29"/>
        <v>180</v>
      </c>
      <c r="S1870" t="str" cm="1">
        <f t="array" ref="S1870">_xlfn.IFS(K1870&lt;18.5,"Under Weight",K1870&lt;=24.9,"Normal Weight",K1870&lt;=30,"Over Weight",K1870&gt;30,"Obesity")</f>
        <v>Obesity</v>
      </c>
    </row>
    <row r="1871" spans="1:19" x14ac:dyDescent="0.3">
      <c r="A1871" s="7" t="s">
        <v>498</v>
      </c>
      <c r="B1871" s="7">
        <v>15.46</v>
      </c>
      <c r="C1871" s="7">
        <v>4.99</v>
      </c>
      <c r="D1871" s="7" t="s">
        <v>2382</v>
      </c>
      <c r="E1871" s="7" t="s">
        <v>2380</v>
      </c>
      <c r="F1871" s="7" t="s">
        <v>2383</v>
      </c>
      <c r="G1871" s="7">
        <v>1</v>
      </c>
      <c r="H1871" s="7" t="s">
        <v>2380</v>
      </c>
      <c r="J1871" s="7" t="s">
        <v>498</v>
      </c>
      <c r="K1871" s="7">
        <v>15.46</v>
      </c>
      <c r="L1871" s="7">
        <v>4.99</v>
      </c>
      <c r="M1871" s="7" t="s">
        <v>2383</v>
      </c>
      <c r="N1871" s="7" t="s">
        <v>2380</v>
      </c>
      <c r="O1871" s="7" t="s">
        <v>2383</v>
      </c>
      <c r="P1871" s="7">
        <v>1</v>
      </c>
      <c r="Q1871" s="11" t="s">
        <v>2380</v>
      </c>
      <c r="R1871">
        <f t="shared" si="29"/>
        <v>180</v>
      </c>
      <c r="S1871" t="str" cm="1">
        <f t="array" ref="S1871">_xlfn.IFS(K1871&lt;18.5,"Under Weight",K1871&lt;=24.9,"Normal Weight",K1871&lt;=30,"Over Weight",K1871&gt;30,"Obesity")</f>
        <v>Under Weight</v>
      </c>
    </row>
    <row r="1872" spans="1:19" x14ac:dyDescent="0.3">
      <c r="A1872" s="7" t="s">
        <v>497</v>
      </c>
      <c r="B1872" s="7">
        <v>30.3</v>
      </c>
      <c r="C1872" s="7">
        <v>4.7699999999999996</v>
      </c>
      <c r="D1872" s="7" t="s">
        <v>2382</v>
      </c>
      <c r="E1872" s="7" t="s">
        <v>2380</v>
      </c>
      <c r="F1872" s="7" t="s">
        <v>2380</v>
      </c>
      <c r="G1872" s="7">
        <v>1</v>
      </c>
      <c r="H1872" s="7" t="s">
        <v>2380</v>
      </c>
      <c r="J1872" s="7" t="s">
        <v>497</v>
      </c>
      <c r="K1872" s="7">
        <v>30.3</v>
      </c>
      <c r="L1872" s="7">
        <v>4.7699999999999996</v>
      </c>
      <c r="M1872" s="7" t="s">
        <v>2383</v>
      </c>
      <c r="N1872" s="7" t="s">
        <v>2380</v>
      </c>
      <c r="O1872" s="7" t="s">
        <v>2380</v>
      </c>
      <c r="P1872" s="7">
        <v>1</v>
      </c>
      <c r="Q1872" s="11" t="s">
        <v>2380</v>
      </c>
      <c r="R1872">
        <f t="shared" si="29"/>
        <v>180</v>
      </c>
      <c r="S1872" t="str" cm="1">
        <f t="array" ref="S1872">_xlfn.IFS(K1872&lt;18.5,"Under Weight",K1872&lt;=24.9,"Normal Weight",K1872&lt;=30,"Over Weight",K1872&gt;30,"Obesity")</f>
        <v>Obesity</v>
      </c>
    </row>
    <row r="1873" spans="1:19" x14ac:dyDescent="0.3">
      <c r="A1873" s="7" t="s">
        <v>496</v>
      </c>
      <c r="B1873" s="7">
        <v>16.670000000000002</v>
      </c>
      <c r="C1873" s="7">
        <v>5.46</v>
      </c>
      <c r="D1873" s="7" t="s">
        <v>2380</v>
      </c>
      <c r="E1873" s="7" t="s">
        <v>2380</v>
      </c>
      <c r="F1873" s="7" t="s">
        <v>2380</v>
      </c>
      <c r="G1873" s="7" t="s">
        <v>2381</v>
      </c>
      <c r="H1873" s="7" t="s">
        <v>2380</v>
      </c>
      <c r="J1873" s="7" t="s">
        <v>496</v>
      </c>
      <c r="K1873" s="7">
        <v>16.670000000000002</v>
      </c>
      <c r="L1873" s="7">
        <v>5.46</v>
      </c>
      <c r="M1873" s="7" t="s">
        <v>2380</v>
      </c>
      <c r="N1873" s="7" t="s">
        <v>2380</v>
      </c>
      <c r="O1873" s="7" t="s">
        <v>2380</v>
      </c>
      <c r="P1873" s="7">
        <v>0</v>
      </c>
      <c r="Q1873" s="11" t="s">
        <v>2380</v>
      </c>
      <c r="R1873">
        <f t="shared" si="29"/>
        <v>180</v>
      </c>
      <c r="S1873" t="str" cm="1">
        <f t="array" ref="S1873">_xlfn.IFS(K1873&lt;18.5,"Under Weight",K1873&lt;=24.9,"Normal Weight",K1873&lt;=30,"Over Weight",K1873&gt;30,"Obesity")</f>
        <v>Under Weight</v>
      </c>
    </row>
    <row r="1874" spans="1:19" x14ac:dyDescent="0.3">
      <c r="A1874" s="7" t="s">
        <v>495</v>
      </c>
      <c r="B1874" s="7">
        <v>28.594999999999999</v>
      </c>
      <c r="C1874" s="7">
        <v>5.43</v>
      </c>
      <c r="D1874" s="7" t="s">
        <v>2380</v>
      </c>
      <c r="E1874" s="7" t="s">
        <v>2380</v>
      </c>
      <c r="F1874" s="7" t="s">
        <v>2380</v>
      </c>
      <c r="G1874" s="7" t="s">
        <v>2381</v>
      </c>
      <c r="H1874" s="7" t="s">
        <v>2380</v>
      </c>
      <c r="J1874" s="7" t="s">
        <v>495</v>
      </c>
      <c r="K1874" s="7">
        <v>28.594999999999999</v>
      </c>
      <c r="L1874" s="7">
        <v>5.43</v>
      </c>
      <c r="M1874" s="7" t="s">
        <v>2380</v>
      </c>
      <c r="N1874" s="7" t="s">
        <v>2380</v>
      </c>
      <c r="O1874" s="7" t="s">
        <v>2380</v>
      </c>
      <c r="P1874" s="7">
        <v>0</v>
      </c>
      <c r="Q1874" s="11" t="s">
        <v>2380</v>
      </c>
      <c r="R1874">
        <f t="shared" si="29"/>
        <v>180</v>
      </c>
      <c r="S1874" t="str" cm="1">
        <f t="array" ref="S1874">_xlfn.IFS(K1874&lt;18.5,"Under Weight",K1874&lt;=24.9,"Normal Weight",K1874&lt;=30,"Over Weight",K1874&gt;30,"Obesity")</f>
        <v>Over Weight</v>
      </c>
    </row>
    <row r="1875" spans="1:19" x14ac:dyDescent="0.3">
      <c r="A1875" s="7" t="s">
        <v>494</v>
      </c>
      <c r="B1875" s="7">
        <v>25.934999999999999</v>
      </c>
      <c r="C1875" s="7">
        <v>4.29</v>
      </c>
      <c r="D1875" s="7" t="s">
        <v>2380</v>
      </c>
      <c r="E1875" s="7" t="s">
        <v>2380</v>
      </c>
      <c r="F1875" s="7" t="s">
        <v>2380</v>
      </c>
      <c r="G1875" s="7" t="s">
        <v>2381</v>
      </c>
      <c r="H1875" s="7" t="s">
        <v>2380</v>
      </c>
      <c r="J1875" s="7" t="s">
        <v>494</v>
      </c>
      <c r="K1875" s="7">
        <v>25.934999999999999</v>
      </c>
      <c r="L1875" s="7">
        <v>4.29</v>
      </c>
      <c r="M1875" s="7" t="s">
        <v>2380</v>
      </c>
      <c r="N1875" s="7" t="s">
        <v>2380</v>
      </c>
      <c r="O1875" s="7" t="s">
        <v>2380</v>
      </c>
      <c r="P1875" s="7">
        <v>0</v>
      </c>
      <c r="Q1875" s="11" t="s">
        <v>2380</v>
      </c>
      <c r="R1875">
        <f t="shared" si="29"/>
        <v>180</v>
      </c>
      <c r="S1875" t="str" cm="1">
        <f t="array" ref="S1875">_xlfn.IFS(K1875&lt;18.5,"Under Weight",K1875&lt;=24.9,"Normal Weight",K1875&lt;=30,"Over Weight",K1875&gt;30,"Obesity")</f>
        <v>Over Weight</v>
      </c>
    </row>
    <row r="1876" spans="1:19" x14ac:dyDescent="0.3">
      <c r="A1876" s="7" t="s">
        <v>493</v>
      </c>
      <c r="B1876" s="7">
        <v>27.645</v>
      </c>
      <c r="C1876" s="7">
        <v>5.25</v>
      </c>
      <c r="D1876" s="7" t="s">
        <v>2380</v>
      </c>
      <c r="E1876" s="7" t="s">
        <v>2380</v>
      </c>
      <c r="F1876" s="7" t="s">
        <v>2380</v>
      </c>
      <c r="G1876" s="7">
        <v>1</v>
      </c>
      <c r="H1876" s="7" t="s">
        <v>2380</v>
      </c>
      <c r="J1876" s="7" t="s">
        <v>493</v>
      </c>
      <c r="K1876" s="7">
        <v>27.645</v>
      </c>
      <c r="L1876" s="7">
        <v>5.25</v>
      </c>
      <c r="M1876" s="7" t="s">
        <v>2380</v>
      </c>
      <c r="N1876" s="7" t="s">
        <v>2380</v>
      </c>
      <c r="O1876" s="7" t="s">
        <v>2380</v>
      </c>
      <c r="P1876" s="7">
        <v>1</v>
      </c>
      <c r="Q1876" s="11" t="s">
        <v>2380</v>
      </c>
      <c r="R1876">
        <f t="shared" si="29"/>
        <v>180</v>
      </c>
      <c r="S1876" t="str" cm="1">
        <f t="array" ref="S1876">_xlfn.IFS(K1876&lt;18.5,"Under Weight",K1876&lt;=24.9,"Normal Weight",K1876&lt;=30,"Over Weight",K1876&gt;30,"Obesity")</f>
        <v>Over Weight</v>
      </c>
    </row>
    <row r="1877" spans="1:19" x14ac:dyDescent="0.3">
      <c r="A1877" s="7" t="s">
        <v>492</v>
      </c>
      <c r="B1877" s="7">
        <v>30.1</v>
      </c>
      <c r="C1877" s="7">
        <v>4.04</v>
      </c>
      <c r="D1877" s="7" t="s">
        <v>2380</v>
      </c>
      <c r="E1877" s="7" t="s">
        <v>2380</v>
      </c>
      <c r="F1877" s="7" t="s">
        <v>2380</v>
      </c>
      <c r="G1877" s="7">
        <v>1</v>
      </c>
      <c r="H1877" s="7" t="s">
        <v>2380</v>
      </c>
      <c r="J1877" s="7" t="s">
        <v>492</v>
      </c>
      <c r="K1877" s="7">
        <v>30.1</v>
      </c>
      <c r="L1877" s="7">
        <v>4.04</v>
      </c>
      <c r="M1877" s="7" t="s">
        <v>2380</v>
      </c>
      <c r="N1877" s="7" t="s">
        <v>2380</v>
      </c>
      <c r="O1877" s="7" t="s">
        <v>2380</v>
      </c>
      <c r="P1877" s="7">
        <v>1</v>
      </c>
      <c r="Q1877" s="11" t="s">
        <v>2380</v>
      </c>
      <c r="R1877">
        <f t="shared" si="29"/>
        <v>180</v>
      </c>
      <c r="S1877" t="str" cm="1">
        <f t="array" ref="S1877">_xlfn.IFS(K1877&lt;18.5,"Under Weight",K1877&lt;=24.9,"Normal Weight",K1877&lt;=30,"Over Weight",K1877&gt;30,"Obesity")</f>
        <v>Obesity</v>
      </c>
    </row>
    <row r="1878" spans="1:19" x14ac:dyDescent="0.3">
      <c r="A1878" s="7" t="s">
        <v>491</v>
      </c>
      <c r="B1878" s="7">
        <v>26.79</v>
      </c>
      <c r="C1878" s="7">
        <v>5</v>
      </c>
      <c r="D1878" s="7" t="s">
        <v>2382</v>
      </c>
      <c r="E1878" s="7" t="s">
        <v>2380</v>
      </c>
      <c r="F1878" s="7" t="s">
        <v>2383</v>
      </c>
      <c r="G1878" s="7">
        <v>1</v>
      </c>
      <c r="H1878" s="7" t="s">
        <v>2380</v>
      </c>
      <c r="J1878" s="7" t="s">
        <v>491</v>
      </c>
      <c r="K1878" s="7">
        <v>26.79</v>
      </c>
      <c r="L1878" s="7">
        <v>5</v>
      </c>
      <c r="M1878" s="7" t="s">
        <v>2383</v>
      </c>
      <c r="N1878" s="7" t="s">
        <v>2380</v>
      </c>
      <c r="O1878" s="7" t="s">
        <v>2383</v>
      </c>
      <c r="P1878" s="7">
        <v>1</v>
      </c>
      <c r="Q1878" s="11" t="s">
        <v>2380</v>
      </c>
      <c r="R1878">
        <f t="shared" si="29"/>
        <v>180</v>
      </c>
      <c r="S1878" t="str" cm="1">
        <f t="array" ref="S1878">_xlfn.IFS(K1878&lt;18.5,"Under Weight",K1878&lt;=24.9,"Normal Weight",K1878&lt;=30,"Over Weight",K1878&gt;30,"Obesity")</f>
        <v>Over Weight</v>
      </c>
    </row>
    <row r="1879" spans="1:19" x14ac:dyDescent="0.3">
      <c r="A1879" s="7" t="s">
        <v>490</v>
      </c>
      <c r="B1879" s="7">
        <v>27.1</v>
      </c>
      <c r="C1879" s="7">
        <v>4.01</v>
      </c>
      <c r="D1879" s="7" t="s">
        <v>2382</v>
      </c>
      <c r="E1879" s="7" t="s">
        <v>2380</v>
      </c>
      <c r="F1879" s="7" t="s">
        <v>2380</v>
      </c>
      <c r="G1879" s="7">
        <v>1</v>
      </c>
      <c r="H1879" s="7" t="s">
        <v>2380</v>
      </c>
      <c r="J1879" s="7" t="s">
        <v>490</v>
      </c>
      <c r="K1879" s="7">
        <v>27.1</v>
      </c>
      <c r="L1879" s="7">
        <v>4.01</v>
      </c>
      <c r="M1879" s="7" t="s">
        <v>2383</v>
      </c>
      <c r="N1879" s="7" t="s">
        <v>2380</v>
      </c>
      <c r="O1879" s="7" t="s">
        <v>2380</v>
      </c>
      <c r="P1879" s="7">
        <v>1</v>
      </c>
      <c r="Q1879" s="11" t="s">
        <v>2380</v>
      </c>
      <c r="R1879">
        <f t="shared" si="29"/>
        <v>180</v>
      </c>
      <c r="S1879" t="str" cm="1">
        <f t="array" ref="S1879">_xlfn.IFS(K1879&lt;18.5,"Under Weight",K1879&lt;=24.9,"Normal Weight",K1879&lt;=30,"Over Weight",K1879&gt;30,"Obesity")</f>
        <v>Over Weight</v>
      </c>
    </row>
    <row r="1880" spans="1:19" x14ac:dyDescent="0.3">
      <c r="A1880" s="7" t="s">
        <v>489</v>
      </c>
      <c r="B1880" s="7">
        <v>24.31</v>
      </c>
      <c r="C1880" s="7">
        <v>5.4</v>
      </c>
      <c r="D1880" s="7" t="s">
        <v>2380</v>
      </c>
      <c r="E1880" s="7" t="s">
        <v>2380</v>
      </c>
      <c r="F1880" s="7" t="s">
        <v>2380</v>
      </c>
      <c r="G1880" s="7" t="s">
        <v>2381</v>
      </c>
      <c r="H1880" s="7" t="s">
        <v>2380</v>
      </c>
      <c r="J1880" s="7" t="s">
        <v>489</v>
      </c>
      <c r="K1880" s="7">
        <v>24.31</v>
      </c>
      <c r="L1880" s="7">
        <v>5.4</v>
      </c>
      <c r="M1880" s="7" t="s">
        <v>2380</v>
      </c>
      <c r="N1880" s="7" t="s">
        <v>2380</v>
      </c>
      <c r="O1880" s="7" t="s">
        <v>2380</v>
      </c>
      <c r="P1880" s="7">
        <v>0</v>
      </c>
      <c r="Q1880" s="11" t="s">
        <v>2380</v>
      </c>
      <c r="R1880">
        <f t="shared" si="29"/>
        <v>180</v>
      </c>
      <c r="S1880" t="str" cm="1">
        <f t="array" ref="S1880">_xlfn.IFS(K1880&lt;18.5,"Under Weight",K1880&lt;=24.9,"Normal Weight",K1880&lt;=30,"Over Weight",K1880&gt;30,"Obesity")</f>
        <v>Normal Weight</v>
      </c>
    </row>
    <row r="1881" spans="1:19" x14ac:dyDescent="0.3">
      <c r="A1881" s="7" t="s">
        <v>488</v>
      </c>
      <c r="B1881" s="7">
        <v>15.53</v>
      </c>
      <c r="C1881" s="7">
        <v>5.81</v>
      </c>
      <c r="D1881" s="7" t="s">
        <v>2380</v>
      </c>
      <c r="E1881" s="7" t="s">
        <v>2380</v>
      </c>
      <c r="F1881" s="7" t="s">
        <v>2380</v>
      </c>
      <c r="G1881" s="7">
        <v>1</v>
      </c>
      <c r="H1881" s="7" t="s">
        <v>2380</v>
      </c>
      <c r="J1881" s="7" t="s">
        <v>488</v>
      </c>
      <c r="K1881" s="7">
        <v>15.53</v>
      </c>
      <c r="L1881" s="7">
        <v>5.81</v>
      </c>
      <c r="M1881" s="7" t="s">
        <v>2380</v>
      </c>
      <c r="N1881" s="7" t="s">
        <v>2380</v>
      </c>
      <c r="O1881" s="7" t="s">
        <v>2380</v>
      </c>
      <c r="P1881" s="7">
        <v>1</v>
      </c>
      <c r="Q1881" s="11" t="s">
        <v>2380</v>
      </c>
      <c r="R1881">
        <f t="shared" si="29"/>
        <v>180</v>
      </c>
      <c r="S1881" t="str" cm="1">
        <f t="array" ref="S1881">_xlfn.IFS(K1881&lt;18.5,"Under Weight",K1881&lt;=24.9,"Normal Weight",K1881&lt;=30,"Over Weight",K1881&gt;30,"Obesity")</f>
        <v>Under Weight</v>
      </c>
    </row>
    <row r="1882" spans="1:19" x14ac:dyDescent="0.3">
      <c r="A1882" s="7" t="s">
        <v>487</v>
      </c>
      <c r="B1882" s="7">
        <v>30.7</v>
      </c>
      <c r="C1882" s="7">
        <v>5.82</v>
      </c>
      <c r="D1882" s="7" t="s">
        <v>2380</v>
      </c>
      <c r="E1882" s="7" t="s">
        <v>2380</v>
      </c>
      <c r="F1882" s="7" t="s">
        <v>2380</v>
      </c>
      <c r="G1882" s="7">
        <v>1</v>
      </c>
      <c r="H1882" s="7" t="s">
        <v>2380</v>
      </c>
      <c r="J1882" s="7" t="s">
        <v>487</v>
      </c>
      <c r="K1882" s="7">
        <v>30.7</v>
      </c>
      <c r="L1882" s="7">
        <v>5.82</v>
      </c>
      <c r="M1882" s="7" t="s">
        <v>2380</v>
      </c>
      <c r="N1882" s="7" t="s">
        <v>2380</v>
      </c>
      <c r="O1882" s="7" t="s">
        <v>2380</v>
      </c>
      <c r="P1882" s="7">
        <v>1</v>
      </c>
      <c r="Q1882" s="11" t="s">
        <v>2380</v>
      </c>
      <c r="R1882">
        <f t="shared" si="29"/>
        <v>180</v>
      </c>
      <c r="S1882" t="str" cm="1">
        <f t="array" ref="S1882">_xlfn.IFS(K1882&lt;18.5,"Under Weight",K1882&lt;=24.9,"Normal Weight",K1882&lt;=30,"Over Weight",K1882&gt;30,"Obesity")</f>
        <v>Obesity</v>
      </c>
    </row>
    <row r="1883" spans="1:19" x14ac:dyDescent="0.3">
      <c r="A1883" s="7" t="s">
        <v>486</v>
      </c>
      <c r="B1883" s="7">
        <v>33.33</v>
      </c>
      <c r="C1883" s="7">
        <v>4.82</v>
      </c>
      <c r="D1883" s="7" t="s">
        <v>2380</v>
      </c>
      <c r="E1883" s="7" t="s">
        <v>2380</v>
      </c>
      <c r="F1883" s="7" t="s">
        <v>2380</v>
      </c>
      <c r="G1883" s="7">
        <v>1</v>
      </c>
      <c r="H1883" s="7" t="s">
        <v>2380</v>
      </c>
      <c r="J1883" s="7" t="s">
        <v>486</v>
      </c>
      <c r="K1883" s="7">
        <v>33.33</v>
      </c>
      <c r="L1883" s="7">
        <v>4.82</v>
      </c>
      <c r="M1883" s="7" t="s">
        <v>2380</v>
      </c>
      <c r="N1883" s="7" t="s">
        <v>2380</v>
      </c>
      <c r="O1883" s="7" t="s">
        <v>2380</v>
      </c>
      <c r="P1883" s="7">
        <v>1</v>
      </c>
      <c r="Q1883" s="11" t="s">
        <v>2380</v>
      </c>
      <c r="R1883">
        <f t="shared" si="29"/>
        <v>180</v>
      </c>
      <c r="S1883" t="str" cm="1">
        <f t="array" ref="S1883">_xlfn.IFS(K1883&lt;18.5,"Under Weight",K1883&lt;=24.9,"Normal Weight",K1883&lt;=30,"Over Weight",K1883&gt;30,"Obesity")</f>
        <v>Obesity</v>
      </c>
    </row>
    <row r="1884" spans="1:19" x14ac:dyDescent="0.3">
      <c r="A1884" s="7" t="s">
        <v>485</v>
      </c>
      <c r="B1884" s="7">
        <v>32.4</v>
      </c>
      <c r="C1884" s="7">
        <v>5.08</v>
      </c>
      <c r="D1884" s="7" t="s">
        <v>2380</v>
      </c>
      <c r="E1884" s="7" t="s">
        <v>2380</v>
      </c>
      <c r="F1884" s="7" t="s">
        <v>2380</v>
      </c>
      <c r="G1884" s="7">
        <v>1</v>
      </c>
      <c r="H1884" s="7" t="s">
        <v>2380</v>
      </c>
      <c r="J1884" s="7" t="s">
        <v>485</v>
      </c>
      <c r="K1884" s="7">
        <v>32.4</v>
      </c>
      <c r="L1884" s="7">
        <v>5.08</v>
      </c>
      <c r="M1884" s="7" t="s">
        <v>2380</v>
      </c>
      <c r="N1884" s="7" t="s">
        <v>2380</v>
      </c>
      <c r="O1884" s="7" t="s">
        <v>2380</v>
      </c>
      <c r="P1884" s="7">
        <v>1</v>
      </c>
      <c r="Q1884" s="11" t="s">
        <v>2380</v>
      </c>
      <c r="R1884">
        <f t="shared" si="29"/>
        <v>180</v>
      </c>
      <c r="S1884" t="str" cm="1">
        <f t="array" ref="S1884">_xlfn.IFS(K1884&lt;18.5,"Under Weight",K1884&lt;=24.9,"Normal Weight",K1884&lt;=30,"Over Weight",K1884&gt;30,"Obesity")</f>
        <v>Obesity</v>
      </c>
    </row>
    <row r="1885" spans="1:19" x14ac:dyDescent="0.3">
      <c r="A1885" s="7" t="s">
        <v>484</v>
      </c>
      <c r="B1885" s="7">
        <v>27.93</v>
      </c>
      <c r="C1885" s="7">
        <v>5.59</v>
      </c>
      <c r="D1885" s="7" t="s">
        <v>2380</v>
      </c>
      <c r="E1885" s="7" t="s">
        <v>2380</v>
      </c>
      <c r="F1885" s="7" t="s">
        <v>2380</v>
      </c>
      <c r="G1885" s="7">
        <v>1</v>
      </c>
      <c r="H1885" s="7" t="s">
        <v>2380</v>
      </c>
      <c r="J1885" s="7" t="s">
        <v>484</v>
      </c>
      <c r="K1885" s="7">
        <v>27.93</v>
      </c>
      <c r="L1885" s="7">
        <v>5.59</v>
      </c>
      <c r="M1885" s="7" t="s">
        <v>2380</v>
      </c>
      <c r="N1885" s="7" t="s">
        <v>2380</v>
      </c>
      <c r="O1885" s="7" t="s">
        <v>2380</v>
      </c>
      <c r="P1885" s="7">
        <v>1</v>
      </c>
      <c r="Q1885" s="11" t="s">
        <v>2380</v>
      </c>
      <c r="R1885">
        <f t="shared" si="29"/>
        <v>180</v>
      </c>
      <c r="S1885" t="str" cm="1">
        <f t="array" ref="S1885">_xlfn.IFS(K1885&lt;18.5,"Under Weight",K1885&lt;=24.9,"Normal Weight",K1885&lt;=30,"Over Weight",K1885&gt;30,"Obesity")</f>
        <v>Over Weight</v>
      </c>
    </row>
    <row r="1886" spans="1:19" x14ac:dyDescent="0.3">
      <c r="A1886" s="7" t="s">
        <v>483</v>
      </c>
      <c r="B1886" s="7">
        <v>21.754999999999999</v>
      </c>
      <c r="C1886" s="7">
        <v>5.12</v>
      </c>
      <c r="D1886" s="7" t="s">
        <v>2380</v>
      </c>
      <c r="E1886" s="7" t="s">
        <v>2380</v>
      </c>
      <c r="F1886" s="7" t="s">
        <v>2380</v>
      </c>
      <c r="G1886" s="7" t="s">
        <v>2381</v>
      </c>
      <c r="H1886" s="7" t="s">
        <v>2380</v>
      </c>
      <c r="J1886" s="7" t="s">
        <v>483</v>
      </c>
      <c r="K1886" s="7">
        <v>21.754999999999999</v>
      </c>
      <c r="L1886" s="7">
        <v>5.12</v>
      </c>
      <c r="M1886" s="7" t="s">
        <v>2380</v>
      </c>
      <c r="N1886" s="7" t="s">
        <v>2380</v>
      </c>
      <c r="O1886" s="7" t="s">
        <v>2380</v>
      </c>
      <c r="P1886" s="7">
        <v>0</v>
      </c>
      <c r="Q1886" s="11" t="s">
        <v>2380</v>
      </c>
      <c r="R1886">
        <f t="shared" si="29"/>
        <v>180</v>
      </c>
      <c r="S1886" t="str" cm="1">
        <f t="array" ref="S1886">_xlfn.IFS(K1886&lt;18.5,"Under Weight",K1886&lt;=24.9,"Normal Weight",K1886&lt;=30,"Over Weight",K1886&gt;30,"Obesity")</f>
        <v>Normal Weight</v>
      </c>
    </row>
    <row r="1887" spans="1:19" x14ac:dyDescent="0.3">
      <c r="A1887" s="7" t="s">
        <v>482</v>
      </c>
      <c r="B1887" s="7">
        <v>25.934999999999999</v>
      </c>
      <c r="C1887" s="7">
        <v>4.95</v>
      </c>
      <c r="D1887" s="7" t="s">
        <v>2380</v>
      </c>
      <c r="E1887" s="7" t="s">
        <v>2380</v>
      </c>
      <c r="F1887" s="7" t="s">
        <v>2380</v>
      </c>
      <c r="G1887" s="7" t="s">
        <v>2381</v>
      </c>
      <c r="H1887" s="7" t="s">
        <v>2380</v>
      </c>
      <c r="J1887" s="7" t="s">
        <v>482</v>
      </c>
      <c r="K1887" s="7">
        <v>25.934999999999999</v>
      </c>
      <c r="L1887" s="7">
        <v>4.95</v>
      </c>
      <c r="M1887" s="7" t="s">
        <v>2380</v>
      </c>
      <c r="N1887" s="7" t="s">
        <v>2380</v>
      </c>
      <c r="O1887" s="7" t="s">
        <v>2380</v>
      </c>
      <c r="P1887" s="7">
        <v>0</v>
      </c>
      <c r="Q1887" s="11" t="s">
        <v>2380</v>
      </c>
      <c r="R1887">
        <f t="shared" si="29"/>
        <v>180</v>
      </c>
      <c r="S1887" t="str" cm="1">
        <f t="array" ref="S1887">_xlfn.IFS(K1887&lt;18.5,"Under Weight",K1887&lt;=24.9,"Normal Weight",K1887&lt;=30,"Over Weight",K1887&gt;30,"Obesity")</f>
        <v>Over Weight</v>
      </c>
    </row>
    <row r="1888" spans="1:19" x14ac:dyDescent="0.3">
      <c r="A1888" s="7" t="s">
        <v>481</v>
      </c>
      <c r="B1888" s="7">
        <v>31.5</v>
      </c>
      <c r="C1888" s="7">
        <v>6.16</v>
      </c>
      <c r="D1888" s="7" t="s">
        <v>2380</v>
      </c>
      <c r="E1888" s="7" t="s">
        <v>2380</v>
      </c>
      <c r="F1888" s="7" t="s">
        <v>2380</v>
      </c>
      <c r="G1888" s="7" t="s">
        <v>2381</v>
      </c>
      <c r="H1888" s="7" t="s">
        <v>2380</v>
      </c>
      <c r="J1888" s="7" t="s">
        <v>481</v>
      </c>
      <c r="K1888" s="7">
        <v>31.5</v>
      </c>
      <c r="L1888" s="7">
        <v>6.16</v>
      </c>
      <c r="M1888" s="7" t="s">
        <v>2380</v>
      </c>
      <c r="N1888" s="7" t="s">
        <v>2380</v>
      </c>
      <c r="O1888" s="7" t="s">
        <v>2380</v>
      </c>
      <c r="P1888" s="7">
        <v>0</v>
      </c>
      <c r="Q1888" s="11" t="s">
        <v>2380</v>
      </c>
      <c r="R1888">
        <f t="shared" si="29"/>
        <v>180</v>
      </c>
      <c r="S1888" t="str" cm="1">
        <f t="array" ref="S1888">_xlfn.IFS(K1888&lt;18.5,"Under Weight",K1888&lt;=24.9,"Normal Weight",K1888&lt;=30,"Over Weight",K1888&gt;30,"Obesity")</f>
        <v>Obesity</v>
      </c>
    </row>
    <row r="1889" spans="1:19" x14ac:dyDescent="0.3">
      <c r="A1889" s="7" t="s">
        <v>480</v>
      </c>
      <c r="B1889" s="7">
        <v>30.03</v>
      </c>
      <c r="C1889" s="7">
        <v>6.41</v>
      </c>
      <c r="D1889" s="7" t="s">
        <v>2380</v>
      </c>
      <c r="E1889" s="7" t="s">
        <v>2380</v>
      </c>
      <c r="F1889" s="7" t="s">
        <v>2380</v>
      </c>
      <c r="G1889" s="7" t="s">
        <v>2381</v>
      </c>
      <c r="H1889" s="7" t="s">
        <v>2380</v>
      </c>
      <c r="J1889" s="7" t="s">
        <v>480</v>
      </c>
      <c r="K1889" s="7">
        <v>30.03</v>
      </c>
      <c r="L1889" s="7">
        <v>6.41</v>
      </c>
      <c r="M1889" s="7" t="s">
        <v>2380</v>
      </c>
      <c r="N1889" s="7" t="s">
        <v>2380</v>
      </c>
      <c r="O1889" s="7" t="s">
        <v>2380</v>
      </c>
      <c r="P1889" s="7">
        <v>0</v>
      </c>
      <c r="Q1889" s="11" t="s">
        <v>2380</v>
      </c>
      <c r="R1889">
        <f t="shared" si="29"/>
        <v>180</v>
      </c>
      <c r="S1889" t="str" cm="1">
        <f t="array" ref="S1889">_xlfn.IFS(K1889&lt;18.5,"Under Weight",K1889&lt;=24.9,"Normal Weight",K1889&lt;=30,"Over Weight",K1889&gt;30,"Obesity")</f>
        <v>Obesity</v>
      </c>
    </row>
    <row r="1890" spans="1:19" x14ac:dyDescent="0.3">
      <c r="A1890" s="7" t="s">
        <v>479</v>
      </c>
      <c r="B1890" s="7">
        <v>33.479999999999997</v>
      </c>
      <c r="C1890" s="7">
        <v>8.94</v>
      </c>
      <c r="D1890" s="7" t="s">
        <v>2380</v>
      </c>
      <c r="E1890" s="7" t="s">
        <v>2380</v>
      </c>
      <c r="F1890" s="7" t="s">
        <v>2380</v>
      </c>
      <c r="G1890" s="7" t="s">
        <v>2381</v>
      </c>
      <c r="H1890" s="7" t="s">
        <v>2380</v>
      </c>
      <c r="J1890" s="7" t="s">
        <v>479</v>
      </c>
      <c r="K1890" s="7">
        <v>33.479999999999997</v>
      </c>
      <c r="L1890" s="7">
        <v>8.94</v>
      </c>
      <c r="M1890" s="7" t="s">
        <v>2380</v>
      </c>
      <c r="N1890" s="7" t="s">
        <v>2380</v>
      </c>
      <c r="O1890" s="7" t="s">
        <v>2380</v>
      </c>
      <c r="P1890" s="7">
        <v>0</v>
      </c>
      <c r="Q1890" s="11" t="s">
        <v>2380</v>
      </c>
      <c r="R1890">
        <f t="shared" si="29"/>
        <v>180</v>
      </c>
      <c r="S1890" t="str" cm="1">
        <f t="array" ref="S1890">_xlfn.IFS(K1890&lt;18.5,"Under Weight",K1890&lt;=24.9,"Normal Weight",K1890&lt;=30,"Over Weight",K1890&gt;30,"Obesity")</f>
        <v>Obesity</v>
      </c>
    </row>
    <row r="1891" spans="1:19" x14ac:dyDescent="0.3">
      <c r="A1891" s="7" t="s">
        <v>478</v>
      </c>
      <c r="B1891" s="7">
        <v>16.510000000000002</v>
      </c>
      <c r="C1891" s="7">
        <v>4.42</v>
      </c>
      <c r="D1891" s="7" t="s">
        <v>2382</v>
      </c>
      <c r="E1891" s="7" t="s">
        <v>2380</v>
      </c>
      <c r="F1891" s="7" t="s">
        <v>2383</v>
      </c>
      <c r="G1891" s="7">
        <v>1</v>
      </c>
      <c r="H1891" s="7" t="s">
        <v>2380</v>
      </c>
      <c r="J1891" s="7" t="s">
        <v>478</v>
      </c>
      <c r="K1891" s="7">
        <v>16.510000000000002</v>
      </c>
      <c r="L1891" s="7">
        <v>4.42</v>
      </c>
      <c r="M1891" s="7" t="s">
        <v>2383</v>
      </c>
      <c r="N1891" s="7" t="s">
        <v>2380</v>
      </c>
      <c r="O1891" s="7" t="s">
        <v>2383</v>
      </c>
      <c r="P1891" s="7">
        <v>1</v>
      </c>
      <c r="Q1891" s="11" t="s">
        <v>2380</v>
      </c>
      <c r="R1891">
        <f t="shared" si="29"/>
        <v>180</v>
      </c>
      <c r="S1891" t="str" cm="1">
        <f t="array" ref="S1891">_xlfn.IFS(K1891&lt;18.5,"Under Weight",K1891&lt;=24.9,"Normal Weight",K1891&lt;=30,"Over Weight",K1891&gt;30,"Obesity")</f>
        <v>Under Weight</v>
      </c>
    </row>
    <row r="1892" spans="1:19" x14ac:dyDescent="0.3">
      <c r="A1892" s="7" t="s">
        <v>477</v>
      </c>
      <c r="B1892" s="7">
        <v>33.155000000000001</v>
      </c>
      <c r="C1892" s="7">
        <v>5.3</v>
      </c>
      <c r="D1892" s="7" t="s">
        <v>2382</v>
      </c>
      <c r="E1892" s="7" t="s">
        <v>2380</v>
      </c>
      <c r="F1892" s="7" t="s">
        <v>2380</v>
      </c>
      <c r="G1892" s="7">
        <v>1</v>
      </c>
      <c r="H1892" s="7" t="s">
        <v>2380</v>
      </c>
      <c r="J1892" s="7" t="s">
        <v>477</v>
      </c>
      <c r="K1892" s="7">
        <v>33.155000000000001</v>
      </c>
      <c r="L1892" s="7">
        <v>5.3</v>
      </c>
      <c r="M1892" s="7" t="s">
        <v>2383</v>
      </c>
      <c r="N1892" s="7" t="s">
        <v>2380</v>
      </c>
      <c r="O1892" s="7" t="s">
        <v>2380</v>
      </c>
      <c r="P1892" s="7">
        <v>1</v>
      </c>
      <c r="Q1892" s="11" t="s">
        <v>2380</v>
      </c>
      <c r="R1892">
        <f t="shared" si="29"/>
        <v>180</v>
      </c>
      <c r="S1892" t="str" cm="1">
        <f t="array" ref="S1892">_xlfn.IFS(K1892&lt;18.5,"Under Weight",K1892&lt;=24.9,"Normal Weight",K1892&lt;=30,"Over Weight",K1892&gt;30,"Obesity")</f>
        <v>Obesity</v>
      </c>
    </row>
    <row r="1893" spans="1:19" x14ac:dyDescent="0.3">
      <c r="A1893" s="7" t="s">
        <v>476</v>
      </c>
      <c r="B1893" s="7">
        <v>37.29</v>
      </c>
      <c r="C1893" s="7">
        <v>4.6399999999999997</v>
      </c>
      <c r="D1893" s="7" t="s">
        <v>2380</v>
      </c>
      <c r="E1893" s="7" t="s">
        <v>2380</v>
      </c>
      <c r="F1893" s="7" t="s">
        <v>2383</v>
      </c>
      <c r="G1893" s="7">
        <v>1</v>
      </c>
      <c r="H1893" s="7" t="s">
        <v>2380</v>
      </c>
      <c r="J1893" s="7" t="s">
        <v>476</v>
      </c>
      <c r="K1893" s="7">
        <v>37.29</v>
      </c>
      <c r="L1893" s="7">
        <v>4.6399999999999997</v>
      </c>
      <c r="M1893" s="7" t="s">
        <v>2380</v>
      </c>
      <c r="N1893" s="7" t="s">
        <v>2380</v>
      </c>
      <c r="O1893" s="7" t="s">
        <v>2383</v>
      </c>
      <c r="P1893" s="7">
        <v>1</v>
      </c>
      <c r="Q1893" s="11" t="s">
        <v>2380</v>
      </c>
      <c r="R1893">
        <f t="shared" si="29"/>
        <v>180</v>
      </c>
      <c r="S1893" t="str" cm="1">
        <f t="array" ref="S1893">_xlfn.IFS(K1893&lt;18.5,"Under Weight",K1893&lt;=24.9,"Normal Weight",K1893&lt;=30,"Over Weight",K1893&gt;30,"Obesity")</f>
        <v>Obesity</v>
      </c>
    </row>
    <row r="1894" spans="1:19" x14ac:dyDescent="0.3">
      <c r="A1894" s="7" t="s">
        <v>475</v>
      </c>
      <c r="B1894" s="7">
        <v>20.23</v>
      </c>
      <c r="C1894" s="7">
        <v>6.16</v>
      </c>
      <c r="D1894" s="7" t="s">
        <v>2382</v>
      </c>
      <c r="E1894" s="7" t="s">
        <v>2380</v>
      </c>
      <c r="F1894" s="7" t="s">
        <v>2380</v>
      </c>
      <c r="G1894" s="7">
        <v>1</v>
      </c>
      <c r="H1894" s="7" t="s">
        <v>2380</v>
      </c>
      <c r="J1894" s="7" t="s">
        <v>475</v>
      </c>
      <c r="K1894" s="7">
        <v>20.23</v>
      </c>
      <c r="L1894" s="7">
        <v>6.16</v>
      </c>
      <c r="M1894" s="7" t="s">
        <v>2383</v>
      </c>
      <c r="N1894" s="7" t="s">
        <v>2380</v>
      </c>
      <c r="O1894" s="7" t="s">
        <v>2380</v>
      </c>
      <c r="P1894" s="7">
        <v>1</v>
      </c>
      <c r="Q1894" s="11" t="s">
        <v>2380</v>
      </c>
      <c r="R1894">
        <f t="shared" si="29"/>
        <v>180</v>
      </c>
      <c r="S1894" t="str" cm="1">
        <f t="array" ref="S1894">_xlfn.IFS(K1894&lt;18.5,"Under Weight",K1894&lt;=24.9,"Normal Weight",K1894&lt;=30,"Over Weight",K1894&gt;30,"Obesity")</f>
        <v>Normal Weight</v>
      </c>
    </row>
    <row r="1895" spans="1:19" x14ac:dyDescent="0.3">
      <c r="A1895" s="7" t="s">
        <v>474</v>
      </c>
      <c r="B1895" s="7">
        <v>28.975000000000001</v>
      </c>
      <c r="C1895" s="7">
        <v>4.12</v>
      </c>
      <c r="D1895" s="7" t="s">
        <v>2380</v>
      </c>
      <c r="E1895" s="7" t="s">
        <v>2380</v>
      </c>
      <c r="F1895" s="7" t="s">
        <v>2383</v>
      </c>
      <c r="G1895" s="7">
        <v>1</v>
      </c>
      <c r="H1895" s="7" t="s">
        <v>2380</v>
      </c>
      <c r="J1895" s="7" t="s">
        <v>474</v>
      </c>
      <c r="K1895" s="7">
        <v>28.975000000000001</v>
      </c>
      <c r="L1895" s="7">
        <v>4.12</v>
      </c>
      <c r="M1895" s="7" t="s">
        <v>2380</v>
      </c>
      <c r="N1895" s="7" t="s">
        <v>2380</v>
      </c>
      <c r="O1895" s="7" t="s">
        <v>2383</v>
      </c>
      <c r="P1895" s="7">
        <v>1</v>
      </c>
      <c r="Q1895" s="11" t="s">
        <v>2380</v>
      </c>
      <c r="R1895">
        <f t="shared" si="29"/>
        <v>180</v>
      </c>
      <c r="S1895" t="str" cm="1">
        <f t="array" ref="S1895">_xlfn.IFS(K1895&lt;18.5,"Under Weight",K1895&lt;=24.9,"Normal Weight",K1895&lt;=30,"Over Weight",K1895&gt;30,"Obesity")</f>
        <v>Over Weight</v>
      </c>
    </row>
    <row r="1896" spans="1:19" x14ac:dyDescent="0.3">
      <c r="A1896" s="7" t="s">
        <v>473</v>
      </c>
      <c r="B1896" s="7">
        <v>16.420000000000002</v>
      </c>
      <c r="C1896" s="7">
        <v>5.77</v>
      </c>
      <c r="D1896" s="7" t="s">
        <v>2382</v>
      </c>
      <c r="E1896" s="7" t="s">
        <v>2380</v>
      </c>
      <c r="F1896" s="7" t="s">
        <v>2383</v>
      </c>
      <c r="G1896" s="7">
        <v>1</v>
      </c>
      <c r="H1896" s="7" t="s">
        <v>2380</v>
      </c>
      <c r="J1896" s="7" t="s">
        <v>473</v>
      </c>
      <c r="K1896" s="7">
        <v>16.420000000000002</v>
      </c>
      <c r="L1896" s="7">
        <v>5.77</v>
      </c>
      <c r="M1896" s="7" t="s">
        <v>2383</v>
      </c>
      <c r="N1896" s="7" t="s">
        <v>2380</v>
      </c>
      <c r="O1896" s="7" t="s">
        <v>2383</v>
      </c>
      <c r="P1896" s="7">
        <v>1</v>
      </c>
      <c r="Q1896" s="11" t="s">
        <v>2380</v>
      </c>
      <c r="R1896">
        <f t="shared" si="29"/>
        <v>180</v>
      </c>
      <c r="S1896" t="str" cm="1">
        <f t="array" ref="S1896">_xlfn.IFS(K1896&lt;18.5,"Under Weight",K1896&lt;=24.9,"Normal Weight",K1896&lt;=30,"Over Weight",K1896&gt;30,"Obesity")</f>
        <v>Under Weight</v>
      </c>
    </row>
    <row r="1897" spans="1:19" x14ac:dyDescent="0.3">
      <c r="A1897" s="7" t="s">
        <v>472</v>
      </c>
      <c r="B1897" s="7">
        <v>17.559999999999999</v>
      </c>
      <c r="C1897" s="7">
        <v>6.2</v>
      </c>
      <c r="D1897" s="7" t="s">
        <v>2380</v>
      </c>
      <c r="E1897" s="7" t="s">
        <v>2380</v>
      </c>
      <c r="F1897" s="7" t="s">
        <v>2380</v>
      </c>
      <c r="G1897" s="7">
        <v>1</v>
      </c>
      <c r="H1897" s="7" t="s">
        <v>2380</v>
      </c>
      <c r="J1897" s="7" t="s">
        <v>472</v>
      </c>
      <c r="K1897" s="7">
        <v>17.559999999999999</v>
      </c>
      <c r="L1897" s="7">
        <v>6.2</v>
      </c>
      <c r="M1897" s="7" t="s">
        <v>2380</v>
      </c>
      <c r="N1897" s="7" t="s">
        <v>2380</v>
      </c>
      <c r="O1897" s="7" t="s">
        <v>2380</v>
      </c>
      <c r="P1897" s="7">
        <v>1</v>
      </c>
      <c r="Q1897" s="11" t="s">
        <v>2380</v>
      </c>
      <c r="R1897">
        <f t="shared" si="29"/>
        <v>180</v>
      </c>
      <c r="S1897" t="str" cm="1">
        <f t="array" ref="S1897">_xlfn.IFS(K1897&lt;18.5,"Under Weight",K1897&lt;=24.9,"Normal Weight",K1897&lt;=30,"Over Weight",K1897&gt;30,"Obesity")</f>
        <v>Under Weight</v>
      </c>
    </row>
    <row r="1898" spans="1:19" x14ac:dyDescent="0.3">
      <c r="A1898" s="7" t="s">
        <v>471</v>
      </c>
      <c r="B1898" s="7">
        <v>24.13</v>
      </c>
      <c r="C1898" s="7">
        <v>4.3899999999999997</v>
      </c>
      <c r="D1898" s="7" t="s">
        <v>2380</v>
      </c>
      <c r="E1898" s="7" t="s">
        <v>2380</v>
      </c>
      <c r="F1898" s="7" t="s">
        <v>2380</v>
      </c>
      <c r="G1898" s="7">
        <v>1</v>
      </c>
      <c r="H1898" s="7" t="s">
        <v>2380</v>
      </c>
      <c r="J1898" s="7" t="s">
        <v>471</v>
      </c>
      <c r="K1898" s="7">
        <v>24.13</v>
      </c>
      <c r="L1898" s="7">
        <v>4.3899999999999997</v>
      </c>
      <c r="M1898" s="7" t="s">
        <v>2380</v>
      </c>
      <c r="N1898" s="7" t="s">
        <v>2380</v>
      </c>
      <c r="O1898" s="7" t="s">
        <v>2380</v>
      </c>
      <c r="P1898" s="7">
        <v>1</v>
      </c>
      <c r="Q1898" s="11" t="s">
        <v>2380</v>
      </c>
      <c r="R1898">
        <f t="shared" si="29"/>
        <v>180</v>
      </c>
      <c r="S1898" t="str" cm="1">
        <f t="array" ref="S1898">_xlfn.IFS(K1898&lt;18.5,"Under Weight",K1898&lt;=24.9,"Normal Weight",K1898&lt;=30,"Over Weight",K1898&gt;30,"Obesity")</f>
        <v>Normal Weight</v>
      </c>
    </row>
    <row r="1899" spans="1:19" x14ac:dyDescent="0.3">
      <c r="A1899" s="7" t="s">
        <v>470</v>
      </c>
      <c r="B1899" s="7">
        <v>19.95</v>
      </c>
      <c r="C1899" s="7">
        <v>5.13</v>
      </c>
      <c r="D1899" s="7" t="s">
        <v>2380</v>
      </c>
      <c r="E1899" s="7" t="s">
        <v>2382</v>
      </c>
      <c r="F1899" s="7" t="s">
        <v>2380</v>
      </c>
      <c r="G1899" s="7">
        <v>2</v>
      </c>
      <c r="H1899" s="7" t="s">
        <v>2380</v>
      </c>
      <c r="J1899" s="7" t="s">
        <v>470</v>
      </c>
      <c r="K1899" s="7">
        <v>19.95</v>
      </c>
      <c r="L1899" s="7">
        <v>5.13</v>
      </c>
      <c r="M1899" s="7" t="s">
        <v>2380</v>
      </c>
      <c r="N1899" s="7" t="s">
        <v>2382</v>
      </c>
      <c r="O1899" s="7" t="s">
        <v>2380</v>
      </c>
      <c r="P1899" s="7">
        <v>2</v>
      </c>
      <c r="Q1899" s="11" t="s">
        <v>2380</v>
      </c>
      <c r="R1899">
        <f t="shared" si="29"/>
        <v>180</v>
      </c>
      <c r="S1899" t="str" cm="1">
        <f t="array" ref="S1899">_xlfn.IFS(K1899&lt;18.5,"Under Weight",K1899&lt;=24.9,"Normal Weight",K1899&lt;=30,"Over Weight",K1899&gt;30,"Obesity")</f>
        <v>Normal Weight</v>
      </c>
    </row>
    <row r="1900" spans="1:19" x14ac:dyDescent="0.3">
      <c r="A1900" s="7" t="s">
        <v>469</v>
      </c>
      <c r="B1900" s="7">
        <v>21.24</v>
      </c>
      <c r="C1900" s="7">
        <v>4.49</v>
      </c>
      <c r="D1900" s="7" t="s">
        <v>2380</v>
      </c>
      <c r="E1900" s="7" t="s">
        <v>2380</v>
      </c>
      <c r="F1900" s="7" t="s">
        <v>2380</v>
      </c>
      <c r="G1900" s="7" t="s">
        <v>2381</v>
      </c>
      <c r="H1900" s="7" t="s">
        <v>2380</v>
      </c>
      <c r="J1900" s="7" t="s">
        <v>469</v>
      </c>
      <c r="K1900" s="7">
        <v>21.24</v>
      </c>
      <c r="L1900" s="7">
        <v>4.49</v>
      </c>
      <c r="M1900" s="7" t="s">
        <v>2380</v>
      </c>
      <c r="N1900" s="7" t="s">
        <v>2380</v>
      </c>
      <c r="O1900" s="7" t="s">
        <v>2380</v>
      </c>
      <c r="P1900" s="7">
        <v>0</v>
      </c>
      <c r="Q1900" s="11" t="s">
        <v>2380</v>
      </c>
      <c r="R1900">
        <f t="shared" si="29"/>
        <v>180</v>
      </c>
      <c r="S1900" t="str" cm="1">
        <f t="array" ref="S1900">_xlfn.IFS(K1900&lt;18.5,"Under Weight",K1900&lt;=24.9,"Normal Weight",K1900&lt;=30,"Over Weight",K1900&gt;30,"Obesity")</f>
        <v>Normal Weight</v>
      </c>
    </row>
    <row r="1901" spans="1:19" x14ac:dyDescent="0.3">
      <c r="A1901" s="7" t="s">
        <v>468</v>
      </c>
      <c r="B1901" s="7">
        <v>44.22</v>
      </c>
      <c r="C1901" s="7">
        <v>6.35</v>
      </c>
      <c r="D1901" s="7" t="s">
        <v>2380</v>
      </c>
      <c r="E1901" s="7" t="s">
        <v>2380</v>
      </c>
      <c r="F1901" s="7" t="s">
        <v>2380</v>
      </c>
      <c r="G1901" s="7" t="s">
        <v>2381</v>
      </c>
      <c r="H1901" s="7" t="s">
        <v>2380</v>
      </c>
      <c r="J1901" s="7" t="s">
        <v>468</v>
      </c>
      <c r="K1901" s="7">
        <v>44.22</v>
      </c>
      <c r="L1901" s="7">
        <v>6.35</v>
      </c>
      <c r="M1901" s="7" t="s">
        <v>2380</v>
      </c>
      <c r="N1901" s="7" t="s">
        <v>2380</v>
      </c>
      <c r="O1901" s="7" t="s">
        <v>2380</v>
      </c>
      <c r="P1901" s="7">
        <v>0</v>
      </c>
      <c r="Q1901" s="11" t="s">
        <v>2380</v>
      </c>
      <c r="R1901">
        <f t="shared" si="29"/>
        <v>180</v>
      </c>
      <c r="S1901" t="str" cm="1">
        <f t="array" ref="S1901">_xlfn.IFS(K1901&lt;18.5,"Under Weight",K1901&lt;=24.9,"Normal Weight",K1901&lt;=30,"Over Weight",K1901&gt;30,"Obesity")</f>
        <v>Obesity</v>
      </c>
    </row>
    <row r="1902" spans="1:19" x14ac:dyDescent="0.3">
      <c r="A1902" s="7" t="s">
        <v>467</v>
      </c>
      <c r="B1902" s="7">
        <v>41.1</v>
      </c>
      <c r="C1902" s="7">
        <v>5.79</v>
      </c>
      <c r="D1902" s="7" t="s">
        <v>2380</v>
      </c>
      <c r="E1902" s="7" t="s">
        <v>2380</v>
      </c>
      <c r="F1902" s="7" t="s">
        <v>2380</v>
      </c>
      <c r="G1902" s="7" t="s">
        <v>2381</v>
      </c>
      <c r="H1902" s="7" t="s">
        <v>2380</v>
      </c>
      <c r="J1902" s="7" t="s">
        <v>467</v>
      </c>
      <c r="K1902" s="7">
        <v>41.1</v>
      </c>
      <c r="L1902" s="7">
        <v>5.79</v>
      </c>
      <c r="M1902" s="7" t="s">
        <v>2380</v>
      </c>
      <c r="N1902" s="7" t="s">
        <v>2380</v>
      </c>
      <c r="O1902" s="7" t="s">
        <v>2380</v>
      </c>
      <c r="P1902" s="7">
        <v>0</v>
      </c>
      <c r="Q1902" s="11" t="s">
        <v>2380</v>
      </c>
      <c r="R1902">
        <f t="shared" si="29"/>
        <v>180</v>
      </c>
      <c r="S1902" t="str" cm="1">
        <f t="array" ref="S1902">_xlfn.IFS(K1902&lt;18.5,"Under Weight",K1902&lt;=24.9,"Normal Weight",K1902&lt;=30,"Over Weight",K1902&gt;30,"Obesity")</f>
        <v>Obesity</v>
      </c>
    </row>
    <row r="1903" spans="1:19" x14ac:dyDescent="0.3">
      <c r="A1903" s="7" t="s">
        <v>466</v>
      </c>
      <c r="B1903" s="7">
        <v>34.200000000000003</v>
      </c>
      <c r="C1903" s="7">
        <v>4.78</v>
      </c>
      <c r="D1903" s="7" t="s">
        <v>2382</v>
      </c>
      <c r="E1903" s="7" t="s">
        <v>2380</v>
      </c>
      <c r="F1903" s="7" t="s">
        <v>2380</v>
      </c>
      <c r="G1903" s="7" t="s">
        <v>2381</v>
      </c>
      <c r="H1903" s="7" t="s">
        <v>2380</v>
      </c>
      <c r="J1903" s="7" t="s">
        <v>466</v>
      </c>
      <c r="K1903" s="7">
        <v>34.200000000000003</v>
      </c>
      <c r="L1903" s="7">
        <v>4.78</v>
      </c>
      <c r="M1903" s="7" t="s">
        <v>2383</v>
      </c>
      <c r="N1903" s="7" t="s">
        <v>2380</v>
      </c>
      <c r="O1903" s="7" t="s">
        <v>2380</v>
      </c>
      <c r="P1903" s="7">
        <v>0</v>
      </c>
      <c r="Q1903" s="11" t="s">
        <v>2380</v>
      </c>
      <c r="R1903">
        <f t="shared" si="29"/>
        <v>180</v>
      </c>
      <c r="S1903" t="str" cm="1">
        <f t="array" ref="S1903">_xlfn.IFS(K1903&lt;18.5,"Under Weight",K1903&lt;=24.9,"Normal Weight",K1903&lt;=30,"Over Weight",K1903&gt;30,"Obesity")</f>
        <v>Obesity</v>
      </c>
    </row>
    <row r="1904" spans="1:19" x14ac:dyDescent="0.3">
      <c r="A1904" s="7" t="s">
        <v>465</v>
      </c>
      <c r="B1904" s="7">
        <v>29.92</v>
      </c>
      <c r="C1904" s="7">
        <v>6.02</v>
      </c>
      <c r="D1904" s="7" t="s">
        <v>2382</v>
      </c>
      <c r="E1904" s="7" t="s">
        <v>2380</v>
      </c>
      <c r="F1904" s="7" t="s">
        <v>2380</v>
      </c>
      <c r="G1904" s="7" t="s">
        <v>2381</v>
      </c>
      <c r="H1904" s="7" t="s">
        <v>2380</v>
      </c>
      <c r="J1904" s="7" t="s">
        <v>465</v>
      </c>
      <c r="K1904" s="7">
        <v>29.92</v>
      </c>
      <c r="L1904" s="7">
        <v>6.02</v>
      </c>
      <c r="M1904" s="7" t="s">
        <v>2383</v>
      </c>
      <c r="N1904" s="7" t="s">
        <v>2380</v>
      </c>
      <c r="O1904" s="7" t="s">
        <v>2380</v>
      </c>
      <c r="P1904" s="7">
        <v>0</v>
      </c>
      <c r="Q1904" s="11" t="s">
        <v>2380</v>
      </c>
      <c r="R1904">
        <f t="shared" si="29"/>
        <v>180</v>
      </c>
      <c r="S1904" t="str" cm="1">
        <f t="array" ref="S1904">_xlfn.IFS(K1904&lt;18.5,"Under Weight",K1904&lt;=24.9,"Normal Weight",K1904&lt;=30,"Over Weight",K1904&gt;30,"Obesity")</f>
        <v>Over Weight</v>
      </c>
    </row>
    <row r="1905" spans="1:19" x14ac:dyDescent="0.3">
      <c r="A1905" s="7" t="s">
        <v>464</v>
      </c>
      <c r="B1905" s="7">
        <v>28.93</v>
      </c>
      <c r="C1905" s="7">
        <v>4.4400000000000004</v>
      </c>
      <c r="D1905" s="7" t="s">
        <v>2380</v>
      </c>
      <c r="E1905" s="7" t="s">
        <v>2380</v>
      </c>
      <c r="F1905" s="7" t="s">
        <v>2380</v>
      </c>
      <c r="G1905" s="7" t="s">
        <v>2381</v>
      </c>
      <c r="H1905" s="7" t="s">
        <v>2380</v>
      </c>
      <c r="J1905" s="7" t="s">
        <v>464</v>
      </c>
      <c r="K1905" s="7">
        <v>28.93</v>
      </c>
      <c r="L1905" s="7">
        <v>4.4400000000000004</v>
      </c>
      <c r="M1905" s="7" t="s">
        <v>2380</v>
      </c>
      <c r="N1905" s="7" t="s">
        <v>2380</v>
      </c>
      <c r="O1905" s="7" t="s">
        <v>2380</v>
      </c>
      <c r="P1905" s="7">
        <v>0</v>
      </c>
      <c r="Q1905" s="11" t="s">
        <v>2380</v>
      </c>
      <c r="R1905">
        <f t="shared" si="29"/>
        <v>180</v>
      </c>
      <c r="S1905" t="str" cm="1">
        <f t="array" ref="S1905">_xlfn.IFS(K1905&lt;18.5,"Under Weight",K1905&lt;=24.9,"Normal Weight",K1905&lt;=30,"Over Weight",K1905&gt;30,"Obesity")</f>
        <v>Over Weight</v>
      </c>
    </row>
    <row r="1906" spans="1:19" x14ac:dyDescent="0.3">
      <c r="A1906" s="7" t="s">
        <v>463</v>
      </c>
      <c r="B1906" s="7">
        <v>31.254999999999999</v>
      </c>
      <c r="C1906" s="7">
        <v>5.84</v>
      </c>
      <c r="D1906" s="7" t="s">
        <v>2382</v>
      </c>
      <c r="E1906" s="7" t="s">
        <v>2380</v>
      </c>
      <c r="F1906" s="7" t="s">
        <v>2380</v>
      </c>
      <c r="G1906" s="7">
        <v>1</v>
      </c>
      <c r="H1906" s="7" t="s">
        <v>2380</v>
      </c>
      <c r="J1906" s="7" t="s">
        <v>463</v>
      </c>
      <c r="K1906" s="7">
        <v>31.254999999999999</v>
      </c>
      <c r="L1906" s="7">
        <v>5.84</v>
      </c>
      <c r="M1906" s="7" t="s">
        <v>2383</v>
      </c>
      <c r="N1906" s="7" t="s">
        <v>2380</v>
      </c>
      <c r="O1906" s="7" t="s">
        <v>2380</v>
      </c>
      <c r="P1906" s="7">
        <v>1</v>
      </c>
      <c r="Q1906" s="11" t="s">
        <v>2380</v>
      </c>
      <c r="R1906">
        <f t="shared" si="29"/>
        <v>180</v>
      </c>
      <c r="S1906" t="str" cm="1">
        <f t="array" ref="S1906">_xlfn.IFS(K1906&lt;18.5,"Under Weight",K1906&lt;=24.9,"Normal Weight",K1906&lt;=30,"Over Weight",K1906&gt;30,"Obesity")</f>
        <v>Obesity</v>
      </c>
    </row>
    <row r="1907" spans="1:19" x14ac:dyDescent="0.3">
      <c r="A1907" s="7" t="s">
        <v>462</v>
      </c>
      <c r="B1907" s="7">
        <v>29.83</v>
      </c>
      <c r="C1907" s="7">
        <v>5.39</v>
      </c>
      <c r="D1907" s="7" t="s">
        <v>2380</v>
      </c>
      <c r="E1907" s="7" t="s">
        <v>2380</v>
      </c>
      <c r="F1907" s="7" t="s">
        <v>2380</v>
      </c>
      <c r="G1907" s="7" t="s">
        <v>2381</v>
      </c>
      <c r="H1907" s="7" t="s">
        <v>2380</v>
      </c>
      <c r="J1907" s="7" t="s">
        <v>462</v>
      </c>
      <c r="K1907" s="7">
        <v>29.83</v>
      </c>
      <c r="L1907" s="7">
        <v>5.39</v>
      </c>
      <c r="M1907" s="7" t="s">
        <v>2380</v>
      </c>
      <c r="N1907" s="7" t="s">
        <v>2380</v>
      </c>
      <c r="O1907" s="7" t="s">
        <v>2380</v>
      </c>
      <c r="P1907" s="7">
        <v>0</v>
      </c>
      <c r="Q1907" s="11" t="s">
        <v>2380</v>
      </c>
      <c r="R1907">
        <f t="shared" si="29"/>
        <v>180</v>
      </c>
      <c r="S1907" t="str" cm="1">
        <f t="array" ref="S1907">_xlfn.IFS(K1907&lt;18.5,"Under Weight",K1907&lt;=24.9,"Normal Weight",K1907&lt;=30,"Over Weight",K1907&gt;30,"Obesity")</f>
        <v>Over Weight</v>
      </c>
    </row>
    <row r="1908" spans="1:19" x14ac:dyDescent="0.3">
      <c r="A1908" s="7" t="s">
        <v>461</v>
      </c>
      <c r="B1908" s="7">
        <v>29.59</v>
      </c>
      <c r="C1908" s="7">
        <v>6.16</v>
      </c>
      <c r="D1908" s="7" t="s">
        <v>2380</v>
      </c>
      <c r="E1908" s="7" t="s">
        <v>2380</v>
      </c>
      <c r="F1908" s="7" t="s">
        <v>2383</v>
      </c>
      <c r="G1908" s="7">
        <v>1</v>
      </c>
      <c r="H1908" s="7" t="s">
        <v>2380</v>
      </c>
      <c r="J1908" s="7" t="s">
        <v>461</v>
      </c>
      <c r="K1908" s="7">
        <v>29.59</v>
      </c>
      <c r="L1908" s="7">
        <v>6.16</v>
      </c>
      <c r="M1908" s="7" t="s">
        <v>2380</v>
      </c>
      <c r="N1908" s="7" t="s">
        <v>2380</v>
      </c>
      <c r="O1908" s="7" t="s">
        <v>2383</v>
      </c>
      <c r="P1908" s="7">
        <v>1</v>
      </c>
      <c r="Q1908" s="11" t="s">
        <v>2380</v>
      </c>
      <c r="R1908">
        <f t="shared" si="29"/>
        <v>180</v>
      </c>
      <c r="S1908" t="str" cm="1">
        <f t="array" ref="S1908">_xlfn.IFS(K1908&lt;18.5,"Under Weight",K1908&lt;=24.9,"Normal Weight",K1908&lt;=30,"Over Weight",K1908&gt;30,"Obesity")</f>
        <v>Over Weight</v>
      </c>
    </row>
    <row r="1909" spans="1:19" x14ac:dyDescent="0.3">
      <c r="A1909" s="7" t="s">
        <v>460</v>
      </c>
      <c r="B1909" s="7">
        <v>31.16</v>
      </c>
      <c r="C1909" s="7">
        <v>4.49</v>
      </c>
      <c r="D1909" s="7" t="s">
        <v>2380</v>
      </c>
      <c r="E1909" s="7" t="s">
        <v>2380</v>
      </c>
      <c r="F1909" s="7" t="s">
        <v>2383</v>
      </c>
      <c r="G1909" s="7">
        <v>1</v>
      </c>
      <c r="H1909" s="7" t="s">
        <v>2380</v>
      </c>
      <c r="J1909" s="7" t="s">
        <v>460</v>
      </c>
      <c r="K1909" s="7">
        <v>31.16</v>
      </c>
      <c r="L1909" s="7">
        <v>4.49</v>
      </c>
      <c r="M1909" s="7" t="s">
        <v>2380</v>
      </c>
      <c r="N1909" s="7" t="s">
        <v>2380</v>
      </c>
      <c r="O1909" s="7" t="s">
        <v>2383</v>
      </c>
      <c r="P1909" s="7">
        <v>1</v>
      </c>
      <c r="Q1909" s="11" t="s">
        <v>2380</v>
      </c>
      <c r="R1909">
        <f t="shared" si="29"/>
        <v>180</v>
      </c>
      <c r="S1909" t="str" cm="1">
        <f t="array" ref="S1909">_xlfn.IFS(K1909&lt;18.5,"Under Weight",K1909&lt;=24.9,"Normal Weight",K1909&lt;=30,"Over Weight",K1909&gt;30,"Obesity")</f>
        <v>Obesity</v>
      </c>
    </row>
    <row r="1910" spans="1:19" x14ac:dyDescent="0.3">
      <c r="A1910" s="7" t="s">
        <v>459</v>
      </c>
      <c r="B1910" s="7">
        <v>34.21</v>
      </c>
      <c r="C1910" s="7">
        <v>4.4800000000000004</v>
      </c>
      <c r="D1910" s="7" t="s">
        <v>2382</v>
      </c>
      <c r="E1910" s="7" t="s">
        <v>2380</v>
      </c>
      <c r="F1910" s="7" t="s">
        <v>2380</v>
      </c>
      <c r="G1910" s="7">
        <v>1</v>
      </c>
      <c r="H1910" s="7" t="s">
        <v>2380</v>
      </c>
      <c r="J1910" s="7" t="s">
        <v>459</v>
      </c>
      <c r="K1910" s="7">
        <v>34.21</v>
      </c>
      <c r="L1910" s="7">
        <v>4.4800000000000004</v>
      </c>
      <c r="M1910" s="7" t="s">
        <v>2383</v>
      </c>
      <c r="N1910" s="7" t="s">
        <v>2380</v>
      </c>
      <c r="O1910" s="7" t="s">
        <v>2380</v>
      </c>
      <c r="P1910" s="7">
        <v>1</v>
      </c>
      <c r="Q1910" s="11" t="s">
        <v>2380</v>
      </c>
      <c r="R1910">
        <f t="shared" si="29"/>
        <v>180</v>
      </c>
      <c r="S1910" t="str" cm="1">
        <f t="array" ref="S1910">_xlfn.IFS(K1910&lt;18.5,"Under Weight",K1910&lt;=24.9,"Normal Weight",K1910&lt;=30,"Over Weight",K1910&gt;30,"Obesity")</f>
        <v>Obesity</v>
      </c>
    </row>
    <row r="1911" spans="1:19" x14ac:dyDescent="0.3">
      <c r="A1911" s="7" t="s">
        <v>458</v>
      </c>
      <c r="B1911" s="7">
        <v>34.86</v>
      </c>
      <c r="C1911" s="7">
        <v>10.97</v>
      </c>
      <c r="D1911" s="7" t="s">
        <v>2380</v>
      </c>
      <c r="E1911" s="7" t="s">
        <v>2380</v>
      </c>
      <c r="F1911" s="7" t="s">
        <v>2380</v>
      </c>
      <c r="G1911" s="7" t="s">
        <v>2381</v>
      </c>
      <c r="H1911" s="7" t="s">
        <v>2380</v>
      </c>
      <c r="J1911" s="7" t="s">
        <v>458</v>
      </c>
      <c r="K1911" s="7">
        <v>34.86</v>
      </c>
      <c r="L1911" s="7">
        <v>10.97</v>
      </c>
      <c r="M1911" s="7" t="s">
        <v>2380</v>
      </c>
      <c r="N1911" s="7" t="s">
        <v>2380</v>
      </c>
      <c r="O1911" s="7" t="s">
        <v>2380</v>
      </c>
      <c r="P1911" s="7">
        <v>0</v>
      </c>
      <c r="Q1911" s="11" t="s">
        <v>2380</v>
      </c>
      <c r="R1911">
        <f t="shared" si="29"/>
        <v>180</v>
      </c>
      <c r="S1911" t="str" cm="1">
        <f t="array" ref="S1911">_xlfn.IFS(K1911&lt;18.5,"Under Weight",K1911&lt;=24.9,"Normal Weight",K1911&lt;=30,"Over Weight",K1911&gt;30,"Obesity")</f>
        <v>Obesity</v>
      </c>
    </row>
    <row r="1912" spans="1:19" x14ac:dyDescent="0.3">
      <c r="A1912" s="7" t="s">
        <v>457</v>
      </c>
      <c r="B1912" s="7">
        <v>34.58</v>
      </c>
      <c r="C1912" s="7">
        <v>5.14</v>
      </c>
      <c r="D1912" s="7" t="s">
        <v>2380</v>
      </c>
      <c r="E1912" s="7" t="s">
        <v>2382</v>
      </c>
      <c r="F1912" s="7" t="s">
        <v>2380</v>
      </c>
      <c r="G1912" s="7">
        <v>2</v>
      </c>
      <c r="H1912" s="7" t="s">
        <v>2380</v>
      </c>
      <c r="J1912" s="7" t="s">
        <v>457</v>
      </c>
      <c r="K1912" s="7">
        <v>34.58</v>
      </c>
      <c r="L1912" s="7">
        <v>5.14</v>
      </c>
      <c r="M1912" s="7" t="s">
        <v>2380</v>
      </c>
      <c r="N1912" s="7" t="s">
        <v>2382</v>
      </c>
      <c r="O1912" s="7" t="s">
        <v>2380</v>
      </c>
      <c r="P1912" s="7">
        <v>2</v>
      </c>
      <c r="Q1912" s="11" t="s">
        <v>2380</v>
      </c>
      <c r="R1912">
        <f t="shared" si="29"/>
        <v>180</v>
      </c>
      <c r="S1912" t="str" cm="1">
        <f t="array" ref="S1912">_xlfn.IFS(K1912&lt;18.5,"Under Weight",K1912&lt;=24.9,"Normal Weight",K1912&lt;=30,"Over Weight",K1912&gt;30,"Obesity")</f>
        <v>Obesity</v>
      </c>
    </row>
    <row r="1913" spans="1:19" x14ac:dyDescent="0.3">
      <c r="A1913" s="7" t="s">
        <v>456</v>
      </c>
      <c r="B1913" s="7">
        <v>17.940000000000001</v>
      </c>
      <c r="C1913" s="7">
        <v>5.17</v>
      </c>
      <c r="D1913" s="7" t="s">
        <v>2382</v>
      </c>
      <c r="E1913" s="7" t="s">
        <v>2380</v>
      </c>
      <c r="F1913" s="7" t="s">
        <v>2380</v>
      </c>
      <c r="G1913" s="7" t="s">
        <v>2381</v>
      </c>
      <c r="H1913" s="7" t="s">
        <v>2380</v>
      </c>
      <c r="J1913" s="7" t="s">
        <v>456</v>
      </c>
      <c r="K1913" s="7">
        <v>17.940000000000001</v>
      </c>
      <c r="L1913" s="7">
        <v>5.17</v>
      </c>
      <c r="M1913" s="7" t="s">
        <v>2383</v>
      </c>
      <c r="N1913" s="7" t="s">
        <v>2380</v>
      </c>
      <c r="O1913" s="7" t="s">
        <v>2380</v>
      </c>
      <c r="P1913" s="7">
        <v>0</v>
      </c>
      <c r="Q1913" s="11" t="s">
        <v>2380</v>
      </c>
      <c r="R1913">
        <f t="shared" si="29"/>
        <v>180</v>
      </c>
      <c r="S1913" t="str" cm="1">
        <f t="array" ref="S1913">_xlfn.IFS(K1913&lt;18.5,"Under Weight",K1913&lt;=24.9,"Normal Weight",K1913&lt;=30,"Over Weight",K1913&gt;30,"Obesity")</f>
        <v>Under Weight</v>
      </c>
    </row>
    <row r="1914" spans="1:19" x14ac:dyDescent="0.3">
      <c r="A1914" s="7" t="s">
        <v>455</v>
      </c>
      <c r="B1914" s="7">
        <v>26.8</v>
      </c>
      <c r="C1914" s="7">
        <v>6.18</v>
      </c>
      <c r="D1914" s="7" t="s">
        <v>2382</v>
      </c>
      <c r="E1914" s="7" t="s">
        <v>2380</v>
      </c>
      <c r="F1914" s="7" t="s">
        <v>2383</v>
      </c>
      <c r="G1914" s="7">
        <v>1</v>
      </c>
      <c r="H1914" s="7" t="s">
        <v>2380</v>
      </c>
      <c r="J1914" s="7" t="s">
        <v>455</v>
      </c>
      <c r="K1914" s="7">
        <v>26.8</v>
      </c>
      <c r="L1914" s="7">
        <v>6.18</v>
      </c>
      <c r="M1914" s="7" t="s">
        <v>2383</v>
      </c>
      <c r="N1914" s="7" t="s">
        <v>2380</v>
      </c>
      <c r="O1914" s="7" t="s">
        <v>2383</v>
      </c>
      <c r="P1914" s="7">
        <v>1</v>
      </c>
      <c r="Q1914" s="11" t="s">
        <v>2380</v>
      </c>
      <c r="R1914">
        <f t="shared" si="29"/>
        <v>180</v>
      </c>
      <c r="S1914" t="str" cm="1">
        <f t="array" ref="S1914">_xlfn.IFS(K1914&lt;18.5,"Under Weight",K1914&lt;=24.9,"Normal Weight",K1914&lt;=30,"Over Weight",K1914&gt;30,"Obesity")</f>
        <v>Over Weight</v>
      </c>
    </row>
    <row r="1915" spans="1:19" x14ac:dyDescent="0.3">
      <c r="A1915" s="7" t="s">
        <v>454</v>
      </c>
      <c r="B1915" s="7">
        <v>17.690000000000001</v>
      </c>
      <c r="C1915" s="7">
        <v>9.07</v>
      </c>
      <c r="D1915" s="7" t="s">
        <v>2382</v>
      </c>
      <c r="E1915" s="7" t="s">
        <v>2380</v>
      </c>
      <c r="F1915" s="7" t="s">
        <v>2380</v>
      </c>
      <c r="G1915" s="7" t="s">
        <v>2381</v>
      </c>
      <c r="H1915" s="7" t="s">
        <v>2380</v>
      </c>
      <c r="J1915" s="7" t="s">
        <v>454</v>
      </c>
      <c r="K1915" s="7">
        <v>17.690000000000001</v>
      </c>
      <c r="L1915" s="7">
        <v>9.07</v>
      </c>
      <c r="M1915" s="7" t="s">
        <v>2383</v>
      </c>
      <c r="N1915" s="7" t="s">
        <v>2380</v>
      </c>
      <c r="O1915" s="7" t="s">
        <v>2380</v>
      </c>
      <c r="P1915" s="7">
        <v>0</v>
      </c>
      <c r="Q1915" s="11" t="s">
        <v>2380</v>
      </c>
      <c r="R1915">
        <f t="shared" si="29"/>
        <v>180</v>
      </c>
      <c r="S1915" t="str" cm="1">
        <f t="array" ref="S1915">_xlfn.IFS(K1915&lt;18.5,"Under Weight",K1915&lt;=24.9,"Normal Weight",K1915&lt;=30,"Over Weight",K1915&gt;30,"Obesity")</f>
        <v>Under Weight</v>
      </c>
    </row>
    <row r="1916" spans="1:19" x14ac:dyDescent="0.3">
      <c r="A1916" s="7" t="s">
        <v>453</v>
      </c>
      <c r="B1916" s="7">
        <v>25.77</v>
      </c>
      <c r="C1916" s="7">
        <v>4.43</v>
      </c>
      <c r="D1916" s="7" t="s">
        <v>2380</v>
      </c>
      <c r="E1916" s="7" t="s">
        <v>2380</v>
      </c>
      <c r="F1916" s="7" t="s">
        <v>2383</v>
      </c>
      <c r="G1916" s="7">
        <v>1</v>
      </c>
      <c r="H1916" s="7" t="s">
        <v>2380</v>
      </c>
      <c r="J1916" s="7" t="s">
        <v>453</v>
      </c>
      <c r="K1916" s="7">
        <v>25.77</v>
      </c>
      <c r="L1916" s="7">
        <v>4.43</v>
      </c>
      <c r="M1916" s="7" t="s">
        <v>2380</v>
      </c>
      <c r="N1916" s="7" t="s">
        <v>2380</v>
      </c>
      <c r="O1916" s="7" t="s">
        <v>2383</v>
      </c>
      <c r="P1916" s="7">
        <v>1</v>
      </c>
      <c r="Q1916" s="11" t="s">
        <v>2380</v>
      </c>
      <c r="R1916">
        <f t="shared" si="29"/>
        <v>180</v>
      </c>
      <c r="S1916" t="str" cm="1">
        <f t="array" ref="S1916">_xlfn.IFS(K1916&lt;18.5,"Under Weight",K1916&lt;=24.9,"Normal Weight",K1916&lt;=30,"Over Weight",K1916&gt;30,"Obesity")</f>
        <v>Over Weight</v>
      </c>
    </row>
    <row r="1917" spans="1:19" x14ac:dyDescent="0.3">
      <c r="A1917" s="7" t="s">
        <v>452</v>
      </c>
      <c r="B1917" s="7">
        <v>34.46</v>
      </c>
      <c r="C1917" s="7">
        <v>4.17</v>
      </c>
      <c r="D1917" s="7" t="s">
        <v>2380</v>
      </c>
      <c r="E1917" s="7" t="s">
        <v>2382</v>
      </c>
      <c r="F1917" s="7" t="s">
        <v>2380</v>
      </c>
      <c r="G1917" s="7">
        <v>1</v>
      </c>
      <c r="H1917" s="7" t="s">
        <v>2380</v>
      </c>
      <c r="J1917" s="7" t="s">
        <v>452</v>
      </c>
      <c r="K1917" s="7">
        <v>34.46</v>
      </c>
      <c r="L1917" s="7">
        <v>4.17</v>
      </c>
      <c r="M1917" s="7" t="s">
        <v>2380</v>
      </c>
      <c r="N1917" s="7" t="s">
        <v>2382</v>
      </c>
      <c r="O1917" s="7" t="s">
        <v>2380</v>
      </c>
      <c r="P1917" s="7">
        <v>1</v>
      </c>
      <c r="Q1917" s="11" t="s">
        <v>2380</v>
      </c>
      <c r="R1917">
        <f t="shared" si="29"/>
        <v>180</v>
      </c>
      <c r="S1917" t="str" cm="1">
        <f t="array" ref="S1917">_xlfn.IFS(K1917&lt;18.5,"Under Weight",K1917&lt;=24.9,"Normal Weight",K1917&lt;=30,"Over Weight",K1917&gt;30,"Obesity")</f>
        <v>Obesity</v>
      </c>
    </row>
    <row r="1918" spans="1:19" x14ac:dyDescent="0.3">
      <c r="A1918" s="7" t="s">
        <v>451</v>
      </c>
      <c r="B1918" s="7">
        <v>30.875</v>
      </c>
      <c r="C1918" s="7">
        <v>4.95</v>
      </c>
      <c r="D1918" s="7" t="s">
        <v>2382</v>
      </c>
      <c r="E1918" s="7" t="s">
        <v>2380</v>
      </c>
      <c r="F1918" s="7" t="s">
        <v>2380</v>
      </c>
      <c r="G1918" s="7" t="s">
        <v>2381</v>
      </c>
      <c r="H1918" s="7" t="s">
        <v>2380</v>
      </c>
      <c r="J1918" s="7" t="s">
        <v>451</v>
      </c>
      <c r="K1918" s="7">
        <v>30.875</v>
      </c>
      <c r="L1918" s="7">
        <v>4.95</v>
      </c>
      <c r="M1918" s="7" t="s">
        <v>2383</v>
      </c>
      <c r="N1918" s="7" t="s">
        <v>2380</v>
      </c>
      <c r="O1918" s="7" t="s">
        <v>2380</v>
      </c>
      <c r="P1918" s="7">
        <v>0</v>
      </c>
      <c r="Q1918" s="11" t="s">
        <v>2380</v>
      </c>
      <c r="R1918">
        <f t="shared" si="29"/>
        <v>180</v>
      </c>
      <c r="S1918" t="str" cm="1">
        <f t="array" ref="S1918">_xlfn.IFS(K1918&lt;18.5,"Under Weight",K1918&lt;=24.9,"Normal Weight",K1918&lt;=30,"Over Weight",K1918&gt;30,"Obesity")</f>
        <v>Obesity</v>
      </c>
    </row>
    <row r="1919" spans="1:19" x14ac:dyDescent="0.3">
      <c r="A1919" s="7" t="s">
        <v>450</v>
      </c>
      <c r="B1919" s="7">
        <v>39.49</v>
      </c>
      <c r="C1919" s="7">
        <v>5.13</v>
      </c>
      <c r="D1919" s="7" t="s">
        <v>2380</v>
      </c>
      <c r="E1919" s="7" t="s">
        <v>2380</v>
      </c>
      <c r="F1919" s="7" t="s">
        <v>2380</v>
      </c>
      <c r="G1919" s="7" t="s">
        <v>2381</v>
      </c>
      <c r="H1919" s="7" t="s">
        <v>2380</v>
      </c>
      <c r="J1919" s="7" t="s">
        <v>450</v>
      </c>
      <c r="K1919" s="7">
        <v>39.49</v>
      </c>
      <c r="L1919" s="7">
        <v>5.13</v>
      </c>
      <c r="M1919" s="7" t="s">
        <v>2380</v>
      </c>
      <c r="N1919" s="7" t="s">
        <v>2380</v>
      </c>
      <c r="O1919" s="7" t="s">
        <v>2380</v>
      </c>
      <c r="P1919" s="7">
        <v>0</v>
      </c>
      <c r="Q1919" s="11" t="s">
        <v>2380</v>
      </c>
      <c r="R1919">
        <f t="shared" si="29"/>
        <v>180</v>
      </c>
      <c r="S1919" t="str" cm="1">
        <f t="array" ref="S1919">_xlfn.IFS(K1919&lt;18.5,"Under Weight",K1919&lt;=24.9,"Normal Weight",K1919&lt;=30,"Over Weight",K1919&gt;30,"Obesity")</f>
        <v>Obesity</v>
      </c>
    </row>
    <row r="1920" spans="1:19" x14ac:dyDescent="0.3">
      <c r="A1920" s="7" t="s">
        <v>449</v>
      </c>
      <c r="B1920" s="7">
        <v>28.88</v>
      </c>
      <c r="C1920" s="7">
        <v>4.0999999999999996</v>
      </c>
      <c r="D1920" s="7" t="s">
        <v>2380</v>
      </c>
      <c r="E1920" s="7" t="s">
        <v>2380</v>
      </c>
      <c r="F1920" s="7" t="s">
        <v>2380</v>
      </c>
      <c r="G1920" s="7" t="s">
        <v>2381</v>
      </c>
      <c r="H1920" s="7" t="s">
        <v>2380</v>
      </c>
      <c r="J1920" s="7" t="s">
        <v>449</v>
      </c>
      <c r="K1920" s="7">
        <v>28.88</v>
      </c>
      <c r="L1920" s="7">
        <v>4.0999999999999996</v>
      </c>
      <c r="M1920" s="7" t="s">
        <v>2380</v>
      </c>
      <c r="N1920" s="7" t="s">
        <v>2380</v>
      </c>
      <c r="O1920" s="7" t="s">
        <v>2380</v>
      </c>
      <c r="P1920" s="7">
        <v>0</v>
      </c>
      <c r="Q1920" s="11" t="s">
        <v>2380</v>
      </c>
      <c r="R1920">
        <f t="shared" si="29"/>
        <v>180</v>
      </c>
      <c r="S1920" t="str" cm="1">
        <f t="array" ref="S1920">_xlfn.IFS(K1920&lt;18.5,"Under Weight",K1920&lt;=24.9,"Normal Weight",K1920&lt;=30,"Over Weight",K1920&gt;30,"Obesity")</f>
        <v>Over Weight</v>
      </c>
    </row>
    <row r="1921" spans="1:19" x14ac:dyDescent="0.3">
      <c r="A1921" s="7" t="s">
        <v>448</v>
      </c>
      <c r="B1921" s="7">
        <v>20.234999999999999</v>
      </c>
      <c r="C1921" s="7">
        <v>5.01</v>
      </c>
      <c r="D1921" s="7" t="s">
        <v>2382</v>
      </c>
      <c r="E1921" s="7" t="s">
        <v>2380</v>
      </c>
      <c r="F1921" s="7" t="s">
        <v>2380</v>
      </c>
      <c r="G1921" s="7" t="s">
        <v>2381</v>
      </c>
      <c r="H1921" s="7" t="s">
        <v>2380</v>
      </c>
      <c r="J1921" s="7" t="s">
        <v>448</v>
      </c>
      <c r="K1921" s="7">
        <v>20.234999999999999</v>
      </c>
      <c r="L1921" s="7">
        <v>5.01</v>
      </c>
      <c r="M1921" s="7" t="s">
        <v>2383</v>
      </c>
      <c r="N1921" s="7" t="s">
        <v>2380</v>
      </c>
      <c r="O1921" s="7" t="s">
        <v>2380</v>
      </c>
      <c r="P1921" s="7">
        <v>0</v>
      </c>
      <c r="Q1921" s="11" t="s">
        <v>2380</v>
      </c>
      <c r="R1921">
        <f t="shared" si="29"/>
        <v>180</v>
      </c>
      <c r="S1921" t="str" cm="1">
        <f t="array" ref="S1921">_xlfn.IFS(K1921&lt;18.5,"Under Weight",K1921&lt;=24.9,"Normal Weight",K1921&lt;=30,"Over Weight",K1921&gt;30,"Obesity")</f>
        <v>Normal Weight</v>
      </c>
    </row>
    <row r="1922" spans="1:19" x14ac:dyDescent="0.3">
      <c r="A1922" s="7" t="s">
        <v>447</v>
      </c>
      <c r="B1922" s="7">
        <v>30.67</v>
      </c>
      <c r="C1922" s="7">
        <v>5.09</v>
      </c>
      <c r="D1922" s="7" t="s">
        <v>2382</v>
      </c>
      <c r="E1922" s="7" t="s">
        <v>2380</v>
      </c>
      <c r="F1922" s="7" t="s">
        <v>2380</v>
      </c>
      <c r="G1922" s="7" t="s">
        <v>2381</v>
      </c>
      <c r="H1922" s="7" t="s">
        <v>2380</v>
      </c>
      <c r="J1922" s="7" t="s">
        <v>447</v>
      </c>
      <c r="K1922" s="7">
        <v>30.67</v>
      </c>
      <c r="L1922" s="7">
        <v>5.09</v>
      </c>
      <c r="M1922" s="7" t="s">
        <v>2383</v>
      </c>
      <c r="N1922" s="7" t="s">
        <v>2380</v>
      </c>
      <c r="O1922" s="7" t="s">
        <v>2380</v>
      </c>
      <c r="P1922" s="7">
        <v>0</v>
      </c>
      <c r="Q1922" s="11" t="s">
        <v>2380</v>
      </c>
      <c r="R1922">
        <f t="shared" si="29"/>
        <v>180</v>
      </c>
      <c r="S1922" t="str" cm="1">
        <f t="array" ref="S1922">_xlfn.IFS(K1922&lt;18.5,"Under Weight",K1922&lt;=24.9,"Normal Weight",K1922&lt;=30,"Over Weight",K1922&gt;30,"Obesity")</f>
        <v>Obesity</v>
      </c>
    </row>
    <row r="1923" spans="1:19" x14ac:dyDescent="0.3">
      <c r="A1923" s="7" t="s">
        <v>446</v>
      </c>
      <c r="B1923" s="7">
        <v>30.875</v>
      </c>
      <c r="C1923" s="7">
        <v>6.49</v>
      </c>
      <c r="D1923" s="7" t="s">
        <v>2380</v>
      </c>
      <c r="E1923" s="7" t="s">
        <v>2380</v>
      </c>
      <c r="F1923" s="7" t="s">
        <v>2380</v>
      </c>
      <c r="G1923" s="7" t="s">
        <v>2381</v>
      </c>
      <c r="H1923" s="7" t="s">
        <v>2380</v>
      </c>
      <c r="J1923" s="7" t="s">
        <v>446</v>
      </c>
      <c r="K1923" s="7">
        <v>30.875</v>
      </c>
      <c r="L1923" s="7">
        <v>6.49</v>
      </c>
      <c r="M1923" s="7" t="s">
        <v>2380</v>
      </c>
      <c r="N1923" s="7" t="s">
        <v>2380</v>
      </c>
      <c r="O1923" s="7" t="s">
        <v>2380</v>
      </c>
      <c r="P1923" s="7">
        <v>0</v>
      </c>
      <c r="Q1923" s="11" t="s">
        <v>2380</v>
      </c>
      <c r="R1923">
        <f t="shared" ref="R1923:R1986" si="30">MATCH(Q1923,$Q$2:$Q$2336,0)</f>
        <v>180</v>
      </c>
      <c r="S1923" t="str" cm="1">
        <f t="array" ref="S1923">_xlfn.IFS(K1923&lt;18.5,"Under Weight",K1923&lt;=24.9,"Normal Weight",K1923&lt;=30,"Over Weight",K1923&gt;30,"Obesity")</f>
        <v>Obesity</v>
      </c>
    </row>
    <row r="1924" spans="1:19" x14ac:dyDescent="0.3">
      <c r="A1924" s="7" t="s">
        <v>445</v>
      </c>
      <c r="B1924" s="7">
        <v>23.8</v>
      </c>
      <c r="C1924" s="7">
        <v>4.08</v>
      </c>
      <c r="D1924" s="7" t="s">
        <v>2380</v>
      </c>
      <c r="E1924" s="7" t="s">
        <v>2380</v>
      </c>
      <c r="F1924" s="7" t="s">
        <v>2380</v>
      </c>
      <c r="G1924" s="7" t="s">
        <v>2381</v>
      </c>
      <c r="H1924" s="7" t="s">
        <v>2380</v>
      </c>
      <c r="J1924" s="7" t="s">
        <v>445</v>
      </c>
      <c r="K1924" s="7">
        <v>23.8</v>
      </c>
      <c r="L1924" s="7">
        <v>4.08</v>
      </c>
      <c r="M1924" s="7" t="s">
        <v>2380</v>
      </c>
      <c r="N1924" s="7" t="s">
        <v>2380</v>
      </c>
      <c r="O1924" s="7" t="s">
        <v>2380</v>
      </c>
      <c r="P1924" s="7">
        <v>0</v>
      </c>
      <c r="Q1924" s="11" t="s">
        <v>2380</v>
      </c>
      <c r="R1924">
        <f t="shared" si="30"/>
        <v>180</v>
      </c>
      <c r="S1924" t="str" cm="1">
        <f t="array" ref="S1924">_xlfn.IFS(K1924&lt;18.5,"Under Weight",K1924&lt;=24.9,"Normal Weight",K1924&lt;=30,"Over Weight",K1924&gt;30,"Obesity")</f>
        <v>Normal Weight</v>
      </c>
    </row>
    <row r="1925" spans="1:19" x14ac:dyDescent="0.3">
      <c r="A1925" s="7" t="s">
        <v>444</v>
      </c>
      <c r="B1925" s="7">
        <v>15.37</v>
      </c>
      <c r="C1925" s="7">
        <v>8.6300000000000008</v>
      </c>
      <c r="D1925" s="7" t="s">
        <v>2382</v>
      </c>
      <c r="E1925" s="7" t="s">
        <v>2380</v>
      </c>
      <c r="F1925" s="7" t="s">
        <v>2380</v>
      </c>
      <c r="G1925" s="7" t="s">
        <v>2381</v>
      </c>
      <c r="H1925" s="7" t="s">
        <v>2380</v>
      </c>
      <c r="J1925" s="7" t="s">
        <v>444</v>
      </c>
      <c r="K1925" s="7">
        <v>15.37</v>
      </c>
      <c r="L1925" s="7">
        <v>8.6300000000000008</v>
      </c>
      <c r="M1925" s="7" t="s">
        <v>2383</v>
      </c>
      <c r="N1925" s="7" t="s">
        <v>2380</v>
      </c>
      <c r="O1925" s="7" t="s">
        <v>2380</v>
      </c>
      <c r="P1925" s="7">
        <v>0</v>
      </c>
      <c r="Q1925" s="11" t="s">
        <v>2380</v>
      </c>
      <c r="R1925">
        <f t="shared" si="30"/>
        <v>180</v>
      </c>
      <c r="S1925" t="str" cm="1">
        <f t="array" ref="S1925">_xlfn.IFS(K1925&lt;18.5,"Under Weight",K1925&lt;=24.9,"Normal Weight",K1925&lt;=30,"Over Weight",K1925&gt;30,"Obesity")</f>
        <v>Under Weight</v>
      </c>
    </row>
    <row r="1926" spans="1:19" x14ac:dyDescent="0.3">
      <c r="A1926" s="7" t="s">
        <v>443</v>
      </c>
      <c r="B1926" s="7">
        <v>30.4</v>
      </c>
      <c r="C1926" s="7">
        <v>5.28</v>
      </c>
      <c r="D1926" s="7" t="s">
        <v>2380</v>
      </c>
      <c r="E1926" s="7" t="s">
        <v>2380</v>
      </c>
      <c r="F1926" s="7" t="s">
        <v>2380</v>
      </c>
      <c r="G1926" s="7" t="s">
        <v>2381</v>
      </c>
      <c r="H1926" s="7" t="s">
        <v>2380</v>
      </c>
      <c r="J1926" s="7" t="s">
        <v>443</v>
      </c>
      <c r="K1926" s="7">
        <v>30.4</v>
      </c>
      <c r="L1926" s="7">
        <v>5.28</v>
      </c>
      <c r="M1926" s="7" t="s">
        <v>2380</v>
      </c>
      <c r="N1926" s="7" t="s">
        <v>2380</v>
      </c>
      <c r="O1926" s="7" t="s">
        <v>2380</v>
      </c>
      <c r="P1926" s="7">
        <v>0</v>
      </c>
      <c r="Q1926" s="11" t="s">
        <v>2380</v>
      </c>
      <c r="R1926">
        <f t="shared" si="30"/>
        <v>180</v>
      </c>
      <c r="S1926" t="str" cm="1">
        <f t="array" ref="S1926">_xlfn.IFS(K1926&lt;18.5,"Under Weight",K1926&lt;=24.9,"Normal Weight",K1926&lt;=30,"Over Weight",K1926&gt;30,"Obesity")</f>
        <v>Obesity</v>
      </c>
    </row>
    <row r="1927" spans="1:19" x14ac:dyDescent="0.3">
      <c r="A1927" s="7" t="s">
        <v>442</v>
      </c>
      <c r="B1927" s="7">
        <v>19.48</v>
      </c>
      <c r="C1927" s="7">
        <v>5.63</v>
      </c>
      <c r="D1927" s="7" t="s">
        <v>2382</v>
      </c>
      <c r="E1927" s="7" t="s">
        <v>2380</v>
      </c>
      <c r="F1927" s="7" t="s">
        <v>2380</v>
      </c>
      <c r="G1927" s="7">
        <v>1</v>
      </c>
      <c r="H1927" s="7" t="s">
        <v>2380</v>
      </c>
      <c r="J1927" s="7" t="s">
        <v>442</v>
      </c>
      <c r="K1927" s="7">
        <v>19.48</v>
      </c>
      <c r="L1927" s="7">
        <v>5.63</v>
      </c>
      <c r="M1927" s="7" t="s">
        <v>2383</v>
      </c>
      <c r="N1927" s="7" t="s">
        <v>2380</v>
      </c>
      <c r="O1927" s="7" t="s">
        <v>2380</v>
      </c>
      <c r="P1927" s="7">
        <v>1</v>
      </c>
      <c r="Q1927" s="11" t="s">
        <v>2380</v>
      </c>
      <c r="R1927">
        <f t="shared" si="30"/>
        <v>180</v>
      </c>
      <c r="S1927" t="str" cm="1">
        <f t="array" ref="S1927">_xlfn.IFS(K1927&lt;18.5,"Under Weight",K1927&lt;=24.9,"Normal Weight",K1927&lt;=30,"Over Weight",K1927&gt;30,"Obesity")</f>
        <v>Normal Weight</v>
      </c>
    </row>
    <row r="1928" spans="1:19" x14ac:dyDescent="0.3">
      <c r="A1928" s="7" t="s">
        <v>441</v>
      </c>
      <c r="B1928" s="7">
        <v>16.96</v>
      </c>
      <c r="C1928" s="7">
        <v>11.47</v>
      </c>
      <c r="D1928" s="7" t="s">
        <v>2382</v>
      </c>
      <c r="E1928" s="7" t="s">
        <v>2380</v>
      </c>
      <c r="F1928" s="7" t="s">
        <v>2380</v>
      </c>
      <c r="G1928" s="7" t="s">
        <v>2381</v>
      </c>
      <c r="H1928" s="7" t="s">
        <v>2380</v>
      </c>
      <c r="J1928" s="7" t="s">
        <v>441</v>
      </c>
      <c r="K1928" s="7">
        <v>16.96</v>
      </c>
      <c r="L1928" s="7">
        <v>11.47</v>
      </c>
      <c r="M1928" s="7" t="s">
        <v>2383</v>
      </c>
      <c r="N1928" s="7" t="s">
        <v>2380</v>
      </c>
      <c r="O1928" s="7" t="s">
        <v>2380</v>
      </c>
      <c r="P1928" s="7">
        <v>0</v>
      </c>
      <c r="Q1928" s="11" t="s">
        <v>2380</v>
      </c>
      <c r="R1928">
        <f t="shared" si="30"/>
        <v>180</v>
      </c>
      <c r="S1928" t="str" cm="1">
        <f t="array" ref="S1928">_xlfn.IFS(K1928&lt;18.5,"Under Weight",K1928&lt;=24.9,"Normal Weight",K1928&lt;=30,"Over Weight",K1928&gt;30,"Obesity")</f>
        <v>Under Weight</v>
      </c>
    </row>
    <row r="1929" spans="1:19" x14ac:dyDescent="0.3">
      <c r="A1929" s="7" t="s">
        <v>440</v>
      </c>
      <c r="B1929" s="7">
        <v>19.05</v>
      </c>
      <c r="C1929" s="7">
        <v>4.92</v>
      </c>
      <c r="D1929" s="7" t="s">
        <v>2380</v>
      </c>
      <c r="E1929" s="7" t="s">
        <v>2380</v>
      </c>
      <c r="F1929" s="7" t="s">
        <v>2380</v>
      </c>
      <c r="G1929" s="7">
        <v>1</v>
      </c>
      <c r="H1929" s="7" t="s">
        <v>2380</v>
      </c>
      <c r="J1929" s="7" t="s">
        <v>440</v>
      </c>
      <c r="K1929" s="7">
        <v>19.05</v>
      </c>
      <c r="L1929" s="7">
        <v>4.92</v>
      </c>
      <c r="M1929" s="7" t="s">
        <v>2380</v>
      </c>
      <c r="N1929" s="7" t="s">
        <v>2380</v>
      </c>
      <c r="O1929" s="7" t="s">
        <v>2380</v>
      </c>
      <c r="P1929" s="7">
        <v>1</v>
      </c>
      <c r="Q1929" s="11" t="s">
        <v>2380</v>
      </c>
      <c r="R1929">
        <f t="shared" si="30"/>
        <v>180</v>
      </c>
      <c r="S1929" t="str" cm="1">
        <f t="array" ref="S1929">_xlfn.IFS(K1929&lt;18.5,"Under Weight",K1929&lt;=24.9,"Normal Weight",K1929&lt;=30,"Over Weight",K1929&gt;30,"Obesity")</f>
        <v>Normal Weight</v>
      </c>
    </row>
    <row r="1930" spans="1:19" x14ac:dyDescent="0.3">
      <c r="A1930" s="7" t="s">
        <v>439</v>
      </c>
      <c r="B1930" s="7">
        <v>37.619999999999997</v>
      </c>
      <c r="C1930" s="7">
        <v>4.18</v>
      </c>
      <c r="D1930" s="7" t="s">
        <v>2380</v>
      </c>
      <c r="E1930" s="7" t="s">
        <v>2380</v>
      </c>
      <c r="F1930" s="7" t="s">
        <v>2380</v>
      </c>
      <c r="G1930" s="7" t="s">
        <v>2381</v>
      </c>
      <c r="H1930" s="7" t="s">
        <v>2380</v>
      </c>
      <c r="J1930" s="7" t="s">
        <v>439</v>
      </c>
      <c r="K1930" s="7">
        <v>37.619999999999997</v>
      </c>
      <c r="L1930" s="7">
        <v>4.18</v>
      </c>
      <c r="M1930" s="7" t="s">
        <v>2380</v>
      </c>
      <c r="N1930" s="7" t="s">
        <v>2380</v>
      </c>
      <c r="O1930" s="7" t="s">
        <v>2380</v>
      </c>
      <c r="P1930" s="7">
        <v>0</v>
      </c>
      <c r="Q1930" s="11" t="s">
        <v>2380</v>
      </c>
      <c r="R1930">
        <f t="shared" si="30"/>
        <v>180</v>
      </c>
      <c r="S1930" t="str" cm="1">
        <f t="array" ref="S1930">_xlfn.IFS(K1930&lt;18.5,"Under Weight",K1930&lt;=24.9,"Normal Weight",K1930&lt;=30,"Over Weight",K1930&gt;30,"Obesity")</f>
        <v>Obesity</v>
      </c>
    </row>
    <row r="1931" spans="1:19" x14ac:dyDescent="0.3">
      <c r="A1931" s="7" t="s">
        <v>438</v>
      </c>
      <c r="B1931" s="7">
        <v>29.1</v>
      </c>
      <c r="C1931" s="7">
        <v>4.67</v>
      </c>
      <c r="D1931" s="7" t="s">
        <v>2380</v>
      </c>
      <c r="E1931" s="7" t="s">
        <v>2380</v>
      </c>
      <c r="F1931" s="7" t="s">
        <v>2380</v>
      </c>
      <c r="G1931" s="7" t="s">
        <v>2381</v>
      </c>
      <c r="H1931" s="7" t="s">
        <v>2380</v>
      </c>
      <c r="J1931" s="7" t="s">
        <v>438</v>
      </c>
      <c r="K1931" s="7">
        <v>29.1</v>
      </c>
      <c r="L1931" s="7">
        <v>4.67</v>
      </c>
      <c r="M1931" s="7" t="s">
        <v>2380</v>
      </c>
      <c r="N1931" s="7" t="s">
        <v>2380</v>
      </c>
      <c r="O1931" s="7" t="s">
        <v>2380</v>
      </c>
      <c r="P1931" s="7">
        <v>0</v>
      </c>
      <c r="Q1931" s="11" t="s">
        <v>2380</v>
      </c>
      <c r="R1931">
        <f t="shared" si="30"/>
        <v>180</v>
      </c>
      <c r="S1931" t="str" cm="1">
        <f t="array" ref="S1931">_xlfn.IFS(K1931&lt;18.5,"Under Weight",K1931&lt;=24.9,"Normal Weight",K1931&lt;=30,"Over Weight",K1931&gt;30,"Obesity")</f>
        <v>Over Weight</v>
      </c>
    </row>
    <row r="1932" spans="1:19" x14ac:dyDescent="0.3">
      <c r="A1932" s="7" t="s">
        <v>437</v>
      </c>
      <c r="B1932" s="7">
        <v>26.62</v>
      </c>
      <c r="C1932" s="7">
        <v>6.24</v>
      </c>
      <c r="D1932" s="7" t="s">
        <v>2380</v>
      </c>
      <c r="E1932" s="7" t="s">
        <v>2380</v>
      </c>
      <c r="F1932" s="7" t="s">
        <v>2380</v>
      </c>
      <c r="G1932" s="7" t="s">
        <v>2381</v>
      </c>
      <c r="H1932" s="7" t="s">
        <v>2380</v>
      </c>
      <c r="J1932" s="7" t="s">
        <v>437</v>
      </c>
      <c r="K1932" s="7">
        <v>26.62</v>
      </c>
      <c r="L1932" s="7">
        <v>6.24</v>
      </c>
      <c r="M1932" s="7" t="s">
        <v>2380</v>
      </c>
      <c r="N1932" s="7" t="s">
        <v>2380</v>
      </c>
      <c r="O1932" s="7" t="s">
        <v>2380</v>
      </c>
      <c r="P1932" s="7">
        <v>0</v>
      </c>
      <c r="Q1932" s="11" t="s">
        <v>2380</v>
      </c>
      <c r="R1932">
        <f t="shared" si="30"/>
        <v>180</v>
      </c>
      <c r="S1932" t="str" cm="1">
        <f t="array" ref="S1932">_xlfn.IFS(K1932&lt;18.5,"Under Weight",K1932&lt;=24.9,"Normal Weight",K1932&lt;=30,"Over Weight",K1932&gt;30,"Obesity")</f>
        <v>Over Weight</v>
      </c>
    </row>
    <row r="1933" spans="1:19" x14ac:dyDescent="0.3">
      <c r="A1933" s="7" t="s">
        <v>436</v>
      </c>
      <c r="B1933" s="7">
        <v>25.74</v>
      </c>
      <c r="C1933" s="7">
        <v>5.99</v>
      </c>
      <c r="D1933" s="7" t="s">
        <v>2380</v>
      </c>
      <c r="E1933" s="7" t="s">
        <v>2380</v>
      </c>
      <c r="F1933" s="7" t="s">
        <v>2380</v>
      </c>
      <c r="G1933" s="7" t="s">
        <v>2381</v>
      </c>
      <c r="H1933" s="7" t="s">
        <v>2380</v>
      </c>
      <c r="J1933" s="7" t="s">
        <v>436</v>
      </c>
      <c r="K1933" s="7">
        <v>25.74</v>
      </c>
      <c r="L1933" s="7">
        <v>5.99</v>
      </c>
      <c r="M1933" s="7" t="s">
        <v>2380</v>
      </c>
      <c r="N1933" s="7" t="s">
        <v>2380</v>
      </c>
      <c r="O1933" s="7" t="s">
        <v>2380</v>
      </c>
      <c r="P1933" s="7">
        <v>0</v>
      </c>
      <c r="Q1933" s="11" t="s">
        <v>2380</v>
      </c>
      <c r="R1933">
        <f t="shared" si="30"/>
        <v>180</v>
      </c>
      <c r="S1933" t="str" cm="1">
        <f t="array" ref="S1933">_xlfn.IFS(K1933&lt;18.5,"Under Weight",K1933&lt;=24.9,"Normal Weight",K1933&lt;=30,"Over Weight",K1933&gt;30,"Obesity")</f>
        <v>Over Weight</v>
      </c>
    </row>
    <row r="1934" spans="1:19" x14ac:dyDescent="0.3">
      <c r="A1934" s="7" t="s">
        <v>435</v>
      </c>
      <c r="B1934" s="7">
        <v>18.22</v>
      </c>
      <c r="C1934" s="7">
        <v>10.27</v>
      </c>
      <c r="D1934" s="7" t="s">
        <v>2382</v>
      </c>
      <c r="E1934" s="7" t="s">
        <v>2380</v>
      </c>
      <c r="F1934" s="7" t="s">
        <v>2380</v>
      </c>
      <c r="G1934" s="7">
        <v>1</v>
      </c>
      <c r="H1934" s="7" t="s">
        <v>2380</v>
      </c>
      <c r="J1934" s="7" t="s">
        <v>435</v>
      </c>
      <c r="K1934" s="7">
        <v>18.22</v>
      </c>
      <c r="L1934" s="7">
        <v>10.27</v>
      </c>
      <c r="M1934" s="7" t="s">
        <v>2383</v>
      </c>
      <c r="N1934" s="7" t="s">
        <v>2380</v>
      </c>
      <c r="O1934" s="7" t="s">
        <v>2380</v>
      </c>
      <c r="P1934" s="7">
        <v>1</v>
      </c>
      <c r="Q1934" s="11" t="s">
        <v>2380</v>
      </c>
      <c r="R1934">
        <f t="shared" si="30"/>
        <v>180</v>
      </c>
      <c r="S1934" t="str" cm="1">
        <f t="array" ref="S1934">_xlfn.IFS(K1934&lt;18.5,"Under Weight",K1934&lt;=24.9,"Normal Weight",K1934&lt;=30,"Over Weight",K1934&gt;30,"Obesity")</f>
        <v>Under Weight</v>
      </c>
    </row>
    <row r="1935" spans="1:19" x14ac:dyDescent="0.3">
      <c r="A1935" s="7" t="s">
        <v>434</v>
      </c>
      <c r="B1935" s="7">
        <v>26.03</v>
      </c>
      <c r="C1935" s="7">
        <v>5.97</v>
      </c>
      <c r="D1935" s="7" t="s">
        <v>2380</v>
      </c>
      <c r="E1935" s="7" t="s">
        <v>2380</v>
      </c>
      <c r="F1935" s="7" t="s">
        <v>2383</v>
      </c>
      <c r="G1935" s="7">
        <v>1</v>
      </c>
      <c r="H1935" s="7" t="s">
        <v>2380</v>
      </c>
      <c r="J1935" s="7" t="s">
        <v>434</v>
      </c>
      <c r="K1935" s="7">
        <v>26.03</v>
      </c>
      <c r="L1935" s="7">
        <v>5.97</v>
      </c>
      <c r="M1935" s="7" t="s">
        <v>2380</v>
      </c>
      <c r="N1935" s="7" t="s">
        <v>2380</v>
      </c>
      <c r="O1935" s="7" t="s">
        <v>2383</v>
      </c>
      <c r="P1935" s="7">
        <v>1</v>
      </c>
      <c r="Q1935" s="11" t="s">
        <v>2380</v>
      </c>
      <c r="R1935">
        <f t="shared" si="30"/>
        <v>180</v>
      </c>
      <c r="S1935" t="str" cm="1">
        <f t="array" ref="S1935">_xlfn.IFS(K1935&lt;18.5,"Under Weight",K1935&lt;=24.9,"Normal Weight",K1935&lt;=30,"Over Weight",K1935&gt;30,"Obesity")</f>
        <v>Over Weight</v>
      </c>
    </row>
    <row r="1936" spans="1:19" x14ac:dyDescent="0.3">
      <c r="A1936" s="7" t="s">
        <v>433</v>
      </c>
      <c r="B1936" s="7">
        <v>17.29</v>
      </c>
      <c r="C1936" s="7">
        <v>4.9800000000000004</v>
      </c>
      <c r="D1936" s="7" t="s">
        <v>2380</v>
      </c>
      <c r="E1936" s="7" t="s">
        <v>2380</v>
      </c>
      <c r="F1936" s="7" t="s">
        <v>2380</v>
      </c>
      <c r="G1936" s="7" t="s">
        <v>2381</v>
      </c>
      <c r="H1936" s="7" t="s">
        <v>2380</v>
      </c>
      <c r="J1936" s="7" t="s">
        <v>433</v>
      </c>
      <c r="K1936" s="7">
        <v>17.29</v>
      </c>
      <c r="L1936" s="7">
        <v>4.9800000000000004</v>
      </c>
      <c r="M1936" s="7" t="s">
        <v>2380</v>
      </c>
      <c r="N1936" s="7" t="s">
        <v>2380</v>
      </c>
      <c r="O1936" s="7" t="s">
        <v>2380</v>
      </c>
      <c r="P1936" s="7">
        <v>0</v>
      </c>
      <c r="Q1936" s="11" t="s">
        <v>2380</v>
      </c>
      <c r="R1936">
        <f t="shared" si="30"/>
        <v>180</v>
      </c>
      <c r="S1936" t="str" cm="1">
        <f t="array" ref="S1936">_xlfn.IFS(K1936&lt;18.5,"Under Weight",K1936&lt;=24.9,"Normal Weight",K1936&lt;=30,"Over Weight",K1936&gt;30,"Obesity")</f>
        <v>Under Weight</v>
      </c>
    </row>
    <row r="1937" spans="1:19" x14ac:dyDescent="0.3">
      <c r="A1937" s="7" t="s">
        <v>432</v>
      </c>
      <c r="B1937" s="7">
        <v>18.170000000000002</v>
      </c>
      <c r="C1937" s="7">
        <v>6.91</v>
      </c>
      <c r="D1937" s="7" t="s">
        <v>2382</v>
      </c>
      <c r="E1937" s="7" t="s">
        <v>2380</v>
      </c>
      <c r="F1937" s="7" t="s">
        <v>2380</v>
      </c>
      <c r="G1937" s="7">
        <v>1</v>
      </c>
      <c r="H1937" s="7" t="s">
        <v>2380</v>
      </c>
      <c r="J1937" s="7" t="s">
        <v>432</v>
      </c>
      <c r="K1937" s="7">
        <v>18.170000000000002</v>
      </c>
      <c r="L1937" s="7">
        <v>6.91</v>
      </c>
      <c r="M1937" s="7" t="s">
        <v>2383</v>
      </c>
      <c r="N1937" s="7" t="s">
        <v>2380</v>
      </c>
      <c r="O1937" s="7" t="s">
        <v>2380</v>
      </c>
      <c r="P1937" s="7">
        <v>1</v>
      </c>
      <c r="Q1937" s="11" t="s">
        <v>2380</v>
      </c>
      <c r="R1937">
        <f t="shared" si="30"/>
        <v>180</v>
      </c>
      <c r="S1937" t="str" cm="1">
        <f t="array" ref="S1937">_xlfn.IFS(K1937&lt;18.5,"Under Weight",K1937&lt;=24.9,"Normal Weight",K1937&lt;=30,"Over Weight",K1937&gt;30,"Obesity")</f>
        <v>Under Weight</v>
      </c>
    </row>
    <row r="1938" spans="1:19" x14ac:dyDescent="0.3">
      <c r="A1938" s="7" t="s">
        <v>431</v>
      </c>
      <c r="B1938" s="7">
        <v>32.54</v>
      </c>
      <c r="C1938" s="7">
        <v>6.38</v>
      </c>
      <c r="D1938" s="7" t="s">
        <v>2380</v>
      </c>
      <c r="E1938" s="7" t="s">
        <v>2382</v>
      </c>
      <c r="F1938" s="7" t="s">
        <v>2380</v>
      </c>
      <c r="G1938" s="7">
        <v>1</v>
      </c>
      <c r="H1938" s="7" t="s">
        <v>2380</v>
      </c>
      <c r="J1938" s="7" t="s">
        <v>431</v>
      </c>
      <c r="K1938" s="7">
        <v>32.54</v>
      </c>
      <c r="L1938" s="7">
        <v>6.38</v>
      </c>
      <c r="M1938" s="7" t="s">
        <v>2380</v>
      </c>
      <c r="N1938" s="7" t="s">
        <v>2382</v>
      </c>
      <c r="O1938" s="7" t="s">
        <v>2380</v>
      </c>
      <c r="P1938" s="7">
        <v>1</v>
      </c>
      <c r="Q1938" s="11" t="s">
        <v>2380</v>
      </c>
      <c r="R1938">
        <f t="shared" si="30"/>
        <v>180</v>
      </c>
      <c r="S1938" t="str" cm="1">
        <f t="array" ref="S1938">_xlfn.IFS(K1938&lt;18.5,"Under Weight",K1938&lt;=24.9,"Normal Weight",K1938&lt;=30,"Over Weight",K1938&gt;30,"Obesity")</f>
        <v>Obesity</v>
      </c>
    </row>
    <row r="1939" spans="1:19" x14ac:dyDescent="0.3">
      <c r="A1939" s="7" t="s">
        <v>430</v>
      </c>
      <c r="B1939" s="7">
        <v>30.25</v>
      </c>
      <c r="C1939" s="7">
        <v>4.7699999999999996</v>
      </c>
      <c r="D1939" s="7" t="s">
        <v>2380</v>
      </c>
      <c r="E1939" s="7" t="s">
        <v>2380</v>
      </c>
      <c r="F1939" s="7" t="s">
        <v>2380</v>
      </c>
      <c r="G1939" s="7" t="s">
        <v>2381</v>
      </c>
      <c r="H1939" s="7" t="s">
        <v>2380</v>
      </c>
      <c r="J1939" s="7" t="s">
        <v>430</v>
      </c>
      <c r="K1939" s="7">
        <v>30.25</v>
      </c>
      <c r="L1939" s="7">
        <v>4.7699999999999996</v>
      </c>
      <c r="M1939" s="7" t="s">
        <v>2380</v>
      </c>
      <c r="N1939" s="7" t="s">
        <v>2380</v>
      </c>
      <c r="O1939" s="7" t="s">
        <v>2380</v>
      </c>
      <c r="P1939" s="7">
        <v>0</v>
      </c>
      <c r="Q1939" s="11" t="s">
        <v>2380</v>
      </c>
      <c r="R1939">
        <f t="shared" si="30"/>
        <v>180</v>
      </c>
      <c r="S1939" t="str" cm="1">
        <f t="array" ref="S1939">_xlfn.IFS(K1939&lt;18.5,"Under Weight",K1939&lt;=24.9,"Normal Weight",K1939&lt;=30,"Over Weight",K1939&gt;30,"Obesity")</f>
        <v>Obesity</v>
      </c>
    </row>
    <row r="1940" spans="1:19" x14ac:dyDescent="0.3">
      <c r="A1940" s="7" t="s">
        <v>429</v>
      </c>
      <c r="B1940" s="7">
        <v>19.59</v>
      </c>
      <c r="C1940" s="7">
        <v>6.04</v>
      </c>
      <c r="D1940" s="7" t="s">
        <v>2382</v>
      </c>
      <c r="E1940" s="7" t="s">
        <v>2380</v>
      </c>
      <c r="F1940" s="7" t="s">
        <v>2380</v>
      </c>
      <c r="G1940" s="7">
        <v>1</v>
      </c>
      <c r="H1940" s="7" t="s">
        <v>2380</v>
      </c>
      <c r="J1940" s="7" t="s">
        <v>429</v>
      </c>
      <c r="K1940" s="7">
        <v>19.59</v>
      </c>
      <c r="L1940" s="7">
        <v>6.04</v>
      </c>
      <c r="M1940" s="7" t="s">
        <v>2383</v>
      </c>
      <c r="N1940" s="7" t="s">
        <v>2380</v>
      </c>
      <c r="O1940" s="7" t="s">
        <v>2380</v>
      </c>
      <c r="P1940" s="7">
        <v>1</v>
      </c>
      <c r="Q1940" s="11" t="s">
        <v>2380</v>
      </c>
      <c r="R1940">
        <f t="shared" si="30"/>
        <v>180</v>
      </c>
      <c r="S1940" t="str" cm="1">
        <f t="array" ref="S1940">_xlfn.IFS(K1940&lt;18.5,"Under Weight",K1940&lt;=24.9,"Normal Weight",K1940&lt;=30,"Over Weight",K1940&gt;30,"Obesity")</f>
        <v>Normal Weight</v>
      </c>
    </row>
    <row r="1941" spans="1:19" x14ac:dyDescent="0.3">
      <c r="A1941" s="7" t="s">
        <v>428</v>
      </c>
      <c r="B1941" s="7">
        <v>45.9</v>
      </c>
      <c r="C1941" s="7">
        <v>4.3</v>
      </c>
      <c r="D1941" s="7" t="s">
        <v>2382</v>
      </c>
      <c r="E1941" s="7" t="s">
        <v>2380</v>
      </c>
      <c r="F1941" s="7" t="s">
        <v>2380</v>
      </c>
      <c r="G1941" s="7">
        <v>1</v>
      </c>
      <c r="H1941" s="7" t="s">
        <v>2380</v>
      </c>
      <c r="J1941" s="7" t="s">
        <v>428</v>
      </c>
      <c r="K1941" s="7">
        <v>45.9</v>
      </c>
      <c r="L1941" s="7">
        <v>4.3</v>
      </c>
      <c r="M1941" s="7" t="s">
        <v>2383</v>
      </c>
      <c r="N1941" s="7" t="s">
        <v>2380</v>
      </c>
      <c r="O1941" s="7" t="s">
        <v>2380</v>
      </c>
      <c r="P1941" s="7">
        <v>1</v>
      </c>
      <c r="Q1941" s="11" t="s">
        <v>2380</v>
      </c>
      <c r="R1941">
        <f t="shared" si="30"/>
        <v>180</v>
      </c>
      <c r="S1941" t="str" cm="1">
        <f t="array" ref="S1941">_xlfn.IFS(K1941&lt;18.5,"Under Weight",K1941&lt;=24.9,"Normal Weight",K1941&lt;=30,"Over Weight",K1941&gt;30,"Obesity")</f>
        <v>Obesity</v>
      </c>
    </row>
    <row r="1942" spans="1:19" x14ac:dyDescent="0.3">
      <c r="A1942" s="7" t="s">
        <v>427</v>
      </c>
      <c r="B1942" s="7">
        <v>17.059999999999999</v>
      </c>
      <c r="C1942" s="7">
        <v>8.75</v>
      </c>
      <c r="D1942" s="7" t="s">
        <v>2382</v>
      </c>
      <c r="E1942" s="7" t="s">
        <v>2380</v>
      </c>
      <c r="F1942" s="7" t="s">
        <v>2380</v>
      </c>
      <c r="G1942" s="7" t="s">
        <v>2381</v>
      </c>
      <c r="H1942" s="7" t="s">
        <v>2380</v>
      </c>
      <c r="J1942" s="7" t="s">
        <v>427</v>
      </c>
      <c r="K1942" s="7">
        <v>17.059999999999999</v>
      </c>
      <c r="L1942" s="7">
        <v>8.75</v>
      </c>
      <c r="M1942" s="7" t="s">
        <v>2383</v>
      </c>
      <c r="N1942" s="7" t="s">
        <v>2380</v>
      </c>
      <c r="O1942" s="7" t="s">
        <v>2380</v>
      </c>
      <c r="P1942" s="7">
        <v>0</v>
      </c>
      <c r="Q1942" s="11" t="s">
        <v>2380</v>
      </c>
      <c r="R1942">
        <f t="shared" si="30"/>
        <v>180</v>
      </c>
      <c r="S1942" t="str" cm="1">
        <f t="array" ref="S1942">_xlfn.IFS(K1942&lt;18.5,"Under Weight",K1942&lt;=24.9,"Normal Weight",K1942&lt;=30,"Over Weight",K1942&gt;30,"Obesity")</f>
        <v>Under Weight</v>
      </c>
    </row>
    <row r="1943" spans="1:19" x14ac:dyDescent="0.3">
      <c r="A1943" s="7" t="s">
        <v>426</v>
      </c>
      <c r="B1943" s="7">
        <v>32.07</v>
      </c>
      <c r="C1943" s="7">
        <v>5.25</v>
      </c>
      <c r="D1943" s="7" t="s">
        <v>2380</v>
      </c>
      <c r="E1943" s="7" t="s">
        <v>2380</v>
      </c>
      <c r="F1943" s="7" t="s">
        <v>2383</v>
      </c>
      <c r="G1943" s="7">
        <v>1</v>
      </c>
      <c r="H1943" s="7" t="s">
        <v>2380</v>
      </c>
      <c r="J1943" s="7" t="s">
        <v>426</v>
      </c>
      <c r="K1943" s="7">
        <v>32.07</v>
      </c>
      <c r="L1943" s="7">
        <v>5.25</v>
      </c>
      <c r="M1943" s="7" t="s">
        <v>2380</v>
      </c>
      <c r="N1943" s="7" t="s">
        <v>2380</v>
      </c>
      <c r="O1943" s="7" t="s">
        <v>2383</v>
      </c>
      <c r="P1943" s="7">
        <v>1</v>
      </c>
      <c r="Q1943" s="11" t="s">
        <v>2380</v>
      </c>
      <c r="R1943">
        <f t="shared" si="30"/>
        <v>180</v>
      </c>
      <c r="S1943" t="str" cm="1">
        <f t="array" ref="S1943">_xlfn.IFS(K1943&lt;18.5,"Under Weight",K1943&lt;=24.9,"Normal Weight",K1943&lt;=30,"Over Weight",K1943&gt;30,"Obesity")</f>
        <v>Obesity</v>
      </c>
    </row>
    <row r="1944" spans="1:19" x14ac:dyDescent="0.3">
      <c r="A1944" s="7" t="s">
        <v>425</v>
      </c>
      <c r="B1944" s="7">
        <v>16.5</v>
      </c>
      <c r="C1944" s="7">
        <v>5.03</v>
      </c>
      <c r="D1944" s="7" t="s">
        <v>2380</v>
      </c>
      <c r="E1944" s="7" t="s">
        <v>2380</v>
      </c>
      <c r="F1944" s="7" t="s">
        <v>2380</v>
      </c>
      <c r="G1944" s="7">
        <v>1</v>
      </c>
      <c r="H1944" s="7" t="s">
        <v>2380</v>
      </c>
      <c r="J1944" s="7" t="s">
        <v>425</v>
      </c>
      <c r="K1944" s="7">
        <v>16.5</v>
      </c>
      <c r="L1944" s="7">
        <v>5.03</v>
      </c>
      <c r="M1944" s="7" t="s">
        <v>2380</v>
      </c>
      <c r="N1944" s="7" t="s">
        <v>2380</v>
      </c>
      <c r="O1944" s="7" t="s">
        <v>2380</v>
      </c>
      <c r="P1944" s="7">
        <v>1</v>
      </c>
      <c r="Q1944" s="11" t="s">
        <v>2380</v>
      </c>
      <c r="R1944">
        <f t="shared" si="30"/>
        <v>180</v>
      </c>
      <c r="S1944" t="str" cm="1">
        <f t="array" ref="S1944">_xlfn.IFS(K1944&lt;18.5,"Under Weight",K1944&lt;=24.9,"Normal Weight",K1944&lt;=30,"Over Weight",K1944&gt;30,"Obesity")</f>
        <v>Under Weight</v>
      </c>
    </row>
    <row r="1945" spans="1:19" x14ac:dyDescent="0.3">
      <c r="A1945" s="7" t="s">
        <v>424</v>
      </c>
      <c r="B1945" s="7">
        <v>31.4</v>
      </c>
      <c r="C1945" s="7">
        <v>5.88</v>
      </c>
      <c r="D1945" s="7" t="s">
        <v>2380</v>
      </c>
      <c r="E1945" s="7" t="s">
        <v>2380</v>
      </c>
      <c r="F1945" s="7" t="s">
        <v>2380</v>
      </c>
      <c r="G1945" s="7">
        <v>1</v>
      </c>
      <c r="H1945" s="7" t="s">
        <v>2380</v>
      </c>
      <c r="J1945" s="7" t="s">
        <v>424</v>
      </c>
      <c r="K1945" s="7">
        <v>31.4</v>
      </c>
      <c r="L1945" s="7">
        <v>5.88</v>
      </c>
      <c r="M1945" s="7" t="s">
        <v>2380</v>
      </c>
      <c r="N1945" s="7" t="s">
        <v>2380</v>
      </c>
      <c r="O1945" s="7" t="s">
        <v>2380</v>
      </c>
      <c r="P1945" s="7">
        <v>1</v>
      </c>
      <c r="Q1945" s="11" t="s">
        <v>2380</v>
      </c>
      <c r="R1945">
        <f t="shared" si="30"/>
        <v>180</v>
      </c>
      <c r="S1945" t="str" cm="1">
        <f t="array" ref="S1945">_xlfn.IFS(K1945&lt;18.5,"Under Weight",K1945&lt;=24.9,"Normal Weight",K1945&lt;=30,"Over Weight",K1945&gt;30,"Obesity")</f>
        <v>Obesity</v>
      </c>
    </row>
    <row r="1946" spans="1:19" x14ac:dyDescent="0.3">
      <c r="A1946" s="7" t="s">
        <v>423</v>
      </c>
      <c r="B1946" s="7">
        <v>20.36</v>
      </c>
      <c r="C1946" s="7">
        <v>4.49</v>
      </c>
      <c r="D1946" s="7" t="s">
        <v>2380</v>
      </c>
      <c r="E1946" s="7" t="s">
        <v>2380</v>
      </c>
      <c r="F1946" s="7" t="s">
        <v>2380</v>
      </c>
      <c r="G1946" s="7" t="s">
        <v>2381</v>
      </c>
      <c r="H1946" s="7" t="s">
        <v>2380</v>
      </c>
      <c r="J1946" s="7" t="s">
        <v>423</v>
      </c>
      <c r="K1946" s="7">
        <v>20.36</v>
      </c>
      <c r="L1946" s="7">
        <v>4.49</v>
      </c>
      <c r="M1946" s="7" t="s">
        <v>2380</v>
      </c>
      <c r="N1946" s="7" t="s">
        <v>2380</v>
      </c>
      <c r="O1946" s="7" t="s">
        <v>2380</v>
      </c>
      <c r="P1946" s="7">
        <v>0</v>
      </c>
      <c r="Q1946" s="11" t="s">
        <v>2380</v>
      </c>
      <c r="R1946">
        <f t="shared" si="30"/>
        <v>180</v>
      </c>
      <c r="S1946" t="str" cm="1">
        <f t="array" ref="S1946">_xlfn.IFS(K1946&lt;18.5,"Under Weight",K1946&lt;=24.9,"Normal Weight",K1946&lt;=30,"Over Weight",K1946&gt;30,"Obesity")</f>
        <v>Normal Weight</v>
      </c>
    </row>
    <row r="1947" spans="1:19" x14ac:dyDescent="0.3">
      <c r="A1947" s="7" t="s">
        <v>422</v>
      </c>
      <c r="B1947" s="7">
        <v>25.46</v>
      </c>
      <c r="C1947" s="7">
        <v>4.1399999999999997</v>
      </c>
      <c r="D1947" s="7" t="s">
        <v>2380</v>
      </c>
      <c r="E1947" s="7" t="s">
        <v>2380</v>
      </c>
      <c r="F1947" s="7" t="s">
        <v>2380</v>
      </c>
      <c r="G1947" s="7">
        <v>1</v>
      </c>
      <c r="H1947" s="7" t="s">
        <v>2380</v>
      </c>
      <c r="J1947" s="7" t="s">
        <v>422</v>
      </c>
      <c r="K1947" s="7">
        <v>25.46</v>
      </c>
      <c r="L1947" s="7">
        <v>4.1399999999999997</v>
      </c>
      <c r="M1947" s="7" t="s">
        <v>2380</v>
      </c>
      <c r="N1947" s="7" t="s">
        <v>2380</v>
      </c>
      <c r="O1947" s="7" t="s">
        <v>2380</v>
      </c>
      <c r="P1947" s="7">
        <v>1</v>
      </c>
      <c r="Q1947" s="11" t="s">
        <v>2380</v>
      </c>
      <c r="R1947">
        <f t="shared" si="30"/>
        <v>180</v>
      </c>
      <c r="S1947" t="str" cm="1">
        <f t="array" ref="S1947">_xlfn.IFS(K1947&lt;18.5,"Under Weight",K1947&lt;=24.9,"Normal Weight",K1947&lt;=30,"Over Weight",K1947&gt;30,"Obesity")</f>
        <v>Over Weight</v>
      </c>
    </row>
    <row r="1948" spans="1:19" x14ac:dyDescent="0.3">
      <c r="A1948" s="7" t="s">
        <v>421</v>
      </c>
      <c r="B1948" s="7">
        <v>17.09</v>
      </c>
      <c r="C1948" s="7">
        <v>5.8</v>
      </c>
      <c r="D1948" s="7" t="s">
        <v>2382</v>
      </c>
      <c r="E1948" s="7" t="s">
        <v>2380</v>
      </c>
      <c r="F1948" s="7" t="s">
        <v>2380</v>
      </c>
      <c r="G1948" s="7" t="s">
        <v>2381</v>
      </c>
      <c r="H1948" s="7" t="s">
        <v>2380</v>
      </c>
      <c r="J1948" s="7" t="s">
        <v>421</v>
      </c>
      <c r="K1948" s="7">
        <v>17.09</v>
      </c>
      <c r="L1948" s="7">
        <v>5.8</v>
      </c>
      <c r="M1948" s="7" t="s">
        <v>2383</v>
      </c>
      <c r="N1948" s="7" t="s">
        <v>2380</v>
      </c>
      <c r="O1948" s="7" t="s">
        <v>2380</v>
      </c>
      <c r="P1948" s="7">
        <v>0</v>
      </c>
      <c r="Q1948" s="11" t="s">
        <v>2380</v>
      </c>
      <c r="R1948">
        <f t="shared" si="30"/>
        <v>180</v>
      </c>
      <c r="S1948" t="str" cm="1">
        <f t="array" ref="S1948">_xlfn.IFS(K1948&lt;18.5,"Under Weight",K1948&lt;=24.9,"Normal Weight",K1948&lt;=30,"Over Weight",K1948&gt;30,"Obesity")</f>
        <v>Under Weight</v>
      </c>
    </row>
    <row r="1949" spans="1:19" x14ac:dyDescent="0.3">
      <c r="A1949" s="7" t="s">
        <v>420</v>
      </c>
      <c r="B1949" s="7">
        <v>20.83</v>
      </c>
      <c r="C1949" s="7">
        <v>5.12</v>
      </c>
      <c r="D1949" s="7" t="s">
        <v>2380</v>
      </c>
      <c r="E1949" s="7" t="s">
        <v>2380</v>
      </c>
      <c r="F1949" s="7" t="s">
        <v>2380</v>
      </c>
      <c r="G1949" s="7" t="s">
        <v>2381</v>
      </c>
      <c r="H1949" s="7" t="s">
        <v>2380</v>
      </c>
      <c r="J1949" s="7" t="s">
        <v>420</v>
      </c>
      <c r="K1949" s="7">
        <v>20.83</v>
      </c>
      <c r="L1949" s="7">
        <v>5.12</v>
      </c>
      <c r="M1949" s="7" t="s">
        <v>2380</v>
      </c>
      <c r="N1949" s="7" t="s">
        <v>2380</v>
      </c>
      <c r="O1949" s="7" t="s">
        <v>2380</v>
      </c>
      <c r="P1949" s="7">
        <v>0</v>
      </c>
      <c r="Q1949" s="11" t="s">
        <v>2380</v>
      </c>
      <c r="R1949">
        <f t="shared" si="30"/>
        <v>180</v>
      </c>
      <c r="S1949" t="str" cm="1">
        <f t="array" ref="S1949">_xlfn.IFS(K1949&lt;18.5,"Under Weight",K1949&lt;=24.9,"Normal Weight",K1949&lt;=30,"Over Weight",K1949&gt;30,"Obesity")</f>
        <v>Normal Weight</v>
      </c>
    </row>
    <row r="1950" spans="1:19" x14ac:dyDescent="0.3">
      <c r="A1950" s="7" t="s">
        <v>419</v>
      </c>
      <c r="B1950" s="7">
        <v>18.920000000000002</v>
      </c>
      <c r="C1950" s="7">
        <v>5.98</v>
      </c>
      <c r="D1950" s="7" t="s">
        <v>2382</v>
      </c>
      <c r="E1950" s="7" t="s">
        <v>2380</v>
      </c>
      <c r="F1950" s="7" t="s">
        <v>2380</v>
      </c>
      <c r="G1950" s="7">
        <v>1</v>
      </c>
      <c r="H1950" s="7" t="s">
        <v>2380</v>
      </c>
      <c r="J1950" s="7" t="s">
        <v>419</v>
      </c>
      <c r="K1950" s="7">
        <v>18.920000000000002</v>
      </c>
      <c r="L1950" s="7">
        <v>5.98</v>
      </c>
      <c r="M1950" s="7" t="s">
        <v>2383</v>
      </c>
      <c r="N1950" s="7" t="s">
        <v>2380</v>
      </c>
      <c r="O1950" s="7" t="s">
        <v>2380</v>
      </c>
      <c r="P1950" s="7">
        <v>1</v>
      </c>
      <c r="Q1950" s="11" t="s">
        <v>2380</v>
      </c>
      <c r="R1950">
        <f t="shared" si="30"/>
        <v>180</v>
      </c>
      <c r="S1950" t="str" cm="1">
        <f t="array" ref="S1950">_xlfn.IFS(K1950&lt;18.5,"Under Weight",K1950&lt;=24.9,"Normal Weight",K1950&lt;=30,"Over Weight",K1950&gt;30,"Obesity")</f>
        <v>Normal Weight</v>
      </c>
    </row>
    <row r="1951" spans="1:19" x14ac:dyDescent="0.3">
      <c r="A1951" s="7" t="s">
        <v>418</v>
      </c>
      <c r="B1951" s="7">
        <v>37.1</v>
      </c>
      <c r="C1951" s="7">
        <v>5.46</v>
      </c>
      <c r="D1951" s="7" t="s">
        <v>2380</v>
      </c>
      <c r="E1951" s="7" t="s">
        <v>2380</v>
      </c>
      <c r="F1951" s="7" t="s">
        <v>2380</v>
      </c>
      <c r="G1951" s="7" t="s">
        <v>2381</v>
      </c>
      <c r="H1951" s="7" t="s">
        <v>2380</v>
      </c>
      <c r="J1951" s="7" t="s">
        <v>418</v>
      </c>
      <c r="K1951" s="7">
        <v>37.1</v>
      </c>
      <c r="L1951" s="7">
        <v>5.46</v>
      </c>
      <c r="M1951" s="7" t="s">
        <v>2380</v>
      </c>
      <c r="N1951" s="7" t="s">
        <v>2380</v>
      </c>
      <c r="O1951" s="7" t="s">
        <v>2380</v>
      </c>
      <c r="P1951" s="7">
        <v>0</v>
      </c>
      <c r="Q1951" s="11" t="s">
        <v>2380</v>
      </c>
      <c r="R1951">
        <f t="shared" si="30"/>
        <v>180</v>
      </c>
      <c r="S1951" t="str" cm="1">
        <f t="array" ref="S1951">_xlfn.IFS(K1951&lt;18.5,"Under Weight",K1951&lt;=24.9,"Normal Weight",K1951&lt;=30,"Over Weight",K1951&gt;30,"Obesity")</f>
        <v>Obesity</v>
      </c>
    </row>
    <row r="1952" spans="1:19" x14ac:dyDescent="0.3">
      <c r="A1952" s="7" t="s">
        <v>417</v>
      </c>
      <c r="B1952" s="7">
        <v>22.515000000000001</v>
      </c>
      <c r="C1952" s="7">
        <v>4.91</v>
      </c>
      <c r="D1952" s="7" t="s">
        <v>2382</v>
      </c>
      <c r="E1952" s="7" t="s">
        <v>2380</v>
      </c>
      <c r="F1952" s="7" t="s">
        <v>2383</v>
      </c>
      <c r="G1952" s="7">
        <v>1</v>
      </c>
      <c r="H1952" s="7" t="s">
        <v>2380</v>
      </c>
      <c r="J1952" s="7" t="s">
        <v>417</v>
      </c>
      <c r="K1952" s="7">
        <v>22.515000000000001</v>
      </c>
      <c r="L1952" s="7">
        <v>4.91</v>
      </c>
      <c r="M1952" s="7" t="s">
        <v>2383</v>
      </c>
      <c r="N1952" s="7" t="s">
        <v>2380</v>
      </c>
      <c r="O1952" s="7" t="s">
        <v>2383</v>
      </c>
      <c r="P1952" s="7">
        <v>1</v>
      </c>
      <c r="Q1952" s="11" t="s">
        <v>2380</v>
      </c>
      <c r="R1952">
        <f t="shared" si="30"/>
        <v>180</v>
      </c>
      <c r="S1952" t="str" cm="1">
        <f t="array" ref="S1952">_xlfn.IFS(K1952&lt;18.5,"Under Weight",K1952&lt;=24.9,"Normal Weight",K1952&lt;=30,"Over Weight",K1952&gt;30,"Obesity")</f>
        <v>Normal Weight</v>
      </c>
    </row>
    <row r="1953" spans="1:19" x14ac:dyDescent="0.3">
      <c r="A1953" s="7" t="s">
        <v>416</v>
      </c>
      <c r="B1953" s="7">
        <v>32.700000000000003</v>
      </c>
      <c r="C1953" s="7">
        <v>4.66</v>
      </c>
      <c r="D1953" s="7" t="s">
        <v>2380</v>
      </c>
      <c r="E1953" s="7" t="s">
        <v>2380</v>
      </c>
      <c r="F1953" s="7" t="s">
        <v>2380</v>
      </c>
      <c r="G1953" s="7" t="s">
        <v>2381</v>
      </c>
      <c r="H1953" s="7" t="s">
        <v>2380</v>
      </c>
      <c r="J1953" s="7" t="s">
        <v>416</v>
      </c>
      <c r="K1953" s="7">
        <v>32.700000000000003</v>
      </c>
      <c r="L1953" s="7">
        <v>4.66</v>
      </c>
      <c r="M1953" s="7" t="s">
        <v>2380</v>
      </c>
      <c r="N1953" s="7" t="s">
        <v>2380</v>
      </c>
      <c r="O1953" s="7" t="s">
        <v>2380</v>
      </c>
      <c r="P1953" s="7">
        <v>0</v>
      </c>
      <c r="Q1953" s="11" t="s">
        <v>2380</v>
      </c>
      <c r="R1953">
        <f t="shared" si="30"/>
        <v>180</v>
      </c>
      <c r="S1953" t="str" cm="1">
        <f t="array" ref="S1953">_xlfn.IFS(K1953&lt;18.5,"Under Weight",K1953&lt;=24.9,"Normal Weight",K1953&lt;=30,"Over Weight",K1953&gt;30,"Obesity")</f>
        <v>Obesity</v>
      </c>
    </row>
    <row r="1954" spans="1:19" x14ac:dyDescent="0.3">
      <c r="A1954" s="7" t="s">
        <v>415</v>
      </c>
      <c r="B1954" s="7">
        <v>17.75</v>
      </c>
      <c r="C1954" s="7">
        <v>6.8</v>
      </c>
      <c r="D1954" s="7" t="s">
        <v>2382</v>
      </c>
      <c r="E1954" s="7" t="s">
        <v>2380</v>
      </c>
      <c r="F1954" s="7" t="s">
        <v>2380</v>
      </c>
      <c r="G1954" s="7">
        <v>1</v>
      </c>
      <c r="H1954" s="7" t="s">
        <v>2380</v>
      </c>
      <c r="J1954" s="7" t="s">
        <v>415</v>
      </c>
      <c r="K1954" s="7">
        <v>17.75</v>
      </c>
      <c r="L1954" s="7">
        <v>6.8</v>
      </c>
      <c r="M1954" s="7" t="s">
        <v>2383</v>
      </c>
      <c r="N1954" s="7" t="s">
        <v>2380</v>
      </c>
      <c r="O1954" s="7" t="s">
        <v>2380</v>
      </c>
      <c r="P1954" s="7">
        <v>1</v>
      </c>
      <c r="Q1954" s="11" t="s">
        <v>2380</v>
      </c>
      <c r="R1954">
        <f t="shared" si="30"/>
        <v>180</v>
      </c>
      <c r="S1954" t="str" cm="1">
        <f t="array" ref="S1954">_xlfn.IFS(K1954&lt;18.5,"Under Weight",K1954&lt;=24.9,"Normal Weight",K1954&lt;=30,"Over Weight",K1954&gt;30,"Obesity")</f>
        <v>Under Weight</v>
      </c>
    </row>
    <row r="1955" spans="1:19" x14ac:dyDescent="0.3">
      <c r="A1955" s="7" t="s">
        <v>414</v>
      </c>
      <c r="B1955" s="7">
        <v>33.630000000000003</v>
      </c>
      <c r="C1955" s="7">
        <v>4.47</v>
      </c>
      <c r="D1955" s="7" t="s">
        <v>2382</v>
      </c>
      <c r="E1955" s="7" t="s">
        <v>2380</v>
      </c>
      <c r="F1955" s="7" t="s">
        <v>2380</v>
      </c>
      <c r="G1955" s="7" t="s">
        <v>2381</v>
      </c>
      <c r="H1955" s="7" t="s">
        <v>2380</v>
      </c>
      <c r="J1955" s="7" t="s">
        <v>414</v>
      </c>
      <c r="K1955" s="7">
        <v>33.630000000000003</v>
      </c>
      <c r="L1955" s="7">
        <v>4.47</v>
      </c>
      <c r="M1955" s="7" t="s">
        <v>2383</v>
      </c>
      <c r="N1955" s="7" t="s">
        <v>2380</v>
      </c>
      <c r="O1955" s="7" t="s">
        <v>2380</v>
      </c>
      <c r="P1955" s="7">
        <v>0</v>
      </c>
      <c r="Q1955" s="11" t="s">
        <v>2380</v>
      </c>
      <c r="R1955">
        <f t="shared" si="30"/>
        <v>180</v>
      </c>
      <c r="S1955" t="str" cm="1">
        <f t="array" ref="S1955">_xlfn.IFS(K1955&lt;18.5,"Under Weight",K1955&lt;=24.9,"Normal Weight",K1955&lt;=30,"Over Weight",K1955&gt;30,"Obesity")</f>
        <v>Obesity</v>
      </c>
    </row>
    <row r="1956" spans="1:19" x14ac:dyDescent="0.3">
      <c r="A1956" s="7" t="s">
        <v>413</v>
      </c>
      <c r="B1956" s="7">
        <v>34.799999999999997</v>
      </c>
      <c r="C1956" s="7">
        <v>4.08</v>
      </c>
      <c r="D1956" s="7" t="s">
        <v>2382</v>
      </c>
      <c r="E1956" s="7" t="s">
        <v>2380</v>
      </c>
      <c r="F1956" s="7" t="s">
        <v>2380</v>
      </c>
      <c r="G1956" s="7">
        <v>1</v>
      </c>
      <c r="H1956" s="7" t="s">
        <v>2380</v>
      </c>
      <c r="J1956" s="7" t="s">
        <v>413</v>
      </c>
      <c r="K1956" s="7">
        <v>34.799999999999997</v>
      </c>
      <c r="L1956" s="7">
        <v>4.08</v>
      </c>
      <c r="M1956" s="7" t="s">
        <v>2383</v>
      </c>
      <c r="N1956" s="7" t="s">
        <v>2380</v>
      </c>
      <c r="O1956" s="7" t="s">
        <v>2380</v>
      </c>
      <c r="P1956" s="7">
        <v>1</v>
      </c>
      <c r="Q1956" s="11" t="s">
        <v>2380</v>
      </c>
      <c r="R1956">
        <f t="shared" si="30"/>
        <v>180</v>
      </c>
      <c r="S1956" t="str" cm="1">
        <f t="array" ref="S1956">_xlfn.IFS(K1956&lt;18.5,"Under Weight",K1956&lt;=24.9,"Normal Weight",K1956&lt;=30,"Over Weight",K1956&gt;30,"Obesity")</f>
        <v>Obesity</v>
      </c>
    </row>
    <row r="1957" spans="1:19" x14ac:dyDescent="0.3">
      <c r="A1957" s="7" t="s">
        <v>412</v>
      </c>
      <c r="B1957" s="7">
        <v>16.809999999999999</v>
      </c>
      <c r="C1957" s="7">
        <v>5.51</v>
      </c>
      <c r="D1957" s="7" t="s">
        <v>2382</v>
      </c>
      <c r="E1957" s="7" t="s">
        <v>2380</v>
      </c>
      <c r="F1957" s="7" t="s">
        <v>2380</v>
      </c>
      <c r="G1957" s="7">
        <v>1</v>
      </c>
      <c r="H1957" s="7" t="s">
        <v>2380</v>
      </c>
      <c r="J1957" s="7" t="s">
        <v>412</v>
      </c>
      <c r="K1957" s="7">
        <v>16.809999999999999</v>
      </c>
      <c r="L1957" s="7">
        <v>5.51</v>
      </c>
      <c r="M1957" s="7" t="s">
        <v>2383</v>
      </c>
      <c r="N1957" s="7" t="s">
        <v>2380</v>
      </c>
      <c r="O1957" s="7" t="s">
        <v>2380</v>
      </c>
      <c r="P1957" s="7">
        <v>1</v>
      </c>
      <c r="Q1957" s="11" t="s">
        <v>2380</v>
      </c>
      <c r="R1957">
        <f t="shared" si="30"/>
        <v>180</v>
      </c>
      <c r="S1957" t="str" cm="1">
        <f t="array" ref="S1957">_xlfn.IFS(K1957&lt;18.5,"Under Weight",K1957&lt;=24.9,"Normal Weight",K1957&lt;=30,"Over Weight",K1957&gt;30,"Obesity")</f>
        <v>Under Weight</v>
      </c>
    </row>
    <row r="1958" spans="1:19" x14ac:dyDescent="0.3">
      <c r="A1958" s="7" t="s">
        <v>411</v>
      </c>
      <c r="B1958" s="7">
        <v>16.690000000000001</v>
      </c>
      <c r="C1958" s="7">
        <v>8.4</v>
      </c>
      <c r="D1958" s="7" t="s">
        <v>2382</v>
      </c>
      <c r="E1958" s="7" t="s">
        <v>2380</v>
      </c>
      <c r="F1958" s="7" t="s">
        <v>2380</v>
      </c>
      <c r="G1958" s="7" t="s">
        <v>2381</v>
      </c>
      <c r="H1958" s="7" t="s">
        <v>2380</v>
      </c>
      <c r="J1958" s="7" t="s">
        <v>411</v>
      </c>
      <c r="K1958" s="7">
        <v>16.690000000000001</v>
      </c>
      <c r="L1958" s="7">
        <v>8.4</v>
      </c>
      <c r="M1958" s="7" t="s">
        <v>2383</v>
      </c>
      <c r="N1958" s="7" t="s">
        <v>2380</v>
      </c>
      <c r="O1958" s="7" t="s">
        <v>2380</v>
      </c>
      <c r="P1958" s="7">
        <v>0</v>
      </c>
      <c r="Q1958" s="11" t="s">
        <v>2380</v>
      </c>
      <c r="R1958">
        <f t="shared" si="30"/>
        <v>180</v>
      </c>
      <c r="S1958" t="str" cm="1">
        <f t="array" ref="S1958">_xlfn.IFS(K1958&lt;18.5,"Under Weight",K1958&lt;=24.9,"Normal Weight",K1958&lt;=30,"Over Weight",K1958&gt;30,"Obesity")</f>
        <v>Under Weight</v>
      </c>
    </row>
    <row r="1959" spans="1:19" x14ac:dyDescent="0.3">
      <c r="A1959" s="7" t="s">
        <v>410</v>
      </c>
      <c r="B1959" s="7">
        <v>23.21</v>
      </c>
      <c r="C1959" s="7">
        <v>5.14</v>
      </c>
      <c r="D1959" s="7" t="s">
        <v>2382</v>
      </c>
      <c r="E1959" s="7" t="s">
        <v>2380</v>
      </c>
      <c r="F1959" s="7" t="s">
        <v>2380</v>
      </c>
      <c r="G1959" s="7">
        <v>1</v>
      </c>
      <c r="H1959" s="7" t="s">
        <v>2380</v>
      </c>
      <c r="J1959" s="7" t="s">
        <v>410</v>
      </c>
      <c r="K1959" s="7">
        <v>23.21</v>
      </c>
      <c r="L1959" s="7">
        <v>5.14</v>
      </c>
      <c r="M1959" s="7" t="s">
        <v>2383</v>
      </c>
      <c r="N1959" s="7" t="s">
        <v>2380</v>
      </c>
      <c r="O1959" s="7" t="s">
        <v>2380</v>
      </c>
      <c r="P1959" s="7">
        <v>1</v>
      </c>
      <c r="Q1959" s="11" t="s">
        <v>2380</v>
      </c>
      <c r="R1959">
        <f t="shared" si="30"/>
        <v>180</v>
      </c>
      <c r="S1959" t="str" cm="1">
        <f t="array" ref="S1959">_xlfn.IFS(K1959&lt;18.5,"Under Weight",K1959&lt;=24.9,"Normal Weight",K1959&lt;=30,"Over Weight",K1959&gt;30,"Obesity")</f>
        <v>Normal Weight</v>
      </c>
    </row>
    <row r="1960" spans="1:19" x14ac:dyDescent="0.3">
      <c r="A1960" s="7" t="s">
        <v>409</v>
      </c>
      <c r="B1960" s="7">
        <v>25.175000000000001</v>
      </c>
      <c r="C1960" s="7">
        <v>5.21</v>
      </c>
      <c r="D1960" s="7" t="s">
        <v>2382</v>
      </c>
      <c r="E1960" s="7" t="s">
        <v>2380</v>
      </c>
      <c r="F1960" s="7" t="s">
        <v>2380</v>
      </c>
      <c r="G1960" s="7">
        <v>1</v>
      </c>
      <c r="H1960" s="7" t="s">
        <v>2380</v>
      </c>
      <c r="J1960" s="7" t="s">
        <v>409</v>
      </c>
      <c r="K1960" s="7">
        <v>25.175000000000001</v>
      </c>
      <c r="L1960" s="7">
        <v>5.21</v>
      </c>
      <c r="M1960" s="7" t="s">
        <v>2383</v>
      </c>
      <c r="N1960" s="7" t="s">
        <v>2380</v>
      </c>
      <c r="O1960" s="7" t="s">
        <v>2380</v>
      </c>
      <c r="P1960" s="7">
        <v>1</v>
      </c>
      <c r="Q1960" s="11" t="s">
        <v>2380</v>
      </c>
      <c r="R1960">
        <f t="shared" si="30"/>
        <v>180</v>
      </c>
      <c r="S1960" t="str" cm="1">
        <f t="array" ref="S1960">_xlfn.IFS(K1960&lt;18.5,"Under Weight",K1960&lt;=24.9,"Normal Weight",K1960&lt;=30,"Over Weight",K1960&gt;30,"Obesity")</f>
        <v>Over Weight</v>
      </c>
    </row>
    <row r="1961" spans="1:19" x14ac:dyDescent="0.3">
      <c r="A1961" s="7" t="s">
        <v>408</v>
      </c>
      <c r="B1961" s="7">
        <v>34.770000000000003</v>
      </c>
      <c r="C1961" s="7">
        <v>6.23</v>
      </c>
      <c r="D1961" s="7" t="s">
        <v>2380</v>
      </c>
      <c r="E1961" s="7" t="s">
        <v>2380</v>
      </c>
      <c r="F1961" s="7" t="s">
        <v>2380</v>
      </c>
      <c r="G1961" s="7" t="s">
        <v>2381</v>
      </c>
      <c r="H1961" s="7" t="s">
        <v>2380</v>
      </c>
      <c r="J1961" s="7" t="s">
        <v>408</v>
      </c>
      <c r="K1961" s="7">
        <v>34.770000000000003</v>
      </c>
      <c r="L1961" s="7">
        <v>6.23</v>
      </c>
      <c r="M1961" s="7" t="s">
        <v>2380</v>
      </c>
      <c r="N1961" s="7" t="s">
        <v>2380</v>
      </c>
      <c r="O1961" s="7" t="s">
        <v>2380</v>
      </c>
      <c r="P1961" s="7">
        <v>0</v>
      </c>
      <c r="Q1961" s="11" t="s">
        <v>2380</v>
      </c>
      <c r="R1961">
        <f t="shared" si="30"/>
        <v>180</v>
      </c>
      <c r="S1961" t="str" cm="1">
        <f t="array" ref="S1961">_xlfn.IFS(K1961&lt;18.5,"Under Weight",K1961&lt;=24.9,"Normal Weight",K1961&lt;=30,"Over Weight",K1961&gt;30,"Obesity")</f>
        <v>Obesity</v>
      </c>
    </row>
    <row r="1962" spans="1:19" x14ac:dyDescent="0.3">
      <c r="A1962" s="7" t="s">
        <v>407</v>
      </c>
      <c r="B1962" s="7">
        <v>27.7</v>
      </c>
      <c r="C1962" s="7">
        <v>5.6</v>
      </c>
      <c r="D1962" s="7" t="s">
        <v>2380</v>
      </c>
      <c r="E1962" s="7" t="s">
        <v>2380</v>
      </c>
      <c r="F1962" s="7" t="s">
        <v>2380</v>
      </c>
      <c r="G1962" s="7">
        <v>1</v>
      </c>
      <c r="H1962" s="7" t="s">
        <v>2380</v>
      </c>
      <c r="J1962" s="7" t="s">
        <v>407</v>
      </c>
      <c r="K1962" s="7">
        <v>27.7</v>
      </c>
      <c r="L1962" s="7">
        <v>5.6</v>
      </c>
      <c r="M1962" s="7" t="s">
        <v>2380</v>
      </c>
      <c r="N1962" s="7" t="s">
        <v>2380</v>
      </c>
      <c r="O1962" s="7" t="s">
        <v>2380</v>
      </c>
      <c r="P1962" s="7">
        <v>1</v>
      </c>
      <c r="Q1962" s="11" t="s">
        <v>2380</v>
      </c>
      <c r="R1962">
        <f t="shared" si="30"/>
        <v>180</v>
      </c>
      <c r="S1962" t="str" cm="1">
        <f t="array" ref="S1962">_xlfn.IFS(K1962&lt;18.5,"Under Weight",K1962&lt;=24.9,"Normal Weight",K1962&lt;=30,"Over Weight",K1962&gt;30,"Obesity")</f>
        <v>Over Weight</v>
      </c>
    </row>
    <row r="1963" spans="1:19" x14ac:dyDescent="0.3">
      <c r="A1963" s="7" t="s">
        <v>406</v>
      </c>
      <c r="B1963" s="7">
        <v>19.12</v>
      </c>
      <c r="C1963" s="7">
        <v>4.72</v>
      </c>
      <c r="D1963" s="7" t="s">
        <v>2382</v>
      </c>
      <c r="E1963" s="7" t="s">
        <v>2380</v>
      </c>
      <c r="F1963" s="7" t="s">
        <v>2380</v>
      </c>
      <c r="G1963" s="7">
        <v>1</v>
      </c>
      <c r="H1963" s="7" t="s">
        <v>2380</v>
      </c>
      <c r="J1963" s="7" t="s">
        <v>406</v>
      </c>
      <c r="K1963" s="7">
        <v>19.12</v>
      </c>
      <c r="L1963" s="7">
        <v>4.72</v>
      </c>
      <c r="M1963" s="7" t="s">
        <v>2383</v>
      </c>
      <c r="N1963" s="7" t="s">
        <v>2380</v>
      </c>
      <c r="O1963" s="7" t="s">
        <v>2380</v>
      </c>
      <c r="P1963" s="7">
        <v>1</v>
      </c>
      <c r="Q1963" s="11" t="s">
        <v>2380</v>
      </c>
      <c r="R1963">
        <f t="shared" si="30"/>
        <v>180</v>
      </c>
      <c r="S1963" t="str" cm="1">
        <f t="array" ref="S1963">_xlfn.IFS(K1963&lt;18.5,"Under Weight",K1963&lt;=24.9,"Normal Weight",K1963&lt;=30,"Over Weight",K1963&gt;30,"Obesity")</f>
        <v>Normal Weight</v>
      </c>
    </row>
    <row r="1964" spans="1:19" x14ac:dyDescent="0.3">
      <c r="A1964" s="7" t="s">
        <v>405</v>
      </c>
      <c r="B1964" s="7">
        <v>32.67</v>
      </c>
      <c r="C1964" s="7">
        <v>4.67</v>
      </c>
      <c r="D1964" s="7" t="s">
        <v>2380</v>
      </c>
      <c r="E1964" s="7" t="s">
        <v>2380</v>
      </c>
      <c r="F1964" s="7" t="s">
        <v>2383</v>
      </c>
      <c r="G1964" s="7">
        <v>1</v>
      </c>
      <c r="H1964" s="7" t="s">
        <v>2380</v>
      </c>
      <c r="J1964" s="7" t="s">
        <v>405</v>
      </c>
      <c r="K1964" s="7">
        <v>32.67</v>
      </c>
      <c r="L1964" s="7">
        <v>4.67</v>
      </c>
      <c r="M1964" s="7" t="s">
        <v>2380</v>
      </c>
      <c r="N1964" s="7" t="s">
        <v>2380</v>
      </c>
      <c r="O1964" s="7" t="s">
        <v>2383</v>
      </c>
      <c r="P1964" s="7">
        <v>1</v>
      </c>
      <c r="Q1964" s="11" t="s">
        <v>2380</v>
      </c>
      <c r="R1964">
        <f t="shared" si="30"/>
        <v>180</v>
      </c>
      <c r="S1964" t="str" cm="1">
        <f t="array" ref="S1964">_xlfn.IFS(K1964&lt;18.5,"Under Weight",K1964&lt;=24.9,"Normal Weight",K1964&lt;=30,"Over Weight",K1964&gt;30,"Obesity")</f>
        <v>Obesity</v>
      </c>
    </row>
    <row r="1965" spans="1:19" x14ac:dyDescent="0.3">
      <c r="A1965" s="7" t="s">
        <v>404</v>
      </c>
      <c r="B1965" s="7">
        <v>28.5</v>
      </c>
      <c r="C1965" s="7">
        <v>6.11</v>
      </c>
      <c r="D1965" s="7" t="s">
        <v>2380</v>
      </c>
      <c r="E1965" s="7" t="s">
        <v>2380</v>
      </c>
      <c r="F1965" s="7" t="s">
        <v>2380</v>
      </c>
      <c r="G1965" s="7">
        <v>1</v>
      </c>
      <c r="H1965" s="7" t="s">
        <v>2380</v>
      </c>
      <c r="J1965" s="7" t="s">
        <v>404</v>
      </c>
      <c r="K1965" s="7">
        <v>28.5</v>
      </c>
      <c r="L1965" s="7">
        <v>6.11</v>
      </c>
      <c r="M1965" s="7" t="s">
        <v>2380</v>
      </c>
      <c r="N1965" s="7" t="s">
        <v>2380</v>
      </c>
      <c r="O1965" s="7" t="s">
        <v>2380</v>
      </c>
      <c r="P1965" s="7">
        <v>1</v>
      </c>
      <c r="Q1965" s="11" t="s">
        <v>2380</v>
      </c>
      <c r="R1965">
        <f t="shared" si="30"/>
        <v>180</v>
      </c>
      <c r="S1965" t="str" cm="1">
        <f t="array" ref="S1965">_xlfn.IFS(K1965&lt;18.5,"Under Weight",K1965&lt;=24.9,"Normal Weight",K1965&lt;=30,"Over Weight",K1965&gt;30,"Obesity")</f>
        <v>Over Weight</v>
      </c>
    </row>
    <row r="1966" spans="1:19" x14ac:dyDescent="0.3">
      <c r="A1966" s="7" t="s">
        <v>403</v>
      </c>
      <c r="B1966" s="7">
        <v>39.270000000000003</v>
      </c>
      <c r="C1966" s="7">
        <v>6.25</v>
      </c>
      <c r="D1966" s="7" t="s">
        <v>2380</v>
      </c>
      <c r="E1966" s="7" t="s">
        <v>2380</v>
      </c>
      <c r="F1966" s="7" t="s">
        <v>2380</v>
      </c>
      <c r="G1966" s="7" t="s">
        <v>2381</v>
      </c>
      <c r="H1966" s="7" t="s">
        <v>2380</v>
      </c>
      <c r="J1966" s="7" t="s">
        <v>403</v>
      </c>
      <c r="K1966" s="7">
        <v>39.270000000000003</v>
      </c>
      <c r="L1966" s="7">
        <v>6.25</v>
      </c>
      <c r="M1966" s="7" t="s">
        <v>2380</v>
      </c>
      <c r="N1966" s="7" t="s">
        <v>2380</v>
      </c>
      <c r="O1966" s="7" t="s">
        <v>2380</v>
      </c>
      <c r="P1966" s="7">
        <v>0</v>
      </c>
      <c r="Q1966" s="11" t="s">
        <v>2380</v>
      </c>
      <c r="R1966">
        <f t="shared" si="30"/>
        <v>180</v>
      </c>
      <c r="S1966" t="str" cm="1">
        <f t="array" ref="S1966">_xlfn.IFS(K1966&lt;18.5,"Under Weight",K1966&lt;=24.9,"Normal Weight",K1966&lt;=30,"Over Weight",K1966&gt;30,"Obesity")</f>
        <v>Obesity</v>
      </c>
    </row>
    <row r="1967" spans="1:19" x14ac:dyDescent="0.3">
      <c r="A1967" s="7" t="s">
        <v>402</v>
      </c>
      <c r="B1967" s="7">
        <v>32.49</v>
      </c>
      <c r="C1967" s="7">
        <v>4</v>
      </c>
      <c r="D1967" s="7" t="s">
        <v>2382</v>
      </c>
      <c r="E1967" s="7" t="s">
        <v>2380</v>
      </c>
      <c r="F1967" s="7" t="s">
        <v>2380</v>
      </c>
      <c r="G1967" s="7" t="s">
        <v>2381</v>
      </c>
      <c r="H1967" s="7" t="s">
        <v>2380</v>
      </c>
      <c r="J1967" s="7" t="s">
        <v>402</v>
      </c>
      <c r="K1967" s="7">
        <v>32.49</v>
      </c>
      <c r="L1967" s="7">
        <v>4</v>
      </c>
      <c r="M1967" s="7" t="s">
        <v>2383</v>
      </c>
      <c r="N1967" s="7" t="s">
        <v>2380</v>
      </c>
      <c r="O1967" s="7" t="s">
        <v>2380</v>
      </c>
      <c r="P1967" s="7">
        <v>0</v>
      </c>
      <c r="Q1967" s="11" t="s">
        <v>2380</v>
      </c>
      <c r="R1967">
        <f t="shared" si="30"/>
        <v>180</v>
      </c>
      <c r="S1967" t="str" cm="1">
        <f t="array" ref="S1967">_xlfn.IFS(K1967&lt;18.5,"Under Weight",K1967&lt;=24.9,"Normal Weight",K1967&lt;=30,"Over Weight",K1967&gt;30,"Obesity")</f>
        <v>Obesity</v>
      </c>
    </row>
    <row r="1968" spans="1:19" x14ac:dyDescent="0.3">
      <c r="A1968" s="7" t="s">
        <v>401</v>
      </c>
      <c r="B1968" s="7">
        <v>23.7</v>
      </c>
      <c r="C1968" s="7">
        <v>5.55</v>
      </c>
      <c r="D1968" s="7" t="s">
        <v>2382</v>
      </c>
      <c r="E1968" s="7" t="s">
        <v>2380</v>
      </c>
      <c r="F1968" s="7" t="s">
        <v>2380</v>
      </c>
      <c r="G1968" s="7" t="s">
        <v>2381</v>
      </c>
      <c r="H1968" s="7" t="s">
        <v>2380</v>
      </c>
      <c r="J1968" s="7" t="s">
        <v>401</v>
      </c>
      <c r="K1968" s="7">
        <v>23.7</v>
      </c>
      <c r="L1968" s="7">
        <v>5.55</v>
      </c>
      <c r="M1968" s="7" t="s">
        <v>2383</v>
      </c>
      <c r="N1968" s="7" t="s">
        <v>2380</v>
      </c>
      <c r="O1968" s="7" t="s">
        <v>2380</v>
      </c>
      <c r="P1968" s="7">
        <v>0</v>
      </c>
      <c r="Q1968" s="11" t="s">
        <v>2380</v>
      </c>
      <c r="R1968">
        <f t="shared" si="30"/>
        <v>180</v>
      </c>
      <c r="S1968" t="str" cm="1">
        <f t="array" ref="S1968">_xlfn.IFS(K1968&lt;18.5,"Under Weight",K1968&lt;=24.9,"Normal Weight",K1968&lt;=30,"Over Weight",K1968&gt;30,"Obesity")</f>
        <v>Normal Weight</v>
      </c>
    </row>
    <row r="1969" spans="1:19" x14ac:dyDescent="0.3">
      <c r="A1969" s="7" t="s">
        <v>400</v>
      </c>
      <c r="B1969" s="7">
        <v>30.4</v>
      </c>
      <c r="C1969" s="7">
        <v>5.95</v>
      </c>
      <c r="D1969" s="7" t="s">
        <v>2380</v>
      </c>
      <c r="E1969" s="7" t="s">
        <v>2382</v>
      </c>
      <c r="F1969" s="7" t="s">
        <v>2380</v>
      </c>
      <c r="G1969" s="7">
        <v>1</v>
      </c>
      <c r="H1969" s="7" t="s">
        <v>2380</v>
      </c>
      <c r="J1969" s="7" t="s">
        <v>400</v>
      </c>
      <c r="K1969" s="7">
        <v>30.4</v>
      </c>
      <c r="L1969" s="7">
        <v>5.95</v>
      </c>
      <c r="M1969" s="7" t="s">
        <v>2380</v>
      </c>
      <c r="N1969" s="7" t="s">
        <v>2382</v>
      </c>
      <c r="O1969" s="7" t="s">
        <v>2380</v>
      </c>
      <c r="P1969" s="7">
        <v>1</v>
      </c>
      <c r="Q1969" s="11" t="s">
        <v>2380</v>
      </c>
      <c r="R1969">
        <f t="shared" si="30"/>
        <v>180</v>
      </c>
      <c r="S1969" t="str" cm="1">
        <f t="array" ref="S1969">_xlfn.IFS(K1969&lt;18.5,"Under Weight",K1969&lt;=24.9,"Normal Weight",K1969&lt;=30,"Over Weight",K1969&gt;30,"Obesity")</f>
        <v>Obesity</v>
      </c>
    </row>
    <row r="1970" spans="1:19" x14ac:dyDescent="0.3">
      <c r="A1970" s="7" t="s">
        <v>399</v>
      </c>
      <c r="B1970" s="7">
        <v>38.94</v>
      </c>
      <c r="C1970" s="7">
        <v>4.3600000000000003</v>
      </c>
      <c r="D1970" s="7" t="s">
        <v>2380</v>
      </c>
      <c r="E1970" s="7" t="s">
        <v>2380</v>
      </c>
      <c r="F1970" s="7" t="s">
        <v>2383</v>
      </c>
      <c r="G1970" s="7">
        <v>1</v>
      </c>
      <c r="H1970" s="7" t="s">
        <v>2380</v>
      </c>
      <c r="J1970" s="7" t="s">
        <v>399</v>
      </c>
      <c r="K1970" s="7">
        <v>38.94</v>
      </c>
      <c r="L1970" s="7">
        <v>4.3600000000000003</v>
      </c>
      <c r="M1970" s="7" t="s">
        <v>2380</v>
      </c>
      <c r="N1970" s="7" t="s">
        <v>2380</v>
      </c>
      <c r="O1970" s="7" t="s">
        <v>2383</v>
      </c>
      <c r="P1970" s="7">
        <v>1</v>
      </c>
      <c r="Q1970" s="11" t="s">
        <v>2380</v>
      </c>
      <c r="R1970">
        <f t="shared" si="30"/>
        <v>180</v>
      </c>
      <c r="S1970" t="str" cm="1">
        <f t="array" ref="S1970">_xlfn.IFS(K1970&lt;18.5,"Under Weight",K1970&lt;=24.9,"Normal Weight",K1970&lt;=30,"Over Weight",K1970&gt;30,"Obesity")</f>
        <v>Obesity</v>
      </c>
    </row>
    <row r="1971" spans="1:19" x14ac:dyDescent="0.3">
      <c r="A1971" s="7" t="s">
        <v>398</v>
      </c>
      <c r="B1971" s="7">
        <v>31.02</v>
      </c>
      <c r="C1971" s="7">
        <v>4.84</v>
      </c>
      <c r="D1971" s="7" t="s">
        <v>2380</v>
      </c>
      <c r="E1971" s="7" t="s">
        <v>2380</v>
      </c>
      <c r="F1971" s="7" t="s">
        <v>2383</v>
      </c>
      <c r="G1971" s="7">
        <v>1</v>
      </c>
      <c r="H1971" s="7" t="s">
        <v>2380</v>
      </c>
      <c r="J1971" s="7" t="s">
        <v>398</v>
      </c>
      <c r="K1971" s="7">
        <v>31.02</v>
      </c>
      <c r="L1971" s="7">
        <v>4.84</v>
      </c>
      <c r="M1971" s="7" t="s">
        <v>2380</v>
      </c>
      <c r="N1971" s="7" t="s">
        <v>2380</v>
      </c>
      <c r="O1971" s="7" t="s">
        <v>2383</v>
      </c>
      <c r="P1971" s="7">
        <v>1</v>
      </c>
      <c r="Q1971" s="11" t="s">
        <v>2380</v>
      </c>
      <c r="R1971">
        <f t="shared" si="30"/>
        <v>180</v>
      </c>
      <c r="S1971" t="str" cm="1">
        <f t="array" ref="S1971">_xlfn.IFS(K1971&lt;18.5,"Under Weight",K1971&lt;=24.9,"Normal Weight",K1971&lt;=30,"Over Weight",K1971&gt;30,"Obesity")</f>
        <v>Obesity</v>
      </c>
    </row>
    <row r="1972" spans="1:19" x14ac:dyDescent="0.3">
      <c r="A1972" s="7" t="s">
        <v>397</v>
      </c>
      <c r="B1972" s="7">
        <v>17.5</v>
      </c>
      <c r="C1972" s="7">
        <v>4.5599999999999996</v>
      </c>
      <c r="D1972" s="7" t="s">
        <v>2380</v>
      </c>
      <c r="E1972" s="7" t="s">
        <v>2380</v>
      </c>
      <c r="F1972" s="7" t="s">
        <v>2380</v>
      </c>
      <c r="G1972" s="7">
        <v>1</v>
      </c>
      <c r="H1972" s="7" t="s">
        <v>2380</v>
      </c>
      <c r="J1972" s="7" t="s">
        <v>397</v>
      </c>
      <c r="K1972" s="7">
        <v>17.5</v>
      </c>
      <c r="L1972" s="7">
        <v>4.5599999999999996</v>
      </c>
      <c r="M1972" s="7" t="s">
        <v>2380</v>
      </c>
      <c r="N1972" s="7" t="s">
        <v>2380</v>
      </c>
      <c r="O1972" s="7" t="s">
        <v>2380</v>
      </c>
      <c r="P1972" s="7">
        <v>1</v>
      </c>
      <c r="Q1972" s="11" t="s">
        <v>2380</v>
      </c>
      <c r="R1972">
        <f t="shared" si="30"/>
        <v>180</v>
      </c>
      <c r="S1972" t="str" cm="1">
        <f t="array" ref="S1972">_xlfn.IFS(K1972&lt;18.5,"Under Weight",K1972&lt;=24.9,"Normal Weight",K1972&lt;=30,"Over Weight",K1972&gt;30,"Obesity")</f>
        <v>Under Weight</v>
      </c>
    </row>
    <row r="1973" spans="1:19" x14ac:dyDescent="0.3">
      <c r="A1973" s="7" t="s">
        <v>396</v>
      </c>
      <c r="B1973" s="7">
        <v>34.799999999999997</v>
      </c>
      <c r="C1973" s="7">
        <v>4.42</v>
      </c>
      <c r="D1973" s="7" t="s">
        <v>2382</v>
      </c>
      <c r="E1973" s="7" t="s">
        <v>2382</v>
      </c>
      <c r="F1973" s="7" t="s">
        <v>2380</v>
      </c>
      <c r="G1973" s="7">
        <v>2</v>
      </c>
      <c r="H1973" s="7" t="s">
        <v>2380</v>
      </c>
      <c r="J1973" s="7" t="s">
        <v>396</v>
      </c>
      <c r="K1973" s="7">
        <v>34.799999999999997</v>
      </c>
      <c r="L1973" s="7">
        <v>4.42</v>
      </c>
      <c r="M1973" s="7" t="s">
        <v>2383</v>
      </c>
      <c r="N1973" s="7" t="s">
        <v>2382</v>
      </c>
      <c r="O1973" s="7" t="s">
        <v>2380</v>
      </c>
      <c r="P1973" s="7">
        <v>2</v>
      </c>
      <c r="Q1973" s="11" t="s">
        <v>2380</v>
      </c>
      <c r="R1973">
        <f t="shared" si="30"/>
        <v>180</v>
      </c>
      <c r="S1973" t="str" cm="1">
        <f t="array" ref="S1973">_xlfn.IFS(K1973&lt;18.5,"Under Weight",K1973&lt;=24.9,"Normal Weight",K1973&lt;=30,"Over Weight",K1973&gt;30,"Obesity")</f>
        <v>Obesity</v>
      </c>
    </row>
    <row r="1974" spans="1:19" x14ac:dyDescent="0.3">
      <c r="A1974" s="7" t="s">
        <v>395</v>
      </c>
      <c r="B1974" s="7">
        <v>17.3</v>
      </c>
      <c r="C1974" s="7">
        <v>7.66</v>
      </c>
      <c r="D1974" s="7" t="s">
        <v>2382</v>
      </c>
      <c r="E1974" s="7" t="s">
        <v>2380</v>
      </c>
      <c r="F1974" s="7" t="s">
        <v>2380</v>
      </c>
      <c r="G1974" s="7">
        <v>1</v>
      </c>
      <c r="H1974" s="7" t="s">
        <v>2380</v>
      </c>
      <c r="J1974" s="7" t="s">
        <v>395</v>
      </c>
      <c r="K1974" s="7">
        <v>17.3</v>
      </c>
      <c r="L1974" s="7">
        <v>7.66</v>
      </c>
      <c r="M1974" s="7" t="s">
        <v>2383</v>
      </c>
      <c r="N1974" s="7" t="s">
        <v>2380</v>
      </c>
      <c r="O1974" s="7" t="s">
        <v>2380</v>
      </c>
      <c r="P1974" s="7">
        <v>1</v>
      </c>
      <c r="Q1974" s="11" t="s">
        <v>2380</v>
      </c>
      <c r="R1974">
        <f t="shared" si="30"/>
        <v>180</v>
      </c>
      <c r="S1974" t="str" cm="1">
        <f t="array" ref="S1974">_xlfn.IFS(K1974&lt;18.5,"Under Weight",K1974&lt;=24.9,"Normal Weight",K1974&lt;=30,"Over Weight",K1974&gt;30,"Obesity")</f>
        <v>Under Weight</v>
      </c>
    </row>
    <row r="1975" spans="1:19" x14ac:dyDescent="0.3">
      <c r="A1975" s="7" t="s">
        <v>394</v>
      </c>
      <c r="B1975" s="7">
        <v>32.25</v>
      </c>
      <c r="C1975" s="7">
        <v>5.2</v>
      </c>
      <c r="D1975" s="7" t="s">
        <v>2382</v>
      </c>
      <c r="E1975" s="7" t="s">
        <v>2380</v>
      </c>
      <c r="F1975" s="7" t="s">
        <v>2380</v>
      </c>
      <c r="G1975" s="7" t="s">
        <v>2381</v>
      </c>
      <c r="H1975" s="7" t="s">
        <v>2380</v>
      </c>
      <c r="J1975" s="7" t="s">
        <v>394</v>
      </c>
      <c r="K1975" s="7">
        <v>32.25</v>
      </c>
      <c r="L1975" s="7">
        <v>5.2</v>
      </c>
      <c r="M1975" s="7" t="s">
        <v>2383</v>
      </c>
      <c r="N1975" s="7" t="s">
        <v>2380</v>
      </c>
      <c r="O1975" s="7" t="s">
        <v>2380</v>
      </c>
      <c r="P1975" s="7">
        <v>0</v>
      </c>
      <c r="Q1975" s="11" t="s">
        <v>2380</v>
      </c>
      <c r="R1975">
        <f t="shared" si="30"/>
        <v>180</v>
      </c>
      <c r="S1975" t="str" cm="1">
        <f t="array" ref="S1975">_xlfn.IFS(K1975&lt;18.5,"Under Weight",K1975&lt;=24.9,"Normal Weight",K1975&lt;=30,"Over Weight",K1975&gt;30,"Obesity")</f>
        <v>Obesity</v>
      </c>
    </row>
    <row r="1976" spans="1:19" x14ac:dyDescent="0.3">
      <c r="A1976" s="7" t="s">
        <v>393</v>
      </c>
      <c r="B1976" s="7">
        <v>42.4</v>
      </c>
      <c r="C1976" s="7">
        <v>5.53</v>
      </c>
      <c r="D1976" s="7" t="s">
        <v>2382</v>
      </c>
      <c r="E1976" s="7" t="s">
        <v>2380</v>
      </c>
      <c r="F1976" s="7" t="s">
        <v>2380</v>
      </c>
      <c r="G1976" s="7" t="s">
        <v>2381</v>
      </c>
      <c r="H1976" s="7" t="s">
        <v>2380</v>
      </c>
      <c r="J1976" s="7" t="s">
        <v>393</v>
      </c>
      <c r="K1976" s="7">
        <v>42.4</v>
      </c>
      <c r="L1976" s="7">
        <v>5.53</v>
      </c>
      <c r="M1976" s="7" t="s">
        <v>2383</v>
      </c>
      <c r="N1976" s="7" t="s">
        <v>2380</v>
      </c>
      <c r="O1976" s="7" t="s">
        <v>2380</v>
      </c>
      <c r="P1976" s="7">
        <v>0</v>
      </c>
      <c r="Q1976" s="11" t="s">
        <v>2380</v>
      </c>
      <c r="R1976">
        <f t="shared" si="30"/>
        <v>180</v>
      </c>
      <c r="S1976" t="str" cm="1">
        <f t="array" ref="S1976">_xlfn.IFS(K1976&lt;18.5,"Under Weight",K1976&lt;=24.9,"Normal Weight",K1976&lt;=30,"Over Weight",K1976&gt;30,"Obesity")</f>
        <v>Obesity</v>
      </c>
    </row>
    <row r="1977" spans="1:19" x14ac:dyDescent="0.3">
      <c r="A1977" s="7" t="s">
        <v>392</v>
      </c>
      <c r="B1977" s="7">
        <v>38.664999999999999</v>
      </c>
      <c r="C1977" s="7">
        <v>4.8600000000000003</v>
      </c>
      <c r="D1977" s="7" t="s">
        <v>2380</v>
      </c>
      <c r="E1977" s="7" t="s">
        <v>2382</v>
      </c>
      <c r="F1977" s="7" t="s">
        <v>2380</v>
      </c>
      <c r="G1977" s="7">
        <v>1</v>
      </c>
      <c r="H1977" s="7" t="s">
        <v>2380</v>
      </c>
      <c r="J1977" s="7" t="s">
        <v>392</v>
      </c>
      <c r="K1977" s="7">
        <v>38.664999999999999</v>
      </c>
      <c r="L1977" s="7">
        <v>4.8600000000000003</v>
      </c>
      <c r="M1977" s="7" t="s">
        <v>2380</v>
      </c>
      <c r="N1977" s="7" t="s">
        <v>2382</v>
      </c>
      <c r="O1977" s="7" t="s">
        <v>2380</v>
      </c>
      <c r="P1977" s="7">
        <v>1</v>
      </c>
      <c r="Q1977" s="11" t="s">
        <v>2380</v>
      </c>
      <c r="R1977">
        <f t="shared" si="30"/>
        <v>180</v>
      </c>
      <c r="S1977" t="str" cm="1">
        <f t="array" ref="S1977">_xlfn.IFS(K1977&lt;18.5,"Under Weight",K1977&lt;=24.9,"Normal Weight",K1977&lt;=30,"Over Weight",K1977&gt;30,"Obesity")</f>
        <v>Obesity</v>
      </c>
    </row>
    <row r="1978" spans="1:19" x14ac:dyDescent="0.3">
      <c r="A1978" s="7" t="s">
        <v>391</v>
      </c>
      <c r="B1978" s="7">
        <v>29.92</v>
      </c>
      <c r="C1978" s="7">
        <v>5.49</v>
      </c>
      <c r="D1978" s="7" t="s">
        <v>2382</v>
      </c>
      <c r="E1978" s="7" t="s">
        <v>2380</v>
      </c>
      <c r="F1978" s="7" t="s">
        <v>2380</v>
      </c>
      <c r="G1978" s="7" t="s">
        <v>2381</v>
      </c>
      <c r="H1978" s="7" t="s">
        <v>2380</v>
      </c>
      <c r="J1978" s="7" t="s">
        <v>391</v>
      </c>
      <c r="K1978" s="7">
        <v>29.92</v>
      </c>
      <c r="L1978" s="7">
        <v>5.49</v>
      </c>
      <c r="M1978" s="7" t="s">
        <v>2383</v>
      </c>
      <c r="N1978" s="7" t="s">
        <v>2380</v>
      </c>
      <c r="O1978" s="7" t="s">
        <v>2380</v>
      </c>
      <c r="P1978" s="7">
        <v>0</v>
      </c>
      <c r="Q1978" s="11" t="s">
        <v>2380</v>
      </c>
      <c r="R1978">
        <f t="shared" si="30"/>
        <v>180</v>
      </c>
      <c r="S1978" t="str" cm="1">
        <f t="array" ref="S1978">_xlfn.IFS(K1978&lt;18.5,"Under Weight",K1978&lt;=24.9,"Normal Weight",K1978&lt;=30,"Over Weight",K1978&gt;30,"Obesity")</f>
        <v>Over Weight</v>
      </c>
    </row>
    <row r="1979" spans="1:19" x14ac:dyDescent="0.3">
      <c r="A1979" s="7" t="s">
        <v>390</v>
      </c>
      <c r="B1979" s="7">
        <v>29.48</v>
      </c>
      <c r="C1979" s="7">
        <v>4.09</v>
      </c>
      <c r="D1979" s="7" t="s">
        <v>2382</v>
      </c>
      <c r="E1979" s="7" t="s">
        <v>2380</v>
      </c>
      <c r="F1979" s="7" t="s">
        <v>2380</v>
      </c>
      <c r="G1979" s="7" t="s">
        <v>2381</v>
      </c>
      <c r="H1979" s="7" t="s">
        <v>2380</v>
      </c>
      <c r="J1979" s="7" t="s">
        <v>390</v>
      </c>
      <c r="K1979" s="7">
        <v>29.48</v>
      </c>
      <c r="L1979" s="7">
        <v>4.09</v>
      </c>
      <c r="M1979" s="7" t="s">
        <v>2383</v>
      </c>
      <c r="N1979" s="7" t="s">
        <v>2380</v>
      </c>
      <c r="O1979" s="7" t="s">
        <v>2380</v>
      </c>
      <c r="P1979" s="7">
        <v>0</v>
      </c>
      <c r="Q1979" s="11" t="s">
        <v>2380</v>
      </c>
      <c r="R1979">
        <f t="shared" si="30"/>
        <v>180</v>
      </c>
      <c r="S1979" t="str" cm="1">
        <f t="array" ref="S1979">_xlfn.IFS(K1979&lt;18.5,"Under Weight",K1979&lt;=24.9,"Normal Weight",K1979&lt;=30,"Over Weight",K1979&gt;30,"Obesity")</f>
        <v>Over Weight</v>
      </c>
    </row>
    <row r="1980" spans="1:19" x14ac:dyDescent="0.3">
      <c r="A1980" s="7" t="s">
        <v>389</v>
      </c>
      <c r="B1980" s="7">
        <v>28.785</v>
      </c>
      <c r="C1980" s="7">
        <v>4.3099999999999996</v>
      </c>
      <c r="D1980" s="7" t="s">
        <v>2382</v>
      </c>
      <c r="E1980" s="7" t="s">
        <v>2380</v>
      </c>
      <c r="F1980" s="7" t="s">
        <v>2380</v>
      </c>
      <c r="G1980" s="7" t="s">
        <v>2381</v>
      </c>
      <c r="H1980" s="7" t="s">
        <v>2380</v>
      </c>
      <c r="J1980" s="7" t="s">
        <v>389</v>
      </c>
      <c r="K1980" s="7">
        <v>28.785</v>
      </c>
      <c r="L1980" s="7">
        <v>4.3099999999999996</v>
      </c>
      <c r="M1980" s="7" t="s">
        <v>2383</v>
      </c>
      <c r="N1980" s="7" t="s">
        <v>2380</v>
      </c>
      <c r="O1980" s="7" t="s">
        <v>2380</v>
      </c>
      <c r="P1980" s="7">
        <v>0</v>
      </c>
      <c r="Q1980" s="11" t="s">
        <v>2380</v>
      </c>
      <c r="R1980">
        <f t="shared" si="30"/>
        <v>180</v>
      </c>
      <c r="S1980" t="str" cm="1">
        <f t="array" ref="S1980">_xlfn.IFS(K1980&lt;18.5,"Under Weight",K1980&lt;=24.9,"Normal Weight",K1980&lt;=30,"Over Weight",K1980&gt;30,"Obesity")</f>
        <v>Over Weight</v>
      </c>
    </row>
    <row r="1981" spans="1:19" x14ac:dyDescent="0.3">
      <c r="A1981" s="7" t="s">
        <v>388</v>
      </c>
      <c r="B1981" s="7">
        <v>19.8</v>
      </c>
      <c r="C1981" s="7">
        <v>4</v>
      </c>
      <c r="D1981" s="7" t="s">
        <v>2382</v>
      </c>
      <c r="E1981" s="7" t="s">
        <v>2380</v>
      </c>
      <c r="F1981" s="7" t="s">
        <v>2380</v>
      </c>
      <c r="G1981" s="7" t="s">
        <v>2381</v>
      </c>
      <c r="H1981" s="7" t="s">
        <v>2380</v>
      </c>
      <c r="J1981" s="7" t="s">
        <v>388</v>
      </c>
      <c r="K1981" s="7">
        <v>19.8</v>
      </c>
      <c r="L1981" s="7">
        <v>4</v>
      </c>
      <c r="M1981" s="7" t="s">
        <v>2383</v>
      </c>
      <c r="N1981" s="7" t="s">
        <v>2380</v>
      </c>
      <c r="O1981" s="7" t="s">
        <v>2380</v>
      </c>
      <c r="P1981" s="7">
        <v>0</v>
      </c>
      <c r="Q1981" s="11" t="s">
        <v>2380</v>
      </c>
      <c r="R1981">
        <f t="shared" si="30"/>
        <v>180</v>
      </c>
      <c r="S1981" t="str" cm="1">
        <f t="array" ref="S1981">_xlfn.IFS(K1981&lt;18.5,"Under Weight",K1981&lt;=24.9,"Normal Weight",K1981&lt;=30,"Over Weight",K1981&gt;30,"Obesity")</f>
        <v>Normal Weight</v>
      </c>
    </row>
    <row r="1982" spans="1:19" x14ac:dyDescent="0.3">
      <c r="A1982" s="7" t="s">
        <v>387</v>
      </c>
      <c r="B1982" s="7">
        <v>35.53</v>
      </c>
      <c r="C1982" s="7">
        <v>4.68</v>
      </c>
      <c r="D1982" s="7" t="s">
        <v>2380</v>
      </c>
      <c r="E1982" s="7" t="s">
        <v>2380</v>
      </c>
      <c r="F1982" s="7" t="s">
        <v>2383</v>
      </c>
      <c r="G1982" s="7">
        <v>1</v>
      </c>
      <c r="H1982" s="7" t="s">
        <v>2380</v>
      </c>
      <c r="J1982" s="7" t="s">
        <v>387</v>
      </c>
      <c r="K1982" s="7">
        <v>35.53</v>
      </c>
      <c r="L1982" s="7">
        <v>4.68</v>
      </c>
      <c r="M1982" s="7" t="s">
        <v>2380</v>
      </c>
      <c r="N1982" s="7" t="s">
        <v>2380</v>
      </c>
      <c r="O1982" s="7" t="s">
        <v>2383</v>
      </c>
      <c r="P1982" s="7">
        <v>1</v>
      </c>
      <c r="Q1982" s="11" t="s">
        <v>2380</v>
      </c>
      <c r="R1982">
        <f t="shared" si="30"/>
        <v>180</v>
      </c>
      <c r="S1982" t="str" cm="1">
        <f t="array" ref="S1982">_xlfn.IFS(K1982&lt;18.5,"Under Weight",K1982&lt;=24.9,"Normal Weight",K1982&lt;=30,"Over Weight",K1982&gt;30,"Obesity")</f>
        <v>Obesity</v>
      </c>
    </row>
    <row r="1983" spans="1:19" x14ac:dyDescent="0.3">
      <c r="A1983" s="7" t="s">
        <v>386</v>
      </c>
      <c r="B1983" s="7">
        <v>21.47</v>
      </c>
      <c r="C1983" s="7">
        <v>4.0199999999999996</v>
      </c>
      <c r="D1983" s="7" t="s">
        <v>2382</v>
      </c>
      <c r="E1983" s="7" t="s">
        <v>2380</v>
      </c>
      <c r="F1983" s="7" t="s">
        <v>2380</v>
      </c>
      <c r="G1983" s="7">
        <v>1</v>
      </c>
      <c r="H1983" s="7" t="s">
        <v>2380</v>
      </c>
      <c r="J1983" s="7" t="s">
        <v>386</v>
      </c>
      <c r="K1983" s="7">
        <v>21.47</v>
      </c>
      <c r="L1983" s="7">
        <v>4.0199999999999996</v>
      </c>
      <c r="M1983" s="7" t="s">
        <v>2383</v>
      </c>
      <c r="N1983" s="7" t="s">
        <v>2380</v>
      </c>
      <c r="O1983" s="7" t="s">
        <v>2380</v>
      </c>
      <c r="P1983" s="7">
        <v>1</v>
      </c>
      <c r="Q1983" s="11" t="s">
        <v>2380</v>
      </c>
      <c r="R1983">
        <f t="shared" si="30"/>
        <v>180</v>
      </c>
      <c r="S1983" t="str" cm="1">
        <f t="array" ref="S1983">_xlfn.IFS(K1983&lt;18.5,"Under Weight",K1983&lt;=24.9,"Normal Weight",K1983&lt;=30,"Over Weight",K1983&gt;30,"Obesity")</f>
        <v>Normal Weight</v>
      </c>
    </row>
    <row r="1984" spans="1:19" x14ac:dyDescent="0.3">
      <c r="A1984" s="7" t="s">
        <v>385</v>
      </c>
      <c r="B1984" s="7">
        <v>25.9</v>
      </c>
      <c r="C1984" s="7">
        <v>5.12</v>
      </c>
      <c r="D1984" s="7" t="s">
        <v>2380</v>
      </c>
      <c r="E1984" s="7" t="s">
        <v>2380</v>
      </c>
      <c r="F1984" s="7" t="s">
        <v>2383</v>
      </c>
      <c r="G1984" s="7">
        <v>1</v>
      </c>
      <c r="H1984" s="7" t="s">
        <v>2380</v>
      </c>
      <c r="J1984" s="7" t="s">
        <v>385</v>
      </c>
      <c r="K1984" s="7">
        <v>25.9</v>
      </c>
      <c r="L1984" s="7">
        <v>5.12</v>
      </c>
      <c r="M1984" s="7" t="s">
        <v>2380</v>
      </c>
      <c r="N1984" s="7" t="s">
        <v>2380</v>
      </c>
      <c r="O1984" s="7" t="s">
        <v>2383</v>
      </c>
      <c r="P1984" s="7">
        <v>1</v>
      </c>
      <c r="Q1984" s="11" t="s">
        <v>2380</v>
      </c>
      <c r="R1984">
        <f t="shared" si="30"/>
        <v>180</v>
      </c>
      <c r="S1984" t="str" cm="1">
        <f t="array" ref="S1984">_xlfn.IFS(K1984&lt;18.5,"Under Weight",K1984&lt;=24.9,"Normal Weight",K1984&lt;=30,"Over Weight",K1984&gt;30,"Obesity")</f>
        <v>Over Weight</v>
      </c>
    </row>
    <row r="1985" spans="1:19" x14ac:dyDescent="0.3">
      <c r="A1985" s="7" t="s">
        <v>384</v>
      </c>
      <c r="B1985" s="7">
        <v>20.81</v>
      </c>
      <c r="C1985" s="7">
        <v>5.52</v>
      </c>
      <c r="D1985" s="7" t="s">
        <v>2380</v>
      </c>
      <c r="E1985" s="7" t="s">
        <v>2380</v>
      </c>
      <c r="F1985" s="7" t="s">
        <v>2380</v>
      </c>
      <c r="G1985" s="7" t="s">
        <v>2381</v>
      </c>
      <c r="H1985" s="7" t="s">
        <v>2380</v>
      </c>
      <c r="J1985" s="7" t="s">
        <v>384</v>
      </c>
      <c r="K1985" s="7">
        <v>20.81</v>
      </c>
      <c r="L1985" s="7">
        <v>5.52</v>
      </c>
      <c r="M1985" s="7" t="s">
        <v>2380</v>
      </c>
      <c r="N1985" s="7" t="s">
        <v>2380</v>
      </c>
      <c r="O1985" s="7" t="s">
        <v>2380</v>
      </c>
      <c r="P1985" s="7">
        <v>0</v>
      </c>
      <c r="Q1985" s="11" t="s">
        <v>2380</v>
      </c>
      <c r="R1985">
        <f t="shared" si="30"/>
        <v>180</v>
      </c>
      <c r="S1985" t="str" cm="1">
        <f t="array" ref="S1985">_xlfn.IFS(K1985&lt;18.5,"Under Weight",K1985&lt;=24.9,"Normal Weight",K1985&lt;=30,"Over Weight",K1985&gt;30,"Obesity")</f>
        <v>Normal Weight</v>
      </c>
    </row>
    <row r="1986" spans="1:19" x14ac:dyDescent="0.3">
      <c r="A1986" s="7" t="s">
        <v>383</v>
      </c>
      <c r="B1986" s="7">
        <v>25.84</v>
      </c>
      <c r="C1986" s="7">
        <v>5.81</v>
      </c>
      <c r="D1986" s="7" t="s">
        <v>2382</v>
      </c>
      <c r="E1986" s="7" t="s">
        <v>2380</v>
      </c>
      <c r="F1986" s="7" t="s">
        <v>2383</v>
      </c>
      <c r="G1986" s="7">
        <v>1</v>
      </c>
      <c r="H1986" s="7" t="s">
        <v>2380</v>
      </c>
      <c r="J1986" s="7" t="s">
        <v>383</v>
      </c>
      <c r="K1986" s="7">
        <v>25.84</v>
      </c>
      <c r="L1986" s="7">
        <v>5.81</v>
      </c>
      <c r="M1986" s="7" t="s">
        <v>2383</v>
      </c>
      <c r="N1986" s="7" t="s">
        <v>2380</v>
      </c>
      <c r="O1986" s="7" t="s">
        <v>2383</v>
      </c>
      <c r="P1986" s="7">
        <v>1</v>
      </c>
      <c r="Q1986" s="11" t="s">
        <v>2380</v>
      </c>
      <c r="R1986">
        <f t="shared" si="30"/>
        <v>180</v>
      </c>
      <c r="S1986" t="str" cm="1">
        <f t="array" ref="S1986">_xlfn.IFS(K1986&lt;18.5,"Under Weight",K1986&lt;=24.9,"Normal Weight",K1986&lt;=30,"Over Weight",K1986&gt;30,"Obesity")</f>
        <v>Over Weight</v>
      </c>
    </row>
    <row r="1987" spans="1:19" x14ac:dyDescent="0.3">
      <c r="A1987" s="7" t="s">
        <v>382</v>
      </c>
      <c r="B1987" s="7">
        <v>30.95</v>
      </c>
      <c r="C1987" s="7">
        <v>5.16</v>
      </c>
      <c r="D1987" s="7" t="s">
        <v>2380</v>
      </c>
      <c r="E1987" s="7" t="s">
        <v>2380</v>
      </c>
      <c r="F1987" s="7" t="s">
        <v>2383</v>
      </c>
      <c r="G1987" s="7">
        <v>1</v>
      </c>
      <c r="H1987" s="7" t="s">
        <v>2380</v>
      </c>
      <c r="J1987" s="7" t="s">
        <v>382</v>
      </c>
      <c r="K1987" s="7">
        <v>30.95</v>
      </c>
      <c r="L1987" s="7">
        <v>5.16</v>
      </c>
      <c r="M1987" s="7" t="s">
        <v>2380</v>
      </c>
      <c r="N1987" s="7" t="s">
        <v>2380</v>
      </c>
      <c r="O1987" s="7" t="s">
        <v>2383</v>
      </c>
      <c r="P1987" s="7">
        <v>1</v>
      </c>
      <c r="Q1987" s="11" t="s">
        <v>2380</v>
      </c>
      <c r="R1987">
        <f t="shared" ref="R1987:R2050" si="31">MATCH(Q1987,$Q$2:$Q$2336,0)</f>
        <v>180</v>
      </c>
      <c r="S1987" t="str" cm="1">
        <f t="array" ref="S1987">_xlfn.IFS(K1987&lt;18.5,"Under Weight",K1987&lt;=24.9,"Normal Weight",K1987&lt;=30,"Over Weight",K1987&gt;30,"Obesity")</f>
        <v>Obesity</v>
      </c>
    </row>
    <row r="1988" spans="1:19" x14ac:dyDescent="0.3">
      <c r="A1988" s="7" t="s">
        <v>381</v>
      </c>
      <c r="B1988" s="7">
        <v>30.54</v>
      </c>
      <c r="C1988" s="7">
        <v>5</v>
      </c>
      <c r="D1988" s="7" t="s">
        <v>2380</v>
      </c>
      <c r="E1988" s="7" t="s">
        <v>2380</v>
      </c>
      <c r="F1988" s="7" t="s">
        <v>2383</v>
      </c>
      <c r="G1988" s="7">
        <v>1</v>
      </c>
      <c r="H1988" s="7" t="s">
        <v>2380</v>
      </c>
      <c r="J1988" s="7" t="s">
        <v>381</v>
      </c>
      <c r="K1988" s="7">
        <v>30.54</v>
      </c>
      <c r="L1988" s="7">
        <v>5</v>
      </c>
      <c r="M1988" s="7" t="s">
        <v>2380</v>
      </c>
      <c r="N1988" s="7" t="s">
        <v>2380</v>
      </c>
      <c r="O1988" s="7" t="s">
        <v>2383</v>
      </c>
      <c r="P1988" s="7">
        <v>1</v>
      </c>
      <c r="Q1988" s="11" t="s">
        <v>2380</v>
      </c>
      <c r="R1988">
        <f t="shared" si="31"/>
        <v>180</v>
      </c>
      <c r="S1988" t="str" cm="1">
        <f t="array" ref="S1988">_xlfn.IFS(K1988&lt;18.5,"Under Weight",K1988&lt;=24.9,"Normal Weight",K1988&lt;=30,"Over Weight",K1988&gt;30,"Obesity")</f>
        <v>Obesity</v>
      </c>
    </row>
    <row r="1989" spans="1:19" x14ac:dyDescent="0.3">
      <c r="A1989" s="7" t="s">
        <v>380</v>
      </c>
      <c r="B1989" s="7">
        <v>33.914999999999999</v>
      </c>
      <c r="C1989" s="7">
        <v>5.84</v>
      </c>
      <c r="D1989" s="7" t="s">
        <v>2382</v>
      </c>
      <c r="E1989" s="7" t="s">
        <v>2380</v>
      </c>
      <c r="F1989" s="7" t="s">
        <v>2380</v>
      </c>
      <c r="G1989" s="7" t="s">
        <v>2381</v>
      </c>
      <c r="H1989" s="7" t="s">
        <v>2380</v>
      </c>
      <c r="J1989" s="7" t="s">
        <v>380</v>
      </c>
      <c r="K1989" s="7">
        <v>33.914999999999999</v>
      </c>
      <c r="L1989" s="7">
        <v>5.84</v>
      </c>
      <c r="M1989" s="7" t="s">
        <v>2383</v>
      </c>
      <c r="N1989" s="7" t="s">
        <v>2380</v>
      </c>
      <c r="O1989" s="7" t="s">
        <v>2380</v>
      </c>
      <c r="P1989" s="7">
        <v>0</v>
      </c>
      <c r="Q1989" s="11" t="s">
        <v>2380</v>
      </c>
      <c r="R1989">
        <f t="shared" si="31"/>
        <v>180</v>
      </c>
      <c r="S1989" t="str" cm="1">
        <f t="array" ref="S1989">_xlfn.IFS(K1989&lt;18.5,"Under Weight",K1989&lt;=24.9,"Normal Weight",K1989&lt;=30,"Over Weight",K1989&gt;30,"Obesity")</f>
        <v>Obesity</v>
      </c>
    </row>
    <row r="1990" spans="1:19" x14ac:dyDescent="0.3">
      <c r="A1990" s="7" t="s">
        <v>379</v>
      </c>
      <c r="B1990" s="7">
        <v>33.31</v>
      </c>
      <c r="C1990" s="7">
        <v>4.1900000000000004</v>
      </c>
      <c r="D1990" s="7" t="s">
        <v>2380</v>
      </c>
      <c r="E1990" s="7" t="s">
        <v>2380</v>
      </c>
      <c r="F1990" s="7" t="s">
        <v>2383</v>
      </c>
      <c r="G1990" s="7">
        <v>1</v>
      </c>
      <c r="H1990" s="7" t="s">
        <v>2380</v>
      </c>
      <c r="J1990" s="7" t="s">
        <v>379</v>
      </c>
      <c r="K1990" s="7">
        <v>33.31</v>
      </c>
      <c r="L1990" s="7">
        <v>4.1900000000000004</v>
      </c>
      <c r="M1990" s="7" t="s">
        <v>2380</v>
      </c>
      <c r="N1990" s="7" t="s">
        <v>2380</v>
      </c>
      <c r="O1990" s="7" t="s">
        <v>2383</v>
      </c>
      <c r="P1990" s="7">
        <v>1</v>
      </c>
      <c r="Q1990" s="11" t="s">
        <v>2380</v>
      </c>
      <c r="R1990">
        <f t="shared" si="31"/>
        <v>180</v>
      </c>
      <c r="S1990" t="str" cm="1">
        <f t="array" ref="S1990">_xlfn.IFS(K1990&lt;18.5,"Under Weight",K1990&lt;=24.9,"Normal Weight",K1990&lt;=30,"Over Weight",K1990&gt;30,"Obesity")</f>
        <v>Obesity</v>
      </c>
    </row>
    <row r="1991" spans="1:19" x14ac:dyDescent="0.3">
      <c r="A1991" s="7" t="s">
        <v>378</v>
      </c>
      <c r="B1991" s="7">
        <v>25.745000000000001</v>
      </c>
      <c r="C1991" s="7">
        <v>4.62</v>
      </c>
      <c r="D1991" s="7" t="s">
        <v>2382</v>
      </c>
      <c r="E1991" s="7" t="s">
        <v>2380</v>
      </c>
      <c r="F1991" s="7" t="s">
        <v>2380</v>
      </c>
      <c r="G1991" s="7" t="s">
        <v>2381</v>
      </c>
      <c r="H1991" s="7" t="s">
        <v>2380</v>
      </c>
      <c r="J1991" s="7" t="s">
        <v>378</v>
      </c>
      <c r="K1991" s="7">
        <v>25.745000000000001</v>
      </c>
      <c r="L1991" s="7">
        <v>4.62</v>
      </c>
      <c r="M1991" s="7" t="s">
        <v>2383</v>
      </c>
      <c r="N1991" s="7" t="s">
        <v>2380</v>
      </c>
      <c r="O1991" s="7" t="s">
        <v>2380</v>
      </c>
      <c r="P1991" s="7">
        <v>0</v>
      </c>
      <c r="Q1991" s="11" t="s">
        <v>2380</v>
      </c>
      <c r="R1991">
        <f t="shared" si="31"/>
        <v>180</v>
      </c>
      <c r="S1991" t="str" cm="1">
        <f t="array" ref="S1991">_xlfn.IFS(K1991&lt;18.5,"Under Weight",K1991&lt;=24.9,"Normal Weight",K1991&lt;=30,"Over Weight",K1991&gt;30,"Obesity")</f>
        <v>Over Weight</v>
      </c>
    </row>
    <row r="1992" spans="1:19" x14ac:dyDescent="0.3">
      <c r="A1992" s="7" t="s">
        <v>377</v>
      </c>
      <c r="B1992" s="7">
        <v>37.1</v>
      </c>
      <c r="C1992" s="7">
        <v>6.24</v>
      </c>
      <c r="D1992" s="7" t="s">
        <v>2380</v>
      </c>
      <c r="E1992" s="7" t="s">
        <v>2380</v>
      </c>
      <c r="F1992" s="7" t="s">
        <v>2380</v>
      </c>
      <c r="G1992" s="7" t="s">
        <v>2381</v>
      </c>
      <c r="H1992" s="7" t="s">
        <v>2380</v>
      </c>
      <c r="J1992" s="7" t="s">
        <v>377</v>
      </c>
      <c r="K1992" s="7">
        <v>37.1</v>
      </c>
      <c r="L1992" s="7">
        <v>6.24</v>
      </c>
      <c r="M1992" s="7" t="s">
        <v>2380</v>
      </c>
      <c r="N1992" s="7" t="s">
        <v>2380</v>
      </c>
      <c r="O1992" s="7" t="s">
        <v>2380</v>
      </c>
      <c r="P1992" s="7">
        <v>0</v>
      </c>
      <c r="Q1992" s="11" t="s">
        <v>2380</v>
      </c>
      <c r="R1992">
        <f t="shared" si="31"/>
        <v>180</v>
      </c>
      <c r="S1992" t="str" cm="1">
        <f t="array" ref="S1992">_xlfn.IFS(K1992&lt;18.5,"Under Weight",K1992&lt;=24.9,"Normal Weight",K1992&lt;=30,"Over Weight",K1992&gt;30,"Obesity")</f>
        <v>Obesity</v>
      </c>
    </row>
    <row r="1993" spans="1:19" x14ac:dyDescent="0.3">
      <c r="A1993" s="7" t="s">
        <v>376</v>
      </c>
      <c r="B1993" s="7">
        <v>35.435000000000002</v>
      </c>
      <c r="C1993" s="7">
        <v>5.81</v>
      </c>
      <c r="D1993" s="7" t="s">
        <v>2380</v>
      </c>
      <c r="E1993" s="7" t="s">
        <v>2380</v>
      </c>
      <c r="F1993" s="7" t="s">
        <v>2380</v>
      </c>
      <c r="G1993" s="7" t="s">
        <v>2381</v>
      </c>
      <c r="H1993" s="7" t="s">
        <v>2380</v>
      </c>
      <c r="J1993" s="7" t="s">
        <v>376</v>
      </c>
      <c r="K1993" s="7">
        <v>35.435000000000002</v>
      </c>
      <c r="L1993" s="7">
        <v>5.81</v>
      </c>
      <c r="M1993" s="7" t="s">
        <v>2380</v>
      </c>
      <c r="N1993" s="7" t="s">
        <v>2380</v>
      </c>
      <c r="O1993" s="7" t="s">
        <v>2380</v>
      </c>
      <c r="P1993" s="7">
        <v>0</v>
      </c>
      <c r="Q1993" s="11" t="s">
        <v>2380</v>
      </c>
      <c r="R1993">
        <f t="shared" si="31"/>
        <v>180</v>
      </c>
      <c r="S1993" t="str" cm="1">
        <f t="array" ref="S1993">_xlfn.IFS(K1993&lt;18.5,"Under Weight",K1993&lt;=24.9,"Normal Weight",K1993&lt;=30,"Over Weight",K1993&gt;30,"Obesity")</f>
        <v>Obesity</v>
      </c>
    </row>
    <row r="1994" spans="1:19" x14ac:dyDescent="0.3">
      <c r="A1994" s="7" t="s">
        <v>375</v>
      </c>
      <c r="B1994" s="7">
        <v>20.399999999999999</v>
      </c>
      <c r="C1994" s="7">
        <v>4.83</v>
      </c>
      <c r="D1994" s="7" t="s">
        <v>2380</v>
      </c>
      <c r="E1994" s="7" t="s">
        <v>2380</v>
      </c>
      <c r="F1994" s="7" t="s">
        <v>2380</v>
      </c>
      <c r="G1994" s="7" t="s">
        <v>2381</v>
      </c>
      <c r="H1994" s="7" t="s">
        <v>2380</v>
      </c>
      <c r="J1994" s="7" t="s">
        <v>375</v>
      </c>
      <c r="K1994" s="7">
        <v>20.399999999999999</v>
      </c>
      <c r="L1994" s="7">
        <v>4.83</v>
      </c>
      <c r="M1994" s="7" t="s">
        <v>2380</v>
      </c>
      <c r="N1994" s="7" t="s">
        <v>2380</v>
      </c>
      <c r="O1994" s="7" t="s">
        <v>2380</v>
      </c>
      <c r="P1994" s="7">
        <v>0</v>
      </c>
      <c r="Q1994" s="11" t="s">
        <v>2380</v>
      </c>
      <c r="R1994">
        <f t="shared" si="31"/>
        <v>180</v>
      </c>
      <c r="S1994" t="str" cm="1">
        <f t="array" ref="S1994">_xlfn.IFS(K1994&lt;18.5,"Under Weight",K1994&lt;=24.9,"Normal Weight",K1994&lt;=30,"Over Weight",K1994&gt;30,"Obesity")</f>
        <v>Normal Weight</v>
      </c>
    </row>
    <row r="1995" spans="1:19" x14ac:dyDescent="0.3">
      <c r="A1995" s="7" t="s">
        <v>374</v>
      </c>
      <c r="B1995" s="7">
        <v>42.13</v>
      </c>
      <c r="C1995" s="7">
        <v>5.72</v>
      </c>
      <c r="D1995" s="7" t="s">
        <v>2382</v>
      </c>
      <c r="E1995" s="7" t="s">
        <v>2380</v>
      </c>
      <c r="F1995" s="7" t="s">
        <v>2383</v>
      </c>
      <c r="G1995" s="7">
        <v>1</v>
      </c>
      <c r="H1995" s="7" t="s">
        <v>2380</v>
      </c>
      <c r="J1995" s="7" t="s">
        <v>374</v>
      </c>
      <c r="K1995" s="7">
        <v>42.13</v>
      </c>
      <c r="L1995" s="7">
        <v>5.72</v>
      </c>
      <c r="M1995" s="7" t="s">
        <v>2383</v>
      </c>
      <c r="N1995" s="7" t="s">
        <v>2380</v>
      </c>
      <c r="O1995" s="7" t="s">
        <v>2383</v>
      </c>
      <c r="P1995" s="7">
        <v>1</v>
      </c>
      <c r="Q1995" s="11" t="s">
        <v>2380</v>
      </c>
      <c r="R1995">
        <f t="shared" si="31"/>
        <v>180</v>
      </c>
      <c r="S1995" t="str" cm="1">
        <f t="array" ref="S1995">_xlfn.IFS(K1995&lt;18.5,"Under Weight",K1995&lt;=24.9,"Normal Weight",K1995&lt;=30,"Over Weight",K1995&gt;30,"Obesity")</f>
        <v>Obesity</v>
      </c>
    </row>
    <row r="1996" spans="1:19" x14ac:dyDescent="0.3">
      <c r="A1996" s="7" t="s">
        <v>373</v>
      </c>
      <c r="B1996" s="7">
        <v>33.99</v>
      </c>
      <c r="C1996" s="7">
        <v>4.83</v>
      </c>
      <c r="D1996" s="7" t="s">
        <v>2382</v>
      </c>
      <c r="E1996" s="7" t="s">
        <v>2380</v>
      </c>
      <c r="F1996" s="7" t="s">
        <v>2383</v>
      </c>
      <c r="G1996" s="7">
        <v>1</v>
      </c>
      <c r="H1996" s="7" t="s">
        <v>2380</v>
      </c>
      <c r="J1996" s="7" t="s">
        <v>373</v>
      </c>
      <c r="K1996" s="7">
        <v>33.99</v>
      </c>
      <c r="L1996" s="7">
        <v>4.83</v>
      </c>
      <c r="M1996" s="7" t="s">
        <v>2383</v>
      </c>
      <c r="N1996" s="7" t="s">
        <v>2380</v>
      </c>
      <c r="O1996" s="7" t="s">
        <v>2383</v>
      </c>
      <c r="P1996" s="7">
        <v>1</v>
      </c>
      <c r="Q1996" s="11" t="s">
        <v>2380</v>
      </c>
      <c r="R1996">
        <f t="shared" si="31"/>
        <v>180</v>
      </c>
      <c r="S1996" t="str" cm="1">
        <f t="array" ref="S1996">_xlfn.IFS(K1996&lt;18.5,"Under Weight",K1996&lt;=24.9,"Normal Weight",K1996&lt;=30,"Over Weight",K1996&gt;30,"Obesity")</f>
        <v>Obesity</v>
      </c>
    </row>
    <row r="1997" spans="1:19" x14ac:dyDescent="0.3">
      <c r="A1997" s="7" t="s">
        <v>372</v>
      </c>
      <c r="B1997" s="7">
        <v>28.594999999999999</v>
      </c>
      <c r="C1997" s="7">
        <v>4.1399999999999997</v>
      </c>
      <c r="D1997" s="7" t="s">
        <v>2382</v>
      </c>
      <c r="E1997" s="7" t="s">
        <v>2380</v>
      </c>
      <c r="F1997" s="7" t="s">
        <v>2383</v>
      </c>
      <c r="G1997" s="7">
        <v>1</v>
      </c>
      <c r="H1997" s="7" t="s">
        <v>2380</v>
      </c>
      <c r="J1997" s="7" t="s">
        <v>372</v>
      </c>
      <c r="K1997" s="7">
        <v>28.594999999999999</v>
      </c>
      <c r="L1997" s="7">
        <v>4.1399999999999997</v>
      </c>
      <c r="M1997" s="7" t="s">
        <v>2383</v>
      </c>
      <c r="N1997" s="7" t="s">
        <v>2380</v>
      </c>
      <c r="O1997" s="7" t="s">
        <v>2383</v>
      </c>
      <c r="P1997" s="7">
        <v>1</v>
      </c>
      <c r="Q1997" s="11" t="s">
        <v>2380</v>
      </c>
      <c r="R1997">
        <f t="shared" si="31"/>
        <v>180</v>
      </c>
      <c r="S1997" t="str" cm="1">
        <f t="array" ref="S1997">_xlfn.IFS(K1997&lt;18.5,"Under Weight",K1997&lt;=24.9,"Normal Weight",K1997&lt;=30,"Over Weight",K1997&gt;30,"Obesity")</f>
        <v>Over Weight</v>
      </c>
    </row>
    <row r="1998" spans="1:19" x14ac:dyDescent="0.3">
      <c r="A1998" s="7" t="s">
        <v>371</v>
      </c>
      <c r="B1998" s="7">
        <v>20.8</v>
      </c>
      <c r="C1998" s="7">
        <v>4.07</v>
      </c>
      <c r="D1998" s="7" t="s">
        <v>2382</v>
      </c>
      <c r="E1998" s="7" t="s">
        <v>2380</v>
      </c>
      <c r="F1998" s="7" t="s">
        <v>2383</v>
      </c>
      <c r="G1998" s="7">
        <v>1</v>
      </c>
      <c r="H1998" s="7" t="s">
        <v>2380</v>
      </c>
      <c r="J1998" s="7" t="s">
        <v>371</v>
      </c>
      <c r="K1998" s="7">
        <v>20.8</v>
      </c>
      <c r="L1998" s="7">
        <v>4.07</v>
      </c>
      <c r="M1998" s="7" t="s">
        <v>2383</v>
      </c>
      <c r="N1998" s="7" t="s">
        <v>2380</v>
      </c>
      <c r="O1998" s="7" t="s">
        <v>2383</v>
      </c>
      <c r="P1998" s="7">
        <v>1</v>
      </c>
      <c r="Q1998" s="11" t="s">
        <v>2380</v>
      </c>
      <c r="R1998">
        <f t="shared" si="31"/>
        <v>180</v>
      </c>
      <c r="S1998" t="str" cm="1">
        <f t="array" ref="S1998">_xlfn.IFS(K1998&lt;18.5,"Under Weight",K1998&lt;=24.9,"Normal Weight",K1998&lt;=30,"Over Weight",K1998&gt;30,"Obesity")</f>
        <v>Normal Weight</v>
      </c>
    </row>
    <row r="1999" spans="1:19" x14ac:dyDescent="0.3">
      <c r="A1999" s="7" t="s">
        <v>370</v>
      </c>
      <c r="B1999" s="7">
        <v>23.465</v>
      </c>
      <c r="C1999" s="7">
        <v>6.26</v>
      </c>
      <c r="D1999" s="7" t="s">
        <v>2382</v>
      </c>
      <c r="E1999" s="7" t="s">
        <v>2380</v>
      </c>
      <c r="F1999" s="7" t="s">
        <v>2383</v>
      </c>
      <c r="G1999" s="7">
        <v>1</v>
      </c>
      <c r="H1999" s="7" t="s">
        <v>2380</v>
      </c>
      <c r="J1999" s="7" t="s">
        <v>370</v>
      </c>
      <c r="K1999" s="7">
        <v>23.465</v>
      </c>
      <c r="L1999" s="7">
        <v>6.26</v>
      </c>
      <c r="M1999" s="7" t="s">
        <v>2383</v>
      </c>
      <c r="N1999" s="7" t="s">
        <v>2380</v>
      </c>
      <c r="O1999" s="7" t="s">
        <v>2383</v>
      </c>
      <c r="P1999" s="7">
        <v>1</v>
      </c>
      <c r="Q1999" s="11" t="s">
        <v>2380</v>
      </c>
      <c r="R1999">
        <f t="shared" si="31"/>
        <v>180</v>
      </c>
      <c r="S1999" t="str" cm="1">
        <f t="array" ref="S1999">_xlfn.IFS(K1999&lt;18.5,"Under Weight",K1999&lt;=24.9,"Normal Weight",K1999&lt;=30,"Over Weight",K1999&gt;30,"Obesity")</f>
        <v>Normal Weight</v>
      </c>
    </row>
    <row r="2000" spans="1:19" x14ac:dyDescent="0.3">
      <c r="A2000" s="7" t="s">
        <v>369</v>
      </c>
      <c r="B2000" s="7">
        <v>40.185000000000002</v>
      </c>
      <c r="C2000" s="7">
        <v>5.88</v>
      </c>
      <c r="D2000" s="7" t="s">
        <v>2382</v>
      </c>
      <c r="E2000" s="7" t="s">
        <v>2380</v>
      </c>
      <c r="F2000" s="7" t="s">
        <v>2380</v>
      </c>
      <c r="G2000" s="7" t="s">
        <v>2381</v>
      </c>
      <c r="H2000" s="7" t="s">
        <v>2380</v>
      </c>
      <c r="J2000" s="7" t="s">
        <v>369</v>
      </c>
      <c r="K2000" s="7">
        <v>40.185000000000002</v>
      </c>
      <c r="L2000" s="7">
        <v>5.88</v>
      </c>
      <c r="M2000" s="7" t="s">
        <v>2383</v>
      </c>
      <c r="N2000" s="7" t="s">
        <v>2380</v>
      </c>
      <c r="O2000" s="7" t="s">
        <v>2380</v>
      </c>
      <c r="P2000" s="7">
        <v>0</v>
      </c>
      <c r="Q2000" s="11" t="s">
        <v>2380</v>
      </c>
      <c r="R2000">
        <f t="shared" si="31"/>
        <v>180</v>
      </c>
      <c r="S2000" t="str" cm="1">
        <f t="array" ref="S2000">_xlfn.IFS(K2000&lt;18.5,"Under Weight",K2000&lt;=24.9,"Normal Weight",K2000&lt;=30,"Over Weight",K2000&gt;30,"Obesity")</f>
        <v>Obesity</v>
      </c>
    </row>
    <row r="2001" spans="1:19" x14ac:dyDescent="0.3">
      <c r="A2001" s="7" t="s">
        <v>368</v>
      </c>
      <c r="B2001" s="7">
        <v>21.89</v>
      </c>
      <c r="C2001" s="7">
        <v>5.72</v>
      </c>
      <c r="D2001" s="7" t="s">
        <v>2382</v>
      </c>
      <c r="E2001" s="7" t="s">
        <v>2380</v>
      </c>
      <c r="F2001" s="7" t="s">
        <v>2380</v>
      </c>
      <c r="G2001" s="7" t="s">
        <v>2381</v>
      </c>
      <c r="H2001" s="7" t="s">
        <v>2380</v>
      </c>
      <c r="J2001" s="7" t="s">
        <v>368</v>
      </c>
      <c r="K2001" s="7">
        <v>21.89</v>
      </c>
      <c r="L2001" s="7">
        <v>5.72</v>
      </c>
      <c r="M2001" s="7" t="s">
        <v>2383</v>
      </c>
      <c r="N2001" s="7" t="s">
        <v>2380</v>
      </c>
      <c r="O2001" s="7" t="s">
        <v>2380</v>
      </c>
      <c r="P2001" s="7">
        <v>0</v>
      </c>
      <c r="Q2001" s="11" t="s">
        <v>2380</v>
      </c>
      <c r="R2001">
        <f t="shared" si="31"/>
        <v>180</v>
      </c>
      <c r="S2001" t="str" cm="1">
        <f t="array" ref="S2001">_xlfn.IFS(K2001&lt;18.5,"Under Weight",K2001&lt;=24.9,"Normal Weight",K2001&lt;=30,"Over Weight",K2001&gt;30,"Obesity")</f>
        <v>Normal Weight</v>
      </c>
    </row>
    <row r="2002" spans="1:19" x14ac:dyDescent="0.3">
      <c r="A2002" s="7" t="s">
        <v>367</v>
      </c>
      <c r="B2002" s="7">
        <v>29.34</v>
      </c>
      <c r="C2002" s="7">
        <v>6.09</v>
      </c>
      <c r="D2002" s="7" t="s">
        <v>2382</v>
      </c>
      <c r="E2002" s="7" t="s">
        <v>2382</v>
      </c>
      <c r="F2002" s="7" t="s">
        <v>2380</v>
      </c>
      <c r="G2002" s="7">
        <v>2</v>
      </c>
      <c r="H2002" s="7" t="s">
        <v>2380</v>
      </c>
      <c r="J2002" s="7" t="s">
        <v>367</v>
      </c>
      <c r="K2002" s="7">
        <v>29.34</v>
      </c>
      <c r="L2002" s="7">
        <v>6.09</v>
      </c>
      <c r="M2002" s="7" t="s">
        <v>2383</v>
      </c>
      <c r="N2002" s="7" t="s">
        <v>2382</v>
      </c>
      <c r="O2002" s="7" t="s">
        <v>2380</v>
      </c>
      <c r="P2002" s="7">
        <v>2</v>
      </c>
      <c r="Q2002" s="11" t="s">
        <v>2380</v>
      </c>
      <c r="R2002">
        <f t="shared" si="31"/>
        <v>180</v>
      </c>
      <c r="S2002" t="str" cm="1">
        <f t="array" ref="S2002">_xlfn.IFS(K2002&lt;18.5,"Under Weight",K2002&lt;=24.9,"Normal Weight",K2002&lt;=30,"Over Weight",K2002&gt;30,"Obesity")</f>
        <v>Over Weight</v>
      </c>
    </row>
    <row r="2003" spans="1:19" x14ac:dyDescent="0.3">
      <c r="A2003" s="7" t="s">
        <v>366</v>
      </c>
      <c r="B2003" s="7">
        <v>22.61</v>
      </c>
      <c r="C2003" s="7">
        <v>4.25</v>
      </c>
      <c r="D2003" s="7" t="s">
        <v>2382</v>
      </c>
      <c r="E2003" s="7" t="s">
        <v>2380</v>
      </c>
      <c r="F2003" s="7" t="s">
        <v>2380</v>
      </c>
      <c r="G2003" s="7" t="s">
        <v>2381</v>
      </c>
      <c r="H2003" s="7" t="s">
        <v>2380</v>
      </c>
      <c r="J2003" s="7" t="s">
        <v>366</v>
      </c>
      <c r="K2003" s="7">
        <v>22.61</v>
      </c>
      <c r="L2003" s="7">
        <v>4.25</v>
      </c>
      <c r="M2003" s="7" t="s">
        <v>2383</v>
      </c>
      <c r="N2003" s="7" t="s">
        <v>2380</v>
      </c>
      <c r="O2003" s="7" t="s">
        <v>2380</v>
      </c>
      <c r="P2003" s="7">
        <v>0</v>
      </c>
      <c r="Q2003" s="11" t="s">
        <v>2380</v>
      </c>
      <c r="R2003">
        <f t="shared" si="31"/>
        <v>180</v>
      </c>
      <c r="S2003" t="str" cm="1">
        <f t="array" ref="S2003">_xlfn.IFS(K2003&lt;18.5,"Under Weight",K2003&lt;=24.9,"Normal Weight",K2003&lt;=30,"Over Weight",K2003&gt;30,"Obesity")</f>
        <v>Normal Weight</v>
      </c>
    </row>
    <row r="2004" spans="1:19" x14ac:dyDescent="0.3">
      <c r="A2004" s="7" t="s">
        <v>365</v>
      </c>
      <c r="B2004" s="7">
        <v>22.23</v>
      </c>
      <c r="C2004" s="7">
        <v>6.09</v>
      </c>
      <c r="D2004" s="7" t="s">
        <v>2382</v>
      </c>
      <c r="E2004" s="7" t="s">
        <v>2380</v>
      </c>
      <c r="F2004" s="7" t="s">
        <v>2380</v>
      </c>
      <c r="G2004" s="7" t="s">
        <v>2381</v>
      </c>
      <c r="H2004" s="7" t="s">
        <v>2380</v>
      </c>
      <c r="J2004" s="7" t="s">
        <v>365</v>
      </c>
      <c r="K2004" s="7">
        <v>22.23</v>
      </c>
      <c r="L2004" s="7">
        <v>6.09</v>
      </c>
      <c r="M2004" s="7" t="s">
        <v>2383</v>
      </c>
      <c r="N2004" s="7" t="s">
        <v>2380</v>
      </c>
      <c r="O2004" s="7" t="s">
        <v>2380</v>
      </c>
      <c r="P2004" s="7">
        <v>0</v>
      </c>
      <c r="Q2004" s="11" t="s">
        <v>2380</v>
      </c>
      <c r="R2004">
        <f t="shared" si="31"/>
        <v>180</v>
      </c>
      <c r="S2004" t="str" cm="1">
        <f t="array" ref="S2004">_xlfn.IFS(K2004&lt;18.5,"Under Weight",K2004&lt;=24.9,"Normal Weight",K2004&lt;=30,"Over Weight",K2004&gt;30,"Obesity")</f>
        <v>Normal Weight</v>
      </c>
    </row>
    <row r="2005" spans="1:19" x14ac:dyDescent="0.3">
      <c r="A2005" s="7" t="s">
        <v>364</v>
      </c>
      <c r="B2005" s="7">
        <v>33.4</v>
      </c>
      <c r="C2005" s="7">
        <v>5.51</v>
      </c>
      <c r="D2005" s="7" t="s">
        <v>2380</v>
      </c>
      <c r="E2005" s="7" t="s">
        <v>2380</v>
      </c>
      <c r="F2005" s="7" t="s">
        <v>2380</v>
      </c>
      <c r="G2005" s="7" t="s">
        <v>2381</v>
      </c>
      <c r="H2005" s="7" t="s">
        <v>2380</v>
      </c>
      <c r="J2005" s="7" t="s">
        <v>364</v>
      </c>
      <c r="K2005" s="7">
        <v>33.4</v>
      </c>
      <c r="L2005" s="7">
        <v>5.51</v>
      </c>
      <c r="M2005" s="7" t="s">
        <v>2380</v>
      </c>
      <c r="N2005" s="7" t="s">
        <v>2380</v>
      </c>
      <c r="O2005" s="7" t="s">
        <v>2380</v>
      </c>
      <c r="P2005" s="7">
        <v>0</v>
      </c>
      <c r="Q2005" s="11" t="s">
        <v>2380</v>
      </c>
      <c r="R2005">
        <f t="shared" si="31"/>
        <v>180</v>
      </c>
      <c r="S2005" t="str" cm="1">
        <f t="array" ref="S2005">_xlfn.IFS(K2005&lt;18.5,"Under Weight",K2005&lt;=24.9,"Normal Weight",K2005&lt;=30,"Over Weight",K2005&gt;30,"Obesity")</f>
        <v>Obesity</v>
      </c>
    </row>
    <row r="2006" spans="1:19" x14ac:dyDescent="0.3">
      <c r="A2006" s="7" t="s">
        <v>363</v>
      </c>
      <c r="B2006" s="7">
        <v>33.11</v>
      </c>
      <c r="C2006" s="7">
        <v>5.63</v>
      </c>
      <c r="D2006" s="7" t="s">
        <v>2380</v>
      </c>
      <c r="E2006" s="7" t="s">
        <v>2380</v>
      </c>
      <c r="F2006" s="7" t="s">
        <v>2380</v>
      </c>
      <c r="G2006" s="7" t="s">
        <v>2381</v>
      </c>
      <c r="H2006" s="7" t="s">
        <v>2380</v>
      </c>
      <c r="J2006" s="7" t="s">
        <v>363</v>
      </c>
      <c r="K2006" s="7">
        <v>33.11</v>
      </c>
      <c r="L2006" s="7">
        <v>5.63</v>
      </c>
      <c r="M2006" s="7" t="s">
        <v>2380</v>
      </c>
      <c r="N2006" s="7" t="s">
        <v>2380</v>
      </c>
      <c r="O2006" s="7" t="s">
        <v>2380</v>
      </c>
      <c r="P2006" s="7">
        <v>0</v>
      </c>
      <c r="Q2006" s="11" t="s">
        <v>2380</v>
      </c>
      <c r="R2006">
        <f t="shared" si="31"/>
        <v>180</v>
      </c>
      <c r="S2006" t="str" cm="1">
        <f t="array" ref="S2006">_xlfn.IFS(K2006&lt;18.5,"Under Weight",K2006&lt;=24.9,"Normal Weight",K2006&lt;=30,"Over Weight",K2006&gt;30,"Obesity")</f>
        <v>Obesity</v>
      </c>
    </row>
    <row r="2007" spans="1:19" x14ac:dyDescent="0.3">
      <c r="A2007" s="7" t="s">
        <v>362</v>
      </c>
      <c r="B2007" s="7">
        <v>16.815000000000001</v>
      </c>
      <c r="C2007" s="7">
        <v>5.29</v>
      </c>
      <c r="D2007" s="7" t="s">
        <v>2382</v>
      </c>
      <c r="E2007" s="7" t="s">
        <v>2380</v>
      </c>
      <c r="F2007" s="7" t="s">
        <v>2380</v>
      </c>
      <c r="G2007" s="7" t="s">
        <v>2381</v>
      </c>
      <c r="H2007" s="7" t="s">
        <v>2380</v>
      </c>
      <c r="J2007" s="7" t="s">
        <v>362</v>
      </c>
      <c r="K2007" s="7">
        <v>16.815000000000001</v>
      </c>
      <c r="L2007" s="7">
        <v>5.29</v>
      </c>
      <c r="M2007" s="7" t="s">
        <v>2383</v>
      </c>
      <c r="N2007" s="7" t="s">
        <v>2380</v>
      </c>
      <c r="O2007" s="7" t="s">
        <v>2380</v>
      </c>
      <c r="P2007" s="7">
        <v>0</v>
      </c>
      <c r="Q2007" s="11" t="s">
        <v>2380</v>
      </c>
      <c r="R2007">
        <f t="shared" si="31"/>
        <v>180</v>
      </c>
      <c r="S2007" t="str" cm="1">
        <f t="array" ref="S2007">_xlfn.IFS(K2007&lt;18.5,"Under Weight",K2007&lt;=24.9,"Normal Weight",K2007&lt;=30,"Over Weight",K2007&gt;30,"Obesity")</f>
        <v>Under Weight</v>
      </c>
    </row>
    <row r="2008" spans="1:19" x14ac:dyDescent="0.3">
      <c r="A2008" s="7" t="s">
        <v>361</v>
      </c>
      <c r="B2008" s="7">
        <v>25.61</v>
      </c>
      <c r="C2008" s="7">
        <v>4</v>
      </c>
      <c r="D2008" s="7" t="s">
        <v>2380</v>
      </c>
      <c r="E2008" s="7" t="s">
        <v>2380</v>
      </c>
      <c r="F2008" s="7" t="s">
        <v>2383</v>
      </c>
      <c r="G2008" s="7">
        <v>1</v>
      </c>
      <c r="H2008" s="7" t="s">
        <v>2380</v>
      </c>
      <c r="J2008" s="7" t="s">
        <v>361</v>
      </c>
      <c r="K2008" s="7">
        <v>25.61</v>
      </c>
      <c r="L2008" s="7">
        <v>4</v>
      </c>
      <c r="M2008" s="7" t="s">
        <v>2380</v>
      </c>
      <c r="N2008" s="7" t="s">
        <v>2380</v>
      </c>
      <c r="O2008" s="7" t="s">
        <v>2383</v>
      </c>
      <c r="P2008" s="7">
        <v>1</v>
      </c>
      <c r="Q2008" s="11" t="s">
        <v>2380</v>
      </c>
      <c r="R2008">
        <f t="shared" si="31"/>
        <v>180</v>
      </c>
      <c r="S2008" t="str" cm="1">
        <f t="array" ref="S2008">_xlfn.IFS(K2008&lt;18.5,"Under Weight",K2008&lt;=24.9,"Normal Weight",K2008&lt;=30,"Over Weight",K2008&gt;30,"Obesity")</f>
        <v>Over Weight</v>
      </c>
    </row>
    <row r="2009" spans="1:19" x14ac:dyDescent="0.3">
      <c r="A2009" s="7" t="s">
        <v>360</v>
      </c>
      <c r="B2009" s="7">
        <v>25.8</v>
      </c>
      <c r="C2009" s="7">
        <v>5.49</v>
      </c>
      <c r="D2009" s="7" t="s">
        <v>2380</v>
      </c>
      <c r="E2009" s="7" t="s">
        <v>2380</v>
      </c>
      <c r="F2009" s="7" t="s">
        <v>2380</v>
      </c>
      <c r="G2009" s="7" t="s">
        <v>2381</v>
      </c>
      <c r="H2009" s="7" t="s">
        <v>2380</v>
      </c>
      <c r="J2009" s="7" t="s">
        <v>360</v>
      </c>
      <c r="K2009" s="7">
        <v>25.8</v>
      </c>
      <c r="L2009" s="7">
        <v>5.49</v>
      </c>
      <c r="M2009" s="7" t="s">
        <v>2380</v>
      </c>
      <c r="N2009" s="7" t="s">
        <v>2380</v>
      </c>
      <c r="O2009" s="7" t="s">
        <v>2380</v>
      </c>
      <c r="P2009" s="7">
        <v>0</v>
      </c>
      <c r="Q2009" s="11" t="s">
        <v>2380</v>
      </c>
      <c r="R2009">
        <f t="shared" si="31"/>
        <v>180</v>
      </c>
      <c r="S2009" t="str" cm="1">
        <f t="array" ref="S2009">_xlfn.IFS(K2009&lt;18.5,"Under Weight",K2009&lt;=24.9,"Normal Weight",K2009&lt;=30,"Over Weight",K2009&gt;30,"Obesity")</f>
        <v>Over Weight</v>
      </c>
    </row>
    <row r="2010" spans="1:19" x14ac:dyDescent="0.3">
      <c r="A2010" s="7" t="s">
        <v>359</v>
      </c>
      <c r="B2010" s="7">
        <v>27.39</v>
      </c>
      <c r="C2010" s="7">
        <v>5.34</v>
      </c>
      <c r="D2010" s="7" t="s">
        <v>2380</v>
      </c>
      <c r="E2010" s="7" t="s">
        <v>2380</v>
      </c>
      <c r="F2010" s="7" t="s">
        <v>2380</v>
      </c>
      <c r="G2010" s="7" t="s">
        <v>2381</v>
      </c>
      <c r="H2010" s="7" t="s">
        <v>2380</v>
      </c>
      <c r="J2010" s="7" t="s">
        <v>359</v>
      </c>
      <c r="K2010" s="7">
        <v>27.39</v>
      </c>
      <c r="L2010" s="7">
        <v>5.34</v>
      </c>
      <c r="M2010" s="7" t="s">
        <v>2380</v>
      </c>
      <c r="N2010" s="7" t="s">
        <v>2380</v>
      </c>
      <c r="O2010" s="7" t="s">
        <v>2380</v>
      </c>
      <c r="P2010" s="7">
        <v>0</v>
      </c>
      <c r="Q2010" s="11" t="s">
        <v>2380</v>
      </c>
      <c r="R2010">
        <f t="shared" si="31"/>
        <v>180</v>
      </c>
      <c r="S2010" t="str" cm="1">
        <f t="array" ref="S2010">_xlfn.IFS(K2010&lt;18.5,"Under Weight",K2010&lt;=24.9,"Normal Weight",K2010&lt;=30,"Over Weight",K2010&gt;30,"Obesity")</f>
        <v>Over Weight</v>
      </c>
    </row>
    <row r="2011" spans="1:19" x14ac:dyDescent="0.3">
      <c r="A2011" s="7" t="s">
        <v>358</v>
      </c>
      <c r="B2011" s="7">
        <v>17.03</v>
      </c>
      <c r="C2011" s="7">
        <v>4.12</v>
      </c>
      <c r="D2011" s="7" t="s">
        <v>2380</v>
      </c>
      <c r="E2011" s="7" t="s">
        <v>2380</v>
      </c>
      <c r="F2011" s="7" t="s">
        <v>2380</v>
      </c>
      <c r="G2011" s="7">
        <v>1</v>
      </c>
      <c r="H2011" s="7" t="s">
        <v>2380</v>
      </c>
      <c r="J2011" s="7" t="s">
        <v>358</v>
      </c>
      <c r="K2011" s="7">
        <v>17.03</v>
      </c>
      <c r="L2011" s="7">
        <v>4.12</v>
      </c>
      <c r="M2011" s="7" t="s">
        <v>2380</v>
      </c>
      <c r="N2011" s="7" t="s">
        <v>2380</v>
      </c>
      <c r="O2011" s="7" t="s">
        <v>2380</v>
      </c>
      <c r="P2011" s="7">
        <v>1</v>
      </c>
      <c r="Q2011" s="11" t="s">
        <v>2380</v>
      </c>
      <c r="R2011">
        <f t="shared" si="31"/>
        <v>180</v>
      </c>
      <c r="S2011" t="str" cm="1">
        <f t="array" ref="S2011">_xlfn.IFS(K2011&lt;18.5,"Under Weight",K2011&lt;=24.9,"Normal Weight",K2011&lt;=30,"Over Weight",K2011&gt;30,"Obesity")</f>
        <v>Under Weight</v>
      </c>
    </row>
    <row r="2012" spans="1:19" x14ac:dyDescent="0.3">
      <c r="A2012" s="7" t="s">
        <v>357</v>
      </c>
      <c r="B2012" s="7">
        <v>23.75</v>
      </c>
      <c r="C2012" s="7">
        <v>5.49</v>
      </c>
      <c r="D2012" s="7" t="s">
        <v>2382</v>
      </c>
      <c r="E2012" s="7" t="s">
        <v>2380</v>
      </c>
      <c r="F2012" s="7" t="s">
        <v>2380</v>
      </c>
      <c r="G2012" s="7" t="s">
        <v>2381</v>
      </c>
      <c r="H2012" s="7" t="s">
        <v>2380</v>
      </c>
      <c r="J2012" s="7" t="s">
        <v>357</v>
      </c>
      <c r="K2012" s="7">
        <v>23.75</v>
      </c>
      <c r="L2012" s="7">
        <v>5.49</v>
      </c>
      <c r="M2012" s="7" t="s">
        <v>2383</v>
      </c>
      <c r="N2012" s="7" t="s">
        <v>2380</v>
      </c>
      <c r="O2012" s="7" t="s">
        <v>2380</v>
      </c>
      <c r="P2012" s="7">
        <v>0</v>
      </c>
      <c r="Q2012" s="11" t="s">
        <v>2380</v>
      </c>
      <c r="R2012">
        <f t="shared" si="31"/>
        <v>180</v>
      </c>
      <c r="S2012" t="str" cm="1">
        <f t="array" ref="S2012">_xlfn.IFS(K2012&lt;18.5,"Under Weight",K2012&lt;=24.9,"Normal Weight",K2012&lt;=30,"Over Weight",K2012&gt;30,"Obesity")</f>
        <v>Normal Weight</v>
      </c>
    </row>
    <row r="2013" spans="1:19" x14ac:dyDescent="0.3">
      <c r="A2013" s="7" t="s">
        <v>355</v>
      </c>
      <c r="B2013" s="7">
        <v>26.03</v>
      </c>
      <c r="C2013" s="7">
        <v>5.1100000000000003</v>
      </c>
      <c r="D2013" s="7" t="s">
        <v>2382</v>
      </c>
      <c r="E2013" s="7" t="s">
        <v>2380</v>
      </c>
      <c r="F2013" s="7" t="s">
        <v>2380</v>
      </c>
      <c r="G2013" s="7">
        <v>1</v>
      </c>
      <c r="H2013" s="7" t="s">
        <v>2380</v>
      </c>
      <c r="J2013" s="7" t="s">
        <v>355</v>
      </c>
      <c r="K2013" s="7">
        <v>26.03</v>
      </c>
      <c r="L2013" s="7">
        <v>5.1100000000000003</v>
      </c>
      <c r="M2013" s="7" t="s">
        <v>2383</v>
      </c>
      <c r="N2013" s="7" t="s">
        <v>2380</v>
      </c>
      <c r="O2013" s="7" t="s">
        <v>2380</v>
      </c>
      <c r="P2013" s="7">
        <v>1</v>
      </c>
      <c r="Q2013" s="11" t="s">
        <v>2380</v>
      </c>
      <c r="R2013">
        <f t="shared" si="31"/>
        <v>180</v>
      </c>
      <c r="S2013" t="str" cm="1">
        <f t="array" ref="S2013">_xlfn.IFS(K2013&lt;18.5,"Under Weight",K2013&lt;=24.9,"Normal Weight",K2013&lt;=30,"Over Weight",K2013&gt;30,"Obesity")</f>
        <v>Over Weight</v>
      </c>
    </row>
    <row r="2014" spans="1:19" x14ac:dyDescent="0.3">
      <c r="A2014" s="7" t="s">
        <v>354</v>
      </c>
      <c r="B2014" s="7">
        <v>16.079999999999998</v>
      </c>
      <c r="C2014" s="7">
        <v>5.94</v>
      </c>
      <c r="D2014" s="7" t="s">
        <v>2380</v>
      </c>
      <c r="E2014" s="7" t="s">
        <v>2380</v>
      </c>
      <c r="F2014" s="7" t="s">
        <v>2380</v>
      </c>
      <c r="G2014" s="7" t="s">
        <v>2381</v>
      </c>
      <c r="H2014" s="7" t="s">
        <v>2380</v>
      </c>
      <c r="J2014" s="7" t="s">
        <v>354</v>
      </c>
      <c r="K2014" s="7">
        <v>16.079999999999998</v>
      </c>
      <c r="L2014" s="7">
        <v>5.94</v>
      </c>
      <c r="M2014" s="7" t="s">
        <v>2380</v>
      </c>
      <c r="N2014" s="7" t="s">
        <v>2380</v>
      </c>
      <c r="O2014" s="7" t="s">
        <v>2380</v>
      </c>
      <c r="P2014" s="7">
        <v>0</v>
      </c>
      <c r="Q2014" s="11" t="s">
        <v>2380</v>
      </c>
      <c r="R2014">
        <f t="shared" si="31"/>
        <v>180</v>
      </c>
      <c r="S2014" t="str" cm="1">
        <f t="array" ref="S2014">_xlfn.IFS(K2014&lt;18.5,"Under Weight",K2014&lt;=24.9,"Normal Weight",K2014&lt;=30,"Over Weight",K2014&gt;30,"Obesity")</f>
        <v>Under Weight</v>
      </c>
    </row>
    <row r="2015" spans="1:19" x14ac:dyDescent="0.3">
      <c r="A2015" s="7" t="s">
        <v>353</v>
      </c>
      <c r="B2015" s="7">
        <v>30.875</v>
      </c>
      <c r="C2015" s="7">
        <v>5.54</v>
      </c>
      <c r="D2015" s="7" t="s">
        <v>2380</v>
      </c>
      <c r="E2015" s="7" t="s">
        <v>2380</v>
      </c>
      <c r="F2015" s="7" t="s">
        <v>2380</v>
      </c>
      <c r="G2015" s="7" t="s">
        <v>2381</v>
      </c>
      <c r="H2015" s="7" t="s">
        <v>2380</v>
      </c>
      <c r="J2015" s="7" t="s">
        <v>353</v>
      </c>
      <c r="K2015" s="7">
        <v>30.875</v>
      </c>
      <c r="L2015" s="7">
        <v>5.54</v>
      </c>
      <c r="M2015" s="7" t="s">
        <v>2380</v>
      </c>
      <c r="N2015" s="7" t="s">
        <v>2380</v>
      </c>
      <c r="O2015" s="7" t="s">
        <v>2380</v>
      </c>
      <c r="P2015" s="7">
        <v>0</v>
      </c>
      <c r="Q2015" s="11" t="s">
        <v>2380</v>
      </c>
      <c r="R2015">
        <f t="shared" si="31"/>
        <v>180</v>
      </c>
      <c r="S2015" t="str" cm="1">
        <f t="array" ref="S2015">_xlfn.IFS(K2015&lt;18.5,"Under Weight",K2015&lt;=24.9,"Normal Weight",K2015&lt;=30,"Over Weight",K2015&gt;30,"Obesity")</f>
        <v>Obesity</v>
      </c>
    </row>
    <row r="2016" spans="1:19" x14ac:dyDescent="0.3">
      <c r="A2016" s="7" t="s">
        <v>352</v>
      </c>
      <c r="B2016" s="7">
        <v>31.79</v>
      </c>
      <c r="C2016" s="7">
        <v>7.09</v>
      </c>
      <c r="D2016" s="7" t="s">
        <v>2380</v>
      </c>
      <c r="E2016" s="7" t="s">
        <v>2380</v>
      </c>
      <c r="F2016" s="7" t="s">
        <v>2380</v>
      </c>
      <c r="G2016" s="7" t="s">
        <v>2381</v>
      </c>
      <c r="H2016" s="7" t="s">
        <v>2380</v>
      </c>
      <c r="J2016" s="7" t="s">
        <v>352</v>
      </c>
      <c r="K2016" s="7">
        <v>31.79</v>
      </c>
      <c r="L2016" s="7">
        <v>7.09</v>
      </c>
      <c r="M2016" s="7" t="s">
        <v>2380</v>
      </c>
      <c r="N2016" s="7" t="s">
        <v>2380</v>
      </c>
      <c r="O2016" s="7" t="s">
        <v>2380</v>
      </c>
      <c r="P2016" s="7">
        <v>0</v>
      </c>
      <c r="Q2016" s="11" t="s">
        <v>2380</v>
      </c>
      <c r="R2016">
        <f t="shared" si="31"/>
        <v>180</v>
      </c>
      <c r="S2016" t="str" cm="1">
        <f t="array" ref="S2016">_xlfn.IFS(K2016&lt;18.5,"Under Weight",K2016&lt;=24.9,"Normal Weight",K2016&lt;=30,"Over Weight",K2016&gt;30,"Obesity")</f>
        <v>Obesity</v>
      </c>
    </row>
    <row r="2017" spans="1:19" x14ac:dyDescent="0.3">
      <c r="A2017" s="7" t="s">
        <v>351</v>
      </c>
      <c r="B2017" s="7">
        <v>28.48</v>
      </c>
      <c r="C2017" s="7">
        <v>6.22</v>
      </c>
      <c r="D2017" s="7" t="s">
        <v>2382</v>
      </c>
      <c r="E2017" s="7" t="s">
        <v>2380</v>
      </c>
      <c r="F2017" s="7" t="s">
        <v>2383</v>
      </c>
      <c r="G2017" s="7">
        <v>1</v>
      </c>
      <c r="H2017" s="7" t="s">
        <v>2380</v>
      </c>
      <c r="J2017" s="7" t="s">
        <v>351</v>
      </c>
      <c r="K2017" s="7">
        <v>28.48</v>
      </c>
      <c r="L2017" s="7">
        <v>6.22</v>
      </c>
      <c r="M2017" s="7" t="s">
        <v>2383</v>
      </c>
      <c r="N2017" s="7" t="s">
        <v>2380</v>
      </c>
      <c r="O2017" s="7" t="s">
        <v>2383</v>
      </c>
      <c r="P2017" s="7">
        <v>1</v>
      </c>
      <c r="Q2017" s="11" t="s">
        <v>2380</v>
      </c>
      <c r="R2017">
        <f t="shared" si="31"/>
        <v>180</v>
      </c>
      <c r="S2017" t="str" cm="1">
        <f t="array" ref="S2017">_xlfn.IFS(K2017&lt;18.5,"Under Weight",K2017&lt;=24.9,"Normal Weight",K2017&lt;=30,"Over Weight",K2017&gt;30,"Obesity")</f>
        <v>Over Weight</v>
      </c>
    </row>
    <row r="2018" spans="1:19" x14ac:dyDescent="0.3">
      <c r="A2018" s="7" t="s">
        <v>350</v>
      </c>
      <c r="B2018" s="7">
        <v>26.6</v>
      </c>
      <c r="C2018" s="7">
        <v>4.33</v>
      </c>
      <c r="D2018" s="7" t="s">
        <v>2380</v>
      </c>
      <c r="E2018" s="7" t="s">
        <v>2380</v>
      </c>
      <c r="F2018" s="7" t="s">
        <v>2380</v>
      </c>
      <c r="G2018" s="7">
        <v>1</v>
      </c>
      <c r="H2018" s="7" t="s">
        <v>2380</v>
      </c>
      <c r="J2018" s="7" t="s">
        <v>350</v>
      </c>
      <c r="K2018" s="7">
        <v>26.6</v>
      </c>
      <c r="L2018" s="7">
        <v>4.33</v>
      </c>
      <c r="M2018" s="7" t="s">
        <v>2380</v>
      </c>
      <c r="N2018" s="7" t="s">
        <v>2380</v>
      </c>
      <c r="O2018" s="7" t="s">
        <v>2380</v>
      </c>
      <c r="P2018" s="7">
        <v>1</v>
      </c>
      <c r="Q2018" s="11" t="s">
        <v>2380</v>
      </c>
      <c r="R2018">
        <f t="shared" si="31"/>
        <v>180</v>
      </c>
      <c r="S2018" t="str" cm="1">
        <f t="array" ref="S2018">_xlfn.IFS(K2018&lt;18.5,"Under Weight",K2018&lt;=24.9,"Normal Weight",K2018&lt;=30,"Over Weight",K2018&gt;30,"Obesity")</f>
        <v>Over Weight</v>
      </c>
    </row>
    <row r="2019" spans="1:19" x14ac:dyDescent="0.3">
      <c r="A2019" s="7" t="s">
        <v>349</v>
      </c>
      <c r="B2019" s="7">
        <v>25.27</v>
      </c>
      <c r="C2019" s="7">
        <v>5.83</v>
      </c>
      <c r="D2019" s="7" t="s">
        <v>2380</v>
      </c>
      <c r="E2019" s="7" t="s">
        <v>2380</v>
      </c>
      <c r="F2019" s="7" t="s">
        <v>2380</v>
      </c>
      <c r="G2019" s="7">
        <v>1</v>
      </c>
      <c r="H2019" s="7" t="s">
        <v>2380</v>
      </c>
      <c r="J2019" s="7" t="s">
        <v>349</v>
      </c>
      <c r="K2019" s="7">
        <v>25.27</v>
      </c>
      <c r="L2019" s="7">
        <v>5.83</v>
      </c>
      <c r="M2019" s="7" t="s">
        <v>2380</v>
      </c>
      <c r="N2019" s="7" t="s">
        <v>2380</v>
      </c>
      <c r="O2019" s="7" t="s">
        <v>2380</v>
      </c>
      <c r="P2019" s="7">
        <v>1</v>
      </c>
      <c r="Q2019" s="11" t="s">
        <v>2380</v>
      </c>
      <c r="R2019">
        <f t="shared" si="31"/>
        <v>180</v>
      </c>
      <c r="S2019" t="str" cm="1">
        <f t="array" ref="S2019">_xlfn.IFS(K2019&lt;18.5,"Under Weight",K2019&lt;=24.9,"Normal Weight",K2019&lt;=30,"Over Weight",K2019&gt;30,"Obesity")</f>
        <v>Over Weight</v>
      </c>
    </row>
    <row r="2020" spans="1:19" x14ac:dyDescent="0.3">
      <c r="A2020" s="7" t="s">
        <v>348</v>
      </c>
      <c r="B2020" s="7">
        <v>34.484999999999999</v>
      </c>
      <c r="C2020" s="7">
        <v>4.7</v>
      </c>
      <c r="D2020" s="7" t="s">
        <v>2382</v>
      </c>
      <c r="E2020" s="7" t="s">
        <v>2380</v>
      </c>
      <c r="F2020" s="7" t="s">
        <v>2383</v>
      </c>
      <c r="G2020" s="7">
        <v>1</v>
      </c>
      <c r="H2020" s="7" t="s">
        <v>2380</v>
      </c>
      <c r="J2020" s="7" t="s">
        <v>348</v>
      </c>
      <c r="K2020" s="7">
        <v>34.484999999999999</v>
      </c>
      <c r="L2020" s="7">
        <v>4.7</v>
      </c>
      <c r="M2020" s="7" t="s">
        <v>2383</v>
      </c>
      <c r="N2020" s="7" t="s">
        <v>2380</v>
      </c>
      <c r="O2020" s="7" t="s">
        <v>2383</v>
      </c>
      <c r="P2020" s="7">
        <v>1</v>
      </c>
      <c r="Q2020" s="11" t="s">
        <v>2380</v>
      </c>
      <c r="R2020">
        <f t="shared" si="31"/>
        <v>180</v>
      </c>
      <c r="S2020" t="str" cm="1">
        <f t="array" ref="S2020">_xlfn.IFS(K2020&lt;18.5,"Under Weight",K2020&lt;=24.9,"Normal Weight",K2020&lt;=30,"Over Weight",K2020&gt;30,"Obesity")</f>
        <v>Obesity</v>
      </c>
    </row>
    <row r="2021" spans="1:19" x14ac:dyDescent="0.3">
      <c r="A2021" s="7" t="s">
        <v>347</v>
      </c>
      <c r="B2021" s="7">
        <v>15.57</v>
      </c>
      <c r="C2021" s="7">
        <v>4.07</v>
      </c>
      <c r="D2021" s="7" t="s">
        <v>2382</v>
      </c>
      <c r="E2021" s="7" t="s">
        <v>2380</v>
      </c>
      <c r="F2021" s="7" t="s">
        <v>2380</v>
      </c>
      <c r="G2021" s="7">
        <v>1</v>
      </c>
      <c r="H2021" s="7" t="s">
        <v>2380</v>
      </c>
      <c r="J2021" s="7" t="s">
        <v>347</v>
      </c>
      <c r="K2021" s="7">
        <v>15.57</v>
      </c>
      <c r="L2021" s="7">
        <v>4.07</v>
      </c>
      <c r="M2021" s="7" t="s">
        <v>2383</v>
      </c>
      <c r="N2021" s="7" t="s">
        <v>2380</v>
      </c>
      <c r="O2021" s="7" t="s">
        <v>2380</v>
      </c>
      <c r="P2021" s="7">
        <v>1</v>
      </c>
      <c r="Q2021" s="11" t="s">
        <v>2380</v>
      </c>
      <c r="R2021">
        <f t="shared" si="31"/>
        <v>180</v>
      </c>
      <c r="S2021" t="str" cm="1">
        <f t="array" ref="S2021">_xlfn.IFS(K2021&lt;18.5,"Under Weight",K2021&lt;=24.9,"Normal Weight",K2021&lt;=30,"Over Weight",K2021&gt;30,"Obesity")</f>
        <v>Under Weight</v>
      </c>
    </row>
    <row r="2022" spans="1:19" x14ac:dyDescent="0.3">
      <c r="A2022" s="7" t="s">
        <v>346</v>
      </c>
      <c r="B2022" s="7">
        <v>30.36</v>
      </c>
      <c r="C2022" s="7">
        <v>9.39</v>
      </c>
      <c r="D2022" s="7" t="s">
        <v>2380</v>
      </c>
      <c r="E2022" s="7" t="s">
        <v>2380</v>
      </c>
      <c r="F2022" s="7" t="s">
        <v>2380</v>
      </c>
      <c r="G2022" s="7" t="s">
        <v>2381</v>
      </c>
      <c r="H2022" s="7" t="s">
        <v>2380</v>
      </c>
      <c r="J2022" s="7" t="s">
        <v>346</v>
      </c>
      <c r="K2022" s="7">
        <v>30.36</v>
      </c>
      <c r="L2022" s="7">
        <v>9.39</v>
      </c>
      <c r="M2022" s="7" t="s">
        <v>2380</v>
      </c>
      <c r="N2022" s="7" t="s">
        <v>2380</v>
      </c>
      <c r="O2022" s="7" t="s">
        <v>2380</v>
      </c>
      <c r="P2022" s="7">
        <v>0</v>
      </c>
      <c r="Q2022" s="11" t="s">
        <v>2380</v>
      </c>
      <c r="R2022">
        <f t="shared" si="31"/>
        <v>180</v>
      </c>
      <c r="S2022" t="str" cm="1">
        <f t="array" ref="S2022">_xlfn.IFS(K2022&lt;18.5,"Under Weight",K2022&lt;=24.9,"Normal Weight",K2022&lt;=30,"Over Weight",K2022&gt;30,"Obesity")</f>
        <v>Obesity</v>
      </c>
    </row>
    <row r="2023" spans="1:19" x14ac:dyDescent="0.3">
      <c r="A2023" s="7" t="s">
        <v>345</v>
      </c>
      <c r="B2023" s="7">
        <v>19.37</v>
      </c>
      <c r="C2023" s="7">
        <v>4.18</v>
      </c>
      <c r="D2023" s="7" t="s">
        <v>2380</v>
      </c>
      <c r="E2023" s="7" t="s">
        <v>2380</v>
      </c>
      <c r="F2023" s="7" t="s">
        <v>2380</v>
      </c>
      <c r="G2023" s="7" t="s">
        <v>2381</v>
      </c>
      <c r="H2023" s="7" t="s">
        <v>2380</v>
      </c>
      <c r="J2023" s="7" t="s">
        <v>345</v>
      </c>
      <c r="K2023" s="7">
        <v>19.37</v>
      </c>
      <c r="L2023" s="7">
        <v>4.18</v>
      </c>
      <c r="M2023" s="7" t="s">
        <v>2380</v>
      </c>
      <c r="N2023" s="7" t="s">
        <v>2380</v>
      </c>
      <c r="O2023" s="7" t="s">
        <v>2380</v>
      </c>
      <c r="P2023" s="7">
        <v>0</v>
      </c>
      <c r="Q2023" s="11" t="s">
        <v>2380</v>
      </c>
      <c r="R2023">
        <f t="shared" si="31"/>
        <v>180</v>
      </c>
      <c r="S2023" t="str" cm="1">
        <f t="array" ref="S2023">_xlfn.IFS(K2023&lt;18.5,"Under Weight",K2023&lt;=24.9,"Normal Weight",K2023&lt;=30,"Over Weight",K2023&gt;30,"Obesity")</f>
        <v>Normal Weight</v>
      </c>
    </row>
    <row r="2024" spans="1:19" x14ac:dyDescent="0.3">
      <c r="A2024" s="7" t="s">
        <v>344</v>
      </c>
      <c r="B2024" s="7">
        <v>16.71</v>
      </c>
      <c r="C2024" s="7">
        <v>4.18</v>
      </c>
      <c r="D2024" s="7" t="s">
        <v>2380</v>
      </c>
      <c r="E2024" s="7" t="s">
        <v>2380</v>
      </c>
      <c r="F2024" s="7" t="s">
        <v>2380</v>
      </c>
      <c r="G2024" s="7">
        <v>1</v>
      </c>
      <c r="H2024" s="7" t="s">
        <v>2380</v>
      </c>
      <c r="J2024" s="7" t="s">
        <v>344</v>
      </c>
      <c r="K2024" s="7">
        <v>16.71</v>
      </c>
      <c r="L2024" s="7">
        <v>4.18</v>
      </c>
      <c r="M2024" s="7" t="s">
        <v>2380</v>
      </c>
      <c r="N2024" s="7" t="s">
        <v>2380</v>
      </c>
      <c r="O2024" s="7" t="s">
        <v>2380</v>
      </c>
      <c r="P2024" s="7">
        <v>1</v>
      </c>
      <c r="Q2024" s="11" t="s">
        <v>2380</v>
      </c>
      <c r="R2024">
        <f t="shared" si="31"/>
        <v>180</v>
      </c>
      <c r="S2024" t="str" cm="1">
        <f t="array" ref="S2024">_xlfn.IFS(K2024&lt;18.5,"Under Weight",K2024&lt;=24.9,"Normal Weight",K2024&lt;=30,"Over Weight",K2024&gt;30,"Obesity")</f>
        <v>Under Weight</v>
      </c>
    </row>
    <row r="2025" spans="1:19" x14ac:dyDescent="0.3">
      <c r="A2025" s="7" t="s">
        <v>343</v>
      </c>
      <c r="B2025" s="7">
        <v>24.1</v>
      </c>
      <c r="C2025" s="7">
        <v>4.4000000000000004</v>
      </c>
      <c r="D2025" s="7" t="s">
        <v>2382</v>
      </c>
      <c r="E2025" s="7" t="s">
        <v>2380</v>
      </c>
      <c r="F2025" s="7" t="s">
        <v>2380</v>
      </c>
      <c r="G2025" s="7">
        <v>1</v>
      </c>
      <c r="H2025" s="7" t="s">
        <v>2380</v>
      </c>
      <c r="J2025" s="7" t="s">
        <v>343</v>
      </c>
      <c r="K2025" s="7">
        <v>24.1</v>
      </c>
      <c r="L2025" s="7">
        <v>4.4000000000000004</v>
      </c>
      <c r="M2025" s="7" t="s">
        <v>2383</v>
      </c>
      <c r="N2025" s="7" t="s">
        <v>2380</v>
      </c>
      <c r="O2025" s="7" t="s">
        <v>2380</v>
      </c>
      <c r="P2025" s="7">
        <v>1</v>
      </c>
      <c r="Q2025" s="11" t="s">
        <v>2380</v>
      </c>
      <c r="R2025">
        <f t="shared" si="31"/>
        <v>180</v>
      </c>
      <c r="S2025" t="str" cm="1">
        <f t="array" ref="S2025">_xlfn.IFS(K2025&lt;18.5,"Under Weight",K2025&lt;=24.9,"Normal Weight",K2025&lt;=30,"Over Weight",K2025&gt;30,"Obesity")</f>
        <v>Normal Weight</v>
      </c>
    </row>
    <row r="2026" spans="1:19" x14ac:dyDescent="0.3">
      <c r="A2026" s="7" t="s">
        <v>342</v>
      </c>
      <c r="B2026" s="7">
        <v>29.77</v>
      </c>
      <c r="C2026" s="7">
        <v>9.9</v>
      </c>
      <c r="D2026" s="7" t="s">
        <v>2380</v>
      </c>
      <c r="E2026" s="7" t="s">
        <v>2380</v>
      </c>
      <c r="F2026" s="7" t="s">
        <v>2380</v>
      </c>
      <c r="G2026" s="7" t="s">
        <v>2381</v>
      </c>
      <c r="H2026" s="7" t="s">
        <v>2380</v>
      </c>
      <c r="J2026" s="7" t="s">
        <v>342</v>
      </c>
      <c r="K2026" s="7">
        <v>29.77</v>
      </c>
      <c r="L2026" s="7">
        <v>9.9</v>
      </c>
      <c r="M2026" s="7" t="s">
        <v>2380</v>
      </c>
      <c r="N2026" s="7" t="s">
        <v>2380</v>
      </c>
      <c r="O2026" s="7" t="s">
        <v>2380</v>
      </c>
      <c r="P2026" s="7">
        <v>0</v>
      </c>
      <c r="Q2026" s="11" t="s">
        <v>2380</v>
      </c>
      <c r="R2026">
        <f t="shared" si="31"/>
        <v>180</v>
      </c>
      <c r="S2026" t="str" cm="1">
        <f t="array" ref="S2026">_xlfn.IFS(K2026&lt;18.5,"Under Weight",K2026&lt;=24.9,"Normal Weight",K2026&lt;=30,"Over Weight",K2026&gt;30,"Obesity")</f>
        <v>Over Weight</v>
      </c>
    </row>
    <row r="2027" spans="1:19" x14ac:dyDescent="0.3">
      <c r="A2027" s="7" t="s">
        <v>341</v>
      </c>
      <c r="B2027" s="7">
        <v>46.53</v>
      </c>
      <c r="C2027" s="7">
        <v>4.84</v>
      </c>
      <c r="D2027" s="7" t="s">
        <v>2382</v>
      </c>
      <c r="E2027" s="7" t="s">
        <v>2380</v>
      </c>
      <c r="F2027" s="7" t="s">
        <v>2380</v>
      </c>
      <c r="G2027" s="7" t="s">
        <v>2381</v>
      </c>
      <c r="H2027" s="7" t="s">
        <v>2380</v>
      </c>
      <c r="J2027" s="7" t="s">
        <v>341</v>
      </c>
      <c r="K2027" s="7">
        <v>46.53</v>
      </c>
      <c r="L2027" s="7">
        <v>4.84</v>
      </c>
      <c r="M2027" s="7" t="s">
        <v>2383</v>
      </c>
      <c r="N2027" s="7" t="s">
        <v>2380</v>
      </c>
      <c r="O2027" s="7" t="s">
        <v>2380</v>
      </c>
      <c r="P2027" s="7">
        <v>0</v>
      </c>
      <c r="Q2027" s="11" t="s">
        <v>2380</v>
      </c>
      <c r="R2027">
        <f t="shared" si="31"/>
        <v>180</v>
      </c>
      <c r="S2027" t="str" cm="1">
        <f t="array" ref="S2027">_xlfn.IFS(K2027&lt;18.5,"Under Weight",K2027&lt;=24.9,"Normal Weight",K2027&lt;=30,"Over Weight",K2027&gt;30,"Obesity")</f>
        <v>Obesity</v>
      </c>
    </row>
    <row r="2028" spans="1:19" x14ac:dyDescent="0.3">
      <c r="A2028" s="7" t="s">
        <v>340</v>
      </c>
      <c r="B2028" s="7">
        <v>23.4</v>
      </c>
      <c r="C2028" s="7">
        <v>5.53</v>
      </c>
      <c r="D2028" s="7" t="s">
        <v>2380</v>
      </c>
      <c r="E2028" s="7" t="s">
        <v>2380</v>
      </c>
      <c r="F2028" s="7" t="s">
        <v>2383</v>
      </c>
      <c r="G2028" s="7">
        <v>1</v>
      </c>
      <c r="H2028" s="7" t="s">
        <v>2380</v>
      </c>
      <c r="J2028" s="7" t="s">
        <v>340</v>
      </c>
      <c r="K2028" s="7">
        <v>23.4</v>
      </c>
      <c r="L2028" s="7">
        <v>5.53</v>
      </c>
      <c r="M2028" s="7" t="s">
        <v>2380</v>
      </c>
      <c r="N2028" s="7" t="s">
        <v>2380</v>
      </c>
      <c r="O2028" s="7" t="s">
        <v>2383</v>
      </c>
      <c r="P2028" s="7">
        <v>1</v>
      </c>
      <c r="Q2028" s="11" t="s">
        <v>2380</v>
      </c>
      <c r="R2028">
        <f t="shared" si="31"/>
        <v>180</v>
      </c>
      <c r="S2028" t="str" cm="1">
        <f t="array" ref="S2028">_xlfn.IFS(K2028&lt;18.5,"Under Weight",K2028&lt;=24.9,"Normal Weight",K2028&lt;=30,"Over Weight",K2028&gt;30,"Obesity")</f>
        <v>Normal Weight</v>
      </c>
    </row>
    <row r="2029" spans="1:19" x14ac:dyDescent="0.3">
      <c r="A2029" s="7" t="s">
        <v>339</v>
      </c>
      <c r="B2029" s="7">
        <v>30</v>
      </c>
      <c r="C2029" s="7">
        <v>4.33</v>
      </c>
      <c r="D2029" s="7" t="s">
        <v>2382</v>
      </c>
      <c r="E2029" s="7" t="s">
        <v>2380</v>
      </c>
      <c r="F2029" s="7" t="s">
        <v>2380</v>
      </c>
      <c r="G2029" s="7" t="s">
        <v>2381</v>
      </c>
      <c r="H2029" s="7" t="s">
        <v>2380</v>
      </c>
      <c r="J2029" s="7" t="s">
        <v>339</v>
      </c>
      <c r="K2029" s="7">
        <v>30</v>
      </c>
      <c r="L2029" s="7">
        <v>4.33</v>
      </c>
      <c r="M2029" s="7" t="s">
        <v>2383</v>
      </c>
      <c r="N2029" s="7" t="s">
        <v>2380</v>
      </c>
      <c r="O2029" s="7" t="s">
        <v>2380</v>
      </c>
      <c r="P2029" s="7">
        <v>0</v>
      </c>
      <c r="Q2029" s="11" t="s">
        <v>2380</v>
      </c>
      <c r="R2029">
        <f t="shared" si="31"/>
        <v>180</v>
      </c>
      <c r="S2029" t="str" cm="1">
        <f t="array" ref="S2029">_xlfn.IFS(K2029&lt;18.5,"Under Weight",K2029&lt;=24.9,"Normal Weight",K2029&lt;=30,"Over Weight",K2029&gt;30,"Obesity")</f>
        <v>Over Weight</v>
      </c>
    </row>
    <row r="2030" spans="1:19" x14ac:dyDescent="0.3">
      <c r="A2030" s="7" t="s">
        <v>338</v>
      </c>
      <c r="B2030" s="7">
        <v>29.15</v>
      </c>
      <c r="C2030" s="7">
        <v>4.91</v>
      </c>
      <c r="D2030" s="7" t="s">
        <v>2382</v>
      </c>
      <c r="E2030" s="7" t="s">
        <v>2380</v>
      </c>
      <c r="F2030" s="7" t="s">
        <v>2380</v>
      </c>
      <c r="G2030" s="7" t="s">
        <v>2381</v>
      </c>
      <c r="H2030" s="7" t="s">
        <v>2380</v>
      </c>
      <c r="J2030" s="7" t="s">
        <v>338</v>
      </c>
      <c r="K2030" s="7">
        <v>29.15</v>
      </c>
      <c r="L2030" s="7">
        <v>4.91</v>
      </c>
      <c r="M2030" s="7" t="s">
        <v>2383</v>
      </c>
      <c r="N2030" s="7" t="s">
        <v>2380</v>
      </c>
      <c r="O2030" s="7" t="s">
        <v>2380</v>
      </c>
      <c r="P2030" s="7">
        <v>0</v>
      </c>
      <c r="Q2030" s="11" t="s">
        <v>2380</v>
      </c>
      <c r="R2030">
        <f t="shared" si="31"/>
        <v>180</v>
      </c>
      <c r="S2030" t="str" cm="1">
        <f t="array" ref="S2030">_xlfn.IFS(K2030&lt;18.5,"Under Weight",K2030&lt;=24.9,"Normal Weight",K2030&lt;=30,"Over Weight",K2030&gt;30,"Obesity")</f>
        <v>Over Weight</v>
      </c>
    </row>
    <row r="2031" spans="1:19" x14ac:dyDescent="0.3">
      <c r="A2031" s="7" t="s">
        <v>337</v>
      </c>
      <c r="B2031" s="7">
        <v>34.865000000000002</v>
      </c>
      <c r="C2031" s="7">
        <v>4.8</v>
      </c>
      <c r="D2031" s="7" t="s">
        <v>2380</v>
      </c>
      <c r="E2031" s="7" t="s">
        <v>2380</v>
      </c>
      <c r="F2031" s="7" t="s">
        <v>2380</v>
      </c>
      <c r="G2031" s="7" t="s">
        <v>2381</v>
      </c>
      <c r="H2031" s="7" t="s">
        <v>2380</v>
      </c>
      <c r="J2031" s="7" t="s">
        <v>337</v>
      </c>
      <c r="K2031" s="7">
        <v>34.865000000000002</v>
      </c>
      <c r="L2031" s="7">
        <v>4.8</v>
      </c>
      <c r="M2031" s="7" t="s">
        <v>2380</v>
      </c>
      <c r="N2031" s="7" t="s">
        <v>2380</v>
      </c>
      <c r="O2031" s="7" t="s">
        <v>2380</v>
      </c>
      <c r="P2031" s="7">
        <v>0</v>
      </c>
      <c r="Q2031" s="11" t="s">
        <v>2380</v>
      </c>
      <c r="R2031">
        <f t="shared" si="31"/>
        <v>180</v>
      </c>
      <c r="S2031" t="str" cm="1">
        <f t="array" ref="S2031">_xlfn.IFS(K2031&lt;18.5,"Under Weight",K2031&lt;=24.9,"Normal Weight",K2031&lt;=30,"Over Weight",K2031&gt;30,"Obesity")</f>
        <v>Obesity</v>
      </c>
    </row>
    <row r="2032" spans="1:19" x14ac:dyDescent="0.3">
      <c r="A2032" s="7" t="s">
        <v>336</v>
      </c>
      <c r="B2032" s="7">
        <v>28.12</v>
      </c>
      <c r="C2032" s="7">
        <v>5.55</v>
      </c>
      <c r="D2032" s="7" t="s">
        <v>2382</v>
      </c>
      <c r="E2032" s="7" t="s">
        <v>2382</v>
      </c>
      <c r="F2032" s="7" t="s">
        <v>2380</v>
      </c>
      <c r="G2032" s="7">
        <v>2</v>
      </c>
      <c r="H2032" s="7" t="s">
        <v>2380</v>
      </c>
      <c r="J2032" s="7" t="s">
        <v>336</v>
      </c>
      <c r="K2032" s="7">
        <v>28.12</v>
      </c>
      <c r="L2032" s="7">
        <v>5.55</v>
      </c>
      <c r="M2032" s="7" t="s">
        <v>2383</v>
      </c>
      <c r="N2032" s="7" t="s">
        <v>2382</v>
      </c>
      <c r="O2032" s="7" t="s">
        <v>2380</v>
      </c>
      <c r="P2032" s="7">
        <v>2</v>
      </c>
      <c r="Q2032" s="11" t="s">
        <v>2380</v>
      </c>
      <c r="R2032">
        <f t="shared" si="31"/>
        <v>180</v>
      </c>
      <c r="S2032" t="str" cm="1">
        <f t="array" ref="S2032">_xlfn.IFS(K2032&lt;18.5,"Under Weight",K2032&lt;=24.9,"Normal Weight",K2032&lt;=30,"Over Weight",K2032&gt;30,"Obesity")</f>
        <v>Over Weight</v>
      </c>
    </row>
    <row r="2033" spans="1:19" x14ac:dyDescent="0.3">
      <c r="A2033" s="7" t="s">
        <v>335</v>
      </c>
      <c r="B2033" s="7">
        <v>29.45</v>
      </c>
      <c r="C2033" s="7">
        <v>5.24</v>
      </c>
      <c r="D2033" s="7" t="s">
        <v>2382</v>
      </c>
      <c r="E2033" s="7" t="s">
        <v>2380</v>
      </c>
      <c r="F2033" s="7" t="s">
        <v>2380</v>
      </c>
      <c r="G2033" s="7" t="s">
        <v>2381</v>
      </c>
      <c r="H2033" s="7" t="s">
        <v>2380</v>
      </c>
      <c r="J2033" s="7" t="s">
        <v>335</v>
      </c>
      <c r="K2033" s="7">
        <v>29.45</v>
      </c>
      <c r="L2033" s="7">
        <v>5.24</v>
      </c>
      <c r="M2033" s="7" t="s">
        <v>2383</v>
      </c>
      <c r="N2033" s="7" t="s">
        <v>2380</v>
      </c>
      <c r="O2033" s="7" t="s">
        <v>2380</v>
      </c>
      <c r="P2033" s="7">
        <v>0</v>
      </c>
      <c r="Q2033" s="11" t="s">
        <v>2380</v>
      </c>
      <c r="R2033">
        <f t="shared" si="31"/>
        <v>180</v>
      </c>
      <c r="S2033" t="str" cm="1">
        <f t="array" ref="S2033">_xlfn.IFS(K2033&lt;18.5,"Under Weight",K2033&lt;=24.9,"Normal Weight",K2033&lt;=30,"Over Weight",K2033&gt;30,"Obesity")</f>
        <v>Over Weight</v>
      </c>
    </row>
    <row r="2034" spans="1:19" x14ac:dyDescent="0.3">
      <c r="A2034" s="7" t="s">
        <v>334</v>
      </c>
      <c r="B2034" s="7">
        <v>27.94</v>
      </c>
      <c r="C2034" s="7">
        <v>6.08</v>
      </c>
      <c r="D2034" s="7" t="s">
        <v>2380</v>
      </c>
      <c r="E2034" s="7" t="s">
        <v>2380</v>
      </c>
      <c r="F2034" s="7" t="s">
        <v>2383</v>
      </c>
      <c r="G2034" s="7">
        <v>1</v>
      </c>
      <c r="H2034" s="7" t="s">
        <v>2380</v>
      </c>
      <c r="J2034" s="7" t="s">
        <v>334</v>
      </c>
      <c r="K2034" s="7">
        <v>27.94</v>
      </c>
      <c r="L2034" s="7">
        <v>6.08</v>
      </c>
      <c r="M2034" s="7" t="s">
        <v>2380</v>
      </c>
      <c r="N2034" s="7" t="s">
        <v>2380</v>
      </c>
      <c r="O2034" s="7" t="s">
        <v>2383</v>
      </c>
      <c r="P2034" s="7">
        <v>1</v>
      </c>
      <c r="Q2034" s="11" t="s">
        <v>2380</v>
      </c>
      <c r="R2034">
        <f t="shared" si="31"/>
        <v>180</v>
      </c>
      <c r="S2034" t="str" cm="1">
        <f t="array" ref="S2034">_xlfn.IFS(K2034&lt;18.5,"Under Weight",K2034&lt;=24.9,"Normal Weight",K2034&lt;=30,"Over Weight",K2034&gt;30,"Obesity")</f>
        <v>Over Weight</v>
      </c>
    </row>
    <row r="2035" spans="1:19" x14ac:dyDescent="0.3">
      <c r="A2035" s="7" t="s">
        <v>333</v>
      </c>
      <c r="B2035" s="7">
        <v>27.2</v>
      </c>
      <c r="C2035" s="7">
        <v>5.83</v>
      </c>
      <c r="D2035" s="7" t="s">
        <v>2380</v>
      </c>
      <c r="E2035" s="7" t="s">
        <v>2380</v>
      </c>
      <c r="F2035" s="7" t="s">
        <v>2383</v>
      </c>
      <c r="G2035" s="7">
        <v>1</v>
      </c>
      <c r="H2035" s="7" t="s">
        <v>2380</v>
      </c>
      <c r="J2035" s="7" t="s">
        <v>333</v>
      </c>
      <c r="K2035" s="7">
        <v>27.2</v>
      </c>
      <c r="L2035" s="7">
        <v>5.83</v>
      </c>
      <c r="M2035" s="7" t="s">
        <v>2380</v>
      </c>
      <c r="N2035" s="7" t="s">
        <v>2380</v>
      </c>
      <c r="O2035" s="7" t="s">
        <v>2383</v>
      </c>
      <c r="P2035" s="7">
        <v>1</v>
      </c>
      <c r="Q2035" s="11" t="s">
        <v>2380</v>
      </c>
      <c r="R2035">
        <f t="shared" si="31"/>
        <v>180</v>
      </c>
      <c r="S2035" t="str" cm="1">
        <f t="array" ref="S2035">_xlfn.IFS(K2035&lt;18.5,"Under Weight",K2035&lt;=24.9,"Normal Weight",K2035&lt;=30,"Over Weight",K2035&gt;30,"Obesity")</f>
        <v>Over Weight</v>
      </c>
    </row>
    <row r="2036" spans="1:19" x14ac:dyDescent="0.3">
      <c r="A2036" s="7" t="s">
        <v>332</v>
      </c>
      <c r="B2036" s="7">
        <v>33.344999999999999</v>
      </c>
      <c r="C2036" s="7">
        <v>4.29</v>
      </c>
      <c r="D2036" s="7" t="s">
        <v>2380</v>
      </c>
      <c r="E2036" s="7" t="s">
        <v>2380</v>
      </c>
      <c r="F2036" s="7" t="s">
        <v>2380</v>
      </c>
      <c r="G2036" s="7">
        <v>1</v>
      </c>
      <c r="H2036" s="7" t="s">
        <v>2380</v>
      </c>
      <c r="J2036" s="7" t="s">
        <v>332</v>
      </c>
      <c r="K2036" s="7">
        <v>33.344999999999999</v>
      </c>
      <c r="L2036" s="7">
        <v>4.29</v>
      </c>
      <c r="M2036" s="7" t="s">
        <v>2380</v>
      </c>
      <c r="N2036" s="7" t="s">
        <v>2380</v>
      </c>
      <c r="O2036" s="7" t="s">
        <v>2380</v>
      </c>
      <c r="P2036" s="7">
        <v>1</v>
      </c>
      <c r="Q2036" s="11" t="s">
        <v>2380</v>
      </c>
      <c r="R2036">
        <f t="shared" si="31"/>
        <v>180</v>
      </c>
      <c r="S2036" t="str" cm="1">
        <f t="array" ref="S2036">_xlfn.IFS(K2036&lt;18.5,"Under Weight",K2036&lt;=24.9,"Normal Weight",K2036&lt;=30,"Over Weight",K2036&gt;30,"Obesity")</f>
        <v>Obesity</v>
      </c>
    </row>
    <row r="2037" spans="1:19" x14ac:dyDescent="0.3">
      <c r="A2037" s="7" t="s">
        <v>331</v>
      </c>
      <c r="B2037" s="7">
        <v>29.925000000000001</v>
      </c>
      <c r="C2037" s="7">
        <v>5.3</v>
      </c>
      <c r="D2037" s="7" t="s">
        <v>2380</v>
      </c>
      <c r="E2037" s="7" t="s">
        <v>2380</v>
      </c>
      <c r="F2037" s="7" t="s">
        <v>2380</v>
      </c>
      <c r="G2037" s="7">
        <v>1</v>
      </c>
      <c r="H2037" s="7" t="s">
        <v>2380</v>
      </c>
      <c r="J2037" s="7" t="s">
        <v>331</v>
      </c>
      <c r="K2037" s="7">
        <v>29.925000000000001</v>
      </c>
      <c r="L2037" s="7">
        <v>5.3</v>
      </c>
      <c r="M2037" s="7" t="s">
        <v>2380</v>
      </c>
      <c r="N2037" s="7" t="s">
        <v>2380</v>
      </c>
      <c r="O2037" s="7" t="s">
        <v>2380</v>
      </c>
      <c r="P2037" s="7">
        <v>1</v>
      </c>
      <c r="Q2037" s="11" t="s">
        <v>2380</v>
      </c>
      <c r="R2037">
        <f t="shared" si="31"/>
        <v>180</v>
      </c>
      <c r="S2037" t="str" cm="1">
        <f t="array" ref="S2037">_xlfn.IFS(K2037&lt;18.5,"Under Weight",K2037&lt;=24.9,"Normal Weight",K2037&lt;=30,"Over Weight",K2037&gt;30,"Obesity")</f>
        <v>Over Weight</v>
      </c>
    </row>
    <row r="2038" spans="1:19" x14ac:dyDescent="0.3">
      <c r="A2038" s="7" t="s">
        <v>330</v>
      </c>
      <c r="B2038" s="7">
        <v>24.225000000000001</v>
      </c>
      <c r="C2038" s="7">
        <v>4.42</v>
      </c>
      <c r="D2038" s="7" t="s">
        <v>2380</v>
      </c>
      <c r="E2038" s="7" t="s">
        <v>2380</v>
      </c>
      <c r="F2038" s="7" t="s">
        <v>2380</v>
      </c>
      <c r="G2038" s="7">
        <v>1</v>
      </c>
      <c r="H2038" s="7" t="s">
        <v>2380</v>
      </c>
      <c r="J2038" s="7" t="s">
        <v>330</v>
      </c>
      <c r="K2038" s="7">
        <v>24.225000000000001</v>
      </c>
      <c r="L2038" s="7">
        <v>4.42</v>
      </c>
      <c r="M2038" s="7" t="s">
        <v>2380</v>
      </c>
      <c r="N2038" s="7" t="s">
        <v>2380</v>
      </c>
      <c r="O2038" s="7" t="s">
        <v>2380</v>
      </c>
      <c r="P2038" s="7">
        <v>1</v>
      </c>
      <c r="Q2038" s="11" t="s">
        <v>2380</v>
      </c>
      <c r="R2038">
        <f t="shared" si="31"/>
        <v>180</v>
      </c>
      <c r="S2038" t="str" cm="1">
        <f t="array" ref="S2038">_xlfn.IFS(K2038&lt;18.5,"Under Weight",K2038&lt;=24.9,"Normal Weight",K2038&lt;=30,"Over Weight",K2038&gt;30,"Obesity")</f>
        <v>Normal Weight</v>
      </c>
    </row>
    <row r="2039" spans="1:19" x14ac:dyDescent="0.3">
      <c r="A2039" s="7" t="s">
        <v>329</v>
      </c>
      <c r="B2039" s="7">
        <v>29.68</v>
      </c>
      <c r="C2039" s="7">
        <v>5.68</v>
      </c>
      <c r="D2039" s="7" t="s">
        <v>2380</v>
      </c>
      <c r="E2039" s="7" t="s">
        <v>2382</v>
      </c>
      <c r="F2039" s="7" t="s">
        <v>2380</v>
      </c>
      <c r="G2039" s="7">
        <v>1</v>
      </c>
      <c r="H2039" s="7" t="s">
        <v>2380</v>
      </c>
      <c r="J2039" s="7" t="s">
        <v>329</v>
      </c>
      <c r="K2039" s="7">
        <v>29.68</v>
      </c>
      <c r="L2039" s="7">
        <v>5.68</v>
      </c>
      <c r="M2039" s="7" t="s">
        <v>2380</v>
      </c>
      <c r="N2039" s="7" t="s">
        <v>2382</v>
      </c>
      <c r="O2039" s="7" t="s">
        <v>2380</v>
      </c>
      <c r="P2039" s="7">
        <v>1</v>
      </c>
      <c r="Q2039" s="11" t="s">
        <v>2380</v>
      </c>
      <c r="R2039">
        <f t="shared" si="31"/>
        <v>180</v>
      </c>
      <c r="S2039" t="str" cm="1">
        <f t="array" ref="S2039">_xlfn.IFS(K2039&lt;18.5,"Under Weight",K2039&lt;=24.9,"Normal Weight",K2039&lt;=30,"Over Weight",K2039&gt;30,"Obesity")</f>
        <v>Over Weight</v>
      </c>
    </row>
    <row r="2040" spans="1:19" x14ac:dyDescent="0.3">
      <c r="A2040" s="7" t="s">
        <v>328</v>
      </c>
      <c r="B2040" s="7">
        <v>20.614999999999998</v>
      </c>
      <c r="C2040" s="7">
        <v>6.05</v>
      </c>
      <c r="D2040" s="7" t="s">
        <v>2380</v>
      </c>
      <c r="E2040" s="7" t="s">
        <v>2380</v>
      </c>
      <c r="F2040" s="7" t="s">
        <v>2383</v>
      </c>
      <c r="G2040" s="7">
        <v>1</v>
      </c>
      <c r="H2040" s="7" t="s">
        <v>2380</v>
      </c>
      <c r="J2040" s="7" t="s">
        <v>328</v>
      </c>
      <c r="K2040" s="7">
        <v>20.614999999999998</v>
      </c>
      <c r="L2040" s="7">
        <v>6.05</v>
      </c>
      <c r="M2040" s="7" t="s">
        <v>2380</v>
      </c>
      <c r="N2040" s="7" t="s">
        <v>2380</v>
      </c>
      <c r="O2040" s="7" t="s">
        <v>2383</v>
      </c>
      <c r="P2040" s="7">
        <v>1</v>
      </c>
      <c r="Q2040" s="11" t="s">
        <v>2380</v>
      </c>
      <c r="R2040">
        <f t="shared" si="31"/>
        <v>180</v>
      </c>
      <c r="S2040" t="str" cm="1">
        <f t="array" ref="S2040">_xlfn.IFS(K2040&lt;18.5,"Under Weight",K2040&lt;=24.9,"Normal Weight",K2040&lt;=30,"Over Weight",K2040&gt;30,"Obesity")</f>
        <v>Normal Weight</v>
      </c>
    </row>
    <row r="2041" spans="1:19" x14ac:dyDescent="0.3">
      <c r="A2041" s="7" t="s">
        <v>327</v>
      </c>
      <c r="B2041" s="7">
        <v>32.119999999999997</v>
      </c>
      <c r="C2041" s="7">
        <v>5.33</v>
      </c>
      <c r="D2041" s="7" t="s">
        <v>2380</v>
      </c>
      <c r="E2041" s="7" t="s">
        <v>2382</v>
      </c>
      <c r="F2041" s="7" t="s">
        <v>2380</v>
      </c>
      <c r="G2041" s="7">
        <v>1</v>
      </c>
      <c r="H2041" s="7" t="s">
        <v>2380</v>
      </c>
      <c r="J2041" s="7" t="s">
        <v>327</v>
      </c>
      <c r="K2041" s="7">
        <v>32.119999999999997</v>
      </c>
      <c r="L2041" s="7">
        <v>5.33</v>
      </c>
      <c r="M2041" s="7" t="s">
        <v>2380</v>
      </c>
      <c r="N2041" s="7" t="s">
        <v>2382</v>
      </c>
      <c r="O2041" s="7" t="s">
        <v>2380</v>
      </c>
      <c r="P2041" s="7">
        <v>1</v>
      </c>
      <c r="Q2041" s="11" t="s">
        <v>2380</v>
      </c>
      <c r="R2041">
        <f t="shared" si="31"/>
        <v>180</v>
      </c>
      <c r="S2041" t="str" cm="1">
        <f t="array" ref="S2041">_xlfn.IFS(K2041&lt;18.5,"Under Weight",K2041&lt;=24.9,"Normal Weight",K2041&lt;=30,"Over Weight",K2041&gt;30,"Obesity")</f>
        <v>Obesity</v>
      </c>
    </row>
    <row r="2042" spans="1:19" x14ac:dyDescent="0.3">
      <c r="A2042" s="7" t="s">
        <v>326</v>
      </c>
      <c r="B2042" s="7">
        <v>27.36</v>
      </c>
      <c r="C2042" s="7">
        <v>6.22</v>
      </c>
      <c r="D2042" s="7" t="s">
        <v>2380</v>
      </c>
      <c r="E2042" s="7" t="s">
        <v>2380</v>
      </c>
      <c r="F2042" s="7" t="s">
        <v>2380</v>
      </c>
      <c r="G2042" s="7" t="s">
        <v>2381</v>
      </c>
      <c r="H2042" s="7" t="s">
        <v>2380</v>
      </c>
      <c r="J2042" s="7" t="s">
        <v>326</v>
      </c>
      <c r="K2042" s="7">
        <v>27.36</v>
      </c>
      <c r="L2042" s="7">
        <v>6.22</v>
      </c>
      <c r="M2042" s="7" t="s">
        <v>2380</v>
      </c>
      <c r="N2042" s="7" t="s">
        <v>2380</v>
      </c>
      <c r="O2042" s="7" t="s">
        <v>2380</v>
      </c>
      <c r="P2042" s="7">
        <v>0</v>
      </c>
      <c r="Q2042" s="11" t="s">
        <v>2380</v>
      </c>
      <c r="R2042">
        <f t="shared" si="31"/>
        <v>180</v>
      </c>
      <c r="S2042" t="str" cm="1">
        <f t="array" ref="S2042">_xlfn.IFS(K2042&lt;18.5,"Under Weight",K2042&lt;=24.9,"Normal Weight",K2042&lt;=30,"Over Weight",K2042&gt;30,"Obesity")</f>
        <v>Over Weight</v>
      </c>
    </row>
    <row r="2043" spans="1:19" x14ac:dyDescent="0.3">
      <c r="A2043" s="7" t="s">
        <v>325</v>
      </c>
      <c r="B2043" s="7">
        <v>17.385000000000002</v>
      </c>
      <c r="C2043" s="7">
        <v>5.84</v>
      </c>
      <c r="D2043" s="7" t="s">
        <v>2380</v>
      </c>
      <c r="E2043" s="7" t="s">
        <v>2380</v>
      </c>
      <c r="F2043" s="7" t="s">
        <v>2380</v>
      </c>
      <c r="G2043" s="7" t="s">
        <v>2381</v>
      </c>
      <c r="H2043" s="7" t="s">
        <v>2380</v>
      </c>
      <c r="J2043" s="7" t="s">
        <v>325</v>
      </c>
      <c r="K2043" s="7">
        <v>17.385000000000002</v>
      </c>
      <c r="L2043" s="7">
        <v>5.84</v>
      </c>
      <c r="M2043" s="7" t="s">
        <v>2380</v>
      </c>
      <c r="N2043" s="7" t="s">
        <v>2380</v>
      </c>
      <c r="O2043" s="7" t="s">
        <v>2380</v>
      </c>
      <c r="P2043" s="7">
        <v>0</v>
      </c>
      <c r="Q2043" s="11" t="s">
        <v>2380</v>
      </c>
      <c r="R2043">
        <f t="shared" si="31"/>
        <v>180</v>
      </c>
      <c r="S2043" t="str" cm="1">
        <f t="array" ref="S2043">_xlfn.IFS(K2043&lt;18.5,"Under Weight",K2043&lt;=24.9,"Normal Weight",K2043&lt;=30,"Over Weight",K2043&gt;30,"Obesity")</f>
        <v>Under Weight</v>
      </c>
    </row>
    <row r="2044" spans="1:19" x14ac:dyDescent="0.3">
      <c r="A2044" s="7" t="s">
        <v>324</v>
      </c>
      <c r="B2044" s="7">
        <v>30.13</v>
      </c>
      <c r="C2044" s="7">
        <v>5.71</v>
      </c>
      <c r="D2044" s="7" t="s">
        <v>2380</v>
      </c>
      <c r="E2044" s="7" t="s">
        <v>2382</v>
      </c>
      <c r="F2044" s="7" t="s">
        <v>2380</v>
      </c>
      <c r="G2044" s="7">
        <v>1</v>
      </c>
      <c r="H2044" s="7" t="s">
        <v>2380</v>
      </c>
      <c r="J2044" s="7" t="s">
        <v>324</v>
      </c>
      <c r="K2044" s="7">
        <v>30.13</v>
      </c>
      <c r="L2044" s="7">
        <v>5.71</v>
      </c>
      <c r="M2044" s="7" t="s">
        <v>2380</v>
      </c>
      <c r="N2044" s="7" t="s">
        <v>2382</v>
      </c>
      <c r="O2044" s="7" t="s">
        <v>2380</v>
      </c>
      <c r="P2044" s="7">
        <v>1</v>
      </c>
      <c r="Q2044" s="11" t="s">
        <v>2380</v>
      </c>
      <c r="R2044">
        <f t="shared" si="31"/>
        <v>180</v>
      </c>
      <c r="S2044" t="str" cm="1">
        <f t="array" ref="S2044">_xlfn.IFS(K2044&lt;18.5,"Under Weight",K2044&lt;=24.9,"Normal Weight",K2044&lt;=30,"Over Weight",K2044&gt;30,"Obesity")</f>
        <v>Obesity</v>
      </c>
    </row>
    <row r="2045" spans="1:19" x14ac:dyDescent="0.3">
      <c r="A2045" s="7" t="s">
        <v>323</v>
      </c>
      <c r="B2045" s="7">
        <v>25.44</v>
      </c>
      <c r="C2045" s="7">
        <v>6.04</v>
      </c>
      <c r="D2045" s="7" t="s">
        <v>2382</v>
      </c>
      <c r="E2045" s="7" t="s">
        <v>2380</v>
      </c>
      <c r="F2045" s="7" t="s">
        <v>2383</v>
      </c>
      <c r="G2045" s="7">
        <v>1</v>
      </c>
      <c r="H2045" s="7" t="s">
        <v>2380</v>
      </c>
      <c r="J2045" s="7" t="s">
        <v>323</v>
      </c>
      <c r="K2045" s="7">
        <v>25.44</v>
      </c>
      <c r="L2045" s="7">
        <v>6.04</v>
      </c>
      <c r="M2045" s="7" t="s">
        <v>2383</v>
      </c>
      <c r="N2045" s="7" t="s">
        <v>2380</v>
      </c>
      <c r="O2045" s="7" t="s">
        <v>2383</v>
      </c>
      <c r="P2045" s="7">
        <v>1</v>
      </c>
      <c r="Q2045" s="11" t="s">
        <v>2380</v>
      </c>
      <c r="R2045">
        <f t="shared" si="31"/>
        <v>180</v>
      </c>
      <c r="S2045" t="str" cm="1">
        <f t="array" ref="S2045">_xlfn.IFS(K2045&lt;18.5,"Under Weight",K2045&lt;=24.9,"Normal Weight",K2045&lt;=30,"Over Weight",K2045&gt;30,"Obesity")</f>
        <v>Over Weight</v>
      </c>
    </row>
    <row r="2046" spans="1:19" x14ac:dyDescent="0.3">
      <c r="A2046" s="7" t="s">
        <v>322</v>
      </c>
      <c r="B2046" s="7">
        <v>39.805</v>
      </c>
      <c r="C2046" s="7">
        <v>4.38</v>
      </c>
      <c r="D2046" s="7" t="s">
        <v>2380</v>
      </c>
      <c r="E2046" s="7" t="s">
        <v>2382</v>
      </c>
      <c r="F2046" s="7" t="s">
        <v>2380</v>
      </c>
      <c r="G2046" s="7">
        <v>1</v>
      </c>
      <c r="H2046" s="7" t="s">
        <v>2380</v>
      </c>
      <c r="J2046" s="7" t="s">
        <v>322</v>
      </c>
      <c r="K2046" s="7">
        <v>39.805</v>
      </c>
      <c r="L2046" s="7">
        <v>4.38</v>
      </c>
      <c r="M2046" s="7" t="s">
        <v>2380</v>
      </c>
      <c r="N2046" s="7" t="s">
        <v>2382</v>
      </c>
      <c r="O2046" s="7" t="s">
        <v>2380</v>
      </c>
      <c r="P2046" s="7">
        <v>1</v>
      </c>
      <c r="Q2046" s="11" t="s">
        <v>2380</v>
      </c>
      <c r="R2046">
        <f t="shared" si="31"/>
        <v>180</v>
      </c>
      <c r="S2046" t="str" cm="1">
        <f t="array" ref="S2046">_xlfn.IFS(K2046&lt;18.5,"Under Weight",K2046&lt;=24.9,"Normal Weight",K2046&lt;=30,"Over Weight",K2046&gt;30,"Obesity")</f>
        <v>Obesity</v>
      </c>
    </row>
    <row r="2047" spans="1:19" x14ac:dyDescent="0.3">
      <c r="A2047" s="7" t="s">
        <v>321</v>
      </c>
      <c r="B2047" s="7">
        <v>30.4</v>
      </c>
      <c r="C2047" s="7">
        <v>5.56</v>
      </c>
      <c r="D2047" s="7" t="s">
        <v>2382</v>
      </c>
      <c r="E2047" s="7" t="s">
        <v>2382</v>
      </c>
      <c r="F2047" s="7" t="s">
        <v>2380</v>
      </c>
      <c r="G2047" s="7">
        <v>1</v>
      </c>
      <c r="H2047" s="7" t="s">
        <v>2380</v>
      </c>
      <c r="J2047" s="7" t="s">
        <v>321</v>
      </c>
      <c r="K2047" s="7">
        <v>30.4</v>
      </c>
      <c r="L2047" s="7">
        <v>5.56</v>
      </c>
      <c r="M2047" s="7" t="s">
        <v>2383</v>
      </c>
      <c r="N2047" s="7" t="s">
        <v>2382</v>
      </c>
      <c r="O2047" s="7" t="s">
        <v>2380</v>
      </c>
      <c r="P2047" s="7">
        <v>1</v>
      </c>
      <c r="Q2047" s="11" t="s">
        <v>2380</v>
      </c>
      <c r="R2047">
        <f t="shared" si="31"/>
        <v>180</v>
      </c>
      <c r="S2047" t="str" cm="1">
        <f t="array" ref="S2047">_xlfn.IFS(K2047&lt;18.5,"Under Weight",K2047&lt;=24.9,"Normal Weight",K2047&lt;=30,"Over Weight",K2047&gt;30,"Obesity")</f>
        <v>Obesity</v>
      </c>
    </row>
    <row r="2048" spans="1:19" x14ac:dyDescent="0.3">
      <c r="A2048" s="7" t="s">
        <v>320</v>
      </c>
      <c r="B2048" s="7">
        <v>23.18</v>
      </c>
      <c r="C2048" s="7">
        <v>4.24</v>
      </c>
      <c r="D2048" s="7" t="s">
        <v>2380</v>
      </c>
      <c r="E2048" s="7" t="s">
        <v>2382</v>
      </c>
      <c r="F2048" s="7" t="s">
        <v>2380</v>
      </c>
      <c r="G2048" s="7">
        <v>1</v>
      </c>
      <c r="H2048" s="7" t="s">
        <v>2380</v>
      </c>
      <c r="J2048" s="7" t="s">
        <v>320</v>
      </c>
      <c r="K2048" s="7">
        <v>23.18</v>
      </c>
      <c r="L2048" s="7">
        <v>4.24</v>
      </c>
      <c r="M2048" s="7" t="s">
        <v>2380</v>
      </c>
      <c r="N2048" s="7" t="s">
        <v>2382</v>
      </c>
      <c r="O2048" s="7" t="s">
        <v>2380</v>
      </c>
      <c r="P2048" s="7">
        <v>1</v>
      </c>
      <c r="Q2048" s="11" t="s">
        <v>2380</v>
      </c>
      <c r="R2048">
        <f t="shared" si="31"/>
        <v>180</v>
      </c>
      <c r="S2048" t="str" cm="1">
        <f t="array" ref="S2048">_xlfn.IFS(K2048&lt;18.5,"Under Weight",K2048&lt;=24.9,"Normal Weight",K2048&lt;=30,"Over Weight",K2048&gt;30,"Obesity")</f>
        <v>Normal Weight</v>
      </c>
    </row>
    <row r="2049" spans="1:19" x14ac:dyDescent="0.3">
      <c r="A2049" s="7" t="s">
        <v>319</v>
      </c>
      <c r="B2049" s="7">
        <v>39.615000000000002</v>
      </c>
      <c r="C2049" s="7">
        <v>6.32</v>
      </c>
      <c r="D2049" s="7" t="s">
        <v>2380</v>
      </c>
      <c r="E2049" s="7" t="s">
        <v>2380</v>
      </c>
      <c r="F2049" s="7" t="s">
        <v>2383</v>
      </c>
      <c r="G2049" s="7">
        <v>1</v>
      </c>
      <c r="H2049" s="7" t="s">
        <v>2380</v>
      </c>
      <c r="J2049" s="7" t="s">
        <v>319</v>
      </c>
      <c r="K2049" s="7">
        <v>39.615000000000002</v>
      </c>
      <c r="L2049" s="7">
        <v>6.32</v>
      </c>
      <c r="M2049" s="7" t="s">
        <v>2380</v>
      </c>
      <c r="N2049" s="7" t="s">
        <v>2380</v>
      </c>
      <c r="O2049" s="7" t="s">
        <v>2383</v>
      </c>
      <c r="P2049" s="7">
        <v>1</v>
      </c>
      <c r="Q2049" s="11" t="s">
        <v>2380</v>
      </c>
      <c r="R2049">
        <f t="shared" si="31"/>
        <v>180</v>
      </c>
      <c r="S2049" t="str" cm="1">
        <f t="array" ref="S2049">_xlfn.IFS(K2049&lt;18.5,"Under Weight",K2049&lt;=24.9,"Normal Weight",K2049&lt;=30,"Over Weight",K2049&gt;30,"Obesity")</f>
        <v>Obesity</v>
      </c>
    </row>
    <row r="2050" spans="1:19" x14ac:dyDescent="0.3">
      <c r="A2050" s="7" t="s">
        <v>318</v>
      </c>
      <c r="B2050" s="7">
        <v>30.59</v>
      </c>
      <c r="C2050" s="7">
        <v>6.3</v>
      </c>
      <c r="D2050" s="7" t="s">
        <v>2382</v>
      </c>
      <c r="E2050" s="7" t="s">
        <v>2380</v>
      </c>
      <c r="F2050" s="7" t="s">
        <v>2383</v>
      </c>
      <c r="G2050" s="7">
        <v>1</v>
      </c>
      <c r="H2050" s="7" t="s">
        <v>2380</v>
      </c>
      <c r="J2050" s="7" t="s">
        <v>318</v>
      </c>
      <c r="K2050" s="7">
        <v>30.59</v>
      </c>
      <c r="L2050" s="7">
        <v>6.3</v>
      </c>
      <c r="M2050" s="7" t="s">
        <v>2383</v>
      </c>
      <c r="N2050" s="7" t="s">
        <v>2380</v>
      </c>
      <c r="O2050" s="7" t="s">
        <v>2383</v>
      </c>
      <c r="P2050" s="7">
        <v>1</v>
      </c>
      <c r="Q2050" s="11" t="s">
        <v>2380</v>
      </c>
      <c r="R2050">
        <f t="shared" si="31"/>
        <v>180</v>
      </c>
      <c r="S2050" t="str" cm="1">
        <f t="array" ref="S2050">_xlfn.IFS(K2050&lt;18.5,"Under Weight",K2050&lt;=24.9,"Normal Weight",K2050&lt;=30,"Over Weight",K2050&gt;30,"Obesity")</f>
        <v>Obesity</v>
      </c>
    </row>
    <row r="2051" spans="1:19" x14ac:dyDescent="0.3">
      <c r="A2051" s="7" t="s">
        <v>317</v>
      </c>
      <c r="B2051" s="7">
        <v>16.72</v>
      </c>
      <c r="C2051" s="7">
        <v>4.38</v>
      </c>
      <c r="D2051" s="7" t="s">
        <v>2382</v>
      </c>
      <c r="E2051" s="7" t="s">
        <v>2380</v>
      </c>
      <c r="F2051" s="7" t="s">
        <v>2380</v>
      </c>
      <c r="G2051" s="7">
        <v>1</v>
      </c>
      <c r="H2051" s="7" t="s">
        <v>2380</v>
      </c>
      <c r="J2051" s="7" t="s">
        <v>317</v>
      </c>
      <c r="K2051" s="7">
        <v>16.72</v>
      </c>
      <c r="L2051" s="7">
        <v>4.38</v>
      </c>
      <c r="M2051" s="7" t="s">
        <v>2383</v>
      </c>
      <c r="N2051" s="7" t="s">
        <v>2380</v>
      </c>
      <c r="O2051" s="7" t="s">
        <v>2380</v>
      </c>
      <c r="P2051" s="7">
        <v>1</v>
      </c>
      <c r="Q2051" s="11" t="s">
        <v>2380</v>
      </c>
      <c r="R2051">
        <f t="shared" ref="R2051:R2114" si="32">MATCH(Q2051,$Q$2:$Q$2336,0)</f>
        <v>180</v>
      </c>
      <c r="S2051" t="str" cm="1">
        <f t="array" ref="S2051">_xlfn.IFS(K2051&lt;18.5,"Under Weight",K2051&lt;=24.9,"Normal Weight",K2051&lt;=30,"Over Weight",K2051&gt;30,"Obesity")</f>
        <v>Under Weight</v>
      </c>
    </row>
    <row r="2052" spans="1:19" x14ac:dyDescent="0.3">
      <c r="A2052" s="7" t="s">
        <v>316</v>
      </c>
      <c r="B2052" s="7">
        <v>26.22</v>
      </c>
      <c r="C2052" s="7">
        <v>4.6500000000000004</v>
      </c>
      <c r="D2052" s="7" t="s">
        <v>2382</v>
      </c>
      <c r="E2052" s="7" t="s">
        <v>2380</v>
      </c>
      <c r="F2052" s="7" t="s">
        <v>2383</v>
      </c>
      <c r="G2052" s="7">
        <v>1</v>
      </c>
      <c r="H2052" s="7" t="s">
        <v>2380</v>
      </c>
      <c r="J2052" s="7" t="s">
        <v>316</v>
      </c>
      <c r="K2052" s="7">
        <v>26.22</v>
      </c>
      <c r="L2052" s="7">
        <v>4.6500000000000004</v>
      </c>
      <c r="M2052" s="7" t="s">
        <v>2383</v>
      </c>
      <c r="N2052" s="7" t="s">
        <v>2380</v>
      </c>
      <c r="O2052" s="7" t="s">
        <v>2383</v>
      </c>
      <c r="P2052" s="7">
        <v>1</v>
      </c>
      <c r="Q2052" s="11" t="s">
        <v>2380</v>
      </c>
      <c r="R2052">
        <f t="shared" si="32"/>
        <v>180</v>
      </c>
      <c r="S2052" t="str" cm="1">
        <f t="array" ref="S2052">_xlfn.IFS(K2052&lt;18.5,"Under Weight",K2052&lt;=24.9,"Normal Weight",K2052&lt;=30,"Over Weight",K2052&gt;30,"Obesity")</f>
        <v>Over Weight</v>
      </c>
    </row>
    <row r="2053" spans="1:19" x14ac:dyDescent="0.3">
      <c r="A2053" s="7" t="s">
        <v>315</v>
      </c>
      <c r="B2053" s="7">
        <v>31.824999999999999</v>
      </c>
      <c r="C2053" s="7">
        <v>4.7</v>
      </c>
      <c r="D2053" s="7" t="s">
        <v>2380</v>
      </c>
      <c r="E2053" s="7" t="s">
        <v>2380</v>
      </c>
      <c r="F2053" s="7" t="s">
        <v>2383</v>
      </c>
      <c r="G2053" s="7">
        <v>1</v>
      </c>
      <c r="H2053" s="7" t="s">
        <v>2380</v>
      </c>
      <c r="J2053" s="7" t="s">
        <v>315</v>
      </c>
      <c r="K2053" s="7">
        <v>31.824999999999999</v>
      </c>
      <c r="L2053" s="7">
        <v>4.7</v>
      </c>
      <c r="M2053" s="7" t="s">
        <v>2380</v>
      </c>
      <c r="N2053" s="7" t="s">
        <v>2380</v>
      </c>
      <c r="O2053" s="7" t="s">
        <v>2383</v>
      </c>
      <c r="P2053" s="7">
        <v>1</v>
      </c>
      <c r="Q2053" s="11" t="s">
        <v>2380</v>
      </c>
      <c r="R2053">
        <f t="shared" si="32"/>
        <v>180</v>
      </c>
      <c r="S2053" t="str" cm="1">
        <f t="array" ref="S2053">_xlfn.IFS(K2053&lt;18.5,"Under Weight",K2053&lt;=24.9,"Normal Weight",K2053&lt;=30,"Over Weight",K2053&gt;30,"Obesity")</f>
        <v>Obesity</v>
      </c>
    </row>
    <row r="2054" spans="1:19" x14ac:dyDescent="0.3">
      <c r="A2054" s="7" t="s">
        <v>314</v>
      </c>
      <c r="B2054" s="7">
        <v>25.745000000000001</v>
      </c>
      <c r="C2054" s="7">
        <v>4.34</v>
      </c>
      <c r="D2054" s="7" t="s">
        <v>2380</v>
      </c>
      <c r="E2054" s="7" t="s">
        <v>2380</v>
      </c>
      <c r="F2054" s="7" t="s">
        <v>2383</v>
      </c>
      <c r="G2054" s="7">
        <v>1</v>
      </c>
      <c r="H2054" s="7" t="s">
        <v>2380</v>
      </c>
      <c r="J2054" s="7" t="s">
        <v>314</v>
      </c>
      <c r="K2054" s="7">
        <v>25.745000000000001</v>
      </c>
      <c r="L2054" s="7">
        <v>4.34</v>
      </c>
      <c r="M2054" s="7" t="s">
        <v>2380</v>
      </c>
      <c r="N2054" s="7" t="s">
        <v>2380</v>
      </c>
      <c r="O2054" s="7" t="s">
        <v>2383</v>
      </c>
      <c r="P2054" s="7">
        <v>1</v>
      </c>
      <c r="Q2054" s="11" t="s">
        <v>2380</v>
      </c>
      <c r="R2054">
        <f t="shared" si="32"/>
        <v>180</v>
      </c>
      <c r="S2054" t="str" cm="1">
        <f t="array" ref="S2054">_xlfn.IFS(K2054&lt;18.5,"Under Weight",K2054&lt;=24.9,"Normal Weight",K2054&lt;=30,"Over Weight",K2054&gt;30,"Obesity")</f>
        <v>Over Weight</v>
      </c>
    </row>
    <row r="2055" spans="1:19" x14ac:dyDescent="0.3">
      <c r="A2055" s="7" t="s">
        <v>313</v>
      </c>
      <c r="B2055" s="7">
        <v>24.605</v>
      </c>
      <c r="C2055" s="7">
        <v>5.62</v>
      </c>
      <c r="D2055" s="7" t="s">
        <v>2380</v>
      </c>
      <c r="E2055" s="7" t="s">
        <v>2380</v>
      </c>
      <c r="F2055" s="7" t="s">
        <v>2383</v>
      </c>
      <c r="G2055" s="7">
        <v>1</v>
      </c>
      <c r="H2055" s="7" t="s">
        <v>2380</v>
      </c>
      <c r="J2055" s="7" t="s">
        <v>313</v>
      </c>
      <c r="K2055" s="7">
        <v>24.605</v>
      </c>
      <c r="L2055" s="7">
        <v>5.62</v>
      </c>
      <c r="M2055" s="7" t="s">
        <v>2380</v>
      </c>
      <c r="N2055" s="7" t="s">
        <v>2380</v>
      </c>
      <c r="O2055" s="7" t="s">
        <v>2383</v>
      </c>
      <c r="P2055" s="7">
        <v>1</v>
      </c>
      <c r="Q2055" s="11" t="s">
        <v>2380</v>
      </c>
      <c r="R2055">
        <f t="shared" si="32"/>
        <v>180</v>
      </c>
      <c r="S2055" t="str" cm="1">
        <f t="array" ref="S2055">_xlfn.IFS(K2055&lt;18.5,"Under Weight",K2055&lt;=24.9,"Normal Weight",K2055&lt;=30,"Over Weight",K2055&gt;30,"Obesity")</f>
        <v>Normal Weight</v>
      </c>
    </row>
    <row r="2056" spans="1:19" x14ac:dyDescent="0.3">
      <c r="A2056" s="7" t="s">
        <v>312</v>
      </c>
      <c r="B2056" s="7">
        <v>24.51</v>
      </c>
      <c r="C2056" s="7">
        <v>4.24</v>
      </c>
      <c r="D2056" s="7" t="s">
        <v>2380</v>
      </c>
      <c r="E2056" s="7" t="s">
        <v>2380</v>
      </c>
      <c r="F2056" s="7" t="s">
        <v>2383</v>
      </c>
      <c r="G2056" s="7">
        <v>1</v>
      </c>
      <c r="H2056" s="7" t="s">
        <v>2380</v>
      </c>
      <c r="J2056" s="7" t="s">
        <v>312</v>
      </c>
      <c r="K2056" s="7">
        <v>24.51</v>
      </c>
      <c r="L2056" s="7">
        <v>4.24</v>
      </c>
      <c r="M2056" s="7" t="s">
        <v>2380</v>
      </c>
      <c r="N2056" s="7" t="s">
        <v>2380</v>
      </c>
      <c r="O2056" s="7" t="s">
        <v>2383</v>
      </c>
      <c r="P2056" s="7">
        <v>1</v>
      </c>
      <c r="Q2056" s="11" t="s">
        <v>2380</v>
      </c>
      <c r="R2056">
        <f t="shared" si="32"/>
        <v>180</v>
      </c>
      <c r="S2056" t="str" cm="1">
        <f t="array" ref="S2056">_xlfn.IFS(K2056&lt;18.5,"Under Weight",K2056&lt;=24.9,"Normal Weight",K2056&lt;=30,"Over Weight",K2056&gt;30,"Obesity")</f>
        <v>Normal Weight</v>
      </c>
    </row>
    <row r="2057" spans="1:19" x14ac:dyDescent="0.3">
      <c r="A2057" s="7" t="s">
        <v>311</v>
      </c>
      <c r="B2057" s="7">
        <v>31.065000000000001</v>
      </c>
      <c r="C2057" s="7">
        <v>4.57</v>
      </c>
      <c r="D2057" s="7" t="s">
        <v>2382</v>
      </c>
      <c r="E2057" s="7" t="s">
        <v>2380</v>
      </c>
      <c r="F2057" s="7" t="s">
        <v>2380</v>
      </c>
      <c r="G2057" s="7" t="s">
        <v>2381</v>
      </c>
      <c r="H2057" s="7" t="s">
        <v>2380</v>
      </c>
      <c r="J2057" s="7" t="s">
        <v>311</v>
      </c>
      <c r="K2057" s="7">
        <v>31.065000000000001</v>
      </c>
      <c r="L2057" s="7">
        <v>4.57</v>
      </c>
      <c r="M2057" s="7" t="s">
        <v>2383</v>
      </c>
      <c r="N2057" s="7" t="s">
        <v>2380</v>
      </c>
      <c r="O2057" s="7" t="s">
        <v>2380</v>
      </c>
      <c r="P2057" s="7">
        <v>0</v>
      </c>
      <c r="Q2057" s="11" t="s">
        <v>2380</v>
      </c>
      <c r="R2057">
        <f t="shared" si="32"/>
        <v>180</v>
      </c>
      <c r="S2057" t="str" cm="1">
        <f t="array" ref="S2057">_xlfn.IFS(K2057&lt;18.5,"Under Weight",K2057&lt;=24.9,"Normal Weight",K2057&lt;=30,"Over Weight",K2057&gt;30,"Obesity")</f>
        <v>Obesity</v>
      </c>
    </row>
    <row r="2058" spans="1:19" x14ac:dyDescent="0.3">
      <c r="A2058" s="7" t="s">
        <v>310</v>
      </c>
      <c r="B2058" s="7">
        <v>28.12</v>
      </c>
      <c r="C2058" s="7">
        <v>5.05</v>
      </c>
      <c r="D2058" s="7" t="s">
        <v>2380</v>
      </c>
      <c r="E2058" s="7" t="s">
        <v>2380</v>
      </c>
      <c r="F2058" s="7" t="s">
        <v>2380</v>
      </c>
      <c r="G2058" s="7" t="s">
        <v>2381</v>
      </c>
      <c r="H2058" s="7" t="s">
        <v>2380</v>
      </c>
      <c r="J2058" s="7" t="s">
        <v>310</v>
      </c>
      <c r="K2058" s="7">
        <v>28.12</v>
      </c>
      <c r="L2058" s="7">
        <v>5.05</v>
      </c>
      <c r="M2058" s="7" t="s">
        <v>2380</v>
      </c>
      <c r="N2058" s="7" t="s">
        <v>2380</v>
      </c>
      <c r="O2058" s="7" t="s">
        <v>2380</v>
      </c>
      <c r="P2058" s="7">
        <v>0</v>
      </c>
      <c r="Q2058" s="11" t="s">
        <v>2380</v>
      </c>
      <c r="R2058">
        <f t="shared" si="32"/>
        <v>180</v>
      </c>
      <c r="S2058" t="str" cm="1">
        <f t="array" ref="S2058">_xlfn.IFS(K2058&lt;18.5,"Under Weight",K2058&lt;=24.9,"Normal Weight",K2058&lt;=30,"Over Weight",K2058&gt;30,"Obesity")</f>
        <v>Over Weight</v>
      </c>
    </row>
    <row r="2059" spans="1:19" x14ac:dyDescent="0.3">
      <c r="A2059" s="7" t="s">
        <v>309</v>
      </c>
      <c r="B2059" s="7">
        <v>38.06</v>
      </c>
      <c r="C2059" s="7">
        <v>6.16</v>
      </c>
      <c r="D2059" s="7" t="s">
        <v>2380</v>
      </c>
      <c r="E2059" s="7" t="s">
        <v>2380</v>
      </c>
      <c r="F2059" s="7" t="s">
        <v>2380</v>
      </c>
      <c r="G2059" s="7" t="s">
        <v>2381</v>
      </c>
      <c r="H2059" s="7" t="s">
        <v>2380</v>
      </c>
      <c r="J2059" s="7" t="s">
        <v>309</v>
      </c>
      <c r="K2059" s="7">
        <v>38.06</v>
      </c>
      <c r="L2059" s="7">
        <v>6.16</v>
      </c>
      <c r="M2059" s="7" t="s">
        <v>2380</v>
      </c>
      <c r="N2059" s="7" t="s">
        <v>2380</v>
      </c>
      <c r="O2059" s="7" t="s">
        <v>2380</v>
      </c>
      <c r="P2059" s="7">
        <v>0</v>
      </c>
      <c r="Q2059" s="11" t="s">
        <v>2380</v>
      </c>
      <c r="R2059">
        <f t="shared" si="32"/>
        <v>180</v>
      </c>
      <c r="S2059" t="str" cm="1">
        <f t="array" ref="S2059">_xlfn.IFS(K2059&lt;18.5,"Under Weight",K2059&lt;=24.9,"Normal Weight",K2059&lt;=30,"Over Weight",K2059&gt;30,"Obesity")</f>
        <v>Obesity</v>
      </c>
    </row>
    <row r="2060" spans="1:19" x14ac:dyDescent="0.3">
      <c r="A2060" s="7" t="s">
        <v>308</v>
      </c>
      <c r="B2060" s="7">
        <v>24.96</v>
      </c>
      <c r="C2060" s="7">
        <v>4.57</v>
      </c>
      <c r="D2060" s="7" t="s">
        <v>2380</v>
      </c>
      <c r="E2060" s="7" t="s">
        <v>2380</v>
      </c>
      <c r="F2060" s="7" t="s">
        <v>2380</v>
      </c>
      <c r="G2060" s="7" t="s">
        <v>2381</v>
      </c>
      <c r="H2060" s="7" t="s">
        <v>2380</v>
      </c>
      <c r="J2060" s="7" t="s">
        <v>308</v>
      </c>
      <c r="K2060" s="7">
        <v>24.96</v>
      </c>
      <c r="L2060" s="7">
        <v>4.57</v>
      </c>
      <c r="M2060" s="7" t="s">
        <v>2380</v>
      </c>
      <c r="N2060" s="7" t="s">
        <v>2380</v>
      </c>
      <c r="O2060" s="7" t="s">
        <v>2380</v>
      </c>
      <c r="P2060" s="7">
        <v>0</v>
      </c>
      <c r="Q2060" s="11" t="s">
        <v>2380</v>
      </c>
      <c r="R2060">
        <f t="shared" si="32"/>
        <v>180</v>
      </c>
      <c r="S2060" t="str" cm="1">
        <f t="array" ref="S2060">_xlfn.IFS(K2060&lt;18.5,"Under Weight",K2060&lt;=24.9,"Normal Weight",K2060&lt;=30,"Over Weight",K2060&gt;30,"Obesity")</f>
        <v>Over Weight</v>
      </c>
    </row>
    <row r="2061" spans="1:19" x14ac:dyDescent="0.3">
      <c r="A2061" s="7" t="s">
        <v>307</v>
      </c>
      <c r="B2061" s="7">
        <v>17.670000000000002</v>
      </c>
      <c r="C2061" s="7">
        <v>5.53</v>
      </c>
      <c r="D2061" s="7" t="s">
        <v>2382</v>
      </c>
      <c r="E2061" s="7" t="s">
        <v>2380</v>
      </c>
      <c r="F2061" s="7" t="s">
        <v>2380</v>
      </c>
      <c r="G2061" s="7" t="s">
        <v>2381</v>
      </c>
      <c r="H2061" s="7" t="s">
        <v>2380</v>
      </c>
      <c r="J2061" s="7" t="s">
        <v>307</v>
      </c>
      <c r="K2061" s="7">
        <v>17.670000000000002</v>
      </c>
      <c r="L2061" s="7">
        <v>5.53</v>
      </c>
      <c r="M2061" s="7" t="s">
        <v>2383</v>
      </c>
      <c r="N2061" s="7" t="s">
        <v>2380</v>
      </c>
      <c r="O2061" s="7" t="s">
        <v>2380</v>
      </c>
      <c r="P2061" s="7">
        <v>0</v>
      </c>
      <c r="Q2061" s="11" t="s">
        <v>2380</v>
      </c>
      <c r="R2061">
        <f t="shared" si="32"/>
        <v>180</v>
      </c>
      <c r="S2061" t="str" cm="1">
        <f t="array" ref="S2061">_xlfn.IFS(K2061&lt;18.5,"Under Weight",K2061&lt;=24.9,"Normal Weight",K2061&lt;=30,"Over Weight",K2061&gt;30,"Obesity")</f>
        <v>Under Weight</v>
      </c>
    </row>
    <row r="2062" spans="1:19" x14ac:dyDescent="0.3">
      <c r="A2062" s="7" t="s">
        <v>306</v>
      </c>
      <c r="B2062" s="7">
        <v>31.35</v>
      </c>
      <c r="C2062" s="7">
        <v>5.84</v>
      </c>
      <c r="D2062" s="7" t="s">
        <v>2380</v>
      </c>
      <c r="E2062" s="7" t="s">
        <v>2382</v>
      </c>
      <c r="F2062" s="7" t="s">
        <v>2380</v>
      </c>
      <c r="G2062" s="7">
        <v>1</v>
      </c>
      <c r="H2062" s="7" t="s">
        <v>2380</v>
      </c>
      <c r="J2062" s="7" t="s">
        <v>306</v>
      </c>
      <c r="K2062" s="7">
        <v>31.35</v>
      </c>
      <c r="L2062" s="7">
        <v>5.84</v>
      </c>
      <c r="M2062" s="7" t="s">
        <v>2380</v>
      </c>
      <c r="N2062" s="7" t="s">
        <v>2382</v>
      </c>
      <c r="O2062" s="7" t="s">
        <v>2380</v>
      </c>
      <c r="P2062" s="7">
        <v>1</v>
      </c>
      <c r="Q2062" s="11" t="s">
        <v>2380</v>
      </c>
      <c r="R2062">
        <f t="shared" si="32"/>
        <v>180</v>
      </c>
      <c r="S2062" t="str" cm="1">
        <f t="array" ref="S2062">_xlfn.IFS(K2062&lt;18.5,"Under Weight",K2062&lt;=24.9,"Normal Weight",K2062&lt;=30,"Over Weight",K2062&gt;30,"Obesity")</f>
        <v>Obesity</v>
      </c>
    </row>
    <row r="2063" spans="1:19" x14ac:dyDescent="0.3">
      <c r="A2063" s="7" t="s">
        <v>305</v>
      </c>
      <c r="B2063" s="7">
        <v>28.31</v>
      </c>
      <c r="C2063" s="7">
        <v>6.41</v>
      </c>
      <c r="D2063" s="7" t="s">
        <v>2380</v>
      </c>
      <c r="E2063" s="7" t="s">
        <v>2382</v>
      </c>
      <c r="F2063" s="7" t="s">
        <v>2380</v>
      </c>
      <c r="G2063" s="7">
        <v>1</v>
      </c>
      <c r="H2063" s="7" t="s">
        <v>2380</v>
      </c>
      <c r="J2063" s="7" t="s">
        <v>305</v>
      </c>
      <c r="K2063" s="7">
        <v>28.31</v>
      </c>
      <c r="L2063" s="7">
        <v>6.41</v>
      </c>
      <c r="M2063" s="7" t="s">
        <v>2380</v>
      </c>
      <c r="N2063" s="7" t="s">
        <v>2382</v>
      </c>
      <c r="O2063" s="7" t="s">
        <v>2380</v>
      </c>
      <c r="P2063" s="7">
        <v>1</v>
      </c>
      <c r="Q2063" s="11" t="s">
        <v>2380</v>
      </c>
      <c r="R2063">
        <f t="shared" si="32"/>
        <v>180</v>
      </c>
      <c r="S2063" t="str" cm="1">
        <f t="array" ref="S2063">_xlfn.IFS(K2063&lt;18.5,"Under Weight",K2063&lt;=24.9,"Normal Weight",K2063&lt;=30,"Over Weight",K2063&gt;30,"Obesity")</f>
        <v>Over Weight</v>
      </c>
    </row>
    <row r="2064" spans="1:19" x14ac:dyDescent="0.3">
      <c r="A2064" s="7" t="s">
        <v>304</v>
      </c>
      <c r="B2064" s="7">
        <v>30.3</v>
      </c>
      <c r="C2064" s="7">
        <v>4.7300000000000004</v>
      </c>
      <c r="D2064" s="7" t="s">
        <v>2382</v>
      </c>
      <c r="E2064" s="7" t="s">
        <v>2380</v>
      </c>
      <c r="F2064" s="7" t="s">
        <v>2383</v>
      </c>
      <c r="G2064" s="7">
        <v>1</v>
      </c>
      <c r="H2064" s="7" t="s">
        <v>2380</v>
      </c>
      <c r="J2064" s="7" t="s">
        <v>304</v>
      </c>
      <c r="K2064" s="7">
        <v>30.3</v>
      </c>
      <c r="L2064" s="7">
        <v>4.7300000000000004</v>
      </c>
      <c r="M2064" s="7" t="s">
        <v>2383</v>
      </c>
      <c r="N2064" s="7" t="s">
        <v>2380</v>
      </c>
      <c r="O2064" s="7" t="s">
        <v>2383</v>
      </c>
      <c r="P2064" s="7">
        <v>1</v>
      </c>
      <c r="Q2064" s="11" t="s">
        <v>2380</v>
      </c>
      <c r="R2064">
        <f t="shared" si="32"/>
        <v>180</v>
      </c>
      <c r="S2064" t="str" cm="1">
        <f t="array" ref="S2064">_xlfn.IFS(K2064&lt;18.5,"Under Weight",K2064&lt;=24.9,"Normal Weight",K2064&lt;=30,"Over Weight",K2064&gt;30,"Obesity")</f>
        <v>Obesity</v>
      </c>
    </row>
    <row r="2065" spans="1:19" x14ac:dyDescent="0.3">
      <c r="A2065" s="7" t="s">
        <v>303</v>
      </c>
      <c r="B2065" s="7">
        <v>26.4</v>
      </c>
      <c r="C2065" s="7">
        <v>6.22</v>
      </c>
      <c r="D2065" s="7" t="s">
        <v>2382</v>
      </c>
      <c r="E2065" s="7" t="s">
        <v>2380</v>
      </c>
      <c r="F2065" s="7" t="s">
        <v>2380</v>
      </c>
      <c r="G2065" s="7" t="s">
        <v>2381</v>
      </c>
      <c r="H2065" s="7" t="s">
        <v>2380</v>
      </c>
      <c r="J2065" s="7" t="s">
        <v>303</v>
      </c>
      <c r="K2065" s="7">
        <v>26.4</v>
      </c>
      <c r="L2065" s="7">
        <v>6.22</v>
      </c>
      <c r="M2065" s="7" t="s">
        <v>2383</v>
      </c>
      <c r="N2065" s="7" t="s">
        <v>2380</v>
      </c>
      <c r="O2065" s="7" t="s">
        <v>2380</v>
      </c>
      <c r="P2065" s="7">
        <v>0</v>
      </c>
      <c r="Q2065" s="11" t="s">
        <v>2380</v>
      </c>
      <c r="R2065">
        <f t="shared" si="32"/>
        <v>180</v>
      </c>
      <c r="S2065" t="str" cm="1">
        <f t="array" ref="S2065">_xlfn.IFS(K2065&lt;18.5,"Under Weight",K2065&lt;=24.9,"Normal Weight",K2065&lt;=30,"Over Weight",K2065&gt;30,"Obesity")</f>
        <v>Over Weight</v>
      </c>
    </row>
    <row r="2066" spans="1:19" x14ac:dyDescent="0.3">
      <c r="A2066" s="7" t="s">
        <v>302</v>
      </c>
      <c r="B2066" s="7">
        <v>22.135000000000002</v>
      </c>
      <c r="C2066" s="7">
        <v>4.46</v>
      </c>
      <c r="D2066" s="7" t="s">
        <v>2382</v>
      </c>
      <c r="E2066" s="7" t="s">
        <v>2380</v>
      </c>
      <c r="F2066" s="7" t="s">
        <v>2380</v>
      </c>
      <c r="G2066" s="7" t="s">
        <v>2381</v>
      </c>
      <c r="H2066" s="7" t="s">
        <v>2380</v>
      </c>
      <c r="J2066" s="7" t="s">
        <v>302</v>
      </c>
      <c r="K2066" s="7">
        <v>22.135000000000002</v>
      </c>
      <c r="L2066" s="7">
        <v>4.46</v>
      </c>
      <c r="M2066" s="7" t="s">
        <v>2383</v>
      </c>
      <c r="N2066" s="7" t="s">
        <v>2380</v>
      </c>
      <c r="O2066" s="7" t="s">
        <v>2380</v>
      </c>
      <c r="P2066" s="7">
        <v>0</v>
      </c>
      <c r="Q2066" s="11" t="s">
        <v>2380</v>
      </c>
      <c r="R2066">
        <f t="shared" si="32"/>
        <v>180</v>
      </c>
      <c r="S2066" t="str" cm="1">
        <f t="array" ref="S2066">_xlfn.IFS(K2066&lt;18.5,"Under Weight",K2066&lt;=24.9,"Normal Weight",K2066&lt;=30,"Over Weight",K2066&gt;30,"Obesity")</f>
        <v>Normal Weight</v>
      </c>
    </row>
    <row r="2067" spans="1:19" x14ac:dyDescent="0.3">
      <c r="A2067" s="7" t="s">
        <v>301</v>
      </c>
      <c r="B2067" s="7">
        <v>17.399999999999999</v>
      </c>
      <c r="C2067" s="7">
        <v>4.5</v>
      </c>
      <c r="D2067" s="7" t="s">
        <v>2382</v>
      </c>
      <c r="E2067" s="7" t="s">
        <v>2380</v>
      </c>
      <c r="F2067" s="7" t="s">
        <v>2380</v>
      </c>
      <c r="G2067" s="7" t="s">
        <v>2381</v>
      </c>
      <c r="H2067" s="7" t="s">
        <v>2380</v>
      </c>
      <c r="J2067" s="7" t="s">
        <v>301</v>
      </c>
      <c r="K2067" s="7">
        <v>17.399999999999999</v>
      </c>
      <c r="L2067" s="7">
        <v>4.5</v>
      </c>
      <c r="M2067" s="7" t="s">
        <v>2383</v>
      </c>
      <c r="N2067" s="7" t="s">
        <v>2380</v>
      </c>
      <c r="O2067" s="7" t="s">
        <v>2380</v>
      </c>
      <c r="P2067" s="7">
        <v>0</v>
      </c>
      <c r="Q2067" s="11" t="s">
        <v>2380</v>
      </c>
      <c r="R2067">
        <f t="shared" si="32"/>
        <v>180</v>
      </c>
      <c r="S2067" t="str" cm="1">
        <f t="array" ref="S2067">_xlfn.IFS(K2067&lt;18.5,"Under Weight",K2067&lt;=24.9,"Normal Weight",K2067&lt;=30,"Over Weight",K2067&gt;30,"Obesity")</f>
        <v>Under Weight</v>
      </c>
    </row>
    <row r="2068" spans="1:19" x14ac:dyDescent="0.3">
      <c r="A2068" s="7" t="s">
        <v>299</v>
      </c>
      <c r="B2068" s="7">
        <v>28.06</v>
      </c>
      <c r="C2068" s="7">
        <v>8.93</v>
      </c>
      <c r="D2068" s="7" t="s">
        <v>2380</v>
      </c>
      <c r="E2068" s="7" t="s">
        <v>2380</v>
      </c>
      <c r="F2068" s="7" t="s">
        <v>2380</v>
      </c>
      <c r="G2068" s="7" t="s">
        <v>2381</v>
      </c>
      <c r="H2068" s="7" t="s">
        <v>2380</v>
      </c>
      <c r="J2068" s="7" t="s">
        <v>299</v>
      </c>
      <c r="K2068" s="7">
        <v>28.06</v>
      </c>
      <c r="L2068" s="7">
        <v>8.93</v>
      </c>
      <c r="M2068" s="7" t="s">
        <v>2380</v>
      </c>
      <c r="N2068" s="7" t="s">
        <v>2380</v>
      </c>
      <c r="O2068" s="7" t="s">
        <v>2380</v>
      </c>
      <c r="P2068" s="7">
        <v>0</v>
      </c>
      <c r="Q2068" s="11" t="s">
        <v>2380</v>
      </c>
      <c r="R2068">
        <f t="shared" si="32"/>
        <v>180</v>
      </c>
      <c r="S2068" t="str" cm="1">
        <f t="array" ref="S2068">_xlfn.IFS(K2068&lt;18.5,"Under Weight",K2068&lt;=24.9,"Normal Weight",K2068&lt;=30,"Over Weight",K2068&gt;30,"Obesity")</f>
        <v>Over Weight</v>
      </c>
    </row>
    <row r="2069" spans="1:19" x14ac:dyDescent="0.3">
      <c r="A2069" s="7" t="s">
        <v>298</v>
      </c>
      <c r="B2069" s="7">
        <v>31.13</v>
      </c>
      <c r="C2069" s="7">
        <v>11.02</v>
      </c>
      <c r="D2069" s="7" t="s">
        <v>2380</v>
      </c>
      <c r="E2069" s="7" t="s">
        <v>2380</v>
      </c>
      <c r="F2069" s="7" t="s">
        <v>2380</v>
      </c>
      <c r="G2069" s="7" t="s">
        <v>2381</v>
      </c>
      <c r="H2069" s="7" t="s">
        <v>2380</v>
      </c>
      <c r="J2069" s="7" t="s">
        <v>298</v>
      </c>
      <c r="K2069" s="7">
        <v>31.13</v>
      </c>
      <c r="L2069" s="7">
        <v>11.02</v>
      </c>
      <c r="M2069" s="7" t="s">
        <v>2380</v>
      </c>
      <c r="N2069" s="7" t="s">
        <v>2380</v>
      </c>
      <c r="O2069" s="7" t="s">
        <v>2380</v>
      </c>
      <c r="P2069" s="7">
        <v>0</v>
      </c>
      <c r="Q2069" s="11" t="s">
        <v>2380</v>
      </c>
      <c r="R2069">
        <f t="shared" si="32"/>
        <v>180</v>
      </c>
      <c r="S2069" t="str" cm="1">
        <f t="array" ref="S2069">_xlfn.IFS(K2069&lt;18.5,"Under Weight",K2069&lt;=24.9,"Normal Weight",K2069&lt;=30,"Over Weight",K2069&gt;30,"Obesity")</f>
        <v>Obesity</v>
      </c>
    </row>
    <row r="2070" spans="1:19" x14ac:dyDescent="0.3">
      <c r="A2070" s="7" t="s">
        <v>297</v>
      </c>
      <c r="B2070" s="7">
        <v>18.46</v>
      </c>
      <c r="C2070" s="7">
        <v>5.25</v>
      </c>
      <c r="D2070" s="7" t="s">
        <v>2380</v>
      </c>
      <c r="E2070" s="7" t="s">
        <v>2380</v>
      </c>
      <c r="F2070" s="7" t="s">
        <v>2380</v>
      </c>
      <c r="G2070" s="7" t="s">
        <v>2381</v>
      </c>
      <c r="H2070" s="7" t="s">
        <v>2380</v>
      </c>
      <c r="J2070" s="7" t="s">
        <v>297</v>
      </c>
      <c r="K2070" s="7">
        <v>18.46</v>
      </c>
      <c r="L2070" s="7">
        <v>5.25</v>
      </c>
      <c r="M2070" s="7" t="s">
        <v>2380</v>
      </c>
      <c r="N2070" s="7" t="s">
        <v>2380</v>
      </c>
      <c r="O2070" s="7" t="s">
        <v>2380</v>
      </c>
      <c r="P2070" s="7">
        <v>0</v>
      </c>
      <c r="Q2070" s="11" t="s">
        <v>2380</v>
      </c>
      <c r="R2070">
        <f t="shared" si="32"/>
        <v>180</v>
      </c>
      <c r="S2070" t="str" cm="1">
        <f t="array" ref="S2070">_xlfn.IFS(K2070&lt;18.5,"Under Weight",K2070&lt;=24.9,"Normal Weight",K2070&lt;=30,"Over Weight",K2070&gt;30,"Obesity")</f>
        <v>Under Weight</v>
      </c>
    </row>
    <row r="2071" spans="1:19" x14ac:dyDescent="0.3">
      <c r="A2071" s="7" t="s">
        <v>296</v>
      </c>
      <c r="B2071" s="7">
        <v>17.3</v>
      </c>
      <c r="C2071" s="7">
        <v>4.75</v>
      </c>
      <c r="D2071" s="7" t="s">
        <v>2380</v>
      </c>
      <c r="E2071" s="7" t="s">
        <v>2380</v>
      </c>
      <c r="F2071" s="7" t="s">
        <v>2380</v>
      </c>
      <c r="G2071" s="7" t="s">
        <v>2381</v>
      </c>
      <c r="H2071" s="7" t="s">
        <v>2380</v>
      </c>
      <c r="J2071" s="7" t="s">
        <v>296</v>
      </c>
      <c r="K2071" s="7">
        <v>17.3</v>
      </c>
      <c r="L2071" s="7">
        <v>4.75</v>
      </c>
      <c r="M2071" s="7" t="s">
        <v>2380</v>
      </c>
      <c r="N2071" s="7" t="s">
        <v>2380</v>
      </c>
      <c r="O2071" s="7" t="s">
        <v>2380</v>
      </c>
      <c r="P2071" s="7">
        <v>0</v>
      </c>
      <c r="Q2071" s="11" t="s">
        <v>2380</v>
      </c>
      <c r="R2071">
        <f t="shared" si="32"/>
        <v>180</v>
      </c>
      <c r="S2071" t="str" cm="1">
        <f t="array" ref="S2071">_xlfn.IFS(K2071&lt;18.5,"Under Weight",K2071&lt;=24.9,"Normal Weight",K2071&lt;=30,"Over Weight",K2071&gt;30,"Obesity")</f>
        <v>Under Weight</v>
      </c>
    </row>
    <row r="2072" spans="1:19" x14ac:dyDescent="0.3">
      <c r="A2072" s="7" t="s">
        <v>295</v>
      </c>
      <c r="B2072" s="7">
        <v>35.625</v>
      </c>
      <c r="C2072" s="7">
        <v>4.68</v>
      </c>
      <c r="D2072" s="7" t="s">
        <v>2382</v>
      </c>
      <c r="E2072" s="7" t="s">
        <v>2380</v>
      </c>
      <c r="F2072" s="7" t="s">
        <v>2383</v>
      </c>
      <c r="G2072" s="7">
        <v>1</v>
      </c>
      <c r="H2072" s="7" t="s">
        <v>2380</v>
      </c>
      <c r="J2072" s="7" t="s">
        <v>295</v>
      </c>
      <c r="K2072" s="7">
        <v>35.625</v>
      </c>
      <c r="L2072" s="7">
        <v>4.68</v>
      </c>
      <c r="M2072" s="7" t="s">
        <v>2383</v>
      </c>
      <c r="N2072" s="7" t="s">
        <v>2380</v>
      </c>
      <c r="O2072" s="7" t="s">
        <v>2383</v>
      </c>
      <c r="P2072" s="7">
        <v>1</v>
      </c>
      <c r="Q2072" s="11" t="s">
        <v>2380</v>
      </c>
      <c r="R2072">
        <f t="shared" si="32"/>
        <v>180</v>
      </c>
      <c r="S2072" t="str" cm="1">
        <f t="array" ref="S2072">_xlfn.IFS(K2072&lt;18.5,"Under Weight",K2072&lt;=24.9,"Normal Weight",K2072&lt;=30,"Over Weight",K2072&gt;30,"Obesity")</f>
        <v>Obesity</v>
      </c>
    </row>
    <row r="2073" spans="1:19" x14ac:dyDescent="0.3">
      <c r="A2073" s="7" t="s">
        <v>294</v>
      </c>
      <c r="B2073" s="7">
        <v>20.234999999999999</v>
      </c>
      <c r="C2073" s="7">
        <v>6.17</v>
      </c>
      <c r="D2073" s="7" t="s">
        <v>2382</v>
      </c>
      <c r="E2073" s="7" t="s">
        <v>2382</v>
      </c>
      <c r="F2073" s="7" t="s">
        <v>2380</v>
      </c>
      <c r="G2073" s="7">
        <v>2</v>
      </c>
      <c r="H2073" s="7" t="s">
        <v>2380</v>
      </c>
      <c r="J2073" s="7" t="s">
        <v>294</v>
      </c>
      <c r="K2073" s="7">
        <v>20.234999999999999</v>
      </c>
      <c r="L2073" s="7">
        <v>6.17</v>
      </c>
      <c r="M2073" s="7" t="s">
        <v>2383</v>
      </c>
      <c r="N2073" s="7" t="s">
        <v>2382</v>
      </c>
      <c r="O2073" s="7" t="s">
        <v>2380</v>
      </c>
      <c r="P2073" s="7">
        <v>2</v>
      </c>
      <c r="Q2073" s="11" t="s">
        <v>2380</v>
      </c>
      <c r="R2073">
        <f t="shared" si="32"/>
        <v>180</v>
      </c>
      <c r="S2073" t="str" cm="1">
        <f t="array" ref="S2073">_xlfn.IFS(K2073&lt;18.5,"Under Weight",K2073&lt;=24.9,"Normal Weight",K2073&lt;=30,"Over Weight",K2073&gt;30,"Obesity")</f>
        <v>Normal Weight</v>
      </c>
    </row>
    <row r="2074" spans="1:19" x14ac:dyDescent="0.3">
      <c r="A2074" s="7" t="s">
        <v>293</v>
      </c>
      <c r="B2074" s="7">
        <v>27.55</v>
      </c>
      <c r="C2074" s="7">
        <v>4.5599999999999996</v>
      </c>
      <c r="D2074" s="7" t="s">
        <v>2382</v>
      </c>
      <c r="E2074" s="7" t="s">
        <v>2380</v>
      </c>
      <c r="F2074" s="7" t="s">
        <v>2383</v>
      </c>
      <c r="G2074" s="7">
        <v>1</v>
      </c>
      <c r="H2074" s="7" t="s">
        <v>2380</v>
      </c>
      <c r="J2074" s="7" t="s">
        <v>293</v>
      </c>
      <c r="K2074" s="7">
        <v>27.55</v>
      </c>
      <c r="L2074" s="7">
        <v>4.5599999999999996</v>
      </c>
      <c r="M2074" s="7" t="s">
        <v>2383</v>
      </c>
      <c r="N2074" s="7" t="s">
        <v>2380</v>
      </c>
      <c r="O2074" s="7" t="s">
        <v>2383</v>
      </c>
      <c r="P2074" s="7">
        <v>1</v>
      </c>
      <c r="Q2074" s="11" t="s">
        <v>2380</v>
      </c>
      <c r="R2074">
        <f t="shared" si="32"/>
        <v>180</v>
      </c>
      <c r="S2074" t="str" cm="1">
        <f t="array" ref="S2074">_xlfn.IFS(K2074&lt;18.5,"Under Weight",K2074&lt;=24.9,"Normal Weight",K2074&lt;=30,"Over Weight",K2074&gt;30,"Obesity")</f>
        <v>Over Weight</v>
      </c>
    </row>
    <row r="2075" spans="1:19" x14ac:dyDescent="0.3">
      <c r="A2075" s="7" t="s">
        <v>292</v>
      </c>
      <c r="B2075" s="7">
        <v>17.97</v>
      </c>
      <c r="C2075" s="7">
        <v>6.3</v>
      </c>
      <c r="D2075" s="7" t="s">
        <v>2380</v>
      </c>
      <c r="E2075" s="7" t="s">
        <v>2380</v>
      </c>
      <c r="F2075" s="7" t="s">
        <v>2380</v>
      </c>
      <c r="G2075" s="7" t="s">
        <v>2381</v>
      </c>
      <c r="H2075" s="7" t="s">
        <v>2380</v>
      </c>
      <c r="J2075" s="7" t="s">
        <v>292</v>
      </c>
      <c r="K2075" s="7">
        <v>17.97</v>
      </c>
      <c r="L2075" s="7">
        <v>6.3</v>
      </c>
      <c r="M2075" s="7" t="s">
        <v>2380</v>
      </c>
      <c r="N2075" s="7" t="s">
        <v>2380</v>
      </c>
      <c r="O2075" s="7" t="s">
        <v>2380</v>
      </c>
      <c r="P2075" s="7">
        <v>0</v>
      </c>
      <c r="Q2075" s="11" t="s">
        <v>2380</v>
      </c>
      <c r="R2075">
        <f t="shared" si="32"/>
        <v>180</v>
      </c>
      <c r="S2075" t="str" cm="1">
        <f t="array" ref="S2075">_xlfn.IFS(K2075&lt;18.5,"Under Weight",K2075&lt;=24.9,"Normal Weight",K2075&lt;=30,"Over Weight",K2075&gt;30,"Obesity")</f>
        <v>Under Weight</v>
      </c>
    </row>
    <row r="2076" spans="1:19" x14ac:dyDescent="0.3">
      <c r="A2076" s="7" t="s">
        <v>291</v>
      </c>
      <c r="B2076" s="7">
        <v>29.98</v>
      </c>
      <c r="C2076" s="7">
        <v>6.03</v>
      </c>
      <c r="D2076" s="7" t="s">
        <v>2380</v>
      </c>
      <c r="E2076" s="7" t="s">
        <v>2382</v>
      </c>
      <c r="F2076" s="7" t="s">
        <v>2380</v>
      </c>
      <c r="G2076" s="7">
        <v>1</v>
      </c>
      <c r="H2076" s="7" t="s">
        <v>2380</v>
      </c>
      <c r="J2076" s="7" t="s">
        <v>291</v>
      </c>
      <c r="K2076" s="7">
        <v>29.98</v>
      </c>
      <c r="L2076" s="7">
        <v>6.03</v>
      </c>
      <c r="M2076" s="7" t="s">
        <v>2380</v>
      </c>
      <c r="N2076" s="7" t="s">
        <v>2382</v>
      </c>
      <c r="O2076" s="7" t="s">
        <v>2380</v>
      </c>
      <c r="P2076" s="7">
        <v>1</v>
      </c>
      <c r="Q2076" s="11" t="s">
        <v>2380</v>
      </c>
      <c r="R2076">
        <f t="shared" si="32"/>
        <v>180</v>
      </c>
      <c r="S2076" t="str" cm="1">
        <f t="array" ref="S2076">_xlfn.IFS(K2076&lt;18.5,"Under Weight",K2076&lt;=24.9,"Normal Weight",K2076&lt;=30,"Over Weight",K2076&gt;30,"Obesity")</f>
        <v>Over Weight</v>
      </c>
    </row>
    <row r="2077" spans="1:19" x14ac:dyDescent="0.3">
      <c r="A2077" s="7" t="s">
        <v>290</v>
      </c>
      <c r="B2077" s="7">
        <v>33.659999999999997</v>
      </c>
      <c r="C2077" s="7">
        <v>4.2</v>
      </c>
      <c r="D2077" s="7" t="s">
        <v>2382</v>
      </c>
      <c r="E2077" s="7" t="s">
        <v>2380</v>
      </c>
      <c r="F2077" s="7" t="s">
        <v>2380</v>
      </c>
      <c r="G2077" s="7">
        <v>1</v>
      </c>
      <c r="H2077" s="7" t="s">
        <v>2380</v>
      </c>
      <c r="J2077" s="7" t="s">
        <v>290</v>
      </c>
      <c r="K2077" s="7">
        <v>33.659999999999997</v>
      </c>
      <c r="L2077" s="7">
        <v>4.2</v>
      </c>
      <c r="M2077" s="7" t="s">
        <v>2383</v>
      </c>
      <c r="N2077" s="7" t="s">
        <v>2380</v>
      </c>
      <c r="O2077" s="7" t="s">
        <v>2380</v>
      </c>
      <c r="P2077" s="7">
        <v>1</v>
      </c>
      <c r="Q2077" s="11" t="s">
        <v>2380</v>
      </c>
      <c r="R2077">
        <f t="shared" si="32"/>
        <v>180</v>
      </c>
      <c r="S2077" t="str" cm="1">
        <f t="array" ref="S2077">_xlfn.IFS(K2077&lt;18.5,"Under Weight",K2077&lt;=24.9,"Normal Weight",K2077&lt;=30,"Over Weight",K2077&gt;30,"Obesity")</f>
        <v>Obesity</v>
      </c>
    </row>
    <row r="2078" spans="1:19" x14ac:dyDescent="0.3">
      <c r="A2078" s="7" t="s">
        <v>289</v>
      </c>
      <c r="B2078" s="7">
        <v>32.67</v>
      </c>
      <c r="C2078" s="7">
        <v>5.61</v>
      </c>
      <c r="D2078" s="7" t="s">
        <v>2382</v>
      </c>
      <c r="E2078" s="7" t="s">
        <v>2380</v>
      </c>
      <c r="F2078" s="7" t="s">
        <v>2380</v>
      </c>
      <c r="G2078" s="7">
        <v>1</v>
      </c>
      <c r="H2078" s="7" t="s">
        <v>2380</v>
      </c>
      <c r="J2078" s="7" t="s">
        <v>289</v>
      </c>
      <c r="K2078" s="7">
        <v>32.67</v>
      </c>
      <c r="L2078" s="7">
        <v>5.61</v>
      </c>
      <c r="M2078" s="7" t="s">
        <v>2383</v>
      </c>
      <c r="N2078" s="7" t="s">
        <v>2380</v>
      </c>
      <c r="O2078" s="7" t="s">
        <v>2380</v>
      </c>
      <c r="P2078" s="7">
        <v>1</v>
      </c>
      <c r="Q2078" s="11" t="s">
        <v>2380</v>
      </c>
      <c r="R2078">
        <f t="shared" si="32"/>
        <v>180</v>
      </c>
      <c r="S2078" t="str" cm="1">
        <f t="array" ref="S2078">_xlfn.IFS(K2078&lt;18.5,"Under Weight",K2078&lt;=24.9,"Normal Weight",K2078&lt;=30,"Over Weight",K2078&gt;30,"Obesity")</f>
        <v>Obesity</v>
      </c>
    </row>
    <row r="2079" spans="1:19" x14ac:dyDescent="0.3">
      <c r="A2079" s="7" t="s">
        <v>288</v>
      </c>
      <c r="B2079" s="7">
        <v>30.5</v>
      </c>
      <c r="C2079" s="7">
        <v>5.88</v>
      </c>
      <c r="D2079" s="7" t="s">
        <v>2382</v>
      </c>
      <c r="E2079" s="7" t="s">
        <v>2380</v>
      </c>
      <c r="F2079" s="7" t="s">
        <v>2380</v>
      </c>
      <c r="G2079" s="7">
        <v>1</v>
      </c>
      <c r="H2079" s="7" t="s">
        <v>2380</v>
      </c>
      <c r="J2079" s="7" t="s">
        <v>288</v>
      </c>
      <c r="K2079" s="7">
        <v>30.5</v>
      </c>
      <c r="L2079" s="7">
        <v>5.88</v>
      </c>
      <c r="M2079" s="7" t="s">
        <v>2383</v>
      </c>
      <c r="N2079" s="7" t="s">
        <v>2380</v>
      </c>
      <c r="O2079" s="7" t="s">
        <v>2380</v>
      </c>
      <c r="P2079" s="7">
        <v>1</v>
      </c>
      <c r="Q2079" s="11" t="s">
        <v>2380</v>
      </c>
      <c r="R2079">
        <f t="shared" si="32"/>
        <v>180</v>
      </c>
      <c r="S2079" t="str" cm="1">
        <f t="array" ref="S2079">_xlfn.IFS(K2079&lt;18.5,"Under Weight",K2079&lt;=24.9,"Normal Weight",K2079&lt;=30,"Over Weight",K2079&gt;30,"Obesity")</f>
        <v>Obesity</v>
      </c>
    </row>
    <row r="2080" spans="1:19" x14ac:dyDescent="0.3">
      <c r="A2080" s="7" t="s">
        <v>287</v>
      </c>
      <c r="B2080" s="7">
        <v>23.1</v>
      </c>
      <c r="C2080" s="7">
        <v>5.92</v>
      </c>
      <c r="D2080" s="7" t="s">
        <v>2382</v>
      </c>
      <c r="E2080" s="7" t="s">
        <v>2380</v>
      </c>
      <c r="F2080" s="7" t="s">
        <v>2380</v>
      </c>
      <c r="G2080" s="7">
        <v>1</v>
      </c>
      <c r="H2080" s="7" t="s">
        <v>2380</v>
      </c>
      <c r="J2080" s="7" t="s">
        <v>287</v>
      </c>
      <c r="K2080" s="7">
        <v>23.1</v>
      </c>
      <c r="L2080" s="7">
        <v>5.92</v>
      </c>
      <c r="M2080" s="7" t="s">
        <v>2383</v>
      </c>
      <c r="N2080" s="7" t="s">
        <v>2380</v>
      </c>
      <c r="O2080" s="7" t="s">
        <v>2380</v>
      </c>
      <c r="P2080" s="7">
        <v>1</v>
      </c>
      <c r="Q2080" s="11" t="s">
        <v>2380</v>
      </c>
      <c r="R2080">
        <f t="shared" si="32"/>
        <v>180</v>
      </c>
      <c r="S2080" t="str" cm="1">
        <f t="array" ref="S2080">_xlfn.IFS(K2080&lt;18.5,"Under Weight",K2080&lt;=24.9,"Normal Weight",K2080&lt;=30,"Over Weight",K2080&gt;30,"Obesity")</f>
        <v>Normal Weight</v>
      </c>
    </row>
    <row r="2081" spans="1:19" x14ac:dyDescent="0.3">
      <c r="A2081" s="7" t="s">
        <v>286</v>
      </c>
      <c r="B2081" s="7">
        <v>39.49</v>
      </c>
      <c r="C2081" s="7">
        <v>4.8099999999999996</v>
      </c>
      <c r="D2081" s="7" t="s">
        <v>2380</v>
      </c>
      <c r="E2081" s="7" t="s">
        <v>2380</v>
      </c>
      <c r="F2081" s="7" t="s">
        <v>2380</v>
      </c>
      <c r="G2081" s="7">
        <v>1</v>
      </c>
      <c r="H2081" s="7" t="s">
        <v>2380</v>
      </c>
      <c r="J2081" s="7" t="s">
        <v>286</v>
      </c>
      <c r="K2081" s="7">
        <v>39.49</v>
      </c>
      <c r="L2081" s="7">
        <v>4.8099999999999996</v>
      </c>
      <c r="M2081" s="7" t="s">
        <v>2380</v>
      </c>
      <c r="N2081" s="7" t="s">
        <v>2380</v>
      </c>
      <c r="O2081" s="7" t="s">
        <v>2380</v>
      </c>
      <c r="P2081" s="7">
        <v>1</v>
      </c>
      <c r="Q2081" s="11" t="s">
        <v>2380</v>
      </c>
      <c r="R2081">
        <f t="shared" si="32"/>
        <v>180</v>
      </c>
      <c r="S2081" t="str" cm="1">
        <f t="array" ref="S2081">_xlfn.IFS(K2081&lt;18.5,"Under Weight",K2081&lt;=24.9,"Normal Weight",K2081&lt;=30,"Over Weight",K2081&gt;30,"Obesity")</f>
        <v>Obesity</v>
      </c>
    </row>
    <row r="2082" spans="1:19" x14ac:dyDescent="0.3">
      <c r="A2082" s="7" t="s">
        <v>285</v>
      </c>
      <c r="B2082" s="7">
        <v>33.99</v>
      </c>
      <c r="C2082" s="7">
        <v>4.55</v>
      </c>
      <c r="D2082" s="7" t="s">
        <v>2380</v>
      </c>
      <c r="E2082" s="7" t="s">
        <v>2380</v>
      </c>
      <c r="F2082" s="7" t="s">
        <v>2380</v>
      </c>
      <c r="G2082" s="7">
        <v>1</v>
      </c>
      <c r="H2082" s="7" t="s">
        <v>2380</v>
      </c>
      <c r="J2082" s="7" t="s">
        <v>285</v>
      </c>
      <c r="K2082" s="7">
        <v>33.99</v>
      </c>
      <c r="L2082" s="7">
        <v>4.55</v>
      </c>
      <c r="M2082" s="7" t="s">
        <v>2380</v>
      </c>
      <c r="N2082" s="7" t="s">
        <v>2380</v>
      </c>
      <c r="O2082" s="7" t="s">
        <v>2380</v>
      </c>
      <c r="P2082" s="7">
        <v>1</v>
      </c>
      <c r="Q2082" s="11" t="s">
        <v>2380</v>
      </c>
      <c r="R2082">
        <f t="shared" si="32"/>
        <v>180</v>
      </c>
      <c r="S2082" t="str" cm="1">
        <f t="array" ref="S2082">_xlfn.IFS(K2082&lt;18.5,"Under Weight",K2082&lt;=24.9,"Normal Weight",K2082&lt;=30,"Over Weight",K2082&gt;30,"Obesity")</f>
        <v>Obesity</v>
      </c>
    </row>
    <row r="2083" spans="1:19" x14ac:dyDescent="0.3">
      <c r="A2083" s="7" t="s">
        <v>284</v>
      </c>
      <c r="B2083" s="7">
        <v>27.72</v>
      </c>
      <c r="C2083" s="7">
        <v>6.43</v>
      </c>
      <c r="D2083" s="7" t="s">
        <v>2380</v>
      </c>
      <c r="E2083" s="7" t="s">
        <v>2380</v>
      </c>
      <c r="F2083" s="7" t="s">
        <v>2380</v>
      </c>
      <c r="G2083" s="7">
        <v>1</v>
      </c>
      <c r="H2083" s="7" t="s">
        <v>2380</v>
      </c>
      <c r="J2083" s="7" t="s">
        <v>284</v>
      </c>
      <c r="K2083" s="7">
        <v>27.72</v>
      </c>
      <c r="L2083" s="7">
        <v>6.43</v>
      </c>
      <c r="M2083" s="7" t="s">
        <v>2380</v>
      </c>
      <c r="N2083" s="7" t="s">
        <v>2380</v>
      </c>
      <c r="O2083" s="7" t="s">
        <v>2380</v>
      </c>
      <c r="P2083" s="7">
        <v>1</v>
      </c>
      <c r="Q2083" s="11" t="s">
        <v>2380</v>
      </c>
      <c r="R2083">
        <f t="shared" si="32"/>
        <v>180</v>
      </c>
      <c r="S2083" t="str" cm="1">
        <f t="array" ref="S2083">_xlfn.IFS(K2083&lt;18.5,"Under Weight",K2083&lt;=24.9,"Normal Weight",K2083&lt;=30,"Over Weight",K2083&gt;30,"Obesity")</f>
        <v>Over Weight</v>
      </c>
    </row>
    <row r="2084" spans="1:19" x14ac:dyDescent="0.3">
      <c r="A2084" s="7" t="s">
        <v>283</v>
      </c>
      <c r="B2084" s="7">
        <v>30.59</v>
      </c>
      <c r="C2084" s="7">
        <v>11.62</v>
      </c>
      <c r="D2084" s="7" t="s">
        <v>2380</v>
      </c>
      <c r="E2084" s="7" t="s">
        <v>2380</v>
      </c>
      <c r="F2084" s="7" t="s">
        <v>2380</v>
      </c>
      <c r="G2084" s="7" t="s">
        <v>2381</v>
      </c>
      <c r="H2084" s="7" t="s">
        <v>2380</v>
      </c>
      <c r="J2084" s="7" t="s">
        <v>283</v>
      </c>
      <c r="K2084" s="7">
        <v>30.59</v>
      </c>
      <c r="L2084" s="7">
        <v>11.62</v>
      </c>
      <c r="M2084" s="7" t="s">
        <v>2380</v>
      </c>
      <c r="N2084" s="7" t="s">
        <v>2380</v>
      </c>
      <c r="O2084" s="7" t="s">
        <v>2380</v>
      </c>
      <c r="P2084" s="7">
        <v>0</v>
      </c>
      <c r="Q2084" s="11" t="s">
        <v>2380</v>
      </c>
      <c r="R2084">
        <f t="shared" si="32"/>
        <v>180</v>
      </c>
      <c r="S2084" t="str" cm="1">
        <f t="array" ref="S2084">_xlfn.IFS(K2084&lt;18.5,"Under Weight",K2084&lt;=24.9,"Normal Weight",K2084&lt;=30,"Over Weight",K2084&gt;30,"Obesity")</f>
        <v>Obesity</v>
      </c>
    </row>
    <row r="2085" spans="1:19" x14ac:dyDescent="0.3">
      <c r="A2085" s="7" t="s">
        <v>282</v>
      </c>
      <c r="B2085" s="7">
        <v>22.6</v>
      </c>
      <c r="C2085" s="7">
        <v>6.04</v>
      </c>
      <c r="D2085" s="7" t="s">
        <v>2380</v>
      </c>
      <c r="E2085" s="7" t="s">
        <v>2380</v>
      </c>
      <c r="F2085" s="7" t="s">
        <v>2380</v>
      </c>
      <c r="G2085" s="7">
        <v>1</v>
      </c>
      <c r="H2085" s="7" t="s">
        <v>2380</v>
      </c>
      <c r="J2085" s="7" t="s">
        <v>282</v>
      </c>
      <c r="K2085" s="7">
        <v>22.6</v>
      </c>
      <c r="L2085" s="7">
        <v>6.04</v>
      </c>
      <c r="M2085" s="7" t="s">
        <v>2380</v>
      </c>
      <c r="N2085" s="7" t="s">
        <v>2380</v>
      </c>
      <c r="O2085" s="7" t="s">
        <v>2380</v>
      </c>
      <c r="P2085" s="7">
        <v>1</v>
      </c>
      <c r="Q2085" s="11" t="s">
        <v>2380</v>
      </c>
      <c r="R2085">
        <f t="shared" si="32"/>
        <v>180</v>
      </c>
      <c r="S2085" t="str" cm="1">
        <f t="array" ref="S2085">_xlfn.IFS(K2085&lt;18.5,"Under Weight",K2085&lt;=24.9,"Normal Weight",K2085&lt;=30,"Over Weight",K2085&gt;30,"Obesity")</f>
        <v>Normal Weight</v>
      </c>
    </row>
    <row r="2086" spans="1:19" x14ac:dyDescent="0.3">
      <c r="A2086" s="7" t="s">
        <v>281</v>
      </c>
      <c r="B2086" s="7">
        <v>28.785</v>
      </c>
      <c r="C2086" s="7">
        <v>8.82</v>
      </c>
      <c r="D2086" s="7" t="s">
        <v>2380</v>
      </c>
      <c r="E2086" s="7" t="s">
        <v>2380</v>
      </c>
      <c r="F2086" s="7" t="s">
        <v>2380</v>
      </c>
      <c r="G2086" s="7" t="s">
        <v>2381</v>
      </c>
      <c r="H2086" s="7" t="s">
        <v>2380</v>
      </c>
      <c r="J2086" s="7" t="s">
        <v>281</v>
      </c>
      <c r="K2086" s="7">
        <v>28.785</v>
      </c>
      <c r="L2086" s="7">
        <v>8.82</v>
      </c>
      <c r="M2086" s="7" t="s">
        <v>2380</v>
      </c>
      <c r="N2086" s="7" t="s">
        <v>2380</v>
      </c>
      <c r="O2086" s="7" t="s">
        <v>2380</v>
      </c>
      <c r="P2086" s="7">
        <v>0</v>
      </c>
      <c r="Q2086" s="11" t="s">
        <v>2380</v>
      </c>
      <c r="R2086">
        <f t="shared" si="32"/>
        <v>180</v>
      </c>
      <c r="S2086" t="str" cm="1">
        <f t="array" ref="S2086">_xlfn.IFS(K2086&lt;18.5,"Under Weight",K2086&lt;=24.9,"Normal Weight",K2086&lt;=30,"Over Weight",K2086&gt;30,"Obesity")</f>
        <v>Over Weight</v>
      </c>
    </row>
    <row r="2087" spans="1:19" x14ac:dyDescent="0.3">
      <c r="A2087" s="7" t="s">
        <v>280</v>
      </c>
      <c r="B2087" s="7">
        <v>50.38</v>
      </c>
      <c r="C2087" s="7">
        <v>5.8</v>
      </c>
      <c r="D2087" s="7" t="s">
        <v>2380</v>
      </c>
      <c r="E2087" s="7" t="s">
        <v>2380</v>
      </c>
      <c r="F2087" s="7" t="s">
        <v>2380</v>
      </c>
      <c r="G2087" s="7" t="s">
        <v>2381</v>
      </c>
      <c r="H2087" s="7" t="s">
        <v>2380</v>
      </c>
      <c r="J2087" s="7" t="s">
        <v>280</v>
      </c>
      <c r="K2087" s="7">
        <v>50.38</v>
      </c>
      <c r="L2087" s="7">
        <v>5.8</v>
      </c>
      <c r="M2087" s="7" t="s">
        <v>2380</v>
      </c>
      <c r="N2087" s="7" t="s">
        <v>2380</v>
      </c>
      <c r="O2087" s="7" t="s">
        <v>2380</v>
      </c>
      <c r="P2087" s="7">
        <v>0</v>
      </c>
      <c r="Q2087" s="11" t="s">
        <v>2380</v>
      </c>
      <c r="R2087">
        <f t="shared" si="32"/>
        <v>180</v>
      </c>
      <c r="S2087" t="str" cm="1">
        <f t="array" ref="S2087">_xlfn.IFS(K2087&lt;18.5,"Under Weight",K2087&lt;=24.9,"Normal Weight",K2087&lt;=30,"Over Weight",K2087&gt;30,"Obesity")</f>
        <v>Obesity</v>
      </c>
    </row>
    <row r="2088" spans="1:19" x14ac:dyDescent="0.3">
      <c r="A2088" s="7" t="s">
        <v>279</v>
      </c>
      <c r="B2088" s="7">
        <v>35.200000000000003</v>
      </c>
      <c r="C2088" s="7">
        <v>4.28</v>
      </c>
      <c r="D2088" s="7" t="s">
        <v>2380</v>
      </c>
      <c r="E2088" s="7" t="s">
        <v>2380</v>
      </c>
      <c r="F2088" s="7" t="s">
        <v>2380</v>
      </c>
      <c r="G2088" s="7" t="s">
        <v>2381</v>
      </c>
      <c r="H2088" s="7" t="s">
        <v>2380</v>
      </c>
      <c r="J2088" s="7" t="s">
        <v>279</v>
      </c>
      <c r="K2088" s="7">
        <v>35.200000000000003</v>
      </c>
      <c r="L2088" s="7">
        <v>4.28</v>
      </c>
      <c r="M2088" s="7" t="s">
        <v>2380</v>
      </c>
      <c r="N2088" s="7" t="s">
        <v>2380</v>
      </c>
      <c r="O2088" s="7" t="s">
        <v>2380</v>
      </c>
      <c r="P2088" s="7">
        <v>0</v>
      </c>
      <c r="Q2088" s="11" t="s">
        <v>2380</v>
      </c>
      <c r="R2088">
        <f t="shared" si="32"/>
        <v>180</v>
      </c>
      <c r="S2088" t="str" cm="1">
        <f t="array" ref="S2088">_xlfn.IFS(K2088&lt;18.5,"Under Weight",K2088&lt;=24.9,"Normal Weight",K2088&lt;=30,"Over Weight",K2088&gt;30,"Obesity")</f>
        <v>Obesity</v>
      </c>
    </row>
    <row r="2089" spans="1:19" x14ac:dyDescent="0.3">
      <c r="A2089" s="7" t="s">
        <v>278</v>
      </c>
      <c r="B2089" s="7">
        <v>35.72</v>
      </c>
      <c r="C2089" s="7">
        <v>5.5</v>
      </c>
      <c r="D2089" s="7" t="s">
        <v>2382</v>
      </c>
      <c r="E2089" s="7" t="s">
        <v>2380</v>
      </c>
      <c r="F2089" s="7" t="s">
        <v>2380</v>
      </c>
      <c r="G2089" s="7" t="s">
        <v>2381</v>
      </c>
      <c r="H2089" s="7" t="s">
        <v>2380</v>
      </c>
      <c r="J2089" s="7" t="s">
        <v>278</v>
      </c>
      <c r="K2089" s="7">
        <v>35.72</v>
      </c>
      <c r="L2089" s="7">
        <v>5.5</v>
      </c>
      <c r="M2089" s="7" t="s">
        <v>2383</v>
      </c>
      <c r="N2089" s="7" t="s">
        <v>2380</v>
      </c>
      <c r="O2089" s="7" t="s">
        <v>2380</v>
      </c>
      <c r="P2089" s="7">
        <v>0</v>
      </c>
      <c r="Q2089" s="11" t="s">
        <v>2380</v>
      </c>
      <c r="R2089">
        <f t="shared" si="32"/>
        <v>180</v>
      </c>
      <c r="S2089" t="str" cm="1">
        <f t="array" ref="S2089">_xlfn.IFS(K2089&lt;18.5,"Under Weight",K2089&lt;=24.9,"Normal Weight",K2089&lt;=30,"Over Weight",K2089&gt;30,"Obesity")</f>
        <v>Obesity</v>
      </c>
    </row>
    <row r="2090" spans="1:19" x14ac:dyDescent="0.3">
      <c r="A2090" s="7" t="s">
        <v>277</v>
      </c>
      <c r="B2090" s="7">
        <v>24.51</v>
      </c>
      <c r="C2090" s="7">
        <v>4.6900000000000004</v>
      </c>
      <c r="D2090" s="7" t="s">
        <v>2380</v>
      </c>
      <c r="E2090" s="7" t="s">
        <v>2380</v>
      </c>
      <c r="F2090" s="7" t="s">
        <v>2380</v>
      </c>
      <c r="G2090" s="7" t="s">
        <v>2381</v>
      </c>
      <c r="H2090" s="7" t="s">
        <v>2380</v>
      </c>
      <c r="J2090" s="7" t="s">
        <v>277</v>
      </c>
      <c r="K2090" s="7">
        <v>24.51</v>
      </c>
      <c r="L2090" s="7">
        <v>4.6900000000000004</v>
      </c>
      <c r="M2090" s="7" t="s">
        <v>2380</v>
      </c>
      <c r="N2090" s="7" t="s">
        <v>2380</v>
      </c>
      <c r="O2090" s="7" t="s">
        <v>2380</v>
      </c>
      <c r="P2090" s="7">
        <v>0</v>
      </c>
      <c r="Q2090" s="11" t="s">
        <v>2380</v>
      </c>
      <c r="R2090">
        <f t="shared" si="32"/>
        <v>180</v>
      </c>
      <c r="S2090" t="str" cm="1">
        <f t="array" ref="S2090">_xlfn.IFS(K2090&lt;18.5,"Under Weight",K2090&lt;=24.9,"Normal Weight",K2090&lt;=30,"Over Weight",K2090&gt;30,"Obesity")</f>
        <v>Normal Weight</v>
      </c>
    </row>
    <row r="2091" spans="1:19" x14ac:dyDescent="0.3">
      <c r="A2091" s="7" t="s">
        <v>275</v>
      </c>
      <c r="B2091" s="7">
        <v>23.844999999999999</v>
      </c>
      <c r="C2091" s="7">
        <v>4.43</v>
      </c>
      <c r="D2091" s="7" t="s">
        <v>2380</v>
      </c>
      <c r="E2091" s="7" t="s">
        <v>2380</v>
      </c>
      <c r="F2091" s="7" t="s">
        <v>2380</v>
      </c>
      <c r="G2091" s="7" t="s">
        <v>2381</v>
      </c>
      <c r="H2091" s="7" t="s">
        <v>2380</v>
      </c>
      <c r="J2091" s="7" t="s">
        <v>275</v>
      </c>
      <c r="K2091" s="7">
        <v>23.844999999999999</v>
      </c>
      <c r="L2091" s="7">
        <v>4.43</v>
      </c>
      <c r="M2091" s="7" t="s">
        <v>2380</v>
      </c>
      <c r="N2091" s="7" t="s">
        <v>2380</v>
      </c>
      <c r="O2091" s="7" t="s">
        <v>2380</v>
      </c>
      <c r="P2091" s="7">
        <v>0</v>
      </c>
      <c r="Q2091" s="11" t="s">
        <v>2380</v>
      </c>
      <c r="R2091">
        <f t="shared" si="32"/>
        <v>180</v>
      </c>
      <c r="S2091" t="str" cm="1">
        <f t="array" ref="S2091">_xlfn.IFS(K2091&lt;18.5,"Under Weight",K2091&lt;=24.9,"Normal Weight",K2091&lt;=30,"Over Weight",K2091&gt;30,"Obesity")</f>
        <v>Normal Weight</v>
      </c>
    </row>
    <row r="2092" spans="1:19" x14ac:dyDescent="0.3">
      <c r="A2092" s="7" t="s">
        <v>274</v>
      </c>
      <c r="B2092" s="7">
        <v>15.68</v>
      </c>
      <c r="C2092" s="7">
        <v>6.16</v>
      </c>
      <c r="D2092" s="7" t="s">
        <v>2382</v>
      </c>
      <c r="E2092" s="7" t="s">
        <v>2380</v>
      </c>
      <c r="F2092" s="7" t="s">
        <v>2380</v>
      </c>
      <c r="G2092" s="7">
        <v>1</v>
      </c>
      <c r="H2092" s="7" t="s">
        <v>2380</v>
      </c>
      <c r="J2092" s="7" t="s">
        <v>274</v>
      </c>
      <c r="K2092" s="7">
        <v>15.68</v>
      </c>
      <c r="L2092" s="7">
        <v>6.16</v>
      </c>
      <c r="M2092" s="7" t="s">
        <v>2383</v>
      </c>
      <c r="N2092" s="7" t="s">
        <v>2380</v>
      </c>
      <c r="O2092" s="7" t="s">
        <v>2380</v>
      </c>
      <c r="P2092" s="7">
        <v>1</v>
      </c>
      <c r="Q2092" s="11" t="s">
        <v>2380</v>
      </c>
      <c r="R2092">
        <f t="shared" si="32"/>
        <v>180</v>
      </c>
      <c r="S2092" t="str" cm="1">
        <f t="array" ref="S2092">_xlfn.IFS(K2092&lt;18.5,"Under Weight",K2092&lt;=24.9,"Normal Weight",K2092&lt;=30,"Over Weight",K2092&gt;30,"Obesity")</f>
        <v>Under Weight</v>
      </c>
    </row>
    <row r="2093" spans="1:19" x14ac:dyDescent="0.3">
      <c r="A2093" s="7" t="s">
        <v>273</v>
      </c>
      <c r="B2093" s="7">
        <v>32.395000000000003</v>
      </c>
      <c r="C2093" s="7">
        <v>6.66</v>
      </c>
      <c r="D2093" s="7" t="s">
        <v>2380</v>
      </c>
      <c r="E2093" s="7" t="s">
        <v>2380</v>
      </c>
      <c r="F2093" s="7" t="s">
        <v>2380</v>
      </c>
      <c r="G2093" s="7" t="s">
        <v>2381</v>
      </c>
      <c r="H2093" s="7" t="s">
        <v>2380</v>
      </c>
      <c r="J2093" s="7" t="s">
        <v>273</v>
      </c>
      <c r="K2093" s="7">
        <v>32.395000000000003</v>
      </c>
      <c r="L2093" s="7">
        <v>6.66</v>
      </c>
      <c r="M2093" s="7" t="s">
        <v>2380</v>
      </c>
      <c r="N2093" s="7" t="s">
        <v>2380</v>
      </c>
      <c r="O2093" s="7" t="s">
        <v>2380</v>
      </c>
      <c r="P2093" s="7">
        <v>0</v>
      </c>
      <c r="Q2093" s="11" t="s">
        <v>2380</v>
      </c>
      <c r="R2093">
        <f t="shared" si="32"/>
        <v>180</v>
      </c>
      <c r="S2093" t="str" cm="1">
        <f t="array" ref="S2093">_xlfn.IFS(K2093&lt;18.5,"Under Weight",K2093&lt;=24.9,"Normal Weight",K2093&lt;=30,"Over Weight",K2093&gt;30,"Obesity")</f>
        <v>Obesity</v>
      </c>
    </row>
    <row r="2094" spans="1:19" x14ac:dyDescent="0.3">
      <c r="A2094" s="7" t="s">
        <v>272</v>
      </c>
      <c r="B2094" s="7">
        <v>23.655000000000001</v>
      </c>
      <c r="C2094" s="7">
        <v>5.92</v>
      </c>
      <c r="D2094" s="7" t="s">
        <v>2380</v>
      </c>
      <c r="E2094" s="7" t="s">
        <v>2380</v>
      </c>
      <c r="F2094" s="7" t="s">
        <v>2380</v>
      </c>
      <c r="G2094" s="7">
        <v>1</v>
      </c>
      <c r="H2094" s="7" t="s">
        <v>2380</v>
      </c>
      <c r="J2094" s="7" t="s">
        <v>272</v>
      </c>
      <c r="K2094" s="7">
        <v>23.655000000000001</v>
      </c>
      <c r="L2094" s="7">
        <v>5.92</v>
      </c>
      <c r="M2094" s="7" t="s">
        <v>2380</v>
      </c>
      <c r="N2094" s="7" t="s">
        <v>2380</v>
      </c>
      <c r="O2094" s="7" t="s">
        <v>2380</v>
      </c>
      <c r="P2094" s="7">
        <v>1</v>
      </c>
      <c r="Q2094" s="11" t="s">
        <v>2380</v>
      </c>
      <c r="R2094">
        <f t="shared" si="32"/>
        <v>180</v>
      </c>
      <c r="S2094" t="str" cm="1">
        <f t="array" ref="S2094">_xlfn.IFS(K2094&lt;18.5,"Under Weight",K2094&lt;=24.9,"Normal Weight",K2094&lt;=30,"Over Weight",K2094&gt;30,"Obesity")</f>
        <v>Normal Weight</v>
      </c>
    </row>
    <row r="2095" spans="1:19" x14ac:dyDescent="0.3">
      <c r="A2095" s="7" t="s">
        <v>271</v>
      </c>
      <c r="B2095" s="7">
        <v>28.4</v>
      </c>
      <c r="C2095" s="7">
        <v>5.97</v>
      </c>
      <c r="D2095" s="7" t="s">
        <v>2380</v>
      </c>
      <c r="E2095" s="7" t="s">
        <v>2380</v>
      </c>
      <c r="F2095" s="7" t="s">
        <v>2383</v>
      </c>
      <c r="G2095" s="7">
        <v>1</v>
      </c>
      <c r="H2095" s="7" t="s">
        <v>2380</v>
      </c>
      <c r="J2095" s="7" t="s">
        <v>271</v>
      </c>
      <c r="K2095" s="7">
        <v>28.4</v>
      </c>
      <c r="L2095" s="7">
        <v>5.97</v>
      </c>
      <c r="M2095" s="7" t="s">
        <v>2380</v>
      </c>
      <c r="N2095" s="7" t="s">
        <v>2380</v>
      </c>
      <c r="O2095" s="7" t="s">
        <v>2383</v>
      </c>
      <c r="P2095" s="7">
        <v>1</v>
      </c>
      <c r="Q2095" s="11" t="s">
        <v>2380</v>
      </c>
      <c r="R2095">
        <f t="shared" si="32"/>
        <v>180</v>
      </c>
      <c r="S2095" t="str" cm="1">
        <f t="array" ref="S2095">_xlfn.IFS(K2095&lt;18.5,"Under Weight",K2095&lt;=24.9,"Normal Weight",K2095&lt;=30,"Over Weight",K2095&gt;30,"Obesity")</f>
        <v>Over Weight</v>
      </c>
    </row>
    <row r="2096" spans="1:19" x14ac:dyDescent="0.3">
      <c r="A2096" s="7" t="s">
        <v>270</v>
      </c>
      <c r="B2096" s="7">
        <v>35.42</v>
      </c>
      <c r="C2096" s="7">
        <v>4.6399999999999997</v>
      </c>
      <c r="D2096" s="7" t="s">
        <v>2382</v>
      </c>
      <c r="E2096" s="7" t="s">
        <v>2380</v>
      </c>
      <c r="F2096" s="7" t="s">
        <v>2380</v>
      </c>
      <c r="G2096" s="7" t="s">
        <v>2381</v>
      </c>
      <c r="H2096" s="7" t="s">
        <v>2380</v>
      </c>
      <c r="J2096" s="7" t="s">
        <v>270</v>
      </c>
      <c r="K2096" s="7">
        <v>35.42</v>
      </c>
      <c r="L2096" s="7">
        <v>4.6399999999999997</v>
      </c>
      <c r="M2096" s="7" t="s">
        <v>2383</v>
      </c>
      <c r="N2096" s="7" t="s">
        <v>2380</v>
      </c>
      <c r="O2096" s="7" t="s">
        <v>2380</v>
      </c>
      <c r="P2096" s="7">
        <v>0</v>
      </c>
      <c r="Q2096" s="11" t="s">
        <v>2380</v>
      </c>
      <c r="R2096">
        <f t="shared" si="32"/>
        <v>180</v>
      </c>
      <c r="S2096" t="str" cm="1">
        <f t="array" ref="S2096">_xlfn.IFS(K2096&lt;18.5,"Under Weight",K2096&lt;=24.9,"Normal Weight",K2096&lt;=30,"Over Weight",K2096&gt;30,"Obesity")</f>
        <v>Obesity</v>
      </c>
    </row>
    <row r="2097" spans="1:19" x14ac:dyDescent="0.3">
      <c r="A2097" s="7" t="s">
        <v>269</v>
      </c>
      <c r="B2097" s="7">
        <v>26.18</v>
      </c>
      <c r="C2097" s="7">
        <v>6.12</v>
      </c>
      <c r="D2097" s="7" t="s">
        <v>2380</v>
      </c>
      <c r="E2097" s="7" t="s">
        <v>2382</v>
      </c>
      <c r="F2097" s="7" t="s">
        <v>2380</v>
      </c>
      <c r="G2097" s="7">
        <v>1</v>
      </c>
      <c r="H2097" s="7" t="s">
        <v>2380</v>
      </c>
      <c r="J2097" s="7" t="s">
        <v>269</v>
      </c>
      <c r="K2097" s="7">
        <v>26.18</v>
      </c>
      <c r="L2097" s="7">
        <v>6.12</v>
      </c>
      <c r="M2097" s="7" t="s">
        <v>2380</v>
      </c>
      <c r="N2097" s="7" t="s">
        <v>2382</v>
      </c>
      <c r="O2097" s="7" t="s">
        <v>2380</v>
      </c>
      <c r="P2097" s="7">
        <v>1</v>
      </c>
      <c r="Q2097" s="11" t="s">
        <v>2380</v>
      </c>
      <c r="R2097">
        <f t="shared" si="32"/>
        <v>180</v>
      </c>
      <c r="S2097" t="str" cm="1">
        <f t="array" ref="S2097">_xlfn.IFS(K2097&lt;18.5,"Under Weight",K2097&lt;=24.9,"Normal Weight",K2097&lt;=30,"Over Weight",K2097&gt;30,"Obesity")</f>
        <v>Over Weight</v>
      </c>
    </row>
    <row r="2098" spans="1:19" x14ac:dyDescent="0.3">
      <c r="A2098" s="7" t="s">
        <v>268</v>
      </c>
      <c r="B2098" s="7">
        <v>20.8</v>
      </c>
      <c r="C2098" s="7">
        <v>4.87</v>
      </c>
      <c r="D2098" s="7" t="s">
        <v>2382</v>
      </c>
      <c r="E2098" s="7" t="s">
        <v>2380</v>
      </c>
      <c r="F2098" s="7" t="s">
        <v>2380</v>
      </c>
      <c r="G2098" s="7" t="s">
        <v>2381</v>
      </c>
      <c r="H2098" s="7" t="s">
        <v>2380</v>
      </c>
      <c r="J2098" s="7" t="s">
        <v>268</v>
      </c>
      <c r="K2098" s="7">
        <v>20.8</v>
      </c>
      <c r="L2098" s="7">
        <v>4.87</v>
      </c>
      <c r="M2098" s="7" t="s">
        <v>2383</v>
      </c>
      <c r="N2098" s="7" t="s">
        <v>2380</v>
      </c>
      <c r="O2098" s="7" t="s">
        <v>2380</v>
      </c>
      <c r="P2098" s="7">
        <v>0</v>
      </c>
      <c r="Q2098" s="11" t="s">
        <v>2380</v>
      </c>
      <c r="R2098">
        <f t="shared" si="32"/>
        <v>180</v>
      </c>
      <c r="S2098" t="str" cm="1">
        <f t="array" ref="S2098">_xlfn.IFS(K2098&lt;18.5,"Under Weight",K2098&lt;=24.9,"Normal Weight",K2098&lt;=30,"Over Weight",K2098&gt;30,"Obesity")</f>
        <v>Normal Weight</v>
      </c>
    </row>
    <row r="2099" spans="1:19" x14ac:dyDescent="0.3">
      <c r="A2099" s="7" t="s">
        <v>267</v>
      </c>
      <c r="B2099" s="7">
        <v>15.82</v>
      </c>
      <c r="C2099" s="7">
        <v>4.5999999999999996</v>
      </c>
      <c r="D2099" s="7" t="s">
        <v>2380</v>
      </c>
      <c r="E2099" s="7" t="s">
        <v>2380</v>
      </c>
      <c r="F2099" s="7" t="s">
        <v>2380</v>
      </c>
      <c r="G2099" s="7" t="s">
        <v>2381</v>
      </c>
      <c r="H2099" s="7" t="s">
        <v>2380</v>
      </c>
      <c r="J2099" s="7" t="s">
        <v>267</v>
      </c>
      <c r="K2099" s="7">
        <v>15.82</v>
      </c>
      <c r="L2099" s="7">
        <v>4.5999999999999996</v>
      </c>
      <c r="M2099" s="7" t="s">
        <v>2380</v>
      </c>
      <c r="N2099" s="7" t="s">
        <v>2380</v>
      </c>
      <c r="O2099" s="7" t="s">
        <v>2380</v>
      </c>
      <c r="P2099" s="7">
        <v>0</v>
      </c>
      <c r="Q2099" s="11" t="s">
        <v>2380</v>
      </c>
      <c r="R2099">
        <f t="shared" si="32"/>
        <v>180</v>
      </c>
      <c r="S2099" t="str" cm="1">
        <f t="array" ref="S2099">_xlfn.IFS(K2099&lt;18.5,"Under Weight",K2099&lt;=24.9,"Normal Weight",K2099&lt;=30,"Over Weight",K2099&gt;30,"Obesity")</f>
        <v>Under Weight</v>
      </c>
    </row>
    <row r="2100" spans="1:19" x14ac:dyDescent="0.3">
      <c r="A2100" s="7" t="s">
        <v>266</v>
      </c>
      <c r="B2100" s="7">
        <v>17.670000000000002</v>
      </c>
      <c r="C2100" s="7">
        <v>4.78</v>
      </c>
      <c r="D2100" s="7" t="s">
        <v>2380</v>
      </c>
      <c r="E2100" s="7" t="s">
        <v>2380</v>
      </c>
      <c r="F2100" s="7" t="s">
        <v>2380</v>
      </c>
      <c r="G2100" s="7" t="s">
        <v>2381</v>
      </c>
      <c r="H2100" s="7" t="s">
        <v>2380</v>
      </c>
      <c r="J2100" s="7" t="s">
        <v>266</v>
      </c>
      <c r="K2100" s="7">
        <v>17.670000000000002</v>
      </c>
      <c r="L2100" s="7">
        <v>4.78</v>
      </c>
      <c r="M2100" s="7" t="s">
        <v>2380</v>
      </c>
      <c r="N2100" s="7" t="s">
        <v>2380</v>
      </c>
      <c r="O2100" s="7" t="s">
        <v>2380</v>
      </c>
      <c r="P2100" s="7">
        <v>0</v>
      </c>
      <c r="Q2100" s="11" t="s">
        <v>2380</v>
      </c>
      <c r="R2100">
        <f t="shared" si="32"/>
        <v>180</v>
      </c>
      <c r="S2100" t="str" cm="1">
        <f t="array" ref="S2100">_xlfn.IFS(K2100&lt;18.5,"Under Weight",K2100&lt;=24.9,"Normal Weight",K2100&lt;=30,"Over Weight",K2100&gt;30,"Obesity")</f>
        <v>Under Weight</v>
      </c>
    </row>
    <row r="2101" spans="1:19" x14ac:dyDescent="0.3">
      <c r="A2101" s="7" t="s">
        <v>265</v>
      </c>
      <c r="B2101" s="7">
        <v>31.92</v>
      </c>
      <c r="C2101" s="7">
        <v>11.05</v>
      </c>
      <c r="D2101" s="7" t="s">
        <v>2380</v>
      </c>
      <c r="E2101" s="7" t="s">
        <v>2380</v>
      </c>
      <c r="F2101" s="7" t="s">
        <v>2380</v>
      </c>
      <c r="G2101" s="7" t="s">
        <v>2381</v>
      </c>
      <c r="H2101" s="7" t="s">
        <v>2380</v>
      </c>
      <c r="J2101" s="7" t="s">
        <v>265</v>
      </c>
      <c r="K2101" s="7">
        <v>31.92</v>
      </c>
      <c r="L2101" s="7">
        <v>11.05</v>
      </c>
      <c r="M2101" s="7" t="s">
        <v>2380</v>
      </c>
      <c r="N2101" s="7" t="s">
        <v>2380</v>
      </c>
      <c r="O2101" s="7" t="s">
        <v>2380</v>
      </c>
      <c r="P2101" s="7">
        <v>0</v>
      </c>
      <c r="Q2101" s="11" t="s">
        <v>2380</v>
      </c>
      <c r="R2101">
        <f t="shared" si="32"/>
        <v>180</v>
      </c>
      <c r="S2101" t="str" cm="1">
        <f t="array" ref="S2101">_xlfn.IFS(K2101&lt;18.5,"Under Weight",K2101&lt;=24.9,"Normal Weight",K2101&lt;=30,"Over Weight",K2101&gt;30,"Obesity")</f>
        <v>Obesity</v>
      </c>
    </row>
    <row r="2102" spans="1:19" x14ac:dyDescent="0.3">
      <c r="A2102" s="7" t="s">
        <v>264</v>
      </c>
      <c r="B2102" s="7">
        <v>28.975000000000001</v>
      </c>
      <c r="C2102" s="7">
        <v>7.62</v>
      </c>
      <c r="D2102" s="7" t="s">
        <v>2380</v>
      </c>
      <c r="E2102" s="7" t="s">
        <v>2380</v>
      </c>
      <c r="F2102" s="7" t="s">
        <v>2380</v>
      </c>
      <c r="G2102" s="7" t="s">
        <v>2381</v>
      </c>
      <c r="H2102" s="7" t="s">
        <v>2380</v>
      </c>
      <c r="J2102" s="7" t="s">
        <v>264</v>
      </c>
      <c r="K2102" s="7">
        <v>28.975000000000001</v>
      </c>
      <c r="L2102" s="7">
        <v>7.62</v>
      </c>
      <c r="M2102" s="7" t="s">
        <v>2380</v>
      </c>
      <c r="N2102" s="7" t="s">
        <v>2380</v>
      </c>
      <c r="O2102" s="7" t="s">
        <v>2380</v>
      </c>
      <c r="P2102" s="7">
        <v>0</v>
      </c>
      <c r="Q2102" s="11" t="s">
        <v>2380</v>
      </c>
      <c r="R2102">
        <f t="shared" si="32"/>
        <v>180</v>
      </c>
      <c r="S2102" t="str" cm="1">
        <f t="array" ref="S2102">_xlfn.IFS(K2102&lt;18.5,"Under Weight",K2102&lt;=24.9,"Normal Weight",K2102&lt;=30,"Over Weight",K2102&gt;30,"Obesity")</f>
        <v>Over Weight</v>
      </c>
    </row>
    <row r="2103" spans="1:19" x14ac:dyDescent="0.3">
      <c r="A2103" s="7" t="s">
        <v>263</v>
      </c>
      <c r="B2103" s="7">
        <v>31.73</v>
      </c>
      <c r="C2103" s="7">
        <v>4.78</v>
      </c>
      <c r="D2103" s="7" t="s">
        <v>2382</v>
      </c>
      <c r="E2103" s="7" t="s">
        <v>2382</v>
      </c>
      <c r="F2103" s="7" t="s">
        <v>2380</v>
      </c>
      <c r="G2103" s="7">
        <v>2</v>
      </c>
      <c r="H2103" s="7" t="s">
        <v>2380</v>
      </c>
      <c r="J2103" s="7" t="s">
        <v>263</v>
      </c>
      <c r="K2103" s="7">
        <v>31.73</v>
      </c>
      <c r="L2103" s="7">
        <v>4.78</v>
      </c>
      <c r="M2103" s="7" t="s">
        <v>2383</v>
      </c>
      <c r="N2103" s="7" t="s">
        <v>2382</v>
      </c>
      <c r="O2103" s="7" t="s">
        <v>2380</v>
      </c>
      <c r="P2103" s="7">
        <v>2</v>
      </c>
      <c r="Q2103" s="11" t="s">
        <v>2380</v>
      </c>
      <c r="R2103">
        <f t="shared" si="32"/>
        <v>180</v>
      </c>
      <c r="S2103" t="str" cm="1">
        <f t="array" ref="S2103">_xlfn.IFS(K2103&lt;18.5,"Under Weight",K2103&lt;=24.9,"Normal Weight",K2103&lt;=30,"Over Weight",K2103&gt;30,"Obesity")</f>
        <v>Obesity</v>
      </c>
    </row>
    <row r="2104" spans="1:19" x14ac:dyDescent="0.3">
      <c r="A2104" s="7" t="s">
        <v>262</v>
      </c>
      <c r="B2104" s="7">
        <v>28.88</v>
      </c>
      <c r="C2104" s="7">
        <v>6.09</v>
      </c>
      <c r="D2104" s="7" t="s">
        <v>2382</v>
      </c>
      <c r="E2104" s="7" t="s">
        <v>2382</v>
      </c>
      <c r="F2104" s="7" t="s">
        <v>2380</v>
      </c>
      <c r="G2104" s="7">
        <v>2</v>
      </c>
      <c r="H2104" s="7" t="s">
        <v>2380</v>
      </c>
      <c r="J2104" s="7" t="s">
        <v>262</v>
      </c>
      <c r="K2104" s="7">
        <v>28.88</v>
      </c>
      <c r="L2104" s="7">
        <v>6.09</v>
      </c>
      <c r="M2104" s="7" t="s">
        <v>2383</v>
      </c>
      <c r="N2104" s="7" t="s">
        <v>2382</v>
      </c>
      <c r="O2104" s="7" t="s">
        <v>2380</v>
      </c>
      <c r="P2104" s="7">
        <v>2</v>
      </c>
      <c r="Q2104" s="11" t="s">
        <v>2380</v>
      </c>
      <c r="R2104">
        <f t="shared" si="32"/>
        <v>180</v>
      </c>
      <c r="S2104" t="str" cm="1">
        <f t="array" ref="S2104">_xlfn.IFS(K2104&lt;18.5,"Under Weight",K2104&lt;=24.9,"Normal Weight",K2104&lt;=30,"Over Weight",K2104&gt;30,"Obesity")</f>
        <v>Over Weight</v>
      </c>
    </row>
    <row r="2105" spans="1:19" x14ac:dyDescent="0.3">
      <c r="A2105" s="7" t="s">
        <v>261</v>
      </c>
      <c r="B2105" s="7">
        <v>25.555</v>
      </c>
      <c r="C2105" s="7">
        <v>5.1100000000000003</v>
      </c>
      <c r="D2105" s="7" t="s">
        <v>2380</v>
      </c>
      <c r="E2105" s="7" t="s">
        <v>2380</v>
      </c>
      <c r="F2105" s="7" t="s">
        <v>2383</v>
      </c>
      <c r="G2105" s="7">
        <v>1</v>
      </c>
      <c r="H2105" s="7" t="s">
        <v>2380</v>
      </c>
      <c r="J2105" s="7" t="s">
        <v>261</v>
      </c>
      <c r="K2105" s="7">
        <v>25.555</v>
      </c>
      <c r="L2105" s="7">
        <v>5.1100000000000003</v>
      </c>
      <c r="M2105" s="7" t="s">
        <v>2380</v>
      </c>
      <c r="N2105" s="7" t="s">
        <v>2380</v>
      </c>
      <c r="O2105" s="7" t="s">
        <v>2383</v>
      </c>
      <c r="P2105" s="7">
        <v>1</v>
      </c>
      <c r="Q2105" s="11" t="s">
        <v>2380</v>
      </c>
      <c r="R2105">
        <f t="shared" si="32"/>
        <v>180</v>
      </c>
      <c r="S2105" t="str" cm="1">
        <f t="array" ref="S2105">_xlfn.IFS(K2105&lt;18.5,"Under Weight",K2105&lt;=24.9,"Normal Weight",K2105&lt;=30,"Over Weight",K2105&gt;30,"Obesity")</f>
        <v>Over Weight</v>
      </c>
    </row>
    <row r="2106" spans="1:19" x14ac:dyDescent="0.3">
      <c r="A2106" s="7" t="s">
        <v>260</v>
      </c>
      <c r="B2106" s="7">
        <v>37.29</v>
      </c>
      <c r="C2106" s="7">
        <v>4.46</v>
      </c>
      <c r="D2106" s="7" t="s">
        <v>2380</v>
      </c>
      <c r="E2106" s="7" t="s">
        <v>2382</v>
      </c>
      <c r="F2106" s="7" t="s">
        <v>2380</v>
      </c>
      <c r="G2106" s="7">
        <v>1</v>
      </c>
      <c r="H2106" s="7" t="s">
        <v>2380</v>
      </c>
      <c r="J2106" s="7" t="s">
        <v>260</v>
      </c>
      <c r="K2106" s="7">
        <v>37.29</v>
      </c>
      <c r="L2106" s="7">
        <v>4.46</v>
      </c>
      <c r="M2106" s="7" t="s">
        <v>2380</v>
      </c>
      <c r="N2106" s="7" t="s">
        <v>2382</v>
      </c>
      <c r="O2106" s="7" t="s">
        <v>2380</v>
      </c>
      <c r="P2106" s="7">
        <v>1</v>
      </c>
      <c r="Q2106" s="11" t="s">
        <v>2380</v>
      </c>
      <c r="R2106">
        <f t="shared" si="32"/>
        <v>180</v>
      </c>
      <c r="S2106" t="str" cm="1">
        <f t="array" ref="S2106">_xlfn.IFS(K2106&lt;18.5,"Under Weight",K2106&lt;=24.9,"Normal Weight",K2106&lt;=30,"Over Weight",K2106&gt;30,"Obesity")</f>
        <v>Obesity</v>
      </c>
    </row>
    <row r="2107" spans="1:19" x14ac:dyDescent="0.3">
      <c r="A2107" s="7" t="s">
        <v>259</v>
      </c>
      <c r="B2107" s="7">
        <v>40.28</v>
      </c>
      <c r="C2107" s="7">
        <v>6.11</v>
      </c>
      <c r="D2107" s="7" t="s">
        <v>2380</v>
      </c>
      <c r="E2107" s="7" t="s">
        <v>2382</v>
      </c>
      <c r="F2107" s="7" t="s">
        <v>2380</v>
      </c>
      <c r="G2107" s="7">
        <v>1</v>
      </c>
      <c r="H2107" s="7" t="s">
        <v>2380</v>
      </c>
      <c r="J2107" s="7" t="s">
        <v>259</v>
      </c>
      <c r="K2107" s="7">
        <v>40.28</v>
      </c>
      <c r="L2107" s="7">
        <v>6.11</v>
      </c>
      <c r="M2107" s="7" t="s">
        <v>2380</v>
      </c>
      <c r="N2107" s="7" t="s">
        <v>2382</v>
      </c>
      <c r="O2107" s="7" t="s">
        <v>2380</v>
      </c>
      <c r="P2107" s="7">
        <v>1</v>
      </c>
      <c r="Q2107" s="11" t="s">
        <v>2380</v>
      </c>
      <c r="R2107">
        <f t="shared" si="32"/>
        <v>180</v>
      </c>
      <c r="S2107" t="str" cm="1">
        <f t="array" ref="S2107">_xlfn.IFS(K2107&lt;18.5,"Under Weight",K2107&lt;=24.9,"Normal Weight",K2107&lt;=30,"Over Weight",K2107&gt;30,"Obesity")</f>
        <v>Obesity</v>
      </c>
    </row>
    <row r="2108" spans="1:19" x14ac:dyDescent="0.3">
      <c r="A2108" s="7" t="s">
        <v>258</v>
      </c>
      <c r="B2108" s="7">
        <v>40.185000000000002</v>
      </c>
      <c r="C2108" s="7">
        <v>4.66</v>
      </c>
      <c r="D2108" s="7" t="s">
        <v>2380</v>
      </c>
      <c r="E2108" s="7" t="s">
        <v>2382</v>
      </c>
      <c r="F2108" s="7" t="s">
        <v>2380</v>
      </c>
      <c r="G2108" s="7">
        <v>1</v>
      </c>
      <c r="H2108" s="7" t="s">
        <v>2380</v>
      </c>
      <c r="J2108" s="7" t="s">
        <v>258</v>
      </c>
      <c r="K2108" s="7">
        <v>40.185000000000002</v>
      </c>
      <c r="L2108" s="7">
        <v>4.66</v>
      </c>
      <c r="M2108" s="7" t="s">
        <v>2380</v>
      </c>
      <c r="N2108" s="7" t="s">
        <v>2382</v>
      </c>
      <c r="O2108" s="7" t="s">
        <v>2380</v>
      </c>
      <c r="P2108" s="7">
        <v>1</v>
      </c>
      <c r="Q2108" s="11" t="s">
        <v>2380</v>
      </c>
      <c r="R2108">
        <f t="shared" si="32"/>
        <v>180</v>
      </c>
      <c r="S2108" t="str" cm="1">
        <f t="array" ref="S2108">_xlfn.IFS(K2108&lt;18.5,"Under Weight",K2108&lt;=24.9,"Normal Weight",K2108&lt;=30,"Over Weight",K2108&gt;30,"Obesity")</f>
        <v>Obesity</v>
      </c>
    </row>
    <row r="2109" spans="1:19" x14ac:dyDescent="0.3">
      <c r="A2109" s="7" t="s">
        <v>257</v>
      </c>
      <c r="B2109" s="7">
        <v>23.57</v>
      </c>
      <c r="C2109" s="7">
        <v>6.14</v>
      </c>
      <c r="D2109" s="7" t="s">
        <v>2380</v>
      </c>
      <c r="E2109" s="7" t="s">
        <v>2380</v>
      </c>
      <c r="F2109" s="7" t="s">
        <v>2380</v>
      </c>
      <c r="G2109" s="7" t="s">
        <v>2381</v>
      </c>
      <c r="H2109" s="7" t="s">
        <v>2380</v>
      </c>
      <c r="J2109" s="7" t="s">
        <v>257</v>
      </c>
      <c r="K2109" s="7">
        <v>23.57</v>
      </c>
      <c r="L2109" s="7">
        <v>6.14</v>
      </c>
      <c r="M2109" s="7" t="s">
        <v>2380</v>
      </c>
      <c r="N2109" s="7" t="s">
        <v>2380</v>
      </c>
      <c r="O2109" s="7" t="s">
        <v>2380</v>
      </c>
      <c r="P2109" s="7">
        <v>0</v>
      </c>
      <c r="Q2109" s="11" t="s">
        <v>2380</v>
      </c>
      <c r="R2109">
        <f t="shared" si="32"/>
        <v>180</v>
      </c>
      <c r="S2109" t="str" cm="1">
        <f t="array" ref="S2109">_xlfn.IFS(K2109&lt;18.5,"Under Weight",K2109&lt;=24.9,"Normal Weight",K2109&lt;=30,"Over Weight",K2109&gt;30,"Obesity")</f>
        <v>Normal Weight</v>
      </c>
    </row>
    <row r="2110" spans="1:19" x14ac:dyDescent="0.3">
      <c r="A2110" s="7" t="s">
        <v>256</v>
      </c>
      <c r="B2110" s="7">
        <v>35.625</v>
      </c>
      <c r="C2110" s="7">
        <v>6.21</v>
      </c>
      <c r="D2110" s="7" t="s">
        <v>2380</v>
      </c>
      <c r="E2110" s="7" t="s">
        <v>2382</v>
      </c>
      <c r="F2110" s="7" t="s">
        <v>2380</v>
      </c>
      <c r="G2110" s="7">
        <v>1</v>
      </c>
      <c r="H2110" s="7" t="s">
        <v>2380</v>
      </c>
      <c r="J2110" s="7" t="s">
        <v>256</v>
      </c>
      <c r="K2110" s="7">
        <v>35.625</v>
      </c>
      <c r="L2110" s="7">
        <v>6.21</v>
      </c>
      <c r="M2110" s="7" t="s">
        <v>2380</v>
      </c>
      <c r="N2110" s="7" t="s">
        <v>2382</v>
      </c>
      <c r="O2110" s="7" t="s">
        <v>2380</v>
      </c>
      <c r="P2110" s="7">
        <v>1</v>
      </c>
      <c r="Q2110" s="11" t="s">
        <v>2380</v>
      </c>
      <c r="R2110">
        <f t="shared" si="32"/>
        <v>180</v>
      </c>
      <c r="S2110" t="str" cm="1">
        <f t="array" ref="S2110">_xlfn.IFS(K2110&lt;18.5,"Under Weight",K2110&lt;=24.9,"Normal Weight",K2110&lt;=30,"Over Weight",K2110&gt;30,"Obesity")</f>
        <v>Obesity</v>
      </c>
    </row>
    <row r="2111" spans="1:19" x14ac:dyDescent="0.3">
      <c r="A2111" s="7" t="s">
        <v>255</v>
      </c>
      <c r="B2111" s="7">
        <v>33.155000000000001</v>
      </c>
      <c r="C2111" s="7">
        <v>4.5999999999999996</v>
      </c>
      <c r="D2111" s="7" t="s">
        <v>2380</v>
      </c>
      <c r="E2111" s="7" t="s">
        <v>2382</v>
      </c>
      <c r="F2111" s="7" t="s">
        <v>2380</v>
      </c>
      <c r="G2111" s="7">
        <v>1</v>
      </c>
      <c r="H2111" s="7" t="s">
        <v>2380</v>
      </c>
      <c r="J2111" s="7" t="s">
        <v>255</v>
      </c>
      <c r="K2111" s="7">
        <v>33.155000000000001</v>
      </c>
      <c r="L2111" s="7">
        <v>4.5999999999999996</v>
      </c>
      <c r="M2111" s="7" t="s">
        <v>2380</v>
      </c>
      <c r="N2111" s="7" t="s">
        <v>2382</v>
      </c>
      <c r="O2111" s="7" t="s">
        <v>2380</v>
      </c>
      <c r="P2111" s="7">
        <v>1</v>
      </c>
      <c r="Q2111" s="11" t="s">
        <v>2380</v>
      </c>
      <c r="R2111">
        <f t="shared" si="32"/>
        <v>180</v>
      </c>
      <c r="S2111" t="str" cm="1">
        <f t="array" ref="S2111">_xlfn.IFS(K2111&lt;18.5,"Under Weight",K2111&lt;=24.9,"Normal Weight",K2111&lt;=30,"Over Weight",K2111&gt;30,"Obesity")</f>
        <v>Obesity</v>
      </c>
    </row>
    <row r="2112" spans="1:19" x14ac:dyDescent="0.3">
      <c r="A2112" s="7" t="s">
        <v>254</v>
      </c>
      <c r="B2112" s="7">
        <v>31.92</v>
      </c>
      <c r="C2112" s="7">
        <v>5.04</v>
      </c>
      <c r="D2112" s="7" t="s">
        <v>2380</v>
      </c>
      <c r="E2112" s="7" t="s">
        <v>2382</v>
      </c>
      <c r="F2112" s="7" t="s">
        <v>2380</v>
      </c>
      <c r="G2112" s="7">
        <v>1</v>
      </c>
      <c r="H2112" s="7" t="s">
        <v>2380</v>
      </c>
      <c r="J2112" s="7" t="s">
        <v>254</v>
      </c>
      <c r="K2112" s="7">
        <v>31.92</v>
      </c>
      <c r="L2112" s="7">
        <v>5.04</v>
      </c>
      <c r="M2112" s="7" t="s">
        <v>2380</v>
      </c>
      <c r="N2112" s="7" t="s">
        <v>2382</v>
      </c>
      <c r="O2112" s="7" t="s">
        <v>2380</v>
      </c>
      <c r="P2112" s="7">
        <v>1</v>
      </c>
      <c r="Q2112" s="11" t="s">
        <v>2380</v>
      </c>
      <c r="R2112">
        <f t="shared" si="32"/>
        <v>180</v>
      </c>
      <c r="S2112" t="str" cm="1">
        <f t="array" ref="S2112">_xlfn.IFS(K2112&lt;18.5,"Under Weight",K2112&lt;=24.9,"Normal Weight",K2112&lt;=30,"Over Weight",K2112&gt;30,"Obesity")</f>
        <v>Obesity</v>
      </c>
    </row>
    <row r="2113" spans="1:19" x14ac:dyDescent="0.3">
      <c r="A2113" s="7" t="s">
        <v>253</v>
      </c>
      <c r="B2113" s="7">
        <v>30.305</v>
      </c>
      <c r="C2113" s="7">
        <v>5.08</v>
      </c>
      <c r="D2113" s="7" t="s">
        <v>2380</v>
      </c>
      <c r="E2113" s="7" t="s">
        <v>2382</v>
      </c>
      <c r="F2113" s="7" t="s">
        <v>2380</v>
      </c>
      <c r="G2113" s="7">
        <v>1</v>
      </c>
      <c r="H2113" s="7" t="s">
        <v>2380</v>
      </c>
      <c r="J2113" s="7" t="s">
        <v>253</v>
      </c>
      <c r="K2113" s="7">
        <v>30.305</v>
      </c>
      <c r="L2113" s="7">
        <v>5.08</v>
      </c>
      <c r="M2113" s="7" t="s">
        <v>2380</v>
      </c>
      <c r="N2113" s="7" t="s">
        <v>2382</v>
      </c>
      <c r="O2113" s="7" t="s">
        <v>2380</v>
      </c>
      <c r="P2113" s="7">
        <v>1</v>
      </c>
      <c r="Q2113" s="11" t="s">
        <v>2380</v>
      </c>
      <c r="R2113">
        <f t="shared" si="32"/>
        <v>180</v>
      </c>
      <c r="S2113" t="str" cm="1">
        <f t="array" ref="S2113">_xlfn.IFS(K2113&lt;18.5,"Under Weight",K2113&lt;=24.9,"Normal Weight",K2113&lt;=30,"Over Weight",K2113&gt;30,"Obesity")</f>
        <v>Obesity</v>
      </c>
    </row>
    <row r="2114" spans="1:19" x14ac:dyDescent="0.3">
      <c r="A2114" s="7" t="s">
        <v>252</v>
      </c>
      <c r="B2114" s="7">
        <v>30.114999999999998</v>
      </c>
      <c r="C2114" s="7">
        <v>4.38</v>
      </c>
      <c r="D2114" s="7" t="s">
        <v>2380</v>
      </c>
      <c r="E2114" s="7" t="s">
        <v>2382</v>
      </c>
      <c r="F2114" s="7" t="s">
        <v>2380</v>
      </c>
      <c r="G2114" s="7">
        <v>1</v>
      </c>
      <c r="H2114" s="7" t="s">
        <v>2380</v>
      </c>
      <c r="J2114" s="7" t="s">
        <v>252</v>
      </c>
      <c r="K2114" s="7">
        <v>30.114999999999998</v>
      </c>
      <c r="L2114" s="7">
        <v>4.38</v>
      </c>
      <c r="M2114" s="7" t="s">
        <v>2380</v>
      </c>
      <c r="N2114" s="7" t="s">
        <v>2382</v>
      </c>
      <c r="O2114" s="7" t="s">
        <v>2380</v>
      </c>
      <c r="P2114" s="7">
        <v>1</v>
      </c>
      <c r="Q2114" s="11" t="s">
        <v>2380</v>
      </c>
      <c r="R2114">
        <f t="shared" si="32"/>
        <v>180</v>
      </c>
      <c r="S2114" t="str" cm="1">
        <f t="array" ref="S2114">_xlfn.IFS(K2114&lt;18.5,"Under Weight",K2114&lt;=24.9,"Normal Weight",K2114&lt;=30,"Over Weight",K2114&gt;30,"Obesity")</f>
        <v>Obesity</v>
      </c>
    </row>
    <row r="2115" spans="1:19" x14ac:dyDescent="0.3">
      <c r="A2115" s="7" t="s">
        <v>251</v>
      </c>
      <c r="B2115" s="7">
        <v>24.09</v>
      </c>
      <c r="C2115" s="7">
        <v>4.79</v>
      </c>
      <c r="D2115" s="7" t="s">
        <v>2380</v>
      </c>
      <c r="E2115" s="7" t="s">
        <v>2382</v>
      </c>
      <c r="F2115" s="7" t="s">
        <v>2380</v>
      </c>
      <c r="G2115" s="7">
        <v>1</v>
      </c>
      <c r="H2115" s="7" t="s">
        <v>2380</v>
      </c>
      <c r="J2115" s="7" t="s">
        <v>251</v>
      </c>
      <c r="K2115" s="7">
        <v>24.09</v>
      </c>
      <c r="L2115" s="7">
        <v>4.79</v>
      </c>
      <c r="M2115" s="7" t="s">
        <v>2380</v>
      </c>
      <c r="N2115" s="7" t="s">
        <v>2382</v>
      </c>
      <c r="O2115" s="7" t="s">
        <v>2380</v>
      </c>
      <c r="P2115" s="7">
        <v>1</v>
      </c>
      <c r="Q2115" s="11" t="s">
        <v>2380</v>
      </c>
      <c r="R2115">
        <f t="shared" ref="R2115:R2178" si="33">MATCH(Q2115,$Q$2:$Q$2336,0)</f>
        <v>180</v>
      </c>
      <c r="S2115" t="str" cm="1">
        <f t="array" ref="S2115">_xlfn.IFS(K2115&lt;18.5,"Under Weight",K2115&lt;=24.9,"Normal Weight",K2115&lt;=30,"Over Weight",K2115&gt;30,"Obesity")</f>
        <v>Normal Weight</v>
      </c>
    </row>
    <row r="2116" spans="1:19" x14ac:dyDescent="0.3">
      <c r="A2116" s="7" t="s">
        <v>250</v>
      </c>
      <c r="B2116" s="7">
        <v>28.215</v>
      </c>
      <c r="C2116" s="7">
        <v>4.21</v>
      </c>
      <c r="D2116" s="7" t="s">
        <v>2380</v>
      </c>
      <c r="E2116" s="7" t="s">
        <v>2382</v>
      </c>
      <c r="F2116" s="7" t="s">
        <v>2380</v>
      </c>
      <c r="G2116" s="7">
        <v>1</v>
      </c>
      <c r="H2116" s="7" t="s">
        <v>2380</v>
      </c>
      <c r="J2116" s="7" t="s">
        <v>250</v>
      </c>
      <c r="K2116" s="7">
        <v>28.215</v>
      </c>
      <c r="L2116" s="7">
        <v>4.21</v>
      </c>
      <c r="M2116" s="7" t="s">
        <v>2380</v>
      </c>
      <c r="N2116" s="7" t="s">
        <v>2382</v>
      </c>
      <c r="O2116" s="7" t="s">
        <v>2380</v>
      </c>
      <c r="P2116" s="7">
        <v>1</v>
      </c>
      <c r="Q2116" s="11" t="s">
        <v>2380</v>
      </c>
      <c r="R2116">
        <f t="shared" si="33"/>
        <v>180</v>
      </c>
      <c r="S2116" t="str" cm="1">
        <f t="array" ref="S2116">_xlfn.IFS(K2116&lt;18.5,"Under Weight",K2116&lt;=24.9,"Normal Weight",K2116&lt;=30,"Over Weight",K2116&gt;30,"Obesity")</f>
        <v>Over Weight</v>
      </c>
    </row>
    <row r="2117" spans="1:19" x14ac:dyDescent="0.3">
      <c r="A2117" s="7" t="s">
        <v>248</v>
      </c>
      <c r="B2117" s="7">
        <v>26.315000000000001</v>
      </c>
      <c r="C2117" s="7">
        <v>5.47</v>
      </c>
      <c r="D2117" s="7" t="s">
        <v>2380</v>
      </c>
      <c r="E2117" s="7" t="s">
        <v>2382</v>
      </c>
      <c r="F2117" s="7" t="s">
        <v>2380</v>
      </c>
      <c r="G2117" s="7">
        <v>1</v>
      </c>
      <c r="H2117" s="7" t="s">
        <v>2380</v>
      </c>
      <c r="J2117" s="7" t="s">
        <v>248</v>
      </c>
      <c r="K2117" s="7">
        <v>26.315000000000001</v>
      </c>
      <c r="L2117" s="7">
        <v>5.47</v>
      </c>
      <c r="M2117" s="7" t="s">
        <v>2380</v>
      </c>
      <c r="N2117" s="7" t="s">
        <v>2382</v>
      </c>
      <c r="O2117" s="7" t="s">
        <v>2380</v>
      </c>
      <c r="P2117" s="7">
        <v>1</v>
      </c>
      <c r="Q2117" s="11" t="s">
        <v>2380</v>
      </c>
      <c r="R2117">
        <f t="shared" si="33"/>
        <v>180</v>
      </c>
      <c r="S2117" t="str" cm="1">
        <f t="array" ref="S2117">_xlfn.IFS(K2117&lt;18.5,"Under Weight",K2117&lt;=24.9,"Normal Weight",K2117&lt;=30,"Over Weight",K2117&gt;30,"Obesity")</f>
        <v>Over Weight</v>
      </c>
    </row>
    <row r="2118" spans="1:19" x14ac:dyDescent="0.3">
      <c r="A2118" s="7" t="s">
        <v>246</v>
      </c>
      <c r="B2118" s="7">
        <v>25.08</v>
      </c>
      <c r="C2118" s="7">
        <v>5.09</v>
      </c>
      <c r="D2118" s="7" t="s">
        <v>2380</v>
      </c>
      <c r="E2118" s="7" t="s">
        <v>2382</v>
      </c>
      <c r="F2118" s="7" t="s">
        <v>2380</v>
      </c>
      <c r="G2118" s="7">
        <v>1</v>
      </c>
      <c r="H2118" s="7" t="s">
        <v>2380</v>
      </c>
      <c r="J2118" s="7" t="s">
        <v>246</v>
      </c>
      <c r="K2118" s="7">
        <v>25.08</v>
      </c>
      <c r="L2118" s="7">
        <v>5.09</v>
      </c>
      <c r="M2118" s="7" t="s">
        <v>2380</v>
      </c>
      <c r="N2118" s="7" t="s">
        <v>2382</v>
      </c>
      <c r="O2118" s="7" t="s">
        <v>2380</v>
      </c>
      <c r="P2118" s="7">
        <v>1</v>
      </c>
      <c r="Q2118" s="11" t="s">
        <v>2380</v>
      </c>
      <c r="R2118">
        <f t="shared" si="33"/>
        <v>180</v>
      </c>
      <c r="S2118" t="str" cm="1">
        <f t="array" ref="S2118">_xlfn.IFS(K2118&lt;18.5,"Under Weight",K2118&lt;=24.9,"Normal Weight",K2118&lt;=30,"Over Weight",K2118&gt;30,"Obesity")</f>
        <v>Over Weight</v>
      </c>
    </row>
    <row r="2119" spans="1:19" x14ac:dyDescent="0.3">
      <c r="A2119" s="7" t="s">
        <v>245</v>
      </c>
      <c r="B2119" s="7">
        <v>15.41</v>
      </c>
      <c r="C2119" s="7">
        <v>5.08</v>
      </c>
      <c r="D2119" s="7" t="s">
        <v>2380</v>
      </c>
      <c r="E2119" s="7" t="s">
        <v>2380</v>
      </c>
      <c r="F2119" s="7" t="s">
        <v>2380</v>
      </c>
      <c r="G2119" s="7" t="s">
        <v>2381</v>
      </c>
      <c r="H2119" s="7" t="s">
        <v>2380</v>
      </c>
      <c r="J2119" s="7" t="s">
        <v>245</v>
      </c>
      <c r="K2119" s="7">
        <v>15.41</v>
      </c>
      <c r="L2119" s="7">
        <v>5.08</v>
      </c>
      <c r="M2119" s="7" t="s">
        <v>2380</v>
      </c>
      <c r="N2119" s="7" t="s">
        <v>2380</v>
      </c>
      <c r="O2119" s="7" t="s">
        <v>2380</v>
      </c>
      <c r="P2119" s="7">
        <v>0</v>
      </c>
      <c r="Q2119" s="11" t="s">
        <v>2380</v>
      </c>
      <c r="R2119">
        <f t="shared" si="33"/>
        <v>180</v>
      </c>
      <c r="S2119" t="str" cm="1">
        <f t="array" ref="S2119">_xlfn.IFS(K2119&lt;18.5,"Under Weight",K2119&lt;=24.9,"Normal Weight",K2119&lt;=30,"Over Weight",K2119&gt;30,"Obesity")</f>
        <v>Under Weight</v>
      </c>
    </row>
    <row r="2120" spans="1:19" x14ac:dyDescent="0.3">
      <c r="A2120" s="7" t="s">
        <v>244</v>
      </c>
      <c r="B2120" s="7">
        <v>23.83</v>
      </c>
      <c r="C2120" s="7">
        <v>5.68</v>
      </c>
      <c r="D2120" s="7" t="s">
        <v>2380</v>
      </c>
      <c r="E2120" s="7" t="s">
        <v>2380</v>
      </c>
      <c r="F2120" s="7" t="s">
        <v>2380</v>
      </c>
      <c r="G2120" s="7" t="s">
        <v>2381</v>
      </c>
      <c r="H2120" s="7" t="s">
        <v>2380</v>
      </c>
      <c r="J2120" s="7" t="s">
        <v>244</v>
      </c>
      <c r="K2120" s="7">
        <v>23.83</v>
      </c>
      <c r="L2120" s="7">
        <v>5.68</v>
      </c>
      <c r="M2120" s="7" t="s">
        <v>2380</v>
      </c>
      <c r="N2120" s="7" t="s">
        <v>2380</v>
      </c>
      <c r="O2120" s="7" t="s">
        <v>2380</v>
      </c>
      <c r="P2120" s="7">
        <v>0</v>
      </c>
      <c r="Q2120" s="11" t="s">
        <v>2380</v>
      </c>
      <c r="R2120">
        <f t="shared" si="33"/>
        <v>180</v>
      </c>
      <c r="S2120" t="str" cm="1">
        <f t="array" ref="S2120">_xlfn.IFS(K2120&lt;18.5,"Under Weight",K2120&lt;=24.9,"Normal Weight",K2120&lt;=30,"Over Weight",K2120&gt;30,"Obesity")</f>
        <v>Normal Weight</v>
      </c>
    </row>
    <row r="2121" spans="1:19" x14ac:dyDescent="0.3">
      <c r="A2121" s="7" t="s">
        <v>243</v>
      </c>
      <c r="B2121" s="7">
        <v>36</v>
      </c>
      <c r="C2121" s="7">
        <v>4.66</v>
      </c>
      <c r="D2121" s="7" t="s">
        <v>2380</v>
      </c>
      <c r="E2121" s="7" t="s">
        <v>2382</v>
      </c>
      <c r="F2121" s="7" t="s">
        <v>2380</v>
      </c>
      <c r="G2121" s="7">
        <v>1</v>
      </c>
      <c r="H2121" s="7" t="s">
        <v>2380</v>
      </c>
      <c r="J2121" s="7" t="s">
        <v>243</v>
      </c>
      <c r="K2121" s="7">
        <v>36</v>
      </c>
      <c r="L2121" s="7">
        <v>4.66</v>
      </c>
      <c r="M2121" s="7" t="s">
        <v>2380</v>
      </c>
      <c r="N2121" s="7" t="s">
        <v>2382</v>
      </c>
      <c r="O2121" s="7" t="s">
        <v>2380</v>
      </c>
      <c r="P2121" s="7">
        <v>1</v>
      </c>
      <c r="Q2121" s="11" t="s">
        <v>2380</v>
      </c>
      <c r="R2121">
        <f t="shared" si="33"/>
        <v>180</v>
      </c>
      <c r="S2121" t="str" cm="1">
        <f t="array" ref="S2121">_xlfn.IFS(K2121&lt;18.5,"Under Weight",K2121&lt;=24.9,"Normal Weight",K2121&lt;=30,"Over Weight",K2121&gt;30,"Obesity")</f>
        <v>Obesity</v>
      </c>
    </row>
    <row r="2122" spans="1:19" x14ac:dyDescent="0.3">
      <c r="A2122" s="7" t="s">
        <v>242</v>
      </c>
      <c r="B2122" s="7">
        <v>28.82</v>
      </c>
      <c r="C2122" s="7">
        <v>5.59</v>
      </c>
      <c r="D2122" s="7" t="s">
        <v>2380</v>
      </c>
      <c r="E2122" s="7" t="s">
        <v>2382</v>
      </c>
      <c r="F2122" s="7" t="s">
        <v>2380</v>
      </c>
      <c r="G2122" s="7">
        <v>1</v>
      </c>
      <c r="H2122" s="7" t="s">
        <v>2380</v>
      </c>
      <c r="J2122" s="7" t="s">
        <v>242</v>
      </c>
      <c r="K2122" s="7">
        <v>28.82</v>
      </c>
      <c r="L2122" s="7">
        <v>5.59</v>
      </c>
      <c r="M2122" s="7" t="s">
        <v>2380</v>
      </c>
      <c r="N2122" s="7" t="s">
        <v>2382</v>
      </c>
      <c r="O2122" s="7" t="s">
        <v>2380</v>
      </c>
      <c r="P2122" s="7">
        <v>1</v>
      </c>
      <c r="Q2122" s="11" t="s">
        <v>2380</v>
      </c>
      <c r="R2122">
        <f t="shared" si="33"/>
        <v>180</v>
      </c>
      <c r="S2122" t="str" cm="1">
        <f t="array" ref="S2122">_xlfn.IFS(K2122&lt;18.5,"Under Weight",K2122&lt;=24.9,"Normal Weight",K2122&lt;=30,"Over Weight",K2122&gt;30,"Obesity")</f>
        <v>Over Weight</v>
      </c>
    </row>
    <row r="2123" spans="1:19" x14ac:dyDescent="0.3">
      <c r="A2123" s="7" t="s">
        <v>241</v>
      </c>
      <c r="B2123" s="7">
        <v>28.05</v>
      </c>
      <c r="C2123" s="7">
        <v>6.2</v>
      </c>
      <c r="D2123" s="7" t="s">
        <v>2380</v>
      </c>
      <c r="E2123" s="7" t="s">
        <v>2382</v>
      </c>
      <c r="F2123" s="7" t="s">
        <v>2380</v>
      </c>
      <c r="G2123" s="7">
        <v>1</v>
      </c>
      <c r="H2123" s="7" t="s">
        <v>2380</v>
      </c>
      <c r="J2123" s="7" t="s">
        <v>241</v>
      </c>
      <c r="K2123" s="7">
        <v>28.05</v>
      </c>
      <c r="L2123" s="7">
        <v>6.2</v>
      </c>
      <c r="M2123" s="7" t="s">
        <v>2380</v>
      </c>
      <c r="N2123" s="7" t="s">
        <v>2382</v>
      </c>
      <c r="O2123" s="7" t="s">
        <v>2380</v>
      </c>
      <c r="P2123" s="7">
        <v>1</v>
      </c>
      <c r="Q2123" s="11" t="s">
        <v>2380</v>
      </c>
      <c r="R2123">
        <f t="shared" si="33"/>
        <v>180</v>
      </c>
      <c r="S2123" t="str" cm="1">
        <f t="array" ref="S2123">_xlfn.IFS(K2123&lt;18.5,"Under Weight",K2123&lt;=24.9,"Normal Weight",K2123&lt;=30,"Over Weight",K2123&gt;30,"Obesity")</f>
        <v>Over Weight</v>
      </c>
    </row>
    <row r="2124" spans="1:19" x14ac:dyDescent="0.3">
      <c r="A2124" s="7" t="s">
        <v>240</v>
      </c>
      <c r="B2124" s="7">
        <v>27.1</v>
      </c>
      <c r="C2124" s="7">
        <v>4.45</v>
      </c>
      <c r="D2124" s="7" t="s">
        <v>2380</v>
      </c>
      <c r="E2124" s="7" t="s">
        <v>2382</v>
      </c>
      <c r="F2124" s="7" t="s">
        <v>2380</v>
      </c>
      <c r="G2124" s="7">
        <v>1</v>
      </c>
      <c r="H2124" s="7" t="s">
        <v>2380</v>
      </c>
      <c r="J2124" s="7" t="s">
        <v>240</v>
      </c>
      <c r="K2124" s="7">
        <v>27.1</v>
      </c>
      <c r="L2124" s="7">
        <v>4.45</v>
      </c>
      <c r="M2124" s="7" t="s">
        <v>2380</v>
      </c>
      <c r="N2124" s="7" t="s">
        <v>2382</v>
      </c>
      <c r="O2124" s="7" t="s">
        <v>2380</v>
      </c>
      <c r="P2124" s="7">
        <v>1</v>
      </c>
      <c r="Q2124" s="11" t="s">
        <v>2380</v>
      </c>
      <c r="R2124">
        <f t="shared" si="33"/>
        <v>180</v>
      </c>
      <c r="S2124" t="str" cm="1">
        <f t="array" ref="S2124">_xlfn.IFS(K2124&lt;18.5,"Under Weight",K2124&lt;=24.9,"Normal Weight",K2124&lt;=30,"Over Weight",K2124&gt;30,"Obesity")</f>
        <v>Over Weight</v>
      </c>
    </row>
    <row r="2125" spans="1:19" x14ac:dyDescent="0.3">
      <c r="A2125" s="7" t="s">
        <v>239</v>
      </c>
      <c r="B2125" s="7">
        <v>24.3</v>
      </c>
      <c r="C2125" s="7">
        <v>6.1</v>
      </c>
      <c r="D2125" s="7" t="s">
        <v>2382</v>
      </c>
      <c r="E2125" s="7" t="s">
        <v>2382</v>
      </c>
      <c r="F2125" s="7" t="s">
        <v>2380</v>
      </c>
      <c r="G2125" s="7">
        <v>1</v>
      </c>
      <c r="H2125" s="7" t="s">
        <v>2380</v>
      </c>
      <c r="J2125" s="7" t="s">
        <v>239</v>
      </c>
      <c r="K2125" s="7">
        <v>24.3</v>
      </c>
      <c r="L2125" s="7">
        <v>6.1</v>
      </c>
      <c r="M2125" s="7" t="s">
        <v>2383</v>
      </c>
      <c r="N2125" s="7" t="s">
        <v>2382</v>
      </c>
      <c r="O2125" s="7" t="s">
        <v>2380</v>
      </c>
      <c r="P2125" s="7">
        <v>1</v>
      </c>
      <c r="Q2125" s="11" t="s">
        <v>2380</v>
      </c>
      <c r="R2125">
        <f t="shared" si="33"/>
        <v>180</v>
      </c>
      <c r="S2125" t="str" cm="1">
        <f t="array" ref="S2125">_xlfn.IFS(K2125&lt;18.5,"Under Weight",K2125&lt;=24.9,"Normal Weight",K2125&lt;=30,"Over Weight",K2125&gt;30,"Obesity")</f>
        <v>Normal Weight</v>
      </c>
    </row>
    <row r="2126" spans="1:19" x14ac:dyDescent="0.3">
      <c r="A2126" s="7" t="s">
        <v>238</v>
      </c>
      <c r="B2126" s="7">
        <v>30.72</v>
      </c>
      <c r="C2126" s="7">
        <v>6.06</v>
      </c>
      <c r="D2126" s="7" t="s">
        <v>2380</v>
      </c>
      <c r="E2126" s="7" t="s">
        <v>2382</v>
      </c>
      <c r="F2126" s="7" t="s">
        <v>2380</v>
      </c>
      <c r="G2126" s="7">
        <v>1</v>
      </c>
      <c r="H2126" s="7" t="s">
        <v>2380</v>
      </c>
      <c r="J2126" s="7" t="s">
        <v>238</v>
      </c>
      <c r="K2126" s="7">
        <v>30.72</v>
      </c>
      <c r="L2126" s="7">
        <v>6.06</v>
      </c>
      <c r="M2126" s="7" t="s">
        <v>2380</v>
      </c>
      <c r="N2126" s="7" t="s">
        <v>2382</v>
      </c>
      <c r="O2126" s="7" t="s">
        <v>2380</v>
      </c>
      <c r="P2126" s="7">
        <v>1</v>
      </c>
      <c r="Q2126" s="11" t="s">
        <v>2380</v>
      </c>
      <c r="R2126">
        <f t="shared" si="33"/>
        <v>180</v>
      </c>
      <c r="S2126" t="str" cm="1">
        <f t="array" ref="S2126">_xlfn.IFS(K2126&lt;18.5,"Under Weight",K2126&lt;=24.9,"Normal Weight",K2126&lt;=30,"Over Weight",K2126&gt;30,"Obesity")</f>
        <v>Obesity</v>
      </c>
    </row>
    <row r="2127" spans="1:19" x14ac:dyDescent="0.3">
      <c r="A2127" s="7" t="s">
        <v>237</v>
      </c>
      <c r="B2127" s="7">
        <v>37.43</v>
      </c>
      <c r="C2127" s="7">
        <v>4.5599999999999996</v>
      </c>
      <c r="D2127" s="7" t="s">
        <v>2380</v>
      </c>
      <c r="E2127" s="7" t="s">
        <v>2380</v>
      </c>
      <c r="F2127" s="7" t="s">
        <v>2383</v>
      </c>
      <c r="G2127" s="7">
        <v>1</v>
      </c>
      <c r="H2127" s="7" t="s">
        <v>2380</v>
      </c>
      <c r="J2127" s="7" t="s">
        <v>237</v>
      </c>
      <c r="K2127" s="7">
        <v>37.43</v>
      </c>
      <c r="L2127" s="7">
        <v>4.5599999999999996</v>
      </c>
      <c r="M2127" s="7" t="s">
        <v>2380</v>
      </c>
      <c r="N2127" s="7" t="s">
        <v>2380</v>
      </c>
      <c r="O2127" s="7" t="s">
        <v>2383</v>
      </c>
      <c r="P2127" s="7">
        <v>1</v>
      </c>
      <c r="Q2127" s="11" t="s">
        <v>2380</v>
      </c>
      <c r="R2127">
        <f t="shared" si="33"/>
        <v>180</v>
      </c>
      <c r="S2127" t="str" cm="1">
        <f t="array" ref="S2127">_xlfn.IFS(K2127&lt;18.5,"Under Weight",K2127&lt;=24.9,"Normal Weight",K2127&lt;=30,"Over Weight",K2127&gt;30,"Obesity")</f>
        <v>Obesity</v>
      </c>
    </row>
    <row r="2128" spans="1:19" x14ac:dyDescent="0.3">
      <c r="A2128" s="7" t="s">
        <v>236</v>
      </c>
      <c r="B2128" s="7">
        <v>25.74</v>
      </c>
      <c r="C2128" s="7">
        <v>6.41</v>
      </c>
      <c r="D2128" s="7" t="s">
        <v>2382</v>
      </c>
      <c r="E2128" s="7" t="s">
        <v>2380</v>
      </c>
      <c r="F2128" s="7" t="s">
        <v>2383</v>
      </c>
      <c r="G2128" s="7">
        <v>1</v>
      </c>
      <c r="H2128" s="7" t="s">
        <v>2380</v>
      </c>
      <c r="J2128" s="7" t="s">
        <v>236</v>
      </c>
      <c r="K2128" s="7">
        <v>25.74</v>
      </c>
      <c r="L2128" s="7">
        <v>6.41</v>
      </c>
      <c r="M2128" s="7" t="s">
        <v>2383</v>
      </c>
      <c r="N2128" s="7" t="s">
        <v>2380</v>
      </c>
      <c r="O2128" s="7" t="s">
        <v>2383</v>
      </c>
      <c r="P2128" s="7">
        <v>1</v>
      </c>
      <c r="Q2128" s="11" t="s">
        <v>2380</v>
      </c>
      <c r="R2128">
        <f t="shared" si="33"/>
        <v>180</v>
      </c>
      <c r="S2128" t="str" cm="1">
        <f t="array" ref="S2128">_xlfn.IFS(K2128&lt;18.5,"Under Weight",K2128&lt;=24.9,"Normal Weight",K2128&lt;=30,"Over Weight",K2128&gt;30,"Obesity")</f>
        <v>Over Weight</v>
      </c>
    </row>
    <row r="2129" spans="1:19" x14ac:dyDescent="0.3">
      <c r="A2129" s="7" t="s">
        <v>235</v>
      </c>
      <c r="B2129" s="7">
        <v>36.575000000000003</v>
      </c>
      <c r="C2129" s="7">
        <v>5.57</v>
      </c>
      <c r="D2129" s="7" t="s">
        <v>2380</v>
      </c>
      <c r="E2129" s="7" t="s">
        <v>2380</v>
      </c>
      <c r="F2129" s="7" t="s">
        <v>2383</v>
      </c>
      <c r="G2129" s="7">
        <v>1</v>
      </c>
      <c r="H2129" s="7" t="s">
        <v>2380</v>
      </c>
      <c r="J2129" s="7" t="s">
        <v>235</v>
      </c>
      <c r="K2129" s="7">
        <v>36.575000000000003</v>
      </c>
      <c r="L2129" s="7">
        <v>5.57</v>
      </c>
      <c r="M2129" s="7" t="s">
        <v>2380</v>
      </c>
      <c r="N2129" s="7" t="s">
        <v>2380</v>
      </c>
      <c r="O2129" s="7" t="s">
        <v>2383</v>
      </c>
      <c r="P2129" s="7">
        <v>1</v>
      </c>
      <c r="Q2129" s="11" t="s">
        <v>2380</v>
      </c>
      <c r="R2129">
        <f t="shared" si="33"/>
        <v>180</v>
      </c>
      <c r="S2129" t="str" cm="1">
        <f t="array" ref="S2129">_xlfn.IFS(K2129&lt;18.5,"Under Weight",K2129&lt;=24.9,"Normal Weight",K2129&lt;=30,"Over Weight",K2129&gt;30,"Obesity")</f>
        <v>Obesity</v>
      </c>
    </row>
    <row r="2130" spans="1:19" x14ac:dyDescent="0.3">
      <c r="A2130" s="7" t="s">
        <v>234</v>
      </c>
      <c r="B2130" s="7">
        <v>35.15</v>
      </c>
      <c r="C2130" s="7">
        <v>5.47</v>
      </c>
      <c r="D2130" s="7" t="s">
        <v>2380</v>
      </c>
      <c r="E2130" s="7" t="s">
        <v>2380</v>
      </c>
      <c r="F2130" s="7" t="s">
        <v>2383</v>
      </c>
      <c r="G2130" s="7">
        <v>1</v>
      </c>
      <c r="H2130" s="7" t="s">
        <v>2380</v>
      </c>
      <c r="J2130" s="7" t="s">
        <v>234</v>
      </c>
      <c r="K2130" s="7">
        <v>35.15</v>
      </c>
      <c r="L2130" s="7">
        <v>5.47</v>
      </c>
      <c r="M2130" s="7" t="s">
        <v>2380</v>
      </c>
      <c r="N2130" s="7" t="s">
        <v>2380</v>
      </c>
      <c r="O2130" s="7" t="s">
        <v>2383</v>
      </c>
      <c r="P2130" s="7">
        <v>1</v>
      </c>
      <c r="Q2130" s="11" t="s">
        <v>2380</v>
      </c>
      <c r="R2130">
        <f t="shared" si="33"/>
        <v>180</v>
      </c>
      <c r="S2130" t="str" cm="1">
        <f t="array" ref="S2130">_xlfn.IFS(K2130&lt;18.5,"Under Weight",K2130&lt;=24.9,"Normal Weight",K2130&lt;=30,"Over Weight",K2130&gt;30,"Obesity")</f>
        <v>Obesity</v>
      </c>
    </row>
    <row r="2131" spans="1:19" x14ac:dyDescent="0.3">
      <c r="A2131" s="7" t="s">
        <v>233</v>
      </c>
      <c r="B2131" s="7">
        <v>32.11</v>
      </c>
      <c r="C2131" s="7">
        <v>4.43</v>
      </c>
      <c r="D2131" s="7" t="s">
        <v>2380</v>
      </c>
      <c r="E2131" s="7" t="s">
        <v>2380</v>
      </c>
      <c r="F2131" s="7" t="s">
        <v>2383</v>
      </c>
      <c r="G2131" s="7">
        <v>1</v>
      </c>
      <c r="H2131" s="7" t="s">
        <v>2380</v>
      </c>
      <c r="J2131" s="7" t="s">
        <v>233</v>
      </c>
      <c r="K2131" s="7">
        <v>32.11</v>
      </c>
      <c r="L2131" s="7">
        <v>4.43</v>
      </c>
      <c r="M2131" s="7" t="s">
        <v>2380</v>
      </c>
      <c r="N2131" s="7" t="s">
        <v>2380</v>
      </c>
      <c r="O2131" s="7" t="s">
        <v>2383</v>
      </c>
      <c r="P2131" s="7">
        <v>1</v>
      </c>
      <c r="Q2131" s="11" t="s">
        <v>2380</v>
      </c>
      <c r="R2131">
        <f t="shared" si="33"/>
        <v>180</v>
      </c>
      <c r="S2131" t="str" cm="1">
        <f t="array" ref="S2131">_xlfn.IFS(K2131&lt;18.5,"Under Weight",K2131&lt;=24.9,"Normal Weight",K2131&lt;=30,"Over Weight",K2131&gt;30,"Obesity")</f>
        <v>Obesity</v>
      </c>
    </row>
    <row r="2132" spans="1:19" x14ac:dyDescent="0.3">
      <c r="A2132" s="7" t="s">
        <v>232</v>
      </c>
      <c r="B2132" s="7">
        <v>30.495000000000001</v>
      </c>
      <c r="C2132" s="7">
        <v>4.95</v>
      </c>
      <c r="D2132" s="7" t="s">
        <v>2380</v>
      </c>
      <c r="E2132" s="7" t="s">
        <v>2380</v>
      </c>
      <c r="F2132" s="7" t="s">
        <v>2383</v>
      </c>
      <c r="G2132" s="7">
        <v>1</v>
      </c>
      <c r="H2132" s="7" t="s">
        <v>2380</v>
      </c>
      <c r="J2132" s="7" t="s">
        <v>232</v>
      </c>
      <c r="K2132" s="7">
        <v>30.495000000000001</v>
      </c>
      <c r="L2132" s="7">
        <v>4.95</v>
      </c>
      <c r="M2132" s="7" t="s">
        <v>2380</v>
      </c>
      <c r="N2132" s="7" t="s">
        <v>2380</v>
      </c>
      <c r="O2132" s="7" t="s">
        <v>2383</v>
      </c>
      <c r="P2132" s="7">
        <v>1</v>
      </c>
      <c r="Q2132" s="11" t="s">
        <v>2380</v>
      </c>
      <c r="R2132">
        <f t="shared" si="33"/>
        <v>180</v>
      </c>
      <c r="S2132" t="str" cm="1">
        <f t="array" ref="S2132">_xlfn.IFS(K2132&lt;18.5,"Under Weight",K2132&lt;=24.9,"Normal Weight",K2132&lt;=30,"Over Weight",K2132&gt;30,"Obesity")</f>
        <v>Obesity</v>
      </c>
    </row>
    <row r="2133" spans="1:19" x14ac:dyDescent="0.3">
      <c r="A2133" s="7" t="s">
        <v>231</v>
      </c>
      <c r="B2133" s="7">
        <v>29.24</v>
      </c>
      <c r="C2133" s="7">
        <v>4.04</v>
      </c>
      <c r="D2133" s="7" t="s">
        <v>2380</v>
      </c>
      <c r="E2133" s="7" t="s">
        <v>2382</v>
      </c>
      <c r="F2133" s="7" t="s">
        <v>2380</v>
      </c>
      <c r="G2133" s="7">
        <v>1</v>
      </c>
      <c r="H2133" s="7" t="s">
        <v>2380</v>
      </c>
      <c r="J2133" s="7" t="s">
        <v>231</v>
      </c>
      <c r="K2133" s="7">
        <v>29.24</v>
      </c>
      <c r="L2133" s="7">
        <v>4.04</v>
      </c>
      <c r="M2133" s="7" t="s">
        <v>2380</v>
      </c>
      <c r="N2133" s="7" t="s">
        <v>2382</v>
      </c>
      <c r="O2133" s="7" t="s">
        <v>2380</v>
      </c>
      <c r="P2133" s="7">
        <v>1</v>
      </c>
      <c r="Q2133" s="11" t="s">
        <v>2380</v>
      </c>
      <c r="R2133">
        <f t="shared" si="33"/>
        <v>180</v>
      </c>
      <c r="S2133" t="str" cm="1">
        <f t="array" ref="S2133">_xlfn.IFS(K2133&lt;18.5,"Under Weight",K2133&lt;=24.9,"Normal Weight",K2133&lt;=30,"Over Weight",K2133&gt;30,"Obesity")</f>
        <v>Over Weight</v>
      </c>
    </row>
    <row r="2134" spans="1:19" x14ac:dyDescent="0.3">
      <c r="A2134" s="7" t="s">
        <v>230</v>
      </c>
      <c r="B2134" s="7">
        <v>22.515000000000001</v>
      </c>
      <c r="C2134" s="7">
        <v>5.93</v>
      </c>
      <c r="D2134" s="7" t="s">
        <v>2380</v>
      </c>
      <c r="E2134" s="7" t="s">
        <v>2380</v>
      </c>
      <c r="F2134" s="7" t="s">
        <v>2383</v>
      </c>
      <c r="G2134" s="7">
        <v>1</v>
      </c>
      <c r="H2134" s="7" t="s">
        <v>2380</v>
      </c>
      <c r="J2134" s="7" t="s">
        <v>230</v>
      </c>
      <c r="K2134" s="7">
        <v>22.515000000000001</v>
      </c>
      <c r="L2134" s="7">
        <v>5.93</v>
      </c>
      <c r="M2134" s="7" t="s">
        <v>2380</v>
      </c>
      <c r="N2134" s="7" t="s">
        <v>2380</v>
      </c>
      <c r="O2134" s="7" t="s">
        <v>2383</v>
      </c>
      <c r="P2134" s="7">
        <v>1</v>
      </c>
      <c r="Q2134" s="11" t="s">
        <v>2380</v>
      </c>
      <c r="R2134">
        <f t="shared" si="33"/>
        <v>180</v>
      </c>
      <c r="S2134" t="str" cm="1">
        <f t="array" ref="S2134">_xlfn.IFS(K2134&lt;18.5,"Under Weight",K2134&lt;=24.9,"Normal Weight",K2134&lt;=30,"Over Weight",K2134&gt;30,"Obesity")</f>
        <v>Normal Weight</v>
      </c>
    </row>
    <row r="2135" spans="1:19" x14ac:dyDescent="0.3">
      <c r="A2135" s="7" t="s">
        <v>229</v>
      </c>
      <c r="B2135" s="7">
        <v>15.65</v>
      </c>
      <c r="C2135" s="7">
        <v>4.2300000000000004</v>
      </c>
      <c r="D2135" s="7" t="s">
        <v>2380</v>
      </c>
      <c r="E2135" s="7" t="s">
        <v>2380</v>
      </c>
      <c r="F2135" s="7" t="s">
        <v>2380</v>
      </c>
      <c r="G2135" s="7" t="s">
        <v>2381</v>
      </c>
      <c r="H2135" s="7" t="s">
        <v>2380</v>
      </c>
      <c r="J2135" s="7" t="s">
        <v>229</v>
      </c>
      <c r="K2135" s="7">
        <v>15.65</v>
      </c>
      <c r="L2135" s="7">
        <v>4.2300000000000004</v>
      </c>
      <c r="M2135" s="7" t="s">
        <v>2380</v>
      </c>
      <c r="N2135" s="7" t="s">
        <v>2380</v>
      </c>
      <c r="O2135" s="7" t="s">
        <v>2380</v>
      </c>
      <c r="P2135" s="7">
        <v>0</v>
      </c>
      <c r="Q2135" s="11" t="s">
        <v>2380</v>
      </c>
      <c r="R2135">
        <f t="shared" si="33"/>
        <v>180</v>
      </c>
      <c r="S2135" t="str" cm="1">
        <f t="array" ref="S2135">_xlfn.IFS(K2135&lt;18.5,"Under Weight",K2135&lt;=24.9,"Normal Weight",K2135&lt;=30,"Over Weight",K2135&gt;30,"Obesity")</f>
        <v>Under Weight</v>
      </c>
    </row>
    <row r="2136" spans="1:19" x14ac:dyDescent="0.3">
      <c r="A2136" s="7" t="s">
        <v>228</v>
      </c>
      <c r="B2136" s="7">
        <v>27.36</v>
      </c>
      <c r="C2136" s="7">
        <v>5.59</v>
      </c>
      <c r="D2136" s="7" t="s">
        <v>2382</v>
      </c>
      <c r="E2136" s="7" t="s">
        <v>2380</v>
      </c>
      <c r="F2136" s="7" t="s">
        <v>2380</v>
      </c>
      <c r="G2136" s="7" t="s">
        <v>2381</v>
      </c>
      <c r="H2136" s="7" t="s">
        <v>2380</v>
      </c>
      <c r="J2136" s="7" t="s">
        <v>228</v>
      </c>
      <c r="K2136" s="7">
        <v>27.36</v>
      </c>
      <c r="L2136" s="7">
        <v>5.59</v>
      </c>
      <c r="M2136" s="7" t="s">
        <v>2383</v>
      </c>
      <c r="N2136" s="7" t="s">
        <v>2380</v>
      </c>
      <c r="O2136" s="7" t="s">
        <v>2380</v>
      </c>
      <c r="P2136" s="7">
        <v>0</v>
      </c>
      <c r="Q2136" s="11" t="s">
        <v>2380</v>
      </c>
      <c r="R2136">
        <f t="shared" si="33"/>
        <v>180</v>
      </c>
      <c r="S2136" t="str" cm="1">
        <f t="array" ref="S2136">_xlfn.IFS(K2136&lt;18.5,"Under Weight",K2136&lt;=24.9,"Normal Weight",K2136&lt;=30,"Over Weight",K2136&gt;30,"Obesity")</f>
        <v>Over Weight</v>
      </c>
    </row>
    <row r="2137" spans="1:19" x14ac:dyDescent="0.3">
      <c r="A2137" s="7" t="s">
        <v>227</v>
      </c>
      <c r="B2137" s="7">
        <v>22.3</v>
      </c>
      <c r="C2137" s="7">
        <v>4.8899999999999997</v>
      </c>
      <c r="D2137" s="7" t="s">
        <v>2382</v>
      </c>
      <c r="E2137" s="7" t="s">
        <v>2380</v>
      </c>
      <c r="F2137" s="7" t="s">
        <v>2380</v>
      </c>
      <c r="G2137" s="7" t="s">
        <v>2381</v>
      </c>
      <c r="H2137" s="7" t="s">
        <v>2380</v>
      </c>
      <c r="J2137" s="7" t="s">
        <v>227</v>
      </c>
      <c r="K2137" s="7">
        <v>22.3</v>
      </c>
      <c r="L2137" s="7">
        <v>4.8899999999999997</v>
      </c>
      <c r="M2137" s="7" t="s">
        <v>2383</v>
      </c>
      <c r="N2137" s="7" t="s">
        <v>2380</v>
      </c>
      <c r="O2137" s="7" t="s">
        <v>2380</v>
      </c>
      <c r="P2137" s="7">
        <v>0</v>
      </c>
      <c r="Q2137" s="11" t="s">
        <v>2380</v>
      </c>
      <c r="R2137">
        <f t="shared" si="33"/>
        <v>180</v>
      </c>
      <c r="S2137" t="str" cm="1">
        <f t="array" ref="S2137">_xlfn.IFS(K2137&lt;18.5,"Under Weight",K2137&lt;=24.9,"Normal Weight",K2137&lt;=30,"Over Weight",K2137&gt;30,"Obesity")</f>
        <v>Normal Weight</v>
      </c>
    </row>
    <row r="2138" spans="1:19" x14ac:dyDescent="0.3">
      <c r="A2138" s="7" t="s">
        <v>226</v>
      </c>
      <c r="B2138" s="7">
        <v>26.03</v>
      </c>
      <c r="C2138" s="7">
        <v>5.81</v>
      </c>
      <c r="D2138" s="7" t="s">
        <v>2382</v>
      </c>
      <c r="E2138" s="7" t="s">
        <v>2380</v>
      </c>
      <c r="F2138" s="7" t="s">
        <v>2380</v>
      </c>
      <c r="G2138" s="7" t="s">
        <v>2381</v>
      </c>
      <c r="H2138" s="7" t="s">
        <v>2380</v>
      </c>
      <c r="J2138" s="7" t="s">
        <v>226</v>
      </c>
      <c r="K2138" s="7">
        <v>26.03</v>
      </c>
      <c r="L2138" s="7">
        <v>5.81</v>
      </c>
      <c r="M2138" s="7" t="s">
        <v>2383</v>
      </c>
      <c r="N2138" s="7" t="s">
        <v>2380</v>
      </c>
      <c r="O2138" s="7" t="s">
        <v>2380</v>
      </c>
      <c r="P2138" s="7">
        <v>0</v>
      </c>
      <c r="Q2138" s="11" t="s">
        <v>2380</v>
      </c>
      <c r="R2138">
        <f t="shared" si="33"/>
        <v>180</v>
      </c>
      <c r="S2138" t="str" cm="1">
        <f t="array" ref="S2138">_xlfn.IFS(K2138&lt;18.5,"Under Weight",K2138&lt;=24.9,"Normal Weight",K2138&lt;=30,"Over Weight",K2138&gt;30,"Obesity")</f>
        <v>Over Weight</v>
      </c>
    </row>
    <row r="2139" spans="1:19" x14ac:dyDescent="0.3">
      <c r="A2139" s="7" t="s">
        <v>225</v>
      </c>
      <c r="B2139" s="7">
        <v>27.74</v>
      </c>
      <c r="C2139" s="7">
        <v>4.29</v>
      </c>
      <c r="D2139" s="7" t="s">
        <v>2380</v>
      </c>
      <c r="E2139" s="7" t="s">
        <v>2382</v>
      </c>
      <c r="F2139" s="7" t="s">
        <v>2380</v>
      </c>
      <c r="G2139" s="7">
        <v>1</v>
      </c>
      <c r="H2139" s="7" t="s">
        <v>2380</v>
      </c>
      <c r="J2139" s="7" t="s">
        <v>225</v>
      </c>
      <c r="K2139" s="7">
        <v>27.74</v>
      </c>
      <c r="L2139" s="7">
        <v>4.29</v>
      </c>
      <c r="M2139" s="7" t="s">
        <v>2380</v>
      </c>
      <c r="N2139" s="7" t="s">
        <v>2382</v>
      </c>
      <c r="O2139" s="7" t="s">
        <v>2380</v>
      </c>
      <c r="P2139" s="7">
        <v>1</v>
      </c>
      <c r="Q2139" s="11" t="s">
        <v>2380</v>
      </c>
      <c r="R2139">
        <f t="shared" si="33"/>
        <v>180</v>
      </c>
      <c r="S2139" t="str" cm="1">
        <f t="array" ref="S2139">_xlfn.IFS(K2139&lt;18.5,"Under Weight",K2139&lt;=24.9,"Normal Weight",K2139&lt;=30,"Over Weight",K2139&gt;30,"Obesity")</f>
        <v>Over Weight</v>
      </c>
    </row>
    <row r="2140" spans="1:19" x14ac:dyDescent="0.3">
      <c r="A2140" s="7" t="s">
        <v>224</v>
      </c>
      <c r="B2140" s="7">
        <v>32.11</v>
      </c>
      <c r="C2140" s="7">
        <v>4.03</v>
      </c>
      <c r="D2140" s="7" t="s">
        <v>2382</v>
      </c>
      <c r="E2140" s="7" t="s">
        <v>2382</v>
      </c>
      <c r="F2140" s="7" t="s">
        <v>2380</v>
      </c>
      <c r="G2140" s="7">
        <v>2</v>
      </c>
      <c r="H2140" s="7" t="s">
        <v>2380</v>
      </c>
      <c r="J2140" s="7" t="s">
        <v>224</v>
      </c>
      <c r="K2140" s="7">
        <v>32.11</v>
      </c>
      <c r="L2140" s="7">
        <v>4.03</v>
      </c>
      <c r="M2140" s="7" t="s">
        <v>2383</v>
      </c>
      <c r="N2140" s="7" t="s">
        <v>2382</v>
      </c>
      <c r="O2140" s="7" t="s">
        <v>2380</v>
      </c>
      <c r="P2140" s="7">
        <v>2</v>
      </c>
      <c r="Q2140" s="11" t="s">
        <v>2380</v>
      </c>
      <c r="R2140">
        <f t="shared" si="33"/>
        <v>180</v>
      </c>
      <c r="S2140" t="str" cm="1">
        <f t="array" ref="S2140">_xlfn.IFS(K2140&lt;18.5,"Under Weight",K2140&lt;=24.9,"Normal Weight",K2140&lt;=30,"Over Weight",K2140&gt;30,"Obesity")</f>
        <v>Obesity</v>
      </c>
    </row>
    <row r="2141" spans="1:19" x14ac:dyDescent="0.3">
      <c r="A2141" s="7" t="s">
        <v>223</v>
      </c>
      <c r="B2141" s="7">
        <v>25.175000000000001</v>
      </c>
      <c r="C2141" s="7">
        <v>6.29</v>
      </c>
      <c r="D2141" s="7" t="s">
        <v>2382</v>
      </c>
      <c r="E2141" s="7" t="s">
        <v>2382</v>
      </c>
      <c r="F2141" s="7" t="s">
        <v>2380</v>
      </c>
      <c r="G2141" s="7">
        <v>2</v>
      </c>
      <c r="H2141" s="7" t="s">
        <v>2380</v>
      </c>
      <c r="J2141" s="7" t="s">
        <v>223</v>
      </c>
      <c r="K2141" s="7">
        <v>25.175000000000001</v>
      </c>
      <c r="L2141" s="7">
        <v>6.29</v>
      </c>
      <c r="M2141" s="7" t="s">
        <v>2383</v>
      </c>
      <c r="N2141" s="7" t="s">
        <v>2382</v>
      </c>
      <c r="O2141" s="7" t="s">
        <v>2380</v>
      </c>
      <c r="P2141" s="7">
        <v>2</v>
      </c>
      <c r="Q2141" s="11" t="s">
        <v>2380</v>
      </c>
      <c r="R2141">
        <f t="shared" si="33"/>
        <v>180</v>
      </c>
      <c r="S2141" t="str" cm="1">
        <f t="array" ref="S2141">_xlfn.IFS(K2141&lt;18.5,"Under Weight",K2141&lt;=24.9,"Normal Weight",K2141&lt;=30,"Over Weight",K2141&gt;30,"Obesity")</f>
        <v>Over Weight</v>
      </c>
    </row>
    <row r="2142" spans="1:19" x14ac:dyDescent="0.3">
      <c r="A2142" s="7" t="s">
        <v>222</v>
      </c>
      <c r="B2142" s="7">
        <v>39.49</v>
      </c>
      <c r="C2142" s="7">
        <v>4.4800000000000004</v>
      </c>
      <c r="D2142" s="7" t="s">
        <v>2382</v>
      </c>
      <c r="E2142" s="7" t="s">
        <v>2380</v>
      </c>
      <c r="F2142" s="7" t="s">
        <v>2380</v>
      </c>
      <c r="G2142" s="7" t="s">
        <v>2381</v>
      </c>
      <c r="H2142" s="7" t="s">
        <v>2380</v>
      </c>
      <c r="J2142" s="7" t="s">
        <v>222</v>
      </c>
      <c r="K2142" s="7">
        <v>39.49</v>
      </c>
      <c r="L2142" s="7">
        <v>4.4800000000000004</v>
      </c>
      <c r="M2142" s="7" t="s">
        <v>2383</v>
      </c>
      <c r="N2142" s="7" t="s">
        <v>2380</v>
      </c>
      <c r="O2142" s="7" t="s">
        <v>2380</v>
      </c>
      <c r="P2142" s="7">
        <v>0</v>
      </c>
      <c r="Q2142" s="11" t="s">
        <v>2380</v>
      </c>
      <c r="R2142">
        <f t="shared" si="33"/>
        <v>180</v>
      </c>
      <c r="S2142" t="str" cm="1">
        <f t="array" ref="S2142">_xlfn.IFS(K2142&lt;18.5,"Under Weight",K2142&lt;=24.9,"Normal Weight",K2142&lt;=30,"Over Weight",K2142&gt;30,"Obesity")</f>
        <v>Obesity</v>
      </c>
    </row>
    <row r="2143" spans="1:19" x14ac:dyDescent="0.3">
      <c r="A2143" s="7" t="s">
        <v>221</v>
      </c>
      <c r="B2143" s="7">
        <v>34.869999999999997</v>
      </c>
      <c r="C2143" s="7">
        <v>5.51</v>
      </c>
      <c r="D2143" s="7" t="s">
        <v>2382</v>
      </c>
      <c r="E2143" s="7" t="s">
        <v>2380</v>
      </c>
      <c r="F2143" s="7" t="s">
        <v>2380</v>
      </c>
      <c r="G2143" s="7" t="s">
        <v>2381</v>
      </c>
      <c r="H2143" s="7" t="s">
        <v>2380</v>
      </c>
      <c r="J2143" s="7" t="s">
        <v>221</v>
      </c>
      <c r="K2143" s="7">
        <v>34.869999999999997</v>
      </c>
      <c r="L2143" s="7">
        <v>5.51</v>
      </c>
      <c r="M2143" s="7" t="s">
        <v>2383</v>
      </c>
      <c r="N2143" s="7" t="s">
        <v>2380</v>
      </c>
      <c r="O2143" s="7" t="s">
        <v>2380</v>
      </c>
      <c r="P2143" s="7">
        <v>0</v>
      </c>
      <c r="Q2143" s="11" t="s">
        <v>2380</v>
      </c>
      <c r="R2143">
        <f t="shared" si="33"/>
        <v>180</v>
      </c>
      <c r="S2143" t="str" cm="1">
        <f t="array" ref="S2143">_xlfn.IFS(K2143&lt;18.5,"Under Weight",K2143&lt;=24.9,"Normal Weight",K2143&lt;=30,"Over Weight",K2143&gt;30,"Obesity")</f>
        <v>Obesity</v>
      </c>
    </row>
    <row r="2144" spans="1:19" x14ac:dyDescent="0.3">
      <c r="A2144" s="7" t="s">
        <v>220</v>
      </c>
      <c r="B2144" s="7">
        <v>34.6</v>
      </c>
      <c r="C2144" s="7">
        <v>4.5</v>
      </c>
      <c r="D2144" s="7" t="s">
        <v>2382</v>
      </c>
      <c r="E2144" s="7" t="s">
        <v>2380</v>
      </c>
      <c r="F2144" s="7" t="s">
        <v>2380</v>
      </c>
      <c r="G2144" s="7" t="s">
        <v>2381</v>
      </c>
      <c r="H2144" s="7" t="s">
        <v>2380</v>
      </c>
      <c r="J2144" s="7" t="s">
        <v>220</v>
      </c>
      <c r="K2144" s="7">
        <v>34.6</v>
      </c>
      <c r="L2144" s="7">
        <v>4.5</v>
      </c>
      <c r="M2144" s="7" t="s">
        <v>2383</v>
      </c>
      <c r="N2144" s="7" t="s">
        <v>2380</v>
      </c>
      <c r="O2144" s="7" t="s">
        <v>2380</v>
      </c>
      <c r="P2144" s="7">
        <v>0</v>
      </c>
      <c r="Q2144" s="11" t="s">
        <v>2380</v>
      </c>
      <c r="R2144">
        <f t="shared" si="33"/>
        <v>180</v>
      </c>
      <c r="S2144" t="str" cm="1">
        <f t="array" ref="S2144">_xlfn.IFS(K2144&lt;18.5,"Under Weight",K2144&lt;=24.9,"Normal Weight",K2144&lt;=30,"Over Weight",K2144&gt;30,"Obesity")</f>
        <v>Obesity</v>
      </c>
    </row>
    <row r="2145" spans="1:19" x14ac:dyDescent="0.3">
      <c r="A2145" s="7" t="s">
        <v>219</v>
      </c>
      <c r="B2145" s="7">
        <v>25.8</v>
      </c>
      <c r="C2145" s="7">
        <v>6.29</v>
      </c>
      <c r="D2145" s="7" t="s">
        <v>2382</v>
      </c>
      <c r="E2145" s="7" t="s">
        <v>2380</v>
      </c>
      <c r="F2145" s="7" t="s">
        <v>2380</v>
      </c>
      <c r="G2145" s="7" t="s">
        <v>2381</v>
      </c>
      <c r="H2145" s="7" t="s">
        <v>2380</v>
      </c>
      <c r="J2145" s="7" t="s">
        <v>219</v>
      </c>
      <c r="K2145" s="7">
        <v>25.8</v>
      </c>
      <c r="L2145" s="7">
        <v>6.29</v>
      </c>
      <c r="M2145" s="7" t="s">
        <v>2383</v>
      </c>
      <c r="N2145" s="7" t="s">
        <v>2380</v>
      </c>
      <c r="O2145" s="7" t="s">
        <v>2380</v>
      </c>
      <c r="P2145" s="7">
        <v>0</v>
      </c>
      <c r="Q2145" s="11" t="s">
        <v>2380</v>
      </c>
      <c r="R2145">
        <f t="shared" si="33"/>
        <v>180</v>
      </c>
      <c r="S2145" t="str" cm="1">
        <f t="array" ref="S2145">_xlfn.IFS(K2145&lt;18.5,"Under Weight",K2145&lt;=24.9,"Normal Weight",K2145&lt;=30,"Over Weight",K2145&gt;30,"Obesity")</f>
        <v>Over Weight</v>
      </c>
    </row>
    <row r="2146" spans="1:19" x14ac:dyDescent="0.3">
      <c r="A2146" s="7" t="s">
        <v>218</v>
      </c>
      <c r="B2146" s="7">
        <v>35.86</v>
      </c>
      <c r="C2146" s="7">
        <v>4.33</v>
      </c>
      <c r="D2146" s="7" t="s">
        <v>2380</v>
      </c>
      <c r="E2146" s="7" t="s">
        <v>2380</v>
      </c>
      <c r="F2146" s="7" t="s">
        <v>2380</v>
      </c>
      <c r="G2146" s="7">
        <v>1</v>
      </c>
      <c r="H2146" s="7" t="s">
        <v>2380</v>
      </c>
      <c r="J2146" s="7" t="s">
        <v>218</v>
      </c>
      <c r="K2146" s="7">
        <v>35.86</v>
      </c>
      <c r="L2146" s="7">
        <v>4.33</v>
      </c>
      <c r="M2146" s="7" t="s">
        <v>2380</v>
      </c>
      <c r="N2146" s="7" t="s">
        <v>2380</v>
      </c>
      <c r="O2146" s="7" t="s">
        <v>2380</v>
      </c>
      <c r="P2146" s="7">
        <v>1</v>
      </c>
      <c r="Q2146" s="11" t="s">
        <v>2380</v>
      </c>
      <c r="R2146">
        <f t="shared" si="33"/>
        <v>180</v>
      </c>
      <c r="S2146" t="str" cm="1">
        <f t="array" ref="S2146">_xlfn.IFS(K2146&lt;18.5,"Under Weight",K2146&lt;=24.9,"Normal Weight",K2146&lt;=30,"Over Weight",K2146&gt;30,"Obesity")</f>
        <v>Obesity</v>
      </c>
    </row>
    <row r="2147" spans="1:19" x14ac:dyDescent="0.3">
      <c r="A2147" s="7" t="s">
        <v>217</v>
      </c>
      <c r="B2147" s="7">
        <v>40.47</v>
      </c>
      <c r="C2147" s="7">
        <v>11.15</v>
      </c>
      <c r="D2147" s="7" t="s">
        <v>2380</v>
      </c>
      <c r="E2147" s="7" t="s">
        <v>2380</v>
      </c>
      <c r="F2147" s="7" t="s">
        <v>2380</v>
      </c>
      <c r="G2147" s="7" t="s">
        <v>2381</v>
      </c>
      <c r="H2147" s="7" t="s">
        <v>2380</v>
      </c>
      <c r="J2147" s="7" t="s">
        <v>217</v>
      </c>
      <c r="K2147" s="7">
        <v>40.47</v>
      </c>
      <c r="L2147" s="7">
        <v>11.15</v>
      </c>
      <c r="M2147" s="7" t="s">
        <v>2380</v>
      </c>
      <c r="N2147" s="7" t="s">
        <v>2380</v>
      </c>
      <c r="O2147" s="7" t="s">
        <v>2380</v>
      </c>
      <c r="P2147" s="7">
        <v>0</v>
      </c>
      <c r="Q2147" s="11" t="s">
        <v>2380</v>
      </c>
      <c r="R2147">
        <f t="shared" si="33"/>
        <v>180</v>
      </c>
      <c r="S2147" t="str" cm="1">
        <f t="array" ref="S2147">_xlfn.IFS(K2147&lt;18.5,"Under Weight",K2147&lt;=24.9,"Normal Weight",K2147&lt;=30,"Over Weight",K2147&gt;30,"Obesity")</f>
        <v>Obesity</v>
      </c>
    </row>
    <row r="2148" spans="1:19" x14ac:dyDescent="0.3">
      <c r="A2148" s="7" t="s">
        <v>216</v>
      </c>
      <c r="B2148" s="7">
        <v>32.01</v>
      </c>
      <c r="C2148" s="7">
        <v>6.45</v>
      </c>
      <c r="D2148" s="7" t="s">
        <v>2380</v>
      </c>
      <c r="E2148" s="7" t="s">
        <v>2380</v>
      </c>
      <c r="F2148" s="7" t="s">
        <v>2380</v>
      </c>
      <c r="G2148" s="7">
        <v>1</v>
      </c>
      <c r="H2148" s="7" t="s">
        <v>2380</v>
      </c>
      <c r="J2148" s="7" t="s">
        <v>216</v>
      </c>
      <c r="K2148" s="7">
        <v>32.01</v>
      </c>
      <c r="L2148" s="7">
        <v>6.45</v>
      </c>
      <c r="M2148" s="7" t="s">
        <v>2380</v>
      </c>
      <c r="N2148" s="7" t="s">
        <v>2380</v>
      </c>
      <c r="O2148" s="7" t="s">
        <v>2380</v>
      </c>
      <c r="P2148" s="7">
        <v>1</v>
      </c>
      <c r="Q2148" s="11" t="s">
        <v>2380</v>
      </c>
      <c r="R2148">
        <f t="shared" si="33"/>
        <v>180</v>
      </c>
      <c r="S2148" t="str" cm="1">
        <f t="array" ref="S2148">_xlfn.IFS(K2148&lt;18.5,"Under Weight",K2148&lt;=24.9,"Normal Weight",K2148&lt;=30,"Over Weight",K2148&gt;30,"Obesity")</f>
        <v>Obesity</v>
      </c>
    </row>
    <row r="2149" spans="1:19" x14ac:dyDescent="0.3">
      <c r="A2149" s="7" t="s">
        <v>215</v>
      </c>
      <c r="B2149" s="7">
        <v>33</v>
      </c>
      <c r="C2149" s="7">
        <v>9.27</v>
      </c>
      <c r="D2149" s="7" t="s">
        <v>2380</v>
      </c>
      <c r="E2149" s="7" t="s">
        <v>2380</v>
      </c>
      <c r="F2149" s="7" t="s">
        <v>2380</v>
      </c>
      <c r="G2149" s="7" t="s">
        <v>2381</v>
      </c>
      <c r="H2149" s="7" t="s">
        <v>2380</v>
      </c>
      <c r="J2149" s="7" t="s">
        <v>215</v>
      </c>
      <c r="K2149" s="7">
        <v>33</v>
      </c>
      <c r="L2149" s="7">
        <v>9.27</v>
      </c>
      <c r="M2149" s="7" t="s">
        <v>2380</v>
      </c>
      <c r="N2149" s="7" t="s">
        <v>2380</v>
      </c>
      <c r="O2149" s="7" t="s">
        <v>2380</v>
      </c>
      <c r="P2149" s="7">
        <v>0</v>
      </c>
      <c r="Q2149" s="11" t="s">
        <v>2380</v>
      </c>
      <c r="R2149">
        <f t="shared" si="33"/>
        <v>180</v>
      </c>
      <c r="S2149" t="str" cm="1">
        <f t="array" ref="S2149">_xlfn.IFS(K2149&lt;18.5,"Under Weight",K2149&lt;=24.9,"Normal Weight",K2149&lt;=30,"Over Weight",K2149&gt;30,"Obesity")</f>
        <v>Obesity</v>
      </c>
    </row>
    <row r="2150" spans="1:19" x14ac:dyDescent="0.3">
      <c r="A2150" s="7" t="s">
        <v>214</v>
      </c>
      <c r="B2150" s="7">
        <v>29.3</v>
      </c>
      <c r="C2150" s="7">
        <v>6.15</v>
      </c>
      <c r="D2150" s="7" t="s">
        <v>2380</v>
      </c>
      <c r="E2150" s="7" t="s">
        <v>2380</v>
      </c>
      <c r="F2150" s="7" t="s">
        <v>2380</v>
      </c>
      <c r="G2150" s="7">
        <v>1</v>
      </c>
      <c r="H2150" s="7" t="s">
        <v>2380</v>
      </c>
      <c r="J2150" s="7" t="s">
        <v>214</v>
      </c>
      <c r="K2150" s="7">
        <v>29.3</v>
      </c>
      <c r="L2150" s="7">
        <v>6.15</v>
      </c>
      <c r="M2150" s="7" t="s">
        <v>2380</v>
      </c>
      <c r="N2150" s="7" t="s">
        <v>2380</v>
      </c>
      <c r="O2150" s="7" t="s">
        <v>2380</v>
      </c>
      <c r="P2150" s="7">
        <v>1</v>
      </c>
      <c r="Q2150" s="11" t="s">
        <v>2380</v>
      </c>
      <c r="R2150">
        <f t="shared" si="33"/>
        <v>180</v>
      </c>
      <c r="S2150" t="str" cm="1">
        <f t="array" ref="S2150">_xlfn.IFS(K2150&lt;18.5,"Under Weight",K2150&lt;=24.9,"Normal Weight",K2150&lt;=30,"Over Weight",K2150&gt;30,"Obesity")</f>
        <v>Over Weight</v>
      </c>
    </row>
    <row r="2151" spans="1:19" x14ac:dyDescent="0.3">
      <c r="A2151" s="7" t="s">
        <v>213</v>
      </c>
      <c r="B2151" s="7">
        <v>25.8</v>
      </c>
      <c r="C2151" s="7">
        <v>4.13</v>
      </c>
      <c r="D2151" s="7" t="s">
        <v>2380</v>
      </c>
      <c r="E2151" s="7" t="s">
        <v>2380</v>
      </c>
      <c r="F2151" s="7" t="s">
        <v>2380</v>
      </c>
      <c r="G2151" s="7">
        <v>1</v>
      </c>
      <c r="H2151" s="7" t="s">
        <v>2380</v>
      </c>
      <c r="J2151" s="7" t="s">
        <v>213</v>
      </c>
      <c r="K2151" s="7">
        <v>25.8</v>
      </c>
      <c r="L2151" s="7">
        <v>4.13</v>
      </c>
      <c r="M2151" s="7" t="s">
        <v>2380</v>
      </c>
      <c r="N2151" s="7" t="s">
        <v>2380</v>
      </c>
      <c r="O2151" s="7" t="s">
        <v>2380</v>
      </c>
      <c r="P2151" s="7">
        <v>1</v>
      </c>
      <c r="Q2151" s="11" t="s">
        <v>2380</v>
      </c>
      <c r="R2151">
        <f t="shared" si="33"/>
        <v>180</v>
      </c>
      <c r="S2151" t="str" cm="1">
        <f t="array" ref="S2151">_xlfn.IFS(K2151&lt;18.5,"Under Weight",K2151&lt;=24.9,"Normal Weight",K2151&lt;=30,"Over Weight",K2151&gt;30,"Obesity")</f>
        <v>Over Weight</v>
      </c>
    </row>
    <row r="2152" spans="1:19" x14ac:dyDescent="0.3">
      <c r="A2152" s="7" t="s">
        <v>212</v>
      </c>
      <c r="B2152" s="7">
        <v>23.4</v>
      </c>
      <c r="C2152" s="7">
        <v>4.24</v>
      </c>
      <c r="D2152" s="7" t="s">
        <v>2380</v>
      </c>
      <c r="E2152" s="7" t="s">
        <v>2380</v>
      </c>
      <c r="F2152" s="7" t="s">
        <v>2380</v>
      </c>
      <c r="G2152" s="7">
        <v>1</v>
      </c>
      <c r="H2152" s="7" t="s">
        <v>2380</v>
      </c>
      <c r="J2152" s="7" t="s">
        <v>212</v>
      </c>
      <c r="K2152" s="7">
        <v>23.4</v>
      </c>
      <c r="L2152" s="7">
        <v>4.24</v>
      </c>
      <c r="M2152" s="7" t="s">
        <v>2380</v>
      </c>
      <c r="N2152" s="7" t="s">
        <v>2380</v>
      </c>
      <c r="O2152" s="7" t="s">
        <v>2380</v>
      </c>
      <c r="P2152" s="7">
        <v>1</v>
      </c>
      <c r="Q2152" s="11" t="s">
        <v>2380</v>
      </c>
      <c r="R2152">
        <f t="shared" si="33"/>
        <v>180</v>
      </c>
      <c r="S2152" t="str" cm="1">
        <f t="array" ref="S2152">_xlfn.IFS(K2152&lt;18.5,"Under Weight",K2152&lt;=24.9,"Normal Weight",K2152&lt;=30,"Over Weight",K2152&gt;30,"Obesity")</f>
        <v>Normal Weight</v>
      </c>
    </row>
    <row r="2153" spans="1:19" x14ac:dyDescent="0.3">
      <c r="A2153" s="7" t="s">
        <v>211</v>
      </c>
      <c r="B2153" s="7">
        <v>27.93</v>
      </c>
      <c r="C2153" s="7">
        <v>9.8800000000000008</v>
      </c>
      <c r="D2153" s="7" t="s">
        <v>2380</v>
      </c>
      <c r="E2153" s="7" t="s">
        <v>2380</v>
      </c>
      <c r="F2153" s="7" t="s">
        <v>2380</v>
      </c>
      <c r="G2153" s="7" t="s">
        <v>2381</v>
      </c>
      <c r="H2153" s="7" t="s">
        <v>2380</v>
      </c>
      <c r="J2153" s="7" t="s">
        <v>211</v>
      </c>
      <c r="K2153" s="7">
        <v>27.93</v>
      </c>
      <c r="L2153" s="7">
        <v>9.8800000000000008</v>
      </c>
      <c r="M2153" s="7" t="s">
        <v>2380</v>
      </c>
      <c r="N2153" s="7" t="s">
        <v>2380</v>
      </c>
      <c r="O2153" s="7" t="s">
        <v>2380</v>
      </c>
      <c r="P2153" s="7">
        <v>0</v>
      </c>
      <c r="Q2153" s="11" t="s">
        <v>2380</v>
      </c>
      <c r="R2153">
        <f t="shared" si="33"/>
        <v>180</v>
      </c>
      <c r="S2153" t="str" cm="1">
        <f t="array" ref="S2153">_xlfn.IFS(K2153&lt;18.5,"Under Weight",K2153&lt;=24.9,"Normal Weight",K2153&lt;=30,"Over Weight",K2153&gt;30,"Obesity")</f>
        <v>Over Weight</v>
      </c>
    </row>
    <row r="2154" spans="1:19" x14ac:dyDescent="0.3">
      <c r="A2154" s="7" t="s">
        <v>210</v>
      </c>
      <c r="B2154" s="7">
        <v>22</v>
      </c>
      <c r="C2154" s="7">
        <v>9.5</v>
      </c>
      <c r="D2154" s="7" t="s">
        <v>2380</v>
      </c>
      <c r="E2154" s="7" t="s">
        <v>2380</v>
      </c>
      <c r="F2154" s="7" t="s">
        <v>2380</v>
      </c>
      <c r="G2154" s="7" t="s">
        <v>2381</v>
      </c>
      <c r="H2154" s="7" t="s">
        <v>2380</v>
      </c>
      <c r="J2154" s="7" t="s">
        <v>210</v>
      </c>
      <c r="K2154" s="7">
        <v>22</v>
      </c>
      <c r="L2154" s="7">
        <v>9.5</v>
      </c>
      <c r="M2154" s="7" t="s">
        <v>2380</v>
      </c>
      <c r="N2154" s="7" t="s">
        <v>2380</v>
      </c>
      <c r="O2154" s="7" t="s">
        <v>2380</v>
      </c>
      <c r="P2154" s="7">
        <v>0</v>
      </c>
      <c r="Q2154" s="11" t="s">
        <v>2380</v>
      </c>
      <c r="R2154">
        <f t="shared" si="33"/>
        <v>180</v>
      </c>
      <c r="S2154" t="str" cm="1">
        <f t="array" ref="S2154">_xlfn.IFS(K2154&lt;18.5,"Under Weight",K2154&lt;=24.9,"Normal Weight",K2154&lt;=30,"Over Weight",K2154&gt;30,"Obesity")</f>
        <v>Normal Weight</v>
      </c>
    </row>
    <row r="2155" spans="1:19" x14ac:dyDescent="0.3">
      <c r="A2155" s="7" t="s">
        <v>209</v>
      </c>
      <c r="B2155" s="7">
        <v>36.86</v>
      </c>
      <c r="C2155" s="7">
        <v>4.97</v>
      </c>
      <c r="D2155" s="7" t="s">
        <v>2382</v>
      </c>
      <c r="E2155" s="7" t="s">
        <v>2380</v>
      </c>
      <c r="F2155" s="7" t="s">
        <v>2380</v>
      </c>
      <c r="G2155" s="7" t="s">
        <v>2381</v>
      </c>
      <c r="H2155" s="7" t="s">
        <v>2380</v>
      </c>
      <c r="J2155" s="7" t="s">
        <v>209</v>
      </c>
      <c r="K2155" s="7">
        <v>36.86</v>
      </c>
      <c r="L2155" s="7">
        <v>4.97</v>
      </c>
      <c r="M2155" s="7" t="s">
        <v>2383</v>
      </c>
      <c r="N2155" s="7" t="s">
        <v>2380</v>
      </c>
      <c r="O2155" s="7" t="s">
        <v>2380</v>
      </c>
      <c r="P2155" s="7">
        <v>0</v>
      </c>
      <c r="Q2155" s="11" t="s">
        <v>2380</v>
      </c>
      <c r="R2155">
        <f t="shared" si="33"/>
        <v>180</v>
      </c>
      <c r="S2155" t="str" cm="1">
        <f t="array" ref="S2155">_xlfn.IFS(K2155&lt;18.5,"Under Weight",K2155&lt;=24.9,"Normal Weight",K2155&lt;=30,"Over Weight",K2155&gt;30,"Obesity")</f>
        <v>Obesity</v>
      </c>
    </row>
    <row r="2156" spans="1:19" x14ac:dyDescent="0.3">
      <c r="A2156" s="7" t="s">
        <v>208</v>
      </c>
      <c r="B2156" s="7">
        <v>31.254999999999999</v>
      </c>
      <c r="C2156" s="7">
        <v>5.49</v>
      </c>
      <c r="D2156" s="7" t="s">
        <v>2382</v>
      </c>
      <c r="E2156" s="7" t="s">
        <v>2380</v>
      </c>
      <c r="F2156" s="7" t="s">
        <v>2380</v>
      </c>
      <c r="G2156" s="7" t="s">
        <v>2381</v>
      </c>
      <c r="H2156" s="7" t="s">
        <v>2380</v>
      </c>
      <c r="J2156" s="7" t="s">
        <v>208</v>
      </c>
      <c r="K2156" s="7">
        <v>31.254999999999999</v>
      </c>
      <c r="L2156" s="7">
        <v>5.49</v>
      </c>
      <c r="M2156" s="7" t="s">
        <v>2383</v>
      </c>
      <c r="N2156" s="7" t="s">
        <v>2380</v>
      </c>
      <c r="O2156" s="7" t="s">
        <v>2380</v>
      </c>
      <c r="P2156" s="7">
        <v>0</v>
      </c>
      <c r="Q2156" s="11" t="s">
        <v>2380</v>
      </c>
      <c r="R2156">
        <f t="shared" si="33"/>
        <v>180</v>
      </c>
      <c r="S2156" t="str" cm="1">
        <f t="array" ref="S2156">_xlfn.IFS(K2156&lt;18.5,"Under Weight",K2156&lt;=24.9,"Normal Weight",K2156&lt;=30,"Over Weight",K2156&gt;30,"Obesity")</f>
        <v>Obesity</v>
      </c>
    </row>
    <row r="2157" spans="1:19" x14ac:dyDescent="0.3">
      <c r="A2157" s="7" t="s">
        <v>207</v>
      </c>
      <c r="B2157" s="7">
        <v>23.06</v>
      </c>
      <c r="C2157" s="7">
        <v>4.47</v>
      </c>
      <c r="D2157" s="7" t="s">
        <v>2380</v>
      </c>
      <c r="E2157" s="7" t="s">
        <v>2380</v>
      </c>
      <c r="F2157" s="7" t="s">
        <v>2380</v>
      </c>
      <c r="G2157" s="7" t="s">
        <v>2381</v>
      </c>
      <c r="H2157" s="7" t="s">
        <v>2380</v>
      </c>
      <c r="J2157" s="7" t="s">
        <v>207</v>
      </c>
      <c r="K2157" s="7">
        <v>23.06</v>
      </c>
      <c r="L2157" s="7">
        <v>4.47</v>
      </c>
      <c r="M2157" s="7" t="s">
        <v>2380</v>
      </c>
      <c r="N2157" s="7" t="s">
        <v>2380</v>
      </c>
      <c r="O2157" s="7" t="s">
        <v>2380</v>
      </c>
      <c r="P2157" s="7">
        <v>0</v>
      </c>
      <c r="Q2157" s="11" t="s">
        <v>2380</v>
      </c>
      <c r="R2157">
        <f t="shared" si="33"/>
        <v>180</v>
      </c>
      <c r="S2157" t="str" cm="1">
        <f t="array" ref="S2157">_xlfn.IFS(K2157&lt;18.5,"Under Weight",K2157&lt;=24.9,"Normal Weight",K2157&lt;=30,"Over Weight",K2157&gt;30,"Obesity")</f>
        <v>Normal Weight</v>
      </c>
    </row>
    <row r="2158" spans="1:19" x14ac:dyDescent="0.3">
      <c r="A2158" s="7" t="s">
        <v>206</v>
      </c>
      <c r="B2158" s="7">
        <v>28.975000000000001</v>
      </c>
      <c r="C2158" s="7">
        <v>4.34</v>
      </c>
      <c r="D2158" s="7" t="s">
        <v>2382</v>
      </c>
      <c r="E2158" s="7" t="s">
        <v>2380</v>
      </c>
      <c r="F2158" s="7" t="s">
        <v>2380</v>
      </c>
      <c r="G2158" s="7" t="s">
        <v>2381</v>
      </c>
      <c r="H2158" s="7" t="s">
        <v>2380</v>
      </c>
      <c r="J2158" s="7" t="s">
        <v>206</v>
      </c>
      <c r="K2158" s="7">
        <v>28.975000000000001</v>
      </c>
      <c r="L2158" s="7">
        <v>4.34</v>
      </c>
      <c r="M2158" s="7" t="s">
        <v>2383</v>
      </c>
      <c r="N2158" s="7" t="s">
        <v>2380</v>
      </c>
      <c r="O2158" s="7" t="s">
        <v>2380</v>
      </c>
      <c r="P2158" s="7">
        <v>0</v>
      </c>
      <c r="Q2158" s="11" t="s">
        <v>2380</v>
      </c>
      <c r="R2158">
        <f t="shared" si="33"/>
        <v>180</v>
      </c>
      <c r="S2158" t="str" cm="1">
        <f t="array" ref="S2158">_xlfn.IFS(K2158&lt;18.5,"Under Weight",K2158&lt;=24.9,"Normal Weight",K2158&lt;=30,"Over Weight",K2158&gt;30,"Obesity")</f>
        <v>Over Weight</v>
      </c>
    </row>
    <row r="2159" spans="1:19" x14ac:dyDescent="0.3">
      <c r="A2159" s="7" t="s">
        <v>205</v>
      </c>
      <c r="B2159" s="7">
        <v>33.299999999999997</v>
      </c>
      <c r="C2159" s="7">
        <v>9.49</v>
      </c>
      <c r="D2159" s="7" t="s">
        <v>2380</v>
      </c>
      <c r="E2159" s="7" t="s">
        <v>2380</v>
      </c>
      <c r="F2159" s="7" t="s">
        <v>2380</v>
      </c>
      <c r="G2159" s="7" t="s">
        <v>2381</v>
      </c>
      <c r="H2159" s="7" t="s">
        <v>2380</v>
      </c>
      <c r="J2159" s="7" t="s">
        <v>205</v>
      </c>
      <c r="K2159" s="7">
        <v>33.299999999999997</v>
      </c>
      <c r="L2159" s="7">
        <v>9.49</v>
      </c>
      <c r="M2159" s="7" t="s">
        <v>2380</v>
      </c>
      <c r="N2159" s="7" t="s">
        <v>2380</v>
      </c>
      <c r="O2159" s="7" t="s">
        <v>2380</v>
      </c>
      <c r="P2159" s="7">
        <v>0</v>
      </c>
      <c r="Q2159" s="11" t="s">
        <v>2380</v>
      </c>
      <c r="R2159">
        <f t="shared" si="33"/>
        <v>180</v>
      </c>
      <c r="S2159" t="str" cm="1">
        <f t="array" ref="S2159">_xlfn.IFS(K2159&lt;18.5,"Under Weight",K2159&lt;=24.9,"Normal Weight",K2159&lt;=30,"Over Weight",K2159&gt;30,"Obesity")</f>
        <v>Obesity</v>
      </c>
    </row>
    <row r="2160" spans="1:19" x14ac:dyDescent="0.3">
      <c r="A2160" s="7" t="s">
        <v>204</v>
      </c>
      <c r="B2160" s="7">
        <v>33</v>
      </c>
      <c r="C2160" s="7">
        <v>10.16</v>
      </c>
      <c r="D2160" s="7" t="s">
        <v>2380</v>
      </c>
      <c r="E2160" s="7" t="s">
        <v>2380</v>
      </c>
      <c r="F2160" s="7" t="s">
        <v>2380</v>
      </c>
      <c r="G2160" s="7" t="s">
        <v>2381</v>
      </c>
      <c r="H2160" s="7" t="s">
        <v>2380</v>
      </c>
      <c r="J2160" s="7" t="s">
        <v>204</v>
      </c>
      <c r="K2160" s="7">
        <v>33</v>
      </c>
      <c r="L2160" s="7">
        <v>10.16</v>
      </c>
      <c r="M2160" s="7" t="s">
        <v>2380</v>
      </c>
      <c r="N2160" s="7" t="s">
        <v>2380</v>
      </c>
      <c r="O2160" s="7" t="s">
        <v>2380</v>
      </c>
      <c r="P2160" s="7">
        <v>0</v>
      </c>
      <c r="Q2160" s="11" t="s">
        <v>2380</v>
      </c>
      <c r="R2160">
        <f t="shared" si="33"/>
        <v>180</v>
      </c>
      <c r="S2160" t="str" cm="1">
        <f t="array" ref="S2160">_xlfn.IFS(K2160&lt;18.5,"Under Weight",K2160&lt;=24.9,"Normal Weight",K2160&lt;=30,"Over Weight",K2160&gt;30,"Obesity")</f>
        <v>Obesity</v>
      </c>
    </row>
    <row r="2161" spans="1:19" x14ac:dyDescent="0.3">
      <c r="A2161" s="7" t="s">
        <v>203</v>
      </c>
      <c r="B2161" s="7">
        <v>31.46</v>
      </c>
      <c r="C2161" s="7">
        <v>11.19</v>
      </c>
      <c r="D2161" s="7" t="s">
        <v>2380</v>
      </c>
      <c r="E2161" s="7" t="s">
        <v>2380</v>
      </c>
      <c r="F2161" s="7" t="s">
        <v>2380</v>
      </c>
      <c r="G2161" s="7" t="s">
        <v>2381</v>
      </c>
      <c r="H2161" s="7" t="s">
        <v>2380</v>
      </c>
      <c r="J2161" s="7" t="s">
        <v>203</v>
      </c>
      <c r="K2161" s="7">
        <v>31.46</v>
      </c>
      <c r="L2161" s="7">
        <v>11.19</v>
      </c>
      <c r="M2161" s="7" t="s">
        <v>2380</v>
      </c>
      <c r="N2161" s="7" t="s">
        <v>2380</v>
      </c>
      <c r="O2161" s="7" t="s">
        <v>2380</v>
      </c>
      <c r="P2161" s="7">
        <v>0</v>
      </c>
      <c r="Q2161" s="11" t="s">
        <v>2380</v>
      </c>
      <c r="R2161">
        <f t="shared" si="33"/>
        <v>180</v>
      </c>
      <c r="S2161" t="str" cm="1">
        <f t="array" ref="S2161">_xlfn.IFS(K2161&lt;18.5,"Under Weight",K2161&lt;=24.9,"Normal Weight",K2161&lt;=30,"Over Weight",K2161&gt;30,"Obesity")</f>
        <v>Obesity</v>
      </c>
    </row>
    <row r="2162" spans="1:19" x14ac:dyDescent="0.3">
      <c r="A2162" s="7" t="s">
        <v>202</v>
      </c>
      <c r="B2162" s="7">
        <v>29.6</v>
      </c>
      <c r="C2162" s="7">
        <v>11.03</v>
      </c>
      <c r="D2162" s="7" t="s">
        <v>2380</v>
      </c>
      <c r="E2162" s="7" t="s">
        <v>2380</v>
      </c>
      <c r="F2162" s="7" t="s">
        <v>2380</v>
      </c>
      <c r="G2162" s="7" t="s">
        <v>2381</v>
      </c>
      <c r="H2162" s="7" t="s">
        <v>2380</v>
      </c>
      <c r="J2162" s="7" t="s">
        <v>202</v>
      </c>
      <c r="K2162" s="7">
        <v>29.6</v>
      </c>
      <c r="L2162" s="7">
        <v>11.03</v>
      </c>
      <c r="M2162" s="7" t="s">
        <v>2380</v>
      </c>
      <c r="N2162" s="7" t="s">
        <v>2380</v>
      </c>
      <c r="O2162" s="7" t="s">
        <v>2380</v>
      </c>
      <c r="P2162" s="7">
        <v>0</v>
      </c>
      <c r="Q2162" s="11" t="s">
        <v>2380</v>
      </c>
      <c r="R2162">
        <f t="shared" si="33"/>
        <v>180</v>
      </c>
      <c r="S2162" t="str" cm="1">
        <f t="array" ref="S2162">_xlfn.IFS(K2162&lt;18.5,"Under Weight",K2162&lt;=24.9,"Normal Weight",K2162&lt;=30,"Over Weight",K2162&gt;30,"Obesity")</f>
        <v>Over Weight</v>
      </c>
    </row>
    <row r="2163" spans="1:19" x14ac:dyDescent="0.3">
      <c r="A2163" s="7" t="s">
        <v>201</v>
      </c>
      <c r="B2163" s="7">
        <v>22.05</v>
      </c>
      <c r="C2163" s="7">
        <v>4.43</v>
      </c>
      <c r="D2163" s="7" t="s">
        <v>2382</v>
      </c>
      <c r="E2163" s="7" t="s">
        <v>2380</v>
      </c>
      <c r="F2163" s="7" t="s">
        <v>2380</v>
      </c>
      <c r="G2163" s="7" t="s">
        <v>2381</v>
      </c>
      <c r="H2163" s="7" t="s">
        <v>2380</v>
      </c>
      <c r="J2163" s="7" t="s">
        <v>201</v>
      </c>
      <c r="K2163" s="7">
        <v>22.05</v>
      </c>
      <c r="L2163" s="7">
        <v>4.43</v>
      </c>
      <c r="M2163" s="7" t="s">
        <v>2383</v>
      </c>
      <c r="N2163" s="7" t="s">
        <v>2380</v>
      </c>
      <c r="O2163" s="7" t="s">
        <v>2380</v>
      </c>
      <c r="P2163" s="7">
        <v>0</v>
      </c>
      <c r="Q2163" s="11" t="s">
        <v>2380</v>
      </c>
      <c r="R2163">
        <f t="shared" si="33"/>
        <v>180</v>
      </c>
      <c r="S2163" t="str" cm="1">
        <f t="array" ref="S2163">_xlfn.IFS(K2163&lt;18.5,"Under Weight",K2163&lt;=24.9,"Normal Weight",K2163&lt;=30,"Over Weight",K2163&gt;30,"Obesity")</f>
        <v>Normal Weight</v>
      </c>
    </row>
    <row r="2164" spans="1:19" x14ac:dyDescent="0.3">
      <c r="A2164" s="7" t="s">
        <v>199</v>
      </c>
      <c r="B2164" s="7">
        <v>27.06</v>
      </c>
      <c r="C2164" s="7">
        <v>6.14</v>
      </c>
      <c r="D2164" s="7" t="s">
        <v>2380</v>
      </c>
      <c r="E2164" s="7" t="s">
        <v>2382</v>
      </c>
      <c r="F2164" s="7" t="s">
        <v>2380</v>
      </c>
      <c r="G2164" s="7">
        <v>1</v>
      </c>
      <c r="H2164" s="7" t="s">
        <v>2380</v>
      </c>
      <c r="J2164" s="7" t="s">
        <v>199</v>
      </c>
      <c r="K2164" s="7">
        <v>27.06</v>
      </c>
      <c r="L2164" s="7">
        <v>6.14</v>
      </c>
      <c r="M2164" s="7" t="s">
        <v>2380</v>
      </c>
      <c r="N2164" s="7" t="s">
        <v>2382</v>
      </c>
      <c r="O2164" s="7" t="s">
        <v>2380</v>
      </c>
      <c r="P2164" s="7">
        <v>1</v>
      </c>
      <c r="Q2164" s="11" t="s">
        <v>2380</v>
      </c>
      <c r="R2164">
        <f t="shared" si="33"/>
        <v>180</v>
      </c>
      <c r="S2164" t="str" cm="1">
        <f t="array" ref="S2164">_xlfn.IFS(K2164&lt;18.5,"Under Weight",K2164&lt;=24.9,"Normal Weight",K2164&lt;=30,"Over Weight",K2164&gt;30,"Obesity")</f>
        <v>Over Weight</v>
      </c>
    </row>
    <row r="2165" spans="1:19" x14ac:dyDescent="0.3">
      <c r="A2165" s="7" t="s">
        <v>198</v>
      </c>
      <c r="B2165" s="7">
        <v>20.49</v>
      </c>
      <c r="C2165" s="7">
        <v>4.87</v>
      </c>
      <c r="D2165" s="7" t="s">
        <v>2380</v>
      </c>
      <c r="E2165" s="7" t="s">
        <v>2380</v>
      </c>
      <c r="F2165" s="7" t="s">
        <v>2380</v>
      </c>
      <c r="G2165" s="7" t="s">
        <v>2381</v>
      </c>
      <c r="H2165" s="7" t="s">
        <v>2380</v>
      </c>
      <c r="J2165" s="7" t="s">
        <v>198</v>
      </c>
      <c r="K2165" s="7">
        <v>20.49</v>
      </c>
      <c r="L2165" s="7">
        <v>4.87</v>
      </c>
      <c r="M2165" s="7" t="s">
        <v>2380</v>
      </c>
      <c r="N2165" s="7" t="s">
        <v>2380</v>
      </c>
      <c r="O2165" s="7" t="s">
        <v>2380</v>
      </c>
      <c r="P2165" s="7">
        <v>0</v>
      </c>
      <c r="Q2165" s="11" t="s">
        <v>2380</v>
      </c>
      <c r="R2165">
        <f t="shared" si="33"/>
        <v>180</v>
      </c>
      <c r="S2165" t="str" cm="1">
        <f t="array" ref="S2165">_xlfn.IFS(K2165&lt;18.5,"Under Weight",K2165&lt;=24.9,"Normal Weight",K2165&lt;=30,"Over Weight",K2165&gt;30,"Obesity")</f>
        <v>Normal Weight</v>
      </c>
    </row>
    <row r="2166" spans="1:19" x14ac:dyDescent="0.3">
      <c r="A2166" s="7" t="s">
        <v>197</v>
      </c>
      <c r="B2166" s="7">
        <v>28.4</v>
      </c>
      <c r="C2166" s="7">
        <v>4.3</v>
      </c>
      <c r="D2166" s="7" t="s">
        <v>2380</v>
      </c>
      <c r="E2166" s="7" t="s">
        <v>2380</v>
      </c>
      <c r="F2166" s="7" t="s">
        <v>2383</v>
      </c>
      <c r="G2166" s="7">
        <v>1</v>
      </c>
      <c r="H2166" s="7" t="s">
        <v>2380</v>
      </c>
      <c r="J2166" s="7" t="s">
        <v>197</v>
      </c>
      <c r="K2166" s="7">
        <v>28.4</v>
      </c>
      <c r="L2166" s="7">
        <v>4.3</v>
      </c>
      <c r="M2166" s="7" t="s">
        <v>2380</v>
      </c>
      <c r="N2166" s="7" t="s">
        <v>2380</v>
      </c>
      <c r="O2166" s="7" t="s">
        <v>2383</v>
      </c>
      <c r="P2166" s="7">
        <v>1</v>
      </c>
      <c r="Q2166" s="11" t="s">
        <v>2380</v>
      </c>
      <c r="R2166">
        <f t="shared" si="33"/>
        <v>180</v>
      </c>
      <c r="S2166" t="str" cm="1">
        <f t="array" ref="S2166">_xlfn.IFS(K2166&lt;18.5,"Under Weight",K2166&lt;=24.9,"Normal Weight",K2166&lt;=30,"Over Weight",K2166&gt;30,"Obesity")</f>
        <v>Over Weight</v>
      </c>
    </row>
    <row r="2167" spans="1:19" x14ac:dyDescent="0.3">
      <c r="A2167" s="7" t="s">
        <v>196</v>
      </c>
      <c r="B2167" s="7">
        <v>41.91</v>
      </c>
      <c r="C2167" s="7">
        <v>6.19</v>
      </c>
      <c r="D2167" s="7" t="s">
        <v>2380</v>
      </c>
      <c r="E2167" s="7" t="s">
        <v>2380</v>
      </c>
      <c r="F2167" s="7" t="s">
        <v>2380</v>
      </c>
      <c r="G2167" s="7" t="s">
        <v>2381</v>
      </c>
      <c r="H2167" s="7" t="s">
        <v>2380</v>
      </c>
      <c r="J2167" s="7" t="s">
        <v>196</v>
      </c>
      <c r="K2167" s="7">
        <v>41.91</v>
      </c>
      <c r="L2167" s="7">
        <v>6.19</v>
      </c>
      <c r="M2167" s="7" t="s">
        <v>2380</v>
      </c>
      <c r="N2167" s="7" t="s">
        <v>2380</v>
      </c>
      <c r="O2167" s="7" t="s">
        <v>2380</v>
      </c>
      <c r="P2167" s="7">
        <v>0</v>
      </c>
      <c r="Q2167" s="11" t="s">
        <v>2380</v>
      </c>
      <c r="R2167">
        <f t="shared" si="33"/>
        <v>180</v>
      </c>
      <c r="S2167" t="str" cm="1">
        <f t="array" ref="S2167">_xlfn.IFS(K2167&lt;18.5,"Under Weight",K2167&lt;=24.9,"Normal Weight",K2167&lt;=30,"Over Weight",K2167&gt;30,"Obesity")</f>
        <v>Obesity</v>
      </c>
    </row>
    <row r="2168" spans="1:19" x14ac:dyDescent="0.3">
      <c r="A2168" s="7" t="s">
        <v>195</v>
      </c>
      <c r="B2168" s="7">
        <v>24.6</v>
      </c>
      <c r="C2168" s="7">
        <v>6.19</v>
      </c>
      <c r="D2168" s="7" t="s">
        <v>2380</v>
      </c>
      <c r="E2168" s="7" t="s">
        <v>2380</v>
      </c>
      <c r="F2168" s="7" t="s">
        <v>2383</v>
      </c>
      <c r="G2168" s="7">
        <v>1</v>
      </c>
      <c r="H2168" s="7" t="s">
        <v>2380</v>
      </c>
      <c r="J2168" s="7" t="s">
        <v>195</v>
      </c>
      <c r="K2168" s="7">
        <v>24.6</v>
      </c>
      <c r="L2168" s="7">
        <v>6.19</v>
      </c>
      <c r="M2168" s="7" t="s">
        <v>2380</v>
      </c>
      <c r="N2168" s="7" t="s">
        <v>2380</v>
      </c>
      <c r="O2168" s="7" t="s">
        <v>2383</v>
      </c>
      <c r="P2168" s="7">
        <v>1</v>
      </c>
      <c r="Q2168" s="11" t="s">
        <v>2380</v>
      </c>
      <c r="R2168">
        <f t="shared" si="33"/>
        <v>180</v>
      </c>
      <c r="S2168" t="str" cm="1">
        <f t="array" ref="S2168">_xlfn.IFS(K2168&lt;18.5,"Under Weight",K2168&lt;=24.9,"Normal Weight",K2168&lt;=30,"Over Weight",K2168&gt;30,"Obesity")</f>
        <v>Normal Weight</v>
      </c>
    </row>
    <row r="2169" spans="1:19" x14ac:dyDescent="0.3">
      <c r="A2169" s="7" t="s">
        <v>194</v>
      </c>
      <c r="B2169" s="7">
        <v>20.9</v>
      </c>
      <c r="C2169" s="7">
        <v>5.12</v>
      </c>
      <c r="D2169" s="7" t="s">
        <v>2380</v>
      </c>
      <c r="E2169" s="7" t="s">
        <v>2380</v>
      </c>
      <c r="F2169" s="7" t="s">
        <v>2383</v>
      </c>
      <c r="G2169" s="7">
        <v>1</v>
      </c>
      <c r="H2169" s="7" t="s">
        <v>2380</v>
      </c>
      <c r="J2169" s="7" t="s">
        <v>194</v>
      </c>
      <c r="K2169" s="7">
        <v>20.9</v>
      </c>
      <c r="L2169" s="7">
        <v>5.12</v>
      </c>
      <c r="M2169" s="7" t="s">
        <v>2380</v>
      </c>
      <c r="N2169" s="7" t="s">
        <v>2380</v>
      </c>
      <c r="O2169" s="7" t="s">
        <v>2383</v>
      </c>
      <c r="P2169" s="7">
        <v>1</v>
      </c>
      <c r="Q2169" s="11" t="s">
        <v>2380</v>
      </c>
      <c r="R2169">
        <f t="shared" si="33"/>
        <v>180</v>
      </c>
      <c r="S2169" t="str" cm="1">
        <f t="array" ref="S2169">_xlfn.IFS(K2169&lt;18.5,"Under Weight",K2169&lt;=24.9,"Normal Weight",K2169&lt;=30,"Over Weight",K2169&gt;30,"Obesity")</f>
        <v>Normal Weight</v>
      </c>
    </row>
    <row r="2170" spans="1:19" x14ac:dyDescent="0.3">
      <c r="A2170" s="7" t="s">
        <v>193</v>
      </c>
      <c r="B2170" s="7">
        <v>34.4</v>
      </c>
      <c r="C2170" s="7">
        <v>4.04</v>
      </c>
      <c r="D2170" s="7" t="s">
        <v>2380</v>
      </c>
      <c r="E2170" s="7" t="s">
        <v>2380</v>
      </c>
      <c r="F2170" s="7" t="s">
        <v>2380</v>
      </c>
      <c r="G2170" s="7" t="s">
        <v>2381</v>
      </c>
      <c r="H2170" s="7" t="s">
        <v>2380</v>
      </c>
      <c r="J2170" s="7" t="s">
        <v>193</v>
      </c>
      <c r="K2170" s="7">
        <v>34.4</v>
      </c>
      <c r="L2170" s="7">
        <v>4.04</v>
      </c>
      <c r="M2170" s="7" t="s">
        <v>2380</v>
      </c>
      <c r="N2170" s="7" t="s">
        <v>2380</v>
      </c>
      <c r="O2170" s="7" t="s">
        <v>2380</v>
      </c>
      <c r="P2170" s="7">
        <v>0</v>
      </c>
      <c r="Q2170" s="11" t="s">
        <v>2380</v>
      </c>
      <c r="R2170">
        <f t="shared" si="33"/>
        <v>180</v>
      </c>
      <c r="S2170" t="str" cm="1">
        <f t="array" ref="S2170">_xlfn.IFS(K2170&lt;18.5,"Under Weight",K2170&lt;=24.9,"Normal Weight",K2170&lt;=30,"Over Weight",K2170&gt;30,"Obesity")</f>
        <v>Obesity</v>
      </c>
    </row>
    <row r="2171" spans="1:19" x14ac:dyDescent="0.3">
      <c r="A2171" s="7" t="s">
        <v>192</v>
      </c>
      <c r="B2171" s="7">
        <v>32.56</v>
      </c>
      <c r="C2171" s="7">
        <v>5.36</v>
      </c>
      <c r="D2171" s="7" t="s">
        <v>2380</v>
      </c>
      <c r="E2171" s="7" t="s">
        <v>2380</v>
      </c>
      <c r="F2171" s="7" t="s">
        <v>2380</v>
      </c>
      <c r="G2171" s="7" t="s">
        <v>2381</v>
      </c>
      <c r="H2171" s="7" t="s">
        <v>2380</v>
      </c>
      <c r="J2171" s="7" t="s">
        <v>192</v>
      </c>
      <c r="K2171" s="7">
        <v>32.56</v>
      </c>
      <c r="L2171" s="7">
        <v>5.36</v>
      </c>
      <c r="M2171" s="7" t="s">
        <v>2380</v>
      </c>
      <c r="N2171" s="7" t="s">
        <v>2380</v>
      </c>
      <c r="O2171" s="7" t="s">
        <v>2380</v>
      </c>
      <c r="P2171" s="7">
        <v>0</v>
      </c>
      <c r="Q2171" s="11" t="s">
        <v>2380</v>
      </c>
      <c r="R2171">
        <f t="shared" si="33"/>
        <v>180</v>
      </c>
      <c r="S2171" t="str" cm="1">
        <f t="array" ref="S2171">_xlfn.IFS(K2171&lt;18.5,"Under Weight",K2171&lt;=24.9,"Normal Weight",K2171&lt;=30,"Over Weight",K2171&gt;30,"Obesity")</f>
        <v>Obesity</v>
      </c>
    </row>
    <row r="2172" spans="1:19" x14ac:dyDescent="0.3">
      <c r="A2172" s="7" t="s">
        <v>191</v>
      </c>
      <c r="B2172" s="7">
        <v>27.98</v>
      </c>
      <c r="C2172" s="7">
        <v>4.38</v>
      </c>
      <c r="D2172" s="7" t="s">
        <v>2380</v>
      </c>
      <c r="E2172" s="7" t="s">
        <v>2382</v>
      </c>
      <c r="F2172" s="7" t="s">
        <v>2380</v>
      </c>
      <c r="G2172" s="7">
        <v>1</v>
      </c>
      <c r="H2172" s="7" t="s">
        <v>2380</v>
      </c>
      <c r="J2172" s="7" t="s">
        <v>191</v>
      </c>
      <c r="K2172" s="7">
        <v>27.98</v>
      </c>
      <c r="L2172" s="7">
        <v>4.38</v>
      </c>
      <c r="M2172" s="7" t="s">
        <v>2380</v>
      </c>
      <c r="N2172" s="7" t="s">
        <v>2382</v>
      </c>
      <c r="O2172" s="7" t="s">
        <v>2380</v>
      </c>
      <c r="P2172" s="7">
        <v>1</v>
      </c>
      <c r="Q2172" s="11" t="s">
        <v>2380</v>
      </c>
      <c r="R2172">
        <f t="shared" si="33"/>
        <v>180</v>
      </c>
      <c r="S2172" t="str" cm="1">
        <f t="array" ref="S2172">_xlfn.IFS(K2172&lt;18.5,"Under Weight",K2172&lt;=24.9,"Normal Weight",K2172&lt;=30,"Over Weight",K2172&gt;30,"Obesity")</f>
        <v>Over Weight</v>
      </c>
    </row>
    <row r="2173" spans="1:19" x14ac:dyDescent="0.3">
      <c r="A2173" s="7" t="s">
        <v>190</v>
      </c>
      <c r="B2173" s="7">
        <v>26.51</v>
      </c>
      <c r="C2173" s="7">
        <v>4.58</v>
      </c>
      <c r="D2173" s="7" t="s">
        <v>2380</v>
      </c>
      <c r="E2173" s="7" t="s">
        <v>2380</v>
      </c>
      <c r="F2173" s="7" t="s">
        <v>2380</v>
      </c>
      <c r="G2173" s="7" t="s">
        <v>2381</v>
      </c>
      <c r="H2173" s="7" t="s">
        <v>2380</v>
      </c>
      <c r="J2173" s="7" t="s">
        <v>190</v>
      </c>
      <c r="K2173" s="7">
        <v>26.51</v>
      </c>
      <c r="L2173" s="7">
        <v>4.58</v>
      </c>
      <c r="M2173" s="7" t="s">
        <v>2380</v>
      </c>
      <c r="N2173" s="7" t="s">
        <v>2380</v>
      </c>
      <c r="O2173" s="7" t="s">
        <v>2380</v>
      </c>
      <c r="P2173" s="7">
        <v>0</v>
      </c>
      <c r="Q2173" s="11" t="s">
        <v>2380</v>
      </c>
      <c r="R2173">
        <f t="shared" si="33"/>
        <v>180</v>
      </c>
      <c r="S2173" t="str" cm="1">
        <f t="array" ref="S2173">_xlfn.IFS(K2173&lt;18.5,"Under Weight",K2173&lt;=24.9,"Normal Weight",K2173&lt;=30,"Over Weight",K2173&gt;30,"Obesity")</f>
        <v>Over Weight</v>
      </c>
    </row>
    <row r="2174" spans="1:19" x14ac:dyDescent="0.3">
      <c r="A2174" s="7" t="s">
        <v>189</v>
      </c>
      <c r="B2174" s="7">
        <v>29.734999999999999</v>
      </c>
      <c r="C2174" s="7">
        <v>11.92</v>
      </c>
      <c r="D2174" s="7" t="s">
        <v>2380</v>
      </c>
      <c r="E2174" s="7" t="s">
        <v>2380</v>
      </c>
      <c r="F2174" s="7" t="s">
        <v>2380</v>
      </c>
      <c r="G2174" s="7" t="s">
        <v>2381</v>
      </c>
      <c r="H2174" s="7" t="s">
        <v>2380</v>
      </c>
      <c r="J2174" s="7" t="s">
        <v>189</v>
      </c>
      <c r="K2174" s="7">
        <v>29.734999999999999</v>
      </c>
      <c r="L2174" s="7">
        <v>11.92</v>
      </c>
      <c r="M2174" s="7" t="s">
        <v>2380</v>
      </c>
      <c r="N2174" s="7" t="s">
        <v>2380</v>
      </c>
      <c r="O2174" s="7" t="s">
        <v>2380</v>
      </c>
      <c r="P2174" s="7">
        <v>0</v>
      </c>
      <c r="Q2174" s="11" t="s">
        <v>2380</v>
      </c>
      <c r="R2174">
        <f t="shared" si="33"/>
        <v>180</v>
      </c>
      <c r="S2174" t="str" cm="1">
        <f t="array" ref="S2174">_xlfn.IFS(K2174&lt;18.5,"Under Weight",K2174&lt;=24.9,"Normal Weight",K2174&lt;=30,"Over Weight",K2174&gt;30,"Obesity")</f>
        <v>Over Weight</v>
      </c>
    </row>
    <row r="2175" spans="1:19" x14ac:dyDescent="0.3">
      <c r="A2175" s="7" t="s">
        <v>188</v>
      </c>
      <c r="B2175" s="7">
        <v>40.5</v>
      </c>
      <c r="C2175" s="7">
        <v>5.4</v>
      </c>
      <c r="D2175" s="7" t="s">
        <v>2380</v>
      </c>
      <c r="E2175" s="7" t="s">
        <v>2380</v>
      </c>
      <c r="F2175" s="7" t="s">
        <v>2383</v>
      </c>
      <c r="G2175" s="7">
        <v>1</v>
      </c>
      <c r="H2175" s="7" t="s">
        <v>2380</v>
      </c>
      <c r="J2175" s="7" t="s">
        <v>188</v>
      </c>
      <c r="K2175" s="7">
        <v>40.5</v>
      </c>
      <c r="L2175" s="7">
        <v>5.4</v>
      </c>
      <c r="M2175" s="7" t="s">
        <v>2380</v>
      </c>
      <c r="N2175" s="7" t="s">
        <v>2380</v>
      </c>
      <c r="O2175" s="7" t="s">
        <v>2383</v>
      </c>
      <c r="P2175" s="7">
        <v>1</v>
      </c>
      <c r="Q2175" s="11" t="s">
        <v>2380</v>
      </c>
      <c r="R2175">
        <f t="shared" si="33"/>
        <v>180</v>
      </c>
      <c r="S2175" t="str" cm="1">
        <f t="array" ref="S2175">_xlfn.IFS(K2175&lt;18.5,"Under Weight",K2175&lt;=24.9,"Normal Weight",K2175&lt;=30,"Over Weight",K2175&gt;30,"Obesity")</f>
        <v>Obesity</v>
      </c>
    </row>
    <row r="2176" spans="1:19" x14ac:dyDescent="0.3">
      <c r="A2176" s="7" t="s">
        <v>187</v>
      </c>
      <c r="B2176" s="7">
        <v>25.64</v>
      </c>
      <c r="C2176" s="7">
        <v>4.76</v>
      </c>
      <c r="D2176" s="7" t="s">
        <v>2380</v>
      </c>
      <c r="E2176" s="7" t="s">
        <v>2380</v>
      </c>
      <c r="F2176" s="7" t="s">
        <v>2380</v>
      </c>
      <c r="G2176" s="7">
        <v>1</v>
      </c>
      <c r="H2176" s="7" t="s">
        <v>2380</v>
      </c>
      <c r="J2176" s="7" t="s">
        <v>187</v>
      </c>
      <c r="K2176" s="7">
        <v>25.64</v>
      </c>
      <c r="L2176" s="7">
        <v>4.76</v>
      </c>
      <c r="M2176" s="7" t="s">
        <v>2380</v>
      </c>
      <c r="N2176" s="7" t="s">
        <v>2380</v>
      </c>
      <c r="O2176" s="7" t="s">
        <v>2380</v>
      </c>
      <c r="P2176" s="7">
        <v>1</v>
      </c>
      <c r="Q2176" s="11" t="s">
        <v>2380</v>
      </c>
      <c r="R2176">
        <f t="shared" si="33"/>
        <v>180</v>
      </c>
      <c r="S2176" t="str" cm="1">
        <f t="array" ref="S2176">_xlfn.IFS(K2176&lt;18.5,"Under Weight",K2176&lt;=24.9,"Normal Weight",K2176&lt;=30,"Over Weight",K2176&gt;30,"Obesity")</f>
        <v>Over Weight</v>
      </c>
    </row>
    <row r="2177" spans="1:19" x14ac:dyDescent="0.3">
      <c r="A2177" s="7" t="s">
        <v>186</v>
      </c>
      <c r="B2177" s="7">
        <v>32.9</v>
      </c>
      <c r="C2177" s="7">
        <v>4.78</v>
      </c>
      <c r="D2177" s="7" t="s">
        <v>2380</v>
      </c>
      <c r="E2177" s="7" t="s">
        <v>2380</v>
      </c>
      <c r="F2177" s="7" t="s">
        <v>2383</v>
      </c>
      <c r="G2177" s="7">
        <v>1</v>
      </c>
      <c r="H2177" s="7" t="s">
        <v>2380</v>
      </c>
      <c r="J2177" s="7" t="s">
        <v>186</v>
      </c>
      <c r="K2177" s="7">
        <v>32.9</v>
      </c>
      <c r="L2177" s="7">
        <v>4.78</v>
      </c>
      <c r="M2177" s="7" t="s">
        <v>2380</v>
      </c>
      <c r="N2177" s="7" t="s">
        <v>2380</v>
      </c>
      <c r="O2177" s="7" t="s">
        <v>2383</v>
      </c>
      <c r="P2177" s="7">
        <v>1</v>
      </c>
      <c r="Q2177" s="11" t="s">
        <v>2380</v>
      </c>
      <c r="R2177">
        <f t="shared" si="33"/>
        <v>180</v>
      </c>
      <c r="S2177" t="str" cm="1">
        <f t="array" ref="S2177">_xlfn.IFS(K2177&lt;18.5,"Under Weight",K2177&lt;=24.9,"Normal Weight",K2177&lt;=30,"Over Weight",K2177&gt;30,"Obesity")</f>
        <v>Obesity</v>
      </c>
    </row>
    <row r="2178" spans="1:19" x14ac:dyDescent="0.3">
      <c r="A2178" s="7" t="s">
        <v>185</v>
      </c>
      <c r="B2178" s="7">
        <v>29.8</v>
      </c>
      <c r="C2178" s="7">
        <v>4.26</v>
      </c>
      <c r="D2178" s="7" t="s">
        <v>2380</v>
      </c>
      <c r="E2178" s="7" t="s">
        <v>2380</v>
      </c>
      <c r="F2178" s="7" t="s">
        <v>2383</v>
      </c>
      <c r="G2178" s="7">
        <v>1</v>
      </c>
      <c r="H2178" s="7" t="s">
        <v>2380</v>
      </c>
      <c r="J2178" s="7" t="s">
        <v>185</v>
      </c>
      <c r="K2178" s="7">
        <v>29.8</v>
      </c>
      <c r="L2178" s="7">
        <v>4.26</v>
      </c>
      <c r="M2178" s="7" t="s">
        <v>2380</v>
      </c>
      <c r="N2178" s="7" t="s">
        <v>2380</v>
      </c>
      <c r="O2178" s="7" t="s">
        <v>2383</v>
      </c>
      <c r="P2178" s="7">
        <v>1</v>
      </c>
      <c r="Q2178" s="11" t="s">
        <v>2380</v>
      </c>
      <c r="R2178">
        <f t="shared" si="33"/>
        <v>180</v>
      </c>
      <c r="S2178" t="str" cm="1">
        <f t="array" ref="S2178">_xlfn.IFS(K2178&lt;18.5,"Under Weight",K2178&lt;=24.9,"Normal Weight",K2178&lt;=30,"Over Weight",K2178&gt;30,"Obesity")</f>
        <v>Over Weight</v>
      </c>
    </row>
    <row r="2179" spans="1:19" x14ac:dyDescent="0.3">
      <c r="A2179" s="7" t="s">
        <v>184</v>
      </c>
      <c r="B2179" s="7">
        <v>28.9</v>
      </c>
      <c r="C2179" s="7">
        <v>5.85</v>
      </c>
      <c r="D2179" s="7" t="s">
        <v>2380</v>
      </c>
      <c r="E2179" s="7" t="s">
        <v>2380</v>
      </c>
      <c r="F2179" s="7" t="s">
        <v>2383</v>
      </c>
      <c r="G2179" s="7">
        <v>1</v>
      </c>
      <c r="H2179" s="7" t="s">
        <v>2380</v>
      </c>
      <c r="J2179" s="7" t="s">
        <v>184</v>
      </c>
      <c r="K2179" s="7">
        <v>28.9</v>
      </c>
      <c r="L2179" s="7">
        <v>5.85</v>
      </c>
      <c r="M2179" s="7" t="s">
        <v>2380</v>
      </c>
      <c r="N2179" s="7" t="s">
        <v>2380</v>
      </c>
      <c r="O2179" s="7" t="s">
        <v>2383</v>
      </c>
      <c r="P2179" s="7">
        <v>1</v>
      </c>
      <c r="Q2179" s="11" t="s">
        <v>2380</v>
      </c>
      <c r="R2179">
        <f t="shared" ref="R2179:R2242" si="34">MATCH(Q2179,$Q$2:$Q$2336,0)</f>
        <v>180</v>
      </c>
      <c r="S2179" t="str" cm="1">
        <f t="array" ref="S2179">_xlfn.IFS(K2179&lt;18.5,"Under Weight",K2179&lt;=24.9,"Normal Weight",K2179&lt;=30,"Over Weight",K2179&gt;30,"Obesity")</f>
        <v>Over Weight</v>
      </c>
    </row>
    <row r="2180" spans="1:19" x14ac:dyDescent="0.3">
      <c r="A2180" s="7" t="s">
        <v>183</v>
      </c>
      <c r="B2180" s="7">
        <v>24.7</v>
      </c>
      <c r="C2180" s="7">
        <v>5.32</v>
      </c>
      <c r="D2180" s="7" t="s">
        <v>2380</v>
      </c>
      <c r="E2180" s="7" t="s">
        <v>2380</v>
      </c>
      <c r="F2180" s="7" t="s">
        <v>2383</v>
      </c>
      <c r="G2180" s="7">
        <v>1</v>
      </c>
      <c r="H2180" s="7" t="s">
        <v>2380</v>
      </c>
      <c r="J2180" s="7" t="s">
        <v>183</v>
      </c>
      <c r="K2180" s="7">
        <v>24.7</v>
      </c>
      <c r="L2180" s="7">
        <v>5.32</v>
      </c>
      <c r="M2180" s="7" t="s">
        <v>2380</v>
      </c>
      <c r="N2180" s="7" t="s">
        <v>2380</v>
      </c>
      <c r="O2180" s="7" t="s">
        <v>2383</v>
      </c>
      <c r="P2180" s="7">
        <v>1</v>
      </c>
      <c r="Q2180" s="11" t="s">
        <v>2380</v>
      </c>
      <c r="R2180">
        <f t="shared" si="34"/>
        <v>180</v>
      </c>
      <c r="S2180" t="str" cm="1">
        <f t="array" ref="S2180">_xlfn.IFS(K2180&lt;18.5,"Under Weight",K2180&lt;=24.9,"Normal Weight",K2180&lt;=30,"Over Weight",K2180&gt;30,"Obesity")</f>
        <v>Normal Weight</v>
      </c>
    </row>
    <row r="2181" spans="1:19" x14ac:dyDescent="0.3">
      <c r="A2181" s="7" t="s">
        <v>182</v>
      </c>
      <c r="B2181" s="7">
        <v>20.6</v>
      </c>
      <c r="C2181" s="7">
        <v>5.14</v>
      </c>
      <c r="D2181" s="7" t="s">
        <v>2380</v>
      </c>
      <c r="E2181" s="7" t="s">
        <v>2380</v>
      </c>
      <c r="F2181" s="7" t="s">
        <v>2383</v>
      </c>
      <c r="G2181" s="7">
        <v>1</v>
      </c>
      <c r="H2181" s="7" t="s">
        <v>2380</v>
      </c>
      <c r="J2181" s="7" t="s">
        <v>182</v>
      </c>
      <c r="K2181" s="7">
        <v>20.6</v>
      </c>
      <c r="L2181" s="7">
        <v>5.14</v>
      </c>
      <c r="M2181" s="7" t="s">
        <v>2380</v>
      </c>
      <c r="N2181" s="7" t="s">
        <v>2380</v>
      </c>
      <c r="O2181" s="7" t="s">
        <v>2383</v>
      </c>
      <c r="P2181" s="7">
        <v>1</v>
      </c>
      <c r="Q2181" s="11" t="s">
        <v>2380</v>
      </c>
      <c r="R2181">
        <f t="shared" si="34"/>
        <v>180</v>
      </c>
      <c r="S2181" t="str" cm="1">
        <f t="array" ref="S2181">_xlfn.IFS(K2181&lt;18.5,"Under Weight",K2181&lt;=24.9,"Normal Weight",K2181&lt;=30,"Over Weight",K2181&gt;30,"Obesity")</f>
        <v>Normal Weight</v>
      </c>
    </row>
    <row r="2182" spans="1:19" x14ac:dyDescent="0.3">
      <c r="A2182" s="7" t="s">
        <v>181</v>
      </c>
      <c r="B2182" s="7">
        <v>18.600000000000001</v>
      </c>
      <c r="C2182" s="7">
        <v>5</v>
      </c>
      <c r="D2182" s="7" t="s">
        <v>2380</v>
      </c>
      <c r="E2182" s="7" t="s">
        <v>2380</v>
      </c>
      <c r="F2182" s="7" t="s">
        <v>2383</v>
      </c>
      <c r="G2182" s="7">
        <v>1</v>
      </c>
      <c r="H2182" s="7" t="s">
        <v>2380</v>
      </c>
      <c r="J2182" s="7" t="s">
        <v>181</v>
      </c>
      <c r="K2182" s="7">
        <v>18.600000000000001</v>
      </c>
      <c r="L2182" s="7">
        <v>5</v>
      </c>
      <c r="M2182" s="7" t="s">
        <v>2380</v>
      </c>
      <c r="N2182" s="7" t="s">
        <v>2380</v>
      </c>
      <c r="O2182" s="7" t="s">
        <v>2383</v>
      </c>
      <c r="P2182" s="7">
        <v>1</v>
      </c>
      <c r="Q2182" s="11" t="s">
        <v>2380</v>
      </c>
      <c r="R2182">
        <f t="shared" si="34"/>
        <v>180</v>
      </c>
      <c r="S2182" t="str" cm="1">
        <f t="array" ref="S2182">_xlfn.IFS(K2182&lt;18.5,"Under Weight",K2182&lt;=24.9,"Normal Weight",K2182&lt;=30,"Over Weight",K2182&gt;30,"Obesity")</f>
        <v>Normal Weight</v>
      </c>
    </row>
    <row r="2183" spans="1:19" x14ac:dyDescent="0.3">
      <c r="A2183" s="7" t="s">
        <v>180</v>
      </c>
      <c r="B2183" s="7">
        <v>17.8</v>
      </c>
      <c r="C2183" s="7">
        <v>4.55</v>
      </c>
      <c r="D2183" s="7" t="s">
        <v>2380</v>
      </c>
      <c r="E2183" s="7" t="s">
        <v>2380</v>
      </c>
      <c r="F2183" s="7" t="s">
        <v>2383</v>
      </c>
      <c r="G2183" s="7">
        <v>1</v>
      </c>
      <c r="H2183" s="7" t="s">
        <v>2380</v>
      </c>
      <c r="J2183" s="7" t="s">
        <v>180</v>
      </c>
      <c r="K2183" s="7">
        <v>17.8</v>
      </c>
      <c r="L2183" s="7">
        <v>4.55</v>
      </c>
      <c r="M2183" s="7" t="s">
        <v>2380</v>
      </c>
      <c r="N2183" s="7" t="s">
        <v>2380</v>
      </c>
      <c r="O2183" s="7" t="s">
        <v>2383</v>
      </c>
      <c r="P2183" s="7">
        <v>1</v>
      </c>
      <c r="Q2183" s="11" t="s">
        <v>2380</v>
      </c>
      <c r="R2183">
        <f t="shared" si="34"/>
        <v>180</v>
      </c>
      <c r="S2183" t="str" cm="1">
        <f t="array" ref="S2183">_xlfn.IFS(K2183&lt;18.5,"Under Weight",K2183&lt;=24.9,"Normal Weight",K2183&lt;=30,"Over Weight",K2183&gt;30,"Obesity")</f>
        <v>Under Weight</v>
      </c>
    </row>
    <row r="2184" spans="1:19" x14ac:dyDescent="0.3">
      <c r="A2184" s="7" t="s">
        <v>179</v>
      </c>
      <c r="B2184" s="7">
        <v>35.200000000000003</v>
      </c>
      <c r="C2184" s="7">
        <v>5.97</v>
      </c>
      <c r="D2184" s="7" t="s">
        <v>2380</v>
      </c>
      <c r="E2184" s="7" t="s">
        <v>2382</v>
      </c>
      <c r="F2184" s="7" t="s">
        <v>2380</v>
      </c>
      <c r="G2184" s="7">
        <v>1</v>
      </c>
      <c r="H2184" s="7" t="s">
        <v>2380</v>
      </c>
      <c r="J2184" s="7" t="s">
        <v>179</v>
      </c>
      <c r="K2184" s="7">
        <v>35.200000000000003</v>
      </c>
      <c r="L2184" s="7">
        <v>5.97</v>
      </c>
      <c r="M2184" s="7" t="s">
        <v>2380</v>
      </c>
      <c r="N2184" s="7" t="s">
        <v>2382</v>
      </c>
      <c r="O2184" s="7" t="s">
        <v>2380</v>
      </c>
      <c r="P2184" s="7">
        <v>1</v>
      </c>
      <c r="Q2184" s="11" t="s">
        <v>2380</v>
      </c>
      <c r="R2184">
        <f t="shared" si="34"/>
        <v>180</v>
      </c>
      <c r="S2184" t="str" cm="1">
        <f t="array" ref="S2184">_xlfn.IFS(K2184&lt;18.5,"Under Weight",K2184&lt;=24.9,"Normal Weight",K2184&lt;=30,"Over Weight",K2184&gt;30,"Obesity")</f>
        <v>Obesity</v>
      </c>
    </row>
    <row r="2185" spans="1:19" x14ac:dyDescent="0.3">
      <c r="A2185" s="7" t="s">
        <v>178</v>
      </c>
      <c r="B2185" s="7">
        <v>33.770000000000003</v>
      </c>
      <c r="C2185" s="7">
        <v>4.0199999999999996</v>
      </c>
      <c r="D2185" s="7" t="s">
        <v>2380</v>
      </c>
      <c r="E2185" s="7" t="s">
        <v>2382</v>
      </c>
      <c r="F2185" s="7" t="s">
        <v>2380</v>
      </c>
      <c r="G2185" s="7">
        <v>1</v>
      </c>
      <c r="H2185" s="7" t="s">
        <v>2380</v>
      </c>
      <c r="J2185" s="7" t="s">
        <v>178</v>
      </c>
      <c r="K2185" s="7">
        <v>33.770000000000003</v>
      </c>
      <c r="L2185" s="7">
        <v>4.0199999999999996</v>
      </c>
      <c r="M2185" s="7" t="s">
        <v>2380</v>
      </c>
      <c r="N2185" s="7" t="s">
        <v>2382</v>
      </c>
      <c r="O2185" s="7" t="s">
        <v>2380</v>
      </c>
      <c r="P2185" s="7">
        <v>1</v>
      </c>
      <c r="Q2185" s="11" t="s">
        <v>2380</v>
      </c>
      <c r="R2185">
        <f t="shared" si="34"/>
        <v>180</v>
      </c>
      <c r="S2185" t="str" cm="1">
        <f t="array" ref="S2185">_xlfn.IFS(K2185&lt;18.5,"Under Weight",K2185&lt;=24.9,"Normal Weight",K2185&lt;=30,"Over Weight",K2185&gt;30,"Obesity")</f>
        <v>Obesity</v>
      </c>
    </row>
    <row r="2186" spans="1:19" x14ac:dyDescent="0.3">
      <c r="A2186" s="7" t="s">
        <v>177</v>
      </c>
      <c r="B2186" s="7">
        <v>30.03</v>
      </c>
      <c r="C2186" s="7">
        <v>4.04</v>
      </c>
      <c r="D2186" s="7" t="s">
        <v>2380</v>
      </c>
      <c r="E2186" s="7" t="s">
        <v>2382</v>
      </c>
      <c r="F2186" s="7" t="s">
        <v>2380</v>
      </c>
      <c r="G2186" s="7">
        <v>1</v>
      </c>
      <c r="H2186" s="7" t="s">
        <v>2380</v>
      </c>
      <c r="J2186" s="7" t="s">
        <v>177</v>
      </c>
      <c r="K2186" s="7">
        <v>30.03</v>
      </c>
      <c r="L2186" s="7">
        <v>4.04</v>
      </c>
      <c r="M2186" s="7" t="s">
        <v>2380</v>
      </c>
      <c r="N2186" s="7" t="s">
        <v>2382</v>
      </c>
      <c r="O2186" s="7" t="s">
        <v>2380</v>
      </c>
      <c r="P2186" s="7">
        <v>1</v>
      </c>
      <c r="Q2186" s="11" t="s">
        <v>2380</v>
      </c>
      <c r="R2186">
        <f t="shared" si="34"/>
        <v>180</v>
      </c>
      <c r="S2186" t="str" cm="1">
        <f t="array" ref="S2186">_xlfn.IFS(K2186&lt;18.5,"Under Weight",K2186&lt;=24.9,"Normal Weight",K2186&lt;=30,"Over Weight",K2186&gt;30,"Obesity")</f>
        <v>Obesity</v>
      </c>
    </row>
    <row r="2187" spans="1:19" x14ac:dyDescent="0.3">
      <c r="A2187" s="7" t="s">
        <v>176</v>
      </c>
      <c r="B2187" s="7">
        <v>29.37</v>
      </c>
      <c r="C2187" s="7">
        <v>5.54</v>
      </c>
      <c r="D2187" s="7" t="s">
        <v>2380</v>
      </c>
      <c r="E2187" s="7" t="s">
        <v>2382</v>
      </c>
      <c r="F2187" s="7" t="s">
        <v>2380</v>
      </c>
      <c r="G2187" s="7">
        <v>1</v>
      </c>
      <c r="H2187" s="7" t="s">
        <v>2380</v>
      </c>
      <c r="J2187" s="7" t="s">
        <v>176</v>
      </c>
      <c r="K2187" s="7">
        <v>29.37</v>
      </c>
      <c r="L2187" s="7">
        <v>5.54</v>
      </c>
      <c r="M2187" s="7" t="s">
        <v>2380</v>
      </c>
      <c r="N2187" s="7" t="s">
        <v>2382</v>
      </c>
      <c r="O2187" s="7" t="s">
        <v>2380</v>
      </c>
      <c r="P2187" s="7">
        <v>1</v>
      </c>
      <c r="Q2187" s="11" t="s">
        <v>2380</v>
      </c>
      <c r="R2187">
        <f t="shared" si="34"/>
        <v>180</v>
      </c>
      <c r="S2187" t="str" cm="1">
        <f t="array" ref="S2187">_xlfn.IFS(K2187&lt;18.5,"Under Weight",K2187&lt;=24.9,"Normal Weight",K2187&lt;=30,"Over Weight",K2187&gt;30,"Obesity")</f>
        <v>Over Weight</v>
      </c>
    </row>
    <row r="2188" spans="1:19" x14ac:dyDescent="0.3">
      <c r="A2188" s="7" t="s">
        <v>175</v>
      </c>
      <c r="B2188" s="7">
        <v>28.5</v>
      </c>
      <c r="C2188" s="7">
        <v>4.03</v>
      </c>
      <c r="D2188" s="7" t="s">
        <v>2380</v>
      </c>
      <c r="E2188" s="7" t="s">
        <v>2382</v>
      </c>
      <c r="F2188" s="7" t="s">
        <v>2380</v>
      </c>
      <c r="G2188" s="7">
        <v>1</v>
      </c>
      <c r="H2188" s="7" t="s">
        <v>2380</v>
      </c>
      <c r="J2188" s="7" t="s">
        <v>175</v>
      </c>
      <c r="K2188" s="7">
        <v>28.5</v>
      </c>
      <c r="L2188" s="7">
        <v>4.03</v>
      </c>
      <c r="M2188" s="7" t="s">
        <v>2380</v>
      </c>
      <c r="N2188" s="7" t="s">
        <v>2382</v>
      </c>
      <c r="O2188" s="7" t="s">
        <v>2380</v>
      </c>
      <c r="P2188" s="7">
        <v>1</v>
      </c>
      <c r="Q2188" s="11" t="s">
        <v>2380</v>
      </c>
      <c r="R2188">
        <f t="shared" si="34"/>
        <v>180</v>
      </c>
      <c r="S2188" t="str" cm="1">
        <f t="array" ref="S2188">_xlfn.IFS(K2188&lt;18.5,"Under Weight",K2188&lt;=24.9,"Normal Weight",K2188&lt;=30,"Over Weight",K2188&gt;30,"Obesity")</f>
        <v>Over Weight</v>
      </c>
    </row>
    <row r="2189" spans="1:19" x14ac:dyDescent="0.3">
      <c r="A2189" s="7" t="s">
        <v>174</v>
      </c>
      <c r="B2189" s="7">
        <v>23.32</v>
      </c>
      <c r="C2189" s="7">
        <v>5.62</v>
      </c>
      <c r="D2189" s="7" t="s">
        <v>2380</v>
      </c>
      <c r="E2189" s="7" t="s">
        <v>2382</v>
      </c>
      <c r="F2189" s="7" t="s">
        <v>2380</v>
      </c>
      <c r="G2189" s="7">
        <v>1</v>
      </c>
      <c r="H2189" s="7" t="s">
        <v>2380</v>
      </c>
      <c r="J2189" s="7" t="s">
        <v>174</v>
      </c>
      <c r="K2189" s="7">
        <v>23.32</v>
      </c>
      <c r="L2189" s="7">
        <v>5.62</v>
      </c>
      <c r="M2189" s="7" t="s">
        <v>2380</v>
      </c>
      <c r="N2189" s="7" t="s">
        <v>2382</v>
      </c>
      <c r="O2189" s="7" t="s">
        <v>2380</v>
      </c>
      <c r="P2189" s="7">
        <v>1</v>
      </c>
      <c r="Q2189" s="11" t="s">
        <v>2380</v>
      </c>
      <c r="R2189">
        <f t="shared" si="34"/>
        <v>180</v>
      </c>
      <c r="S2189" t="str" cm="1">
        <f t="array" ref="S2189">_xlfn.IFS(K2189&lt;18.5,"Under Weight",K2189&lt;=24.9,"Normal Weight",K2189&lt;=30,"Over Weight",K2189&gt;30,"Obesity")</f>
        <v>Normal Weight</v>
      </c>
    </row>
    <row r="2190" spans="1:19" x14ac:dyDescent="0.3">
      <c r="A2190" s="7" t="s">
        <v>173</v>
      </c>
      <c r="B2190" s="7">
        <v>26.125</v>
      </c>
      <c r="C2190" s="7">
        <v>5.27</v>
      </c>
      <c r="D2190" s="7" t="s">
        <v>2380</v>
      </c>
      <c r="E2190" s="7" t="s">
        <v>2382</v>
      </c>
      <c r="F2190" s="7" t="s">
        <v>2380</v>
      </c>
      <c r="G2190" s="7">
        <v>1</v>
      </c>
      <c r="H2190" s="7" t="s">
        <v>2380</v>
      </c>
      <c r="J2190" s="7" t="s">
        <v>173</v>
      </c>
      <c r="K2190" s="7">
        <v>26.125</v>
      </c>
      <c r="L2190" s="7">
        <v>5.27</v>
      </c>
      <c r="M2190" s="7" t="s">
        <v>2380</v>
      </c>
      <c r="N2190" s="7" t="s">
        <v>2382</v>
      </c>
      <c r="O2190" s="7" t="s">
        <v>2380</v>
      </c>
      <c r="P2190" s="7">
        <v>1</v>
      </c>
      <c r="Q2190" s="11" t="s">
        <v>2380</v>
      </c>
      <c r="R2190">
        <f t="shared" si="34"/>
        <v>180</v>
      </c>
      <c r="S2190" t="str" cm="1">
        <f t="array" ref="S2190">_xlfn.IFS(K2190&lt;18.5,"Under Weight",K2190&lt;=24.9,"Normal Weight",K2190&lt;=30,"Over Weight",K2190&gt;30,"Obesity")</f>
        <v>Over Weight</v>
      </c>
    </row>
    <row r="2191" spans="1:19" x14ac:dyDescent="0.3">
      <c r="A2191" s="7" t="s">
        <v>172</v>
      </c>
      <c r="B2191" s="7">
        <v>25.46</v>
      </c>
      <c r="C2191" s="7">
        <v>5.18</v>
      </c>
      <c r="D2191" s="7" t="s">
        <v>2380</v>
      </c>
      <c r="E2191" s="7" t="s">
        <v>2382</v>
      </c>
      <c r="F2191" s="7" t="s">
        <v>2380</v>
      </c>
      <c r="G2191" s="7">
        <v>1</v>
      </c>
      <c r="H2191" s="7" t="s">
        <v>2380</v>
      </c>
      <c r="J2191" s="7" t="s">
        <v>172</v>
      </c>
      <c r="K2191" s="7">
        <v>25.46</v>
      </c>
      <c r="L2191" s="7">
        <v>5.18</v>
      </c>
      <c r="M2191" s="7" t="s">
        <v>2380</v>
      </c>
      <c r="N2191" s="7" t="s">
        <v>2382</v>
      </c>
      <c r="O2191" s="7" t="s">
        <v>2380</v>
      </c>
      <c r="P2191" s="7">
        <v>1</v>
      </c>
      <c r="Q2191" s="11" t="s">
        <v>2380</v>
      </c>
      <c r="R2191">
        <f t="shared" si="34"/>
        <v>180</v>
      </c>
      <c r="S2191" t="str" cm="1">
        <f t="array" ref="S2191">_xlfn.IFS(K2191&lt;18.5,"Under Weight",K2191&lt;=24.9,"Normal Weight",K2191&lt;=30,"Over Weight",K2191&gt;30,"Obesity")</f>
        <v>Over Weight</v>
      </c>
    </row>
    <row r="2192" spans="1:19" x14ac:dyDescent="0.3">
      <c r="A2192" s="7" t="s">
        <v>171</v>
      </c>
      <c r="B2192" s="7">
        <v>23.75</v>
      </c>
      <c r="C2192" s="7">
        <v>5.27</v>
      </c>
      <c r="D2192" s="7" t="s">
        <v>2380</v>
      </c>
      <c r="E2192" s="7" t="s">
        <v>2382</v>
      </c>
      <c r="F2192" s="7" t="s">
        <v>2380</v>
      </c>
      <c r="G2192" s="7">
        <v>1</v>
      </c>
      <c r="H2192" s="7" t="s">
        <v>2380</v>
      </c>
      <c r="J2192" s="7" t="s">
        <v>171</v>
      </c>
      <c r="K2192" s="7">
        <v>23.75</v>
      </c>
      <c r="L2192" s="7">
        <v>5.27</v>
      </c>
      <c r="M2192" s="7" t="s">
        <v>2380</v>
      </c>
      <c r="N2192" s="7" t="s">
        <v>2382</v>
      </c>
      <c r="O2192" s="7" t="s">
        <v>2380</v>
      </c>
      <c r="P2192" s="7">
        <v>1</v>
      </c>
      <c r="Q2192" s="11" t="s">
        <v>2380</v>
      </c>
      <c r="R2192">
        <f t="shared" si="34"/>
        <v>180</v>
      </c>
      <c r="S2192" t="str" cm="1">
        <f t="array" ref="S2192">_xlfn.IFS(K2192&lt;18.5,"Under Weight",K2192&lt;=24.9,"Normal Weight",K2192&lt;=30,"Over Weight",K2192&gt;30,"Obesity")</f>
        <v>Normal Weight</v>
      </c>
    </row>
    <row r="2193" spans="1:19" x14ac:dyDescent="0.3">
      <c r="A2193" s="7" t="s">
        <v>169</v>
      </c>
      <c r="B2193" s="7">
        <v>23.085000000000001</v>
      </c>
      <c r="C2193" s="7">
        <v>5.62</v>
      </c>
      <c r="D2193" s="7" t="s">
        <v>2380</v>
      </c>
      <c r="E2193" s="7" t="s">
        <v>2382</v>
      </c>
      <c r="F2193" s="7" t="s">
        <v>2380</v>
      </c>
      <c r="G2193" s="7">
        <v>1</v>
      </c>
      <c r="H2193" s="7" t="s">
        <v>2380</v>
      </c>
      <c r="J2193" s="7" t="s">
        <v>169</v>
      </c>
      <c r="K2193" s="7">
        <v>23.085000000000001</v>
      </c>
      <c r="L2193" s="7">
        <v>5.62</v>
      </c>
      <c r="M2193" s="7" t="s">
        <v>2380</v>
      </c>
      <c r="N2193" s="7" t="s">
        <v>2382</v>
      </c>
      <c r="O2193" s="7" t="s">
        <v>2380</v>
      </c>
      <c r="P2193" s="7">
        <v>1</v>
      </c>
      <c r="Q2193" s="11" t="s">
        <v>2380</v>
      </c>
      <c r="R2193">
        <f t="shared" si="34"/>
        <v>180</v>
      </c>
      <c r="S2193" t="str" cm="1">
        <f t="array" ref="S2193">_xlfn.IFS(K2193&lt;18.5,"Under Weight",K2193&lt;=24.9,"Normal Weight",K2193&lt;=30,"Over Weight",K2193&gt;30,"Obesity")</f>
        <v>Normal Weight</v>
      </c>
    </row>
    <row r="2194" spans="1:19" x14ac:dyDescent="0.3">
      <c r="A2194" s="7" t="s">
        <v>167</v>
      </c>
      <c r="B2194" s="7">
        <v>22.99</v>
      </c>
      <c r="C2194" s="7">
        <v>5.0599999999999996</v>
      </c>
      <c r="D2194" s="7" t="s">
        <v>2380</v>
      </c>
      <c r="E2194" s="7" t="s">
        <v>2382</v>
      </c>
      <c r="F2194" s="7" t="s">
        <v>2380</v>
      </c>
      <c r="G2194" s="7">
        <v>1</v>
      </c>
      <c r="H2194" s="7" t="s">
        <v>2380</v>
      </c>
      <c r="J2194" s="7" t="s">
        <v>167</v>
      </c>
      <c r="K2194" s="7">
        <v>22.99</v>
      </c>
      <c r="L2194" s="7">
        <v>5.0599999999999996</v>
      </c>
      <c r="M2194" s="7" t="s">
        <v>2380</v>
      </c>
      <c r="N2194" s="7" t="s">
        <v>2382</v>
      </c>
      <c r="O2194" s="7" t="s">
        <v>2380</v>
      </c>
      <c r="P2194" s="7">
        <v>1</v>
      </c>
      <c r="Q2194" s="11" t="s">
        <v>2380</v>
      </c>
      <c r="R2194">
        <f t="shared" si="34"/>
        <v>180</v>
      </c>
      <c r="S2194" t="str" cm="1">
        <f t="array" ref="S2194">_xlfn.IFS(K2194&lt;18.5,"Under Weight",K2194&lt;=24.9,"Normal Weight",K2194&lt;=30,"Over Weight",K2194&gt;30,"Obesity")</f>
        <v>Normal Weight</v>
      </c>
    </row>
    <row r="2195" spans="1:19" x14ac:dyDescent="0.3">
      <c r="A2195" s="7" t="s">
        <v>165</v>
      </c>
      <c r="B2195" s="7">
        <v>21.47</v>
      </c>
      <c r="C2195" s="7">
        <v>4.6900000000000004</v>
      </c>
      <c r="D2195" s="7" t="s">
        <v>2380</v>
      </c>
      <c r="E2195" s="7" t="s">
        <v>2382</v>
      </c>
      <c r="F2195" s="7" t="s">
        <v>2380</v>
      </c>
      <c r="G2195" s="7">
        <v>1</v>
      </c>
      <c r="H2195" s="7" t="s">
        <v>2380</v>
      </c>
      <c r="J2195" s="7" t="s">
        <v>165</v>
      </c>
      <c r="K2195" s="7">
        <v>21.47</v>
      </c>
      <c r="L2195" s="7">
        <v>4.6900000000000004</v>
      </c>
      <c r="M2195" s="7" t="s">
        <v>2380</v>
      </c>
      <c r="N2195" s="7" t="s">
        <v>2382</v>
      </c>
      <c r="O2195" s="7" t="s">
        <v>2380</v>
      </c>
      <c r="P2195" s="7">
        <v>1</v>
      </c>
      <c r="Q2195" s="11" t="s">
        <v>2380</v>
      </c>
      <c r="R2195">
        <f t="shared" si="34"/>
        <v>180</v>
      </c>
      <c r="S2195" t="str" cm="1">
        <f t="array" ref="S2195">_xlfn.IFS(K2195&lt;18.5,"Under Weight",K2195&lt;=24.9,"Normal Weight",K2195&lt;=30,"Over Weight",K2195&gt;30,"Obesity")</f>
        <v>Normal Weight</v>
      </c>
    </row>
    <row r="2196" spans="1:19" x14ac:dyDescent="0.3">
      <c r="A2196" s="7" t="s">
        <v>163</v>
      </c>
      <c r="B2196" s="7">
        <v>15.96</v>
      </c>
      <c r="C2196" s="7">
        <v>5.44</v>
      </c>
      <c r="D2196" s="7" t="s">
        <v>2380</v>
      </c>
      <c r="E2196" s="7" t="s">
        <v>2382</v>
      </c>
      <c r="F2196" s="7" t="s">
        <v>2380</v>
      </c>
      <c r="G2196" s="7">
        <v>1</v>
      </c>
      <c r="H2196" s="7" t="s">
        <v>2380</v>
      </c>
      <c r="J2196" s="7" t="s">
        <v>163</v>
      </c>
      <c r="K2196" s="7">
        <v>15.96</v>
      </c>
      <c r="L2196" s="7">
        <v>5.44</v>
      </c>
      <c r="M2196" s="7" t="s">
        <v>2380</v>
      </c>
      <c r="N2196" s="7" t="s">
        <v>2382</v>
      </c>
      <c r="O2196" s="7" t="s">
        <v>2380</v>
      </c>
      <c r="P2196" s="7">
        <v>1</v>
      </c>
      <c r="Q2196" s="11" t="s">
        <v>2380</v>
      </c>
      <c r="R2196">
        <f t="shared" si="34"/>
        <v>180</v>
      </c>
      <c r="S2196" t="str" cm="1">
        <f t="array" ref="S2196">_xlfn.IFS(K2196&lt;18.5,"Under Weight",K2196&lt;=24.9,"Normal Weight",K2196&lt;=30,"Over Weight",K2196&gt;30,"Obesity")</f>
        <v>Under Weight</v>
      </c>
    </row>
    <row r="2197" spans="1:19" x14ac:dyDescent="0.3">
      <c r="A2197" s="7" t="s">
        <v>162</v>
      </c>
      <c r="B2197" s="7">
        <v>39.5</v>
      </c>
      <c r="C2197" s="7">
        <v>5.05</v>
      </c>
      <c r="D2197" s="7" t="s">
        <v>2380</v>
      </c>
      <c r="E2197" s="7" t="s">
        <v>2382</v>
      </c>
      <c r="F2197" s="7" t="s">
        <v>2380</v>
      </c>
      <c r="G2197" s="7">
        <v>1</v>
      </c>
      <c r="H2197" s="7" t="s">
        <v>2380</v>
      </c>
      <c r="J2197" s="7" t="s">
        <v>162</v>
      </c>
      <c r="K2197" s="7">
        <v>39.5</v>
      </c>
      <c r="L2197" s="7">
        <v>5.05</v>
      </c>
      <c r="M2197" s="7" t="s">
        <v>2380</v>
      </c>
      <c r="N2197" s="7" t="s">
        <v>2382</v>
      </c>
      <c r="O2197" s="7" t="s">
        <v>2380</v>
      </c>
      <c r="P2197" s="7">
        <v>1</v>
      </c>
      <c r="Q2197" s="11" t="s">
        <v>2380</v>
      </c>
      <c r="R2197">
        <f t="shared" si="34"/>
        <v>180</v>
      </c>
      <c r="S2197" t="str" cm="1">
        <f t="array" ref="S2197">_xlfn.IFS(K2197&lt;18.5,"Under Weight",K2197&lt;=24.9,"Normal Weight",K2197&lt;=30,"Over Weight",K2197&gt;30,"Obesity")</f>
        <v>Obesity</v>
      </c>
    </row>
    <row r="2198" spans="1:19" x14ac:dyDescent="0.3">
      <c r="A2198" s="7" t="s">
        <v>161</v>
      </c>
      <c r="B2198" s="7">
        <v>33.770000000000003</v>
      </c>
      <c r="C2198" s="7">
        <v>6</v>
      </c>
      <c r="D2198" s="7" t="s">
        <v>2380</v>
      </c>
      <c r="E2198" s="7" t="s">
        <v>2382</v>
      </c>
      <c r="F2198" s="7" t="s">
        <v>2380</v>
      </c>
      <c r="G2198" s="7">
        <v>1</v>
      </c>
      <c r="H2198" s="7" t="s">
        <v>2380</v>
      </c>
      <c r="J2198" s="7" t="s">
        <v>161</v>
      </c>
      <c r="K2198" s="7">
        <v>33.770000000000003</v>
      </c>
      <c r="L2198" s="7">
        <v>6</v>
      </c>
      <c r="M2198" s="7" t="s">
        <v>2380</v>
      </c>
      <c r="N2198" s="7" t="s">
        <v>2382</v>
      </c>
      <c r="O2198" s="7" t="s">
        <v>2380</v>
      </c>
      <c r="P2198" s="7">
        <v>1</v>
      </c>
      <c r="Q2198" s="11" t="s">
        <v>2380</v>
      </c>
      <c r="R2198">
        <f t="shared" si="34"/>
        <v>180</v>
      </c>
      <c r="S2198" t="str" cm="1">
        <f t="array" ref="S2198">_xlfn.IFS(K2198&lt;18.5,"Under Weight",K2198&lt;=24.9,"Normal Weight",K2198&lt;=30,"Over Weight",K2198&gt;30,"Obesity")</f>
        <v>Obesity</v>
      </c>
    </row>
    <row r="2199" spans="1:19" x14ac:dyDescent="0.3">
      <c r="A2199" s="7" t="s">
        <v>160</v>
      </c>
      <c r="B2199" s="7">
        <v>26.84</v>
      </c>
      <c r="C2199" s="7">
        <v>5.99</v>
      </c>
      <c r="D2199" s="7" t="s">
        <v>2382</v>
      </c>
      <c r="E2199" s="7" t="s">
        <v>2382</v>
      </c>
      <c r="F2199" s="7" t="s">
        <v>2380</v>
      </c>
      <c r="G2199" s="7">
        <v>1</v>
      </c>
      <c r="H2199" s="7" t="s">
        <v>2380</v>
      </c>
      <c r="J2199" s="7" t="s">
        <v>160</v>
      </c>
      <c r="K2199" s="7">
        <v>26.84</v>
      </c>
      <c r="L2199" s="7">
        <v>5.99</v>
      </c>
      <c r="M2199" s="7" t="s">
        <v>2383</v>
      </c>
      <c r="N2199" s="7" t="s">
        <v>2382</v>
      </c>
      <c r="O2199" s="7" t="s">
        <v>2380</v>
      </c>
      <c r="P2199" s="7">
        <v>1</v>
      </c>
      <c r="Q2199" s="11" t="s">
        <v>2380</v>
      </c>
      <c r="R2199">
        <f t="shared" si="34"/>
        <v>180</v>
      </c>
      <c r="S2199" t="str" cm="1">
        <f t="array" ref="S2199">_xlfn.IFS(K2199&lt;18.5,"Under Weight",K2199&lt;=24.9,"Normal Weight",K2199&lt;=30,"Over Weight",K2199&gt;30,"Obesity")</f>
        <v>Over Weight</v>
      </c>
    </row>
    <row r="2200" spans="1:19" x14ac:dyDescent="0.3">
      <c r="A2200" s="7" t="s">
        <v>159</v>
      </c>
      <c r="B2200" s="7">
        <v>35.53</v>
      </c>
      <c r="C2200" s="7">
        <v>4.3600000000000003</v>
      </c>
      <c r="D2200" s="7" t="s">
        <v>2380</v>
      </c>
      <c r="E2200" s="7" t="s">
        <v>2380</v>
      </c>
      <c r="F2200" s="7" t="s">
        <v>2383</v>
      </c>
      <c r="G2200" s="7">
        <v>1</v>
      </c>
      <c r="H2200" s="7" t="s">
        <v>2380</v>
      </c>
      <c r="J2200" s="7" t="s">
        <v>159</v>
      </c>
      <c r="K2200" s="7">
        <v>35.53</v>
      </c>
      <c r="L2200" s="7">
        <v>4.3600000000000003</v>
      </c>
      <c r="M2200" s="7" t="s">
        <v>2380</v>
      </c>
      <c r="N2200" s="7" t="s">
        <v>2380</v>
      </c>
      <c r="O2200" s="7" t="s">
        <v>2383</v>
      </c>
      <c r="P2200" s="7">
        <v>1</v>
      </c>
      <c r="Q2200" s="11" t="s">
        <v>2380</v>
      </c>
      <c r="R2200">
        <f t="shared" si="34"/>
        <v>180</v>
      </c>
      <c r="S2200" t="str" cm="1">
        <f t="array" ref="S2200">_xlfn.IFS(K2200&lt;18.5,"Under Weight",K2200&lt;=24.9,"Normal Weight",K2200&lt;=30,"Over Weight",K2200&gt;30,"Obesity")</f>
        <v>Obesity</v>
      </c>
    </row>
    <row r="2201" spans="1:19" x14ac:dyDescent="0.3">
      <c r="A2201" s="7" t="s">
        <v>158</v>
      </c>
      <c r="B2201" s="7">
        <v>30.59</v>
      </c>
      <c r="C2201" s="7">
        <v>4.41</v>
      </c>
      <c r="D2201" s="7" t="s">
        <v>2380</v>
      </c>
      <c r="E2201" s="7" t="s">
        <v>2380</v>
      </c>
      <c r="F2201" s="7" t="s">
        <v>2383</v>
      </c>
      <c r="G2201" s="7">
        <v>1</v>
      </c>
      <c r="H2201" s="7" t="s">
        <v>2380</v>
      </c>
      <c r="J2201" s="7" t="s">
        <v>158</v>
      </c>
      <c r="K2201" s="7">
        <v>30.59</v>
      </c>
      <c r="L2201" s="7">
        <v>4.41</v>
      </c>
      <c r="M2201" s="7" t="s">
        <v>2380</v>
      </c>
      <c r="N2201" s="7" t="s">
        <v>2380</v>
      </c>
      <c r="O2201" s="7" t="s">
        <v>2383</v>
      </c>
      <c r="P2201" s="7">
        <v>1</v>
      </c>
      <c r="Q2201" s="11" t="s">
        <v>2380</v>
      </c>
      <c r="R2201">
        <f t="shared" si="34"/>
        <v>180</v>
      </c>
      <c r="S2201" t="str" cm="1">
        <f t="array" ref="S2201">_xlfn.IFS(K2201&lt;18.5,"Under Weight",K2201&lt;=24.9,"Normal Weight",K2201&lt;=30,"Over Weight",K2201&gt;30,"Obesity")</f>
        <v>Obesity</v>
      </c>
    </row>
    <row r="2202" spans="1:19" x14ac:dyDescent="0.3">
      <c r="A2202" s="7" t="s">
        <v>157</v>
      </c>
      <c r="B2202" s="7">
        <v>30.59</v>
      </c>
      <c r="C2202" s="7">
        <v>4.17</v>
      </c>
      <c r="D2202" s="7" t="s">
        <v>2380</v>
      </c>
      <c r="E2202" s="7" t="s">
        <v>2380</v>
      </c>
      <c r="F2202" s="7" t="s">
        <v>2383</v>
      </c>
      <c r="G2202" s="7">
        <v>1</v>
      </c>
      <c r="H2202" s="7" t="s">
        <v>2380</v>
      </c>
      <c r="J2202" s="7" t="s">
        <v>157</v>
      </c>
      <c r="K2202" s="7">
        <v>30.59</v>
      </c>
      <c r="L2202" s="7">
        <v>4.17</v>
      </c>
      <c r="M2202" s="7" t="s">
        <v>2380</v>
      </c>
      <c r="N2202" s="7" t="s">
        <v>2380</v>
      </c>
      <c r="O2202" s="7" t="s">
        <v>2383</v>
      </c>
      <c r="P2202" s="7">
        <v>1</v>
      </c>
      <c r="Q2202" s="11" t="s">
        <v>2380</v>
      </c>
      <c r="R2202">
        <f t="shared" si="34"/>
        <v>180</v>
      </c>
      <c r="S2202" t="str" cm="1">
        <f t="array" ref="S2202">_xlfn.IFS(K2202&lt;18.5,"Under Weight",K2202&lt;=24.9,"Normal Weight",K2202&lt;=30,"Over Weight",K2202&gt;30,"Obesity")</f>
        <v>Obesity</v>
      </c>
    </row>
    <row r="2203" spans="1:19" x14ac:dyDescent="0.3">
      <c r="A2203" s="7" t="s">
        <v>156</v>
      </c>
      <c r="B2203" s="7">
        <v>27.835000000000001</v>
      </c>
      <c r="C2203" s="7">
        <v>4.4400000000000004</v>
      </c>
      <c r="D2203" s="7" t="s">
        <v>2380</v>
      </c>
      <c r="E2203" s="7" t="s">
        <v>2380</v>
      </c>
      <c r="F2203" s="7" t="s">
        <v>2383</v>
      </c>
      <c r="G2203" s="7">
        <v>1</v>
      </c>
      <c r="H2203" s="7" t="s">
        <v>2380</v>
      </c>
      <c r="J2203" s="7" t="s">
        <v>156</v>
      </c>
      <c r="K2203" s="7">
        <v>27.835000000000001</v>
      </c>
      <c r="L2203" s="7">
        <v>4.4400000000000004</v>
      </c>
      <c r="M2203" s="7" t="s">
        <v>2380</v>
      </c>
      <c r="N2203" s="7" t="s">
        <v>2380</v>
      </c>
      <c r="O2203" s="7" t="s">
        <v>2383</v>
      </c>
      <c r="P2203" s="7">
        <v>1</v>
      </c>
      <c r="Q2203" s="11" t="s">
        <v>2380</v>
      </c>
      <c r="R2203">
        <f t="shared" si="34"/>
        <v>180</v>
      </c>
      <c r="S2203" t="str" cm="1">
        <f t="array" ref="S2203">_xlfn.IFS(K2203&lt;18.5,"Under Weight",K2203&lt;=24.9,"Normal Weight",K2203&lt;=30,"Over Weight",K2203&gt;30,"Obesity")</f>
        <v>Over Weight</v>
      </c>
    </row>
    <row r="2204" spans="1:19" x14ac:dyDescent="0.3">
      <c r="A2204" s="7" t="s">
        <v>155</v>
      </c>
      <c r="B2204" s="7">
        <v>40.26</v>
      </c>
      <c r="C2204" s="7">
        <v>5.52</v>
      </c>
      <c r="D2204" s="7" t="s">
        <v>2380</v>
      </c>
      <c r="E2204" s="7" t="s">
        <v>2382</v>
      </c>
      <c r="F2204" s="7" t="s">
        <v>2380</v>
      </c>
      <c r="G2204" s="7">
        <v>1</v>
      </c>
      <c r="H2204" s="7" t="s">
        <v>2380</v>
      </c>
      <c r="J2204" s="7" t="s">
        <v>155</v>
      </c>
      <c r="K2204" s="7">
        <v>40.26</v>
      </c>
      <c r="L2204" s="7">
        <v>5.52</v>
      </c>
      <c r="M2204" s="7" t="s">
        <v>2380</v>
      </c>
      <c r="N2204" s="7" t="s">
        <v>2382</v>
      </c>
      <c r="O2204" s="7" t="s">
        <v>2380</v>
      </c>
      <c r="P2204" s="7">
        <v>1</v>
      </c>
      <c r="Q2204" s="11" t="s">
        <v>2380</v>
      </c>
      <c r="R2204">
        <f t="shared" si="34"/>
        <v>180</v>
      </c>
      <c r="S2204" t="str" cm="1">
        <f t="array" ref="S2204">_xlfn.IFS(K2204&lt;18.5,"Under Weight",K2204&lt;=24.9,"Normal Weight",K2204&lt;=30,"Over Weight",K2204&gt;30,"Obesity")</f>
        <v>Obesity</v>
      </c>
    </row>
    <row r="2205" spans="1:19" x14ac:dyDescent="0.3">
      <c r="A2205" s="7" t="s">
        <v>154</v>
      </c>
      <c r="B2205" s="7">
        <v>39.82</v>
      </c>
      <c r="C2205" s="7">
        <v>6.01</v>
      </c>
      <c r="D2205" s="7" t="s">
        <v>2380</v>
      </c>
      <c r="E2205" s="7" t="s">
        <v>2382</v>
      </c>
      <c r="F2205" s="7" t="s">
        <v>2380</v>
      </c>
      <c r="G2205" s="7">
        <v>1</v>
      </c>
      <c r="H2205" s="7" t="s">
        <v>2380</v>
      </c>
      <c r="J2205" s="7" t="s">
        <v>154</v>
      </c>
      <c r="K2205" s="7">
        <v>39.82</v>
      </c>
      <c r="L2205" s="7">
        <v>6.01</v>
      </c>
      <c r="M2205" s="7" t="s">
        <v>2380</v>
      </c>
      <c r="N2205" s="7" t="s">
        <v>2382</v>
      </c>
      <c r="O2205" s="7" t="s">
        <v>2380</v>
      </c>
      <c r="P2205" s="7">
        <v>1</v>
      </c>
      <c r="Q2205" s="11" t="s">
        <v>2380</v>
      </c>
      <c r="R2205">
        <f t="shared" si="34"/>
        <v>180</v>
      </c>
      <c r="S2205" t="str" cm="1">
        <f t="array" ref="S2205">_xlfn.IFS(K2205&lt;18.5,"Under Weight",K2205&lt;=24.9,"Normal Weight",K2205&lt;=30,"Over Weight",K2205&gt;30,"Obesity")</f>
        <v>Obesity</v>
      </c>
    </row>
    <row r="2206" spans="1:19" x14ac:dyDescent="0.3">
      <c r="A2206" s="7" t="s">
        <v>153</v>
      </c>
      <c r="B2206" s="7">
        <v>39.159999999999997</v>
      </c>
      <c r="C2206" s="7">
        <v>5.81</v>
      </c>
      <c r="D2206" s="7" t="s">
        <v>2380</v>
      </c>
      <c r="E2206" s="7" t="s">
        <v>2382</v>
      </c>
      <c r="F2206" s="7" t="s">
        <v>2380</v>
      </c>
      <c r="G2206" s="7">
        <v>1</v>
      </c>
      <c r="H2206" s="7" t="s">
        <v>2380</v>
      </c>
      <c r="J2206" s="7" t="s">
        <v>153</v>
      </c>
      <c r="K2206" s="7">
        <v>39.159999999999997</v>
      </c>
      <c r="L2206" s="7">
        <v>5.81</v>
      </c>
      <c r="M2206" s="7" t="s">
        <v>2380</v>
      </c>
      <c r="N2206" s="7" t="s">
        <v>2382</v>
      </c>
      <c r="O2206" s="7" t="s">
        <v>2380</v>
      </c>
      <c r="P2206" s="7">
        <v>1</v>
      </c>
      <c r="Q2206" s="11" t="s">
        <v>2380</v>
      </c>
      <c r="R2206">
        <f t="shared" si="34"/>
        <v>180</v>
      </c>
      <c r="S2206" t="str" cm="1">
        <f t="array" ref="S2206">_xlfn.IFS(K2206&lt;18.5,"Under Weight",K2206&lt;=24.9,"Normal Weight",K2206&lt;=30,"Over Weight",K2206&gt;30,"Obesity")</f>
        <v>Obesity</v>
      </c>
    </row>
    <row r="2207" spans="1:19" x14ac:dyDescent="0.3">
      <c r="A2207" s="7" t="s">
        <v>152</v>
      </c>
      <c r="B2207" s="7">
        <v>25.555</v>
      </c>
      <c r="C2207" s="7">
        <v>4.37</v>
      </c>
      <c r="D2207" s="7" t="s">
        <v>2380</v>
      </c>
      <c r="E2207" s="7" t="s">
        <v>2380</v>
      </c>
      <c r="F2207" s="7" t="s">
        <v>2383</v>
      </c>
      <c r="G2207" s="7">
        <v>1</v>
      </c>
      <c r="H2207" s="7" t="s">
        <v>2380</v>
      </c>
      <c r="J2207" s="7" t="s">
        <v>152</v>
      </c>
      <c r="K2207" s="7">
        <v>25.555</v>
      </c>
      <c r="L2207" s="7">
        <v>4.37</v>
      </c>
      <c r="M2207" s="7" t="s">
        <v>2380</v>
      </c>
      <c r="N2207" s="7" t="s">
        <v>2380</v>
      </c>
      <c r="O2207" s="7" t="s">
        <v>2383</v>
      </c>
      <c r="P2207" s="7">
        <v>1</v>
      </c>
      <c r="Q2207" s="11" t="s">
        <v>2380</v>
      </c>
      <c r="R2207">
        <f t="shared" si="34"/>
        <v>180</v>
      </c>
      <c r="S2207" t="str" cm="1">
        <f t="array" ref="S2207">_xlfn.IFS(K2207&lt;18.5,"Under Weight",K2207&lt;=24.9,"Normal Weight",K2207&lt;=30,"Over Weight",K2207&gt;30,"Obesity")</f>
        <v>Over Weight</v>
      </c>
    </row>
    <row r="2208" spans="1:19" x14ac:dyDescent="0.3">
      <c r="A2208" s="7" t="s">
        <v>151</v>
      </c>
      <c r="B2208" s="7">
        <v>25.175000000000001</v>
      </c>
      <c r="C2208" s="7">
        <v>5.74</v>
      </c>
      <c r="D2208" s="7" t="s">
        <v>2380</v>
      </c>
      <c r="E2208" s="7" t="s">
        <v>2380</v>
      </c>
      <c r="F2208" s="7" t="s">
        <v>2383</v>
      </c>
      <c r="G2208" s="7">
        <v>1</v>
      </c>
      <c r="H2208" s="7" t="s">
        <v>2380</v>
      </c>
      <c r="J2208" s="7" t="s">
        <v>151</v>
      </c>
      <c r="K2208" s="7">
        <v>25.175000000000001</v>
      </c>
      <c r="L2208" s="7">
        <v>5.74</v>
      </c>
      <c r="M2208" s="7" t="s">
        <v>2380</v>
      </c>
      <c r="N2208" s="7" t="s">
        <v>2380</v>
      </c>
      <c r="O2208" s="7" t="s">
        <v>2383</v>
      </c>
      <c r="P2208" s="7">
        <v>1</v>
      </c>
      <c r="Q2208" s="11" t="s">
        <v>2380</v>
      </c>
      <c r="R2208">
        <f t="shared" si="34"/>
        <v>180</v>
      </c>
      <c r="S2208" t="str" cm="1">
        <f t="array" ref="S2208">_xlfn.IFS(K2208&lt;18.5,"Under Weight",K2208&lt;=24.9,"Normal Weight",K2208&lt;=30,"Over Weight",K2208&gt;30,"Obesity")</f>
        <v>Over Weight</v>
      </c>
    </row>
    <row r="2209" spans="1:19" x14ac:dyDescent="0.3">
      <c r="A2209" s="7" t="s">
        <v>150</v>
      </c>
      <c r="B2209" s="7">
        <v>38.28</v>
      </c>
      <c r="C2209" s="7">
        <v>5.39</v>
      </c>
      <c r="D2209" s="7" t="s">
        <v>2380</v>
      </c>
      <c r="E2209" s="7" t="s">
        <v>2382</v>
      </c>
      <c r="F2209" s="7" t="s">
        <v>2380</v>
      </c>
      <c r="G2209" s="7">
        <v>1</v>
      </c>
      <c r="H2209" s="7" t="s">
        <v>2380</v>
      </c>
      <c r="J2209" s="7" t="s">
        <v>150</v>
      </c>
      <c r="K2209" s="7">
        <v>38.28</v>
      </c>
      <c r="L2209" s="7">
        <v>5.39</v>
      </c>
      <c r="M2209" s="7" t="s">
        <v>2380</v>
      </c>
      <c r="N2209" s="7" t="s">
        <v>2382</v>
      </c>
      <c r="O2209" s="7" t="s">
        <v>2380</v>
      </c>
      <c r="P2209" s="7">
        <v>1</v>
      </c>
      <c r="Q2209" s="11" t="s">
        <v>2380</v>
      </c>
      <c r="R2209">
        <f t="shared" si="34"/>
        <v>180</v>
      </c>
      <c r="S2209" t="str" cm="1">
        <f t="array" ref="S2209">_xlfn.IFS(K2209&lt;18.5,"Under Weight",K2209&lt;=24.9,"Normal Weight",K2209&lt;=30,"Over Weight",K2209&gt;30,"Obesity")</f>
        <v>Obesity</v>
      </c>
    </row>
    <row r="2210" spans="1:19" x14ac:dyDescent="0.3">
      <c r="A2210" s="7" t="s">
        <v>149</v>
      </c>
      <c r="B2210" s="7">
        <v>38.17</v>
      </c>
      <c r="C2210" s="7">
        <v>4.07</v>
      </c>
      <c r="D2210" s="7" t="s">
        <v>2380</v>
      </c>
      <c r="E2210" s="7" t="s">
        <v>2382</v>
      </c>
      <c r="F2210" s="7" t="s">
        <v>2380</v>
      </c>
      <c r="G2210" s="7">
        <v>1</v>
      </c>
      <c r="H2210" s="7" t="s">
        <v>2380</v>
      </c>
      <c r="J2210" s="7" t="s">
        <v>149</v>
      </c>
      <c r="K2210" s="7">
        <v>38.17</v>
      </c>
      <c r="L2210" s="7">
        <v>4.07</v>
      </c>
      <c r="M2210" s="7" t="s">
        <v>2380</v>
      </c>
      <c r="N2210" s="7" t="s">
        <v>2382</v>
      </c>
      <c r="O2210" s="7" t="s">
        <v>2380</v>
      </c>
      <c r="P2210" s="7">
        <v>1</v>
      </c>
      <c r="Q2210" s="11" t="s">
        <v>2380</v>
      </c>
      <c r="R2210">
        <f t="shared" si="34"/>
        <v>180</v>
      </c>
      <c r="S2210" t="str" cm="1">
        <f t="array" ref="S2210">_xlfn.IFS(K2210&lt;18.5,"Under Weight",K2210&lt;=24.9,"Normal Weight",K2210&lt;=30,"Over Weight",K2210&gt;30,"Obesity")</f>
        <v>Obesity</v>
      </c>
    </row>
    <row r="2211" spans="1:19" x14ac:dyDescent="0.3">
      <c r="A2211" s="7" t="s">
        <v>148</v>
      </c>
      <c r="B2211" s="7">
        <v>36.85</v>
      </c>
      <c r="C2211" s="7">
        <v>5.49</v>
      </c>
      <c r="D2211" s="7" t="s">
        <v>2380</v>
      </c>
      <c r="E2211" s="7" t="s">
        <v>2382</v>
      </c>
      <c r="F2211" s="7" t="s">
        <v>2380</v>
      </c>
      <c r="G2211" s="7">
        <v>1</v>
      </c>
      <c r="H2211" s="7" t="s">
        <v>2380</v>
      </c>
      <c r="J2211" s="7" t="s">
        <v>148</v>
      </c>
      <c r="K2211" s="7">
        <v>36.85</v>
      </c>
      <c r="L2211" s="7">
        <v>5.49</v>
      </c>
      <c r="M2211" s="7" t="s">
        <v>2380</v>
      </c>
      <c r="N2211" s="7" t="s">
        <v>2382</v>
      </c>
      <c r="O2211" s="7" t="s">
        <v>2380</v>
      </c>
      <c r="P2211" s="7">
        <v>1</v>
      </c>
      <c r="Q2211" s="11" t="s">
        <v>2380</v>
      </c>
      <c r="R2211">
        <f t="shared" si="34"/>
        <v>180</v>
      </c>
      <c r="S2211" t="str" cm="1">
        <f t="array" ref="S2211">_xlfn.IFS(K2211&lt;18.5,"Under Weight",K2211&lt;=24.9,"Normal Weight",K2211&lt;=30,"Over Weight",K2211&gt;30,"Obesity")</f>
        <v>Obesity</v>
      </c>
    </row>
    <row r="2212" spans="1:19" x14ac:dyDescent="0.3">
      <c r="A2212" s="7" t="s">
        <v>147</v>
      </c>
      <c r="B2212" s="7">
        <v>22.61</v>
      </c>
      <c r="C2212" s="7">
        <v>5.68</v>
      </c>
      <c r="D2212" s="7" t="s">
        <v>2380</v>
      </c>
      <c r="E2212" s="7" t="s">
        <v>2380</v>
      </c>
      <c r="F2212" s="7" t="s">
        <v>2383</v>
      </c>
      <c r="G2212" s="7">
        <v>1</v>
      </c>
      <c r="H2212" s="7" t="s">
        <v>2380</v>
      </c>
      <c r="J2212" s="7" t="s">
        <v>147</v>
      </c>
      <c r="K2212" s="7">
        <v>22.61</v>
      </c>
      <c r="L2212" s="7">
        <v>5.68</v>
      </c>
      <c r="M2212" s="7" t="s">
        <v>2380</v>
      </c>
      <c r="N2212" s="7" t="s">
        <v>2380</v>
      </c>
      <c r="O2212" s="7" t="s">
        <v>2383</v>
      </c>
      <c r="P2212" s="7">
        <v>1</v>
      </c>
      <c r="Q2212" s="11" t="s">
        <v>2380</v>
      </c>
      <c r="R2212">
        <f t="shared" si="34"/>
        <v>180</v>
      </c>
      <c r="S2212" t="str" cm="1">
        <f t="array" ref="S2212">_xlfn.IFS(K2212&lt;18.5,"Under Weight",K2212&lt;=24.9,"Normal Weight",K2212&lt;=30,"Over Weight",K2212&gt;30,"Obesity")</f>
        <v>Normal Weight</v>
      </c>
    </row>
    <row r="2213" spans="1:19" x14ac:dyDescent="0.3">
      <c r="A2213" s="7" t="s">
        <v>146</v>
      </c>
      <c r="B2213" s="7">
        <v>21.754999999999999</v>
      </c>
      <c r="C2213" s="7">
        <v>6.09</v>
      </c>
      <c r="D2213" s="7" t="s">
        <v>2380</v>
      </c>
      <c r="E2213" s="7" t="s">
        <v>2380</v>
      </c>
      <c r="F2213" s="7" t="s">
        <v>2383</v>
      </c>
      <c r="G2213" s="7">
        <v>1</v>
      </c>
      <c r="H2213" s="7" t="s">
        <v>2380</v>
      </c>
      <c r="J2213" s="7" t="s">
        <v>146</v>
      </c>
      <c r="K2213" s="7">
        <v>21.754999999999999</v>
      </c>
      <c r="L2213" s="7">
        <v>6.09</v>
      </c>
      <c r="M2213" s="7" t="s">
        <v>2380</v>
      </c>
      <c r="N2213" s="7" t="s">
        <v>2380</v>
      </c>
      <c r="O2213" s="7" t="s">
        <v>2383</v>
      </c>
      <c r="P2213" s="7">
        <v>1</v>
      </c>
      <c r="Q2213" s="11" t="s">
        <v>2380</v>
      </c>
      <c r="R2213">
        <f t="shared" si="34"/>
        <v>180</v>
      </c>
      <c r="S2213" t="str" cm="1">
        <f t="array" ref="S2213">_xlfn.IFS(K2213&lt;18.5,"Under Weight",K2213&lt;=24.9,"Normal Weight",K2213&lt;=30,"Over Weight",K2213&gt;30,"Obesity")</f>
        <v>Normal Weight</v>
      </c>
    </row>
    <row r="2214" spans="1:19" x14ac:dyDescent="0.3">
      <c r="A2214" s="7" t="s">
        <v>145</v>
      </c>
      <c r="B2214" s="7">
        <v>20.425000000000001</v>
      </c>
      <c r="C2214" s="7">
        <v>5.53</v>
      </c>
      <c r="D2214" s="7" t="s">
        <v>2380</v>
      </c>
      <c r="E2214" s="7" t="s">
        <v>2380</v>
      </c>
      <c r="F2214" s="7" t="s">
        <v>2383</v>
      </c>
      <c r="G2214" s="7">
        <v>1</v>
      </c>
      <c r="H2214" s="7" t="s">
        <v>2380</v>
      </c>
      <c r="J2214" s="7" t="s">
        <v>145</v>
      </c>
      <c r="K2214" s="7">
        <v>20.425000000000001</v>
      </c>
      <c r="L2214" s="7">
        <v>5.53</v>
      </c>
      <c r="M2214" s="7" t="s">
        <v>2380</v>
      </c>
      <c r="N2214" s="7" t="s">
        <v>2380</v>
      </c>
      <c r="O2214" s="7" t="s">
        <v>2383</v>
      </c>
      <c r="P2214" s="7">
        <v>1</v>
      </c>
      <c r="Q2214" s="11" t="s">
        <v>2380</v>
      </c>
      <c r="R2214">
        <f t="shared" si="34"/>
        <v>180</v>
      </c>
      <c r="S2214" t="str" cm="1">
        <f t="array" ref="S2214">_xlfn.IFS(K2214&lt;18.5,"Under Weight",K2214&lt;=24.9,"Normal Weight",K2214&lt;=30,"Over Weight",K2214&gt;30,"Obesity")</f>
        <v>Normal Weight</v>
      </c>
    </row>
    <row r="2215" spans="1:19" x14ac:dyDescent="0.3">
      <c r="A2215" s="7" t="s">
        <v>144</v>
      </c>
      <c r="B2215" s="7">
        <v>31.35</v>
      </c>
      <c r="C2215" s="7">
        <v>4.28</v>
      </c>
      <c r="D2215" s="7" t="s">
        <v>2380</v>
      </c>
      <c r="E2215" s="7" t="s">
        <v>2382</v>
      </c>
      <c r="F2215" s="7" t="s">
        <v>2380</v>
      </c>
      <c r="G2215" s="7">
        <v>1</v>
      </c>
      <c r="H2215" s="7" t="s">
        <v>2380</v>
      </c>
      <c r="J2215" s="7" t="s">
        <v>144</v>
      </c>
      <c r="K2215" s="7">
        <v>31.35</v>
      </c>
      <c r="L2215" s="7">
        <v>4.28</v>
      </c>
      <c r="M2215" s="7" t="s">
        <v>2380</v>
      </c>
      <c r="N2215" s="7" t="s">
        <v>2382</v>
      </c>
      <c r="O2215" s="7" t="s">
        <v>2380</v>
      </c>
      <c r="P2215" s="7">
        <v>1</v>
      </c>
      <c r="Q2215" s="11" t="s">
        <v>2380</v>
      </c>
      <c r="R2215">
        <f t="shared" si="34"/>
        <v>180</v>
      </c>
      <c r="S2215" t="str" cm="1">
        <f t="array" ref="S2215">_xlfn.IFS(K2215&lt;18.5,"Under Weight",K2215&lt;=24.9,"Normal Weight",K2215&lt;=30,"Over Weight",K2215&gt;30,"Obesity")</f>
        <v>Obesity</v>
      </c>
    </row>
    <row r="2216" spans="1:19" x14ac:dyDescent="0.3">
      <c r="A2216" s="7" t="s">
        <v>143</v>
      </c>
      <c r="B2216" s="7">
        <v>31.13</v>
      </c>
      <c r="C2216" s="7">
        <v>6.01</v>
      </c>
      <c r="D2216" s="7" t="s">
        <v>2380</v>
      </c>
      <c r="E2216" s="7" t="s">
        <v>2382</v>
      </c>
      <c r="F2216" s="7" t="s">
        <v>2380</v>
      </c>
      <c r="G2216" s="7">
        <v>1</v>
      </c>
      <c r="H2216" s="7" t="s">
        <v>2380</v>
      </c>
      <c r="J2216" s="7" t="s">
        <v>143</v>
      </c>
      <c r="K2216" s="7">
        <v>31.13</v>
      </c>
      <c r="L2216" s="7">
        <v>6.01</v>
      </c>
      <c r="M2216" s="7" t="s">
        <v>2380</v>
      </c>
      <c r="N2216" s="7" t="s">
        <v>2382</v>
      </c>
      <c r="O2216" s="7" t="s">
        <v>2380</v>
      </c>
      <c r="P2216" s="7">
        <v>1</v>
      </c>
      <c r="Q2216" s="11" t="s">
        <v>2380</v>
      </c>
      <c r="R2216">
        <f t="shared" si="34"/>
        <v>180</v>
      </c>
      <c r="S2216" t="str" cm="1">
        <f t="array" ref="S2216">_xlfn.IFS(K2216&lt;18.5,"Under Weight",K2216&lt;=24.9,"Normal Weight",K2216&lt;=30,"Over Weight",K2216&gt;30,"Obesity")</f>
        <v>Obesity</v>
      </c>
    </row>
    <row r="2217" spans="1:19" x14ac:dyDescent="0.3">
      <c r="A2217" s="7" t="s">
        <v>142</v>
      </c>
      <c r="B2217" s="7">
        <v>17.48</v>
      </c>
      <c r="C2217" s="7">
        <v>4.59</v>
      </c>
      <c r="D2217" s="7" t="s">
        <v>2380</v>
      </c>
      <c r="E2217" s="7" t="s">
        <v>2380</v>
      </c>
      <c r="F2217" s="7" t="s">
        <v>2383</v>
      </c>
      <c r="G2217" s="7">
        <v>1</v>
      </c>
      <c r="H2217" s="7" t="s">
        <v>2380</v>
      </c>
      <c r="J2217" s="7" t="s">
        <v>142</v>
      </c>
      <c r="K2217" s="7">
        <v>17.48</v>
      </c>
      <c r="L2217" s="7">
        <v>4.59</v>
      </c>
      <c r="M2217" s="7" t="s">
        <v>2380</v>
      </c>
      <c r="N2217" s="7" t="s">
        <v>2380</v>
      </c>
      <c r="O2217" s="7" t="s">
        <v>2383</v>
      </c>
      <c r="P2217" s="7">
        <v>1</v>
      </c>
      <c r="Q2217" s="11" t="s">
        <v>2380</v>
      </c>
      <c r="R2217">
        <f t="shared" si="34"/>
        <v>180</v>
      </c>
      <c r="S2217" t="str" cm="1">
        <f t="array" ref="S2217">_xlfn.IFS(K2217&lt;18.5,"Under Weight",K2217&lt;=24.9,"Normal Weight",K2217&lt;=30,"Over Weight",K2217&gt;30,"Obesity")</f>
        <v>Under Weight</v>
      </c>
    </row>
    <row r="2218" spans="1:19" x14ac:dyDescent="0.3">
      <c r="A2218" s="7" t="s">
        <v>141</v>
      </c>
      <c r="B2218" s="7">
        <v>22.57</v>
      </c>
      <c r="C2218" s="7">
        <v>5.8</v>
      </c>
      <c r="D2218" s="7" t="s">
        <v>2382</v>
      </c>
      <c r="E2218" s="7" t="s">
        <v>2380</v>
      </c>
      <c r="F2218" s="7" t="s">
        <v>2380</v>
      </c>
      <c r="G2218" s="7">
        <v>1</v>
      </c>
      <c r="H2218" s="7" t="s">
        <v>2380</v>
      </c>
      <c r="J2218" s="7" t="s">
        <v>141</v>
      </c>
      <c r="K2218" s="7">
        <v>22.57</v>
      </c>
      <c r="L2218" s="7">
        <v>5.8</v>
      </c>
      <c r="M2218" s="7" t="s">
        <v>2383</v>
      </c>
      <c r="N2218" s="7" t="s">
        <v>2380</v>
      </c>
      <c r="O2218" s="7" t="s">
        <v>2380</v>
      </c>
      <c r="P2218" s="7">
        <v>1</v>
      </c>
      <c r="Q2218" s="11" t="s">
        <v>2380</v>
      </c>
      <c r="R2218">
        <f t="shared" si="34"/>
        <v>180</v>
      </c>
      <c r="S2218" t="str" cm="1">
        <f t="array" ref="S2218">_xlfn.IFS(K2218&lt;18.5,"Under Weight",K2218&lt;=24.9,"Normal Weight",K2218&lt;=30,"Over Weight",K2218&gt;30,"Obesity")</f>
        <v>Normal Weight</v>
      </c>
    </row>
    <row r="2219" spans="1:19" x14ac:dyDescent="0.3">
      <c r="A2219" s="7" t="s">
        <v>140</v>
      </c>
      <c r="B2219" s="7">
        <v>26.73</v>
      </c>
      <c r="C2219" s="7">
        <v>5.08</v>
      </c>
      <c r="D2219" s="7" t="s">
        <v>2380</v>
      </c>
      <c r="E2219" s="7" t="s">
        <v>2382</v>
      </c>
      <c r="F2219" s="7" t="s">
        <v>2380</v>
      </c>
      <c r="G2219" s="7">
        <v>1</v>
      </c>
      <c r="H2219" s="7" t="s">
        <v>2380</v>
      </c>
      <c r="J2219" s="7" t="s">
        <v>140</v>
      </c>
      <c r="K2219" s="7">
        <v>26.73</v>
      </c>
      <c r="L2219" s="7">
        <v>5.08</v>
      </c>
      <c r="M2219" s="7" t="s">
        <v>2380</v>
      </c>
      <c r="N2219" s="7" t="s">
        <v>2382</v>
      </c>
      <c r="O2219" s="7" t="s">
        <v>2380</v>
      </c>
      <c r="P2219" s="7">
        <v>1</v>
      </c>
      <c r="Q2219" s="11" t="s">
        <v>2380</v>
      </c>
      <c r="R2219">
        <f t="shared" si="34"/>
        <v>180</v>
      </c>
      <c r="S2219" t="str" cm="1">
        <f t="array" ref="S2219">_xlfn.IFS(K2219&lt;18.5,"Under Weight",K2219&lt;=24.9,"Normal Weight",K2219&lt;=30,"Over Weight",K2219&gt;30,"Obesity")</f>
        <v>Over Weight</v>
      </c>
    </row>
    <row r="2220" spans="1:19" x14ac:dyDescent="0.3">
      <c r="A2220" s="7" t="s">
        <v>139</v>
      </c>
      <c r="B2220" s="7">
        <v>20.79</v>
      </c>
      <c r="C2220" s="7">
        <v>5.84</v>
      </c>
      <c r="D2220" s="7" t="s">
        <v>2380</v>
      </c>
      <c r="E2220" s="7" t="s">
        <v>2382</v>
      </c>
      <c r="F2220" s="7" t="s">
        <v>2380</v>
      </c>
      <c r="G2220" s="7">
        <v>1</v>
      </c>
      <c r="H2220" s="7" t="s">
        <v>2380</v>
      </c>
      <c r="J2220" s="7" t="s">
        <v>139</v>
      </c>
      <c r="K2220" s="7">
        <v>20.79</v>
      </c>
      <c r="L2220" s="7">
        <v>5.84</v>
      </c>
      <c r="M2220" s="7" t="s">
        <v>2380</v>
      </c>
      <c r="N2220" s="7" t="s">
        <v>2382</v>
      </c>
      <c r="O2220" s="7" t="s">
        <v>2380</v>
      </c>
      <c r="P2220" s="7">
        <v>1</v>
      </c>
      <c r="Q2220" s="11" t="s">
        <v>2380</v>
      </c>
      <c r="R2220">
        <f t="shared" si="34"/>
        <v>180</v>
      </c>
      <c r="S2220" t="str" cm="1">
        <f t="array" ref="S2220">_xlfn.IFS(K2220&lt;18.5,"Under Weight",K2220&lt;=24.9,"Normal Weight",K2220&lt;=30,"Over Weight",K2220&gt;30,"Obesity")</f>
        <v>Normal Weight</v>
      </c>
    </row>
    <row r="2221" spans="1:19" x14ac:dyDescent="0.3">
      <c r="A2221" s="7" t="s">
        <v>138</v>
      </c>
      <c r="B2221" s="7">
        <v>20.149999999999999</v>
      </c>
      <c r="C2221" s="7">
        <v>4.1500000000000004</v>
      </c>
      <c r="D2221" s="7" t="s">
        <v>2380</v>
      </c>
      <c r="E2221" s="7" t="s">
        <v>2380</v>
      </c>
      <c r="F2221" s="7" t="s">
        <v>2380</v>
      </c>
      <c r="G2221" s="7">
        <v>1</v>
      </c>
      <c r="H2221" s="7" t="s">
        <v>2380</v>
      </c>
      <c r="J2221" s="7" t="s">
        <v>138</v>
      </c>
      <c r="K2221" s="7">
        <v>20.149999999999999</v>
      </c>
      <c r="L2221" s="7">
        <v>4.1500000000000004</v>
      </c>
      <c r="M2221" s="7" t="s">
        <v>2380</v>
      </c>
      <c r="N2221" s="7" t="s">
        <v>2380</v>
      </c>
      <c r="O2221" s="7" t="s">
        <v>2380</v>
      </c>
      <c r="P2221" s="7">
        <v>1</v>
      </c>
      <c r="Q2221" s="11" t="s">
        <v>2380</v>
      </c>
      <c r="R2221">
        <f t="shared" si="34"/>
        <v>180</v>
      </c>
      <c r="S2221" t="str" cm="1">
        <f t="array" ref="S2221">_xlfn.IFS(K2221&lt;18.5,"Under Weight",K2221&lt;=24.9,"Normal Weight",K2221&lt;=30,"Over Weight",K2221&gt;30,"Obesity")</f>
        <v>Normal Weight</v>
      </c>
    </row>
    <row r="2222" spans="1:19" x14ac:dyDescent="0.3">
      <c r="A2222" s="7" t="s">
        <v>137</v>
      </c>
      <c r="B2222" s="7">
        <v>36.85</v>
      </c>
      <c r="C2222" s="7">
        <v>4.3600000000000003</v>
      </c>
      <c r="D2222" s="7" t="s">
        <v>2382</v>
      </c>
      <c r="E2222" s="7" t="s">
        <v>2380</v>
      </c>
      <c r="F2222" s="7" t="s">
        <v>2380</v>
      </c>
      <c r="G2222" s="7" t="s">
        <v>2381</v>
      </c>
      <c r="H2222" s="7" t="s">
        <v>2380</v>
      </c>
      <c r="J2222" s="7" t="s">
        <v>137</v>
      </c>
      <c r="K2222" s="7">
        <v>36.85</v>
      </c>
      <c r="L2222" s="7">
        <v>4.3600000000000003</v>
      </c>
      <c r="M2222" s="7" t="s">
        <v>2383</v>
      </c>
      <c r="N2222" s="7" t="s">
        <v>2380</v>
      </c>
      <c r="O2222" s="7" t="s">
        <v>2380</v>
      </c>
      <c r="P2222" s="7">
        <v>0</v>
      </c>
      <c r="Q2222" s="11" t="s">
        <v>2380</v>
      </c>
      <c r="R2222">
        <f t="shared" si="34"/>
        <v>180</v>
      </c>
      <c r="S2222" t="str" cm="1">
        <f t="array" ref="S2222">_xlfn.IFS(K2222&lt;18.5,"Under Weight",K2222&lt;=24.9,"Normal Weight",K2222&lt;=30,"Over Weight",K2222&gt;30,"Obesity")</f>
        <v>Obesity</v>
      </c>
    </row>
    <row r="2223" spans="1:19" x14ac:dyDescent="0.3">
      <c r="A2223" s="7" t="s">
        <v>136</v>
      </c>
      <c r="B2223" s="7">
        <v>35.53</v>
      </c>
      <c r="C2223" s="7">
        <v>4.55</v>
      </c>
      <c r="D2223" s="7" t="s">
        <v>2382</v>
      </c>
      <c r="E2223" s="7" t="s">
        <v>2380</v>
      </c>
      <c r="F2223" s="7" t="s">
        <v>2380</v>
      </c>
      <c r="G2223" s="7" t="s">
        <v>2381</v>
      </c>
      <c r="H2223" s="7" t="s">
        <v>2380</v>
      </c>
      <c r="J2223" s="7" t="s">
        <v>136</v>
      </c>
      <c r="K2223" s="7">
        <v>35.53</v>
      </c>
      <c r="L2223" s="7">
        <v>4.55</v>
      </c>
      <c r="M2223" s="7" t="s">
        <v>2383</v>
      </c>
      <c r="N2223" s="7" t="s">
        <v>2380</v>
      </c>
      <c r="O2223" s="7" t="s">
        <v>2380</v>
      </c>
      <c r="P2223" s="7">
        <v>0</v>
      </c>
      <c r="Q2223" s="11" t="s">
        <v>2380</v>
      </c>
      <c r="R2223">
        <f t="shared" si="34"/>
        <v>180</v>
      </c>
      <c r="S2223" t="str" cm="1">
        <f t="array" ref="S2223">_xlfn.IFS(K2223&lt;18.5,"Under Weight",K2223&lt;=24.9,"Normal Weight",K2223&lt;=30,"Over Weight",K2223&gt;30,"Obesity")</f>
        <v>Obesity</v>
      </c>
    </row>
    <row r="2224" spans="1:19" x14ac:dyDescent="0.3">
      <c r="A2224" s="7" t="s">
        <v>135</v>
      </c>
      <c r="B2224" s="7">
        <v>31.1</v>
      </c>
      <c r="C2224" s="7">
        <v>4.37</v>
      </c>
      <c r="D2224" s="7" t="s">
        <v>2382</v>
      </c>
      <c r="E2224" s="7" t="s">
        <v>2380</v>
      </c>
      <c r="F2224" s="7" t="s">
        <v>2380</v>
      </c>
      <c r="G2224" s="7" t="s">
        <v>2381</v>
      </c>
      <c r="H2224" s="7" t="s">
        <v>2380</v>
      </c>
      <c r="J2224" s="7" t="s">
        <v>135</v>
      </c>
      <c r="K2224" s="7">
        <v>31.1</v>
      </c>
      <c r="L2224" s="7">
        <v>4.37</v>
      </c>
      <c r="M2224" s="7" t="s">
        <v>2383</v>
      </c>
      <c r="N2224" s="7" t="s">
        <v>2380</v>
      </c>
      <c r="O2224" s="7" t="s">
        <v>2380</v>
      </c>
      <c r="P2224" s="7">
        <v>0</v>
      </c>
      <c r="Q2224" s="11" t="s">
        <v>2380</v>
      </c>
      <c r="R2224">
        <f t="shared" si="34"/>
        <v>180</v>
      </c>
      <c r="S2224" t="str" cm="1">
        <f t="array" ref="S2224">_xlfn.IFS(K2224&lt;18.5,"Under Weight",K2224&lt;=24.9,"Normal Weight",K2224&lt;=30,"Over Weight",K2224&gt;30,"Obesity")</f>
        <v>Obesity</v>
      </c>
    </row>
    <row r="2225" spans="1:19" x14ac:dyDescent="0.3">
      <c r="A2225" s="7" t="s">
        <v>134</v>
      </c>
      <c r="B2225" s="7">
        <v>23.21</v>
      </c>
      <c r="C2225" s="7">
        <v>5.24</v>
      </c>
      <c r="D2225" s="7" t="s">
        <v>2382</v>
      </c>
      <c r="E2225" s="7" t="s">
        <v>2380</v>
      </c>
      <c r="F2225" s="7" t="s">
        <v>2380</v>
      </c>
      <c r="G2225" s="7" t="s">
        <v>2381</v>
      </c>
      <c r="H2225" s="7" t="s">
        <v>2380</v>
      </c>
      <c r="J2225" s="7" t="s">
        <v>134</v>
      </c>
      <c r="K2225" s="7">
        <v>23.21</v>
      </c>
      <c r="L2225" s="7">
        <v>5.24</v>
      </c>
      <c r="M2225" s="7" t="s">
        <v>2383</v>
      </c>
      <c r="N2225" s="7" t="s">
        <v>2380</v>
      </c>
      <c r="O2225" s="7" t="s">
        <v>2380</v>
      </c>
      <c r="P2225" s="7">
        <v>0</v>
      </c>
      <c r="Q2225" s="11" t="s">
        <v>2380</v>
      </c>
      <c r="R2225">
        <f t="shared" si="34"/>
        <v>180</v>
      </c>
      <c r="S2225" t="str" cm="1">
        <f t="array" ref="S2225">_xlfn.IFS(K2225&lt;18.5,"Under Weight",K2225&lt;=24.9,"Normal Weight",K2225&lt;=30,"Over Weight",K2225&gt;30,"Obesity")</f>
        <v>Normal Weight</v>
      </c>
    </row>
    <row r="2226" spans="1:19" x14ac:dyDescent="0.3">
      <c r="A2226" s="7" t="s">
        <v>133</v>
      </c>
      <c r="B2226" s="7">
        <v>18.36</v>
      </c>
      <c r="C2226" s="7">
        <v>5.96</v>
      </c>
      <c r="D2226" s="7" t="s">
        <v>2380</v>
      </c>
      <c r="E2226" s="7" t="s">
        <v>2380</v>
      </c>
      <c r="F2226" s="7" t="s">
        <v>2380</v>
      </c>
      <c r="G2226" s="7">
        <v>1</v>
      </c>
      <c r="H2226" s="7" t="s">
        <v>2380</v>
      </c>
      <c r="J2226" s="7" t="s">
        <v>133</v>
      </c>
      <c r="K2226" s="7">
        <v>18.36</v>
      </c>
      <c r="L2226" s="7">
        <v>5.96</v>
      </c>
      <c r="M2226" s="7" t="s">
        <v>2380</v>
      </c>
      <c r="N2226" s="7" t="s">
        <v>2380</v>
      </c>
      <c r="O2226" s="7" t="s">
        <v>2380</v>
      </c>
      <c r="P2226" s="7">
        <v>1</v>
      </c>
      <c r="Q2226" s="11" t="s">
        <v>2380</v>
      </c>
      <c r="R2226">
        <f t="shared" si="34"/>
        <v>180</v>
      </c>
      <c r="S2226" t="str" cm="1">
        <f t="array" ref="S2226">_xlfn.IFS(K2226&lt;18.5,"Under Weight",K2226&lt;=24.9,"Normal Weight",K2226&lt;=30,"Over Weight",K2226&gt;30,"Obesity")</f>
        <v>Under Weight</v>
      </c>
    </row>
    <row r="2227" spans="1:19" x14ac:dyDescent="0.3">
      <c r="A2227" s="7" t="s">
        <v>132</v>
      </c>
      <c r="B2227" s="7">
        <v>15.92</v>
      </c>
      <c r="C2227" s="7">
        <v>4.76</v>
      </c>
      <c r="D2227" s="7" t="s">
        <v>2382</v>
      </c>
      <c r="E2227" s="7" t="s">
        <v>2380</v>
      </c>
      <c r="F2227" s="7" t="s">
        <v>2380</v>
      </c>
      <c r="G2227" s="7">
        <v>1</v>
      </c>
      <c r="H2227" s="7" t="s">
        <v>2380</v>
      </c>
      <c r="J2227" s="7" t="s">
        <v>132</v>
      </c>
      <c r="K2227" s="7">
        <v>15.92</v>
      </c>
      <c r="L2227" s="7">
        <v>4.76</v>
      </c>
      <c r="M2227" s="7" t="s">
        <v>2383</v>
      </c>
      <c r="N2227" s="7" t="s">
        <v>2380</v>
      </c>
      <c r="O2227" s="7" t="s">
        <v>2380</v>
      </c>
      <c r="P2227" s="7">
        <v>1</v>
      </c>
      <c r="Q2227" s="11" t="s">
        <v>2380</v>
      </c>
      <c r="R2227">
        <f t="shared" si="34"/>
        <v>180</v>
      </c>
      <c r="S2227" t="str" cm="1">
        <f t="array" ref="S2227">_xlfn.IFS(K2227&lt;18.5,"Under Weight",K2227&lt;=24.9,"Normal Weight",K2227&lt;=30,"Over Weight",K2227&gt;30,"Obesity")</f>
        <v>Under Weight</v>
      </c>
    </row>
    <row r="2228" spans="1:19" x14ac:dyDescent="0.3">
      <c r="A2228" s="7" t="s">
        <v>131</v>
      </c>
      <c r="B2228" s="7">
        <v>15.17</v>
      </c>
      <c r="C2228" s="7">
        <v>4.3</v>
      </c>
      <c r="D2228" s="7" t="s">
        <v>2382</v>
      </c>
      <c r="E2228" s="7" t="s">
        <v>2380</v>
      </c>
      <c r="F2228" s="7" t="s">
        <v>2383</v>
      </c>
      <c r="G2228" s="7">
        <v>1</v>
      </c>
      <c r="H2228" s="7" t="s">
        <v>2380</v>
      </c>
      <c r="J2228" s="7" t="s">
        <v>131</v>
      </c>
      <c r="K2228" s="7">
        <v>15.17</v>
      </c>
      <c r="L2228" s="7">
        <v>4.3</v>
      </c>
      <c r="M2228" s="7" t="s">
        <v>2383</v>
      </c>
      <c r="N2228" s="7" t="s">
        <v>2380</v>
      </c>
      <c r="O2228" s="7" t="s">
        <v>2383</v>
      </c>
      <c r="P2228" s="7">
        <v>1</v>
      </c>
      <c r="Q2228" s="11" t="s">
        <v>2380</v>
      </c>
      <c r="R2228">
        <f t="shared" si="34"/>
        <v>180</v>
      </c>
      <c r="S2228" t="str" cm="1">
        <f t="array" ref="S2228">_xlfn.IFS(K2228&lt;18.5,"Under Weight",K2228&lt;=24.9,"Normal Weight",K2228&lt;=30,"Over Weight",K2228&gt;30,"Obesity")</f>
        <v>Under Weight</v>
      </c>
    </row>
    <row r="2229" spans="1:19" x14ac:dyDescent="0.3">
      <c r="A2229" s="7" t="s">
        <v>130</v>
      </c>
      <c r="B2229" s="7">
        <v>16.63</v>
      </c>
      <c r="C2229" s="7">
        <v>4.5</v>
      </c>
      <c r="D2229" s="7" t="s">
        <v>2380</v>
      </c>
      <c r="E2229" s="7" t="s">
        <v>2380</v>
      </c>
      <c r="F2229" s="7" t="s">
        <v>2380</v>
      </c>
      <c r="G2229" s="7">
        <v>1</v>
      </c>
      <c r="H2229" s="7" t="s">
        <v>2380</v>
      </c>
      <c r="J2229" s="7" t="s">
        <v>130</v>
      </c>
      <c r="K2229" s="7">
        <v>16.63</v>
      </c>
      <c r="L2229" s="7">
        <v>4.5</v>
      </c>
      <c r="M2229" s="7" t="s">
        <v>2380</v>
      </c>
      <c r="N2229" s="7" t="s">
        <v>2380</v>
      </c>
      <c r="O2229" s="7" t="s">
        <v>2380</v>
      </c>
      <c r="P2229" s="7">
        <v>1</v>
      </c>
      <c r="Q2229" s="11" t="s">
        <v>2380</v>
      </c>
      <c r="R2229">
        <f t="shared" si="34"/>
        <v>180</v>
      </c>
      <c r="S2229" t="str" cm="1">
        <f t="array" ref="S2229">_xlfn.IFS(K2229&lt;18.5,"Under Weight",K2229&lt;=24.9,"Normal Weight",K2229&lt;=30,"Over Weight",K2229&gt;30,"Obesity")</f>
        <v>Under Weight</v>
      </c>
    </row>
    <row r="2230" spans="1:19" x14ac:dyDescent="0.3">
      <c r="A2230" s="7" t="s">
        <v>129</v>
      </c>
      <c r="B2230" s="7">
        <v>19.39</v>
      </c>
      <c r="C2230" s="7">
        <v>5.59</v>
      </c>
      <c r="D2230" s="7" t="s">
        <v>2380</v>
      </c>
      <c r="E2230" s="7" t="s">
        <v>2380</v>
      </c>
      <c r="F2230" s="7" t="s">
        <v>2383</v>
      </c>
      <c r="G2230" s="7">
        <v>1</v>
      </c>
      <c r="H2230" s="7" t="s">
        <v>2380</v>
      </c>
      <c r="J2230" s="7" t="s">
        <v>129</v>
      </c>
      <c r="K2230" s="7">
        <v>19.39</v>
      </c>
      <c r="L2230" s="7">
        <v>5.59</v>
      </c>
      <c r="M2230" s="7" t="s">
        <v>2380</v>
      </c>
      <c r="N2230" s="7" t="s">
        <v>2380</v>
      </c>
      <c r="O2230" s="7" t="s">
        <v>2383</v>
      </c>
      <c r="P2230" s="7">
        <v>1</v>
      </c>
      <c r="Q2230" s="11" t="s">
        <v>2380</v>
      </c>
      <c r="R2230">
        <f t="shared" si="34"/>
        <v>180</v>
      </c>
      <c r="S2230" t="str" cm="1">
        <f t="array" ref="S2230">_xlfn.IFS(K2230&lt;18.5,"Under Weight",K2230&lt;=24.9,"Normal Weight",K2230&lt;=30,"Over Weight",K2230&gt;30,"Obesity")</f>
        <v>Normal Weight</v>
      </c>
    </row>
    <row r="2231" spans="1:19" x14ac:dyDescent="0.3">
      <c r="A2231" s="7" t="s">
        <v>128</v>
      </c>
      <c r="B2231" s="7">
        <v>17.34</v>
      </c>
      <c r="C2231" s="7">
        <v>6.29</v>
      </c>
      <c r="D2231" s="7" t="s">
        <v>2382</v>
      </c>
      <c r="E2231" s="7" t="s">
        <v>2380</v>
      </c>
      <c r="F2231" s="7" t="s">
        <v>2383</v>
      </c>
      <c r="G2231" s="7">
        <v>1</v>
      </c>
      <c r="H2231" s="7" t="s">
        <v>2380</v>
      </c>
      <c r="J2231" s="7" t="s">
        <v>128</v>
      </c>
      <c r="K2231" s="7">
        <v>17.34</v>
      </c>
      <c r="L2231" s="7">
        <v>6.29</v>
      </c>
      <c r="M2231" s="7" t="s">
        <v>2383</v>
      </c>
      <c r="N2231" s="7" t="s">
        <v>2380</v>
      </c>
      <c r="O2231" s="7" t="s">
        <v>2383</v>
      </c>
      <c r="P2231" s="7">
        <v>1</v>
      </c>
      <c r="Q2231" s="11" t="s">
        <v>2380</v>
      </c>
      <c r="R2231">
        <f t="shared" si="34"/>
        <v>180</v>
      </c>
      <c r="S2231" t="str" cm="1">
        <f t="array" ref="S2231">_xlfn.IFS(K2231&lt;18.5,"Under Weight",K2231&lt;=24.9,"Normal Weight",K2231&lt;=30,"Over Weight",K2231&gt;30,"Obesity")</f>
        <v>Under Weight</v>
      </c>
    </row>
    <row r="2232" spans="1:19" x14ac:dyDescent="0.3">
      <c r="A2232" s="7" t="s">
        <v>127</v>
      </c>
      <c r="B2232" s="7">
        <v>17.940000000000001</v>
      </c>
      <c r="C2232" s="7">
        <v>4.1900000000000004</v>
      </c>
      <c r="D2232" s="7" t="s">
        <v>2380</v>
      </c>
      <c r="E2232" s="7" t="s">
        <v>2382</v>
      </c>
      <c r="F2232" s="7" t="s">
        <v>2380</v>
      </c>
      <c r="G2232" s="7">
        <v>1</v>
      </c>
      <c r="H2232" s="7" t="s">
        <v>2380</v>
      </c>
      <c r="J2232" s="7" t="s">
        <v>127</v>
      </c>
      <c r="K2232" s="7">
        <v>17.940000000000001</v>
      </c>
      <c r="L2232" s="7">
        <v>4.1900000000000004</v>
      </c>
      <c r="M2232" s="7" t="s">
        <v>2380</v>
      </c>
      <c r="N2232" s="7" t="s">
        <v>2382</v>
      </c>
      <c r="O2232" s="7" t="s">
        <v>2380</v>
      </c>
      <c r="P2232" s="7">
        <v>1</v>
      </c>
      <c r="Q2232" s="11" t="s">
        <v>2380</v>
      </c>
      <c r="R2232">
        <f t="shared" si="34"/>
        <v>180</v>
      </c>
      <c r="S2232" t="str" cm="1">
        <f t="array" ref="S2232">_xlfn.IFS(K2232&lt;18.5,"Under Weight",K2232&lt;=24.9,"Normal Weight",K2232&lt;=30,"Over Weight",K2232&gt;30,"Obesity")</f>
        <v>Under Weight</v>
      </c>
    </row>
    <row r="2233" spans="1:19" x14ac:dyDescent="0.3">
      <c r="A2233" s="7" t="s">
        <v>126</v>
      </c>
      <c r="B2233" s="7">
        <v>16.670000000000002</v>
      </c>
      <c r="C2233" s="7">
        <v>4.7</v>
      </c>
      <c r="D2233" s="7" t="s">
        <v>2382</v>
      </c>
      <c r="E2233" s="7" t="s">
        <v>2380</v>
      </c>
      <c r="F2233" s="7" t="s">
        <v>2383</v>
      </c>
      <c r="G2233" s="7">
        <v>1</v>
      </c>
      <c r="H2233" s="7" t="s">
        <v>2380</v>
      </c>
      <c r="J2233" s="7" t="s">
        <v>126</v>
      </c>
      <c r="K2233" s="7">
        <v>16.670000000000002</v>
      </c>
      <c r="L2233" s="7">
        <v>4.7</v>
      </c>
      <c r="M2233" s="7" t="s">
        <v>2383</v>
      </c>
      <c r="N2233" s="7" t="s">
        <v>2380</v>
      </c>
      <c r="O2233" s="7" t="s">
        <v>2383</v>
      </c>
      <c r="P2233" s="7">
        <v>1</v>
      </c>
      <c r="Q2233" s="11" t="s">
        <v>2380</v>
      </c>
      <c r="R2233">
        <f t="shared" si="34"/>
        <v>180</v>
      </c>
      <c r="S2233" t="str" cm="1">
        <f t="array" ref="S2233">_xlfn.IFS(K2233&lt;18.5,"Under Weight",K2233&lt;=24.9,"Normal Weight",K2233&lt;=30,"Over Weight",K2233&gt;30,"Obesity")</f>
        <v>Under Weight</v>
      </c>
    </row>
    <row r="2234" spans="1:19" x14ac:dyDescent="0.3">
      <c r="A2234" s="7" t="s">
        <v>125</v>
      </c>
      <c r="B2234" s="7">
        <v>20.58</v>
      </c>
      <c r="C2234" s="7">
        <v>5.64</v>
      </c>
      <c r="D2234" s="7" t="s">
        <v>2382</v>
      </c>
      <c r="E2234" s="7" t="s">
        <v>2380</v>
      </c>
      <c r="F2234" s="7" t="s">
        <v>2380</v>
      </c>
      <c r="G2234" s="7" t="s">
        <v>2381</v>
      </c>
      <c r="H2234" s="7" t="s">
        <v>2380</v>
      </c>
      <c r="J2234" s="7" t="s">
        <v>125</v>
      </c>
      <c r="K2234" s="7">
        <v>20.58</v>
      </c>
      <c r="L2234" s="7">
        <v>5.64</v>
      </c>
      <c r="M2234" s="7" t="s">
        <v>2383</v>
      </c>
      <c r="N2234" s="7" t="s">
        <v>2380</v>
      </c>
      <c r="O2234" s="7" t="s">
        <v>2380</v>
      </c>
      <c r="P2234" s="7">
        <v>0</v>
      </c>
      <c r="Q2234" s="11" t="s">
        <v>2380</v>
      </c>
      <c r="R2234">
        <f t="shared" si="34"/>
        <v>180</v>
      </c>
      <c r="S2234" t="str" cm="1">
        <f t="array" ref="S2234">_xlfn.IFS(K2234&lt;18.5,"Under Weight",K2234&lt;=24.9,"Normal Weight",K2234&lt;=30,"Over Weight",K2234&gt;30,"Obesity")</f>
        <v>Normal Weight</v>
      </c>
    </row>
    <row r="2235" spans="1:19" x14ac:dyDescent="0.3">
      <c r="A2235" s="7" t="s">
        <v>124</v>
      </c>
      <c r="B2235" s="7">
        <v>16.5</v>
      </c>
      <c r="C2235" s="7">
        <v>4.1100000000000003</v>
      </c>
      <c r="D2235" s="7" t="s">
        <v>2382</v>
      </c>
      <c r="E2235" s="7" t="s">
        <v>2380</v>
      </c>
      <c r="F2235" s="7" t="s">
        <v>2380</v>
      </c>
      <c r="G2235" s="7" t="s">
        <v>2381</v>
      </c>
      <c r="H2235" s="7" t="s">
        <v>2380</v>
      </c>
      <c r="J2235" s="7" t="s">
        <v>124</v>
      </c>
      <c r="K2235" s="7">
        <v>16.5</v>
      </c>
      <c r="L2235" s="7">
        <v>4.1100000000000003</v>
      </c>
      <c r="M2235" s="7" t="s">
        <v>2383</v>
      </c>
      <c r="N2235" s="7" t="s">
        <v>2380</v>
      </c>
      <c r="O2235" s="7" t="s">
        <v>2380</v>
      </c>
      <c r="P2235" s="7">
        <v>0</v>
      </c>
      <c r="Q2235" s="11" t="s">
        <v>2380</v>
      </c>
      <c r="R2235">
        <f t="shared" si="34"/>
        <v>180</v>
      </c>
      <c r="S2235" t="str" cm="1">
        <f t="array" ref="S2235">_xlfn.IFS(K2235&lt;18.5,"Under Weight",K2235&lt;=24.9,"Normal Weight",K2235&lt;=30,"Over Weight",K2235&gt;30,"Obesity")</f>
        <v>Under Weight</v>
      </c>
    </row>
    <row r="2236" spans="1:19" x14ac:dyDescent="0.3">
      <c r="A2236" s="7" t="s">
        <v>123</v>
      </c>
      <c r="B2236" s="7">
        <v>15.41</v>
      </c>
      <c r="C2236" s="7">
        <v>5.43</v>
      </c>
      <c r="D2236" s="7" t="s">
        <v>2382</v>
      </c>
      <c r="E2236" s="7" t="s">
        <v>2380</v>
      </c>
      <c r="F2236" s="7" t="s">
        <v>2383</v>
      </c>
      <c r="G2236" s="7">
        <v>1</v>
      </c>
      <c r="H2236" s="7" t="s">
        <v>2380</v>
      </c>
      <c r="J2236" s="7" t="s">
        <v>123</v>
      </c>
      <c r="K2236" s="7">
        <v>15.41</v>
      </c>
      <c r="L2236" s="7">
        <v>5.43</v>
      </c>
      <c r="M2236" s="7" t="s">
        <v>2383</v>
      </c>
      <c r="N2236" s="7" t="s">
        <v>2380</v>
      </c>
      <c r="O2236" s="7" t="s">
        <v>2383</v>
      </c>
      <c r="P2236" s="7">
        <v>1</v>
      </c>
      <c r="Q2236" s="11" t="s">
        <v>2380</v>
      </c>
      <c r="R2236">
        <f t="shared" si="34"/>
        <v>180</v>
      </c>
      <c r="S2236" t="str" cm="1">
        <f t="array" ref="S2236">_xlfn.IFS(K2236&lt;18.5,"Under Weight",K2236&lt;=24.9,"Normal Weight",K2236&lt;=30,"Over Weight",K2236&gt;30,"Obesity")</f>
        <v>Under Weight</v>
      </c>
    </row>
    <row r="2237" spans="1:19" x14ac:dyDescent="0.3">
      <c r="A2237" s="7" t="s">
        <v>122</v>
      </c>
      <c r="B2237" s="7">
        <v>24.59</v>
      </c>
      <c r="C2237" s="7">
        <v>4.38</v>
      </c>
      <c r="D2237" s="7" t="s">
        <v>2380</v>
      </c>
      <c r="E2237" s="7" t="s">
        <v>2380</v>
      </c>
      <c r="F2237" s="7" t="s">
        <v>2380</v>
      </c>
      <c r="G2237" s="7">
        <v>1</v>
      </c>
      <c r="H2237" s="7" t="s">
        <v>2380</v>
      </c>
      <c r="J2237" s="7" t="s">
        <v>122</v>
      </c>
      <c r="K2237" s="7">
        <v>24.59</v>
      </c>
      <c r="L2237" s="7">
        <v>4.38</v>
      </c>
      <c r="M2237" s="7" t="s">
        <v>2380</v>
      </c>
      <c r="N2237" s="7" t="s">
        <v>2380</v>
      </c>
      <c r="O2237" s="7" t="s">
        <v>2380</v>
      </c>
      <c r="P2237" s="7">
        <v>1</v>
      </c>
      <c r="Q2237" s="11" t="s">
        <v>2380</v>
      </c>
      <c r="R2237">
        <f t="shared" si="34"/>
        <v>180</v>
      </c>
      <c r="S2237" t="str" cm="1">
        <f t="array" ref="S2237">_xlfn.IFS(K2237&lt;18.5,"Under Weight",K2237&lt;=24.9,"Normal Weight",K2237&lt;=30,"Over Weight",K2237&gt;30,"Obesity")</f>
        <v>Normal Weight</v>
      </c>
    </row>
    <row r="2238" spans="1:19" x14ac:dyDescent="0.3">
      <c r="A2238" s="7" t="s">
        <v>121</v>
      </c>
      <c r="B2238" s="7">
        <v>33.33</v>
      </c>
      <c r="C2238" s="7">
        <v>9.7899999999999991</v>
      </c>
      <c r="D2238" s="7" t="s">
        <v>2380</v>
      </c>
      <c r="E2238" s="7" t="s">
        <v>2380</v>
      </c>
      <c r="F2238" s="7" t="s">
        <v>2380</v>
      </c>
      <c r="G2238" s="7" t="s">
        <v>2381</v>
      </c>
      <c r="H2238" s="7" t="s">
        <v>2380</v>
      </c>
      <c r="J2238" s="7" t="s">
        <v>121</v>
      </c>
      <c r="K2238" s="7">
        <v>33.33</v>
      </c>
      <c r="L2238" s="7">
        <v>9.7899999999999991</v>
      </c>
      <c r="M2238" s="7" t="s">
        <v>2380</v>
      </c>
      <c r="N2238" s="7" t="s">
        <v>2380</v>
      </c>
      <c r="O2238" s="7" t="s">
        <v>2380</v>
      </c>
      <c r="P2238" s="7">
        <v>0</v>
      </c>
      <c r="Q2238" s="11" t="s">
        <v>2380</v>
      </c>
      <c r="R2238">
        <f t="shared" si="34"/>
        <v>180</v>
      </c>
      <c r="S2238" t="str" cm="1">
        <f t="array" ref="S2238">_xlfn.IFS(K2238&lt;18.5,"Under Weight",K2238&lt;=24.9,"Normal Weight",K2238&lt;=30,"Over Weight",K2238&gt;30,"Obesity")</f>
        <v>Obesity</v>
      </c>
    </row>
    <row r="2239" spans="1:19" x14ac:dyDescent="0.3">
      <c r="A2239" s="7" t="s">
        <v>120</v>
      </c>
      <c r="B2239" s="7">
        <v>18.5</v>
      </c>
      <c r="C2239" s="7">
        <v>11.84</v>
      </c>
      <c r="D2239" s="7" t="s">
        <v>2380</v>
      </c>
      <c r="E2239" s="7" t="s">
        <v>2380</v>
      </c>
      <c r="F2239" s="7" t="s">
        <v>2380</v>
      </c>
      <c r="G2239" s="7" t="s">
        <v>2381</v>
      </c>
      <c r="H2239" s="7" t="s">
        <v>2380</v>
      </c>
      <c r="J2239" s="7" t="s">
        <v>120</v>
      </c>
      <c r="K2239" s="7">
        <v>18.5</v>
      </c>
      <c r="L2239" s="7">
        <v>11.84</v>
      </c>
      <c r="M2239" s="7" t="s">
        <v>2380</v>
      </c>
      <c r="N2239" s="7" t="s">
        <v>2380</v>
      </c>
      <c r="O2239" s="7" t="s">
        <v>2380</v>
      </c>
      <c r="P2239" s="7">
        <v>0</v>
      </c>
      <c r="Q2239" s="11" t="s">
        <v>2380</v>
      </c>
      <c r="R2239">
        <f t="shared" si="34"/>
        <v>180</v>
      </c>
      <c r="S2239" t="str" cm="1">
        <f t="array" ref="S2239">_xlfn.IFS(K2239&lt;18.5,"Under Weight",K2239&lt;=24.9,"Normal Weight",K2239&lt;=30,"Over Weight",K2239&gt;30,"Obesity")</f>
        <v>Normal Weight</v>
      </c>
    </row>
    <row r="2240" spans="1:19" x14ac:dyDescent="0.3">
      <c r="A2240" s="7" t="s">
        <v>119</v>
      </c>
      <c r="B2240" s="7">
        <v>18.579999999999998</v>
      </c>
      <c r="C2240" s="7">
        <v>6.22</v>
      </c>
      <c r="D2240" s="7" t="s">
        <v>2380</v>
      </c>
      <c r="E2240" s="7" t="s">
        <v>2380</v>
      </c>
      <c r="F2240" s="7" t="s">
        <v>2380</v>
      </c>
      <c r="G2240" s="7" t="s">
        <v>2381</v>
      </c>
      <c r="H2240" s="7" t="s">
        <v>2380</v>
      </c>
      <c r="J2240" s="7" t="s">
        <v>119</v>
      </c>
      <c r="K2240" s="7">
        <v>18.579999999999998</v>
      </c>
      <c r="L2240" s="7">
        <v>6.22</v>
      </c>
      <c r="M2240" s="7" t="s">
        <v>2380</v>
      </c>
      <c r="N2240" s="7" t="s">
        <v>2380</v>
      </c>
      <c r="O2240" s="7" t="s">
        <v>2380</v>
      </c>
      <c r="P2240" s="7">
        <v>0</v>
      </c>
      <c r="Q2240" s="11" t="s">
        <v>2380</v>
      </c>
      <c r="R2240">
        <f t="shared" si="34"/>
        <v>180</v>
      </c>
      <c r="S2240" t="str" cm="1">
        <f t="array" ref="S2240">_xlfn.IFS(K2240&lt;18.5,"Under Weight",K2240&lt;=24.9,"Normal Weight",K2240&lt;=30,"Over Weight",K2240&gt;30,"Obesity")</f>
        <v>Normal Weight</v>
      </c>
    </row>
    <row r="2241" spans="1:19" x14ac:dyDescent="0.3">
      <c r="A2241" s="7" t="s">
        <v>118</v>
      </c>
      <c r="B2241" s="7">
        <v>16.64</v>
      </c>
      <c r="C2241" s="7">
        <v>10.01</v>
      </c>
      <c r="D2241" s="7" t="s">
        <v>2380</v>
      </c>
      <c r="E2241" s="7" t="s">
        <v>2380</v>
      </c>
      <c r="F2241" s="7" t="s">
        <v>2380</v>
      </c>
      <c r="G2241" s="7" t="s">
        <v>2381</v>
      </c>
      <c r="H2241" s="7" t="s">
        <v>2380</v>
      </c>
      <c r="J2241" s="7" t="s">
        <v>118</v>
      </c>
      <c r="K2241" s="7">
        <v>16.64</v>
      </c>
      <c r="L2241" s="7">
        <v>10.01</v>
      </c>
      <c r="M2241" s="7" t="s">
        <v>2380</v>
      </c>
      <c r="N2241" s="7" t="s">
        <v>2380</v>
      </c>
      <c r="O2241" s="7" t="s">
        <v>2380</v>
      </c>
      <c r="P2241" s="7">
        <v>0</v>
      </c>
      <c r="Q2241" s="11" t="s">
        <v>2380</v>
      </c>
      <c r="R2241">
        <f t="shared" si="34"/>
        <v>180</v>
      </c>
      <c r="S2241" t="str" cm="1">
        <f t="array" ref="S2241">_xlfn.IFS(K2241&lt;18.5,"Under Weight",K2241&lt;=24.9,"Normal Weight",K2241&lt;=30,"Over Weight",K2241&gt;30,"Obesity")</f>
        <v>Under Weight</v>
      </c>
    </row>
    <row r="2242" spans="1:19" x14ac:dyDescent="0.3">
      <c r="A2242" s="7" t="s">
        <v>117</v>
      </c>
      <c r="B2242" s="7">
        <v>19.329999999999998</v>
      </c>
      <c r="C2242" s="7">
        <v>4.32</v>
      </c>
      <c r="D2242" s="7" t="s">
        <v>2380</v>
      </c>
      <c r="E2242" s="7" t="s">
        <v>2380</v>
      </c>
      <c r="F2242" s="7" t="s">
        <v>2380</v>
      </c>
      <c r="G2242" s="7">
        <v>1</v>
      </c>
      <c r="H2242" s="7" t="s">
        <v>2380</v>
      </c>
      <c r="J2242" s="7" t="s">
        <v>117</v>
      </c>
      <c r="K2242" s="7">
        <v>19.329999999999998</v>
      </c>
      <c r="L2242" s="7">
        <v>4.32</v>
      </c>
      <c r="M2242" s="7" t="s">
        <v>2380</v>
      </c>
      <c r="N2242" s="7" t="s">
        <v>2380</v>
      </c>
      <c r="O2242" s="7" t="s">
        <v>2380</v>
      </c>
      <c r="P2242" s="7">
        <v>1</v>
      </c>
      <c r="Q2242" s="11" t="s">
        <v>2380</v>
      </c>
      <c r="R2242">
        <f t="shared" si="34"/>
        <v>180</v>
      </c>
      <c r="S2242" t="str" cm="1">
        <f t="array" ref="S2242">_xlfn.IFS(K2242&lt;18.5,"Under Weight",K2242&lt;=24.9,"Normal Weight",K2242&lt;=30,"Over Weight",K2242&gt;30,"Obesity")</f>
        <v>Normal Weight</v>
      </c>
    </row>
    <row r="2243" spans="1:19" x14ac:dyDescent="0.3">
      <c r="A2243" s="7" t="s">
        <v>116</v>
      </c>
      <c r="B2243" s="7">
        <v>21.26</v>
      </c>
      <c r="C2243" s="7">
        <v>5.65</v>
      </c>
      <c r="D2243" s="7" t="s">
        <v>2382</v>
      </c>
      <c r="E2243" s="7" t="s">
        <v>2380</v>
      </c>
      <c r="F2243" s="7" t="s">
        <v>2383</v>
      </c>
      <c r="G2243" s="7">
        <v>1</v>
      </c>
      <c r="H2243" s="7" t="s">
        <v>2380</v>
      </c>
      <c r="J2243" s="7" t="s">
        <v>116</v>
      </c>
      <c r="K2243" s="7">
        <v>21.26</v>
      </c>
      <c r="L2243" s="7">
        <v>5.65</v>
      </c>
      <c r="M2243" s="7" t="s">
        <v>2383</v>
      </c>
      <c r="N2243" s="7" t="s">
        <v>2380</v>
      </c>
      <c r="O2243" s="7" t="s">
        <v>2383</v>
      </c>
      <c r="P2243" s="7">
        <v>1</v>
      </c>
      <c r="Q2243" s="11" t="s">
        <v>2380</v>
      </c>
      <c r="R2243">
        <f t="shared" ref="R2243:R2306" si="35">MATCH(Q2243,$Q$2:$Q$2336,0)</f>
        <v>180</v>
      </c>
      <c r="S2243" t="str" cm="1">
        <f t="array" ref="S2243">_xlfn.IFS(K2243&lt;18.5,"Under Weight",K2243&lt;=24.9,"Normal Weight",K2243&lt;=30,"Over Weight",K2243&gt;30,"Obesity")</f>
        <v>Normal Weight</v>
      </c>
    </row>
    <row r="2244" spans="1:19" x14ac:dyDescent="0.3">
      <c r="A2244" s="7" t="s">
        <v>115</v>
      </c>
      <c r="B2244" s="7">
        <v>15.6</v>
      </c>
      <c r="C2244" s="7">
        <v>4.12</v>
      </c>
      <c r="D2244" s="7" t="s">
        <v>2382</v>
      </c>
      <c r="E2244" s="7" t="s">
        <v>2380</v>
      </c>
      <c r="F2244" s="7" t="s">
        <v>2380</v>
      </c>
      <c r="G2244" s="7">
        <v>1</v>
      </c>
      <c r="H2244" s="7" t="s">
        <v>2380</v>
      </c>
      <c r="J2244" s="7" t="s">
        <v>115</v>
      </c>
      <c r="K2244" s="7">
        <v>15.6</v>
      </c>
      <c r="L2244" s="7">
        <v>4.12</v>
      </c>
      <c r="M2244" s="7" t="s">
        <v>2383</v>
      </c>
      <c r="N2244" s="7" t="s">
        <v>2380</v>
      </c>
      <c r="O2244" s="7" t="s">
        <v>2380</v>
      </c>
      <c r="P2244" s="7">
        <v>1</v>
      </c>
      <c r="Q2244" s="11" t="s">
        <v>2380</v>
      </c>
      <c r="R2244">
        <f t="shared" si="35"/>
        <v>180</v>
      </c>
      <c r="S2244" t="str" cm="1">
        <f t="array" ref="S2244">_xlfn.IFS(K2244&lt;18.5,"Under Weight",K2244&lt;=24.9,"Normal Weight",K2244&lt;=30,"Over Weight",K2244&gt;30,"Obesity")</f>
        <v>Under Weight</v>
      </c>
    </row>
    <row r="2245" spans="1:19" x14ac:dyDescent="0.3">
      <c r="A2245" s="7" t="s">
        <v>114</v>
      </c>
      <c r="B2245" s="7">
        <v>24.39</v>
      </c>
      <c r="C2245" s="7">
        <v>6.24</v>
      </c>
      <c r="D2245" s="7" t="s">
        <v>2380</v>
      </c>
      <c r="E2245" s="7" t="s">
        <v>2380</v>
      </c>
      <c r="F2245" s="7" t="s">
        <v>2380</v>
      </c>
      <c r="G2245" s="7">
        <v>1</v>
      </c>
      <c r="H2245" s="7" t="s">
        <v>2380</v>
      </c>
      <c r="J2245" s="7" t="s">
        <v>114</v>
      </c>
      <c r="K2245" s="7">
        <v>24.39</v>
      </c>
      <c r="L2245" s="7">
        <v>6.24</v>
      </c>
      <c r="M2245" s="7" t="s">
        <v>2380</v>
      </c>
      <c r="N2245" s="7" t="s">
        <v>2380</v>
      </c>
      <c r="O2245" s="7" t="s">
        <v>2380</v>
      </c>
      <c r="P2245" s="7">
        <v>1</v>
      </c>
      <c r="Q2245" s="11" t="s">
        <v>2380</v>
      </c>
      <c r="R2245">
        <f t="shared" si="35"/>
        <v>180</v>
      </c>
      <c r="S2245" t="str" cm="1">
        <f t="array" ref="S2245">_xlfn.IFS(K2245&lt;18.5,"Under Weight",K2245&lt;=24.9,"Normal Weight",K2245&lt;=30,"Over Weight",K2245&gt;30,"Obesity")</f>
        <v>Normal Weight</v>
      </c>
    </row>
    <row r="2246" spans="1:19" x14ac:dyDescent="0.3">
      <c r="A2246" s="7" t="s">
        <v>113</v>
      </c>
      <c r="B2246" s="7">
        <v>24.75</v>
      </c>
      <c r="C2246" s="7">
        <v>4.83</v>
      </c>
      <c r="D2246" s="7" t="s">
        <v>2380</v>
      </c>
      <c r="E2246" s="7" t="s">
        <v>2380</v>
      </c>
      <c r="F2246" s="7" t="s">
        <v>2380</v>
      </c>
      <c r="G2246" s="7" t="s">
        <v>2381</v>
      </c>
      <c r="H2246" s="7" t="s">
        <v>2380</v>
      </c>
      <c r="J2246" s="7" t="s">
        <v>113</v>
      </c>
      <c r="K2246" s="7">
        <v>24.75</v>
      </c>
      <c r="L2246" s="7">
        <v>4.83</v>
      </c>
      <c r="M2246" s="7" t="s">
        <v>2380</v>
      </c>
      <c r="N2246" s="7" t="s">
        <v>2380</v>
      </c>
      <c r="O2246" s="7" t="s">
        <v>2380</v>
      </c>
      <c r="P2246" s="7">
        <v>0</v>
      </c>
      <c r="Q2246" s="11" t="s">
        <v>2380</v>
      </c>
      <c r="R2246">
        <f t="shared" si="35"/>
        <v>180</v>
      </c>
      <c r="S2246" t="str" cm="1">
        <f t="array" ref="S2246">_xlfn.IFS(K2246&lt;18.5,"Under Weight",K2246&lt;=24.9,"Normal Weight",K2246&lt;=30,"Over Weight",K2246&gt;30,"Obesity")</f>
        <v>Normal Weight</v>
      </c>
    </row>
    <row r="2247" spans="1:19" x14ac:dyDescent="0.3">
      <c r="A2247" s="7" t="s">
        <v>112</v>
      </c>
      <c r="B2247" s="7">
        <v>20.88</v>
      </c>
      <c r="C2247" s="7">
        <v>7.4</v>
      </c>
      <c r="D2247" s="7" t="s">
        <v>2380</v>
      </c>
      <c r="E2247" s="7" t="s">
        <v>2380</v>
      </c>
      <c r="F2247" s="7" t="s">
        <v>2380</v>
      </c>
      <c r="G2247" s="7" t="s">
        <v>2381</v>
      </c>
      <c r="H2247" s="7" t="s">
        <v>2380</v>
      </c>
      <c r="J2247" s="7" t="s">
        <v>112</v>
      </c>
      <c r="K2247" s="7">
        <v>20.88</v>
      </c>
      <c r="L2247" s="7">
        <v>7.4</v>
      </c>
      <c r="M2247" s="7" t="s">
        <v>2380</v>
      </c>
      <c r="N2247" s="7" t="s">
        <v>2380</v>
      </c>
      <c r="O2247" s="7" t="s">
        <v>2380</v>
      </c>
      <c r="P2247" s="7">
        <v>0</v>
      </c>
      <c r="Q2247" s="11" t="s">
        <v>2380</v>
      </c>
      <c r="R2247">
        <f t="shared" si="35"/>
        <v>180</v>
      </c>
      <c r="S2247" t="str" cm="1">
        <f t="array" ref="S2247">_xlfn.IFS(K2247&lt;18.5,"Under Weight",K2247&lt;=24.9,"Normal Weight",K2247&lt;=30,"Over Weight",K2247&gt;30,"Obesity")</f>
        <v>Normal Weight</v>
      </c>
    </row>
    <row r="2248" spans="1:19" x14ac:dyDescent="0.3">
      <c r="A2248" s="7" t="s">
        <v>111</v>
      </c>
      <c r="B2248" s="7">
        <v>20.43</v>
      </c>
      <c r="C2248" s="7">
        <v>4.54</v>
      </c>
      <c r="D2248" s="7" t="s">
        <v>2380</v>
      </c>
      <c r="E2248" s="7" t="s">
        <v>2380</v>
      </c>
      <c r="F2248" s="7" t="s">
        <v>2380</v>
      </c>
      <c r="G2248" s="7" t="s">
        <v>2381</v>
      </c>
      <c r="H2248" s="7" t="s">
        <v>2380</v>
      </c>
      <c r="J2248" s="7" t="s">
        <v>111</v>
      </c>
      <c r="K2248" s="7">
        <v>20.43</v>
      </c>
      <c r="L2248" s="7">
        <v>4.54</v>
      </c>
      <c r="M2248" s="7" t="s">
        <v>2380</v>
      </c>
      <c r="N2248" s="7" t="s">
        <v>2380</v>
      </c>
      <c r="O2248" s="7" t="s">
        <v>2380</v>
      </c>
      <c r="P2248" s="7">
        <v>0</v>
      </c>
      <c r="Q2248" s="11" t="s">
        <v>2380</v>
      </c>
      <c r="R2248">
        <f t="shared" si="35"/>
        <v>180</v>
      </c>
      <c r="S2248" t="str" cm="1">
        <f t="array" ref="S2248">_xlfn.IFS(K2248&lt;18.5,"Under Weight",K2248&lt;=24.9,"Normal Weight",K2248&lt;=30,"Over Weight",K2248&gt;30,"Obesity")</f>
        <v>Normal Weight</v>
      </c>
    </row>
    <row r="2249" spans="1:19" x14ac:dyDescent="0.3">
      <c r="A2249" s="7" t="s">
        <v>110</v>
      </c>
      <c r="B2249" s="7">
        <v>15.18</v>
      </c>
      <c r="C2249" s="7">
        <v>11.11</v>
      </c>
      <c r="D2249" s="7" t="s">
        <v>2380</v>
      </c>
      <c r="E2249" s="7" t="s">
        <v>2380</v>
      </c>
      <c r="F2249" s="7" t="s">
        <v>2380</v>
      </c>
      <c r="G2249" s="7" t="s">
        <v>2381</v>
      </c>
      <c r="H2249" s="7" t="s">
        <v>2380</v>
      </c>
      <c r="J2249" s="7" t="s">
        <v>110</v>
      </c>
      <c r="K2249" s="7">
        <v>15.18</v>
      </c>
      <c r="L2249" s="7">
        <v>11.11</v>
      </c>
      <c r="M2249" s="7" t="s">
        <v>2380</v>
      </c>
      <c r="N2249" s="7" t="s">
        <v>2380</v>
      </c>
      <c r="O2249" s="7" t="s">
        <v>2380</v>
      </c>
      <c r="P2249" s="7">
        <v>0</v>
      </c>
      <c r="Q2249" s="11" t="s">
        <v>2380</v>
      </c>
      <c r="R2249">
        <f t="shared" si="35"/>
        <v>180</v>
      </c>
      <c r="S2249" t="str" cm="1">
        <f t="array" ref="S2249">_xlfn.IFS(K2249&lt;18.5,"Under Weight",K2249&lt;=24.9,"Normal Weight",K2249&lt;=30,"Over Weight",K2249&gt;30,"Obesity")</f>
        <v>Under Weight</v>
      </c>
    </row>
    <row r="2250" spans="1:19" x14ac:dyDescent="0.3">
      <c r="A2250" s="7" t="s">
        <v>109</v>
      </c>
      <c r="B2250" s="7">
        <v>15.12</v>
      </c>
      <c r="C2250" s="7">
        <v>4.03</v>
      </c>
      <c r="D2250" s="7" t="s">
        <v>2382</v>
      </c>
      <c r="E2250" s="7" t="s">
        <v>2380</v>
      </c>
      <c r="F2250" s="7" t="s">
        <v>2380</v>
      </c>
      <c r="G2250" s="7" t="s">
        <v>2381</v>
      </c>
      <c r="H2250" s="7" t="s">
        <v>2380</v>
      </c>
      <c r="J2250" s="7" t="s">
        <v>109</v>
      </c>
      <c r="K2250" s="7">
        <v>15.12</v>
      </c>
      <c r="L2250" s="7">
        <v>4.03</v>
      </c>
      <c r="M2250" s="7" t="s">
        <v>2383</v>
      </c>
      <c r="N2250" s="7" t="s">
        <v>2380</v>
      </c>
      <c r="O2250" s="7" t="s">
        <v>2380</v>
      </c>
      <c r="P2250" s="7">
        <v>0</v>
      </c>
      <c r="Q2250" s="11" t="s">
        <v>2380</v>
      </c>
      <c r="R2250">
        <f t="shared" si="35"/>
        <v>180</v>
      </c>
      <c r="S2250" t="str" cm="1">
        <f t="array" ref="S2250">_xlfn.IFS(K2250&lt;18.5,"Under Weight",K2250&lt;=24.9,"Normal Weight",K2250&lt;=30,"Over Weight",K2250&gt;30,"Obesity")</f>
        <v>Under Weight</v>
      </c>
    </row>
    <row r="2251" spans="1:19" x14ac:dyDescent="0.3">
      <c r="A2251" s="7" t="s">
        <v>108</v>
      </c>
      <c r="B2251" s="7">
        <v>23.88</v>
      </c>
      <c r="C2251" s="7">
        <v>4.51</v>
      </c>
      <c r="D2251" s="7" t="s">
        <v>2380</v>
      </c>
      <c r="E2251" s="7" t="s">
        <v>2380</v>
      </c>
      <c r="F2251" s="7" t="s">
        <v>2380</v>
      </c>
      <c r="G2251" s="7">
        <v>1</v>
      </c>
      <c r="H2251" s="7" t="s">
        <v>2380</v>
      </c>
      <c r="J2251" s="7" t="s">
        <v>108</v>
      </c>
      <c r="K2251" s="7">
        <v>23.88</v>
      </c>
      <c r="L2251" s="7">
        <v>4.51</v>
      </c>
      <c r="M2251" s="7" t="s">
        <v>2380</v>
      </c>
      <c r="N2251" s="7" t="s">
        <v>2380</v>
      </c>
      <c r="O2251" s="7" t="s">
        <v>2380</v>
      </c>
      <c r="P2251" s="7">
        <v>1</v>
      </c>
      <c r="Q2251" s="11" t="s">
        <v>2380</v>
      </c>
      <c r="R2251">
        <f t="shared" si="35"/>
        <v>180</v>
      </c>
      <c r="S2251" t="str" cm="1">
        <f t="array" ref="S2251">_xlfn.IFS(K2251&lt;18.5,"Under Weight",K2251&lt;=24.9,"Normal Weight",K2251&lt;=30,"Over Weight",K2251&gt;30,"Obesity")</f>
        <v>Normal Weight</v>
      </c>
    </row>
    <row r="2252" spans="1:19" x14ac:dyDescent="0.3">
      <c r="A2252" s="7" t="s">
        <v>107</v>
      </c>
      <c r="B2252" s="7">
        <v>16.13</v>
      </c>
      <c r="C2252" s="7">
        <v>5.56</v>
      </c>
      <c r="D2252" s="7" t="s">
        <v>2380</v>
      </c>
      <c r="E2252" s="7" t="s">
        <v>2382</v>
      </c>
      <c r="F2252" s="7" t="s">
        <v>2380</v>
      </c>
      <c r="G2252" s="7">
        <v>1</v>
      </c>
      <c r="H2252" s="7" t="s">
        <v>2380</v>
      </c>
      <c r="J2252" s="7" t="s">
        <v>107</v>
      </c>
      <c r="K2252" s="7">
        <v>16.13</v>
      </c>
      <c r="L2252" s="7">
        <v>5.56</v>
      </c>
      <c r="M2252" s="7" t="s">
        <v>2380</v>
      </c>
      <c r="N2252" s="7" t="s">
        <v>2382</v>
      </c>
      <c r="O2252" s="7" t="s">
        <v>2380</v>
      </c>
      <c r="P2252" s="7">
        <v>1</v>
      </c>
      <c r="Q2252" s="11" t="s">
        <v>2380</v>
      </c>
      <c r="R2252">
        <f t="shared" si="35"/>
        <v>180</v>
      </c>
      <c r="S2252" t="str" cm="1">
        <f t="array" ref="S2252">_xlfn.IFS(K2252&lt;18.5,"Under Weight",K2252&lt;=24.9,"Normal Weight",K2252&lt;=30,"Over Weight",K2252&gt;30,"Obesity")</f>
        <v>Under Weight</v>
      </c>
    </row>
    <row r="2253" spans="1:19" x14ac:dyDescent="0.3">
      <c r="A2253" s="7" t="s">
        <v>106</v>
      </c>
      <c r="B2253" s="7">
        <v>24.09</v>
      </c>
      <c r="C2253" s="7">
        <v>4.0999999999999996</v>
      </c>
      <c r="D2253" s="7" t="s">
        <v>2380</v>
      </c>
      <c r="E2253" s="7" t="s">
        <v>2382</v>
      </c>
      <c r="F2253" s="7" t="s">
        <v>2380</v>
      </c>
      <c r="G2253" s="7">
        <v>1</v>
      </c>
      <c r="H2253" s="7" t="s">
        <v>2380</v>
      </c>
      <c r="J2253" s="7" t="s">
        <v>106</v>
      </c>
      <c r="K2253" s="7">
        <v>24.09</v>
      </c>
      <c r="L2253" s="7">
        <v>4.0999999999999996</v>
      </c>
      <c r="M2253" s="7" t="s">
        <v>2380</v>
      </c>
      <c r="N2253" s="7" t="s">
        <v>2382</v>
      </c>
      <c r="O2253" s="7" t="s">
        <v>2380</v>
      </c>
      <c r="P2253" s="7">
        <v>1</v>
      </c>
      <c r="Q2253" s="11" t="s">
        <v>2380</v>
      </c>
      <c r="R2253">
        <f t="shared" si="35"/>
        <v>180</v>
      </c>
      <c r="S2253" t="str" cm="1">
        <f t="array" ref="S2253">_xlfn.IFS(K2253&lt;18.5,"Under Weight",K2253&lt;=24.9,"Normal Weight",K2253&lt;=30,"Over Weight",K2253&gt;30,"Obesity")</f>
        <v>Normal Weight</v>
      </c>
    </row>
    <row r="2254" spans="1:19" x14ac:dyDescent="0.3">
      <c r="A2254" s="7" t="s">
        <v>105</v>
      </c>
      <c r="B2254" s="7">
        <v>19.43</v>
      </c>
      <c r="C2254" s="7">
        <v>5.85</v>
      </c>
      <c r="D2254" s="7" t="s">
        <v>2380</v>
      </c>
      <c r="E2254" s="7" t="s">
        <v>2382</v>
      </c>
      <c r="F2254" s="7" t="s">
        <v>2380</v>
      </c>
      <c r="G2254" s="7">
        <v>1</v>
      </c>
      <c r="H2254" s="7" t="s">
        <v>2380</v>
      </c>
      <c r="J2254" s="7" t="s">
        <v>105</v>
      </c>
      <c r="K2254" s="7">
        <v>19.43</v>
      </c>
      <c r="L2254" s="7">
        <v>5.85</v>
      </c>
      <c r="M2254" s="7" t="s">
        <v>2380</v>
      </c>
      <c r="N2254" s="7" t="s">
        <v>2382</v>
      </c>
      <c r="O2254" s="7" t="s">
        <v>2380</v>
      </c>
      <c r="P2254" s="7">
        <v>1</v>
      </c>
      <c r="Q2254" s="11" t="s">
        <v>2380</v>
      </c>
      <c r="R2254">
        <f t="shared" si="35"/>
        <v>180</v>
      </c>
      <c r="S2254" t="str" cm="1">
        <f t="array" ref="S2254">_xlfn.IFS(K2254&lt;18.5,"Under Weight",K2254&lt;=24.9,"Normal Weight",K2254&lt;=30,"Over Weight",K2254&gt;30,"Obesity")</f>
        <v>Normal Weight</v>
      </c>
    </row>
    <row r="2255" spans="1:19" x14ac:dyDescent="0.3">
      <c r="A2255" s="7" t="s">
        <v>104</v>
      </c>
      <c r="B2255" s="7">
        <v>15.22</v>
      </c>
      <c r="C2255" s="7">
        <v>4.92</v>
      </c>
      <c r="D2255" s="7" t="s">
        <v>2382</v>
      </c>
      <c r="E2255" s="7" t="s">
        <v>2380</v>
      </c>
      <c r="F2255" s="7" t="s">
        <v>2383</v>
      </c>
      <c r="G2255" s="7">
        <v>1</v>
      </c>
      <c r="H2255" s="7" t="s">
        <v>2380</v>
      </c>
      <c r="J2255" s="7" t="s">
        <v>104</v>
      </c>
      <c r="K2255" s="7">
        <v>15.22</v>
      </c>
      <c r="L2255" s="7">
        <v>4.92</v>
      </c>
      <c r="M2255" s="7" t="s">
        <v>2383</v>
      </c>
      <c r="N2255" s="7" t="s">
        <v>2380</v>
      </c>
      <c r="O2255" s="7" t="s">
        <v>2383</v>
      </c>
      <c r="P2255" s="7">
        <v>1</v>
      </c>
      <c r="Q2255" s="11" t="s">
        <v>2380</v>
      </c>
      <c r="R2255">
        <f t="shared" si="35"/>
        <v>180</v>
      </c>
      <c r="S2255" t="str" cm="1">
        <f t="array" ref="S2255">_xlfn.IFS(K2255&lt;18.5,"Under Weight",K2255&lt;=24.9,"Normal Weight",K2255&lt;=30,"Over Weight",K2255&gt;30,"Obesity")</f>
        <v>Under Weight</v>
      </c>
    </row>
    <row r="2256" spans="1:19" x14ac:dyDescent="0.3">
      <c r="A2256" s="7" t="s">
        <v>103</v>
      </c>
      <c r="B2256" s="7">
        <v>20.72</v>
      </c>
      <c r="C2256" s="7">
        <v>9.4600000000000009</v>
      </c>
      <c r="D2256" s="7" t="s">
        <v>2380</v>
      </c>
      <c r="E2256" s="7" t="s">
        <v>2380</v>
      </c>
      <c r="F2256" s="7" t="s">
        <v>2380</v>
      </c>
      <c r="G2256" s="7" t="s">
        <v>2381</v>
      </c>
      <c r="H2256" s="7" t="s">
        <v>2380</v>
      </c>
      <c r="J2256" s="7" t="s">
        <v>103</v>
      </c>
      <c r="K2256" s="7">
        <v>20.72</v>
      </c>
      <c r="L2256" s="7">
        <v>9.4600000000000009</v>
      </c>
      <c r="M2256" s="7" t="s">
        <v>2380</v>
      </c>
      <c r="N2256" s="7" t="s">
        <v>2380</v>
      </c>
      <c r="O2256" s="7" t="s">
        <v>2380</v>
      </c>
      <c r="P2256" s="7">
        <v>0</v>
      </c>
      <c r="Q2256" s="11" t="s">
        <v>2380</v>
      </c>
      <c r="R2256">
        <f t="shared" si="35"/>
        <v>180</v>
      </c>
      <c r="S2256" t="str" cm="1">
        <f t="array" ref="S2256">_xlfn.IFS(K2256&lt;18.5,"Under Weight",K2256&lt;=24.9,"Normal Weight",K2256&lt;=30,"Over Weight",K2256&gt;30,"Obesity")</f>
        <v>Normal Weight</v>
      </c>
    </row>
    <row r="2257" spans="1:19" x14ac:dyDescent="0.3">
      <c r="A2257" s="7" t="s">
        <v>102</v>
      </c>
      <c r="B2257" s="7">
        <v>35.4</v>
      </c>
      <c r="C2257" s="7">
        <v>5.94</v>
      </c>
      <c r="D2257" s="7" t="s">
        <v>2380</v>
      </c>
      <c r="E2257" s="7" t="s">
        <v>2380</v>
      </c>
      <c r="F2257" s="7" t="s">
        <v>2383</v>
      </c>
      <c r="G2257" s="7">
        <v>1</v>
      </c>
      <c r="H2257" s="7" t="s">
        <v>2380</v>
      </c>
      <c r="J2257" s="7" t="s">
        <v>102</v>
      </c>
      <c r="K2257" s="7">
        <v>35.4</v>
      </c>
      <c r="L2257" s="7">
        <v>5.94</v>
      </c>
      <c r="M2257" s="7" t="s">
        <v>2380</v>
      </c>
      <c r="N2257" s="7" t="s">
        <v>2380</v>
      </c>
      <c r="O2257" s="7" t="s">
        <v>2383</v>
      </c>
      <c r="P2257" s="7">
        <v>1</v>
      </c>
      <c r="Q2257" s="11" t="s">
        <v>2380</v>
      </c>
      <c r="R2257">
        <f t="shared" si="35"/>
        <v>180</v>
      </c>
      <c r="S2257" t="str" cm="1">
        <f t="array" ref="S2257">_xlfn.IFS(K2257&lt;18.5,"Under Weight",K2257&lt;=24.9,"Normal Weight",K2257&lt;=30,"Over Weight",K2257&gt;30,"Obesity")</f>
        <v>Obesity</v>
      </c>
    </row>
    <row r="2258" spans="1:19" x14ac:dyDescent="0.3">
      <c r="A2258" s="7" t="s">
        <v>101</v>
      </c>
      <c r="B2258" s="7">
        <v>34.4</v>
      </c>
      <c r="C2258" s="7">
        <v>5.7</v>
      </c>
      <c r="D2258" s="7" t="s">
        <v>2380</v>
      </c>
      <c r="E2258" s="7" t="s">
        <v>2380</v>
      </c>
      <c r="F2258" s="7" t="s">
        <v>2383</v>
      </c>
      <c r="G2258" s="7">
        <v>1</v>
      </c>
      <c r="H2258" s="7" t="s">
        <v>2380</v>
      </c>
      <c r="J2258" s="7" t="s">
        <v>101</v>
      </c>
      <c r="K2258" s="7">
        <v>34.4</v>
      </c>
      <c r="L2258" s="7">
        <v>5.7</v>
      </c>
      <c r="M2258" s="7" t="s">
        <v>2380</v>
      </c>
      <c r="N2258" s="7" t="s">
        <v>2380</v>
      </c>
      <c r="O2258" s="7" t="s">
        <v>2383</v>
      </c>
      <c r="P2258" s="7">
        <v>1</v>
      </c>
      <c r="Q2258" s="11" t="s">
        <v>2380</v>
      </c>
      <c r="R2258">
        <f t="shared" si="35"/>
        <v>180</v>
      </c>
      <c r="S2258" t="str" cm="1">
        <f t="array" ref="S2258">_xlfn.IFS(K2258&lt;18.5,"Under Weight",K2258&lt;=24.9,"Normal Weight",K2258&lt;=30,"Over Weight",K2258&gt;30,"Obesity")</f>
        <v>Obesity</v>
      </c>
    </row>
    <row r="2259" spans="1:19" x14ac:dyDescent="0.3">
      <c r="A2259" s="7" t="s">
        <v>100</v>
      </c>
      <c r="B2259" s="7">
        <v>34.1</v>
      </c>
      <c r="C2259" s="7">
        <v>4.13</v>
      </c>
      <c r="D2259" s="7" t="s">
        <v>2380</v>
      </c>
      <c r="E2259" s="7" t="s">
        <v>2380</v>
      </c>
      <c r="F2259" s="7" t="s">
        <v>2383</v>
      </c>
      <c r="G2259" s="7">
        <v>1</v>
      </c>
      <c r="H2259" s="7" t="s">
        <v>2380</v>
      </c>
      <c r="J2259" s="7" t="s">
        <v>100</v>
      </c>
      <c r="K2259" s="7">
        <v>34.1</v>
      </c>
      <c r="L2259" s="7">
        <v>4.13</v>
      </c>
      <c r="M2259" s="7" t="s">
        <v>2380</v>
      </c>
      <c r="N2259" s="7" t="s">
        <v>2380</v>
      </c>
      <c r="O2259" s="7" t="s">
        <v>2383</v>
      </c>
      <c r="P2259" s="7">
        <v>1</v>
      </c>
      <c r="Q2259" s="11" t="s">
        <v>2380</v>
      </c>
      <c r="R2259">
        <f t="shared" si="35"/>
        <v>180</v>
      </c>
      <c r="S2259" t="str" cm="1">
        <f t="array" ref="S2259">_xlfn.IFS(K2259&lt;18.5,"Under Weight",K2259&lt;=24.9,"Normal Weight",K2259&lt;=30,"Over Weight",K2259&gt;30,"Obesity")</f>
        <v>Obesity</v>
      </c>
    </row>
    <row r="2260" spans="1:19" x14ac:dyDescent="0.3">
      <c r="A2260" s="7" t="s">
        <v>99</v>
      </c>
      <c r="B2260" s="7">
        <v>30.4</v>
      </c>
      <c r="C2260" s="7">
        <v>4.7699999999999996</v>
      </c>
      <c r="D2260" s="7" t="s">
        <v>2380</v>
      </c>
      <c r="E2260" s="7" t="s">
        <v>2380</v>
      </c>
      <c r="F2260" s="7" t="s">
        <v>2383</v>
      </c>
      <c r="G2260" s="7">
        <v>1</v>
      </c>
      <c r="H2260" s="7" t="s">
        <v>2380</v>
      </c>
      <c r="J2260" s="7" t="s">
        <v>99</v>
      </c>
      <c r="K2260" s="7">
        <v>30.4</v>
      </c>
      <c r="L2260" s="7">
        <v>4.7699999999999996</v>
      </c>
      <c r="M2260" s="7" t="s">
        <v>2380</v>
      </c>
      <c r="N2260" s="7" t="s">
        <v>2380</v>
      </c>
      <c r="O2260" s="7" t="s">
        <v>2383</v>
      </c>
      <c r="P2260" s="7">
        <v>1</v>
      </c>
      <c r="Q2260" s="11" t="s">
        <v>2380</v>
      </c>
      <c r="R2260">
        <f t="shared" si="35"/>
        <v>180</v>
      </c>
      <c r="S2260" t="str" cm="1">
        <f t="array" ref="S2260">_xlfn.IFS(K2260&lt;18.5,"Under Weight",K2260&lt;=24.9,"Normal Weight",K2260&lt;=30,"Over Weight",K2260&gt;30,"Obesity")</f>
        <v>Obesity</v>
      </c>
    </row>
    <row r="2261" spans="1:19" x14ac:dyDescent="0.3">
      <c r="A2261" s="7" t="s">
        <v>98</v>
      </c>
      <c r="B2261" s="7">
        <v>28.7</v>
      </c>
      <c r="C2261" s="7">
        <v>4.99</v>
      </c>
      <c r="D2261" s="7" t="s">
        <v>2380</v>
      </c>
      <c r="E2261" s="7" t="s">
        <v>2380</v>
      </c>
      <c r="F2261" s="7" t="s">
        <v>2383</v>
      </c>
      <c r="G2261" s="7">
        <v>1</v>
      </c>
      <c r="H2261" s="7" t="s">
        <v>2380</v>
      </c>
      <c r="J2261" s="7" t="s">
        <v>98</v>
      </c>
      <c r="K2261" s="7">
        <v>28.7</v>
      </c>
      <c r="L2261" s="7">
        <v>4.99</v>
      </c>
      <c r="M2261" s="7" t="s">
        <v>2380</v>
      </c>
      <c r="N2261" s="7" t="s">
        <v>2380</v>
      </c>
      <c r="O2261" s="7" t="s">
        <v>2383</v>
      </c>
      <c r="P2261" s="7">
        <v>1</v>
      </c>
      <c r="Q2261" s="11" t="s">
        <v>2380</v>
      </c>
      <c r="R2261">
        <f t="shared" si="35"/>
        <v>180</v>
      </c>
      <c r="S2261" t="str" cm="1">
        <f t="array" ref="S2261">_xlfn.IFS(K2261&lt;18.5,"Under Weight",K2261&lt;=24.9,"Normal Weight",K2261&lt;=30,"Over Weight",K2261&gt;30,"Obesity")</f>
        <v>Over Weight</v>
      </c>
    </row>
    <row r="2262" spans="1:19" x14ac:dyDescent="0.3">
      <c r="A2262" s="7" t="s">
        <v>97</v>
      </c>
      <c r="B2262" s="7">
        <v>17.440000000000001</v>
      </c>
      <c r="C2262" s="7">
        <v>4.42</v>
      </c>
      <c r="D2262" s="7" t="s">
        <v>2382</v>
      </c>
      <c r="E2262" s="7" t="s">
        <v>2380</v>
      </c>
      <c r="F2262" s="7" t="s">
        <v>2383</v>
      </c>
      <c r="G2262" s="7">
        <v>1</v>
      </c>
      <c r="H2262" s="7" t="s">
        <v>2380</v>
      </c>
      <c r="J2262" s="7" t="s">
        <v>97</v>
      </c>
      <c r="K2262" s="7">
        <v>17.440000000000001</v>
      </c>
      <c r="L2262" s="7">
        <v>4.42</v>
      </c>
      <c r="M2262" s="7" t="s">
        <v>2383</v>
      </c>
      <c r="N2262" s="7" t="s">
        <v>2380</v>
      </c>
      <c r="O2262" s="7" t="s">
        <v>2383</v>
      </c>
      <c r="P2262" s="7">
        <v>1</v>
      </c>
      <c r="Q2262" s="11" t="s">
        <v>2380</v>
      </c>
      <c r="R2262">
        <f t="shared" si="35"/>
        <v>180</v>
      </c>
      <c r="S2262" t="str" cm="1">
        <f t="array" ref="S2262">_xlfn.IFS(K2262&lt;18.5,"Under Weight",K2262&lt;=24.9,"Normal Weight",K2262&lt;=30,"Over Weight",K2262&gt;30,"Obesity")</f>
        <v>Under Weight</v>
      </c>
    </row>
    <row r="2263" spans="1:19" x14ac:dyDescent="0.3">
      <c r="A2263" s="7" t="s">
        <v>96</v>
      </c>
      <c r="B2263" s="7">
        <v>27.6</v>
      </c>
      <c r="C2263" s="7">
        <v>4.01</v>
      </c>
      <c r="D2263" s="7" t="s">
        <v>2380</v>
      </c>
      <c r="E2263" s="7" t="s">
        <v>2380</v>
      </c>
      <c r="F2263" s="7" t="s">
        <v>2383</v>
      </c>
      <c r="G2263" s="7">
        <v>1</v>
      </c>
      <c r="H2263" s="7" t="s">
        <v>2380</v>
      </c>
      <c r="J2263" s="7" t="s">
        <v>96</v>
      </c>
      <c r="K2263" s="7">
        <v>27.6</v>
      </c>
      <c r="L2263" s="7">
        <v>4.01</v>
      </c>
      <c r="M2263" s="7" t="s">
        <v>2380</v>
      </c>
      <c r="N2263" s="7" t="s">
        <v>2380</v>
      </c>
      <c r="O2263" s="7" t="s">
        <v>2383</v>
      </c>
      <c r="P2263" s="7">
        <v>1</v>
      </c>
      <c r="Q2263" s="11" t="s">
        <v>2380</v>
      </c>
      <c r="R2263">
        <f t="shared" si="35"/>
        <v>180</v>
      </c>
      <c r="S2263" t="str" cm="1">
        <f t="array" ref="S2263">_xlfn.IFS(K2263&lt;18.5,"Under Weight",K2263&lt;=24.9,"Normal Weight",K2263&lt;=30,"Over Weight",K2263&gt;30,"Obesity")</f>
        <v>Over Weight</v>
      </c>
    </row>
    <row r="2264" spans="1:19" x14ac:dyDescent="0.3">
      <c r="A2264" s="7" t="s">
        <v>95</v>
      </c>
      <c r="B2264" s="7">
        <v>20.7</v>
      </c>
      <c r="C2264" s="7">
        <v>4.49</v>
      </c>
      <c r="D2264" s="7" t="s">
        <v>2380</v>
      </c>
      <c r="E2264" s="7" t="s">
        <v>2380</v>
      </c>
      <c r="F2264" s="7" t="s">
        <v>2383</v>
      </c>
      <c r="G2264" s="7">
        <v>1</v>
      </c>
      <c r="H2264" s="7" t="s">
        <v>2380</v>
      </c>
      <c r="J2264" s="7" t="s">
        <v>95</v>
      </c>
      <c r="K2264" s="7">
        <v>20.7</v>
      </c>
      <c r="L2264" s="7">
        <v>4.49</v>
      </c>
      <c r="M2264" s="7" t="s">
        <v>2380</v>
      </c>
      <c r="N2264" s="7" t="s">
        <v>2380</v>
      </c>
      <c r="O2264" s="7" t="s">
        <v>2383</v>
      </c>
      <c r="P2264" s="7">
        <v>1</v>
      </c>
      <c r="Q2264" s="11" t="s">
        <v>2380</v>
      </c>
      <c r="R2264">
        <f t="shared" si="35"/>
        <v>180</v>
      </c>
      <c r="S2264" t="str" cm="1">
        <f t="array" ref="S2264">_xlfn.IFS(K2264&lt;18.5,"Under Weight",K2264&lt;=24.9,"Normal Weight",K2264&lt;=30,"Over Weight",K2264&gt;30,"Obesity")</f>
        <v>Normal Weight</v>
      </c>
    </row>
    <row r="2265" spans="1:19" x14ac:dyDescent="0.3">
      <c r="A2265" s="7" t="s">
        <v>94</v>
      </c>
      <c r="B2265" s="7">
        <v>20.3</v>
      </c>
      <c r="C2265" s="7">
        <v>6.37</v>
      </c>
      <c r="D2265" s="7" t="s">
        <v>2380</v>
      </c>
      <c r="E2265" s="7" t="s">
        <v>2380</v>
      </c>
      <c r="F2265" s="7" t="s">
        <v>2383</v>
      </c>
      <c r="G2265" s="7">
        <v>1</v>
      </c>
      <c r="H2265" s="7" t="s">
        <v>2380</v>
      </c>
      <c r="J2265" s="7" t="s">
        <v>94</v>
      </c>
      <c r="K2265" s="7">
        <v>20.3</v>
      </c>
      <c r="L2265" s="7">
        <v>6.37</v>
      </c>
      <c r="M2265" s="7" t="s">
        <v>2380</v>
      </c>
      <c r="N2265" s="7" t="s">
        <v>2380</v>
      </c>
      <c r="O2265" s="7" t="s">
        <v>2383</v>
      </c>
      <c r="P2265" s="7">
        <v>1</v>
      </c>
      <c r="Q2265" s="11" t="s">
        <v>2380</v>
      </c>
      <c r="R2265">
        <f t="shared" si="35"/>
        <v>180</v>
      </c>
      <c r="S2265" t="str" cm="1">
        <f t="array" ref="S2265">_xlfn.IFS(K2265&lt;18.5,"Under Weight",K2265&lt;=24.9,"Normal Weight",K2265&lt;=30,"Over Weight",K2265&gt;30,"Obesity")</f>
        <v>Normal Weight</v>
      </c>
    </row>
    <row r="2266" spans="1:19" x14ac:dyDescent="0.3">
      <c r="A2266" s="7" t="s">
        <v>93</v>
      </c>
      <c r="B2266" s="7">
        <v>19.8</v>
      </c>
      <c r="C2266" s="7">
        <v>5.12</v>
      </c>
      <c r="D2266" s="7" t="s">
        <v>2380</v>
      </c>
      <c r="E2266" s="7" t="s">
        <v>2380</v>
      </c>
      <c r="F2266" s="7" t="s">
        <v>2383</v>
      </c>
      <c r="G2266" s="7">
        <v>1</v>
      </c>
      <c r="H2266" s="7" t="s">
        <v>2380</v>
      </c>
      <c r="J2266" s="7" t="s">
        <v>93</v>
      </c>
      <c r="K2266" s="7">
        <v>19.8</v>
      </c>
      <c r="L2266" s="7">
        <v>5.12</v>
      </c>
      <c r="M2266" s="7" t="s">
        <v>2380</v>
      </c>
      <c r="N2266" s="7" t="s">
        <v>2380</v>
      </c>
      <c r="O2266" s="7" t="s">
        <v>2383</v>
      </c>
      <c r="P2266" s="7">
        <v>1</v>
      </c>
      <c r="Q2266" s="11" t="s">
        <v>2380</v>
      </c>
      <c r="R2266">
        <f t="shared" si="35"/>
        <v>180</v>
      </c>
      <c r="S2266" t="str" cm="1">
        <f t="array" ref="S2266">_xlfn.IFS(K2266&lt;18.5,"Under Weight",K2266&lt;=24.9,"Normal Weight",K2266&lt;=30,"Over Weight",K2266&gt;30,"Obesity")</f>
        <v>Normal Weight</v>
      </c>
    </row>
    <row r="2267" spans="1:19" x14ac:dyDescent="0.3">
      <c r="A2267" s="7" t="s">
        <v>92</v>
      </c>
      <c r="B2267" s="7">
        <v>21.87</v>
      </c>
      <c r="C2267" s="7">
        <v>8.59</v>
      </c>
      <c r="D2267" s="7" t="s">
        <v>2380</v>
      </c>
      <c r="E2267" s="7" t="s">
        <v>2380</v>
      </c>
      <c r="F2267" s="7" t="s">
        <v>2380</v>
      </c>
      <c r="G2267" s="7" t="s">
        <v>2381</v>
      </c>
      <c r="H2267" s="7" t="s">
        <v>2380</v>
      </c>
      <c r="J2267" s="7" t="s">
        <v>92</v>
      </c>
      <c r="K2267" s="7">
        <v>21.87</v>
      </c>
      <c r="L2267" s="7">
        <v>8.59</v>
      </c>
      <c r="M2267" s="7" t="s">
        <v>2380</v>
      </c>
      <c r="N2267" s="7" t="s">
        <v>2380</v>
      </c>
      <c r="O2267" s="7" t="s">
        <v>2380</v>
      </c>
      <c r="P2267" s="7">
        <v>0</v>
      </c>
      <c r="Q2267" s="11" t="s">
        <v>2380</v>
      </c>
      <c r="R2267">
        <f t="shared" si="35"/>
        <v>180</v>
      </c>
      <c r="S2267" t="str" cm="1">
        <f t="array" ref="S2267">_xlfn.IFS(K2267&lt;18.5,"Under Weight",K2267&lt;=24.9,"Normal Weight",K2267&lt;=30,"Over Weight",K2267&gt;30,"Obesity")</f>
        <v>Normal Weight</v>
      </c>
    </row>
    <row r="2268" spans="1:19" x14ac:dyDescent="0.3">
      <c r="A2268" s="7" t="s">
        <v>91</v>
      </c>
      <c r="B2268" s="7">
        <v>16.600000000000001</v>
      </c>
      <c r="C2268" s="7">
        <v>5.87</v>
      </c>
      <c r="D2268" s="7" t="s">
        <v>2380</v>
      </c>
      <c r="E2268" s="7" t="s">
        <v>2380</v>
      </c>
      <c r="F2268" s="7" t="s">
        <v>2380</v>
      </c>
      <c r="G2268" s="7">
        <v>1</v>
      </c>
      <c r="H2268" s="7" t="s">
        <v>2380</v>
      </c>
      <c r="J2268" s="7" t="s">
        <v>91</v>
      </c>
      <c r="K2268" s="7">
        <v>16.600000000000001</v>
      </c>
      <c r="L2268" s="7">
        <v>5.87</v>
      </c>
      <c r="M2268" s="7" t="s">
        <v>2380</v>
      </c>
      <c r="N2268" s="7" t="s">
        <v>2380</v>
      </c>
      <c r="O2268" s="7" t="s">
        <v>2380</v>
      </c>
      <c r="P2268" s="7">
        <v>1</v>
      </c>
      <c r="Q2268" s="11" t="s">
        <v>2380</v>
      </c>
      <c r="R2268">
        <f t="shared" si="35"/>
        <v>180</v>
      </c>
      <c r="S2268" t="str" cm="1">
        <f t="array" ref="S2268">_xlfn.IFS(K2268&lt;18.5,"Under Weight",K2268&lt;=24.9,"Normal Weight",K2268&lt;=30,"Over Weight",K2268&gt;30,"Obesity")</f>
        <v>Under Weight</v>
      </c>
    </row>
    <row r="2269" spans="1:19" x14ac:dyDescent="0.3">
      <c r="A2269" s="7" t="s">
        <v>90</v>
      </c>
      <c r="B2269" s="7">
        <v>21.98</v>
      </c>
      <c r="C2269" s="7">
        <v>7.03</v>
      </c>
      <c r="D2269" s="7" t="s">
        <v>2380</v>
      </c>
      <c r="E2269" s="7" t="s">
        <v>2380</v>
      </c>
      <c r="F2269" s="7" t="s">
        <v>2380</v>
      </c>
      <c r="G2269" s="7" t="s">
        <v>2381</v>
      </c>
      <c r="H2269" s="7" t="s">
        <v>2380</v>
      </c>
      <c r="J2269" s="7" t="s">
        <v>90</v>
      </c>
      <c r="K2269" s="7">
        <v>21.98</v>
      </c>
      <c r="L2269" s="7">
        <v>7.03</v>
      </c>
      <c r="M2269" s="7" t="s">
        <v>2380</v>
      </c>
      <c r="N2269" s="7" t="s">
        <v>2380</v>
      </c>
      <c r="O2269" s="7" t="s">
        <v>2380</v>
      </c>
      <c r="P2269" s="7">
        <v>0</v>
      </c>
      <c r="Q2269" s="11" t="s">
        <v>2380</v>
      </c>
      <c r="R2269">
        <f t="shared" si="35"/>
        <v>180</v>
      </c>
      <c r="S2269" t="str" cm="1">
        <f t="array" ref="S2269">_xlfn.IFS(K2269&lt;18.5,"Under Weight",K2269&lt;=24.9,"Normal Weight",K2269&lt;=30,"Over Weight",K2269&gt;30,"Obesity")</f>
        <v>Normal Weight</v>
      </c>
    </row>
    <row r="2270" spans="1:19" x14ac:dyDescent="0.3">
      <c r="A2270" s="7" t="s">
        <v>89</v>
      </c>
      <c r="B2270" s="7">
        <v>19.7</v>
      </c>
      <c r="C2270" s="7">
        <v>5.51</v>
      </c>
      <c r="D2270" s="7" t="s">
        <v>2380</v>
      </c>
      <c r="E2270" s="7" t="s">
        <v>2380</v>
      </c>
      <c r="F2270" s="7" t="s">
        <v>2380</v>
      </c>
      <c r="G2270" s="7">
        <v>1</v>
      </c>
      <c r="H2270" s="7" t="s">
        <v>2380</v>
      </c>
      <c r="J2270" s="7" t="s">
        <v>89</v>
      </c>
      <c r="K2270" s="7">
        <v>19.7</v>
      </c>
      <c r="L2270" s="7">
        <v>5.51</v>
      </c>
      <c r="M2270" s="7" t="s">
        <v>2380</v>
      </c>
      <c r="N2270" s="7" t="s">
        <v>2380</v>
      </c>
      <c r="O2270" s="7" t="s">
        <v>2380</v>
      </c>
      <c r="P2270" s="7">
        <v>1</v>
      </c>
      <c r="Q2270" s="11" t="s">
        <v>2380</v>
      </c>
      <c r="R2270">
        <f t="shared" si="35"/>
        <v>180</v>
      </c>
      <c r="S2270" t="str" cm="1">
        <f t="array" ref="S2270">_xlfn.IFS(K2270&lt;18.5,"Under Weight",K2270&lt;=24.9,"Normal Weight",K2270&lt;=30,"Over Weight",K2270&gt;30,"Obesity")</f>
        <v>Normal Weight</v>
      </c>
    </row>
    <row r="2271" spans="1:19" x14ac:dyDescent="0.3">
      <c r="A2271" s="7" t="s">
        <v>88</v>
      </c>
      <c r="B2271" s="7">
        <v>19.21</v>
      </c>
      <c r="C2271" s="7">
        <v>4.76</v>
      </c>
      <c r="D2271" s="7" t="s">
        <v>2380</v>
      </c>
      <c r="E2271" s="7" t="s">
        <v>2382</v>
      </c>
      <c r="F2271" s="7" t="s">
        <v>2380</v>
      </c>
      <c r="G2271" s="7">
        <v>1</v>
      </c>
      <c r="H2271" s="7" t="s">
        <v>2380</v>
      </c>
      <c r="J2271" s="7" t="s">
        <v>88</v>
      </c>
      <c r="K2271" s="7">
        <v>19.21</v>
      </c>
      <c r="L2271" s="7">
        <v>4.76</v>
      </c>
      <c r="M2271" s="7" t="s">
        <v>2380</v>
      </c>
      <c r="N2271" s="7" t="s">
        <v>2382</v>
      </c>
      <c r="O2271" s="7" t="s">
        <v>2380</v>
      </c>
      <c r="P2271" s="7">
        <v>1</v>
      </c>
      <c r="Q2271" s="11" t="s">
        <v>2380</v>
      </c>
      <c r="R2271">
        <f t="shared" si="35"/>
        <v>180</v>
      </c>
      <c r="S2271" t="str" cm="1">
        <f t="array" ref="S2271">_xlfn.IFS(K2271&lt;18.5,"Under Weight",K2271&lt;=24.9,"Normal Weight",K2271&lt;=30,"Over Weight",K2271&gt;30,"Obesity")</f>
        <v>Normal Weight</v>
      </c>
    </row>
    <row r="2272" spans="1:19" x14ac:dyDescent="0.3">
      <c r="A2272" s="7" t="s">
        <v>87</v>
      </c>
      <c r="B2272" s="7">
        <v>19.3</v>
      </c>
      <c r="C2272" s="7">
        <v>4.7</v>
      </c>
      <c r="D2272" s="7" t="s">
        <v>2380</v>
      </c>
      <c r="E2272" s="7" t="s">
        <v>2382</v>
      </c>
      <c r="F2272" s="7" t="s">
        <v>2380</v>
      </c>
      <c r="G2272" s="7">
        <v>1</v>
      </c>
      <c r="H2272" s="7" t="s">
        <v>2380</v>
      </c>
      <c r="J2272" s="7" t="s">
        <v>87</v>
      </c>
      <c r="K2272" s="7">
        <v>19.3</v>
      </c>
      <c r="L2272" s="7">
        <v>4.7</v>
      </c>
      <c r="M2272" s="7" t="s">
        <v>2380</v>
      </c>
      <c r="N2272" s="7" t="s">
        <v>2382</v>
      </c>
      <c r="O2272" s="7" t="s">
        <v>2380</v>
      </c>
      <c r="P2272" s="7">
        <v>1</v>
      </c>
      <c r="Q2272" s="11" t="s">
        <v>2380</v>
      </c>
      <c r="R2272">
        <f t="shared" si="35"/>
        <v>180</v>
      </c>
      <c r="S2272" t="str" cm="1">
        <f t="array" ref="S2272">_xlfn.IFS(K2272&lt;18.5,"Under Weight",K2272&lt;=24.9,"Normal Weight",K2272&lt;=30,"Over Weight",K2272&gt;30,"Obesity")</f>
        <v>Normal Weight</v>
      </c>
    </row>
    <row r="2273" spans="1:19" x14ac:dyDescent="0.3">
      <c r="A2273" s="7" t="s">
        <v>86</v>
      </c>
      <c r="B2273" s="7">
        <v>16.22</v>
      </c>
      <c r="C2273" s="7">
        <v>6.21</v>
      </c>
      <c r="D2273" s="7" t="s">
        <v>2382</v>
      </c>
      <c r="E2273" s="7" t="s">
        <v>2380</v>
      </c>
      <c r="F2273" s="7" t="s">
        <v>2380</v>
      </c>
      <c r="G2273" s="7" t="s">
        <v>2381</v>
      </c>
      <c r="H2273" s="7" t="s">
        <v>2380</v>
      </c>
      <c r="J2273" s="7" t="s">
        <v>86</v>
      </c>
      <c r="K2273" s="7">
        <v>16.22</v>
      </c>
      <c r="L2273" s="7">
        <v>6.21</v>
      </c>
      <c r="M2273" s="7" t="s">
        <v>2383</v>
      </c>
      <c r="N2273" s="7" t="s">
        <v>2380</v>
      </c>
      <c r="O2273" s="7" t="s">
        <v>2380</v>
      </c>
      <c r="P2273" s="7">
        <v>0</v>
      </c>
      <c r="Q2273" s="11" t="s">
        <v>2380</v>
      </c>
      <c r="R2273">
        <f t="shared" si="35"/>
        <v>180</v>
      </c>
      <c r="S2273" t="str" cm="1">
        <f t="array" ref="S2273">_xlfn.IFS(K2273&lt;18.5,"Under Weight",K2273&lt;=24.9,"Normal Weight",K2273&lt;=30,"Over Weight",K2273&gt;30,"Obesity")</f>
        <v>Under Weight</v>
      </c>
    </row>
    <row r="2274" spans="1:19" x14ac:dyDescent="0.3">
      <c r="A2274" s="7" t="s">
        <v>85</v>
      </c>
      <c r="B2274" s="7">
        <v>17.12</v>
      </c>
      <c r="C2274" s="7">
        <v>4.5199999999999996</v>
      </c>
      <c r="D2274" s="7" t="s">
        <v>2380</v>
      </c>
      <c r="E2274" s="7" t="s">
        <v>2382</v>
      </c>
      <c r="F2274" s="7" t="s">
        <v>2380</v>
      </c>
      <c r="G2274" s="7">
        <v>1</v>
      </c>
      <c r="H2274" s="7" t="s">
        <v>2380</v>
      </c>
      <c r="J2274" s="7" t="s">
        <v>85</v>
      </c>
      <c r="K2274" s="7">
        <v>17.12</v>
      </c>
      <c r="L2274" s="7">
        <v>4.5199999999999996</v>
      </c>
      <c r="M2274" s="7" t="s">
        <v>2380</v>
      </c>
      <c r="N2274" s="7" t="s">
        <v>2382</v>
      </c>
      <c r="O2274" s="7" t="s">
        <v>2380</v>
      </c>
      <c r="P2274" s="7">
        <v>1</v>
      </c>
      <c r="Q2274" s="11" t="s">
        <v>2380</v>
      </c>
      <c r="R2274">
        <f t="shared" si="35"/>
        <v>180</v>
      </c>
      <c r="S2274" t="str" cm="1">
        <f t="array" ref="S2274">_xlfn.IFS(K2274&lt;18.5,"Under Weight",K2274&lt;=24.9,"Normal Weight",K2274&lt;=30,"Over Weight",K2274&gt;30,"Obesity")</f>
        <v>Under Weight</v>
      </c>
    </row>
    <row r="2275" spans="1:19" x14ac:dyDescent="0.3">
      <c r="A2275" s="7" t="s">
        <v>84</v>
      </c>
      <c r="B2275" s="7">
        <v>19.07</v>
      </c>
      <c r="C2275" s="7">
        <v>5.45</v>
      </c>
      <c r="D2275" s="7" t="s">
        <v>2380</v>
      </c>
      <c r="E2275" s="7" t="s">
        <v>2380</v>
      </c>
      <c r="F2275" s="7" t="s">
        <v>2380</v>
      </c>
      <c r="G2275" s="7">
        <v>1</v>
      </c>
      <c r="H2275" s="7" t="s">
        <v>2380</v>
      </c>
      <c r="J2275" s="7" t="s">
        <v>84</v>
      </c>
      <c r="K2275" s="7">
        <v>19.07</v>
      </c>
      <c r="L2275" s="7">
        <v>5.45</v>
      </c>
      <c r="M2275" s="7" t="s">
        <v>2380</v>
      </c>
      <c r="N2275" s="7" t="s">
        <v>2380</v>
      </c>
      <c r="O2275" s="7" t="s">
        <v>2380</v>
      </c>
      <c r="P2275" s="7">
        <v>1</v>
      </c>
      <c r="Q2275" s="11" t="s">
        <v>2380</v>
      </c>
      <c r="R2275">
        <f t="shared" si="35"/>
        <v>180</v>
      </c>
      <c r="S2275" t="str" cm="1">
        <f t="array" ref="S2275">_xlfn.IFS(K2275&lt;18.5,"Under Weight",K2275&lt;=24.9,"Normal Weight",K2275&lt;=30,"Over Weight",K2275&gt;30,"Obesity")</f>
        <v>Normal Weight</v>
      </c>
    </row>
    <row r="2276" spans="1:19" x14ac:dyDescent="0.3">
      <c r="A2276" s="7" t="s">
        <v>83</v>
      </c>
      <c r="B2276" s="7">
        <v>15.56</v>
      </c>
      <c r="C2276" s="7">
        <v>4.42</v>
      </c>
      <c r="D2276" s="7" t="s">
        <v>2380</v>
      </c>
      <c r="E2276" s="7" t="s">
        <v>2380</v>
      </c>
      <c r="F2276" s="7" t="s">
        <v>2380</v>
      </c>
      <c r="G2276" s="7" t="s">
        <v>2381</v>
      </c>
      <c r="H2276" s="7" t="s">
        <v>2380</v>
      </c>
      <c r="J2276" s="7" t="s">
        <v>83</v>
      </c>
      <c r="K2276" s="7">
        <v>15.56</v>
      </c>
      <c r="L2276" s="7">
        <v>4.42</v>
      </c>
      <c r="M2276" s="7" t="s">
        <v>2380</v>
      </c>
      <c r="N2276" s="7" t="s">
        <v>2380</v>
      </c>
      <c r="O2276" s="7" t="s">
        <v>2380</v>
      </c>
      <c r="P2276" s="7">
        <v>0</v>
      </c>
      <c r="Q2276" s="11" t="s">
        <v>2380</v>
      </c>
      <c r="R2276">
        <f t="shared" si="35"/>
        <v>180</v>
      </c>
      <c r="S2276" t="str" cm="1">
        <f t="array" ref="S2276">_xlfn.IFS(K2276&lt;18.5,"Under Weight",K2276&lt;=24.9,"Normal Weight",K2276&lt;=30,"Over Weight",K2276&gt;30,"Obesity")</f>
        <v>Under Weight</v>
      </c>
    </row>
    <row r="2277" spans="1:19" x14ac:dyDescent="0.3">
      <c r="A2277" s="7" t="s">
        <v>82</v>
      </c>
      <c r="B2277" s="7">
        <v>22.76</v>
      </c>
      <c r="C2277" s="7">
        <v>9.44</v>
      </c>
      <c r="D2277" s="7" t="s">
        <v>2380</v>
      </c>
      <c r="E2277" s="7" t="s">
        <v>2380</v>
      </c>
      <c r="F2277" s="7" t="s">
        <v>2380</v>
      </c>
      <c r="G2277" s="7" t="s">
        <v>2381</v>
      </c>
      <c r="H2277" s="7" t="s">
        <v>2380</v>
      </c>
      <c r="J2277" s="7" t="s">
        <v>82</v>
      </c>
      <c r="K2277" s="7">
        <v>22.76</v>
      </c>
      <c r="L2277" s="7">
        <v>9.44</v>
      </c>
      <c r="M2277" s="7" t="s">
        <v>2380</v>
      </c>
      <c r="N2277" s="7" t="s">
        <v>2380</v>
      </c>
      <c r="O2277" s="7" t="s">
        <v>2380</v>
      </c>
      <c r="P2277" s="7">
        <v>0</v>
      </c>
      <c r="Q2277" s="11" t="s">
        <v>2380</v>
      </c>
      <c r="R2277">
        <f t="shared" si="35"/>
        <v>180</v>
      </c>
      <c r="S2277" t="str" cm="1">
        <f t="array" ref="S2277">_xlfn.IFS(K2277&lt;18.5,"Under Weight",K2277&lt;=24.9,"Normal Weight",K2277&lt;=30,"Over Weight",K2277&gt;30,"Obesity")</f>
        <v>Normal Weight</v>
      </c>
    </row>
    <row r="2278" spans="1:19" x14ac:dyDescent="0.3">
      <c r="A2278" s="7" t="s">
        <v>81</v>
      </c>
      <c r="B2278" s="7">
        <v>22.79</v>
      </c>
      <c r="C2278" s="7">
        <v>6.15</v>
      </c>
      <c r="D2278" s="7" t="s">
        <v>2382</v>
      </c>
      <c r="E2278" s="7" t="s">
        <v>2380</v>
      </c>
      <c r="F2278" s="7" t="s">
        <v>2383</v>
      </c>
      <c r="G2278" s="7">
        <v>1</v>
      </c>
      <c r="H2278" s="7" t="s">
        <v>2380</v>
      </c>
      <c r="J2278" s="7" t="s">
        <v>81</v>
      </c>
      <c r="K2278" s="7">
        <v>22.79</v>
      </c>
      <c r="L2278" s="7">
        <v>6.15</v>
      </c>
      <c r="M2278" s="7" t="s">
        <v>2383</v>
      </c>
      <c r="N2278" s="7" t="s">
        <v>2380</v>
      </c>
      <c r="O2278" s="7" t="s">
        <v>2383</v>
      </c>
      <c r="P2278" s="7">
        <v>1</v>
      </c>
      <c r="Q2278" s="11" t="s">
        <v>2380</v>
      </c>
      <c r="R2278">
        <f t="shared" si="35"/>
        <v>180</v>
      </c>
      <c r="S2278" t="str" cm="1">
        <f t="array" ref="S2278">_xlfn.IFS(K2278&lt;18.5,"Under Weight",K2278&lt;=24.9,"Normal Weight",K2278&lt;=30,"Over Weight",K2278&gt;30,"Obesity")</f>
        <v>Normal Weight</v>
      </c>
    </row>
    <row r="2279" spans="1:19" x14ac:dyDescent="0.3">
      <c r="A2279" s="7" t="s">
        <v>80</v>
      </c>
      <c r="B2279" s="7">
        <v>17.41</v>
      </c>
      <c r="C2279" s="7">
        <v>5.13</v>
      </c>
      <c r="D2279" s="7" t="s">
        <v>2382</v>
      </c>
      <c r="E2279" s="7" t="s">
        <v>2380</v>
      </c>
      <c r="F2279" s="7" t="s">
        <v>2380</v>
      </c>
      <c r="G2279" s="7" t="s">
        <v>2381</v>
      </c>
      <c r="H2279" s="7" t="s">
        <v>2380</v>
      </c>
      <c r="J2279" s="7" t="s">
        <v>80</v>
      </c>
      <c r="K2279" s="7">
        <v>17.41</v>
      </c>
      <c r="L2279" s="7">
        <v>5.13</v>
      </c>
      <c r="M2279" s="7" t="s">
        <v>2383</v>
      </c>
      <c r="N2279" s="7" t="s">
        <v>2380</v>
      </c>
      <c r="O2279" s="7" t="s">
        <v>2380</v>
      </c>
      <c r="P2279" s="7">
        <v>0</v>
      </c>
      <c r="Q2279" s="11" t="s">
        <v>2380</v>
      </c>
      <c r="R2279">
        <f t="shared" si="35"/>
        <v>180</v>
      </c>
      <c r="S2279" t="str" cm="1">
        <f t="array" ref="S2279">_xlfn.IFS(K2279&lt;18.5,"Under Weight",K2279&lt;=24.9,"Normal Weight",K2279&lt;=30,"Over Weight",K2279&gt;30,"Obesity")</f>
        <v>Under Weight</v>
      </c>
    </row>
    <row r="2280" spans="1:19" x14ac:dyDescent="0.3">
      <c r="A2280" s="7" t="s">
        <v>79</v>
      </c>
      <c r="B2280" s="7">
        <v>19.32</v>
      </c>
      <c r="C2280" s="7">
        <v>4.96</v>
      </c>
      <c r="D2280" s="7" t="s">
        <v>2382</v>
      </c>
      <c r="E2280" s="7" t="s">
        <v>2380</v>
      </c>
      <c r="F2280" s="7" t="s">
        <v>2380</v>
      </c>
      <c r="G2280" s="7" t="s">
        <v>2381</v>
      </c>
      <c r="H2280" s="7" t="s">
        <v>2380</v>
      </c>
      <c r="J2280" s="7" t="s">
        <v>79</v>
      </c>
      <c r="K2280" s="7">
        <v>19.32</v>
      </c>
      <c r="L2280" s="7">
        <v>4.96</v>
      </c>
      <c r="M2280" s="7" t="s">
        <v>2383</v>
      </c>
      <c r="N2280" s="7" t="s">
        <v>2380</v>
      </c>
      <c r="O2280" s="7" t="s">
        <v>2380</v>
      </c>
      <c r="P2280" s="7">
        <v>0</v>
      </c>
      <c r="Q2280" s="11" t="s">
        <v>2380</v>
      </c>
      <c r="R2280">
        <f t="shared" si="35"/>
        <v>180</v>
      </c>
      <c r="S2280" t="str" cm="1">
        <f t="array" ref="S2280">_xlfn.IFS(K2280&lt;18.5,"Under Weight",K2280&lt;=24.9,"Normal Weight",K2280&lt;=30,"Over Weight",K2280&gt;30,"Obesity")</f>
        <v>Normal Weight</v>
      </c>
    </row>
    <row r="2281" spans="1:19" x14ac:dyDescent="0.3">
      <c r="A2281" s="7" t="s">
        <v>78</v>
      </c>
      <c r="B2281" s="7">
        <v>18.25</v>
      </c>
      <c r="C2281" s="7">
        <v>10.95</v>
      </c>
      <c r="D2281" s="7" t="s">
        <v>2380</v>
      </c>
      <c r="E2281" s="7" t="s">
        <v>2380</v>
      </c>
      <c r="F2281" s="7" t="s">
        <v>2380</v>
      </c>
      <c r="G2281" s="7" t="s">
        <v>2381</v>
      </c>
      <c r="H2281" s="7" t="s">
        <v>2380</v>
      </c>
      <c r="J2281" s="7" t="s">
        <v>78</v>
      </c>
      <c r="K2281" s="7">
        <v>18.25</v>
      </c>
      <c r="L2281" s="7">
        <v>10.95</v>
      </c>
      <c r="M2281" s="7" t="s">
        <v>2380</v>
      </c>
      <c r="N2281" s="7" t="s">
        <v>2380</v>
      </c>
      <c r="O2281" s="7" t="s">
        <v>2380</v>
      </c>
      <c r="P2281" s="7">
        <v>0</v>
      </c>
      <c r="Q2281" s="11" t="s">
        <v>2380</v>
      </c>
      <c r="R2281">
        <f t="shared" si="35"/>
        <v>180</v>
      </c>
      <c r="S2281" t="str" cm="1">
        <f t="array" ref="S2281">_xlfn.IFS(K2281&lt;18.5,"Under Weight",K2281&lt;=24.9,"Normal Weight",K2281&lt;=30,"Over Weight",K2281&gt;30,"Obesity")</f>
        <v>Under Weight</v>
      </c>
    </row>
    <row r="2282" spans="1:19" x14ac:dyDescent="0.3">
      <c r="A2282" s="7" t="s">
        <v>77</v>
      </c>
      <c r="B2282" s="7">
        <v>53.13</v>
      </c>
      <c r="C2282" s="7">
        <v>4.4400000000000004</v>
      </c>
      <c r="D2282" s="7" t="s">
        <v>2380</v>
      </c>
      <c r="E2282" s="7" t="s">
        <v>2382</v>
      </c>
      <c r="F2282" s="7" t="s">
        <v>2380</v>
      </c>
      <c r="G2282" s="7">
        <v>1</v>
      </c>
      <c r="H2282" s="7" t="s">
        <v>2380</v>
      </c>
      <c r="J2282" s="7" t="s">
        <v>77</v>
      </c>
      <c r="K2282" s="7">
        <v>53.13</v>
      </c>
      <c r="L2282" s="7">
        <v>4.4400000000000004</v>
      </c>
      <c r="M2282" s="7" t="s">
        <v>2380</v>
      </c>
      <c r="N2282" s="7" t="s">
        <v>2382</v>
      </c>
      <c r="O2282" s="7" t="s">
        <v>2380</v>
      </c>
      <c r="P2282" s="7">
        <v>1</v>
      </c>
      <c r="Q2282" s="11" t="s">
        <v>2380</v>
      </c>
      <c r="R2282">
        <f t="shared" si="35"/>
        <v>180</v>
      </c>
      <c r="S2282" t="str" cm="1">
        <f t="array" ref="S2282">_xlfn.IFS(K2282&lt;18.5,"Under Weight",K2282&lt;=24.9,"Normal Weight",K2282&lt;=30,"Over Weight",K2282&gt;30,"Obesity")</f>
        <v>Obesity</v>
      </c>
    </row>
    <row r="2283" spans="1:19" x14ac:dyDescent="0.3">
      <c r="A2283" s="7" t="s">
        <v>76</v>
      </c>
      <c r="B2283" s="7">
        <v>20.46</v>
      </c>
      <c r="C2283" s="7">
        <v>4.0199999999999996</v>
      </c>
      <c r="D2283" s="7" t="s">
        <v>2380</v>
      </c>
      <c r="E2283" s="7" t="s">
        <v>2380</v>
      </c>
      <c r="F2283" s="7" t="s">
        <v>2380</v>
      </c>
      <c r="G2283" s="7" t="s">
        <v>2381</v>
      </c>
      <c r="H2283" s="7" t="s">
        <v>2380</v>
      </c>
      <c r="J2283" s="7" t="s">
        <v>76</v>
      </c>
      <c r="K2283" s="7">
        <v>20.46</v>
      </c>
      <c r="L2283" s="7">
        <v>4.0199999999999996</v>
      </c>
      <c r="M2283" s="7" t="s">
        <v>2380</v>
      </c>
      <c r="N2283" s="7" t="s">
        <v>2380</v>
      </c>
      <c r="O2283" s="7" t="s">
        <v>2380</v>
      </c>
      <c r="P2283" s="7">
        <v>0</v>
      </c>
      <c r="Q2283" s="11" t="s">
        <v>2380</v>
      </c>
      <c r="R2283">
        <f t="shared" si="35"/>
        <v>180</v>
      </c>
      <c r="S2283" t="str" cm="1">
        <f t="array" ref="S2283">_xlfn.IFS(K2283&lt;18.5,"Under Weight",K2283&lt;=24.9,"Normal Weight",K2283&lt;=30,"Over Weight",K2283&gt;30,"Obesity")</f>
        <v>Normal Weight</v>
      </c>
    </row>
    <row r="2284" spans="1:19" x14ac:dyDescent="0.3">
      <c r="A2284" s="7" t="s">
        <v>75</v>
      </c>
      <c r="B2284" s="7">
        <v>43.01</v>
      </c>
      <c r="C2284" s="7">
        <v>5.44</v>
      </c>
      <c r="D2284" s="7" t="s">
        <v>2380</v>
      </c>
      <c r="E2284" s="7" t="s">
        <v>2382</v>
      </c>
      <c r="F2284" s="7" t="s">
        <v>2380</v>
      </c>
      <c r="G2284" s="7">
        <v>1</v>
      </c>
      <c r="H2284" s="7" t="s">
        <v>2380</v>
      </c>
      <c r="J2284" s="7" t="s">
        <v>75</v>
      </c>
      <c r="K2284" s="7">
        <v>43.01</v>
      </c>
      <c r="L2284" s="7">
        <v>5.44</v>
      </c>
      <c r="M2284" s="7" t="s">
        <v>2380</v>
      </c>
      <c r="N2284" s="7" t="s">
        <v>2382</v>
      </c>
      <c r="O2284" s="7" t="s">
        <v>2380</v>
      </c>
      <c r="P2284" s="7">
        <v>1</v>
      </c>
      <c r="Q2284" s="11" t="s">
        <v>2380</v>
      </c>
      <c r="R2284">
        <f t="shared" si="35"/>
        <v>180</v>
      </c>
      <c r="S2284" t="str" cm="1">
        <f t="array" ref="S2284">_xlfn.IFS(K2284&lt;18.5,"Under Weight",K2284&lt;=24.9,"Normal Weight",K2284&lt;=30,"Over Weight",K2284&gt;30,"Obesity")</f>
        <v>Obesity</v>
      </c>
    </row>
    <row r="2285" spans="1:19" x14ac:dyDescent="0.3">
      <c r="A2285" s="7" t="s">
        <v>74</v>
      </c>
      <c r="B2285" s="7">
        <v>15.01</v>
      </c>
      <c r="C2285" s="7">
        <v>4.1500000000000004</v>
      </c>
      <c r="D2285" s="7" t="s">
        <v>2380</v>
      </c>
      <c r="E2285" s="7" t="s">
        <v>2380</v>
      </c>
      <c r="F2285" s="7" t="s">
        <v>2383</v>
      </c>
      <c r="G2285" s="7">
        <v>1</v>
      </c>
      <c r="H2285" s="7" t="s">
        <v>2380</v>
      </c>
      <c r="J2285" s="7" t="s">
        <v>74</v>
      </c>
      <c r="K2285" s="7">
        <v>15.01</v>
      </c>
      <c r="L2285" s="7">
        <v>4.1500000000000004</v>
      </c>
      <c r="M2285" s="7" t="s">
        <v>2380</v>
      </c>
      <c r="N2285" s="7" t="s">
        <v>2380</v>
      </c>
      <c r="O2285" s="7" t="s">
        <v>2383</v>
      </c>
      <c r="P2285" s="7">
        <v>1</v>
      </c>
      <c r="Q2285" s="11" t="s">
        <v>2380</v>
      </c>
      <c r="R2285">
        <f t="shared" si="35"/>
        <v>180</v>
      </c>
      <c r="S2285" t="str" cm="1">
        <f t="array" ref="S2285">_xlfn.IFS(K2285&lt;18.5,"Under Weight",K2285&lt;=24.9,"Normal Weight",K2285&lt;=30,"Over Weight",K2285&gt;30,"Obesity")</f>
        <v>Under Weight</v>
      </c>
    </row>
    <row r="2286" spans="1:19" x14ac:dyDescent="0.3">
      <c r="A2286" s="7" t="s">
        <v>73</v>
      </c>
      <c r="B2286" s="7">
        <v>41.14</v>
      </c>
      <c r="C2286" s="7">
        <v>6.02</v>
      </c>
      <c r="D2286" s="7" t="s">
        <v>2380</v>
      </c>
      <c r="E2286" s="7" t="s">
        <v>2382</v>
      </c>
      <c r="F2286" s="7" t="s">
        <v>2380</v>
      </c>
      <c r="G2286" s="7">
        <v>1</v>
      </c>
      <c r="H2286" s="7" t="s">
        <v>2380</v>
      </c>
      <c r="J2286" s="7" t="s">
        <v>73</v>
      </c>
      <c r="K2286" s="7">
        <v>41.14</v>
      </c>
      <c r="L2286" s="7">
        <v>6.02</v>
      </c>
      <c r="M2286" s="7" t="s">
        <v>2380</v>
      </c>
      <c r="N2286" s="7" t="s">
        <v>2382</v>
      </c>
      <c r="O2286" s="7" t="s">
        <v>2380</v>
      </c>
      <c r="P2286" s="7">
        <v>1</v>
      </c>
      <c r="Q2286" s="11" t="s">
        <v>2380</v>
      </c>
      <c r="R2286">
        <f t="shared" si="35"/>
        <v>180</v>
      </c>
      <c r="S2286" t="str" cm="1">
        <f t="array" ref="S2286">_xlfn.IFS(K2286&lt;18.5,"Under Weight",K2286&lt;=24.9,"Normal Weight",K2286&lt;=30,"Over Weight",K2286&gt;30,"Obesity")</f>
        <v>Obesity</v>
      </c>
    </row>
    <row r="2287" spans="1:19" x14ac:dyDescent="0.3">
      <c r="A2287" s="7" t="s">
        <v>72</v>
      </c>
      <c r="B2287" s="7">
        <v>16.55</v>
      </c>
      <c r="C2287" s="7">
        <v>7.73</v>
      </c>
      <c r="D2287" s="7" t="s">
        <v>2380</v>
      </c>
      <c r="E2287" s="7" t="s">
        <v>2380</v>
      </c>
      <c r="F2287" s="7" t="s">
        <v>2380</v>
      </c>
      <c r="G2287" s="7" t="s">
        <v>2381</v>
      </c>
      <c r="H2287" s="7" t="s">
        <v>2380</v>
      </c>
      <c r="J2287" s="7" t="s">
        <v>72</v>
      </c>
      <c r="K2287" s="7">
        <v>16.55</v>
      </c>
      <c r="L2287" s="7">
        <v>7.73</v>
      </c>
      <c r="M2287" s="7" t="s">
        <v>2380</v>
      </c>
      <c r="N2287" s="7" t="s">
        <v>2380</v>
      </c>
      <c r="O2287" s="7" t="s">
        <v>2380</v>
      </c>
      <c r="P2287" s="7">
        <v>0</v>
      </c>
      <c r="Q2287" s="11" t="s">
        <v>2380</v>
      </c>
      <c r="R2287">
        <f t="shared" si="35"/>
        <v>180</v>
      </c>
      <c r="S2287" t="str" cm="1">
        <f t="array" ref="S2287">_xlfn.IFS(K2287&lt;18.5,"Under Weight",K2287&lt;=24.9,"Normal Weight",K2287&lt;=30,"Over Weight",K2287&gt;30,"Obesity")</f>
        <v>Under Weight</v>
      </c>
    </row>
    <row r="2288" spans="1:19" x14ac:dyDescent="0.3">
      <c r="A2288" s="7" t="s">
        <v>71</v>
      </c>
      <c r="B2288" s="7">
        <v>37.29</v>
      </c>
      <c r="C2288" s="7">
        <v>5.03</v>
      </c>
      <c r="D2288" s="7" t="s">
        <v>2380</v>
      </c>
      <c r="E2288" s="7" t="s">
        <v>2382</v>
      </c>
      <c r="F2288" s="7" t="s">
        <v>2380</v>
      </c>
      <c r="G2288" s="7">
        <v>1</v>
      </c>
      <c r="H2288" s="7" t="s">
        <v>2380</v>
      </c>
      <c r="J2288" s="7" t="s">
        <v>71</v>
      </c>
      <c r="K2288" s="7">
        <v>37.29</v>
      </c>
      <c r="L2288" s="7">
        <v>5.03</v>
      </c>
      <c r="M2288" s="7" t="s">
        <v>2380</v>
      </c>
      <c r="N2288" s="7" t="s">
        <v>2382</v>
      </c>
      <c r="O2288" s="7" t="s">
        <v>2380</v>
      </c>
      <c r="P2288" s="7">
        <v>1</v>
      </c>
      <c r="Q2288" s="11" t="s">
        <v>2380</v>
      </c>
      <c r="R2288">
        <f t="shared" si="35"/>
        <v>180</v>
      </c>
      <c r="S2288" t="str" cm="1">
        <f t="array" ref="S2288">_xlfn.IFS(K2288&lt;18.5,"Under Weight",K2288&lt;=24.9,"Normal Weight",K2288&lt;=30,"Over Weight",K2288&gt;30,"Obesity")</f>
        <v>Obesity</v>
      </c>
    </row>
    <row r="2289" spans="1:19" x14ac:dyDescent="0.3">
      <c r="A2289" s="7" t="s">
        <v>70</v>
      </c>
      <c r="B2289" s="7">
        <v>16.739999999999998</v>
      </c>
      <c r="C2289" s="7">
        <v>4.08</v>
      </c>
      <c r="D2289" s="7" t="s">
        <v>2382</v>
      </c>
      <c r="E2289" s="7" t="s">
        <v>2380</v>
      </c>
      <c r="F2289" s="7" t="s">
        <v>2380</v>
      </c>
      <c r="G2289" s="7" t="s">
        <v>2381</v>
      </c>
      <c r="H2289" s="7" t="s">
        <v>2380</v>
      </c>
      <c r="J2289" s="7" t="s">
        <v>70</v>
      </c>
      <c r="K2289" s="7">
        <v>16.739999999999998</v>
      </c>
      <c r="L2289" s="7">
        <v>4.08</v>
      </c>
      <c r="M2289" s="7" t="s">
        <v>2383</v>
      </c>
      <c r="N2289" s="7" t="s">
        <v>2380</v>
      </c>
      <c r="O2289" s="7" t="s">
        <v>2380</v>
      </c>
      <c r="P2289" s="7">
        <v>0</v>
      </c>
      <c r="Q2289" s="11" t="s">
        <v>2380</v>
      </c>
      <c r="R2289">
        <f t="shared" si="35"/>
        <v>180</v>
      </c>
      <c r="S2289" t="str" cm="1">
        <f t="array" ref="S2289">_xlfn.IFS(K2289&lt;18.5,"Under Weight",K2289&lt;=24.9,"Normal Weight",K2289&lt;=30,"Over Weight",K2289&gt;30,"Obesity")</f>
        <v>Under Weight</v>
      </c>
    </row>
    <row r="2290" spans="1:19" x14ac:dyDescent="0.3">
      <c r="A2290" s="7" t="s">
        <v>69</v>
      </c>
      <c r="B2290" s="7">
        <v>34.43</v>
      </c>
      <c r="C2290" s="7">
        <v>4.2699999999999996</v>
      </c>
      <c r="D2290" s="7" t="s">
        <v>2380</v>
      </c>
      <c r="E2290" s="7" t="s">
        <v>2382</v>
      </c>
      <c r="F2290" s="7" t="s">
        <v>2380</v>
      </c>
      <c r="G2290" s="7">
        <v>1</v>
      </c>
      <c r="H2290" s="7" t="s">
        <v>2380</v>
      </c>
      <c r="J2290" s="7" t="s">
        <v>69</v>
      </c>
      <c r="K2290" s="7">
        <v>34.43</v>
      </c>
      <c r="L2290" s="7">
        <v>4.2699999999999996</v>
      </c>
      <c r="M2290" s="7" t="s">
        <v>2380</v>
      </c>
      <c r="N2290" s="7" t="s">
        <v>2382</v>
      </c>
      <c r="O2290" s="7" t="s">
        <v>2380</v>
      </c>
      <c r="P2290" s="7">
        <v>1</v>
      </c>
      <c r="Q2290" s="11" t="s">
        <v>2380</v>
      </c>
      <c r="R2290">
        <f t="shared" si="35"/>
        <v>180</v>
      </c>
      <c r="S2290" t="str" cm="1">
        <f t="array" ref="S2290">_xlfn.IFS(K2290&lt;18.5,"Under Weight",K2290&lt;=24.9,"Normal Weight",K2290&lt;=30,"Over Weight",K2290&gt;30,"Obesity")</f>
        <v>Obesity</v>
      </c>
    </row>
    <row r="2291" spans="1:19" x14ac:dyDescent="0.3">
      <c r="A2291" s="7" t="s">
        <v>68</v>
      </c>
      <c r="B2291" s="7">
        <v>34.1</v>
      </c>
      <c r="C2291" s="7">
        <v>4.07</v>
      </c>
      <c r="D2291" s="7" t="s">
        <v>2380</v>
      </c>
      <c r="E2291" s="7" t="s">
        <v>2382</v>
      </c>
      <c r="F2291" s="7" t="s">
        <v>2380</v>
      </c>
      <c r="G2291" s="7">
        <v>1</v>
      </c>
      <c r="H2291" s="7" t="s">
        <v>2380</v>
      </c>
      <c r="J2291" s="7" t="s">
        <v>68</v>
      </c>
      <c r="K2291" s="7">
        <v>34.1</v>
      </c>
      <c r="L2291" s="7">
        <v>4.07</v>
      </c>
      <c r="M2291" s="7" t="s">
        <v>2380</v>
      </c>
      <c r="N2291" s="7" t="s">
        <v>2382</v>
      </c>
      <c r="O2291" s="7" t="s">
        <v>2380</v>
      </c>
      <c r="P2291" s="7">
        <v>1</v>
      </c>
      <c r="Q2291" s="11" t="s">
        <v>2380</v>
      </c>
      <c r="R2291">
        <f t="shared" si="35"/>
        <v>180</v>
      </c>
      <c r="S2291" t="str" cm="1">
        <f t="array" ref="S2291">_xlfn.IFS(K2291&lt;18.5,"Under Weight",K2291&lt;=24.9,"Normal Weight",K2291&lt;=30,"Over Weight",K2291&gt;30,"Obesity")</f>
        <v>Obesity</v>
      </c>
    </row>
    <row r="2292" spans="1:19" x14ac:dyDescent="0.3">
      <c r="A2292" s="7" t="s">
        <v>67</v>
      </c>
      <c r="B2292" s="7">
        <v>19.3</v>
      </c>
      <c r="C2292" s="7">
        <v>10.36</v>
      </c>
      <c r="D2292" s="7" t="s">
        <v>2380</v>
      </c>
      <c r="E2292" s="7" t="s">
        <v>2380</v>
      </c>
      <c r="F2292" s="7" t="s">
        <v>2380</v>
      </c>
      <c r="G2292" s="7" t="s">
        <v>2381</v>
      </c>
      <c r="H2292" s="7" t="s">
        <v>2380</v>
      </c>
      <c r="J2292" s="7" t="s">
        <v>67</v>
      </c>
      <c r="K2292" s="7">
        <v>19.3</v>
      </c>
      <c r="L2292" s="7">
        <v>10.36</v>
      </c>
      <c r="M2292" s="7" t="s">
        <v>2380</v>
      </c>
      <c r="N2292" s="7" t="s">
        <v>2380</v>
      </c>
      <c r="O2292" s="7" t="s">
        <v>2380</v>
      </c>
      <c r="P2292" s="7">
        <v>0</v>
      </c>
      <c r="Q2292" s="11" t="s">
        <v>2380</v>
      </c>
      <c r="R2292">
        <f t="shared" si="35"/>
        <v>180</v>
      </c>
      <c r="S2292" t="str" cm="1">
        <f t="array" ref="S2292">_xlfn.IFS(K2292&lt;18.5,"Under Weight",K2292&lt;=24.9,"Normal Weight",K2292&lt;=30,"Over Weight",K2292&gt;30,"Obesity")</f>
        <v>Normal Weight</v>
      </c>
    </row>
    <row r="2293" spans="1:19" x14ac:dyDescent="0.3">
      <c r="A2293" s="7" t="s">
        <v>66</v>
      </c>
      <c r="B2293" s="7">
        <v>33.659999999999997</v>
      </c>
      <c r="C2293" s="7">
        <v>5.71</v>
      </c>
      <c r="D2293" s="7" t="s">
        <v>2380</v>
      </c>
      <c r="E2293" s="7" t="s">
        <v>2382</v>
      </c>
      <c r="F2293" s="7" t="s">
        <v>2380</v>
      </c>
      <c r="G2293" s="7">
        <v>1</v>
      </c>
      <c r="H2293" s="7" t="s">
        <v>2380</v>
      </c>
      <c r="J2293" s="7" t="s">
        <v>66</v>
      </c>
      <c r="K2293" s="7">
        <v>33.659999999999997</v>
      </c>
      <c r="L2293" s="7">
        <v>5.71</v>
      </c>
      <c r="M2293" s="7" t="s">
        <v>2380</v>
      </c>
      <c r="N2293" s="7" t="s">
        <v>2382</v>
      </c>
      <c r="O2293" s="7" t="s">
        <v>2380</v>
      </c>
      <c r="P2293" s="7">
        <v>1</v>
      </c>
      <c r="Q2293" s="11" t="s">
        <v>2380</v>
      </c>
      <c r="R2293">
        <f t="shared" si="35"/>
        <v>180</v>
      </c>
      <c r="S2293" t="str" cm="1">
        <f t="array" ref="S2293">_xlfn.IFS(K2293&lt;18.5,"Under Weight",K2293&lt;=24.9,"Normal Weight",K2293&lt;=30,"Over Weight",K2293&gt;30,"Obesity")</f>
        <v>Obesity</v>
      </c>
    </row>
    <row r="2294" spans="1:19" x14ac:dyDescent="0.3">
      <c r="A2294" s="7" t="s">
        <v>65</v>
      </c>
      <c r="B2294" s="7">
        <v>33.33</v>
      </c>
      <c r="C2294" s="7">
        <v>6.08</v>
      </c>
      <c r="D2294" s="7" t="s">
        <v>2380</v>
      </c>
      <c r="E2294" s="7" t="s">
        <v>2382</v>
      </c>
      <c r="F2294" s="7" t="s">
        <v>2380</v>
      </c>
      <c r="G2294" s="7">
        <v>1</v>
      </c>
      <c r="H2294" s="7" t="s">
        <v>2380</v>
      </c>
      <c r="J2294" s="7" t="s">
        <v>65</v>
      </c>
      <c r="K2294" s="7">
        <v>33.33</v>
      </c>
      <c r="L2294" s="7">
        <v>6.08</v>
      </c>
      <c r="M2294" s="7" t="s">
        <v>2380</v>
      </c>
      <c r="N2294" s="7" t="s">
        <v>2382</v>
      </c>
      <c r="O2294" s="7" t="s">
        <v>2380</v>
      </c>
      <c r="P2294" s="7">
        <v>1</v>
      </c>
      <c r="Q2294" s="11" t="s">
        <v>2380</v>
      </c>
      <c r="R2294">
        <f t="shared" si="35"/>
        <v>180</v>
      </c>
      <c r="S2294" t="str" cm="1">
        <f t="array" ref="S2294">_xlfn.IFS(K2294&lt;18.5,"Under Weight",K2294&lt;=24.9,"Normal Weight",K2294&lt;=30,"Over Weight",K2294&gt;30,"Obesity")</f>
        <v>Obesity</v>
      </c>
    </row>
    <row r="2295" spans="1:19" x14ac:dyDescent="0.3">
      <c r="A2295" s="7" t="s">
        <v>64</v>
      </c>
      <c r="B2295" s="7">
        <v>21.84</v>
      </c>
      <c r="C2295" s="7">
        <v>5.71</v>
      </c>
      <c r="D2295" s="7" t="s">
        <v>2380</v>
      </c>
      <c r="E2295" s="7" t="s">
        <v>2382</v>
      </c>
      <c r="F2295" s="7" t="s">
        <v>2380</v>
      </c>
      <c r="G2295" s="7">
        <v>1</v>
      </c>
      <c r="H2295" s="7" t="s">
        <v>2380</v>
      </c>
      <c r="J2295" s="7" t="s">
        <v>64</v>
      </c>
      <c r="K2295" s="7">
        <v>21.84</v>
      </c>
      <c r="L2295" s="7">
        <v>5.71</v>
      </c>
      <c r="M2295" s="7" t="s">
        <v>2380</v>
      </c>
      <c r="N2295" s="7" t="s">
        <v>2382</v>
      </c>
      <c r="O2295" s="7" t="s">
        <v>2380</v>
      </c>
      <c r="P2295" s="7">
        <v>1</v>
      </c>
      <c r="Q2295" s="11" t="s">
        <v>2380</v>
      </c>
      <c r="R2295">
        <f t="shared" si="35"/>
        <v>180</v>
      </c>
      <c r="S2295" t="str" cm="1">
        <f t="array" ref="S2295">_xlfn.IFS(K2295&lt;18.5,"Under Weight",K2295&lt;=24.9,"Normal Weight",K2295&lt;=30,"Over Weight",K2295&gt;30,"Obesity")</f>
        <v>Normal Weight</v>
      </c>
    </row>
    <row r="2296" spans="1:19" x14ac:dyDescent="0.3">
      <c r="A2296" s="7" t="s">
        <v>63</v>
      </c>
      <c r="B2296" s="7">
        <v>16.87</v>
      </c>
      <c r="C2296" s="7">
        <v>9.1300000000000008</v>
      </c>
      <c r="D2296" s="7" t="s">
        <v>2380</v>
      </c>
      <c r="E2296" s="7" t="s">
        <v>2380</v>
      </c>
      <c r="F2296" s="7" t="s">
        <v>2380</v>
      </c>
      <c r="G2296" s="7" t="s">
        <v>2381</v>
      </c>
      <c r="H2296" s="7" t="s">
        <v>2380</v>
      </c>
      <c r="J2296" s="7" t="s">
        <v>63</v>
      </c>
      <c r="K2296" s="7">
        <v>16.87</v>
      </c>
      <c r="L2296" s="7">
        <v>9.1300000000000008</v>
      </c>
      <c r="M2296" s="7" t="s">
        <v>2380</v>
      </c>
      <c r="N2296" s="7" t="s">
        <v>2380</v>
      </c>
      <c r="O2296" s="7" t="s">
        <v>2380</v>
      </c>
      <c r="P2296" s="7">
        <v>0</v>
      </c>
      <c r="Q2296" s="11" t="s">
        <v>2380</v>
      </c>
      <c r="R2296">
        <f t="shared" si="35"/>
        <v>180</v>
      </c>
      <c r="S2296" t="str" cm="1">
        <f t="array" ref="S2296">_xlfn.IFS(K2296&lt;18.5,"Under Weight",K2296&lt;=24.9,"Normal Weight",K2296&lt;=30,"Over Weight",K2296&gt;30,"Obesity")</f>
        <v>Under Weight</v>
      </c>
    </row>
    <row r="2297" spans="1:19" x14ac:dyDescent="0.3">
      <c r="A2297" s="7" t="s">
        <v>62</v>
      </c>
      <c r="B2297" s="7">
        <v>30.14</v>
      </c>
      <c r="C2297" s="7">
        <v>5.49</v>
      </c>
      <c r="D2297" s="7" t="s">
        <v>2380</v>
      </c>
      <c r="E2297" s="7" t="s">
        <v>2382</v>
      </c>
      <c r="F2297" s="7" t="s">
        <v>2380</v>
      </c>
      <c r="G2297" s="7">
        <v>1</v>
      </c>
      <c r="H2297" s="7" t="s">
        <v>2380</v>
      </c>
      <c r="J2297" s="7" t="s">
        <v>62</v>
      </c>
      <c r="K2297" s="7">
        <v>30.14</v>
      </c>
      <c r="L2297" s="7">
        <v>5.49</v>
      </c>
      <c r="M2297" s="7" t="s">
        <v>2380</v>
      </c>
      <c r="N2297" s="7" t="s">
        <v>2382</v>
      </c>
      <c r="O2297" s="7" t="s">
        <v>2380</v>
      </c>
      <c r="P2297" s="7">
        <v>1</v>
      </c>
      <c r="Q2297" s="11" t="s">
        <v>2380</v>
      </c>
      <c r="R2297">
        <f t="shared" si="35"/>
        <v>180</v>
      </c>
      <c r="S2297" t="str" cm="1">
        <f t="array" ref="S2297">_xlfn.IFS(K2297&lt;18.5,"Under Weight",K2297&lt;=24.9,"Normal Weight",K2297&lt;=30,"Over Weight",K2297&gt;30,"Obesity")</f>
        <v>Obesity</v>
      </c>
    </row>
    <row r="2298" spans="1:19" x14ac:dyDescent="0.3">
      <c r="A2298" s="7" t="s">
        <v>61</v>
      </c>
      <c r="B2298" s="7">
        <v>23.21</v>
      </c>
      <c r="C2298" s="7">
        <v>4.37</v>
      </c>
      <c r="D2298" s="7" t="s">
        <v>2380</v>
      </c>
      <c r="E2298" s="7" t="s">
        <v>2382</v>
      </c>
      <c r="F2298" s="7" t="s">
        <v>2380</v>
      </c>
      <c r="G2298" s="7">
        <v>1</v>
      </c>
      <c r="H2298" s="7" t="s">
        <v>2380</v>
      </c>
      <c r="J2298" s="7" t="s">
        <v>61</v>
      </c>
      <c r="K2298" s="7">
        <v>23.21</v>
      </c>
      <c r="L2298" s="7">
        <v>4.37</v>
      </c>
      <c r="M2298" s="7" t="s">
        <v>2380</v>
      </c>
      <c r="N2298" s="7" t="s">
        <v>2382</v>
      </c>
      <c r="O2298" s="7" t="s">
        <v>2380</v>
      </c>
      <c r="P2298" s="7">
        <v>1</v>
      </c>
      <c r="Q2298" s="11" t="s">
        <v>2380</v>
      </c>
      <c r="R2298">
        <f t="shared" si="35"/>
        <v>180</v>
      </c>
      <c r="S2298" t="str" cm="1">
        <f t="array" ref="S2298">_xlfn.IFS(K2298&lt;18.5,"Under Weight",K2298&lt;=24.9,"Normal Weight",K2298&lt;=30,"Over Weight",K2298&gt;30,"Obesity")</f>
        <v>Normal Weight</v>
      </c>
    </row>
    <row r="2299" spans="1:19" x14ac:dyDescent="0.3">
      <c r="A2299" s="7" t="s">
        <v>60</v>
      </c>
      <c r="B2299" s="7">
        <v>17.170000000000002</v>
      </c>
      <c r="C2299" s="7">
        <v>8.4600000000000009</v>
      </c>
      <c r="D2299" s="7" t="s">
        <v>2380</v>
      </c>
      <c r="E2299" s="7" t="s">
        <v>2380</v>
      </c>
      <c r="F2299" s="7" t="s">
        <v>2380</v>
      </c>
      <c r="G2299" s="7" t="s">
        <v>2381</v>
      </c>
      <c r="H2299" s="7" t="s">
        <v>2380</v>
      </c>
      <c r="J2299" s="7" t="s">
        <v>60</v>
      </c>
      <c r="K2299" s="7">
        <v>17.170000000000002</v>
      </c>
      <c r="L2299" s="7">
        <v>8.4600000000000009</v>
      </c>
      <c r="M2299" s="7" t="s">
        <v>2380</v>
      </c>
      <c r="N2299" s="7" t="s">
        <v>2380</v>
      </c>
      <c r="O2299" s="7" t="s">
        <v>2380</v>
      </c>
      <c r="P2299" s="7">
        <v>0</v>
      </c>
      <c r="Q2299" s="11" t="s">
        <v>2380</v>
      </c>
      <c r="R2299">
        <f t="shared" si="35"/>
        <v>180</v>
      </c>
      <c r="S2299" t="str" cm="1">
        <f t="array" ref="S2299">_xlfn.IFS(K2299&lt;18.5,"Under Weight",K2299&lt;=24.9,"Normal Weight",K2299&lt;=30,"Over Weight",K2299&gt;30,"Obesity")</f>
        <v>Under Weight</v>
      </c>
    </row>
    <row r="2300" spans="1:19" x14ac:dyDescent="0.3">
      <c r="A2300" s="7" t="s">
        <v>59</v>
      </c>
      <c r="B2300" s="7">
        <v>15.61</v>
      </c>
      <c r="C2300" s="7">
        <v>5.28</v>
      </c>
      <c r="D2300" s="7" t="s">
        <v>2380</v>
      </c>
      <c r="E2300" s="7" t="s">
        <v>2380</v>
      </c>
      <c r="F2300" s="7" t="s">
        <v>2380</v>
      </c>
      <c r="G2300" s="7">
        <v>1</v>
      </c>
      <c r="H2300" s="7" t="s">
        <v>2380</v>
      </c>
      <c r="J2300" s="7" t="s">
        <v>59</v>
      </c>
      <c r="K2300" s="7">
        <v>15.61</v>
      </c>
      <c r="L2300" s="7">
        <v>5.28</v>
      </c>
      <c r="M2300" s="7" t="s">
        <v>2380</v>
      </c>
      <c r="N2300" s="7" t="s">
        <v>2380</v>
      </c>
      <c r="O2300" s="7" t="s">
        <v>2380</v>
      </c>
      <c r="P2300" s="7">
        <v>1</v>
      </c>
      <c r="Q2300" s="11" t="s">
        <v>2380</v>
      </c>
      <c r="R2300">
        <f t="shared" si="35"/>
        <v>180</v>
      </c>
      <c r="S2300" t="str" cm="1">
        <f t="array" ref="S2300">_xlfn.IFS(K2300&lt;18.5,"Under Weight",K2300&lt;=24.9,"Normal Weight",K2300&lt;=30,"Over Weight",K2300&gt;30,"Obesity")</f>
        <v>Under Weight</v>
      </c>
    </row>
    <row r="2301" spans="1:19" x14ac:dyDescent="0.3">
      <c r="A2301" s="7" t="s">
        <v>58</v>
      </c>
      <c r="B2301" s="7">
        <v>17.98</v>
      </c>
      <c r="C2301" s="7">
        <v>5.33</v>
      </c>
      <c r="D2301" s="7" t="s">
        <v>2382</v>
      </c>
      <c r="E2301" s="7" t="s">
        <v>2380</v>
      </c>
      <c r="F2301" s="7" t="s">
        <v>2383</v>
      </c>
      <c r="G2301" s="7">
        <v>1</v>
      </c>
      <c r="H2301" s="7" t="s">
        <v>2380</v>
      </c>
      <c r="J2301" s="7" t="s">
        <v>58</v>
      </c>
      <c r="K2301" s="7">
        <v>17.98</v>
      </c>
      <c r="L2301" s="7">
        <v>5.33</v>
      </c>
      <c r="M2301" s="7" t="s">
        <v>2383</v>
      </c>
      <c r="N2301" s="7" t="s">
        <v>2380</v>
      </c>
      <c r="O2301" s="7" t="s">
        <v>2383</v>
      </c>
      <c r="P2301" s="7">
        <v>1</v>
      </c>
      <c r="Q2301" s="11" t="s">
        <v>2380</v>
      </c>
      <c r="R2301">
        <f t="shared" si="35"/>
        <v>180</v>
      </c>
      <c r="S2301" t="str" cm="1">
        <f t="array" ref="S2301">_xlfn.IFS(K2301&lt;18.5,"Under Weight",K2301&lt;=24.9,"Normal Weight",K2301&lt;=30,"Over Weight",K2301&gt;30,"Obesity")</f>
        <v>Under Weight</v>
      </c>
    </row>
    <row r="2302" spans="1:19" x14ac:dyDescent="0.3">
      <c r="A2302" s="7" t="s">
        <v>57</v>
      </c>
      <c r="B2302" s="7">
        <v>21.64</v>
      </c>
      <c r="C2302" s="7">
        <v>5.5</v>
      </c>
      <c r="D2302" s="7" t="s">
        <v>2380</v>
      </c>
      <c r="E2302" s="7" t="s">
        <v>2382</v>
      </c>
      <c r="F2302" s="7" t="s">
        <v>2380</v>
      </c>
      <c r="G2302" s="7">
        <v>1</v>
      </c>
      <c r="H2302" s="7" t="s">
        <v>2380</v>
      </c>
      <c r="J2302" s="7" t="s">
        <v>57</v>
      </c>
      <c r="K2302" s="7">
        <v>21.64</v>
      </c>
      <c r="L2302" s="7">
        <v>5.5</v>
      </c>
      <c r="M2302" s="7" t="s">
        <v>2380</v>
      </c>
      <c r="N2302" s="7" t="s">
        <v>2382</v>
      </c>
      <c r="O2302" s="7" t="s">
        <v>2380</v>
      </c>
      <c r="P2302" s="7">
        <v>1</v>
      </c>
      <c r="Q2302" s="11" t="s">
        <v>2380</v>
      </c>
      <c r="R2302">
        <f t="shared" si="35"/>
        <v>180</v>
      </c>
      <c r="S2302" t="str" cm="1">
        <f t="array" ref="S2302">_xlfn.IFS(K2302&lt;18.5,"Under Weight",K2302&lt;=24.9,"Normal Weight",K2302&lt;=30,"Over Weight",K2302&gt;30,"Obesity")</f>
        <v>Normal Weight</v>
      </c>
    </row>
    <row r="2303" spans="1:19" x14ac:dyDescent="0.3">
      <c r="A2303" s="7" t="s">
        <v>56</v>
      </c>
      <c r="B2303" s="7">
        <v>16.399999999999999</v>
      </c>
      <c r="C2303" s="7">
        <v>5.4</v>
      </c>
      <c r="D2303" s="7" t="s">
        <v>2380</v>
      </c>
      <c r="E2303" s="7" t="s">
        <v>2380</v>
      </c>
      <c r="F2303" s="7" t="s">
        <v>2383</v>
      </c>
      <c r="G2303" s="7">
        <v>1</v>
      </c>
      <c r="H2303" s="7" t="s">
        <v>2380</v>
      </c>
      <c r="J2303" s="7" t="s">
        <v>56</v>
      </c>
      <c r="K2303" s="7">
        <v>16.399999999999999</v>
      </c>
      <c r="L2303" s="7">
        <v>5.4</v>
      </c>
      <c r="M2303" s="7" t="s">
        <v>2380</v>
      </c>
      <c r="N2303" s="7" t="s">
        <v>2380</v>
      </c>
      <c r="O2303" s="7" t="s">
        <v>2383</v>
      </c>
      <c r="P2303" s="7">
        <v>1</v>
      </c>
      <c r="Q2303" s="11" t="s">
        <v>2380</v>
      </c>
      <c r="R2303">
        <f t="shared" si="35"/>
        <v>180</v>
      </c>
      <c r="S2303" t="str" cm="1">
        <f t="array" ref="S2303">_xlfn.IFS(K2303&lt;18.5,"Under Weight",K2303&lt;=24.9,"Normal Weight",K2303&lt;=30,"Over Weight",K2303&gt;30,"Obesity")</f>
        <v>Under Weight</v>
      </c>
    </row>
    <row r="2304" spans="1:19" x14ac:dyDescent="0.3">
      <c r="A2304" s="7" t="s">
        <v>55</v>
      </c>
      <c r="B2304" s="7">
        <v>15.77</v>
      </c>
      <c r="C2304" s="7">
        <v>6.05</v>
      </c>
      <c r="D2304" s="7" t="s">
        <v>2382</v>
      </c>
      <c r="E2304" s="7" t="s">
        <v>2380</v>
      </c>
      <c r="F2304" s="7" t="s">
        <v>2380</v>
      </c>
      <c r="G2304" s="7">
        <v>1</v>
      </c>
      <c r="H2304" s="7" t="s">
        <v>2380</v>
      </c>
      <c r="J2304" s="7" t="s">
        <v>55</v>
      </c>
      <c r="K2304" s="7">
        <v>15.77</v>
      </c>
      <c r="L2304" s="7">
        <v>6.05</v>
      </c>
      <c r="M2304" s="7" t="s">
        <v>2383</v>
      </c>
      <c r="N2304" s="7" t="s">
        <v>2380</v>
      </c>
      <c r="O2304" s="7" t="s">
        <v>2380</v>
      </c>
      <c r="P2304" s="7">
        <v>1</v>
      </c>
      <c r="Q2304" s="11" t="s">
        <v>2380</v>
      </c>
      <c r="R2304">
        <f t="shared" si="35"/>
        <v>180</v>
      </c>
      <c r="S2304" t="str" cm="1">
        <f t="array" ref="S2304">_xlfn.IFS(K2304&lt;18.5,"Under Weight",K2304&lt;=24.9,"Normal Weight",K2304&lt;=30,"Over Weight",K2304&gt;30,"Obesity")</f>
        <v>Under Weight</v>
      </c>
    </row>
    <row r="2305" spans="1:19" x14ac:dyDescent="0.3">
      <c r="A2305" s="7" t="s">
        <v>54</v>
      </c>
      <c r="B2305" s="7">
        <v>18.27</v>
      </c>
      <c r="C2305" s="7">
        <v>11.46</v>
      </c>
      <c r="D2305" s="7" t="s">
        <v>2380</v>
      </c>
      <c r="E2305" s="7" t="s">
        <v>2380</v>
      </c>
      <c r="F2305" s="7" t="s">
        <v>2380</v>
      </c>
      <c r="G2305" s="7" t="s">
        <v>2381</v>
      </c>
      <c r="H2305" s="7" t="s">
        <v>2380</v>
      </c>
      <c r="J2305" s="7" t="s">
        <v>54</v>
      </c>
      <c r="K2305" s="7">
        <v>18.27</v>
      </c>
      <c r="L2305" s="7">
        <v>11.46</v>
      </c>
      <c r="M2305" s="7" t="s">
        <v>2380</v>
      </c>
      <c r="N2305" s="7" t="s">
        <v>2380</v>
      </c>
      <c r="O2305" s="7" t="s">
        <v>2380</v>
      </c>
      <c r="P2305" s="7">
        <v>0</v>
      </c>
      <c r="Q2305" s="11" t="s">
        <v>2380</v>
      </c>
      <c r="R2305">
        <f t="shared" si="35"/>
        <v>180</v>
      </c>
      <c r="S2305" t="str" cm="1">
        <f t="array" ref="S2305">_xlfn.IFS(K2305&lt;18.5,"Under Weight",K2305&lt;=24.9,"Normal Weight",K2305&lt;=30,"Over Weight",K2305&gt;30,"Obesity")</f>
        <v>Under Weight</v>
      </c>
    </row>
    <row r="2306" spans="1:19" x14ac:dyDescent="0.3">
      <c r="A2306" s="7" t="s">
        <v>53</v>
      </c>
      <c r="B2306" s="7">
        <v>16.489999999999998</v>
      </c>
      <c r="C2306" s="7">
        <v>8.48</v>
      </c>
      <c r="D2306" s="7" t="s">
        <v>2380</v>
      </c>
      <c r="E2306" s="7" t="s">
        <v>2380</v>
      </c>
      <c r="F2306" s="7" t="s">
        <v>2380</v>
      </c>
      <c r="G2306" s="7" t="s">
        <v>2381</v>
      </c>
      <c r="H2306" s="7" t="s">
        <v>2380</v>
      </c>
      <c r="J2306" s="7" t="s">
        <v>53</v>
      </c>
      <c r="K2306" s="7">
        <v>16.489999999999998</v>
      </c>
      <c r="L2306" s="7">
        <v>8.48</v>
      </c>
      <c r="M2306" s="7" t="s">
        <v>2380</v>
      </c>
      <c r="N2306" s="7" t="s">
        <v>2380</v>
      </c>
      <c r="O2306" s="7" t="s">
        <v>2380</v>
      </c>
      <c r="P2306" s="7">
        <v>0</v>
      </c>
      <c r="Q2306" s="11" t="s">
        <v>2380</v>
      </c>
      <c r="R2306">
        <f t="shared" si="35"/>
        <v>180</v>
      </c>
      <c r="S2306" t="str" cm="1">
        <f t="array" ref="S2306">_xlfn.IFS(K2306&lt;18.5,"Under Weight",K2306&lt;=24.9,"Normal Weight",K2306&lt;=30,"Over Weight",K2306&gt;30,"Obesity")</f>
        <v>Under Weight</v>
      </c>
    </row>
    <row r="2307" spans="1:19" x14ac:dyDescent="0.3">
      <c r="A2307" s="7" t="s">
        <v>52</v>
      </c>
      <c r="B2307" s="7">
        <v>16.14</v>
      </c>
      <c r="C2307" s="7">
        <v>4.8600000000000003</v>
      </c>
      <c r="D2307" s="7" t="s">
        <v>2380</v>
      </c>
      <c r="E2307" s="7" t="s">
        <v>2380</v>
      </c>
      <c r="F2307" s="7" t="s">
        <v>2380</v>
      </c>
      <c r="G2307" s="7" t="s">
        <v>2381</v>
      </c>
      <c r="H2307" s="7" t="s">
        <v>2380</v>
      </c>
      <c r="J2307" s="7" t="s">
        <v>52</v>
      </c>
      <c r="K2307" s="7">
        <v>16.14</v>
      </c>
      <c r="L2307" s="7">
        <v>4.8600000000000003</v>
      </c>
      <c r="M2307" s="7" t="s">
        <v>2380</v>
      </c>
      <c r="N2307" s="7" t="s">
        <v>2380</v>
      </c>
      <c r="O2307" s="7" t="s">
        <v>2380</v>
      </c>
      <c r="P2307" s="7">
        <v>0</v>
      </c>
      <c r="Q2307" s="11" t="s">
        <v>2380</v>
      </c>
      <c r="R2307">
        <f t="shared" ref="R2307:R2336" si="36">MATCH(Q2307,$Q$2:$Q$2336,0)</f>
        <v>180</v>
      </c>
      <c r="S2307" t="str" cm="1">
        <f t="array" ref="S2307">_xlfn.IFS(K2307&lt;18.5,"Under Weight",K2307&lt;=24.9,"Normal Weight",K2307&lt;=30,"Over Weight",K2307&gt;30,"Obesity")</f>
        <v>Under Weight</v>
      </c>
    </row>
    <row r="2308" spans="1:19" x14ac:dyDescent="0.3">
      <c r="A2308" s="7" t="s">
        <v>51</v>
      </c>
      <c r="B2308" s="7">
        <v>20.85</v>
      </c>
      <c r="C2308" s="7">
        <v>4.45</v>
      </c>
      <c r="D2308" s="7" t="s">
        <v>2382</v>
      </c>
      <c r="E2308" s="7" t="s">
        <v>2380</v>
      </c>
      <c r="F2308" s="7" t="s">
        <v>2380</v>
      </c>
      <c r="G2308" s="7">
        <v>1</v>
      </c>
      <c r="H2308" s="7" t="s">
        <v>2380</v>
      </c>
      <c r="J2308" s="7" t="s">
        <v>51</v>
      </c>
      <c r="K2308" s="7">
        <v>20.85</v>
      </c>
      <c r="L2308" s="7">
        <v>4.45</v>
      </c>
      <c r="M2308" s="7" t="s">
        <v>2383</v>
      </c>
      <c r="N2308" s="7" t="s">
        <v>2380</v>
      </c>
      <c r="O2308" s="7" t="s">
        <v>2380</v>
      </c>
      <c r="P2308" s="7">
        <v>1</v>
      </c>
      <c r="Q2308" s="11" t="s">
        <v>2380</v>
      </c>
      <c r="R2308">
        <f t="shared" si="36"/>
        <v>180</v>
      </c>
      <c r="S2308" t="str" cm="1">
        <f t="array" ref="S2308">_xlfn.IFS(K2308&lt;18.5,"Under Weight",K2308&lt;=24.9,"Normal Weight",K2308&lt;=30,"Over Weight",K2308&gt;30,"Obesity")</f>
        <v>Normal Weight</v>
      </c>
    </row>
    <row r="2309" spans="1:19" x14ac:dyDescent="0.3">
      <c r="A2309" s="7" t="s">
        <v>50</v>
      </c>
      <c r="B2309" s="7">
        <v>15.88</v>
      </c>
      <c r="C2309" s="7">
        <v>4.3600000000000003</v>
      </c>
      <c r="D2309" s="7" t="s">
        <v>2380</v>
      </c>
      <c r="E2309" s="7" t="s">
        <v>2380</v>
      </c>
      <c r="F2309" s="7" t="s">
        <v>2380</v>
      </c>
      <c r="G2309" s="7" t="s">
        <v>2381</v>
      </c>
      <c r="H2309" s="7" t="s">
        <v>2380</v>
      </c>
      <c r="J2309" s="7" t="s">
        <v>50</v>
      </c>
      <c r="K2309" s="7">
        <v>15.88</v>
      </c>
      <c r="L2309" s="7">
        <v>4.3600000000000003</v>
      </c>
      <c r="M2309" s="7" t="s">
        <v>2380</v>
      </c>
      <c r="N2309" s="7" t="s">
        <v>2380</v>
      </c>
      <c r="O2309" s="7" t="s">
        <v>2380</v>
      </c>
      <c r="P2309" s="7">
        <v>0</v>
      </c>
      <c r="Q2309" s="11" t="s">
        <v>2380</v>
      </c>
      <c r="R2309">
        <f t="shared" si="36"/>
        <v>180</v>
      </c>
      <c r="S2309" t="str" cm="1">
        <f t="array" ref="S2309">_xlfn.IFS(K2309&lt;18.5,"Under Weight",K2309&lt;=24.9,"Normal Weight",K2309&lt;=30,"Over Weight",K2309&gt;30,"Obesity")</f>
        <v>Under Weight</v>
      </c>
    </row>
    <row r="2310" spans="1:19" x14ac:dyDescent="0.3">
      <c r="A2310" s="7" t="s">
        <v>49</v>
      </c>
      <c r="B2310" s="7">
        <v>20.66</v>
      </c>
      <c r="C2310" s="7">
        <v>5.8</v>
      </c>
      <c r="D2310" s="7" t="s">
        <v>2380</v>
      </c>
      <c r="E2310" s="7" t="s">
        <v>2382</v>
      </c>
      <c r="F2310" s="7" t="s">
        <v>2380</v>
      </c>
      <c r="G2310" s="7">
        <v>1</v>
      </c>
      <c r="H2310" s="7" t="s">
        <v>2380</v>
      </c>
      <c r="J2310" s="7" t="s">
        <v>49</v>
      </c>
      <c r="K2310" s="7">
        <v>20.66</v>
      </c>
      <c r="L2310" s="7">
        <v>5.8</v>
      </c>
      <c r="M2310" s="7" t="s">
        <v>2380</v>
      </c>
      <c r="N2310" s="7" t="s">
        <v>2382</v>
      </c>
      <c r="O2310" s="7" t="s">
        <v>2380</v>
      </c>
      <c r="P2310" s="7">
        <v>1</v>
      </c>
      <c r="Q2310" s="11" t="s">
        <v>2380</v>
      </c>
      <c r="R2310">
        <f t="shared" si="36"/>
        <v>180</v>
      </c>
      <c r="S2310" t="str" cm="1">
        <f t="array" ref="S2310">_xlfn.IFS(K2310&lt;18.5,"Under Weight",K2310&lt;=24.9,"Normal Weight",K2310&lt;=30,"Over Weight",K2310&gt;30,"Obesity")</f>
        <v>Normal Weight</v>
      </c>
    </row>
    <row r="2311" spans="1:19" x14ac:dyDescent="0.3">
      <c r="A2311" s="7" t="s">
        <v>48</v>
      </c>
      <c r="B2311" s="7">
        <v>20.399999999999999</v>
      </c>
      <c r="C2311" s="7">
        <v>5.27</v>
      </c>
      <c r="D2311" s="7" t="s">
        <v>2380</v>
      </c>
      <c r="E2311" s="7" t="s">
        <v>2380</v>
      </c>
      <c r="F2311" s="7" t="s">
        <v>2380</v>
      </c>
      <c r="G2311" s="7" t="s">
        <v>2381</v>
      </c>
      <c r="H2311" s="7" t="s">
        <v>2380</v>
      </c>
      <c r="J2311" s="7" t="s">
        <v>48</v>
      </c>
      <c r="K2311" s="7">
        <v>20.399999999999999</v>
      </c>
      <c r="L2311" s="7">
        <v>5.27</v>
      </c>
      <c r="M2311" s="7" t="s">
        <v>2380</v>
      </c>
      <c r="N2311" s="7" t="s">
        <v>2380</v>
      </c>
      <c r="O2311" s="7" t="s">
        <v>2380</v>
      </c>
      <c r="P2311" s="7">
        <v>0</v>
      </c>
      <c r="Q2311" s="11" t="s">
        <v>2380</v>
      </c>
      <c r="R2311">
        <f t="shared" si="36"/>
        <v>180</v>
      </c>
      <c r="S2311" t="str" cm="1">
        <f t="array" ref="S2311">_xlfn.IFS(K2311&lt;18.5,"Under Weight",K2311&lt;=24.9,"Normal Weight",K2311&lt;=30,"Over Weight",K2311&gt;30,"Obesity")</f>
        <v>Normal Weight</v>
      </c>
    </row>
    <row r="2312" spans="1:19" x14ac:dyDescent="0.3">
      <c r="A2312" s="7" t="s">
        <v>47</v>
      </c>
      <c r="B2312" s="7">
        <v>25.19</v>
      </c>
      <c r="C2312" s="7">
        <v>5.64</v>
      </c>
      <c r="D2312" s="7" t="s">
        <v>2382</v>
      </c>
      <c r="E2312" s="7" t="s">
        <v>2380</v>
      </c>
      <c r="F2312" s="7" t="s">
        <v>2380</v>
      </c>
      <c r="G2312" s="7" t="s">
        <v>2381</v>
      </c>
      <c r="H2312" s="7" t="s">
        <v>2380</v>
      </c>
      <c r="J2312" s="7" t="s">
        <v>47</v>
      </c>
      <c r="K2312" s="7">
        <v>25.19</v>
      </c>
      <c r="L2312" s="7">
        <v>5.64</v>
      </c>
      <c r="M2312" s="7" t="s">
        <v>2383</v>
      </c>
      <c r="N2312" s="7" t="s">
        <v>2380</v>
      </c>
      <c r="O2312" s="7" t="s">
        <v>2380</v>
      </c>
      <c r="P2312" s="7">
        <v>0</v>
      </c>
      <c r="Q2312" s="11" t="s">
        <v>2380</v>
      </c>
      <c r="R2312">
        <f t="shared" si="36"/>
        <v>180</v>
      </c>
      <c r="S2312" t="str" cm="1">
        <f t="array" ref="S2312">_xlfn.IFS(K2312&lt;18.5,"Under Weight",K2312&lt;=24.9,"Normal Weight",K2312&lt;=30,"Over Weight",K2312&gt;30,"Obesity")</f>
        <v>Over Weight</v>
      </c>
    </row>
    <row r="2313" spans="1:19" x14ac:dyDescent="0.3">
      <c r="A2313" s="7" t="s">
        <v>46</v>
      </c>
      <c r="B2313" s="7">
        <v>20.54</v>
      </c>
      <c r="C2313" s="7">
        <v>4.2</v>
      </c>
      <c r="D2313" s="7" t="s">
        <v>2382</v>
      </c>
      <c r="E2313" s="7" t="s">
        <v>2380</v>
      </c>
      <c r="F2313" s="7" t="s">
        <v>2380</v>
      </c>
      <c r="G2313" s="7">
        <v>1</v>
      </c>
      <c r="H2313" s="7" t="s">
        <v>2380</v>
      </c>
      <c r="J2313" s="7" t="s">
        <v>46</v>
      </c>
      <c r="K2313" s="7">
        <v>20.54</v>
      </c>
      <c r="L2313" s="7">
        <v>4.2</v>
      </c>
      <c r="M2313" s="7" t="s">
        <v>2383</v>
      </c>
      <c r="N2313" s="7" t="s">
        <v>2380</v>
      </c>
      <c r="O2313" s="7" t="s">
        <v>2380</v>
      </c>
      <c r="P2313" s="7">
        <v>1</v>
      </c>
      <c r="Q2313" s="11" t="s">
        <v>2380</v>
      </c>
      <c r="R2313">
        <f t="shared" si="36"/>
        <v>180</v>
      </c>
      <c r="S2313" t="str" cm="1">
        <f t="array" ref="S2313">_xlfn.IFS(K2313&lt;18.5,"Under Weight",K2313&lt;=24.9,"Normal Weight",K2313&lt;=30,"Over Weight",K2313&gt;30,"Obesity")</f>
        <v>Normal Weight</v>
      </c>
    </row>
    <row r="2314" spans="1:19" x14ac:dyDescent="0.3">
      <c r="A2314" s="7" t="s">
        <v>45</v>
      </c>
      <c r="B2314" s="7">
        <v>20.13</v>
      </c>
      <c r="C2314" s="7">
        <v>5.42</v>
      </c>
      <c r="D2314" s="7" t="s">
        <v>2380</v>
      </c>
      <c r="E2314" s="7" t="s">
        <v>2380</v>
      </c>
      <c r="F2314" s="7" t="s">
        <v>2380</v>
      </c>
      <c r="G2314" s="7" t="s">
        <v>2381</v>
      </c>
      <c r="H2314" s="7" t="s">
        <v>2380</v>
      </c>
      <c r="J2314" s="7" t="s">
        <v>45</v>
      </c>
      <c r="K2314" s="7">
        <v>20.13</v>
      </c>
      <c r="L2314" s="7">
        <v>5.42</v>
      </c>
      <c r="M2314" s="7" t="s">
        <v>2380</v>
      </c>
      <c r="N2314" s="7" t="s">
        <v>2380</v>
      </c>
      <c r="O2314" s="7" t="s">
        <v>2380</v>
      </c>
      <c r="P2314" s="7">
        <v>0</v>
      </c>
      <c r="Q2314" s="11" t="s">
        <v>2380</v>
      </c>
      <c r="R2314">
        <f t="shared" si="36"/>
        <v>180</v>
      </c>
      <c r="S2314" t="str" cm="1">
        <f t="array" ref="S2314">_xlfn.IFS(K2314&lt;18.5,"Under Weight",K2314&lt;=24.9,"Normal Weight",K2314&lt;=30,"Over Weight",K2314&gt;30,"Obesity")</f>
        <v>Normal Weight</v>
      </c>
    </row>
    <row r="2315" spans="1:19" x14ac:dyDescent="0.3">
      <c r="A2315" s="7" t="s">
        <v>44</v>
      </c>
      <c r="B2315" s="7">
        <v>18.93</v>
      </c>
      <c r="C2315" s="7">
        <v>6.11</v>
      </c>
      <c r="D2315" s="7" t="s">
        <v>2380</v>
      </c>
      <c r="E2315" s="7" t="s">
        <v>2380</v>
      </c>
      <c r="F2315" s="7" t="s">
        <v>2383</v>
      </c>
      <c r="G2315" s="7">
        <v>1</v>
      </c>
      <c r="H2315" s="7" t="s">
        <v>2380</v>
      </c>
      <c r="J2315" s="7" t="s">
        <v>44</v>
      </c>
      <c r="K2315" s="7">
        <v>18.93</v>
      </c>
      <c r="L2315" s="7">
        <v>6.11</v>
      </c>
      <c r="M2315" s="7" t="s">
        <v>2380</v>
      </c>
      <c r="N2315" s="7" t="s">
        <v>2380</v>
      </c>
      <c r="O2315" s="7" t="s">
        <v>2383</v>
      </c>
      <c r="P2315" s="7">
        <v>1</v>
      </c>
      <c r="Q2315" s="11" t="s">
        <v>2380</v>
      </c>
      <c r="R2315">
        <f t="shared" si="36"/>
        <v>180</v>
      </c>
      <c r="S2315" t="str" cm="1">
        <f t="array" ref="S2315">_xlfn.IFS(K2315&lt;18.5,"Under Weight",K2315&lt;=24.9,"Normal Weight",K2315&lt;=30,"Over Weight",K2315&gt;30,"Obesity")</f>
        <v>Normal Weight</v>
      </c>
    </row>
    <row r="2316" spans="1:19" x14ac:dyDescent="0.3">
      <c r="A2316" s="7" t="s">
        <v>43</v>
      </c>
      <c r="B2316" s="7">
        <v>24.14</v>
      </c>
      <c r="C2316" s="7">
        <v>5.29</v>
      </c>
      <c r="D2316" s="7" t="s">
        <v>2380</v>
      </c>
      <c r="E2316" s="7" t="s">
        <v>2382</v>
      </c>
      <c r="F2316" s="7" t="s">
        <v>2380</v>
      </c>
      <c r="G2316" s="7">
        <v>1</v>
      </c>
      <c r="H2316" s="7" t="s">
        <v>2380</v>
      </c>
      <c r="J2316" s="7" t="s">
        <v>43</v>
      </c>
      <c r="K2316" s="7">
        <v>24.14</v>
      </c>
      <c r="L2316" s="7">
        <v>5.29</v>
      </c>
      <c r="M2316" s="7" t="s">
        <v>2380</v>
      </c>
      <c r="N2316" s="7" t="s">
        <v>2382</v>
      </c>
      <c r="O2316" s="7" t="s">
        <v>2380</v>
      </c>
      <c r="P2316" s="7">
        <v>1</v>
      </c>
      <c r="Q2316" s="11" t="s">
        <v>2380</v>
      </c>
      <c r="R2316">
        <f t="shared" si="36"/>
        <v>180</v>
      </c>
      <c r="S2316" t="str" cm="1">
        <f t="array" ref="S2316">_xlfn.IFS(K2316&lt;18.5,"Under Weight",K2316&lt;=24.9,"Normal Weight",K2316&lt;=30,"Over Weight",K2316&gt;30,"Obesity")</f>
        <v>Normal Weight</v>
      </c>
    </row>
    <row r="2317" spans="1:19" x14ac:dyDescent="0.3">
      <c r="A2317" s="7" t="s">
        <v>41</v>
      </c>
      <c r="B2317" s="7">
        <v>25.03</v>
      </c>
      <c r="C2317" s="7">
        <v>5.91</v>
      </c>
      <c r="D2317" s="7" t="s">
        <v>2380</v>
      </c>
      <c r="E2317" s="7" t="s">
        <v>2382</v>
      </c>
      <c r="F2317" s="7" t="s">
        <v>2380</v>
      </c>
      <c r="G2317" s="7">
        <v>1</v>
      </c>
      <c r="H2317" s="7" t="s">
        <v>2380</v>
      </c>
      <c r="J2317" s="7" t="s">
        <v>41</v>
      </c>
      <c r="K2317" s="7">
        <v>25.03</v>
      </c>
      <c r="L2317" s="7">
        <v>5.91</v>
      </c>
      <c r="M2317" s="7" t="s">
        <v>2380</v>
      </c>
      <c r="N2317" s="7" t="s">
        <v>2382</v>
      </c>
      <c r="O2317" s="7" t="s">
        <v>2380</v>
      </c>
      <c r="P2317" s="7">
        <v>1</v>
      </c>
      <c r="Q2317" s="11" t="s">
        <v>2380</v>
      </c>
      <c r="R2317">
        <f t="shared" si="36"/>
        <v>180</v>
      </c>
      <c r="S2317" t="str" cm="1">
        <f t="array" ref="S2317">_xlfn.IFS(K2317&lt;18.5,"Under Weight",K2317&lt;=24.9,"Normal Weight",K2317&lt;=30,"Over Weight",K2317&gt;30,"Obesity")</f>
        <v>Over Weight</v>
      </c>
    </row>
    <row r="2318" spans="1:19" x14ac:dyDescent="0.3">
      <c r="A2318" s="7" t="s">
        <v>40</v>
      </c>
      <c r="B2318" s="7">
        <v>20.47</v>
      </c>
      <c r="C2318" s="7">
        <v>5.81</v>
      </c>
      <c r="D2318" s="7" t="s">
        <v>2382</v>
      </c>
      <c r="E2318" s="7" t="s">
        <v>2380</v>
      </c>
      <c r="F2318" s="7" t="s">
        <v>2380</v>
      </c>
      <c r="G2318" s="7">
        <v>1</v>
      </c>
      <c r="H2318" s="7" t="s">
        <v>2380</v>
      </c>
      <c r="J2318" s="7" t="s">
        <v>40</v>
      </c>
      <c r="K2318" s="7">
        <v>20.47</v>
      </c>
      <c r="L2318" s="7">
        <v>5.81</v>
      </c>
      <c r="M2318" s="7" t="s">
        <v>2383</v>
      </c>
      <c r="N2318" s="7" t="s">
        <v>2380</v>
      </c>
      <c r="O2318" s="7" t="s">
        <v>2380</v>
      </c>
      <c r="P2318" s="7">
        <v>1</v>
      </c>
      <c r="Q2318" s="11" t="s">
        <v>2380</v>
      </c>
      <c r="R2318">
        <f t="shared" si="36"/>
        <v>180</v>
      </c>
      <c r="S2318" t="str" cm="1">
        <f t="array" ref="S2318">_xlfn.IFS(K2318&lt;18.5,"Under Weight",K2318&lt;=24.9,"Normal Weight",K2318&lt;=30,"Over Weight",K2318&gt;30,"Obesity")</f>
        <v>Normal Weight</v>
      </c>
    </row>
    <row r="2319" spans="1:19" x14ac:dyDescent="0.3">
      <c r="A2319" s="7" t="s">
        <v>39</v>
      </c>
      <c r="B2319" s="7">
        <v>18.82</v>
      </c>
      <c r="C2319" s="7">
        <v>5.51</v>
      </c>
      <c r="D2319" s="7" t="s">
        <v>2382</v>
      </c>
      <c r="E2319" s="7" t="s">
        <v>2380</v>
      </c>
      <c r="F2319" s="7" t="s">
        <v>2380</v>
      </c>
      <c r="G2319" s="7" t="s">
        <v>2381</v>
      </c>
      <c r="H2319" s="7" t="s">
        <v>2380</v>
      </c>
      <c r="J2319" s="7" t="s">
        <v>39</v>
      </c>
      <c r="K2319" s="7">
        <v>18.82</v>
      </c>
      <c r="L2319" s="7">
        <v>5.51</v>
      </c>
      <c r="M2319" s="7" t="s">
        <v>2383</v>
      </c>
      <c r="N2319" s="7" t="s">
        <v>2380</v>
      </c>
      <c r="O2319" s="7" t="s">
        <v>2380</v>
      </c>
      <c r="P2319" s="7">
        <v>0</v>
      </c>
      <c r="Q2319" s="11" t="s">
        <v>2380</v>
      </c>
      <c r="R2319">
        <f t="shared" si="36"/>
        <v>180</v>
      </c>
      <c r="S2319" t="str" cm="1">
        <f t="array" ref="S2319">_xlfn.IFS(K2319&lt;18.5,"Under Weight",K2319&lt;=24.9,"Normal Weight",K2319&lt;=30,"Over Weight",K2319&gt;30,"Obesity")</f>
        <v>Normal Weight</v>
      </c>
    </row>
    <row r="2320" spans="1:19" x14ac:dyDescent="0.3">
      <c r="A2320" s="7" t="s">
        <v>38</v>
      </c>
      <c r="B2320" s="7">
        <v>17.079999999999998</v>
      </c>
      <c r="C2320" s="7">
        <v>5.73</v>
      </c>
      <c r="D2320" s="7" t="s">
        <v>2380</v>
      </c>
      <c r="E2320" s="7" t="s">
        <v>2380</v>
      </c>
      <c r="F2320" s="7" t="s">
        <v>2383</v>
      </c>
      <c r="G2320" s="7">
        <v>1</v>
      </c>
      <c r="H2320" s="7" t="s">
        <v>2380</v>
      </c>
      <c r="J2320" s="7" t="s">
        <v>38</v>
      </c>
      <c r="K2320" s="7">
        <v>17.079999999999998</v>
      </c>
      <c r="L2320" s="7">
        <v>5.73</v>
      </c>
      <c r="M2320" s="7" t="s">
        <v>2380</v>
      </c>
      <c r="N2320" s="7" t="s">
        <v>2380</v>
      </c>
      <c r="O2320" s="7" t="s">
        <v>2383</v>
      </c>
      <c r="P2320" s="7">
        <v>1</v>
      </c>
      <c r="Q2320" s="11" t="s">
        <v>2380</v>
      </c>
      <c r="R2320">
        <f t="shared" si="36"/>
        <v>180</v>
      </c>
      <c r="S2320" t="str" cm="1">
        <f t="array" ref="S2320">_xlfn.IFS(K2320&lt;18.5,"Under Weight",K2320&lt;=24.9,"Normal Weight",K2320&lt;=30,"Over Weight",K2320&gt;30,"Obesity")</f>
        <v>Under Weight</v>
      </c>
    </row>
    <row r="2321" spans="1:19" x14ac:dyDescent="0.3">
      <c r="A2321" s="7" t="s">
        <v>36</v>
      </c>
      <c r="B2321" s="7">
        <v>19.21</v>
      </c>
      <c r="C2321" s="7">
        <v>5.53</v>
      </c>
      <c r="D2321" s="7" t="s">
        <v>2382</v>
      </c>
      <c r="E2321" s="7" t="s">
        <v>2380</v>
      </c>
      <c r="F2321" s="7" t="s">
        <v>2380</v>
      </c>
      <c r="G2321" s="7" t="s">
        <v>2381</v>
      </c>
      <c r="H2321" s="7" t="s">
        <v>2380</v>
      </c>
      <c r="J2321" s="7" t="s">
        <v>36</v>
      </c>
      <c r="K2321" s="7">
        <v>19.21</v>
      </c>
      <c r="L2321" s="7">
        <v>5.53</v>
      </c>
      <c r="M2321" s="7" t="s">
        <v>2383</v>
      </c>
      <c r="N2321" s="7" t="s">
        <v>2380</v>
      </c>
      <c r="O2321" s="7" t="s">
        <v>2380</v>
      </c>
      <c r="P2321" s="7">
        <v>0</v>
      </c>
      <c r="Q2321" s="11" t="s">
        <v>2380</v>
      </c>
      <c r="R2321">
        <f t="shared" si="36"/>
        <v>180</v>
      </c>
      <c r="S2321" t="str" cm="1">
        <f t="array" ref="S2321">_xlfn.IFS(K2321&lt;18.5,"Under Weight",K2321&lt;=24.9,"Normal Weight",K2321&lt;=30,"Over Weight",K2321&gt;30,"Obesity")</f>
        <v>Normal Weight</v>
      </c>
    </row>
    <row r="2322" spans="1:19" x14ac:dyDescent="0.3">
      <c r="A2322" s="7" t="s">
        <v>34</v>
      </c>
      <c r="B2322" s="7">
        <v>17.86</v>
      </c>
      <c r="C2322" s="7">
        <v>5.43</v>
      </c>
      <c r="D2322" s="7" t="s">
        <v>2380</v>
      </c>
      <c r="E2322" s="7" t="s">
        <v>2380</v>
      </c>
      <c r="F2322" s="7" t="s">
        <v>2383</v>
      </c>
      <c r="G2322" s="7">
        <v>1</v>
      </c>
      <c r="H2322" s="7" t="s">
        <v>2380</v>
      </c>
      <c r="J2322" s="7" t="s">
        <v>34</v>
      </c>
      <c r="K2322" s="7">
        <v>17.86</v>
      </c>
      <c r="L2322" s="7">
        <v>5.43</v>
      </c>
      <c r="M2322" s="7" t="s">
        <v>2380</v>
      </c>
      <c r="N2322" s="7" t="s">
        <v>2380</v>
      </c>
      <c r="O2322" s="7" t="s">
        <v>2383</v>
      </c>
      <c r="P2322" s="7">
        <v>1</v>
      </c>
      <c r="Q2322" s="11" t="s">
        <v>2380</v>
      </c>
      <c r="R2322">
        <f t="shared" si="36"/>
        <v>180</v>
      </c>
      <c r="S2322" t="str" cm="1">
        <f t="array" ref="S2322">_xlfn.IFS(K2322&lt;18.5,"Under Weight",K2322&lt;=24.9,"Normal Weight",K2322&lt;=30,"Over Weight",K2322&gt;30,"Obesity")</f>
        <v>Under Weight</v>
      </c>
    </row>
    <row r="2323" spans="1:19" x14ac:dyDescent="0.3">
      <c r="A2323" s="7" t="s">
        <v>33</v>
      </c>
      <c r="B2323" s="7">
        <v>21.38</v>
      </c>
      <c r="C2323" s="7">
        <v>8.01</v>
      </c>
      <c r="D2323" s="7" t="s">
        <v>2380</v>
      </c>
      <c r="E2323" s="7" t="s">
        <v>2380</v>
      </c>
      <c r="F2323" s="7" t="s">
        <v>2380</v>
      </c>
      <c r="G2323" s="7" t="s">
        <v>2381</v>
      </c>
      <c r="H2323" s="7" t="s">
        <v>2380</v>
      </c>
      <c r="J2323" s="7" t="s">
        <v>33</v>
      </c>
      <c r="K2323" s="7">
        <v>21.38</v>
      </c>
      <c r="L2323" s="7">
        <v>8.01</v>
      </c>
      <c r="M2323" s="7" t="s">
        <v>2380</v>
      </c>
      <c r="N2323" s="7" t="s">
        <v>2380</v>
      </c>
      <c r="O2323" s="7" t="s">
        <v>2380</v>
      </c>
      <c r="P2323" s="7">
        <v>0</v>
      </c>
      <c r="Q2323" s="11" t="s">
        <v>2380</v>
      </c>
      <c r="R2323">
        <f t="shared" si="36"/>
        <v>180</v>
      </c>
      <c r="S2323" t="str" cm="1">
        <f t="array" ref="S2323">_xlfn.IFS(K2323&lt;18.5,"Under Weight",K2323&lt;=24.9,"Normal Weight",K2323&lt;=30,"Over Weight",K2323&gt;30,"Obesity")</f>
        <v>Normal Weight</v>
      </c>
    </row>
    <row r="2324" spans="1:19" x14ac:dyDescent="0.3">
      <c r="A2324" s="7" t="s">
        <v>32</v>
      </c>
      <c r="B2324" s="7">
        <v>23.35</v>
      </c>
      <c r="C2324" s="7">
        <v>5.94</v>
      </c>
      <c r="D2324" s="7" t="s">
        <v>2380</v>
      </c>
      <c r="E2324" s="7" t="s">
        <v>2380</v>
      </c>
      <c r="F2324" s="7" t="s">
        <v>2380</v>
      </c>
      <c r="G2324" s="7" t="s">
        <v>2381</v>
      </c>
      <c r="H2324" s="7" t="s">
        <v>2380</v>
      </c>
      <c r="J2324" s="7" t="s">
        <v>32</v>
      </c>
      <c r="K2324" s="7">
        <v>23.35</v>
      </c>
      <c r="L2324" s="7">
        <v>5.94</v>
      </c>
      <c r="M2324" s="7" t="s">
        <v>2380</v>
      </c>
      <c r="N2324" s="7" t="s">
        <v>2380</v>
      </c>
      <c r="O2324" s="7" t="s">
        <v>2380</v>
      </c>
      <c r="P2324" s="7">
        <v>0</v>
      </c>
      <c r="Q2324" s="11" t="s">
        <v>2380</v>
      </c>
      <c r="R2324">
        <f t="shared" si="36"/>
        <v>180</v>
      </c>
      <c r="S2324" t="str" cm="1">
        <f t="array" ref="S2324">_xlfn.IFS(K2324&lt;18.5,"Under Weight",K2324&lt;=24.9,"Normal Weight",K2324&lt;=30,"Over Weight",K2324&gt;30,"Obesity")</f>
        <v>Normal Weight</v>
      </c>
    </row>
    <row r="2325" spans="1:19" x14ac:dyDescent="0.3">
      <c r="A2325" s="7" t="s">
        <v>29</v>
      </c>
      <c r="B2325" s="7">
        <v>22.24</v>
      </c>
      <c r="C2325" s="7">
        <v>5.04</v>
      </c>
      <c r="D2325" s="7" t="s">
        <v>2380</v>
      </c>
      <c r="E2325" s="7" t="s">
        <v>2380</v>
      </c>
      <c r="F2325" s="7" t="s">
        <v>2380</v>
      </c>
      <c r="G2325" s="7" t="s">
        <v>2381</v>
      </c>
      <c r="H2325" s="7" t="s">
        <v>2380</v>
      </c>
      <c r="J2325" s="7" t="s">
        <v>29</v>
      </c>
      <c r="K2325" s="7">
        <v>22.24</v>
      </c>
      <c r="L2325" s="7">
        <v>5.04</v>
      </c>
      <c r="M2325" s="7" t="s">
        <v>2380</v>
      </c>
      <c r="N2325" s="7" t="s">
        <v>2380</v>
      </c>
      <c r="O2325" s="7" t="s">
        <v>2380</v>
      </c>
      <c r="P2325" s="7">
        <v>0</v>
      </c>
      <c r="Q2325" s="11" t="s">
        <v>2380</v>
      </c>
      <c r="R2325">
        <f t="shared" si="36"/>
        <v>180</v>
      </c>
      <c r="S2325" t="str" cm="1">
        <f t="array" ref="S2325">_xlfn.IFS(K2325&lt;18.5,"Under Weight",K2325&lt;=24.9,"Normal Weight",K2325&lt;=30,"Over Weight",K2325&gt;30,"Obesity")</f>
        <v>Normal Weight</v>
      </c>
    </row>
    <row r="2326" spans="1:19" x14ac:dyDescent="0.3">
      <c r="A2326" s="7" t="s">
        <v>28</v>
      </c>
      <c r="B2326" s="7">
        <v>24.76</v>
      </c>
      <c r="C2326" s="7">
        <v>4.54</v>
      </c>
      <c r="D2326" s="7" t="s">
        <v>2382</v>
      </c>
      <c r="E2326" s="7" t="s">
        <v>2380</v>
      </c>
      <c r="F2326" s="7" t="s">
        <v>2380</v>
      </c>
      <c r="G2326" s="7" t="s">
        <v>2381</v>
      </c>
      <c r="H2326" s="7" t="s">
        <v>2380</v>
      </c>
      <c r="J2326" s="7" t="s">
        <v>28</v>
      </c>
      <c r="K2326" s="7">
        <v>24.76</v>
      </c>
      <c r="L2326" s="7">
        <v>4.54</v>
      </c>
      <c r="M2326" s="7" t="s">
        <v>2383</v>
      </c>
      <c r="N2326" s="7" t="s">
        <v>2380</v>
      </c>
      <c r="O2326" s="7" t="s">
        <v>2380</v>
      </c>
      <c r="P2326" s="7">
        <v>0</v>
      </c>
      <c r="Q2326" s="11" t="s">
        <v>2380</v>
      </c>
      <c r="R2326">
        <f t="shared" si="36"/>
        <v>180</v>
      </c>
      <c r="S2326" t="str" cm="1">
        <f t="array" ref="S2326">_xlfn.IFS(K2326&lt;18.5,"Under Weight",K2326&lt;=24.9,"Normal Weight",K2326&lt;=30,"Over Weight",K2326&gt;30,"Obesity")</f>
        <v>Normal Weight</v>
      </c>
    </row>
    <row r="2327" spans="1:19" x14ac:dyDescent="0.3">
      <c r="A2327" s="7" t="s">
        <v>27</v>
      </c>
      <c r="B2327" s="7">
        <v>20.100000000000001</v>
      </c>
      <c r="C2327" s="7">
        <v>5.6</v>
      </c>
      <c r="D2327" s="7" t="s">
        <v>2382</v>
      </c>
      <c r="E2327" s="7" t="s">
        <v>2380</v>
      </c>
      <c r="F2327" s="7" t="s">
        <v>2383</v>
      </c>
      <c r="G2327" s="7">
        <v>1</v>
      </c>
      <c r="H2327" s="7" t="s">
        <v>2380</v>
      </c>
      <c r="J2327" s="7" t="s">
        <v>27</v>
      </c>
      <c r="K2327" s="7">
        <v>20.100000000000001</v>
      </c>
      <c r="L2327" s="7">
        <v>5.6</v>
      </c>
      <c r="M2327" s="7" t="s">
        <v>2383</v>
      </c>
      <c r="N2327" s="7" t="s">
        <v>2380</v>
      </c>
      <c r="O2327" s="7" t="s">
        <v>2383</v>
      </c>
      <c r="P2327" s="7">
        <v>1</v>
      </c>
      <c r="Q2327" s="11" t="s">
        <v>2380</v>
      </c>
      <c r="R2327">
        <f t="shared" si="36"/>
        <v>180</v>
      </c>
      <c r="S2327" t="str" cm="1">
        <f t="array" ref="S2327">_xlfn.IFS(K2327&lt;18.5,"Under Weight",K2327&lt;=24.9,"Normal Weight",K2327&lt;=30,"Over Weight",K2327&gt;30,"Obesity")</f>
        <v>Normal Weight</v>
      </c>
    </row>
    <row r="2328" spans="1:19" x14ac:dyDescent="0.3">
      <c r="A2328" s="7" t="s">
        <v>26</v>
      </c>
      <c r="B2328" s="7">
        <v>21.77</v>
      </c>
      <c r="C2328" s="7">
        <v>10.67</v>
      </c>
      <c r="D2328" s="7" t="s">
        <v>2380</v>
      </c>
      <c r="E2328" s="7" t="s">
        <v>2380</v>
      </c>
      <c r="F2328" s="7" t="s">
        <v>2380</v>
      </c>
      <c r="G2328" s="7" t="s">
        <v>2381</v>
      </c>
      <c r="H2328" s="7" t="s">
        <v>2380</v>
      </c>
      <c r="J2328" s="7" t="s">
        <v>26</v>
      </c>
      <c r="K2328" s="7">
        <v>21.77</v>
      </c>
      <c r="L2328" s="7">
        <v>10.67</v>
      </c>
      <c r="M2328" s="7" t="s">
        <v>2380</v>
      </c>
      <c r="N2328" s="7" t="s">
        <v>2380</v>
      </c>
      <c r="O2328" s="7" t="s">
        <v>2380</v>
      </c>
      <c r="P2328" s="7">
        <v>0</v>
      </c>
      <c r="Q2328" s="11" t="s">
        <v>2380</v>
      </c>
      <c r="R2328">
        <f t="shared" si="36"/>
        <v>180</v>
      </c>
      <c r="S2328" t="str" cm="1">
        <f t="array" ref="S2328">_xlfn.IFS(K2328&lt;18.5,"Under Weight",K2328&lt;=24.9,"Normal Weight",K2328&lt;=30,"Over Weight",K2328&gt;30,"Obesity")</f>
        <v>Normal Weight</v>
      </c>
    </row>
    <row r="2329" spans="1:19" x14ac:dyDescent="0.3">
      <c r="A2329" s="7" t="s">
        <v>25</v>
      </c>
      <c r="B2329" s="7">
        <v>17.82</v>
      </c>
      <c r="C2329" s="7">
        <v>5.26</v>
      </c>
      <c r="D2329" s="7" t="s">
        <v>2382</v>
      </c>
      <c r="E2329" s="7" t="s">
        <v>2380</v>
      </c>
      <c r="F2329" s="7" t="s">
        <v>2380</v>
      </c>
      <c r="G2329" s="7">
        <v>1</v>
      </c>
      <c r="H2329" s="7" t="s">
        <v>2380</v>
      </c>
      <c r="J2329" s="7" t="s">
        <v>25</v>
      </c>
      <c r="K2329" s="7">
        <v>17.82</v>
      </c>
      <c r="L2329" s="7">
        <v>5.26</v>
      </c>
      <c r="M2329" s="7" t="s">
        <v>2383</v>
      </c>
      <c r="N2329" s="7" t="s">
        <v>2380</v>
      </c>
      <c r="O2329" s="7" t="s">
        <v>2380</v>
      </c>
      <c r="P2329" s="7">
        <v>1</v>
      </c>
      <c r="Q2329" s="11" t="s">
        <v>2380</v>
      </c>
      <c r="R2329">
        <f t="shared" si="36"/>
        <v>180</v>
      </c>
      <c r="S2329" t="str" cm="1">
        <f t="array" ref="S2329">_xlfn.IFS(K2329&lt;18.5,"Under Weight",K2329&lt;=24.9,"Normal Weight",K2329&lt;=30,"Over Weight",K2329&gt;30,"Obesity")</f>
        <v>Under Weight</v>
      </c>
    </row>
    <row r="2330" spans="1:19" x14ac:dyDescent="0.3">
      <c r="A2330" s="7" t="s">
        <v>24</v>
      </c>
      <c r="B2330" s="7">
        <v>17.07</v>
      </c>
      <c r="C2330" s="7">
        <v>5.22</v>
      </c>
      <c r="D2330" s="7" t="s">
        <v>2380</v>
      </c>
      <c r="E2330" s="7" t="s">
        <v>2380</v>
      </c>
      <c r="F2330" s="7" t="s">
        <v>2383</v>
      </c>
      <c r="G2330" s="7">
        <v>1</v>
      </c>
      <c r="H2330" s="7" t="s">
        <v>2380</v>
      </c>
      <c r="J2330" s="7" t="s">
        <v>24</v>
      </c>
      <c r="K2330" s="7">
        <v>17.07</v>
      </c>
      <c r="L2330" s="7">
        <v>5.22</v>
      </c>
      <c r="M2330" s="7" t="s">
        <v>2380</v>
      </c>
      <c r="N2330" s="7" t="s">
        <v>2380</v>
      </c>
      <c r="O2330" s="7" t="s">
        <v>2383</v>
      </c>
      <c r="P2330" s="7">
        <v>1</v>
      </c>
      <c r="Q2330" s="11" t="s">
        <v>2380</v>
      </c>
      <c r="R2330">
        <f t="shared" si="36"/>
        <v>180</v>
      </c>
      <c r="S2330" t="str" cm="1">
        <f t="array" ref="S2330">_xlfn.IFS(K2330&lt;18.5,"Under Weight",K2330&lt;=24.9,"Normal Weight",K2330&lt;=30,"Over Weight",K2330&gt;30,"Obesity")</f>
        <v>Under Weight</v>
      </c>
    </row>
    <row r="2331" spans="1:19" x14ac:dyDescent="0.3">
      <c r="A2331" s="7" t="s">
        <v>22</v>
      </c>
      <c r="B2331" s="7">
        <v>22.24</v>
      </c>
      <c r="C2331" s="7">
        <v>4.29</v>
      </c>
      <c r="D2331" s="7" t="s">
        <v>2382</v>
      </c>
      <c r="E2331" s="7" t="s">
        <v>2380</v>
      </c>
      <c r="F2331" s="7" t="s">
        <v>2380</v>
      </c>
      <c r="G2331" s="7" t="s">
        <v>2381</v>
      </c>
      <c r="H2331" s="7" t="s">
        <v>2380</v>
      </c>
      <c r="J2331" s="7" t="s">
        <v>22</v>
      </c>
      <c r="K2331" s="7">
        <v>22.24</v>
      </c>
      <c r="L2331" s="7">
        <v>4.29</v>
      </c>
      <c r="M2331" s="7" t="s">
        <v>2383</v>
      </c>
      <c r="N2331" s="7" t="s">
        <v>2380</v>
      </c>
      <c r="O2331" s="7" t="s">
        <v>2380</v>
      </c>
      <c r="P2331" s="7">
        <v>0</v>
      </c>
      <c r="Q2331" s="11" t="s">
        <v>2380</v>
      </c>
      <c r="R2331">
        <f t="shared" si="36"/>
        <v>180</v>
      </c>
      <c r="S2331" t="str" cm="1">
        <f t="array" ref="S2331">_xlfn.IFS(K2331&lt;18.5,"Under Weight",K2331&lt;=24.9,"Normal Weight",K2331&lt;=30,"Over Weight",K2331&gt;30,"Obesity")</f>
        <v>Normal Weight</v>
      </c>
    </row>
    <row r="2332" spans="1:19" x14ac:dyDescent="0.3">
      <c r="A2332" s="7" t="s">
        <v>21</v>
      </c>
      <c r="B2332" s="7">
        <v>22.34</v>
      </c>
      <c r="C2332" s="7">
        <v>5.57</v>
      </c>
      <c r="D2332" s="7" t="s">
        <v>2380</v>
      </c>
      <c r="E2332" s="7" t="s">
        <v>2380</v>
      </c>
      <c r="F2332" s="7" t="s">
        <v>2380</v>
      </c>
      <c r="G2332" s="7">
        <v>1</v>
      </c>
      <c r="H2332" s="7" t="s">
        <v>2380</v>
      </c>
      <c r="J2332" s="7" t="s">
        <v>21</v>
      </c>
      <c r="K2332" s="7">
        <v>22.34</v>
      </c>
      <c r="L2332" s="7">
        <v>5.57</v>
      </c>
      <c r="M2332" s="7" t="s">
        <v>2380</v>
      </c>
      <c r="N2332" s="7" t="s">
        <v>2380</v>
      </c>
      <c r="O2332" s="7" t="s">
        <v>2380</v>
      </c>
      <c r="P2332" s="7">
        <v>1</v>
      </c>
      <c r="Q2332" s="11" t="s">
        <v>2380</v>
      </c>
      <c r="R2332">
        <f t="shared" si="36"/>
        <v>180</v>
      </c>
      <c r="S2332" t="str" cm="1">
        <f t="array" ref="S2332">_xlfn.IFS(K2332&lt;18.5,"Under Weight",K2332&lt;=24.9,"Normal Weight",K2332&lt;=30,"Over Weight",K2332&gt;30,"Obesity")</f>
        <v>Normal Weight</v>
      </c>
    </row>
    <row r="2333" spans="1:19" x14ac:dyDescent="0.3">
      <c r="A2333" s="7" t="s">
        <v>19</v>
      </c>
      <c r="B2333" s="7">
        <v>17.7</v>
      </c>
      <c r="C2333" s="7">
        <v>6.28</v>
      </c>
      <c r="D2333" s="7" t="s">
        <v>2380</v>
      </c>
      <c r="E2333" s="7" t="s">
        <v>2380</v>
      </c>
      <c r="F2333" s="7" t="s">
        <v>2380</v>
      </c>
      <c r="G2333" s="7">
        <v>1</v>
      </c>
      <c r="H2333" s="7" t="s">
        <v>2380</v>
      </c>
      <c r="J2333" s="7" t="s">
        <v>19</v>
      </c>
      <c r="K2333" s="7">
        <v>17.7</v>
      </c>
      <c r="L2333" s="7">
        <v>6.28</v>
      </c>
      <c r="M2333" s="7" t="s">
        <v>2380</v>
      </c>
      <c r="N2333" s="7" t="s">
        <v>2380</v>
      </c>
      <c r="O2333" s="7" t="s">
        <v>2380</v>
      </c>
      <c r="P2333" s="7">
        <v>1</v>
      </c>
      <c r="Q2333" s="11" t="s">
        <v>2380</v>
      </c>
      <c r="R2333">
        <f t="shared" si="36"/>
        <v>180</v>
      </c>
      <c r="S2333" t="str" cm="1">
        <f t="array" ref="S2333">_xlfn.IFS(K2333&lt;18.5,"Under Weight",K2333&lt;=24.9,"Normal Weight",K2333&lt;=30,"Over Weight",K2333&gt;30,"Obesity")</f>
        <v>Under Weight</v>
      </c>
    </row>
    <row r="2334" spans="1:19" x14ac:dyDescent="0.3">
      <c r="A2334" s="7" t="s">
        <v>17</v>
      </c>
      <c r="B2334" s="7">
        <v>16.47</v>
      </c>
      <c r="C2334" s="7">
        <v>6.35</v>
      </c>
      <c r="D2334" s="7" t="s">
        <v>2380</v>
      </c>
      <c r="E2334" s="7" t="s">
        <v>2380</v>
      </c>
      <c r="F2334" s="7" t="s">
        <v>2383</v>
      </c>
      <c r="G2334" s="7">
        <v>1</v>
      </c>
      <c r="H2334" s="7" t="s">
        <v>2380</v>
      </c>
      <c r="J2334" s="7" t="s">
        <v>17</v>
      </c>
      <c r="K2334" s="7">
        <v>16.47</v>
      </c>
      <c r="L2334" s="7">
        <v>6.35</v>
      </c>
      <c r="M2334" s="7" t="s">
        <v>2380</v>
      </c>
      <c r="N2334" s="7" t="s">
        <v>2380</v>
      </c>
      <c r="O2334" s="7" t="s">
        <v>2383</v>
      </c>
      <c r="P2334" s="7">
        <v>1</v>
      </c>
      <c r="Q2334" s="11" t="s">
        <v>2380</v>
      </c>
      <c r="R2334">
        <f t="shared" si="36"/>
        <v>180</v>
      </c>
      <c r="S2334" t="str" cm="1">
        <f t="array" ref="S2334">_xlfn.IFS(K2334&lt;18.5,"Under Weight",K2334&lt;=24.9,"Normal Weight",K2334&lt;=30,"Over Weight",K2334&gt;30,"Obesity")</f>
        <v>Under Weight</v>
      </c>
    </row>
    <row r="2335" spans="1:19" x14ac:dyDescent="0.3">
      <c r="A2335" s="7" t="s">
        <v>14</v>
      </c>
      <c r="B2335" s="7">
        <v>17.600000000000001</v>
      </c>
      <c r="C2335" s="7">
        <v>4.3899999999999997</v>
      </c>
      <c r="D2335" s="7" t="s">
        <v>2380</v>
      </c>
      <c r="E2335" s="7" t="s">
        <v>2380</v>
      </c>
      <c r="F2335" s="7" t="s">
        <v>2380</v>
      </c>
      <c r="G2335" s="7">
        <v>1</v>
      </c>
      <c r="H2335" s="7" t="s">
        <v>2380</v>
      </c>
      <c r="J2335" s="7" t="s">
        <v>14</v>
      </c>
      <c r="K2335" s="7">
        <v>17.600000000000001</v>
      </c>
      <c r="L2335" s="7">
        <v>4.3899999999999997</v>
      </c>
      <c r="M2335" s="7" t="s">
        <v>2380</v>
      </c>
      <c r="N2335" s="7" t="s">
        <v>2380</v>
      </c>
      <c r="O2335" s="7" t="s">
        <v>2380</v>
      </c>
      <c r="P2335" s="7">
        <v>1</v>
      </c>
      <c r="Q2335" s="11" t="s">
        <v>2380</v>
      </c>
      <c r="R2335">
        <f t="shared" si="36"/>
        <v>180</v>
      </c>
      <c r="S2335" t="str" cm="1">
        <f t="array" ref="S2335">_xlfn.IFS(K2335&lt;18.5,"Under Weight",K2335&lt;=24.9,"Normal Weight",K2335&lt;=30,"Over Weight",K2335&gt;30,"Obesity")</f>
        <v>Under Weight</v>
      </c>
    </row>
    <row r="2336" spans="1:19" x14ac:dyDescent="0.3">
      <c r="A2336" s="7" t="s">
        <v>9</v>
      </c>
      <c r="B2336" s="7">
        <v>17.579999999999998</v>
      </c>
      <c r="C2336" s="7">
        <v>4.51</v>
      </c>
      <c r="D2336" s="7" t="s">
        <v>2380</v>
      </c>
      <c r="E2336" s="7" t="s">
        <v>2380</v>
      </c>
      <c r="F2336" s="7" t="s">
        <v>2380</v>
      </c>
      <c r="G2336" s="7">
        <v>1</v>
      </c>
      <c r="H2336" s="7" t="s">
        <v>2380</v>
      </c>
      <c r="J2336" s="7" t="s">
        <v>9</v>
      </c>
      <c r="K2336" s="7">
        <v>17.579999999999998</v>
      </c>
      <c r="L2336" s="7">
        <v>4.51</v>
      </c>
      <c r="M2336" s="7" t="s">
        <v>2380</v>
      </c>
      <c r="N2336" s="7" t="s">
        <v>2380</v>
      </c>
      <c r="O2336" s="7" t="s">
        <v>2380</v>
      </c>
      <c r="P2336" s="7">
        <v>1</v>
      </c>
      <c r="Q2336" s="11" t="s">
        <v>2380</v>
      </c>
      <c r="R2336">
        <f t="shared" si="36"/>
        <v>180</v>
      </c>
      <c r="S2336" t="str" cm="1">
        <f t="array" ref="S2336">_xlfn.IFS(K2336&lt;18.5,"Under Weight",K2336&lt;=24.9,"Normal Weight",K2336&lt;=30,"Over Weight",K2336&gt;30,"Obesity")</f>
        <v>Under Weight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B2346"/>
  <sheetViews>
    <sheetView topLeftCell="N1" workbookViewId="0">
      <selection activeCell="AB14" sqref="AB14"/>
    </sheetView>
  </sheetViews>
  <sheetFormatPr defaultRowHeight="14.4" x14ac:dyDescent="0.3"/>
  <cols>
    <col min="1" max="1" width="12.88671875" bestFit="1" customWidth="1"/>
    <col min="2" max="3" width="12" customWidth="1"/>
    <col min="5" max="5" width="13.6640625" customWidth="1"/>
    <col min="7" max="7" width="13.109375" bestFit="1" customWidth="1"/>
    <col min="8" max="8" width="12.6640625" customWidth="1"/>
    <col min="9" max="9" width="13.88671875" customWidth="1"/>
    <col min="10" max="10" width="9.44140625" customWidth="1"/>
    <col min="11" max="11" width="10.6640625" customWidth="1"/>
    <col min="16" max="16" width="11.109375" style="21" bestFit="1" customWidth="1"/>
    <col min="17" max="17" width="12.5546875" bestFit="1" customWidth="1"/>
    <col min="19" max="19" width="13.109375" customWidth="1"/>
    <col min="20" max="20" width="18.88671875" customWidth="1"/>
    <col min="21" max="21" width="16.5546875" bestFit="1" customWidth="1"/>
    <col min="22" max="22" width="12.5546875" style="18" bestFit="1" customWidth="1"/>
    <col min="28" max="28" width="42.44140625" bestFit="1" customWidth="1"/>
  </cols>
  <sheetData>
    <row r="1" spans="1:28" s="1" customFormat="1" ht="18.899999999999999" customHeight="1" x14ac:dyDescent="0.3">
      <c r="A1" s="4" t="s">
        <v>0</v>
      </c>
      <c r="B1" s="4" t="s">
        <v>1</v>
      </c>
      <c r="C1" s="4" t="s">
        <v>2</v>
      </c>
      <c r="D1" s="4" t="s">
        <v>3</v>
      </c>
      <c r="E1" s="4" t="s">
        <v>4</v>
      </c>
      <c r="F1" s="4" t="s">
        <v>5</v>
      </c>
      <c r="G1" s="4" t="s">
        <v>6</v>
      </c>
      <c r="H1" s="4" t="s">
        <v>7</v>
      </c>
      <c r="I1" s="4" t="s">
        <v>8</v>
      </c>
      <c r="K1" s="16" t="s">
        <v>0</v>
      </c>
      <c r="L1" s="16" t="s">
        <v>1</v>
      </c>
      <c r="M1" s="16" t="s">
        <v>2</v>
      </c>
      <c r="N1" s="16" t="s">
        <v>3</v>
      </c>
      <c r="O1" s="16" t="s">
        <v>4</v>
      </c>
      <c r="P1" s="19" t="s">
        <v>5</v>
      </c>
      <c r="Q1" s="16" t="s">
        <v>6</v>
      </c>
      <c r="R1" s="16" t="s">
        <v>7</v>
      </c>
      <c r="S1" s="16" t="s">
        <v>8</v>
      </c>
      <c r="T1" s="15" t="s">
        <v>4724</v>
      </c>
      <c r="U1" s="15" t="s">
        <v>4725</v>
      </c>
      <c r="V1" s="15" t="s">
        <v>10421</v>
      </c>
      <c r="W1" s="15" t="s">
        <v>10438</v>
      </c>
      <c r="X1" s="15" t="s">
        <v>10439</v>
      </c>
    </row>
    <row r="2" spans="1:28" x14ac:dyDescent="0.3">
      <c r="A2" s="5" t="s">
        <v>9</v>
      </c>
      <c r="B2" s="5">
        <v>1992</v>
      </c>
      <c r="C2" s="5" t="s">
        <v>10</v>
      </c>
      <c r="D2" s="5">
        <v>9</v>
      </c>
      <c r="E2" s="5">
        <v>0</v>
      </c>
      <c r="F2" s="5">
        <v>563.84</v>
      </c>
      <c r="G2" s="5" t="s">
        <v>11</v>
      </c>
      <c r="H2" s="5" t="s">
        <v>12</v>
      </c>
      <c r="I2" s="5" t="s">
        <v>13</v>
      </c>
      <c r="K2" s="7" t="s">
        <v>9</v>
      </c>
      <c r="L2" s="7">
        <v>1992</v>
      </c>
      <c r="M2" s="7" t="s">
        <v>10</v>
      </c>
      <c r="N2" s="7">
        <v>9</v>
      </c>
      <c r="O2" s="7">
        <v>0</v>
      </c>
      <c r="P2" s="20">
        <v>563.84</v>
      </c>
      <c r="Q2" s="7" t="s">
        <v>11</v>
      </c>
      <c r="R2" s="7" t="s">
        <v>12</v>
      </c>
      <c r="S2" s="7" t="s">
        <v>13</v>
      </c>
      <c r="T2" s="7">
        <f>MATCH(Q2,$Q$2:$Q$2344,0)</f>
        <v>1</v>
      </c>
      <c r="U2" s="7">
        <f>MATCH(R2,$R$2:$R$2344,0)</f>
        <v>1</v>
      </c>
      <c r="V2" s="35" t="s">
        <v>8344</v>
      </c>
      <c r="W2" s="36">
        <v>45085</v>
      </c>
      <c r="X2" s="5">
        <v>30</v>
      </c>
    </row>
    <row r="3" spans="1:28" x14ac:dyDescent="0.3">
      <c r="A3" s="5" t="s">
        <v>14</v>
      </c>
      <c r="B3" s="5">
        <v>1992</v>
      </c>
      <c r="C3" s="5" t="s">
        <v>15</v>
      </c>
      <c r="D3" s="5">
        <v>30</v>
      </c>
      <c r="E3" s="5">
        <v>0</v>
      </c>
      <c r="F3" s="5">
        <v>570.62</v>
      </c>
      <c r="G3" s="5" t="s">
        <v>11</v>
      </c>
      <c r="H3" s="5" t="s">
        <v>16</v>
      </c>
      <c r="I3" s="5" t="s">
        <v>13</v>
      </c>
      <c r="K3" s="7" t="s">
        <v>14</v>
      </c>
      <c r="L3" s="7">
        <v>1992</v>
      </c>
      <c r="M3" s="7" t="s">
        <v>15</v>
      </c>
      <c r="N3" s="7">
        <v>30</v>
      </c>
      <c r="O3" s="7">
        <v>0</v>
      </c>
      <c r="P3" s="20">
        <v>570.62</v>
      </c>
      <c r="Q3" s="7" t="s">
        <v>11</v>
      </c>
      <c r="R3" s="7" t="s">
        <v>16</v>
      </c>
      <c r="S3" s="7" t="s">
        <v>13</v>
      </c>
      <c r="T3" s="7">
        <f t="shared" ref="T3:T66" si="0">MATCH(Q3,$Q$2:$Q$2344,0)</f>
        <v>1</v>
      </c>
      <c r="U3" s="7">
        <f t="shared" ref="U3:U66" si="1">MATCH(R3,$R$2:$R$2344,0)</f>
        <v>2</v>
      </c>
      <c r="V3" s="35" t="s">
        <v>8345</v>
      </c>
      <c r="W3" s="36">
        <v>45085</v>
      </c>
      <c r="X3" s="5">
        <v>30</v>
      </c>
      <c r="Y3">
        <v>1</v>
      </c>
      <c r="Z3">
        <f>AVERAGE(B2:B2344)</f>
        <v>1982.8416559965856</v>
      </c>
      <c r="AA3">
        <f>ROUND(Z3,0)</f>
        <v>1983</v>
      </c>
      <c r="AB3" t="s">
        <v>4722</v>
      </c>
    </row>
    <row r="4" spans="1:28" x14ac:dyDescent="0.3">
      <c r="A4" s="5" t="s">
        <v>17</v>
      </c>
      <c r="B4" s="5">
        <v>1993</v>
      </c>
      <c r="C4" s="5" t="s">
        <v>18</v>
      </c>
      <c r="D4" s="5">
        <v>30</v>
      </c>
      <c r="E4" s="5">
        <v>0</v>
      </c>
      <c r="F4" s="5">
        <v>600</v>
      </c>
      <c r="G4" s="5" t="s">
        <v>11</v>
      </c>
      <c r="H4" s="5" t="s">
        <v>16</v>
      </c>
      <c r="I4" s="5" t="s">
        <v>13</v>
      </c>
      <c r="K4" s="7" t="s">
        <v>17</v>
      </c>
      <c r="L4" s="7">
        <v>1993</v>
      </c>
      <c r="M4" s="7" t="s">
        <v>18</v>
      </c>
      <c r="N4" s="7">
        <v>30</v>
      </c>
      <c r="O4" s="7">
        <v>0</v>
      </c>
      <c r="P4" s="20">
        <v>600</v>
      </c>
      <c r="Q4" s="7" t="s">
        <v>11</v>
      </c>
      <c r="R4" s="7" t="s">
        <v>16</v>
      </c>
      <c r="S4" s="7" t="s">
        <v>13</v>
      </c>
      <c r="T4" s="7">
        <f t="shared" si="0"/>
        <v>1</v>
      </c>
      <c r="U4" s="7">
        <f t="shared" si="1"/>
        <v>2</v>
      </c>
      <c r="V4" s="35" t="s">
        <v>8346</v>
      </c>
      <c r="W4" s="36">
        <v>45085</v>
      </c>
      <c r="X4" s="5">
        <v>29</v>
      </c>
      <c r="Y4">
        <v>2</v>
      </c>
      <c r="AB4" t="s">
        <v>4723</v>
      </c>
    </row>
    <row r="5" spans="1:28" x14ac:dyDescent="0.3">
      <c r="A5" s="5" t="s">
        <v>19</v>
      </c>
      <c r="B5" s="5">
        <v>1992</v>
      </c>
      <c r="C5" s="5" t="s">
        <v>20</v>
      </c>
      <c r="D5" s="5">
        <v>13</v>
      </c>
      <c r="E5" s="5">
        <v>0</v>
      </c>
      <c r="F5" s="5">
        <v>604.54</v>
      </c>
      <c r="G5" s="5" t="s">
        <v>12</v>
      </c>
      <c r="H5" s="5" t="s">
        <v>12</v>
      </c>
      <c r="I5" s="5" t="s">
        <v>13</v>
      </c>
      <c r="K5" s="7" t="s">
        <v>19</v>
      </c>
      <c r="L5" s="7">
        <v>1992</v>
      </c>
      <c r="M5" s="7" t="s">
        <v>20</v>
      </c>
      <c r="N5" s="7">
        <v>13</v>
      </c>
      <c r="O5" s="7">
        <v>0</v>
      </c>
      <c r="P5" s="20">
        <v>604.54</v>
      </c>
      <c r="Q5" s="7" t="s">
        <v>12</v>
      </c>
      <c r="R5" s="7" t="s">
        <v>12</v>
      </c>
      <c r="S5" s="7" t="s">
        <v>13</v>
      </c>
      <c r="T5" s="7">
        <f t="shared" si="0"/>
        <v>4</v>
      </c>
      <c r="U5" s="7">
        <f t="shared" si="1"/>
        <v>1</v>
      </c>
      <c r="V5" s="35" t="s">
        <v>8347</v>
      </c>
      <c r="W5" s="36">
        <v>45085</v>
      </c>
      <c r="X5" s="5">
        <v>30</v>
      </c>
      <c r="Y5">
        <v>3</v>
      </c>
      <c r="Z5">
        <f>MODE(T2:T2344)</f>
        <v>1</v>
      </c>
      <c r="AA5" s="5" t="s">
        <v>11</v>
      </c>
      <c r="AB5" t="s">
        <v>4729</v>
      </c>
    </row>
    <row r="6" spans="1:28" x14ac:dyDescent="0.3">
      <c r="A6" s="5" t="s">
        <v>21</v>
      </c>
      <c r="B6" s="5">
        <v>1998</v>
      </c>
      <c r="C6" s="5" t="s">
        <v>10</v>
      </c>
      <c r="D6" s="5">
        <v>27</v>
      </c>
      <c r="E6" s="5">
        <v>0</v>
      </c>
      <c r="F6" s="5">
        <v>637.26</v>
      </c>
      <c r="G6" s="5" t="s">
        <v>12</v>
      </c>
      <c r="H6" s="5" t="s">
        <v>12</v>
      </c>
      <c r="I6" s="5" t="s">
        <v>13</v>
      </c>
      <c r="K6" s="7" t="s">
        <v>21</v>
      </c>
      <c r="L6" s="7">
        <v>1998</v>
      </c>
      <c r="M6" s="7" t="s">
        <v>10</v>
      </c>
      <c r="N6" s="7">
        <v>27</v>
      </c>
      <c r="O6" s="7">
        <v>0</v>
      </c>
      <c r="P6" s="20">
        <v>637.26</v>
      </c>
      <c r="Q6" s="7" t="s">
        <v>12</v>
      </c>
      <c r="R6" s="7" t="s">
        <v>12</v>
      </c>
      <c r="S6" s="7" t="s">
        <v>13</v>
      </c>
      <c r="T6" s="7">
        <f t="shared" si="0"/>
        <v>4</v>
      </c>
      <c r="U6" s="7">
        <f t="shared" si="1"/>
        <v>1</v>
      </c>
      <c r="V6" s="35" t="s">
        <v>8348</v>
      </c>
      <c r="W6" s="36">
        <v>45085</v>
      </c>
      <c r="X6" s="5">
        <v>24</v>
      </c>
      <c r="Y6">
        <v>4</v>
      </c>
      <c r="Z6">
        <f>MODE(U2:U2344)</f>
        <v>9</v>
      </c>
      <c r="AA6" s="5" t="s">
        <v>11</v>
      </c>
      <c r="AB6" t="s">
        <v>4730</v>
      </c>
    </row>
    <row r="7" spans="1:28" x14ac:dyDescent="0.3">
      <c r="A7" s="5" t="s">
        <v>22</v>
      </c>
      <c r="B7" s="5">
        <v>2001</v>
      </c>
      <c r="C7" s="5" t="s">
        <v>15</v>
      </c>
      <c r="D7" s="5">
        <v>20</v>
      </c>
      <c r="E7" s="5">
        <v>0</v>
      </c>
      <c r="F7" s="5">
        <v>646.14</v>
      </c>
      <c r="G7" s="5" t="s">
        <v>12</v>
      </c>
      <c r="H7" s="5" t="s">
        <v>12</v>
      </c>
      <c r="I7" s="5" t="s">
        <v>23</v>
      </c>
      <c r="K7" s="7" t="s">
        <v>22</v>
      </c>
      <c r="L7" s="7">
        <v>2001</v>
      </c>
      <c r="M7" s="7" t="s">
        <v>15</v>
      </c>
      <c r="N7" s="7">
        <v>20</v>
      </c>
      <c r="O7" s="7">
        <v>0</v>
      </c>
      <c r="P7" s="20">
        <v>646.14</v>
      </c>
      <c r="Q7" s="7" t="s">
        <v>12</v>
      </c>
      <c r="R7" s="7" t="s">
        <v>12</v>
      </c>
      <c r="S7" s="7" t="s">
        <v>23</v>
      </c>
      <c r="T7" s="7">
        <f t="shared" si="0"/>
        <v>4</v>
      </c>
      <c r="U7" s="7">
        <f t="shared" si="1"/>
        <v>1</v>
      </c>
      <c r="V7" s="35" t="s">
        <v>8349</v>
      </c>
      <c r="W7" s="36">
        <v>45085</v>
      </c>
      <c r="X7" s="5">
        <v>21</v>
      </c>
      <c r="Y7">
        <v>5</v>
      </c>
      <c r="AB7" t="s">
        <v>4733</v>
      </c>
    </row>
    <row r="8" spans="1:28" x14ac:dyDescent="0.3">
      <c r="A8" s="5" t="s">
        <v>24</v>
      </c>
      <c r="B8" s="5">
        <v>1993</v>
      </c>
      <c r="C8" s="5" t="s">
        <v>18</v>
      </c>
      <c r="D8" s="5">
        <v>1</v>
      </c>
      <c r="E8" s="5">
        <v>0</v>
      </c>
      <c r="F8" s="5">
        <v>650</v>
      </c>
      <c r="G8" s="5" t="s">
        <v>12</v>
      </c>
      <c r="H8" s="5" t="s">
        <v>12</v>
      </c>
      <c r="I8" s="5" t="s">
        <v>13</v>
      </c>
      <c r="K8" s="7" t="s">
        <v>24</v>
      </c>
      <c r="L8" s="7">
        <v>1993</v>
      </c>
      <c r="M8" s="7" t="s">
        <v>18</v>
      </c>
      <c r="N8" s="7">
        <v>1</v>
      </c>
      <c r="O8" s="7">
        <v>0</v>
      </c>
      <c r="P8" s="20">
        <v>650</v>
      </c>
      <c r="Q8" s="7" t="s">
        <v>12</v>
      </c>
      <c r="R8" s="7" t="s">
        <v>12</v>
      </c>
      <c r="S8" s="7" t="s">
        <v>13</v>
      </c>
      <c r="T8" s="7">
        <f t="shared" si="0"/>
        <v>4</v>
      </c>
      <c r="U8" s="7">
        <f t="shared" si="1"/>
        <v>1</v>
      </c>
      <c r="V8" s="35" t="s">
        <v>8350</v>
      </c>
      <c r="W8" s="36">
        <v>45085</v>
      </c>
      <c r="X8" s="5">
        <v>30</v>
      </c>
      <c r="AB8" t="s">
        <v>10440</v>
      </c>
    </row>
    <row r="9" spans="1:28" x14ac:dyDescent="0.3">
      <c r="A9" s="5" t="s">
        <v>25</v>
      </c>
      <c r="B9" s="5">
        <v>1995</v>
      </c>
      <c r="C9" s="5" t="s">
        <v>10</v>
      </c>
      <c r="D9" s="5">
        <v>4</v>
      </c>
      <c r="E9" s="5">
        <v>0</v>
      </c>
      <c r="F9" s="5">
        <v>650</v>
      </c>
      <c r="G9" s="5" t="s">
        <v>12</v>
      </c>
      <c r="H9" s="5" t="s">
        <v>12</v>
      </c>
      <c r="I9" s="5" t="s">
        <v>13</v>
      </c>
      <c r="K9" s="7" t="s">
        <v>25</v>
      </c>
      <c r="L9" s="7">
        <v>1995</v>
      </c>
      <c r="M9" s="7" t="s">
        <v>10</v>
      </c>
      <c r="N9" s="7">
        <v>4</v>
      </c>
      <c r="O9" s="7">
        <v>0</v>
      </c>
      <c r="P9" s="20">
        <v>650</v>
      </c>
      <c r="Q9" s="7" t="s">
        <v>12</v>
      </c>
      <c r="R9" s="7" t="s">
        <v>12</v>
      </c>
      <c r="S9" s="7" t="s">
        <v>13</v>
      </c>
      <c r="T9" s="7">
        <f t="shared" si="0"/>
        <v>4</v>
      </c>
      <c r="U9" s="7">
        <f t="shared" si="1"/>
        <v>1</v>
      </c>
      <c r="V9" s="35" t="s">
        <v>8351</v>
      </c>
      <c r="W9" s="36">
        <v>45085</v>
      </c>
      <c r="X9" s="5">
        <v>27</v>
      </c>
      <c r="AB9" t="s">
        <v>10441</v>
      </c>
    </row>
    <row r="10" spans="1:28" x14ac:dyDescent="0.3">
      <c r="A10" s="5" t="s">
        <v>26</v>
      </c>
      <c r="B10" s="5">
        <v>2002</v>
      </c>
      <c r="C10" s="5" t="s">
        <v>15</v>
      </c>
      <c r="D10" s="5">
        <v>29</v>
      </c>
      <c r="E10" s="5">
        <v>0</v>
      </c>
      <c r="F10" s="5">
        <v>668</v>
      </c>
      <c r="G10" s="5" t="s">
        <v>12</v>
      </c>
      <c r="H10" s="5" t="s">
        <v>11</v>
      </c>
      <c r="I10" s="5" t="s">
        <v>23</v>
      </c>
      <c r="K10" s="7" t="s">
        <v>26</v>
      </c>
      <c r="L10" s="7">
        <v>2002</v>
      </c>
      <c r="M10" s="7" t="s">
        <v>15</v>
      </c>
      <c r="N10" s="7">
        <v>29</v>
      </c>
      <c r="O10" s="7">
        <v>0</v>
      </c>
      <c r="P10" s="20">
        <v>668</v>
      </c>
      <c r="Q10" s="7" t="s">
        <v>12</v>
      </c>
      <c r="R10" s="7" t="s">
        <v>11</v>
      </c>
      <c r="S10" s="7" t="s">
        <v>23</v>
      </c>
      <c r="T10" s="7">
        <f t="shared" si="0"/>
        <v>4</v>
      </c>
      <c r="U10" s="7">
        <f t="shared" si="1"/>
        <v>9</v>
      </c>
      <c r="V10" s="35" t="s">
        <v>8352</v>
      </c>
      <c r="W10" s="36">
        <v>45085</v>
      </c>
      <c r="X10" s="5">
        <v>20</v>
      </c>
      <c r="AB10" t="s">
        <v>10423</v>
      </c>
    </row>
    <row r="11" spans="1:28" x14ac:dyDescent="0.3">
      <c r="A11" s="5" t="s">
        <v>27</v>
      </c>
      <c r="B11" s="5">
        <v>1997</v>
      </c>
      <c r="C11" s="5" t="s">
        <v>15</v>
      </c>
      <c r="D11" s="5">
        <v>9</v>
      </c>
      <c r="E11" s="5">
        <v>0</v>
      </c>
      <c r="F11" s="5">
        <v>670</v>
      </c>
      <c r="G11" s="5" t="s">
        <v>12</v>
      </c>
      <c r="H11" s="5" t="s">
        <v>12</v>
      </c>
      <c r="I11" s="5" t="s">
        <v>13</v>
      </c>
      <c r="K11" s="7" t="s">
        <v>27</v>
      </c>
      <c r="L11" s="7">
        <v>1997</v>
      </c>
      <c r="M11" s="7" t="s">
        <v>15</v>
      </c>
      <c r="N11" s="7">
        <v>9</v>
      </c>
      <c r="O11" s="7">
        <v>0</v>
      </c>
      <c r="P11" s="20">
        <v>670</v>
      </c>
      <c r="Q11" s="7" t="s">
        <v>12</v>
      </c>
      <c r="R11" s="7" t="s">
        <v>12</v>
      </c>
      <c r="S11" s="7" t="s">
        <v>13</v>
      </c>
      <c r="T11" s="7">
        <f t="shared" si="0"/>
        <v>4</v>
      </c>
      <c r="U11" s="7">
        <f t="shared" si="1"/>
        <v>1</v>
      </c>
      <c r="V11" s="35" t="s">
        <v>8353</v>
      </c>
      <c r="W11" s="36">
        <v>45085</v>
      </c>
      <c r="X11" s="5">
        <v>25</v>
      </c>
    </row>
    <row r="12" spans="1:28" x14ac:dyDescent="0.3">
      <c r="A12" s="5" t="s">
        <v>28</v>
      </c>
      <c r="B12" s="5">
        <v>2001</v>
      </c>
      <c r="C12" s="5" t="s">
        <v>20</v>
      </c>
      <c r="D12" s="5">
        <v>12</v>
      </c>
      <c r="E12" s="5">
        <v>0</v>
      </c>
      <c r="F12" s="5">
        <v>687.54</v>
      </c>
      <c r="G12" s="5" t="s">
        <v>12</v>
      </c>
      <c r="H12" s="5" t="s">
        <v>11</v>
      </c>
      <c r="I12" s="5" t="s">
        <v>13</v>
      </c>
      <c r="K12" s="7" t="s">
        <v>28</v>
      </c>
      <c r="L12" s="7">
        <v>2001</v>
      </c>
      <c r="M12" s="7" t="s">
        <v>20</v>
      </c>
      <c r="N12" s="7">
        <v>12</v>
      </c>
      <c r="O12" s="7">
        <v>0</v>
      </c>
      <c r="P12" s="20">
        <v>687.54</v>
      </c>
      <c r="Q12" s="7" t="s">
        <v>12</v>
      </c>
      <c r="R12" s="7" t="s">
        <v>11</v>
      </c>
      <c r="S12" s="7" t="s">
        <v>13</v>
      </c>
      <c r="T12" s="7">
        <f t="shared" si="0"/>
        <v>4</v>
      </c>
      <c r="U12" s="7">
        <f t="shared" si="1"/>
        <v>9</v>
      </c>
      <c r="V12" s="35" t="s">
        <v>8354</v>
      </c>
      <c r="W12" s="36">
        <v>45085</v>
      </c>
      <c r="X12" s="5">
        <v>21</v>
      </c>
    </row>
    <row r="13" spans="1:28" x14ac:dyDescent="0.3">
      <c r="A13" s="5" t="s">
        <v>29</v>
      </c>
      <c r="B13" s="5">
        <v>1999</v>
      </c>
      <c r="C13" s="5" t="s">
        <v>30</v>
      </c>
      <c r="D13" s="5">
        <v>26</v>
      </c>
      <c r="E13" s="5">
        <v>0</v>
      </c>
      <c r="F13" s="5">
        <v>700</v>
      </c>
      <c r="G13" s="5" t="s">
        <v>31</v>
      </c>
      <c r="H13" s="5" t="s">
        <v>12</v>
      </c>
      <c r="I13" s="5" t="s">
        <v>13</v>
      </c>
      <c r="K13" s="7" t="s">
        <v>29</v>
      </c>
      <c r="L13" s="7">
        <v>1999</v>
      </c>
      <c r="M13" s="7" t="s">
        <v>30</v>
      </c>
      <c r="N13" s="7">
        <v>26</v>
      </c>
      <c r="O13" s="7">
        <v>0</v>
      </c>
      <c r="P13" s="20">
        <v>700</v>
      </c>
      <c r="Q13" s="7" t="s">
        <v>11</v>
      </c>
      <c r="R13" s="7" t="s">
        <v>12</v>
      </c>
      <c r="S13" s="7" t="s">
        <v>13</v>
      </c>
      <c r="T13" s="7">
        <f t="shared" si="0"/>
        <v>1</v>
      </c>
      <c r="U13" s="7">
        <f t="shared" si="1"/>
        <v>1</v>
      </c>
      <c r="V13" s="35" t="s">
        <v>8355</v>
      </c>
      <c r="W13" s="36">
        <v>45085</v>
      </c>
      <c r="X13" s="5">
        <v>23</v>
      </c>
    </row>
    <row r="14" spans="1:28" x14ac:dyDescent="0.3">
      <c r="A14" s="5" t="s">
        <v>32</v>
      </c>
      <c r="B14" s="5">
        <v>1999</v>
      </c>
      <c r="C14" s="5" t="s">
        <v>30</v>
      </c>
      <c r="D14" s="5">
        <v>14</v>
      </c>
      <c r="E14" s="5">
        <v>0</v>
      </c>
      <c r="F14" s="5">
        <v>722.99</v>
      </c>
      <c r="G14" s="5" t="s">
        <v>12</v>
      </c>
      <c r="H14" s="5" t="s">
        <v>16</v>
      </c>
      <c r="I14" s="5" t="s">
        <v>13</v>
      </c>
      <c r="K14" s="7" t="s">
        <v>32</v>
      </c>
      <c r="L14" s="7">
        <v>1999</v>
      </c>
      <c r="M14" s="7" t="s">
        <v>30</v>
      </c>
      <c r="N14" s="7">
        <v>14</v>
      </c>
      <c r="O14" s="7">
        <v>0</v>
      </c>
      <c r="P14" s="20">
        <v>722.99</v>
      </c>
      <c r="Q14" s="7" t="s">
        <v>12</v>
      </c>
      <c r="R14" s="7" t="s">
        <v>16</v>
      </c>
      <c r="S14" s="7" t="s">
        <v>13</v>
      </c>
      <c r="T14" s="7">
        <f t="shared" si="0"/>
        <v>4</v>
      </c>
      <c r="U14" s="7">
        <f t="shared" si="1"/>
        <v>2</v>
      </c>
      <c r="V14" s="35" t="s">
        <v>8356</v>
      </c>
      <c r="W14" s="36">
        <v>45085</v>
      </c>
      <c r="X14" s="5">
        <v>23</v>
      </c>
    </row>
    <row r="15" spans="1:28" x14ac:dyDescent="0.3">
      <c r="A15" s="5" t="s">
        <v>33</v>
      </c>
      <c r="B15" s="5">
        <v>2002</v>
      </c>
      <c r="C15" s="5" t="s">
        <v>20</v>
      </c>
      <c r="D15" s="5">
        <v>19</v>
      </c>
      <c r="E15" s="5">
        <v>0</v>
      </c>
      <c r="F15" s="5">
        <v>750</v>
      </c>
      <c r="G15" s="5" t="s">
        <v>12</v>
      </c>
      <c r="H15" s="5" t="s">
        <v>16</v>
      </c>
      <c r="I15" s="5" t="s">
        <v>23</v>
      </c>
      <c r="K15" s="7" t="s">
        <v>33</v>
      </c>
      <c r="L15" s="7">
        <v>2002</v>
      </c>
      <c r="M15" s="7" t="s">
        <v>20</v>
      </c>
      <c r="N15" s="7">
        <v>19</v>
      </c>
      <c r="O15" s="7">
        <v>0</v>
      </c>
      <c r="P15" s="20">
        <v>750</v>
      </c>
      <c r="Q15" s="7" t="s">
        <v>12</v>
      </c>
      <c r="R15" s="7" t="s">
        <v>16</v>
      </c>
      <c r="S15" s="7" t="s">
        <v>23</v>
      </c>
      <c r="T15" s="7">
        <f t="shared" si="0"/>
        <v>4</v>
      </c>
      <c r="U15" s="7">
        <f t="shared" si="1"/>
        <v>2</v>
      </c>
      <c r="V15" s="35" t="s">
        <v>8357</v>
      </c>
      <c r="W15" s="36">
        <v>45085</v>
      </c>
      <c r="X15" s="5">
        <v>20</v>
      </c>
    </row>
    <row r="16" spans="1:28" x14ac:dyDescent="0.3">
      <c r="A16" s="5" t="s">
        <v>34</v>
      </c>
      <c r="B16" s="5">
        <v>1993</v>
      </c>
      <c r="C16" s="5" t="s">
        <v>35</v>
      </c>
      <c r="D16" s="5">
        <v>9</v>
      </c>
      <c r="E16" s="5">
        <v>0</v>
      </c>
      <c r="F16" s="5">
        <v>760</v>
      </c>
      <c r="G16" s="5" t="s">
        <v>12</v>
      </c>
      <c r="H16" s="5" t="s">
        <v>16</v>
      </c>
      <c r="I16" s="5" t="s">
        <v>13</v>
      </c>
      <c r="K16" s="7" t="s">
        <v>34</v>
      </c>
      <c r="L16" s="7">
        <v>1993</v>
      </c>
      <c r="M16" s="7" t="s">
        <v>35</v>
      </c>
      <c r="N16" s="7">
        <v>9</v>
      </c>
      <c r="O16" s="7">
        <v>0</v>
      </c>
      <c r="P16" s="20">
        <v>760</v>
      </c>
      <c r="Q16" s="7" t="s">
        <v>12</v>
      </c>
      <c r="R16" s="7" t="s">
        <v>16</v>
      </c>
      <c r="S16" s="7" t="s">
        <v>13</v>
      </c>
      <c r="T16" s="7">
        <f t="shared" si="0"/>
        <v>4</v>
      </c>
      <c r="U16" s="7">
        <f t="shared" si="1"/>
        <v>2</v>
      </c>
      <c r="V16" s="35" t="s">
        <v>8358</v>
      </c>
      <c r="W16" s="36">
        <v>45085</v>
      </c>
      <c r="X16" s="5">
        <v>29</v>
      </c>
    </row>
    <row r="17" spans="1:26" x14ac:dyDescent="0.3">
      <c r="A17" s="5" t="s">
        <v>36</v>
      </c>
      <c r="B17" s="5">
        <v>1996</v>
      </c>
      <c r="C17" s="5" t="s">
        <v>37</v>
      </c>
      <c r="D17" s="5">
        <v>22</v>
      </c>
      <c r="E17" s="5">
        <v>0</v>
      </c>
      <c r="F17" s="5">
        <v>760</v>
      </c>
      <c r="G17" s="5" t="s">
        <v>12</v>
      </c>
      <c r="H17" s="5" t="s">
        <v>12</v>
      </c>
      <c r="I17" s="5" t="s">
        <v>13</v>
      </c>
      <c r="K17" s="7" t="s">
        <v>36</v>
      </c>
      <c r="L17" s="7">
        <v>1996</v>
      </c>
      <c r="M17" s="7" t="s">
        <v>37</v>
      </c>
      <c r="N17" s="7">
        <v>22</v>
      </c>
      <c r="O17" s="7">
        <v>0</v>
      </c>
      <c r="P17" s="20">
        <v>760</v>
      </c>
      <c r="Q17" s="7" t="s">
        <v>12</v>
      </c>
      <c r="R17" s="7" t="s">
        <v>12</v>
      </c>
      <c r="S17" s="7" t="s">
        <v>13</v>
      </c>
      <c r="T17" s="7">
        <f t="shared" si="0"/>
        <v>4</v>
      </c>
      <c r="U17" s="7">
        <f t="shared" si="1"/>
        <v>1</v>
      </c>
      <c r="V17" s="35" t="s">
        <v>8359</v>
      </c>
      <c r="W17" s="36">
        <v>45085</v>
      </c>
      <c r="X17" s="5">
        <v>26</v>
      </c>
    </row>
    <row r="18" spans="1:26" x14ac:dyDescent="0.3">
      <c r="A18" s="5" t="s">
        <v>38</v>
      </c>
      <c r="B18" s="5">
        <v>1993</v>
      </c>
      <c r="C18" s="5" t="s">
        <v>18</v>
      </c>
      <c r="D18" s="5">
        <v>28</v>
      </c>
      <c r="E18" s="5">
        <v>0</v>
      </c>
      <c r="F18" s="5">
        <v>770</v>
      </c>
      <c r="G18" s="5" t="s">
        <v>12</v>
      </c>
      <c r="H18" s="5" t="s">
        <v>12</v>
      </c>
      <c r="I18" s="5" t="s">
        <v>13</v>
      </c>
      <c r="K18" s="7" t="s">
        <v>38</v>
      </c>
      <c r="L18" s="7">
        <v>1993</v>
      </c>
      <c r="M18" s="7" t="s">
        <v>18</v>
      </c>
      <c r="N18" s="7">
        <v>28</v>
      </c>
      <c r="O18" s="7">
        <v>0</v>
      </c>
      <c r="P18" s="20">
        <v>770</v>
      </c>
      <c r="Q18" s="7" t="s">
        <v>12</v>
      </c>
      <c r="R18" s="7" t="s">
        <v>12</v>
      </c>
      <c r="S18" s="7" t="s">
        <v>13</v>
      </c>
      <c r="T18" s="7">
        <f t="shared" si="0"/>
        <v>4</v>
      </c>
      <c r="U18" s="7">
        <f t="shared" si="1"/>
        <v>1</v>
      </c>
      <c r="V18" s="35" t="s">
        <v>8360</v>
      </c>
      <c r="W18" s="36">
        <v>45085</v>
      </c>
      <c r="X18" s="5">
        <v>29</v>
      </c>
    </row>
    <row r="19" spans="1:26" x14ac:dyDescent="0.3">
      <c r="A19" s="5" t="s">
        <v>39</v>
      </c>
      <c r="B19" s="5">
        <v>1996</v>
      </c>
      <c r="C19" s="5" t="s">
        <v>20</v>
      </c>
      <c r="D19" s="5">
        <v>18</v>
      </c>
      <c r="E19" s="5">
        <v>0</v>
      </c>
      <c r="F19" s="5">
        <v>770.38</v>
      </c>
      <c r="G19" s="5" t="s">
        <v>12</v>
      </c>
      <c r="H19" s="5" t="s">
        <v>31</v>
      </c>
      <c r="I19" s="5" t="s">
        <v>23</v>
      </c>
      <c r="K19" s="7" t="s">
        <v>39</v>
      </c>
      <c r="L19" s="7">
        <v>1996</v>
      </c>
      <c r="M19" s="7" t="s">
        <v>20</v>
      </c>
      <c r="N19" s="7">
        <v>18</v>
      </c>
      <c r="O19" s="7">
        <v>0</v>
      </c>
      <c r="P19" s="20">
        <v>770.38</v>
      </c>
      <c r="Q19" s="7" t="s">
        <v>12</v>
      </c>
      <c r="R19" s="7" t="s">
        <v>11</v>
      </c>
      <c r="S19" s="7" t="s">
        <v>23</v>
      </c>
      <c r="T19" s="7">
        <f t="shared" si="0"/>
        <v>4</v>
      </c>
      <c r="U19" s="7">
        <f t="shared" si="1"/>
        <v>9</v>
      </c>
      <c r="V19" s="35" t="s">
        <v>8361</v>
      </c>
      <c r="W19" s="36">
        <v>45085</v>
      </c>
      <c r="X19" s="5">
        <v>26</v>
      </c>
    </row>
    <row r="20" spans="1:26" x14ac:dyDescent="0.3">
      <c r="A20" s="5" t="s">
        <v>40</v>
      </c>
      <c r="B20" s="5">
        <v>1995</v>
      </c>
      <c r="C20" s="5" t="s">
        <v>30</v>
      </c>
      <c r="D20" s="5">
        <v>7</v>
      </c>
      <c r="E20" s="5">
        <v>0</v>
      </c>
      <c r="F20" s="5">
        <v>773.54</v>
      </c>
      <c r="G20" s="5" t="s">
        <v>12</v>
      </c>
      <c r="H20" s="5" t="s">
        <v>11</v>
      </c>
      <c r="I20" s="5" t="s">
        <v>13</v>
      </c>
      <c r="K20" s="7" t="s">
        <v>40</v>
      </c>
      <c r="L20" s="7">
        <v>1995</v>
      </c>
      <c r="M20" s="7" t="s">
        <v>30</v>
      </c>
      <c r="N20" s="7">
        <v>7</v>
      </c>
      <c r="O20" s="7">
        <v>0</v>
      </c>
      <c r="P20" s="20">
        <v>773.54</v>
      </c>
      <c r="Q20" s="7" t="s">
        <v>12</v>
      </c>
      <c r="R20" s="7" t="s">
        <v>11</v>
      </c>
      <c r="S20" s="7" t="s">
        <v>13</v>
      </c>
      <c r="T20" s="7">
        <f t="shared" si="0"/>
        <v>4</v>
      </c>
      <c r="U20" s="7">
        <f t="shared" si="1"/>
        <v>9</v>
      </c>
      <c r="V20" s="35" t="s">
        <v>8362</v>
      </c>
      <c r="W20" s="36">
        <v>45085</v>
      </c>
      <c r="X20" s="5">
        <v>27</v>
      </c>
    </row>
    <row r="21" spans="1:26" x14ac:dyDescent="0.3">
      <c r="A21" s="5" t="s">
        <v>41</v>
      </c>
      <c r="B21" s="5">
        <v>2004</v>
      </c>
      <c r="C21" s="5" t="s">
        <v>37</v>
      </c>
      <c r="D21" s="5">
        <v>7</v>
      </c>
      <c r="E21" s="5">
        <v>0</v>
      </c>
      <c r="F21" s="5">
        <v>830.52</v>
      </c>
      <c r="G21" s="5" t="s">
        <v>12</v>
      </c>
      <c r="H21" s="5" t="s">
        <v>11</v>
      </c>
      <c r="I21" s="5" t="s">
        <v>42</v>
      </c>
      <c r="K21" s="7" t="s">
        <v>41</v>
      </c>
      <c r="L21" s="7">
        <v>2004</v>
      </c>
      <c r="M21" s="7" t="s">
        <v>37</v>
      </c>
      <c r="N21" s="7">
        <v>7</v>
      </c>
      <c r="O21" s="7">
        <v>0</v>
      </c>
      <c r="P21" s="20">
        <v>830.52</v>
      </c>
      <c r="Q21" s="7" t="s">
        <v>12</v>
      </c>
      <c r="R21" s="7" t="s">
        <v>11</v>
      </c>
      <c r="S21" s="7" t="s">
        <v>42</v>
      </c>
      <c r="T21" s="7">
        <f t="shared" si="0"/>
        <v>4</v>
      </c>
      <c r="U21" s="7">
        <f t="shared" si="1"/>
        <v>9</v>
      </c>
      <c r="V21" s="35" t="s">
        <v>8363</v>
      </c>
      <c r="W21" s="36">
        <v>45085</v>
      </c>
      <c r="X21" s="5">
        <v>18</v>
      </c>
    </row>
    <row r="22" spans="1:26" x14ac:dyDescent="0.3">
      <c r="A22" s="5" t="s">
        <v>43</v>
      </c>
      <c r="B22" s="5">
        <v>2000</v>
      </c>
      <c r="C22" s="5" t="s">
        <v>15</v>
      </c>
      <c r="D22" s="5">
        <v>18</v>
      </c>
      <c r="E22" s="5">
        <v>0</v>
      </c>
      <c r="F22" s="5">
        <v>865.41</v>
      </c>
      <c r="G22" s="5" t="s">
        <v>12</v>
      </c>
      <c r="H22" s="5" t="s">
        <v>16</v>
      </c>
      <c r="I22" s="5" t="s">
        <v>13</v>
      </c>
      <c r="K22" s="7" t="s">
        <v>43</v>
      </c>
      <c r="L22" s="7">
        <v>2000</v>
      </c>
      <c r="M22" s="7" t="s">
        <v>15</v>
      </c>
      <c r="N22" s="7">
        <v>18</v>
      </c>
      <c r="O22" s="7">
        <v>0</v>
      </c>
      <c r="P22" s="20">
        <v>865.41</v>
      </c>
      <c r="Q22" s="7" t="s">
        <v>12</v>
      </c>
      <c r="R22" s="7" t="s">
        <v>16</v>
      </c>
      <c r="S22" s="7" t="s">
        <v>13</v>
      </c>
      <c r="T22" s="7">
        <f t="shared" si="0"/>
        <v>4</v>
      </c>
      <c r="U22" s="7">
        <f t="shared" si="1"/>
        <v>2</v>
      </c>
      <c r="V22" s="35" t="s">
        <v>8364</v>
      </c>
      <c r="W22" s="36">
        <v>45085</v>
      </c>
      <c r="X22" s="5">
        <v>22</v>
      </c>
    </row>
    <row r="23" spans="1:26" x14ac:dyDescent="0.3">
      <c r="A23" s="5" t="s">
        <v>44</v>
      </c>
      <c r="B23" s="5">
        <v>1993</v>
      </c>
      <c r="C23" s="5" t="s">
        <v>15</v>
      </c>
      <c r="D23" s="5">
        <v>27</v>
      </c>
      <c r="E23" s="5">
        <v>0</v>
      </c>
      <c r="F23" s="5">
        <v>896.21</v>
      </c>
      <c r="G23" s="5" t="s">
        <v>12</v>
      </c>
      <c r="H23" s="5" t="s">
        <v>16</v>
      </c>
      <c r="I23" s="5" t="s">
        <v>13</v>
      </c>
      <c r="K23" s="7" t="s">
        <v>44</v>
      </c>
      <c r="L23" s="7">
        <v>1993</v>
      </c>
      <c r="M23" s="7" t="s">
        <v>15</v>
      </c>
      <c r="N23" s="7">
        <v>27</v>
      </c>
      <c r="O23" s="7">
        <v>0</v>
      </c>
      <c r="P23" s="20">
        <v>896.21</v>
      </c>
      <c r="Q23" s="7" t="s">
        <v>12</v>
      </c>
      <c r="R23" s="7" t="s">
        <v>16</v>
      </c>
      <c r="S23" s="7" t="s">
        <v>13</v>
      </c>
      <c r="T23" s="7">
        <f t="shared" si="0"/>
        <v>4</v>
      </c>
      <c r="U23" s="7">
        <f t="shared" si="1"/>
        <v>2</v>
      </c>
      <c r="V23" s="35" t="s">
        <v>8365</v>
      </c>
      <c r="W23" s="36">
        <v>45085</v>
      </c>
      <c r="X23" s="5">
        <v>29</v>
      </c>
    </row>
    <row r="24" spans="1:26" x14ac:dyDescent="0.3">
      <c r="A24" s="5" t="s">
        <v>45</v>
      </c>
      <c r="B24" s="5">
        <v>1994</v>
      </c>
      <c r="C24" s="5" t="s">
        <v>37</v>
      </c>
      <c r="D24" s="5">
        <v>30</v>
      </c>
      <c r="E24" s="5">
        <v>0</v>
      </c>
      <c r="F24" s="5">
        <v>915.07</v>
      </c>
      <c r="G24" s="5" t="s">
        <v>12</v>
      </c>
      <c r="H24" s="5" t="s">
        <v>16</v>
      </c>
      <c r="I24" s="5" t="s">
        <v>13</v>
      </c>
      <c r="K24" s="7" t="s">
        <v>45</v>
      </c>
      <c r="L24" s="7">
        <v>1994</v>
      </c>
      <c r="M24" s="7" t="s">
        <v>37</v>
      </c>
      <c r="N24" s="7">
        <v>30</v>
      </c>
      <c r="O24" s="7">
        <v>0</v>
      </c>
      <c r="P24" s="20">
        <v>915.07</v>
      </c>
      <c r="Q24" s="7" t="s">
        <v>12</v>
      </c>
      <c r="R24" s="7" t="s">
        <v>16</v>
      </c>
      <c r="S24" s="7" t="s">
        <v>13</v>
      </c>
      <c r="T24" s="7">
        <f t="shared" si="0"/>
        <v>4</v>
      </c>
      <c r="U24" s="7">
        <f t="shared" si="1"/>
        <v>2</v>
      </c>
      <c r="V24" s="35" t="s">
        <v>8366</v>
      </c>
      <c r="W24" s="36">
        <v>45085</v>
      </c>
      <c r="X24" s="5">
        <v>28</v>
      </c>
    </row>
    <row r="25" spans="1:26" x14ac:dyDescent="0.3">
      <c r="A25" s="5" t="s">
        <v>46</v>
      </c>
      <c r="B25" s="5">
        <v>1995</v>
      </c>
      <c r="C25" s="5" t="s">
        <v>37</v>
      </c>
      <c r="D25" s="5">
        <v>28</v>
      </c>
      <c r="E25" s="5">
        <v>0</v>
      </c>
      <c r="F25" s="5">
        <v>928.59</v>
      </c>
      <c r="G25" s="5" t="s">
        <v>12</v>
      </c>
      <c r="H25" s="5" t="s">
        <v>16</v>
      </c>
      <c r="I25" s="5" t="s">
        <v>13</v>
      </c>
      <c r="K25" s="7" t="s">
        <v>46</v>
      </c>
      <c r="L25" s="7">
        <v>1995</v>
      </c>
      <c r="M25" s="7" t="s">
        <v>37</v>
      </c>
      <c r="N25" s="7">
        <v>28</v>
      </c>
      <c r="O25" s="7">
        <v>0</v>
      </c>
      <c r="P25" s="20">
        <v>928.59</v>
      </c>
      <c r="Q25" s="7" t="s">
        <v>12</v>
      </c>
      <c r="R25" s="7" t="s">
        <v>16</v>
      </c>
      <c r="S25" s="7" t="s">
        <v>13</v>
      </c>
      <c r="T25" s="7">
        <f t="shared" si="0"/>
        <v>4</v>
      </c>
      <c r="U25" s="7">
        <f t="shared" si="1"/>
        <v>2</v>
      </c>
      <c r="V25" s="35" t="s">
        <v>8367</v>
      </c>
      <c r="W25" s="36">
        <v>45085</v>
      </c>
      <c r="X25" s="5">
        <v>27</v>
      </c>
    </row>
    <row r="26" spans="1:26" x14ac:dyDescent="0.3">
      <c r="A26" s="5" t="s">
        <v>47</v>
      </c>
      <c r="B26" s="5">
        <v>2001</v>
      </c>
      <c r="C26" s="5" t="s">
        <v>35</v>
      </c>
      <c r="D26" s="5">
        <v>19</v>
      </c>
      <c r="E26" s="5">
        <v>0</v>
      </c>
      <c r="F26" s="5">
        <v>964.71</v>
      </c>
      <c r="G26" s="5" t="s">
        <v>12</v>
      </c>
      <c r="H26" s="5" t="s">
        <v>11</v>
      </c>
      <c r="I26" s="5" t="s">
        <v>13</v>
      </c>
      <c r="K26" s="7" t="s">
        <v>47</v>
      </c>
      <c r="L26" s="7">
        <v>2001</v>
      </c>
      <c r="M26" s="7" t="s">
        <v>35</v>
      </c>
      <c r="N26" s="7">
        <v>19</v>
      </c>
      <c r="O26" s="7">
        <v>0</v>
      </c>
      <c r="P26" s="20">
        <v>964.71</v>
      </c>
      <c r="Q26" s="7" t="s">
        <v>12</v>
      </c>
      <c r="R26" s="7" t="s">
        <v>11</v>
      </c>
      <c r="S26" s="7" t="s">
        <v>13</v>
      </c>
      <c r="T26" s="7">
        <f t="shared" si="0"/>
        <v>4</v>
      </c>
      <c r="U26" s="7">
        <f t="shared" si="1"/>
        <v>9</v>
      </c>
      <c r="V26" s="35" t="s">
        <v>8368</v>
      </c>
      <c r="W26" s="36">
        <v>45085</v>
      </c>
      <c r="X26" s="5">
        <v>21</v>
      </c>
    </row>
    <row r="27" spans="1:26" x14ac:dyDescent="0.3">
      <c r="A27" s="5" t="s">
        <v>48</v>
      </c>
      <c r="B27" s="5">
        <v>1994</v>
      </c>
      <c r="C27" s="5" t="s">
        <v>15</v>
      </c>
      <c r="D27" s="5">
        <v>22</v>
      </c>
      <c r="E27" s="5">
        <v>0</v>
      </c>
      <c r="F27" s="5">
        <v>1006.65</v>
      </c>
      <c r="G27" s="5" t="s">
        <v>12</v>
      </c>
      <c r="H27" s="5" t="s">
        <v>11</v>
      </c>
      <c r="I27" s="5" t="s">
        <v>13</v>
      </c>
      <c r="K27" s="7" t="s">
        <v>48</v>
      </c>
      <c r="L27" s="7">
        <v>1994</v>
      </c>
      <c r="M27" s="7" t="s">
        <v>15</v>
      </c>
      <c r="N27" s="7">
        <v>22</v>
      </c>
      <c r="O27" s="7">
        <v>0</v>
      </c>
      <c r="P27" s="20">
        <v>1006.65</v>
      </c>
      <c r="Q27" s="7" t="s">
        <v>12</v>
      </c>
      <c r="R27" s="7" t="s">
        <v>11</v>
      </c>
      <c r="S27" s="7" t="s">
        <v>13</v>
      </c>
      <c r="T27" s="7">
        <f t="shared" si="0"/>
        <v>4</v>
      </c>
      <c r="U27" s="7">
        <f t="shared" si="1"/>
        <v>9</v>
      </c>
      <c r="V27" s="35" t="s">
        <v>8369</v>
      </c>
      <c r="W27" s="36">
        <v>45085</v>
      </c>
      <c r="X27" s="5">
        <v>28</v>
      </c>
    </row>
    <row r="28" spans="1:26" x14ac:dyDescent="0.3">
      <c r="A28" s="5" t="s">
        <v>49</v>
      </c>
      <c r="B28" s="5">
        <v>2000</v>
      </c>
      <c r="C28" s="5" t="s">
        <v>37</v>
      </c>
      <c r="D28" s="5">
        <v>9</v>
      </c>
      <c r="E28" s="5">
        <v>0</v>
      </c>
      <c r="F28" s="5">
        <v>1012</v>
      </c>
      <c r="G28" s="5" t="s">
        <v>12</v>
      </c>
      <c r="H28" s="5" t="s">
        <v>11</v>
      </c>
      <c r="I28" s="5" t="s">
        <v>13</v>
      </c>
      <c r="K28" s="7" t="s">
        <v>49</v>
      </c>
      <c r="L28" s="7">
        <v>2000</v>
      </c>
      <c r="M28" s="7" t="s">
        <v>37</v>
      </c>
      <c r="N28" s="7">
        <v>9</v>
      </c>
      <c r="O28" s="7">
        <v>0</v>
      </c>
      <c r="P28" s="20">
        <v>1012</v>
      </c>
      <c r="Q28" s="7" t="s">
        <v>12</v>
      </c>
      <c r="R28" s="7" t="s">
        <v>11</v>
      </c>
      <c r="S28" s="7" t="s">
        <v>13</v>
      </c>
      <c r="T28" s="7">
        <f t="shared" si="0"/>
        <v>4</v>
      </c>
      <c r="U28" s="7">
        <f t="shared" si="1"/>
        <v>9</v>
      </c>
      <c r="V28" s="35" t="s">
        <v>8370</v>
      </c>
      <c r="W28" s="36">
        <v>45085</v>
      </c>
      <c r="X28" s="5">
        <v>22</v>
      </c>
    </row>
    <row r="29" spans="1:26" x14ac:dyDescent="0.3">
      <c r="A29" s="5" t="s">
        <v>50</v>
      </c>
      <c r="B29" s="5">
        <v>1999</v>
      </c>
      <c r="C29" s="5" t="s">
        <v>35</v>
      </c>
      <c r="D29" s="5">
        <v>5</v>
      </c>
      <c r="E29" s="5">
        <v>0</v>
      </c>
      <c r="F29" s="5">
        <v>1019</v>
      </c>
      <c r="G29" s="5" t="s">
        <v>12</v>
      </c>
      <c r="H29" s="5" t="s">
        <v>11</v>
      </c>
      <c r="I29" s="5" t="s">
        <v>13</v>
      </c>
      <c r="K29" s="7" t="s">
        <v>50</v>
      </c>
      <c r="L29" s="7">
        <v>1999</v>
      </c>
      <c r="M29" s="7" t="s">
        <v>35</v>
      </c>
      <c r="N29" s="7">
        <v>5</v>
      </c>
      <c r="O29" s="7">
        <v>0</v>
      </c>
      <c r="P29" s="20">
        <v>1019</v>
      </c>
      <c r="Q29" s="7" t="s">
        <v>12</v>
      </c>
      <c r="R29" s="7" t="s">
        <v>11</v>
      </c>
      <c r="S29" s="7" t="s">
        <v>13</v>
      </c>
      <c r="T29" s="7">
        <f t="shared" si="0"/>
        <v>4</v>
      </c>
      <c r="U29" s="7">
        <f t="shared" si="1"/>
        <v>9</v>
      </c>
      <c r="V29" s="35" t="s">
        <v>8371</v>
      </c>
      <c r="W29" s="36">
        <v>45085</v>
      </c>
      <c r="X29" s="5">
        <v>23</v>
      </c>
    </row>
    <row r="30" spans="1:26" x14ac:dyDescent="0.3">
      <c r="A30" s="5" t="s">
        <v>51</v>
      </c>
      <c r="B30" s="5">
        <v>1995</v>
      </c>
      <c r="C30" s="5" t="s">
        <v>37</v>
      </c>
      <c r="D30" s="5">
        <v>5</v>
      </c>
      <c r="E30" s="5">
        <v>0</v>
      </c>
      <c r="F30" s="5">
        <v>1033.74</v>
      </c>
      <c r="G30" s="5" t="s">
        <v>12</v>
      </c>
      <c r="H30" s="5" t="s">
        <v>16</v>
      </c>
      <c r="I30" s="5" t="s">
        <v>13</v>
      </c>
      <c r="K30" s="7" t="s">
        <v>51</v>
      </c>
      <c r="L30" s="7">
        <v>1995</v>
      </c>
      <c r="M30" s="7" t="s">
        <v>37</v>
      </c>
      <c r="N30" s="7">
        <v>5</v>
      </c>
      <c r="O30" s="7">
        <v>0</v>
      </c>
      <c r="P30" s="20">
        <v>1033.74</v>
      </c>
      <c r="Q30" s="7" t="s">
        <v>12</v>
      </c>
      <c r="R30" s="7" t="s">
        <v>16</v>
      </c>
      <c r="S30" s="7" t="s">
        <v>13</v>
      </c>
      <c r="T30" s="7">
        <f t="shared" si="0"/>
        <v>4</v>
      </c>
      <c r="U30" s="7">
        <f t="shared" si="1"/>
        <v>2</v>
      </c>
      <c r="V30" s="35" t="s">
        <v>8372</v>
      </c>
      <c r="W30" s="36">
        <v>45085</v>
      </c>
      <c r="X30" s="5">
        <v>27</v>
      </c>
    </row>
    <row r="31" spans="1:26" x14ac:dyDescent="0.3">
      <c r="A31" s="5" t="s">
        <v>52</v>
      </c>
      <c r="B31" s="5">
        <v>1994</v>
      </c>
      <c r="C31" s="5" t="s">
        <v>15</v>
      </c>
      <c r="D31" s="5">
        <v>17</v>
      </c>
      <c r="E31" s="5">
        <v>0</v>
      </c>
      <c r="F31" s="5">
        <v>1044</v>
      </c>
      <c r="G31" s="5" t="s">
        <v>12</v>
      </c>
      <c r="H31" s="5" t="s">
        <v>11</v>
      </c>
      <c r="I31" s="5" t="s">
        <v>13</v>
      </c>
      <c r="K31" s="7" t="s">
        <v>52</v>
      </c>
      <c r="L31" s="7">
        <v>1994</v>
      </c>
      <c r="M31" s="7" t="s">
        <v>15</v>
      </c>
      <c r="N31" s="7">
        <v>17</v>
      </c>
      <c r="O31" s="7">
        <v>0</v>
      </c>
      <c r="P31" s="20">
        <v>1044</v>
      </c>
      <c r="Q31" s="7" t="s">
        <v>12</v>
      </c>
      <c r="R31" s="7" t="s">
        <v>11</v>
      </c>
      <c r="S31" s="7" t="s">
        <v>13</v>
      </c>
      <c r="T31" s="7">
        <f t="shared" si="0"/>
        <v>4</v>
      </c>
      <c r="U31" s="7">
        <f t="shared" si="1"/>
        <v>9</v>
      </c>
      <c r="V31" s="35" t="s">
        <v>8373</v>
      </c>
      <c r="W31" s="36">
        <v>45085</v>
      </c>
      <c r="X31" s="5">
        <v>28</v>
      </c>
      <c r="Z31" t="s">
        <v>4726</v>
      </c>
    </row>
    <row r="32" spans="1:26" x14ac:dyDescent="0.3">
      <c r="A32" s="5" t="s">
        <v>53</v>
      </c>
      <c r="B32" s="5">
        <v>2002</v>
      </c>
      <c r="C32" s="5" t="s">
        <v>10</v>
      </c>
      <c r="D32" s="5">
        <v>20</v>
      </c>
      <c r="E32" s="5">
        <v>0</v>
      </c>
      <c r="F32" s="5">
        <v>1047</v>
      </c>
      <c r="G32" s="5" t="s">
        <v>12</v>
      </c>
      <c r="H32" s="5" t="s">
        <v>16</v>
      </c>
      <c r="I32" s="5" t="s">
        <v>13</v>
      </c>
      <c r="K32" s="7" t="s">
        <v>53</v>
      </c>
      <c r="L32" s="7">
        <v>2002</v>
      </c>
      <c r="M32" s="7" t="s">
        <v>10</v>
      </c>
      <c r="N32" s="7">
        <v>20</v>
      </c>
      <c r="O32" s="7">
        <v>0</v>
      </c>
      <c r="P32" s="20">
        <v>1047</v>
      </c>
      <c r="Q32" s="7" t="s">
        <v>12</v>
      </c>
      <c r="R32" s="7" t="s">
        <v>16</v>
      </c>
      <c r="S32" s="7" t="s">
        <v>13</v>
      </c>
      <c r="T32" s="7">
        <f t="shared" si="0"/>
        <v>4</v>
      </c>
      <c r="U32" s="7">
        <f t="shared" si="1"/>
        <v>2</v>
      </c>
      <c r="V32" s="35" t="s">
        <v>8374</v>
      </c>
      <c r="W32" s="36">
        <v>45085</v>
      </c>
      <c r="X32" s="5">
        <v>20</v>
      </c>
    </row>
    <row r="33" spans="1:24" x14ac:dyDescent="0.3">
      <c r="A33" s="5" t="s">
        <v>54</v>
      </c>
      <c r="B33" s="5">
        <v>2002</v>
      </c>
      <c r="C33" s="5" t="s">
        <v>10</v>
      </c>
      <c r="D33" s="5">
        <v>1</v>
      </c>
      <c r="E33" s="5">
        <v>0</v>
      </c>
      <c r="F33" s="5">
        <v>1049</v>
      </c>
      <c r="G33" s="5" t="s">
        <v>12</v>
      </c>
      <c r="H33" s="5" t="s">
        <v>11</v>
      </c>
      <c r="I33" s="5" t="s">
        <v>23</v>
      </c>
      <c r="K33" s="7" t="s">
        <v>54</v>
      </c>
      <c r="L33" s="7">
        <v>2002</v>
      </c>
      <c r="M33" s="7" t="s">
        <v>10</v>
      </c>
      <c r="N33" s="7">
        <v>1</v>
      </c>
      <c r="O33" s="7">
        <v>0</v>
      </c>
      <c r="P33" s="20">
        <v>1049</v>
      </c>
      <c r="Q33" s="7" t="s">
        <v>12</v>
      </c>
      <c r="R33" s="7" t="s">
        <v>11</v>
      </c>
      <c r="S33" s="7" t="s">
        <v>23</v>
      </c>
      <c r="T33" s="7">
        <f t="shared" si="0"/>
        <v>4</v>
      </c>
      <c r="U33" s="7">
        <f t="shared" si="1"/>
        <v>9</v>
      </c>
      <c r="V33" s="35" t="s">
        <v>8375</v>
      </c>
      <c r="W33" s="36">
        <v>45085</v>
      </c>
      <c r="X33" s="5">
        <v>20</v>
      </c>
    </row>
    <row r="34" spans="1:24" x14ac:dyDescent="0.3">
      <c r="A34" s="5" t="s">
        <v>55</v>
      </c>
      <c r="B34" s="5">
        <v>1995</v>
      </c>
      <c r="C34" s="5" t="s">
        <v>18</v>
      </c>
      <c r="D34" s="5">
        <v>1</v>
      </c>
      <c r="E34" s="5">
        <v>0</v>
      </c>
      <c r="F34" s="5">
        <v>1056</v>
      </c>
      <c r="G34" s="5" t="s">
        <v>12</v>
      </c>
      <c r="H34" s="5" t="s">
        <v>11</v>
      </c>
      <c r="I34" s="5" t="s">
        <v>13</v>
      </c>
      <c r="K34" s="7" t="s">
        <v>55</v>
      </c>
      <c r="L34" s="7">
        <v>1995</v>
      </c>
      <c r="M34" s="7" t="s">
        <v>18</v>
      </c>
      <c r="N34" s="7">
        <v>1</v>
      </c>
      <c r="O34" s="7">
        <v>0</v>
      </c>
      <c r="P34" s="20">
        <v>1056</v>
      </c>
      <c r="Q34" s="7" t="s">
        <v>12</v>
      </c>
      <c r="R34" s="7" t="s">
        <v>11</v>
      </c>
      <c r="S34" s="7" t="s">
        <v>13</v>
      </c>
      <c r="T34" s="7">
        <f t="shared" si="0"/>
        <v>4</v>
      </c>
      <c r="U34" s="7">
        <f t="shared" si="1"/>
        <v>9</v>
      </c>
      <c r="V34" s="35" t="s">
        <v>8376</v>
      </c>
      <c r="W34" s="36">
        <v>45085</v>
      </c>
      <c r="X34" s="5">
        <v>28</v>
      </c>
    </row>
    <row r="35" spans="1:24" x14ac:dyDescent="0.3">
      <c r="A35" s="5" t="s">
        <v>56</v>
      </c>
      <c r="B35" s="5">
        <v>1993</v>
      </c>
      <c r="C35" s="5" t="s">
        <v>20</v>
      </c>
      <c r="D35" s="5">
        <v>28</v>
      </c>
      <c r="E35" s="5">
        <v>0</v>
      </c>
      <c r="F35" s="5">
        <v>1068</v>
      </c>
      <c r="G35" s="5" t="s">
        <v>12</v>
      </c>
      <c r="H35" s="5" t="s">
        <v>16</v>
      </c>
      <c r="I35" s="5" t="s">
        <v>13</v>
      </c>
      <c r="K35" s="7" t="s">
        <v>56</v>
      </c>
      <c r="L35" s="7">
        <v>1993</v>
      </c>
      <c r="M35" s="7" t="s">
        <v>20</v>
      </c>
      <c r="N35" s="7">
        <v>28</v>
      </c>
      <c r="O35" s="7">
        <v>0</v>
      </c>
      <c r="P35" s="20">
        <v>1068</v>
      </c>
      <c r="Q35" s="7" t="s">
        <v>12</v>
      </c>
      <c r="R35" s="7" t="s">
        <v>16</v>
      </c>
      <c r="S35" s="7" t="s">
        <v>13</v>
      </c>
      <c r="T35" s="7">
        <f t="shared" si="0"/>
        <v>4</v>
      </c>
      <c r="U35" s="7">
        <f t="shared" si="1"/>
        <v>2</v>
      </c>
      <c r="V35" s="35" t="s">
        <v>8377</v>
      </c>
      <c r="W35" s="36">
        <v>45085</v>
      </c>
      <c r="X35" s="5">
        <v>29</v>
      </c>
    </row>
    <row r="36" spans="1:24" x14ac:dyDescent="0.3">
      <c r="A36" s="5" t="s">
        <v>57</v>
      </c>
      <c r="B36" s="5">
        <v>2004</v>
      </c>
      <c r="C36" s="5" t="s">
        <v>35</v>
      </c>
      <c r="D36" s="5">
        <v>24</v>
      </c>
      <c r="E36" s="5">
        <v>0</v>
      </c>
      <c r="F36" s="5">
        <v>1070</v>
      </c>
      <c r="G36" s="5" t="s">
        <v>12</v>
      </c>
      <c r="H36" s="5" t="s">
        <v>12</v>
      </c>
      <c r="I36" s="5" t="s">
        <v>13</v>
      </c>
      <c r="K36" s="7" t="s">
        <v>57</v>
      </c>
      <c r="L36" s="7">
        <v>2004</v>
      </c>
      <c r="M36" s="7" t="s">
        <v>35</v>
      </c>
      <c r="N36" s="7">
        <v>24</v>
      </c>
      <c r="O36" s="7">
        <v>0</v>
      </c>
      <c r="P36" s="20">
        <v>1070</v>
      </c>
      <c r="Q36" s="7" t="s">
        <v>12</v>
      </c>
      <c r="R36" s="7" t="s">
        <v>12</v>
      </c>
      <c r="S36" s="7" t="s">
        <v>13</v>
      </c>
      <c r="T36" s="7">
        <f t="shared" si="0"/>
        <v>4</v>
      </c>
      <c r="U36" s="7">
        <f t="shared" si="1"/>
        <v>1</v>
      </c>
      <c r="V36" s="35" t="s">
        <v>8378</v>
      </c>
      <c r="W36" s="36">
        <v>45085</v>
      </c>
      <c r="X36" s="5">
        <v>18</v>
      </c>
    </row>
    <row r="37" spans="1:24" x14ac:dyDescent="0.3">
      <c r="A37" s="5" t="s">
        <v>58</v>
      </c>
      <c r="B37" s="5">
        <v>1997</v>
      </c>
      <c r="C37" s="5" t="s">
        <v>35</v>
      </c>
      <c r="D37" s="5">
        <v>13</v>
      </c>
      <c r="E37" s="5">
        <v>0</v>
      </c>
      <c r="F37" s="5">
        <v>1071</v>
      </c>
      <c r="G37" s="5" t="s">
        <v>12</v>
      </c>
      <c r="H37" s="5" t="s">
        <v>12</v>
      </c>
      <c r="I37" s="5" t="s">
        <v>13</v>
      </c>
      <c r="K37" s="7" t="s">
        <v>58</v>
      </c>
      <c r="L37" s="7">
        <v>1997</v>
      </c>
      <c r="M37" s="7" t="s">
        <v>35</v>
      </c>
      <c r="N37" s="7">
        <v>13</v>
      </c>
      <c r="O37" s="7">
        <v>0</v>
      </c>
      <c r="P37" s="20">
        <v>1071</v>
      </c>
      <c r="Q37" s="7" t="s">
        <v>12</v>
      </c>
      <c r="R37" s="7" t="s">
        <v>12</v>
      </c>
      <c r="S37" s="7" t="s">
        <v>13</v>
      </c>
      <c r="T37" s="7">
        <f t="shared" si="0"/>
        <v>4</v>
      </c>
      <c r="U37" s="7">
        <f t="shared" si="1"/>
        <v>1</v>
      </c>
      <c r="V37" s="35" t="s">
        <v>8379</v>
      </c>
      <c r="W37" s="36">
        <v>45085</v>
      </c>
      <c r="X37" s="5">
        <v>25</v>
      </c>
    </row>
    <row r="38" spans="1:24" x14ac:dyDescent="0.3">
      <c r="A38" s="5" t="s">
        <v>59</v>
      </c>
      <c r="B38" s="5">
        <v>1998</v>
      </c>
      <c r="C38" s="5" t="s">
        <v>30</v>
      </c>
      <c r="D38" s="5">
        <v>26</v>
      </c>
      <c r="E38" s="5">
        <v>0</v>
      </c>
      <c r="F38" s="5">
        <v>1082</v>
      </c>
      <c r="G38" s="5" t="s">
        <v>12</v>
      </c>
      <c r="H38" s="5" t="s">
        <v>11</v>
      </c>
      <c r="I38" s="5" t="s">
        <v>13</v>
      </c>
      <c r="K38" s="7" t="s">
        <v>59</v>
      </c>
      <c r="L38" s="7">
        <v>1998</v>
      </c>
      <c r="M38" s="7" t="s">
        <v>30</v>
      </c>
      <c r="N38" s="7">
        <v>26</v>
      </c>
      <c r="O38" s="7">
        <v>0</v>
      </c>
      <c r="P38" s="20">
        <v>1082</v>
      </c>
      <c r="Q38" s="7" t="s">
        <v>12</v>
      </c>
      <c r="R38" s="7" t="s">
        <v>11</v>
      </c>
      <c r="S38" s="7" t="s">
        <v>13</v>
      </c>
      <c r="T38" s="7">
        <f t="shared" si="0"/>
        <v>4</v>
      </c>
      <c r="U38" s="7">
        <f t="shared" si="1"/>
        <v>9</v>
      </c>
      <c r="V38" s="35" t="s">
        <v>8380</v>
      </c>
      <c r="W38" s="36">
        <v>45085</v>
      </c>
      <c r="X38" s="5">
        <v>24</v>
      </c>
    </row>
    <row r="39" spans="1:24" x14ac:dyDescent="0.3">
      <c r="A39" s="5" t="s">
        <v>60</v>
      </c>
      <c r="B39" s="5">
        <v>2002</v>
      </c>
      <c r="C39" s="5" t="s">
        <v>35</v>
      </c>
      <c r="D39" s="5">
        <v>13</v>
      </c>
      <c r="E39" s="5">
        <v>0</v>
      </c>
      <c r="F39" s="5">
        <v>1086</v>
      </c>
      <c r="G39" s="5" t="s">
        <v>12</v>
      </c>
      <c r="H39" s="5" t="s">
        <v>12</v>
      </c>
      <c r="I39" s="5" t="s">
        <v>13</v>
      </c>
      <c r="K39" s="7" t="s">
        <v>60</v>
      </c>
      <c r="L39" s="7">
        <v>2002</v>
      </c>
      <c r="M39" s="7" t="s">
        <v>35</v>
      </c>
      <c r="N39" s="7">
        <v>13</v>
      </c>
      <c r="O39" s="7">
        <v>0</v>
      </c>
      <c r="P39" s="20">
        <v>1086</v>
      </c>
      <c r="Q39" s="7" t="s">
        <v>12</v>
      </c>
      <c r="R39" s="7" t="s">
        <v>12</v>
      </c>
      <c r="S39" s="7" t="s">
        <v>13</v>
      </c>
      <c r="T39" s="7">
        <f t="shared" si="0"/>
        <v>4</v>
      </c>
      <c r="U39" s="7">
        <f t="shared" si="1"/>
        <v>1</v>
      </c>
      <c r="V39" s="35" t="s">
        <v>8381</v>
      </c>
      <c r="W39" s="36">
        <v>45085</v>
      </c>
      <c r="X39" s="5">
        <v>20</v>
      </c>
    </row>
    <row r="40" spans="1:24" x14ac:dyDescent="0.3">
      <c r="A40" s="5" t="s">
        <v>61</v>
      </c>
      <c r="B40" s="5">
        <v>2004</v>
      </c>
      <c r="C40" s="5" t="s">
        <v>15</v>
      </c>
      <c r="D40" s="5">
        <v>12</v>
      </c>
      <c r="E40" s="5">
        <v>0</v>
      </c>
      <c r="F40" s="5">
        <v>1121.8699999999999</v>
      </c>
      <c r="G40" s="5" t="s">
        <v>12</v>
      </c>
      <c r="H40" s="5" t="s">
        <v>16</v>
      </c>
      <c r="I40" s="5" t="s">
        <v>13</v>
      </c>
      <c r="K40" s="7" t="s">
        <v>61</v>
      </c>
      <c r="L40" s="7">
        <v>2004</v>
      </c>
      <c r="M40" s="7" t="s">
        <v>15</v>
      </c>
      <c r="N40" s="7">
        <v>12</v>
      </c>
      <c r="O40" s="7">
        <v>0</v>
      </c>
      <c r="P40" s="20">
        <v>1121.8699999999999</v>
      </c>
      <c r="Q40" s="7" t="s">
        <v>12</v>
      </c>
      <c r="R40" s="7" t="s">
        <v>16</v>
      </c>
      <c r="S40" s="7" t="s">
        <v>13</v>
      </c>
      <c r="T40" s="7">
        <f t="shared" si="0"/>
        <v>4</v>
      </c>
      <c r="U40" s="7">
        <f t="shared" si="1"/>
        <v>2</v>
      </c>
      <c r="V40" s="35" t="s">
        <v>8382</v>
      </c>
      <c r="W40" s="36">
        <v>45085</v>
      </c>
      <c r="X40" s="5">
        <v>18</v>
      </c>
    </row>
    <row r="41" spans="1:24" x14ac:dyDescent="0.3">
      <c r="A41" s="5" t="s">
        <v>62</v>
      </c>
      <c r="B41" s="5">
        <v>2004</v>
      </c>
      <c r="C41" s="5" t="s">
        <v>18</v>
      </c>
      <c r="D41" s="5">
        <v>14</v>
      </c>
      <c r="E41" s="5">
        <v>0</v>
      </c>
      <c r="F41" s="5">
        <v>1131.51</v>
      </c>
      <c r="G41" s="5" t="s">
        <v>12</v>
      </c>
      <c r="H41" s="5" t="s">
        <v>16</v>
      </c>
      <c r="I41" s="5" t="s">
        <v>13</v>
      </c>
      <c r="K41" s="7" t="s">
        <v>62</v>
      </c>
      <c r="L41" s="7">
        <v>2004</v>
      </c>
      <c r="M41" s="7" t="s">
        <v>18</v>
      </c>
      <c r="N41" s="7">
        <v>14</v>
      </c>
      <c r="O41" s="7">
        <v>0</v>
      </c>
      <c r="P41" s="20">
        <v>1131.51</v>
      </c>
      <c r="Q41" s="7" t="s">
        <v>12</v>
      </c>
      <c r="R41" s="7" t="s">
        <v>16</v>
      </c>
      <c r="S41" s="7" t="s">
        <v>13</v>
      </c>
      <c r="T41" s="7">
        <f t="shared" si="0"/>
        <v>4</v>
      </c>
      <c r="U41" s="7">
        <f t="shared" si="1"/>
        <v>2</v>
      </c>
      <c r="V41" s="35" t="s">
        <v>8383</v>
      </c>
      <c r="W41" s="36">
        <v>45085</v>
      </c>
      <c r="X41" s="5">
        <v>18</v>
      </c>
    </row>
    <row r="42" spans="1:24" x14ac:dyDescent="0.3">
      <c r="A42" s="5" t="s">
        <v>63</v>
      </c>
      <c r="B42" s="5">
        <v>2002</v>
      </c>
      <c r="C42" s="5" t="s">
        <v>10</v>
      </c>
      <c r="D42" s="5">
        <v>19</v>
      </c>
      <c r="E42" s="5">
        <v>0</v>
      </c>
      <c r="F42" s="5">
        <v>1132</v>
      </c>
      <c r="G42" s="5" t="s">
        <v>12</v>
      </c>
      <c r="H42" s="5" t="s">
        <v>16</v>
      </c>
      <c r="I42" s="5" t="s">
        <v>13</v>
      </c>
      <c r="K42" s="7" t="s">
        <v>63</v>
      </c>
      <c r="L42" s="7">
        <v>2002</v>
      </c>
      <c r="M42" s="7" t="s">
        <v>10</v>
      </c>
      <c r="N42" s="7">
        <v>19</v>
      </c>
      <c r="O42" s="7">
        <v>0</v>
      </c>
      <c r="P42" s="20">
        <v>1132</v>
      </c>
      <c r="Q42" s="7" t="s">
        <v>12</v>
      </c>
      <c r="R42" s="7" t="s">
        <v>16</v>
      </c>
      <c r="S42" s="7" t="s">
        <v>13</v>
      </c>
      <c r="T42" s="7">
        <f t="shared" si="0"/>
        <v>4</v>
      </c>
      <c r="U42" s="7">
        <f t="shared" si="1"/>
        <v>2</v>
      </c>
      <c r="V42" s="35" t="s">
        <v>8384</v>
      </c>
      <c r="W42" s="36">
        <v>45085</v>
      </c>
      <c r="X42" s="5">
        <v>20</v>
      </c>
    </row>
    <row r="43" spans="1:24" x14ac:dyDescent="0.3">
      <c r="A43" s="5" t="s">
        <v>64</v>
      </c>
      <c r="B43" s="5">
        <v>2004</v>
      </c>
      <c r="C43" s="5" t="s">
        <v>37</v>
      </c>
      <c r="D43" s="5">
        <v>6</v>
      </c>
      <c r="E43" s="5">
        <v>0</v>
      </c>
      <c r="F43" s="5">
        <v>1135</v>
      </c>
      <c r="G43" s="5" t="s">
        <v>12</v>
      </c>
      <c r="H43" s="5" t="s">
        <v>12</v>
      </c>
      <c r="I43" s="5" t="s">
        <v>13</v>
      </c>
      <c r="K43" s="7" t="s">
        <v>64</v>
      </c>
      <c r="L43" s="7">
        <v>2004</v>
      </c>
      <c r="M43" s="7" t="s">
        <v>37</v>
      </c>
      <c r="N43" s="7">
        <v>6</v>
      </c>
      <c r="O43" s="7">
        <v>0</v>
      </c>
      <c r="P43" s="20">
        <v>1135</v>
      </c>
      <c r="Q43" s="7" t="s">
        <v>12</v>
      </c>
      <c r="R43" s="7" t="s">
        <v>12</v>
      </c>
      <c r="S43" s="7" t="s">
        <v>13</v>
      </c>
      <c r="T43" s="7">
        <f t="shared" si="0"/>
        <v>4</v>
      </c>
      <c r="U43" s="7">
        <f t="shared" si="1"/>
        <v>1</v>
      </c>
      <c r="V43" s="35" t="s">
        <v>8385</v>
      </c>
      <c r="W43" s="36">
        <v>45085</v>
      </c>
      <c r="X43" s="5">
        <v>18</v>
      </c>
    </row>
    <row r="44" spans="1:24" x14ac:dyDescent="0.3">
      <c r="A44" s="5" t="s">
        <v>65</v>
      </c>
      <c r="B44" s="5">
        <v>2004</v>
      </c>
      <c r="C44" s="5" t="s">
        <v>18</v>
      </c>
      <c r="D44" s="5">
        <v>11</v>
      </c>
      <c r="E44" s="5">
        <v>0</v>
      </c>
      <c r="F44" s="5">
        <v>1135.94</v>
      </c>
      <c r="G44" s="5" t="s">
        <v>12</v>
      </c>
      <c r="H44" s="5" t="s">
        <v>12</v>
      </c>
      <c r="I44" s="5" t="s">
        <v>13</v>
      </c>
      <c r="K44" s="7" t="s">
        <v>65</v>
      </c>
      <c r="L44" s="7">
        <v>2004</v>
      </c>
      <c r="M44" s="7" t="s">
        <v>18</v>
      </c>
      <c r="N44" s="7">
        <v>11</v>
      </c>
      <c r="O44" s="7">
        <v>0</v>
      </c>
      <c r="P44" s="20">
        <v>1135.94</v>
      </c>
      <c r="Q44" s="7" t="s">
        <v>12</v>
      </c>
      <c r="R44" s="7" t="s">
        <v>12</v>
      </c>
      <c r="S44" s="7" t="s">
        <v>13</v>
      </c>
      <c r="T44" s="7">
        <f t="shared" si="0"/>
        <v>4</v>
      </c>
      <c r="U44" s="7">
        <f t="shared" si="1"/>
        <v>1</v>
      </c>
      <c r="V44" s="35" t="s">
        <v>8386</v>
      </c>
      <c r="W44" s="36">
        <v>45085</v>
      </c>
      <c r="X44" s="5">
        <v>18</v>
      </c>
    </row>
    <row r="45" spans="1:24" x14ac:dyDescent="0.3">
      <c r="A45" s="5" t="s">
        <v>66</v>
      </c>
      <c r="B45" s="5">
        <v>2004</v>
      </c>
      <c r="C45" s="5" t="s">
        <v>15</v>
      </c>
      <c r="D45" s="5">
        <v>28</v>
      </c>
      <c r="E45" s="5">
        <v>0</v>
      </c>
      <c r="F45" s="5">
        <v>1136.4000000000001</v>
      </c>
      <c r="G45" s="5" t="s">
        <v>12</v>
      </c>
      <c r="H45" s="5" t="s">
        <v>12</v>
      </c>
      <c r="I45" s="5" t="s">
        <v>13</v>
      </c>
      <c r="K45" s="7" t="s">
        <v>66</v>
      </c>
      <c r="L45" s="7">
        <v>2004</v>
      </c>
      <c r="M45" s="7" t="s">
        <v>15</v>
      </c>
      <c r="N45" s="7">
        <v>28</v>
      </c>
      <c r="O45" s="7">
        <v>0</v>
      </c>
      <c r="P45" s="20">
        <v>1136.4000000000001</v>
      </c>
      <c r="Q45" s="7" t="s">
        <v>12</v>
      </c>
      <c r="R45" s="7" t="s">
        <v>12</v>
      </c>
      <c r="S45" s="7" t="s">
        <v>13</v>
      </c>
      <c r="T45" s="7">
        <f t="shared" si="0"/>
        <v>4</v>
      </c>
      <c r="U45" s="7">
        <f t="shared" si="1"/>
        <v>1</v>
      </c>
      <c r="V45" s="35" t="s">
        <v>8387</v>
      </c>
      <c r="W45" s="36">
        <v>45085</v>
      </c>
      <c r="X45" s="5">
        <v>18</v>
      </c>
    </row>
    <row r="46" spans="1:24" x14ac:dyDescent="0.3">
      <c r="A46" s="5" t="s">
        <v>67</v>
      </c>
      <c r="B46" s="5">
        <v>2002</v>
      </c>
      <c r="C46" s="5" t="s">
        <v>35</v>
      </c>
      <c r="D46" s="5">
        <v>11</v>
      </c>
      <c r="E46" s="5">
        <v>0</v>
      </c>
      <c r="F46" s="5">
        <v>1137</v>
      </c>
      <c r="G46" s="5" t="s">
        <v>12</v>
      </c>
      <c r="H46" s="5" t="s">
        <v>16</v>
      </c>
      <c r="I46" s="5" t="s">
        <v>13</v>
      </c>
      <c r="K46" s="7" t="s">
        <v>67</v>
      </c>
      <c r="L46" s="7">
        <v>2002</v>
      </c>
      <c r="M46" s="7" t="s">
        <v>35</v>
      </c>
      <c r="N46" s="7">
        <v>11</v>
      </c>
      <c r="O46" s="7">
        <v>0</v>
      </c>
      <c r="P46" s="20">
        <v>1137</v>
      </c>
      <c r="Q46" s="7" t="s">
        <v>12</v>
      </c>
      <c r="R46" s="7" t="s">
        <v>16</v>
      </c>
      <c r="S46" s="7" t="s">
        <v>13</v>
      </c>
      <c r="T46" s="7">
        <f t="shared" si="0"/>
        <v>4</v>
      </c>
      <c r="U46" s="7">
        <f t="shared" si="1"/>
        <v>2</v>
      </c>
      <c r="V46" s="35" t="s">
        <v>8388</v>
      </c>
      <c r="W46" s="36">
        <v>45085</v>
      </c>
      <c r="X46" s="5">
        <v>20</v>
      </c>
    </row>
    <row r="47" spans="1:24" x14ac:dyDescent="0.3">
      <c r="A47" s="5" t="s">
        <v>4732</v>
      </c>
      <c r="B47" s="5">
        <v>2004</v>
      </c>
      <c r="C47" s="5" t="s">
        <v>15</v>
      </c>
      <c r="D47" s="5">
        <v>6</v>
      </c>
      <c r="E47" s="5">
        <v>0</v>
      </c>
      <c r="F47" s="5">
        <v>1137.01</v>
      </c>
      <c r="G47" s="5" t="s">
        <v>12</v>
      </c>
      <c r="H47" s="5" t="s">
        <v>16</v>
      </c>
      <c r="I47" s="5" t="s">
        <v>13</v>
      </c>
      <c r="K47" s="7" t="s">
        <v>10424</v>
      </c>
      <c r="L47" s="7">
        <v>2004</v>
      </c>
      <c r="M47" s="7" t="s">
        <v>15</v>
      </c>
      <c r="N47" s="7">
        <v>6</v>
      </c>
      <c r="O47" s="7">
        <v>0</v>
      </c>
      <c r="P47" s="20">
        <v>1137.01</v>
      </c>
      <c r="Q47" s="7" t="s">
        <v>12</v>
      </c>
      <c r="R47" s="7" t="s">
        <v>16</v>
      </c>
      <c r="S47" s="7" t="s">
        <v>13</v>
      </c>
      <c r="T47" s="7">
        <f t="shared" si="0"/>
        <v>4</v>
      </c>
      <c r="U47" s="7">
        <f t="shared" si="1"/>
        <v>2</v>
      </c>
      <c r="V47" s="35" t="s">
        <v>8389</v>
      </c>
      <c r="W47" s="36">
        <v>45085</v>
      </c>
      <c r="X47" s="5">
        <v>18</v>
      </c>
    </row>
    <row r="48" spans="1:24" x14ac:dyDescent="0.3">
      <c r="A48" s="5" t="s">
        <v>68</v>
      </c>
      <c r="B48" s="5">
        <v>2004</v>
      </c>
      <c r="C48" s="5" t="s">
        <v>37</v>
      </c>
      <c r="D48" s="5">
        <v>15</v>
      </c>
      <c r="E48" s="5">
        <v>0</v>
      </c>
      <c r="F48" s="5">
        <v>1137.01</v>
      </c>
      <c r="G48" s="5" t="s">
        <v>12</v>
      </c>
      <c r="H48" s="5" t="s">
        <v>16</v>
      </c>
      <c r="I48" s="5" t="s">
        <v>13</v>
      </c>
      <c r="K48" s="7" t="s">
        <v>68</v>
      </c>
      <c r="L48" s="7">
        <v>2004</v>
      </c>
      <c r="M48" s="7" t="s">
        <v>37</v>
      </c>
      <c r="N48" s="7">
        <v>15</v>
      </c>
      <c r="O48" s="7">
        <v>0</v>
      </c>
      <c r="P48" s="20">
        <v>1137.01</v>
      </c>
      <c r="Q48" s="7" t="s">
        <v>12</v>
      </c>
      <c r="R48" s="7" t="s">
        <v>16</v>
      </c>
      <c r="S48" s="7" t="s">
        <v>13</v>
      </c>
      <c r="T48" s="7">
        <f t="shared" si="0"/>
        <v>4</v>
      </c>
      <c r="U48" s="7">
        <f t="shared" si="1"/>
        <v>2</v>
      </c>
      <c r="V48" s="35" t="s">
        <v>8390</v>
      </c>
      <c r="W48" s="36">
        <v>45085</v>
      </c>
      <c r="X48" s="5">
        <v>18</v>
      </c>
    </row>
    <row r="49" spans="1:24" x14ac:dyDescent="0.3">
      <c r="A49" s="5" t="s">
        <v>69</v>
      </c>
      <c r="B49" s="5">
        <v>2004</v>
      </c>
      <c r="C49" s="5" t="s">
        <v>15</v>
      </c>
      <c r="D49" s="5">
        <v>27</v>
      </c>
      <c r="E49" s="5">
        <v>0</v>
      </c>
      <c r="F49" s="5">
        <v>1137.47</v>
      </c>
      <c r="G49" s="5" t="s">
        <v>12</v>
      </c>
      <c r="H49" s="5" t="s">
        <v>11</v>
      </c>
      <c r="I49" s="5" t="s">
        <v>13</v>
      </c>
      <c r="K49" s="7" t="s">
        <v>69</v>
      </c>
      <c r="L49" s="7">
        <v>2004</v>
      </c>
      <c r="M49" s="7" t="s">
        <v>15</v>
      </c>
      <c r="N49" s="7">
        <v>27</v>
      </c>
      <c r="O49" s="7">
        <v>0</v>
      </c>
      <c r="P49" s="20">
        <v>1137.47</v>
      </c>
      <c r="Q49" s="7" t="s">
        <v>12</v>
      </c>
      <c r="R49" s="7" t="s">
        <v>11</v>
      </c>
      <c r="S49" s="7" t="s">
        <v>13</v>
      </c>
      <c r="T49" s="7">
        <f t="shared" si="0"/>
        <v>4</v>
      </c>
      <c r="U49" s="7">
        <f t="shared" si="1"/>
        <v>9</v>
      </c>
      <c r="V49" s="35" t="s">
        <v>8391</v>
      </c>
      <c r="W49" s="36">
        <v>45085</v>
      </c>
      <c r="X49" s="5">
        <v>18</v>
      </c>
    </row>
    <row r="50" spans="1:24" x14ac:dyDescent="0.3">
      <c r="A50" s="5" t="s">
        <v>70</v>
      </c>
      <c r="B50" s="5">
        <v>2001</v>
      </c>
      <c r="C50" s="5" t="s">
        <v>37</v>
      </c>
      <c r="D50" s="5">
        <v>25</v>
      </c>
      <c r="E50" s="5">
        <v>0</v>
      </c>
      <c r="F50" s="5">
        <v>1141</v>
      </c>
      <c r="G50" s="5" t="s">
        <v>12</v>
      </c>
      <c r="H50" s="5" t="s">
        <v>16</v>
      </c>
      <c r="I50" s="5" t="s">
        <v>13</v>
      </c>
      <c r="K50" s="7" t="s">
        <v>70</v>
      </c>
      <c r="L50" s="7">
        <v>2001</v>
      </c>
      <c r="M50" s="7" t="s">
        <v>37</v>
      </c>
      <c r="N50" s="7">
        <v>25</v>
      </c>
      <c r="O50" s="7">
        <v>0</v>
      </c>
      <c r="P50" s="20">
        <v>1141</v>
      </c>
      <c r="Q50" s="7" t="s">
        <v>12</v>
      </c>
      <c r="R50" s="7" t="s">
        <v>16</v>
      </c>
      <c r="S50" s="7" t="s">
        <v>13</v>
      </c>
      <c r="T50" s="7">
        <f t="shared" si="0"/>
        <v>4</v>
      </c>
      <c r="U50" s="7">
        <f t="shared" si="1"/>
        <v>2</v>
      </c>
      <c r="V50" s="35" t="s">
        <v>8392</v>
      </c>
      <c r="W50" s="36">
        <v>45085</v>
      </c>
      <c r="X50" s="5">
        <v>21</v>
      </c>
    </row>
    <row r="51" spans="1:24" x14ac:dyDescent="0.3">
      <c r="A51" s="5" t="s">
        <v>71</v>
      </c>
      <c r="B51" s="5">
        <v>2004</v>
      </c>
      <c r="C51" s="5" t="s">
        <v>20</v>
      </c>
      <c r="D51" s="5">
        <v>12</v>
      </c>
      <c r="E51" s="5">
        <v>0</v>
      </c>
      <c r="F51" s="5">
        <v>1141.45</v>
      </c>
      <c r="G51" s="5" t="s">
        <v>12</v>
      </c>
      <c r="H51" s="5" t="s">
        <v>12</v>
      </c>
      <c r="I51" s="5" t="s">
        <v>13</v>
      </c>
      <c r="K51" s="7" t="s">
        <v>71</v>
      </c>
      <c r="L51" s="7">
        <v>2004</v>
      </c>
      <c r="M51" s="7" t="s">
        <v>20</v>
      </c>
      <c r="N51" s="7">
        <v>12</v>
      </c>
      <c r="O51" s="7">
        <v>0</v>
      </c>
      <c r="P51" s="20">
        <v>1141.45</v>
      </c>
      <c r="Q51" s="7" t="s">
        <v>12</v>
      </c>
      <c r="R51" s="7" t="s">
        <v>12</v>
      </c>
      <c r="S51" s="7" t="s">
        <v>13</v>
      </c>
      <c r="T51" s="7">
        <f t="shared" si="0"/>
        <v>4</v>
      </c>
      <c r="U51" s="7">
        <f t="shared" si="1"/>
        <v>1</v>
      </c>
      <c r="V51" s="35" t="s">
        <v>8393</v>
      </c>
      <c r="W51" s="36">
        <v>45085</v>
      </c>
      <c r="X51" s="5">
        <v>18</v>
      </c>
    </row>
    <row r="52" spans="1:24" x14ac:dyDescent="0.3">
      <c r="A52" s="5" t="s">
        <v>72</v>
      </c>
      <c r="B52" s="5">
        <v>2002</v>
      </c>
      <c r="C52" s="5" t="s">
        <v>37</v>
      </c>
      <c r="D52" s="5">
        <v>1</v>
      </c>
      <c r="E52" s="5">
        <v>0</v>
      </c>
      <c r="F52" s="5">
        <v>1142</v>
      </c>
      <c r="G52" s="5" t="s">
        <v>12</v>
      </c>
      <c r="H52" s="5" t="s">
        <v>11</v>
      </c>
      <c r="I52" s="5" t="s">
        <v>42</v>
      </c>
      <c r="K52" s="7" t="s">
        <v>72</v>
      </c>
      <c r="L52" s="7">
        <v>2002</v>
      </c>
      <c r="M52" s="7" t="s">
        <v>37</v>
      </c>
      <c r="N52" s="7">
        <v>1</v>
      </c>
      <c r="O52" s="7">
        <v>0</v>
      </c>
      <c r="P52" s="20">
        <v>1142</v>
      </c>
      <c r="Q52" s="7" t="s">
        <v>12</v>
      </c>
      <c r="R52" s="7" t="s">
        <v>11</v>
      </c>
      <c r="S52" s="7" t="s">
        <v>42</v>
      </c>
      <c r="T52" s="7">
        <f t="shared" si="0"/>
        <v>4</v>
      </c>
      <c r="U52" s="7">
        <f t="shared" si="1"/>
        <v>9</v>
      </c>
      <c r="V52" s="35" t="s">
        <v>8394</v>
      </c>
      <c r="W52" s="36">
        <v>45085</v>
      </c>
      <c r="X52" s="5">
        <v>20</v>
      </c>
    </row>
    <row r="53" spans="1:24" x14ac:dyDescent="0.3">
      <c r="A53" s="5" t="s">
        <v>73</v>
      </c>
      <c r="B53" s="5">
        <v>2004</v>
      </c>
      <c r="C53" s="5" t="s">
        <v>18</v>
      </c>
      <c r="D53" s="5">
        <v>10</v>
      </c>
      <c r="E53" s="5">
        <v>0</v>
      </c>
      <c r="F53" s="5">
        <v>1146.8</v>
      </c>
      <c r="G53" s="5" t="s">
        <v>11</v>
      </c>
      <c r="H53" s="5" t="s">
        <v>11</v>
      </c>
      <c r="I53" s="5" t="s">
        <v>13</v>
      </c>
      <c r="K53" s="7" t="s">
        <v>73</v>
      </c>
      <c r="L53" s="7">
        <v>2004</v>
      </c>
      <c r="M53" s="7" t="s">
        <v>18</v>
      </c>
      <c r="N53" s="7">
        <v>10</v>
      </c>
      <c r="O53" s="7">
        <v>0</v>
      </c>
      <c r="P53" s="20">
        <v>1146.8</v>
      </c>
      <c r="Q53" s="7" t="s">
        <v>11</v>
      </c>
      <c r="R53" s="7" t="s">
        <v>11</v>
      </c>
      <c r="S53" s="7" t="s">
        <v>13</v>
      </c>
      <c r="T53" s="7">
        <f t="shared" si="0"/>
        <v>1</v>
      </c>
      <c r="U53" s="7">
        <f t="shared" si="1"/>
        <v>9</v>
      </c>
      <c r="V53" s="35" t="s">
        <v>8395</v>
      </c>
      <c r="W53" s="36">
        <v>45085</v>
      </c>
      <c r="X53" s="5">
        <v>18</v>
      </c>
    </row>
    <row r="54" spans="1:24" x14ac:dyDescent="0.3">
      <c r="A54" s="5" t="s">
        <v>74</v>
      </c>
      <c r="B54" s="5">
        <v>2003</v>
      </c>
      <c r="C54" s="5" t="s">
        <v>18</v>
      </c>
      <c r="D54" s="5">
        <v>12</v>
      </c>
      <c r="E54" s="5">
        <v>0</v>
      </c>
      <c r="F54" s="5">
        <v>1149</v>
      </c>
      <c r="G54" s="5" t="s">
        <v>11</v>
      </c>
      <c r="H54" s="5" t="s">
        <v>16</v>
      </c>
      <c r="I54" s="5" t="s">
        <v>23</v>
      </c>
      <c r="K54" s="7" t="s">
        <v>74</v>
      </c>
      <c r="L54" s="7">
        <v>2003</v>
      </c>
      <c r="M54" s="7" t="s">
        <v>18</v>
      </c>
      <c r="N54" s="7">
        <v>12</v>
      </c>
      <c r="O54" s="7">
        <v>0</v>
      </c>
      <c r="P54" s="20">
        <v>1149</v>
      </c>
      <c r="Q54" s="7" t="s">
        <v>11</v>
      </c>
      <c r="R54" s="7" t="s">
        <v>16</v>
      </c>
      <c r="S54" s="7" t="s">
        <v>23</v>
      </c>
      <c r="T54" s="7">
        <f t="shared" si="0"/>
        <v>1</v>
      </c>
      <c r="U54" s="7">
        <f t="shared" si="1"/>
        <v>2</v>
      </c>
      <c r="V54" s="35" t="s">
        <v>8396</v>
      </c>
      <c r="W54" s="36">
        <v>45085</v>
      </c>
      <c r="X54" s="5">
        <v>19</v>
      </c>
    </row>
    <row r="55" spans="1:24" x14ac:dyDescent="0.3">
      <c r="A55" s="5" t="s">
        <v>75</v>
      </c>
      <c r="B55" s="5">
        <v>2004</v>
      </c>
      <c r="C55" s="5" t="s">
        <v>10</v>
      </c>
      <c r="D55" s="5">
        <v>18</v>
      </c>
      <c r="E55" s="5">
        <v>0</v>
      </c>
      <c r="F55" s="5">
        <v>1149.4000000000001</v>
      </c>
      <c r="G55" s="5" t="s">
        <v>11</v>
      </c>
      <c r="H55" s="5" t="s">
        <v>11</v>
      </c>
      <c r="I55" s="5" t="s">
        <v>13</v>
      </c>
      <c r="K55" s="7" t="s">
        <v>75</v>
      </c>
      <c r="L55" s="7">
        <v>2004</v>
      </c>
      <c r="M55" s="7" t="s">
        <v>10</v>
      </c>
      <c r="N55" s="7">
        <v>18</v>
      </c>
      <c r="O55" s="7">
        <v>0</v>
      </c>
      <c r="P55" s="20">
        <v>1149.4000000000001</v>
      </c>
      <c r="Q55" s="7" t="s">
        <v>11</v>
      </c>
      <c r="R55" s="7" t="s">
        <v>11</v>
      </c>
      <c r="S55" s="7" t="s">
        <v>13</v>
      </c>
      <c r="T55" s="7">
        <f t="shared" si="0"/>
        <v>1</v>
      </c>
      <c r="U55" s="7">
        <f t="shared" si="1"/>
        <v>9</v>
      </c>
      <c r="V55" s="35" t="s">
        <v>8397</v>
      </c>
      <c r="W55" s="36">
        <v>45085</v>
      </c>
      <c r="X55" s="5">
        <v>18</v>
      </c>
    </row>
    <row r="56" spans="1:24" x14ac:dyDescent="0.3">
      <c r="A56" s="5" t="s">
        <v>76</v>
      </c>
      <c r="B56" s="5">
        <v>1994</v>
      </c>
      <c r="C56" s="5" t="s">
        <v>10</v>
      </c>
      <c r="D56" s="5">
        <v>26</v>
      </c>
      <c r="E56" s="5">
        <v>0</v>
      </c>
      <c r="F56" s="5">
        <v>1158.32</v>
      </c>
      <c r="G56" s="5" t="s">
        <v>11</v>
      </c>
      <c r="H56" s="5" t="s">
        <v>16</v>
      </c>
      <c r="I56" s="5" t="s">
        <v>13</v>
      </c>
      <c r="K56" s="7" t="s">
        <v>76</v>
      </c>
      <c r="L56" s="7">
        <v>1994</v>
      </c>
      <c r="M56" s="7" t="s">
        <v>10</v>
      </c>
      <c r="N56" s="7">
        <v>26</v>
      </c>
      <c r="O56" s="7">
        <v>0</v>
      </c>
      <c r="P56" s="20">
        <v>1158.32</v>
      </c>
      <c r="Q56" s="7" t="s">
        <v>11</v>
      </c>
      <c r="R56" s="7" t="s">
        <v>16</v>
      </c>
      <c r="S56" s="7" t="s">
        <v>13</v>
      </c>
      <c r="T56" s="7">
        <f t="shared" si="0"/>
        <v>1</v>
      </c>
      <c r="U56" s="7">
        <f t="shared" si="1"/>
        <v>2</v>
      </c>
      <c r="V56" s="35" t="s">
        <v>8398</v>
      </c>
      <c r="W56" s="36">
        <v>45085</v>
      </c>
      <c r="X56" s="5">
        <v>28</v>
      </c>
    </row>
    <row r="57" spans="1:24" x14ac:dyDescent="0.3">
      <c r="A57" s="5" t="s">
        <v>77</v>
      </c>
      <c r="B57" s="5">
        <v>2004</v>
      </c>
      <c r="C57" s="5" t="s">
        <v>15</v>
      </c>
      <c r="D57" s="5">
        <v>11</v>
      </c>
      <c r="E57" s="5">
        <v>0</v>
      </c>
      <c r="F57" s="5">
        <v>1163.46</v>
      </c>
      <c r="G57" s="5" t="s">
        <v>11</v>
      </c>
      <c r="H57" s="5" t="s">
        <v>12</v>
      </c>
      <c r="I57" s="5" t="s">
        <v>13</v>
      </c>
      <c r="K57" s="7" t="s">
        <v>77</v>
      </c>
      <c r="L57" s="7">
        <v>2004</v>
      </c>
      <c r="M57" s="7" t="s">
        <v>15</v>
      </c>
      <c r="N57" s="7">
        <v>11</v>
      </c>
      <c r="O57" s="7">
        <v>0</v>
      </c>
      <c r="P57" s="20">
        <v>1163.46</v>
      </c>
      <c r="Q57" s="7" t="s">
        <v>11</v>
      </c>
      <c r="R57" s="7" t="s">
        <v>12</v>
      </c>
      <c r="S57" s="7" t="s">
        <v>13</v>
      </c>
      <c r="T57" s="7">
        <f t="shared" si="0"/>
        <v>1</v>
      </c>
      <c r="U57" s="7">
        <f t="shared" si="1"/>
        <v>1</v>
      </c>
      <c r="V57" s="35" t="s">
        <v>8399</v>
      </c>
      <c r="W57" s="36">
        <v>45085</v>
      </c>
      <c r="X57" s="5">
        <v>18</v>
      </c>
    </row>
    <row r="58" spans="1:24" x14ac:dyDescent="0.3">
      <c r="A58" s="5" t="s">
        <v>78</v>
      </c>
      <c r="B58" s="5">
        <v>2002</v>
      </c>
      <c r="C58" s="5" t="s">
        <v>18</v>
      </c>
      <c r="D58" s="5">
        <v>11</v>
      </c>
      <c r="E58" s="5">
        <v>0</v>
      </c>
      <c r="F58" s="5">
        <v>1165</v>
      </c>
      <c r="G58" s="5" t="s">
        <v>11</v>
      </c>
      <c r="H58" s="5" t="s">
        <v>12</v>
      </c>
      <c r="I58" s="5" t="s">
        <v>23</v>
      </c>
      <c r="K58" s="7" t="s">
        <v>78</v>
      </c>
      <c r="L58" s="7">
        <v>2002</v>
      </c>
      <c r="M58" s="7" t="s">
        <v>18</v>
      </c>
      <c r="N58" s="7">
        <v>11</v>
      </c>
      <c r="O58" s="7">
        <v>0</v>
      </c>
      <c r="P58" s="20">
        <v>1165</v>
      </c>
      <c r="Q58" s="7" t="s">
        <v>11</v>
      </c>
      <c r="R58" s="7" t="s">
        <v>12</v>
      </c>
      <c r="S58" s="7" t="s">
        <v>23</v>
      </c>
      <c r="T58" s="7">
        <f t="shared" si="0"/>
        <v>1</v>
      </c>
      <c r="U58" s="7">
        <f t="shared" si="1"/>
        <v>1</v>
      </c>
      <c r="V58" s="35" t="s">
        <v>8400</v>
      </c>
      <c r="W58" s="36">
        <v>45085</v>
      </c>
      <c r="X58" s="5">
        <v>20</v>
      </c>
    </row>
    <row r="59" spans="1:24" x14ac:dyDescent="0.3">
      <c r="A59" s="5" t="s">
        <v>79</v>
      </c>
      <c r="B59" s="5">
        <v>2001</v>
      </c>
      <c r="C59" s="5" t="s">
        <v>15</v>
      </c>
      <c r="D59" s="5">
        <v>12</v>
      </c>
      <c r="E59" s="5">
        <v>0</v>
      </c>
      <c r="F59" s="5">
        <v>1167</v>
      </c>
      <c r="G59" s="5" t="s">
        <v>11</v>
      </c>
      <c r="H59" s="5" t="s">
        <v>16</v>
      </c>
      <c r="I59" s="5" t="s">
        <v>13</v>
      </c>
      <c r="K59" s="7" t="s">
        <v>79</v>
      </c>
      <c r="L59" s="7">
        <v>2001</v>
      </c>
      <c r="M59" s="7" t="s">
        <v>15</v>
      </c>
      <c r="N59" s="7">
        <v>12</v>
      </c>
      <c r="O59" s="7">
        <v>0</v>
      </c>
      <c r="P59" s="20">
        <v>1167</v>
      </c>
      <c r="Q59" s="7" t="s">
        <v>11</v>
      </c>
      <c r="R59" s="7" t="s">
        <v>16</v>
      </c>
      <c r="S59" s="7" t="s">
        <v>13</v>
      </c>
      <c r="T59" s="7">
        <f t="shared" si="0"/>
        <v>1</v>
      </c>
      <c r="U59" s="7">
        <f t="shared" si="1"/>
        <v>2</v>
      </c>
      <c r="V59" s="35" t="s">
        <v>8401</v>
      </c>
      <c r="W59" s="36">
        <v>45085</v>
      </c>
      <c r="X59" s="5">
        <v>21</v>
      </c>
    </row>
    <row r="60" spans="1:24" x14ac:dyDescent="0.3">
      <c r="A60" s="5" t="s">
        <v>80</v>
      </c>
      <c r="B60" s="5">
        <v>1996</v>
      </c>
      <c r="C60" s="5" t="s">
        <v>35</v>
      </c>
      <c r="D60" s="5">
        <v>11</v>
      </c>
      <c r="E60" s="5">
        <v>0</v>
      </c>
      <c r="F60" s="5">
        <v>1178</v>
      </c>
      <c r="G60" s="5" t="s">
        <v>11</v>
      </c>
      <c r="H60" s="5" t="s">
        <v>12</v>
      </c>
      <c r="I60" s="5" t="s">
        <v>13</v>
      </c>
      <c r="K60" s="7" t="s">
        <v>80</v>
      </c>
      <c r="L60" s="7">
        <v>1996</v>
      </c>
      <c r="M60" s="7" t="s">
        <v>35</v>
      </c>
      <c r="N60" s="7">
        <v>11</v>
      </c>
      <c r="O60" s="7">
        <v>0</v>
      </c>
      <c r="P60" s="20">
        <v>1178</v>
      </c>
      <c r="Q60" s="7" t="s">
        <v>11</v>
      </c>
      <c r="R60" s="7" t="s">
        <v>12</v>
      </c>
      <c r="S60" s="7" t="s">
        <v>13</v>
      </c>
      <c r="T60" s="7">
        <f t="shared" si="0"/>
        <v>1</v>
      </c>
      <c r="U60" s="7">
        <f t="shared" si="1"/>
        <v>1</v>
      </c>
      <c r="V60" s="35" t="s">
        <v>8402</v>
      </c>
      <c r="W60" s="36">
        <v>45085</v>
      </c>
      <c r="X60" s="5">
        <v>26</v>
      </c>
    </row>
    <row r="61" spans="1:24" x14ac:dyDescent="0.3">
      <c r="A61" s="5" t="s">
        <v>81</v>
      </c>
      <c r="B61" s="5">
        <v>1997</v>
      </c>
      <c r="C61" s="5" t="s">
        <v>18</v>
      </c>
      <c r="D61" s="5">
        <v>28</v>
      </c>
      <c r="E61" s="5">
        <v>0</v>
      </c>
      <c r="F61" s="5">
        <v>1178.07</v>
      </c>
      <c r="G61" s="5" t="s">
        <v>11</v>
      </c>
      <c r="H61" s="5" t="s">
        <v>11</v>
      </c>
      <c r="I61" s="5" t="s">
        <v>13</v>
      </c>
      <c r="K61" s="7" t="s">
        <v>81</v>
      </c>
      <c r="L61" s="7">
        <v>1997</v>
      </c>
      <c r="M61" s="7" t="s">
        <v>18</v>
      </c>
      <c r="N61" s="7">
        <v>28</v>
      </c>
      <c r="O61" s="7">
        <v>0</v>
      </c>
      <c r="P61" s="20">
        <v>1178.07</v>
      </c>
      <c r="Q61" s="7" t="s">
        <v>11</v>
      </c>
      <c r="R61" s="7" t="s">
        <v>11</v>
      </c>
      <c r="S61" s="7" t="s">
        <v>13</v>
      </c>
      <c r="T61" s="7">
        <f t="shared" si="0"/>
        <v>1</v>
      </c>
      <c r="U61" s="7">
        <f t="shared" si="1"/>
        <v>9</v>
      </c>
      <c r="V61" s="35" t="s">
        <v>8403</v>
      </c>
      <c r="W61" s="36">
        <v>45085</v>
      </c>
      <c r="X61" s="5">
        <v>25</v>
      </c>
    </row>
    <row r="62" spans="1:24" x14ac:dyDescent="0.3">
      <c r="A62" s="5" t="s">
        <v>82</v>
      </c>
      <c r="B62" s="5">
        <v>2002</v>
      </c>
      <c r="C62" s="5" t="s">
        <v>35</v>
      </c>
      <c r="D62" s="5">
        <v>26</v>
      </c>
      <c r="E62" s="5">
        <v>0</v>
      </c>
      <c r="F62" s="5">
        <v>1191</v>
      </c>
      <c r="G62" s="5" t="s">
        <v>11</v>
      </c>
      <c r="H62" s="5" t="s">
        <v>16</v>
      </c>
      <c r="I62" s="5" t="s">
        <v>13</v>
      </c>
      <c r="K62" s="7" t="s">
        <v>82</v>
      </c>
      <c r="L62" s="7">
        <v>2002</v>
      </c>
      <c r="M62" s="7" t="s">
        <v>35</v>
      </c>
      <c r="N62" s="7">
        <v>26</v>
      </c>
      <c r="O62" s="7">
        <v>0</v>
      </c>
      <c r="P62" s="20">
        <v>1191</v>
      </c>
      <c r="Q62" s="7" t="s">
        <v>11</v>
      </c>
      <c r="R62" s="7" t="s">
        <v>16</v>
      </c>
      <c r="S62" s="7" t="s">
        <v>13</v>
      </c>
      <c r="T62" s="7">
        <f t="shared" si="0"/>
        <v>1</v>
      </c>
      <c r="U62" s="7">
        <f t="shared" si="1"/>
        <v>2</v>
      </c>
      <c r="V62" s="35" t="s">
        <v>8404</v>
      </c>
      <c r="W62" s="36">
        <v>45085</v>
      </c>
      <c r="X62" s="5">
        <v>20</v>
      </c>
    </row>
    <row r="63" spans="1:24" x14ac:dyDescent="0.3">
      <c r="A63" s="5" t="s">
        <v>83</v>
      </c>
      <c r="B63" s="5">
        <v>1999</v>
      </c>
      <c r="C63" s="5" t="s">
        <v>18</v>
      </c>
      <c r="D63" s="5">
        <v>28</v>
      </c>
      <c r="E63" s="5">
        <v>0</v>
      </c>
      <c r="F63" s="5">
        <v>1200</v>
      </c>
      <c r="G63" s="5" t="s">
        <v>11</v>
      </c>
      <c r="H63" s="5" t="s">
        <v>12</v>
      </c>
      <c r="I63" s="5" t="s">
        <v>23</v>
      </c>
      <c r="K63" s="7" t="s">
        <v>83</v>
      </c>
      <c r="L63" s="7">
        <v>1999</v>
      </c>
      <c r="M63" s="7" t="s">
        <v>18</v>
      </c>
      <c r="N63" s="7">
        <v>28</v>
      </c>
      <c r="O63" s="7">
        <v>0</v>
      </c>
      <c r="P63" s="20">
        <v>1200</v>
      </c>
      <c r="Q63" s="7" t="s">
        <v>11</v>
      </c>
      <c r="R63" s="7" t="s">
        <v>12</v>
      </c>
      <c r="S63" s="7" t="s">
        <v>23</v>
      </c>
      <c r="T63" s="7">
        <f t="shared" si="0"/>
        <v>1</v>
      </c>
      <c r="U63" s="7">
        <f t="shared" si="1"/>
        <v>1</v>
      </c>
      <c r="V63" s="35" t="s">
        <v>8405</v>
      </c>
      <c r="W63" s="36">
        <v>45085</v>
      </c>
      <c r="X63" s="5">
        <v>23</v>
      </c>
    </row>
    <row r="64" spans="1:24" x14ac:dyDescent="0.3">
      <c r="A64" s="5" t="s">
        <v>84</v>
      </c>
      <c r="B64" s="5">
        <v>1992</v>
      </c>
      <c r="C64" s="5" t="s">
        <v>37</v>
      </c>
      <c r="D64" s="5">
        <v>6</v>
      </c>
      <c r="E64" s="5">
        <v>0</v>
      </c>
      <c r="F64" s="5">
        <v>1200.55</v>
      </c>
      <c r="G64" s="5" t="s">
        <v>11</v>
      </c>
      <c r="H64" s="5" t="s">
        <v>12</v>
      </c>
      <c r="I64" s="5" t="s">
        <v>13</v>
      </c>
      <c r="K64" s="7" t="s">
        <v>84</v>
      </c>
      <c r="L64" s="7">
        <v>1992</v>
      </c>
      <c r="M64" s="7" t="s">
        <v>37</v>
      </c>
      <c r="N64" s="7">
        <v>6</v>
      </c>
      <c r="O64" s="7">
        <v>0</v>
      </c>
      <c r="P64" s="20">
        <v>1200.55</v>
      </c>
      <c r="Q64" s="7" t="s">
        <v>11</v>
      </c>
      <c r="R64" s="7" t="s">
        <v>12</v>
      </c>
      <c r="S64" s="7" t="s">
        <v>13</v>
      </c>
      <c r="T64" s="7">
        <f t="shared" si="0"/>
        <v>1</v>
      </c>
      <c r="U64" s="7">
        <f t="shared" si="1"/>
        <v>1</v>
      </c>
      <c r="V64" s="35" t="s">
        <v>8406</v>
      </c>
      <c r="W64" s="36">
        <v>45085</v>
      </c>
      <c r="X64" s="5">
        <v>30</v>
      </c>
    </row>
    <row r="65" spans="1:24" x14ac:dyDescent="0.3">
      <c r="A65" s="5" t="s">
        <v>85</v>
      </c>
      <c r="B65" s="5">
        <v>2004</v>
      </c>
      <c r="C65" s="5" t="s">
        <v>18</v>
      </c>
      <c r="D65" s="5">
        <v>2</v>
      </c>
      <c r="E65" s="5">
        <v>0</v>
      </c>
      <c r="F65" s="5">
        <v>1210</v>
      </c>
      <c r="G65" s="5" t="s">
        <v>11</v>
      </c>
      <c r="H65" s="5" t="s">
        <v>16</v>
      </c>
      <c r="I65" s="5" t="s">
        <v>13</v>
      </c>
      <c r="K65" s="7" t="s">
        <v>85</v>
      </c>
      <c r="L65" s="7">
        <v>2004</v>
      </c>
      <c r="M65" s="7" t="s">
        <v>18</v>
      </c>
      <c r="N65" s="7">
        <v>2</v>
      </c>
      <c r="O65" s="7">
        <v>0</v>
      </c>
      <c r="P65" s="20">
        <v>1210</v>
      </c>
      <c r="Q65" s="7" t="s">
        <v>11</v>
      </c>
      <c r="R65" s="7" t="s">
        <v>16</v>
      </c>
      <c r="S65" s="7" t="s">
        <v>13</v>
      </c>
      <c r="T65" s="7">
        <f t="shared" si="0"/>
        <v>1</v>
      </c>
      <c r="U65" s="7">
        <f t="shared" si="1"/>
        <v>2</v>
      </c>
      <c r="V65" s="35" t="s">
        <v>8407</v>
      </c>
      <c r="W65" s="36">
        <v>45085</v>
      </c>
      <c r="X65" s="5">
        <v>19</v>
      </c>
    </row>
    <row r="66" spans="1:24" x14ac:dyDescent="0.3">
      <c r="A66" s="5" t="s">
        <v>86</v>
      </c>
      <c r="B66" s="5">
        <v>1996</v>
      </c>
      <c r="C66" s="5" t="s">
        <v>15</v>
      </c>
      <c r="D66" s="5">
        <v>4</v>
      </c>
      <c r="E66" s="5">
        <v>0</v>
      </c>
      <c r="F66" s="5">
        <v>1220</v>
      </c>
      <c r="G66" s="5" t="s">
        <v>11</v>
      </c>
      <c r="H66" s="5" t="s">
        <v>12</v>
      </c>
      <c r="I66" s="5" t="s">
        <v>23</v>
      </c>
      <c r="K66" s="7" t="s">
        <v>86</v>
      </c>
      <c r="L66" s="7">
        <v>1996</v>
      </c>
      <c r="M66" s="7" t="s">
        <v>15</v>
      </c>
      <c r="N66" s="7">
        <v>4</v>
      </c>
      <c r="O66" s="7">
        <v>0</v>
      </c>
      <c r="P66" s="20">
        <v>1220</v>
      </c>
      <c r="Q66" s="7" t="s">
        <v>11</v>
      </c>
      <c r="R66" s="7" t="s">
        <v>12</v>
      </c>
      <c r="S66" s="7" t="s">
        <v>23</v>
      </c>
      <c r="T66" s="7">
        <f t="shared" si="0"/>
        <v>1</v>
      </c>
      <c r="U66" s="7">
        <f t="shared" si="1"/>
        <v>1</v>
      </c>
      <c r="V66" s="35" t="s">
        <v>8408</v>
      </c>
      <c r="W66" s="36">
        <v>45085</v>
      </c>
      <c r="X66" s="5">
        <v>26</v>
      </c>
    </row>
    <row r="67" spans="1:24" x14ac:dyDescent="0.3">
      <c r="A67" s="5" t="s">
        <v>87</v>
      </c>
      <c r="B67" s="5">
        <v>2004</v>
      </c>
      <c r="C67" s="5" t="s">
        <v>10</v>
      </c>
      <c r="D67" s="5">
        <v>9</v>
      </c>
      <c r="E67" s="5">
        <v>0</v>
      </c>
      <c r="F67" s="5">
        <v>1224</v>
      </c>
      <c r="G67" s="5" t="s">
        <v>11</v>
      </c>
      <c r="H67" s="5" t="s">
        <v>16</v>
      </c>
      <c r="I67" s="5" t="s">
        <v>13</v>
      </c>
      <c r="K67" s="7" t="s">
        <v>87</v>
      </c>
      <c r="L67" s="7">
        <v>2004</v>
      </c>
      <c r="M67" s="7" t="s">
        <v>10</v>
      </c>
      <c r="N67" s="7">
        <v>9</v>
      </c>
      <c r="O67" s="7">
        <v>0</v>
      </c>
      <c r="P67" s="20">
        <v>1224</v>
      </c>
      <c r="Q67" s="7" t="s">
        <v>11</v>
      </c>
      <c r="R67" s="7" t="s">
        <v>16</v>
      </c>
      <c r="S67" s="7" t="s">
        <v>13</v>
      </c>
      <c r="T67" s="7">
        <f t="shared" ref="T67:T130" si="2">MATCH(Q67,$Q$2:$Q$2344,0)</f>
        <v>1</v>
      </c>
      <c r="U67" s="7">
        <f t="shared" ref="U67:U130" si="3">MATCH(R67,$R$2:$R$2344,0)</f>
        <v>2</v>
      </c>
      <c r="V67" s="35" t="s">
        <v>8409</v>
      </c>
      <c r="W67" s="36">
        <v>45085</v>
      </c>
      <c r="X67" s="5">
        <v>18</v>
      </c>
    </row>
    <row r="68" spans="1:24" x14ac:dyDescent="0.3">
      <c r="A68" s="5" t="s">
        <v>88</v>
      </c>
      <c r="B68" s="5">
        <v>2004</v>
      </c>
      <c r="C68" s="5" t="s">
        <v>37</v>
      </c>
      <c r="D68" s="5">
        <v>16</v>
      </c>
      <c r="E68" s="5">
        <v>0</v>
      </c>
      <c r="F68" s="5">
        <v>1228</v>
      </c>
      <c r="G68" s="5" t="s">
        <v>11</v>
      </c>
      <c r="H68" s="5" t="s">
        <v>16</v>
      </c>
      <c r="I68" s="5" t="s">
        <v>23</v>
      </c>
      <c r="K68" s="7" t="s">
        <v>88</v>
      </c>
      <c r="L68" s="7">
        <v>2004</v>
      </c>
      <c r="M68" s="7" t="s">
        <v>37</v>
      </c>
      <c r="N68" s="7">
        <v>16</v>
      </c>
      <c r="O68" s="7">
        <v>0</v>
      </c>
      <c r="P68" s="20">
        <v>1228</v>
      </c>
      <c r="Q68" s="7" t="s">
        <v>11</v>
      </c>
      <c r="R68" s="7" t="s">
        <v>16</v>
      </c>
      <c r="S68" s="7" t="s">
        <v>23</v>
      </c>
      <c r="T68" s="7">
        <f t="shared" si="2"/>
        <v>1</v>
      </c>
      <c r="U68" s="7">
        <f t="shared" si="3"/>
        <v>2</v>
      </c>
      <c r="V68" s="35" t="s">
        <v>8410</v>
      </c>
      <c r="W68" s="36">
        <v>45085</v>
      </c>
      <c r="X68" s="5">
        <v>18</v>
      </c>
    </row>
    <row r="69" spans="1:24" x14ac:dyDescent="0.3">
      <c r="A69" s="5" t="s">
        <v>89</v>
      </c>
      <c r="B69" s="5">
        <v>1998</v>
      </c>
      <c r="C69" s="5" t="s">
        <v>10</v>
      </c>
      <c r="D69" s="5">
        <v>13</v>
      </c>
      <c r="E69" s="5">
        <v>0</v>
      </c>
      <c r="F69" s="5">
        <v>1234</v>
      </c>
      <c r="G69" s="5" t="s">
        <v>11</v>
      </c>
      <c r="H69" s="5" t="s">
        <v>16</v>
      </c>
      <c r="I69" s="5" t="s">
        <v>13</v>
      </c>
      <c r="K69" s="7" t="s">
        <v>89</v>
      </c>
      <c r="L69" s="7">
        <v>1998</v>
      </c>
      <c r="M69" s="7" t="s">
        <v>10</v>
      </c>
      <c r="N69" s="7">
        <v>13</v>
      </c>
      <c r="O69" s="7">
        <v>0</v>
      </c>
      <c r="P69" s="20">
        <v>1234</v>
      </c>
      <c r="Q69" s="7" t="s">
        <v>11</v>
      </c>
      <c r="R69" s="7" t="s">
        <v>16</v>
      </c>
      <c r="S69" s="7" t="s">
        <v>13</v>
      </c>
      <c r="T69" s="7">
        <f t="shared" si="2"/>
        <v>1</v>
      </c>
      <c r="U69" s="7">
        <f t="shared" si="3"/>
        <v>2</v>
      </c>
      <c r="V69" s="35" t="s">
        <v>8411</v>
      </c>
      <c r="W69" s="36">
        <v>45085</v>
      </c>
      <c r="X69" s="5">
        <v>24</v>
      </c>
    </row>
    <row r="70" spans="1:24" x14ac:dyDescent="0.3">
      <c r="A70" s="5" t="s">
        <v>90</v>
      </c>
      <c r="B70" s="5">
        <v>2002</v>
      </c>
      <c r="C70" s="5" t="s">
        <v>30</v>
      </c>
      <c r="D70" s="5">
        <v>12</v>
      </c>
      <c r="E70" s="5">
        <v>0</v>
      </c>
      <c r="F70" s="5">
        <v>1237</v>
      </c>
      <c r="G70" s="5" t="s">
        <v>11</v>
      </c>
      <c r="H70" s="5" t="s">
        <v>11</v>
      </c>
      <c r="I70" s="5" t="s">
        <v>13</v>
      </c>
      <c r="K70" s="7" t="s">
        <v>90</v>
      </c>
      <c r="L70" s="7">
        <v>2002</v>
      </c>
      <c r="M70" s="7" t="s">
        <v>30</v>
      </c>
      <c r="N70" s="7">
        <v>12</v>
      </c>
      <c r="O70" s="7">
        <v>0</v>
      </c>
      <c r="P70" s="20">
        <v>1237</v>
      </c>
      <c r="Q70" s="7" t="s">
        <v>11</v>
      </c>
      <c r="R70" s="7" t="s">
        <v>11</v>
      </c>
      <c r="S70" s="7" t="s">
        <v>13</v>
      </c>
      <c r="T70" s="7">
        <f t="shared" si="2"/>
        <v>1</v>
      </c>
      <c r="U70" s="7">
        <f t="shared" si="3"/>
        <v>9</v>
      </c>
      <c r="V70" s="35" t="s">
        <v>8412</v>
      </c>
      <c r="W70" s="36">
        <v>45085</v>
      </c>
      <c r="X70" s="5">
        <v>20</v>
      </c>
    </row>
    <row r="71" spans="1:24" x14ac:dyDescent="0.3">
      <c r="A71" s="5" t="s">
        <v>91</v>
      </c>
      <c r="B71" s="5">
        <v>1998</v>
      </c>
      <c r="C71" s="5" t="s">
        <v>37</v>
      </c>
      <c r="D71" s="5">
        <v>11</v>
      </c>
      <c r="E71" s="5">
        <v>0</v>
      </c>
      <c r="F71" s="5">
        <v>1240</v>
      </c>
      <c r="G71" s="5" t="s">
        <v>11</v>
      </c>
      <c r="H71" s="5" t="s">
        <v>16</v>
      </c>
      <c r="I71" s="5" t="s">
        <v>23</v>
      </c>
      <c r="K71" s="7" t="s">
        <v>91</v>
      </c>
      <c r="L71" s="7">
        <v>1998</v>
      </c>
      <c r="M71" s="7" t="s">
        <v>37</v>
      </c>
      <c r="N71" s="7">
        <v>11</v>
      </c>
      <c r="O71" s="7">
        <v>0</v>
      </c>
      <c r="P71" s="20">
        <v>1240</v>
      </c>
      <c r="Q71" s="7" t="s">
        <v>11</v>
      </c>
      <c r="R71" s="7" t="s">
        <v>16</v>
      </c>
      <c r="S71" s="7" t="s">
        <v>23</v>
      </c>
      <c r="T71" s="7">
        <f t="shared" si="2"/>
        <v>1</v>
      </c>
      <c r="U71" s="7">
        <f t="shared" si="3"/>
        <v>2</v>
      </c>
      <c r="V71" s="35" t="s">
        <v>8413</v>
      </c>
      <c r="W71" s="36">
        <v>45085</v>
      </c>
      <c r="X71" s="5">
        <v>24</v>
      </c>
    </row>
    <row r="72" spans="1:24" x14ac:dyDescent="0.3">
      <c r="A72" s="5" t="s">
        <v>92</v>
      </c>
      <c r="B72" s="5">
        <v>2002</v>
      </c>
      <c r="C72" s="5" t="s">
        <v>10</v>
      </c>
      <c r="D72" s="5">
        <v>1</v>
      </c>
      <c r="E72" s="5">
        <v>0</v>
      </c>
      <c r="F72" s="5">
        <v>1241</v>
      </c>
      <c r="G72" s="5" t="s">
        <v>11</v>
      </c>
      <c r="H72" s="5" t="s">
        <v>11</v>
      </c>
      <c r="I72" s="5" t="s">
        <v>13</v>
      </c>
      <c r="K72" s="7" t="s">
        <v>92</v>
      </c>
      <c r="L72" s="7">
        <v>2002</v>
      </c>
      <c r="M72" s="7" t="s">
        <v>10</v>
      </c>
      <c r="N72" s="7">
        <v>1</v>
      </c>
      <c r="O72" s="7">
        <v>0</v>
      </c>
      <c r="P72" s="20">
        <v>1241</v>
      </c>
      <c r="Q72" s="7" t="s">
        <v>11</v>
      </c>
      <c r="R72" s="7" t="s">
        <v>11</v>
      </c>
      <c r="S72" s="7" t="s">
        <v>13</v>
      </c>
      <c r="T72" s="7">
        <f t="shared" si="2"/>
        <v>1</v>
      </c>
      <c r="U72" s="7">
        <f t="shared" si="3"/>
        <v>9</v>
      </c>
      <c r="V72" s="35" t="s">
        <v>8375</v>
      </c>
      <c r="W72" s="36">
        <v>45085</v>
      </c>
      <c r="X72" s="5">
        <v>20</v>
      </c>
    </row>
    <row r="73" spans="1:24" x14ac:dyDescent="0.3">
      <c r="A73" s="5" t="s">
        <v>93</v>
      </c>
      <c r="B73" s="5">
        <v>2003</v>
      </c>
      <c r="C73" s="5" t="s">
        <v>35</v>
      </c>
      <c r="D73" s="5">
        <v>2</v>
      </c>
      <c r="E73" s="5">
        <v>0</v>
      </c>
      <c r="F73" s="5">
        <v>1241.57</v>
      </c>
      <c r="G73" s="5" t="s">
        <v>11</v>
      </c>
      <c r="H73" s="5" t="s">
        <v>11</v>
      </c>
      <c r="I73" s="5" t="s">
        <v>42</v>
      </c>
      <c r="K73" s="7" t="s">
        <v>93</v>
      </c>
      <c r="L73" s="7">
        <v>2003</v>
      </c>
      <c r="M73" s="7" t="s">
        <v>35</v>
      </c>
      <c r="N73" s="7">
        <v>2</v>
      </c>
      <c r="O73" s="7">
        <v>0</v>
      </c>
      <c r="P73" s="20">
        <v>1241.57</v>
      </c>
      <c r="Q73" s="7" t="s">
        <v>11</v>
      </c>
      <c r="R73" s="7" t="s">
        <v>11</v>
      </c>
      <c r="S73" s="7" t="s">
        <v>42</v>
      </c>
      <c r="T73" s="7">
        <f t="shared" si="2"/>
        <v>1</v>
      </c>
      <c r="U73" s="7">
        <f t="shared" si="3"/>
        <v>9</v>
      </c>
      <c r="V73" s="35" t="s">
        <v>8414</v>
      </c>
      <c r="W73" s="36">
        <v>45085</v>
      </c>
      <c r="X73" s="5">
        <v>19</v>
      </c>
    </row>
    <row r="74" spans="1:24" x14ac:dyDescent="0.3">
      <c r="A74" s="5" t="s">
        <v>94</v>
      </c>
      <c r="B74" s="5">
        <v>2003</v>
      </c>
      <c r="C74" s="5" t="s">
        <v>20</v>
      </c>
      <c r="D74" s="5">
        <v>15</v>
      </c>
      <c r="E74" s="5">
        <v>0</v>
      </c>
      <c r="F74" s="5">
        <v>1242.26</v>
      </c>
      <c r="G74" s="5" t="s">
        <v>11</v>
      </c>
      <c r="H74" s="5" t="s">
        <v>16</v>
      </c>
      <c r="I74" s="5" t="s">
        <v>42</v>
      </c>
      <c r="K74" s="7" t="s">
        <v>94</v>
      </c>
      <c r="L74" s="7">
        <v>2003</v>
      </c>
      <c r="M74" s="7" t="s">
        <v>20</v>
      </c>
      <c r="N74" s="7">
        <v>15</v>
      </c>
      <c r="O74" s="7">
        <v>0</v>
      </c>
      <c r="P74" s="20">
        <v>1242.26</v>
      </c>
      <c r="Q74" s="7" t="s">
        <v>11</v>
      </c>
      <c r="R74" s="7" t="s">
        <v>16</v>
      </c>
      <c r="S74" s="7" t="s">
        <v>42</v>
      </c>
      <c r="T74" s="7">
        <f t="shared" si="2"/>
        <v>1</v>
      </c>
      <c r="U74" s="7">
        <f t="shared" si="3"/>
        <v>2</v>
      </c>
      <c r="V74" s="35" t="s">
        <v>8415</v>
      </c>
      <c r="W74" s="36">
        <v>45085</v>
      </c>
      <c r="X74" s="5">
        <v>19</v>
      </c>
    </row>
    <row r="75" spans="1:24" x14ac:dyDescent="0.3">
      <c r="A75" s="5" t="s">
        <v>95</v>
      </c>
      <c r="B75" s="5">
        <v>2003</v>
      </c>
      <c r="C75" s="5" t="s">
        <v>20</v>
      </c>
      <c r="D75" s="5">
        <v>8</v>
      </c>
      <c r="E75" s="5">
        <v>0</v>
      </c>
      <c r="F75" s="5">
        <v>1242.82</v>
      </c>
      <c r="G75" s="5" t="s">
        <v>11</v>
      </c>
      <c r="H75" s="5" t="s">
        <v>16</v>
      </c>
      <c r="I75" s="5" t="s">
        <v>42</v>
      </c>
      <c r="K75" s="7" t="s">
        <v>95</v>
      </c>
      <c r="L75" s="7">
        <v>2003</v>
      </c>
      <c r="M75" s="7" t="s">
        <v>20</v>
      </c>
      <c r="N75" s="7">
        <v>8</v>
      </c>
      <c r="O75" s="7">
        <v>0</v>
      </c>
      <c r="P75" s="20">
        <v>1242.82</v>
      </c>
      <c r="Q75" s="7" t="s">
        <v>11</v>
      </c>
      <c r="R75" s="7" t="s">
        <v>16</v>
      </c>
      <c r="S75" s="7" t="s">
        <v>42</v>
      </c>
      <c r="T75" s="7">
        <f t="shared" si="2"/>
        <v>1</v>
      </c>
      <c r="U75" s="7">
        <f t="shared" si="3"/>
        <v>2</v>
      </c>
      <c r="V75" s="35" t="s">
        <v>8416</v>
      </c>
      <c r="W75" s="36">
        <v>45085</v>
      </c>
      <c r="X75" s="5">
        <v>19</v>
      </c>
    </row>
    <row r="76" spans="1:24" x14ac:dyDescent="0.3">
      <c r="A76" s="5" t="s">
        <v>96</v>
      </c>
      <c r="B76" s="5">
        <v>2003</v>
      </c>
      <c r="C76" s="5" t="s">
        <v>20</v>
      </c>
      <c r="D76" s="5">
        <v>15</v>
      </c>
      <c r="E76" s="5">
        <v>0</v>
      </c>
      <c r="F76" s="5">
        <v>1252.4100000000001</v>
      </c>
      <c r="G76" s="5" t="s">
        <v>11</v>
      </c>
      <c r="H76" s="5" t="s">
        <v>12</v>
      </c>
      <c r="I76" s="5" t="s">
        <v>42</v>
      </c>
      <c r="K76" s="7" t="s">
        <v>96</v>
      </c>
      <c r="L76" s="7">
        <v>2003</v>
      </c>
      <c r="M76" s="7" t="s">
        <v>20</v>
      </c>
      <c r="N76" s="7">
        <v>15</v>
      </c>
      <c r="O76" s="7">
        <v>0</v>
      </c>
      <c r="P76" s="20">
        <v>1252.4100000000001</v>
      </c>
      <c r="Q76" s="7" t="s">
        <v>11</v>
      </c>
      <c r="R76" s="7" t="s">
        <v>12</v>
      </c>
      <c r="S76" s="7" t="s">
        <v>42</v>
      </c>
      <c r="T76" s="7">
        <f t="shared" si="2"/>
        <v>1</v>
      </c>
      <c r="U76" s="7">
        <f t="shared" si="3"/>
        <v>1</v>
      </c>
      <c r="V76" s="35" t="s">
        <v>8415</v>
      </c>
      <c r="W76" s="36">
        <v>45085</v>
      </c>
      <c r="X76" s="5">
        <v>19</v>
      </c>
    </row>
    <row r="77" spans="1:24" x14ac:dyDescent="0.3">
      <c r="A77" s="5" t="s">
        <v>97</v>
      </c>
      <c r="B77" s="5">
        <v>1997</v>
      </c>
      <c r="C77" s="5" t="s">
        <v>15</v>
      </c>
      <c r="D77" s="5">
        <v>4</v>
      </c>
      <c r="E77" s="5">
        <v>0</v>
      </c>
      <c r="F77" s="5">
        <v>1253</v>
      </c>
      <c r="G77" s="5" t="s">
        <v>11</v>
      </c>
      <c r="H77" s="5" t="s">
        <v>11</v>
      </c>
      <c r="I77" s="5" t="s">
        <v>13</v>
      </c>
      <c r="K77" s="7" t="s">
        <v>97</v>
      </c>
      <c r="L77" s="7">
        <v>1997</v>
      </c>
      <c r="M77" s="7" t="s">
        <v>15</v>
      </c>
      <c r="N77" s="7">
        <v>4</v>
      </c>
      <c r="O77" s="7">
        <v>0</v>
      </c>
      <c r="P77" s="20">
        <v>1253</v>
      </c>
      <c r="Q77" s="7" t="s">
        <v>11</v>
      </c>
      <c r="R77" s="7" t="s">
        <v>11</v>
      </c>
      <c r="S77" s="7" t="s">
        <v>13</v>
      </c>
      <c r="T77" s="7">
        <f t="shared" si="2"/>
        <v>1</v>
      </c>
      <c r="U77" s="7">
        <f t="shared" si="3"/>
        <v>9</v>
      </c>
      <c r="V77" s="35" t="s">
        <v>8417</v>
      </c>
      <c r="W77" s="36">
        <v>45085</v>
      </c>
      <c r="X77" s="5">
        <v>25</v>
      </c>
    </row>
    <row r="78" spans="1:24" x14ac:dyDescent="0.3">
      <c r="A78" s="5" t="s">
        <v>98</v>
      </c>
      <c r="B78" s="5">
        <v>2003</v>
      </c>
      <c r="C78" s="5" t="s">
        <v>30</v>
      </c>
      <c r="D78" s="5">
        <v>10</v>
      </c>
      <c r="E78" s="5">
        <v>0</v>
      </c>
      <c r="F78" s="5">
        <v>1253.94</v>
      </c>
      <c r="G78" s="5" t="s">
        <v>11</v>
      </c>
      <c r="H78" s="5" t="s">
        <v>11</v>
      </c>
      <c r="I78" s="5" t="s">
        <v>42</v>
      </c>
      <c r="K78" s="7" t="s">
        <v>98</v>
      </c>
      <c r="L78" s="7">
        <v>2003</v>
      </c>
      <c r="M78" s="7" t="s">
        <v>30</v>
      </c>
      <c r="N78" s="7">
        <v>10</v>
      </c>
      <c r="O78" s="7">
        <v>0</v>
      </c>
      <c r="P78" s="20">
        <v>1253.94</v>
      </c>
      <c r="Q78" s="7" t="s">
        <v>11</v>
      </c>
      <c r="R78" s="7" t="s">
        <v>11</v>
      </c>
      <c r="S78" s="7" t="s">
        <v>42</v>
      </c>
      <c r="T78" s="7">
        <f t="shared" si="2"/>
        <v>1</v>
      </c>
      <c r="U78" s="7">
        <f t="shared" si="3"/>
        <v>9</v>
      </c>
      <c r="V78" s="35" t="s">
        <v>8418</v>
      </c>
      <c r="W78" s="36">
        <v>45085</v>
      </c>
      <c r="X78" s="5">
        <v>19</v>
      </c>
    </row>
    <row r="79" spans="1:24" x14ac:dyDescent="0.3">
      <c r="A79" s="5" t="s">
        <v>99</v>
      </c>
      <c r="B79" s="5">
        <v>2003</v>
      </c>
      <c r="C79" s="5" t="s">
        <v>37</v>
      </c>
      <c r="D79" s="5">
        <v>13</v>
      </c>
      <c r="E79" s="5">
        <v>0</v>
      </c>
      <c r="F79" s="5">
        <v>1256.3</v>
      </c>
      <c r="G79" s="5" t="s">
        <v>11</v>
      </c>
      <c r="H79" s="5" t="s">
        <v>12</v>
      </c>
      <c r="I79" s="5" t="s">
        <v>42</v>
      </c>
      <c r="K79" s="7" t="s">
        <v>99</v>
      </c>
      <c r="L79" s="7">
        <v>2003</v>
      </c>
      <c r="M79" s="7" t="s">
        <v>37</v>
      </c>
      <c r="N79" s="7">
        <v>13</v>
      </c>
      <c r="O79" s="7">
        <v>0</v>
      </c>
      <c r="P79" s="20">
        <v>1256.3</v>
      </c>
      <c r="Q79" s="7" t="s">
        <v>11</v>
      </c>
      <c r="R79" s="7" t="s">
        <v>12</v>
      </c>
      <c r="S79" s="7" t="s">
        <v>42</v>
      </c>
      <c r="T79" s="7">
        <f t="shared" si="2"/>
        <v>1</v>
      </c>
      <c r="U79" s="7">
        <f t="shared" si="3"/>
        <v>1</v>
      </c>
      <c r="V79" s="35" t="s">
        <v>8419</v>
      </c>
      <c r="W79" s="36">
        <v>45085</v>
      </c>
      <c r="X79" s="5">
        <v>19</v>
      </c>
    </row>
    <row r="80" spans="1:24" x14ac:dyDescent="0.3">
      <c r="A80" s="5" t="s">
        <v>100</v>
      </c>
      <c r="B80" s="5">
        <v>2003</v>
      </c>
      <c r="C80" s="5" t="s">
        <v>37</v>
      </c>
      <c r="D80" s="5">
        <v>30</v>
      </c>
      <c r="E80" s="5">
        <v>0</v>
      </c>
      <c r="F80" s="5">
        <v>1261.44</v>
      </c>
      <c r="G80" s="5" t="s">
        <v>11</v>
      </c>
      <c r="H80" s="5" t="s">
        <v>12</v>
      </c>
      <c r="I80" s="5" t="s">
        <v>42</v>
      </c>
      <c r="K80" s="7" t="s">
        <v>100</v>
      </c>
      <c r="L80" s="7">
        <v>2003</v>
      </c>
      <c r="M80" s="7" t="s">
        <v>37</v>
      </c>
      <c r="N80" s="7">
        <v>30</v>
      </c>
      <c r="O80" s="7">
        <v>0</v>
      </c>
      <c r="P80" s="20">
        <v>1261.44</v>
      </c>
      <c r="Q80" s="7" t="s">
        <v>11</v>
      </c>
      <c r="R80" s="7" t="s">
        <v>12</v>
      </c>
      <c r="S80" s="7" t="s">
        <v>42</v>
      </c>
      <c r="T80" s="7">
        <f t="shared" si="2"/>
        <v>1</v>
      </c>
      <c r="U80" s="7">
        <f t="shared" si="3"/>
        <v>1</v>
      </c>
      <c r="V80" s="35" t="s">
        <v>8420</v>
      </c>
      <c r="W80" s="36">
        <v>45085</v>
      </c>
      <c r="X80" s="5">
        <v>19</v>
      </c>
    </row>
    <row r="81" spans="1:24" x14ac:dyDescent="0.3">
      <c r="A81" s="5" t="s">
        <v>101</v>
      </c>
      <c r="B81" s="5">
        <v>2003</v>
      </c>
      <c r="C81" s="5" t="s">
        <v>35</v>
      </c>
      <c r="D81" s="5">
        <v>15</v>
      </c>
      <c r="E81" s="5">
        <v>0</v>
      </c>
      <c r="F81" s="5">
        <v>1261.8599999999999</v>
      </c>
      <c r="G81" s="5" t="s">
        <v>11</v>
      </c>
      <c r="H81" s="5" t="s">
        <v>12</v>
      </c>
      <c r="I81" s="5" t="s">
        <v>42</v>
      </c>
      <c r="K81" s="7" t="s">
        <v>101</v>
      </c>
      <c r="L81" s="7">
        <v>2003</v>
      </c>
      <c r="M81" s="7" t="s">
        <v>35</v>
      </c>
      <c r="N81" s="7">
        <v>15</v>
      </c>
      <c r="O81" s="7">
        <v>0</v>
      </c>
      <c r="P81" s="20">
        <v>1261.8599999999999</v>
      </c>
      <c r="Q81" s="7" t="s">
        <v>11</v>
      </c>
      <c r="R81" s="7" t="s">
        <v>12</v>
      </c>
      <c r="S81" s="7" t="s">
        <v>42</v>
      </c>
      <c r="T81" s="7">
        <f t="shared" si="2"/>
        <v>1</v>
      </c>
      <c r="U81" s="7">
        <f t="shared" si="3"/>
        <v>1</v>
      </c>
      <c r="V81" s="35" t="s">
        <v>8421</v>
      </c>
      <c r="W81" s="36">
        <v>45085</v>
      </c>
      <c r="X81" s="5">
        <v>19</v>
      </c>
    </row>
    <row r="82" spans="1:24" x14ac:dyDescent="0.3">
      <c r="A82" s="5" t="s">
        <v>102</v>
      </c>
      <c r="B82" s="5">
        <v>2003</v>
      </c>
      <c r="C82" s="5" t="s">
        <v>15</v>
      </c>
      <c r="D82" s="5">
        <v>21</v>
      </c>
      <c r="E82" s="5">
        <v>0</v>
      </c>
      <c r="F82" s="5">
        <v>1263.25</v>
      </c>
      <c r="G82" s="5" t="s">
        <v>11</v>
      </c>
      <c r="H82" s="5" t="s">
        <v>12</v>
      </c>
      <c r="I82" s="5" t="s">
        <v>42</v>
      </c>
      <c r="K82" s="7" t="s">
        <v>102</v>
      </c>
      <c r="L82" s="7">
        <v>2003</v>
      </c>
      <c r="M82" s="7" t="s">
        <v>15</v>
      </c>
      <c r="N82" s="7">
        <v>21</v>
      </c>
      <c r="O82" s="7">
        <v>0</v>
      </c>
      <c r="P82" s="20">
        <v>1263.25</v>
      </c>
      <c r="Q82" s="7" t="s">
        <v>11</v>
      </c>
      <c r="R82" s="7" t="s">
        <v>12</v>
      </c>
      <c r="S82" s="7" t="s">
        <v>42</v>
      </c>
      <c r="T82" s="7">
        <f t="shared" si="2"/>
        <v>1</v>
      </c>
      <c r="U82" s="7">
        <f t="shared" si="3"/>
        <v>1</v>
      </c>
      <c r="V82" s="35" t="s">
        <v>8422</v>
      </c>
      <c r="W82" s="36">
        <v>45085</v>
      </c>
      <c r="X82" s="5">
        <v>19</v>
      </c>
    </row>
    <row r="83" spans="1:24" x14ac:dyDescent="0.3">
      <c r="A83" s="5" t="s">
        <v>103</v>
      </c>
      <c r="B83" s="5">
        <v>2002</v>
      </c>
      <c r="C83" s="5" t="s">
        <v>30</v>
      </c>
      <c r="D83" s="5">
        <v>4</v>
      </c>
      <c r="E83" s="5">
        <v>0</v>
      </c>
      <c r="F83" s="5">
        <v>1267</v>
      </c>
      <c r="G83" s="5" t="s">
        <v>11</v>
      </c>
      <c r="H83" s="5" t="s">
        <v>16</v>
      </c>
      <c r="I83" s="5" t="s">
        <v>13</v>
      </c>
      <c r="K83" s="7" t="s">
        <v>103</v>
      </c>
      <c r="L83" s="7">
        <v>2002</v>
      </c>
      <c r="M83" s="7" t="s">
        <v>30</v>
      </c>
      <c r="N83" s="7">
        <v>4</v>
      </c>
      <c r="O83" s="7">
        <v>0</v>
      </c>
      <c r="P83" s="20">
        <v>1267</v>
      </c>
      <c r="Q83" s="7" t="s">
        <v>11</v>
      </c>
      <c r="R83" s="7" t="s">
        <v>16</v>
      </c>
      <c r="S83" s="7" t="s">
        <v>13</v>
      </c>
      <c r="T83" s="7">
        <f t="shared" si="2"/>
        <v>1</v>
      </c>
      <c r="U83" s="7">
        <f t="shared" si="3"/>
        <v>2</v>
      </c>
      <c r="V83" s="35" t="s">
        <v>8423</v>
      </c>
      <c r="W83" s="36">
        <v>45085</v>
      </c>
      <c r="X83" s="5">
        <v>20</v>
      </c>
    </row>
    <row r="84" spans="1:24" x14ac:dyDescent="0.3">
      <c r="A84" s="5" t="s">
        <v>104</v>
      </c>
      <c r="B84" s="5">
        <v>1997</v>
      </c>
      <c r="C84" s="5" t="s">
        <v>37</v>
      </c>
      <c r="D84" s="5">
        <v>26</v>
      </c>
      <c r="E84" s="5">
        <v>0</v>
      </c>
      <c r="F84" s="5">
        <v>1276</v>
      </c>
      <c r="G84" s="5" t="s">
        <v>11</v>
      </c>
      <c r="H84" s="5" t="s">
        <v>11</v>
      </c>
      <c r="I84" s="5" t="s">
        <v>23</v>
      </c>
      <c r="K84" s="7" t="s">
        <v>104</v>
      </c>
      <c r="L84" s="7">
        <v>1997</v>
      </c>
      <c r="M84" s="7" t="s">
        <v>37</v>
      </c>
      <c r="N84" s="7">
        <v>26</v>
      </c>
      <c r="O84" s="7">
        <v>0</v>
      </c>
      <c r="P84" s="20">
        <v>1276</v>
      </c>
      <c r="Q84" s="7" t="s">
        <v>11</v>
      </c>
      <c r="R84" s="7" t="s">
        <v>11</v>
      </c>
      <c r="S84" s="7" t="s">
        <v>23</v>
      </c>
      <c r="T84" s="7">
        <f t="shared" si="2"/>
        <v>1</v>
      </c>
      <c r="U84" s="7">
        <f t="shared" si="3"/>
        <v>9</v>
      </c>
      <c r="V84" s="35" t="s">
        <v>8424</v>
      </c>
      <c r="W84" s="36">
        <v>45085</v>
      </c>
      <c r="X84" s="5">
        <v>25</v>
      </c>
    </row>
    <row r="85" spans="1:24" x14ac:dyDescent="0.3">
      <c r="A85" s="5" t="s">
        <v>105</v>
      </c>
      <c r="B85" s="5">
        <v>2004</v>
      </c>
      <c r="C85" s="5" t="s">
        <v>20</v>
      </c>
      <c r="D85" s="5">
        <v>30</v>
      </c>
      <c r="E85" s="5">
        <v>0</v>
      </c>
      <c r="F85" s="5">
        <v>1283</v>
      </c>
      <c r="G85" s="5" t="s">
        <v>11</v>
      </c>
      <c r="H85" s="5" t="s">
        <v>16</v>
      </c>
      <c r="I85" s="5" t="s">
        <v>13</v>
      </c>
      <c r="K85" s="7" t="s">
        <v>105</v>
      </c>
      <c r="L85" s="7">
        <v>2004</v>
      </c>
      <c r="M85" s="7" t="s">
        <v>20</v>
      </c>
      <c r="N85" s="7">
        <v>30</v>
      </c>
      <c r="O85" s="7">
        <v>0</v>
      </c>
      <c r="P85" s="20">
        <v>1283</v>
      </c>
      <c r="Q85" s="7" t="s">
        <v>11</v>
      </c>
      <c r="R85" s="7" t="s">
        <v>16</v>
      </c>
      <c r="S85" s="7" t="s">
        <v>13</v>
      </c>
      <c r="T85" s="7">
        <f t="shared" si="2"/>
        <v>1</v>
      </c>
      <c r="U85" s="7">
        <f t="shared" si="3"/>
        <v>2</v>
      </c>
      <c r="V85" s="35" t="s">
        <v>8425</v>
      </c>
      <c r="W85" s="36">
        <v>45085</v>
      </c>
      <c r="X85" s="5">
        <v>18</v>
      </c>
    </row>
    <row r="86" spans="1:24" x14ac:dyDescent="0.3">
      <c r="A86" s="5" t="s">
        <v>106</v>
      </c>
      <c r="B86" s="5">
        <v>2004</v>
      </c>
      <c r="C86" s="5" t="s">
        <v>10</v>
      </c>
      <c r="D86" s="5">
        <v>28</v>
      </c>
      <c r="E86" s="5">
        <v>0</v>
      </c>
      <c r="F86" s="5">
        <v>1285</v>
      </c>
      <c r="G86" s="5" t="s">
        <v>11</v>
      </c>
      <c r="H86" s="5" t="s">
        <v>12</v>
      </c>
      <c r="I86" s="5" t="s">
        <v>13</v>
      </c>
      <c r="K86" s="7" t="s">
        <v>106</v>
      </c>
      <c r="L86" s="7">
        <v>2004</v>
      </c>
      <c r="M86" s="7" t="s">
        <v>10</v>
      </c>
      <c r="N86" s="7">
        <v>28</v>
      </c>
      <c r="O86" s="7">
        <v>0</v>
      </c>
      <c r="P86" s="20">
        <v>1285</v>
      </c>
      <c r="Q86" s="7" t="s">
        <v>11</v>
      </c>
      <c r="R86" s="7" t="s">
        <v>12</v>
      </c>
      <c r="S86" s="7" t="s">
        <v>13</v>
      </c>
      <c r="T86" s="7">
        <f t="shared" si="2"/>
        <v>1</v>
      </c>
      <c r="U86" s="7">
        <f t="shared" si="3"/>
        <v>1</v>
      </c>
      <c r="V86" s="35" t="s">
        <v>8426</v>
      </c>
      <c r="W86" s="36">
        <v>45085</v>
      </c>
      <c r="X86" s="5">
        <v>18</v>
      </c>
    </row>
    <row r="87" spans="1:24" x14ac:dyDescent="0.3">
      <c r="A87" s="5" t="s">
        <v>107</v>
      </c>
      <c r="B87" s="5">
        <v>2000</v>
      </c>
      <c r="C87" s="5" t="s">
        <v>18</v>
      </c>
      <c r="D87" s="5">
        <v>26</v>
      </c>
      <c r="E87" s="5">
        <v>0</v>
      </c>
      <c r="F87" s="5">
        <v>1286</v>
      </c>
      <c r="G87" s="5" t="s">
        <v>11</v>
      </c>
      <c r="H87" s="5" t="s">
        <v>11</v>
      </c>
      <c r="I87" s="5" t="s">
        <v>13</v>
      </c>
      <c r="K87" s="7" t="s">
        <v>107</v>
      </c>
      <c r="L87" s="7">
        <v>2000</v>
      </c>
      <c r="M87" s="7" t="s">
        <v>18</v>
      </c>
      <c r="N87" s="7">
        <v>26</v>
      </c>
      <c r="O87" s="7">
        <v>0</v>
      </c>
      <c r="P87" s="20">
        <v>1286</v>
      </c>
      <c r="Q87" s="7" t="s">
        <v>11</v>
      </c>
      <c r="R87" s="7" t="s">
        <v>11</v>
      </c>
      <c r="S87" s="7" t="s">
        <v>13</v>
      </c>
      <c r="T87" s="7">
        <f t="shared" si="2"/>
        <v>1</v>
      </c>
      <c r="U87" s="7">
        <f t="shared" si="3"/>
        <v>9</v>
      </c>
      <c r="V87" s="35" t="s">
        <v>8427</v>
      </c>
      <c r="W87" s="36">
        <v>45085</v>
      </c>
      <c r="X87" s="5">
        <v>22</v>
      </c>
    </row>
    <row r="88" spans="1:24" x14ac:dyDescent="0.3">
      <c r="A88" s="5" t="s">
        <v>108</v>
      </c>
      <c r="B88" s="5">
        <v>1998</v>
      </c>
      <c r="C88" s="5" t="s">
        <v>18</v>
      </c>
      <c r="D88" s="5">
        <v>4</v>
      </c>
      <c r="E88" s="5">
        <v>0</v>
      </c>
      <c r="F88" s="5">
        <v>1290.93</v>
      </c>
      <c r="G88" s="5" t="s">
        <v>11</v>
      </c>
      <c r="H88" s="5" t="s">
        <v>11</v>
      </c>
      <c r="I88" s="5" t="s">
        <v>13</v>
      </c>
      <c r="K88" s="7" t="s">
        <v>108</v>
      </c>
      <c r="L88" s="7">
        <v>1998</v>
      </c>
      <c r="M88" s="7" t="s">
        <v>18</v>
      </c>
      <c r="N88" s="7">
        <v>4</v>
      </c>
      <c r="O88" s="7">
        <v>0</v>
      </c>
      <c r="P88" s="20">
        <v>1290.93</v>
      </c>
      <c r="Q88" s="7" t="s">
        <v>11</v>
      </c>
      <c r="R88" s="7" t="s">
        <v>11</v>
      </c>
      <c r="S88" s="7" t="s">
        <v>13</v>
      </c>
      <c r="T88" s="7">
        <f t="shared" si="2"/>
        <v>1</v>
      </c>
      <c r="U88" s="7">
        <f t="shared" si="3"/>
        <v>9</v>
      </c>
      <c r="V88" s="35" t="s">
        <v>8428</v>
      </c>
      <c r="W88" s="36">
        <v>45085</v>
      </c>
      <c r="X88" s="5">
        <v>25</v>
      </c>
    </row>
    <row r="89" spans="1:24" x14ac:dyDescent="0.3">
      <c r="A89" s="5" t="s">
        <v>109</v>
      </c>
      <c r="B89" s="5">
        <v>2001</v>
      </c>
      <c r="C89" s="5" t="s">
        <v>15</v>
      </c>
      <c r="D89" s="5">
        <v>29</v>
      </c>
      <c r="E89" s="5">
        <v>0</v>
      </c>
      <c r="F89" s="5">
        <v>1293</v>
      </c>
      <c r="G89" s="5" t="s">
        <v>11</v>
      </c>
      <c r="H89" s="5" t="s">
        <v>12</v>
      </c>
      <c r="I89" s="5" t="s">
        <v>23</v>
      </c>
      <c r="K89" s="7" t="s">
        <v>109</v>
      </c>
      <c r="L89" s="7">
        <v>2001</v>
      </c>
      <c r="M89" s="7" t="s">
        <v>15</v>
      </c>
      <c r="N89" s="7">
        <v>29</v>
      </c>
      <c r="O89" s="7">
        <v>0</v>
      </c>
      <c r="P89" s="20">
        <v>1293</v>
      </c>
      <c r="Q89" s="7" t="s">
        <v>11</v>
      </c>
      <c r="R89" s="7" t="s">
        <v>12</v>
      </c>
      <c r="S89" s="7" t="s">
        <v>23</v>
      </c>
      <c r="T89" s="7">
        <f t="shared" si="2"/>
        <v>1</v>
      </c>
      <c r="U89" s="7">
        <f t="shared" si="3"/>
        <v>1</v>
      </c>
      <c r="V89" s="35" t="s">
        <v>8429</v>
      </c>
      <c r="W89" s="36">
        <v>45085</v>
      </c>
      <c r="X89" s="5">
        <v>21</v>
      </c>
    </row>
    <row r="90" spans="1:24" x14ac:dyDescent="0.3">
      <c r="A90" s="5" t="s">
        <v>110</v>
      </c>
      <c r="B90" s="5">
        <v>2002</v>
      </c>
      <c r="C90" s="5" t="s">
        <v>30</v>
      </c>
      <c r="D90" s="5">
        <v>10</v>
      </c>
      <c r="E90" s="5">
        <v>0</v>
      </c>
      <c r="F90" s="5">
        <v>1304</v>
      </c>
      <c r="G90" s="5" t="s">
        <v>11</v>
      </c>
      <c r="H90" s="5" t="s">
        <v>11</v>
      </c>
      <c r="I90" s="5" t="s">
        <v>23</v>
      </c>
      <c r="K90" s="7" t="s">
        <v>110</v>
      </c>
      <c r="L90" s="7">
        <v>2002</v>
      </c>
      <c r="M90" s="7" t="s">
        <v>30</v>
      </c>
      <c r="N90" s="7">
        <v>10</v>
      </c>
      <c r="O90" s="7">
        <v>0</v>
      </c>
      <c r="P90" s="20">
        <v>1304</v>
      </c>
      <c r="Q90" s="7" t="s">
        <v>11</v>
      </c>
      <c r="R90" s="7" t="s">
        <v>11</v>
      </c>
      <c r="S90" s="7" t="s">
        <v>23</v>
      </c>
      <c r="T90" s="7">
        <f t="shared" si="2"/>
        <v>1</v>
      </c>
      <c r="U90" s="7">
        <f t="shared" si="3"/>
        <v>9</v>
      </c>
      <c r="V90" s="35" t="s">
        <v>8430</v>
      </c>
      <c r="W90" s="36">
        <v>45085</v>
      </c>
      <c r="X90" s="5">
        <v>20</v>
      </c>
    </row>
    <row r="91" spans="1:24" x14ac:dyDescent="0.3">
      <c r="A91" s="5" t="s">
        <v>111</v>
      </c>
      <c r="B91" s="5">
        <v>1999</v>
      </c>
      <c r="C91" s="5" t="s">
        <v>30</v>
      </c>
      <c r="D91" s="5">
        <v>2</v>
      </c>
      <c r="E91" s="5">
        <v>0</v>
      </c>
      <c r="F91" s="5">
        <v>1304</v>
      </c>
      <c r="G91" s="5" t="s">
        <v>11</v>
      </c>
      <c r="H91" s="5" t="s">
        <v>11</v>
      </c>
      <c r="I91" s="5" t="s">
        <v>13</v>
      </c>
      <c r="K91" s="7" t="s">
        <v>111</v>
      </c>
      <c r="L91" s="7">
        <v>1999</v>
      </c>
      <c r="M91" s="7" t="s">
        <v>30</v>
      </c>
      <c r="N91" s="7">
        <v>2</v>
      </c>
      <c r="O91" s="7">
        <v>0</v>
      </c>
      <c r="P91" s="20">
        <v>1304</v>
      </c>
      <c r="Q91" s="7" t="s">
        <v>11</v>
      </c>
      <c r="R91" s="7" t="s">
        <v>11</v>
      </c>
      <c r="S91" s="7" t="s">
        <v>13</v>
      </c>
      <c r="T91" s="7">
        <f t="shared" si="2"/>
        <v>1</v>
      </c>
      <c r="U91" s="7">
        <f t="shared" si="3"/>
        <v>9</v>
      </c>
      <c r="V91" s="35" t="s">
        <v>8431</v>
      </c>
      <c r="W91" s="36">
        <v>45085</v>
      </c>
      <c r="X91" s="5">
        <v>23</v>
      </c>
    </row>
    <row r="92" spans="1:24" x14ac:dyDescent="0.3">
      <c r="A92" s="5" t="s">
        <v>112</v>
      </c>
      <c r="B92" s="5">
        <v>2002</v>
      </c>
      <c r="C92" s="5" t="s">
        <v>37</v>
      </c>
      <c r="D92" s="5">
        <v>13</v>
      </c>
      <c r="E92" s="5">
        <v>0</v>
      </c>
      <c r="F92" s="5">
        <v>1315</v>
      </c>
      <c r="G92" s="5" t="s">
        <v>11</v>
      </c>
      <c r="H92" s="5" t="s">
        <v>11</v>
      </c>
      <c r="I92" s="5" t="s">
        <v>13</v>
      </c>
      <c r="K92" s="7" t="s">
        <v>112</v>
      </c>
      <c r="L92" s="7">
        <v>2002</v>
      </c>
      <c r="M92" s="7" t="s">
        <v>37</v>
      </c>
      <c r="N92" s="7">
        <v>13</v>
      </c>
      <c r="O92" s="7">
        <v>0</v>
      </c>
      <c r="P92" s="20">
        <v>1315</v>
      </c>
      <c r="Q92" s="7" t="s">
        <v>11</v>
      </c>
      <c r="R92" s="7" t="s">
        <v>11</v>
      </c>
      <c r="S92" s="7" t="s">
        <v>13</v>
      </c>
      <c r="T92" s="7">
        <f t="shared" si="2"/>
        <v>1</v>
      </c>
      <c r="U92" s="7">
        <f t="shared" si="3"/>
        <v>9</v>
      </c>
      <c r="V92" s="35" t="s">
        <v>8432</v>
      </c>
      <c r="W92" s="36">
        <v>45085</v>
      </c>
      <c r="X92" s="5">
        <v>20</v>
      </c>
    </row>
    <row r="93" spans="1:24" x14ac:dyDescent="0.3">
      <c r="A93" s="5" t="s">
        <v>113</v>
      </c>
      <c r="B93" s="5">
        <v>1999</v>
      </c>
      <c r="C93" s="5" t="s">
        <v>37</v>
      </c>
      <c r="D93" s="5">
        <v>14</v>
      </c>
      <c r="E93" s="5">
        <v>0</v>
      </c>
      <c r="F93" s="5">
        <v>1329.17</v>
      </c>
      <c r="G93" s="5" t="s">
        <v>11</v>
      </c>
      <c r="H93" s="5" t="s">
        <v>12</v>
      </c>
      <c r="I93" s="5" t="s">
        <v>13</v>
      </c>
      <c r="K93" s="7" t="s">
        <v>113</v>
      </c>
      <c r="L93" s="7">
        <v>1999</v>
      </c>
      <c r="M93" s="7" t="s">
        <v>37</v>
      </c>
      <c r="N93" s="7">
        <v>14</v>
      </c>
      <c r="O93" s="7">
        <v>0</v>
      </c>
      <c r="P93" s="20">
        <v>1329.17</v>
      </c>
      <c r="Q93" s="7" t="s">
        <v>11</v>
      </c>
      <c r="R93" s="7" t="s">
        <v>12</v>
      </c>
      <c r="S93" s="7" t="s">
        <v>13</v>
      </c>
      <c r="T93" s="7">
        <f t="shared" si="2"/>
        <v>1</v>
      </c>
      <c r="U93" s="7">
        <f t="shared" si="3"/>
        <v>1</v>
      </c>
      <c r="V93" s="35" t="s">
        <v>8433</v>
      </c>
      <c r="W93" s="36">
        <v>45085</v>
      </c>
      <c r="X93" s="5">
        <v>23</v>
      </c>
    </row>
    <row r="94" spans="1:24" x14ac:dyDescent="0.3">
      <c r="A94" s="5" t="s">
        <v>114</v>
      </c>
      <c r="B94" s="5">
        <v>1998</v>
      </c>
      <c r="C94" s="5" t="s">
        <v>10</v>
      </c>
      <c r="D94" s="5">
        <v>12</v>
      </c>
      <c r="E94" s="5">
        <v>0</v>
      </c>
      <c r="F94" s="5">
        <v>1332.61</v>
      </c>
      <c r="G94" s="5" t="s">
        <v>11</v>
      </c>
      <c r="H94" s="5" t="s">
        <v>12</v>
      </c>
      <c r="I94" s="5" t="s">
        <v>13</v>
      </c>
      <c r="K94" s="7" t="s">
        <v>114</v>
      </c>
      <c r="L94" s="7">
        <v>1998</v>
      </c>
      <c r="M94" s="7" t="s">
        <v>10</v>
      </c>
      <c r="N94" s="7">
        <v>12</v>
      </c>
      <c r="O94" s="7">
        <v>0</v>
      </c>
      <c r="P94" s="20">
        <v>1332.61</v>
      </c>
      <c r="Q94" s="7" t="s">
        <v>11</v>
      </c>
      <c r="R94" s="7" t="s">
        <v>12</v>
      </c>
      <c r="S94" s="7" t="s">
        <v>13</v>
      </c>
      <c r="T94" s="7">
        <f t="shared" si="2"/>
        <v>1</v>
      </c>
      <c r="U94" s="7">
        <f t="shared" si="3"/>
        <v>1</v>
      </c>
      <c r="V94" s="35" t="s">
        <v>8434</v>
      </c>
      <c r="W94" s="36">
        <v>45085</v>
      </c>
      <c r="X94" s="5">
        <v>24</v>
      </c>
    </row>
    <row r="95" spans="1:24" x14ac:dyDescent="0.3">
      <c r="A95" s="5" t="s">
        <v>115</v>
      </c>
      <c r="B95" s="5">
        <v>1995</v>
      </c>
      <c r="C95" s="5" t="s">
        <v>10</v>
      </c>
      <c r="D95" s="5">
        <v>30</v>
      </c>
      <c r="E95" s="5">
        <v>0</v>
      </c>
      <c r="F95" s="5">
        <v>1338</v>
      </c>
      <c r="G95" s="5" t="s">
        <v>11</v>
      </c>
      <c r="H95" s="5" t="s">
        <v>12</v>
      </c>
      <c r="I95" s="5" t="s">
        <v>23</v>
      </c>
      <c r="K95" s="7" t="s">
        <v>115</v>
      </c>
      <c r="L95" s="7">
        <v>1995</v>
      </c>
      <c r="M95" s="7" t="s">
        <v>10</v>
      </c>
      <c r="N95" s="7">
        <v>30</v>
      </c>
      <c r="O95" s="7">
        <v>0</v>
      </c>
      <c r="P95" s="20">
        <v>1338</v>
      </c>
      <c r="Q95" s="7" t="s">
        <v>11</v>
      </c>
      <c r="R95" s="7" t="s">
        <v>12</v>
      </c>
      <c r="S95" s="7" t="s">
        <v>23</v>
      </c>
      <c r="T95" s="7">
        <f t="shared" si="2"/>
        <v>1</v>
      </c>
      <c r="U95" s="7">
        <f t="shared" si="3"/>
        <v>1</v>
      </c>
      <c r="V95" s="35" t="s">
        <v>8435</v>
      </c>
      <c r="W95" s="36">
        <v>45085</v>
      </c>
      <c r="X95" s="5">
        <v>27</v>
      </c>
    </row>
    <row r="96" spans="1:24" x14ac:dyDescent="0.3">
      <c r="A96" s="5" t="s">
        <v>116</v>
      </c>
      <c r="B96" s="5">
        <v>1997</v>
      </c>
      <c r="C96" s="5" t="s">
        <v>15</v>
      </c>
      <c r="D96" s="5">
        <v>7</v>
      </c>
      <c r="E96" s="5">
        <v>0</v>
      </c>
      <c r="F96" s="5">
        <v>1341.16</v>
      </c>
      <c r="G96" s="5" t="s">
        <v>11</v>
      </c>
      <c r="H96" s="5" t="s">
        <v>11</v>
      </c>
      <c r="I96" s="5" t="s">
        <v>23</v>
      </c>
      <c r="K96" s="7" t="s">
        <v>116</v>
      </c>
      <c r="L96" s="7">
        <v>1997</v>
      </c>
      <c r="M96" s="7" t="s">
        <v>15</v>
      </c>
      <c r="N96" s="7">
        <v>7</v>
      </c>
      <c r="O96" s="7">
        <v>0</v>
      </c>
      <c r="P96" s="20">
        <v>1341.16</v>
      </c>
      <c r="Q96" s="7" t="s">
        <v>11</v>
      </c>
      <c r="R96" s="7" t="s">
        <v>11</v>
      </c>
      <c r="S96" s="7" t="s">
        <v>23</v>
      </c>
      <c r="T96" s="7">
        <f t="shared" si="2"/>
        <v>1</v>
      </c>
      <c r="U96" s="7">
        <f t="shared" si="3"/>
        <v>9</v>
      </c>
      <c r="V96" s="35" t="s">
        <v>8436</v>
      </c>
      <c r="W96" s="36">
        <v>45085</v>
      </c>
      <c r="X96" s="5">
        <v>25</v>
      </c>
    </row>
    <row r="97" spans="1:24" x14ac:dyDescent="0.3">
      <c r="A97" s="5" t="s">
        <v>117</v>
      </c>
      <c r="B97" s="5">
        <v>1998</v>
      </c>
      <c r="C97" s="5" t="s">
        <v>30</v>
      </c>
      <c r="D97" s="5">
        <v>3</v>
      </c>
      <c r="E97" s="5">
        <v>0</v>
      </c>
      <c r="F97" s="5">
        <v>1359</v>
      </c>
      <c r="G97" s="5" t="s">
        <v>11</v>
      </c>
      <c r="H97" s="5" t="s">
        <v>16</v>
      </c>
      <c r="I97" s="5" t="s">
        <v>13</v>
      </c>
      <c r="K97" s="7" t="s">
        <v>117</v>
      </c>
      <c r="L97" s="7">
        <v>1998</v>
      </c>
      <c r="M97" s="7" t="s">
        <v>30</v>
      </c>
      <c r="N97" s="7">
        <v>3</v>
      </c>
      <c r="O97" s="7">
        <v>0</v>
      </c>
      <c r="P97" s="20">
        <v>1359</v>
      </c>
      <c r="Q97" s="7" t="s">
        <v>11</v>
      </c>
      <c r="R97" s="7" t="s">
        <v>16</v>
      </c>
      <c r="S97" s="7" t="s">
        <v>13</v>
      </c>
      <c r="T97" s="7">
        <f t="shared" si="2"/>
        <v>1</v>
      </c>
      <c r="U97" s="7">
        <f t="shared" si="3"/>
        <v>2</v>
      </c>
      <c r="V97" s="35" t="s">
        <v>8437</v>
      </c>
      <c r="W97" s="36">
        <v>45085</v>
      </c>
      <c r="X97" s="5">
        <v>24</v>
      </c>
    </row>
    <row r="98" spans="1:24" x14ac:dyDescent="0.3">
      <c r="A98" s="5" t="s">
        <v>118</v>
      </c>
      <c r="B98" s="5">
        <v>2002</v>
      </c>
      <c r="C98" s="5" t="s">
        <v>35</v>
      </c>
      <c r="D98" s="5">
        <v>15</v>
      </c>
      <c r="E98" s="5">
        <v>0</v>
      </c>
      <c r="F98" s="5">
        <v>1382</v>
      </c>
      <c r="G98" s="5" t="s">
        <v>11</v>
      </c>
      <c r="H98" s="5" t="s">
        <v>16</v>
      </c>
      <c r="I98" s="5" t="s">
        <v>13</v>
      </c>
      <c r="K98" s="7" t="s">
        <v>118</v>
      </c>
      <c r="L98" s="7">
        <v>2002</v>
      </c>
      <c r="M98" s="7" t="s">
        <v>35</v>
      </c>
      <c r="N98" s="7">
        <v>15</v>
      </c>
      <c r="O98" s="7">
        <v>0</v>
      </c>
      <c r="P98" s="20">
        <v>1382</v>
      </c>
      <c r="Q98" s="7" t="s">
        <v>11</v>
      </c>
      <c r="R98" s="7" t="s">
        <v>16</v>
      </c>
      <c r="S98" s="7" t="s">
        <v>13</v>
      </c>
      <c r="T98" s="7">
        <f t="shared" si="2"/>
        <v>1</v>
      </c>
      <c r="U98" s="7">
        <f t="shared" si="3"/>
        <v>2</v>
      </c>
      <c r="V98" s="35" t="s">
        <v>8438</v>
      </c>
      <c r="W98" s="36">
        <v>45085</v>
      </c>
      <c r="X98" s="5">
        <v>20</v>
      </c>
    </row>
    <row r="99" spans="1:24" x14ac:dyDescent="0.3">
      <c r="A99" s="5" t="s">
        <v>119</v>
      </c>
      <c r="B99" s="5">
        <v>1999</v>
      </c>
      <c r="C99" s="5" t="s">
        <v>10</v>
      </c>
      <c r="D99" s="5">
        <v>6</v>
      </c>
      <c r="E99" s="5">
        <v>0</v>
      </c>
      <c r="F99" s="5">
        <v>1389</v>
      </c>
      <c r="G99" s="5" t="s">
        <v>11</v>
      </c>
      <c r="H99" s="5" t="s">
        <v>11</v>
      </c>
      <c r="I99" s="5" t="s">
        <v>13</v>
      </c>
      <c r="K99" s="7" t="s">
        <v>119</v>
      </c>
      <c r="L99" s="7">
        <v>1999</v>
      </c>
      <c r="M99" s="7" t="s">
        <v>10</v>
      </c>
      <c r="N99" s="7">
        <v>6</v>
      </c>
      <c r="O99" s="7">
        <v>0</v>
      </c>
      <c r="P99" s="20">
        <v>1389</v>
      </c>
      <c r="Q99" s="7" t="s">
        <v>11</v>
      </c>
      <c r="R99" s="7" t="s">
        <v>11</v>
      </c>
      <c r="S99" s="7" t="s">
        <v>13</v>
      </c>
      <c r="T99" s="7">
        <f t="shared" si="2"/>
        <v>1</v>
      </c>
      <c r="U99" s="7">
        <f t="shared" si="3"/>
        <v>9</v>
      </c>
      <c r="V99" s="35" t="s">
        <v>8439</v>
      </c>
      <c r="W99" s="36">
        <v>45085</v>
      </c>
      <c r="X99" s="5">
        <v>23</v>
      </c>
    </row>
    <row r="100" spans="1:24" x14ac:dyDescent="0.3">
      <c r="A100" s="5" t="s">
        <v>120</v>
      </c>
      <c r="B100" s="5">
        <v>2002</v>
      </c>
      <c r="C100" s="5" t="s">
        <v>15</v>
      </c>
      <c r="D100" s="5">
        <v>14</v>
      </c>
      <c r="E100" s="5">
        <v>0</v>
      </c>
      <c r="F100" s="5">
        <v>1390</v>
      </c>
      <c r="G100" s="5" t="s">
        <v>11</v>
      </c>
      <c r="H100" s="5" t="s">
        <v>11</v>
      </c>
      <c r="I100" s="5" t="s">
        <v>13</v>
      </c>
      <c r="K100" s="7" t="s">
        <v>120</v>
      </c>
      <c r="L100" s="7">
        <v>2002</v>
      </c>
      <c r="M100" s="7" t="s">
        <v>15</v>
      </c>
      <c r="N100" s="7">
        <v>14</v>
      </c>
      <c r="O100" s="7">
        <v>0</v>
      </c>
      <c r="P100" s="20">
        <v>1390</v>
      </c>
      <c r="Q100" s="7" t="s">
        <v>11</v>
      </c>
      <c r="R100" s="7" t="s">
        <v>11</v>
      </c>
      <c r="S100" s="7" t="s">
        <v>13</v>
      </c>
      <c r="T100" s="7">
        <f t="shared" si="2"/>
        <v>1</v>
      </c>
      <c r="U100" s="7">
        <f t="shared" si="3"/>
        <v>9</v>
      </c>
      <c r="V100" s="35" t="s">
        <v>8440</v>
      </c>
      <c r="W100" s="36">
        <v>45085</v>
      </c>
      <c r="X100" s="5">
        <v>20</v>
      </c>
    </row>
    <row r="101" spans="1:24" x14ac:dyDescent="0.3">
      <c r="A101" s="5" t="s">
        <v>121</v>
      </c>
      <c r="B101" s="5">
        <v>2002</v>
      </c>
      <c r="C101" s="5" t="s">
        <v>30</v>
      </c>
      <c r="D101" s="5">
        <v>22</v>
      </c>
      <c r="E101" s="5">
        <v>0</v>
      </c>
      <c r="F101" s="5">
        <v>1391.53</v>
      </c>
      <c r="G101" s="5" t="s">
        <v>11</v>
      </c>
      <c r="H101" s="5" t="s">
        <v>16</v>
      </c>
      <c r="I101" s="5" t="s">
        <v>13</v>
      </c>
      <c r="K101" s="7" t="s">
        <v>121</v>
      </c>
      <c r="L101" s="7">
        <v>2002</v>
      </c>
      <c r="M101" s="7" t="s">
        <v>30</v>
      </c>
      <c r="N101" s="7">
        <v>22</v>
      </c>
      <c r="O101" s="7">
        <v>0</v>
      </c>
      <c r="P101" s="20">
        <v>1391.53</v>
      </c>
      <c r="Q101" s="7" t="s">
        <v>11</v>
      </c>
      <c r="R101" s="7" t="s">
        <v>16</v>
      </c>
      <c r="S101" s="7" t="s">
        <v>13</v>
      </c>
      <c r="T101" s="7">
        <f t="shared" si="2"/>
        <v>1</v>
      </c>
      <c r="U101" s="7">
        <f t="shared" si="3"/>
        <v>2</v>
      </c>
      <c r="V101" s="35" t="s">
        <v>8441</v>
      </c>
      <c r="W101" s="36">
        <v>45085</v>
      </c>
      <c r="X101" s="5">
        <v>20</v>
      </c>
    </row>
    <row r="102" spans="1:24" x14ac:dyDescent="0.3">
      <c r="A102" s="5" t="s">
        <v>122</v>
      </c>
      <c r="B102" s="5">
        <v>1998</v>
      </c>
      <c r="C102" s="5" t="s">
        <v>20</v>
      </c>
      <c r="D102" s="5">
        <v>5</v>
      </c>
      <c r="E102" s="5">
        <v>0</v>
      </c>
      <c r="F102" s="5">
        <v>1400.44</v>
      </c>
      <c r="G102" s="5" t="s">
        <v>11</v>
      </c>
      <c r="H102" s="5" t="s">
        <v>11</v>
      </c>
      <c r="I102" s="5" t="s">
        <v>13</v>
      </c>
      <c r="K102" s="7" t="s">
        <v>122</v>
      </c>
      <c r="L102" s="7">
        <v>1998</v>
      </c>
      <c r="M102" s="7" t="s">
        <v>20</v>
      </c>
      <c r="N102" s="7">
        <v>5</v>
      </c>
      <c r="O102" s="7">
        <v>0</v>
      </c>
      <c r="P102" s="20">
        <v>1400.44</v>
      </c>
      <c r="Q102" s="7" t="s">
        <v>11</v>
      </c>
      <c r="R102" s="7" t="s">
        <v>11</v>
      </c>
      <c r="S102" s="7" t="s">
        <v>13</v>
      </c>
      <c r="T102" s="7">
        <f t="shared" si="2"/>
        <v>1</v>
      </c>
      <c r="U102" s="7">
        <f t="shared" si="3"/>
        <v>9</v>
      </c>
      <c r="V102" s="35" t="s">
        <v>8442</v>
      </c>
      <c r="W102" s="36">
        <v>45085</v>
      </c>
      <c r="X102" s="5">
        <v>24</v>
      </c>
    </row>
    <row r="103" spans="1:24" x14ac:dyDescent="0.3">
      <c r="A103" s="5" t="s">
        <v>123</v>
      </c>
      <c r="B103" s="5">
        <v>1997</v>
      </c>
      <c r="C103" s="5" t="s">
        <v>37</v>
      </c>
      <c r="D103" s="5">
        <v>27</v>
      </c>
      <c r="E103" s="5">
        <v>0</v>
      </c>
      <c r="F103" s="5">
        <v>1402</v>
      </c>
      <c r="G103" s="5" t="s">
        <v>11</v>
      </c>
      <c r="H103" s="5" t="s">
        <v>12</v>
      </c>
      <c r="I103" s="5" t="s">
        <v>42</v>
      </c>
      <c r="K103" s="7" t="s">
        <v>123</v>
      </c>
      <c r="L103" s="7">
        <v>1997</v>
      </c>
      <c r="M103" s="7" t="s">
        <v>37</v>
      </c>
      <c r="N103" s="7">
        <v>27</v>
      </c>
      <c r="O103" s="7">
        <v>0</v>
      </c>
      <c r="P103" s="20">
        <v>1402</v>
      </c>
      <c r="Q103" s="7" t="s">
        <v>11</v>
      </c>
      <c r="R103" s="7" t="s">
        <v>12</v>
      </c>
      <c r="S103" s="7" t="s">
        <v>42</v>
      </c>
      <c r="T103" s="7">
        <f t="shared" si="2"/>
        <v>1</v>
      </c>
      <c r="U103" s="7">
        <f t="shared" si="3"/>
        <v>1</v>
      </c>
      <c r="V103" s="35" t="s">
        <v>8443</v>
      </c>
      <c r="W103" s="36">
        <v>45085</v>
      </c>
      <c r="X103" s="5">
        <v>25</v>
      </c>
    </row>
    <row r="104" spans="1:24" x14ac:dyDescent="0.3">
      <c r="A104" s="5" t="s">
        <v>124</v>
      </c>
      <c r="B104" s="5">
        <v>1996</v>
      </c>
      <c r="C104" s="5" t="s">
        <v>18</v>
      </c>
      <c r="D104" s="5">
        <v>23</v>
      </c>
      <c r="E104" s="5">
        <v>0</v>
      </c>
      <c r="F104" s="5">
        <v>1417</v>
      </c>
      <c r="G104" s="5" t="s">
        <v>11</v>
      </c>
      <c r="H104" s="5" t="s">
        <v>12</v>
      </c>
      <c r="I104" s="5" t="s">
        <v>13</v>
      </c>
      <c r="K104" s="7" t="s">
        <v>124</v>
      </c>
      <c r="L104" s="7">
        <v>1996</v>
      </c>
      <c r="M104" s="7" t="s">
        <v>18</v>
      </c>
      <c r="N104" s="7">
        <v>23</v>
      </c>
      <c r="O104" s="7">
        <v>0</v>
      </c>
      <c r="P104" s="20">
        <v>1417</v>
      </c>
      <c r="Q104" s="7" t="s">
        <v>11</v>
      </c>
      <c r="R104" s="7" t="s">
        <v>12</v>
      </c>
      <c r="S104" s="7" t="s">
        <v>13</v>
      </c>
      <c r="T104" s="7">
        <f t="shared" si="2"/>
        <v>1</v>
      </c>
      <c r="U104" s="7">
        <f t="shared" si="3"/>
        <v>1</v>
      </c>
      <c r="V104" s="35" t="s">
        <v>8444</v>
      </c>
      <c r="W104" s="36">
        <v>45085</v>
      </c>
      <c r="X104" s="5">
        <v>26</v>
      </c>
    </row>
    <row r="105" spans="1:24" x14ac:dyDescent="0.3">
      <c r="A105" s="5" t="s">
        <v>125</v>
      </c>
      <c r="B105" s="5">
        <v>2001</v>
      </c>
      <c r="C105" s="5" t="s">
        <v>35</v>
      </c>
      <c r="D105" s="5">
        <v>23</v>
      </c>
      <c r="E105" s="5">
        <v>0</v>
      </c>
      <c r="F105" s="5">
        <v>1421</v>
      </c>
      <c r="G105" s="5" t="s">
        <v>11</v>
      </c>
      <c r="H105" s="5" t="s">
        <v>11</v>
      </c>
      <c r="I105" s="5" t="s">
        <v>13</v>
      </c>
      <c r="K105" s="7" t="s">
        <v>125</v>
      </c>
      <c r="L105" s="7">
        <v>2001</v>
      </c>
      <c r="M105" s="7" t="s">
        <v>35</v>
      </c>
      <c r="N105" s="7">
        <v>23</v>
      </c>
      <c r="O105" s="7">
        <v>0</v>
      </c>
      <c r="P105" s="20">
        <v>1421</v>
      </c>
      <c r="Q105" s="7" t="s">
        <v>11</v>
      </c>
      <c r="R105" s="7" t="s">
        <v>11</v>
      </c>
      <c r="S105" s="7" t="s">
        <v>13</v>
      </c>
      <c r="T105" s="7">
        <f t="shared" si="2"/>
        <v>1</v>
      </c>
      <c r="U105" s="7">
        <f t="shared" si="3"/>
        <v>9</v>
      </c>
      <c r="V105" s="35" t="s">
        <v>8445</v>
      </c>
      <c r="W105" s="36">
        <v>45085</v>
      </c>
      <c r="X105" s="5">
        <v>21</v>
      </c>
    </row>
    <row r="106" spans="1:24" x14ac:dyDescent="0.3">
      <c r="A106" s="5" t="s">
        <v>126</v>
      </c>
      <c r="B106" s="5">
        <v>1997</v>
      </c>
      <c r="C106" s="5" t="s">
        <v>30</v>
      </c>
      <c r="D106" s="5">
        <v>5</v>
      </c>
      <c r="E106" s="5">
        <v>0</v>
      </c>
      <c r="F106" s="5">
        <v>1422</v>
      </c>
      <c r="G106" s="5" t="s">
        <v>11</v>
      </c>
      <c r="H106" s="5" t="s">
        <v>11</v>
      </c>
      <c r="I106" s="5" t="s">
        <v>13</v>
      </c>
      <c r="K106" s="7" t="s">
        <v>126</v>
      </c>
      <c r="L106" s="7">
        <v>1997</v>
      </c>
      <c r="M106" s="7" t="s">
        <v>30</v>
      </c>
      <c r="N106" s="7">
        <v>5</v>
      </c>
      <c r="O106" s="7">
        <v>0</v>
      </c>
      <c r="P106" s="20">
        <v>1422</v>
      </c>
      <c r="Q106" s="7" t="s">
        <v>11</v>
      </c>
      <c r="R106" s="7" t="s">
        <v>11</v>
      </c>
      <c r="S106" s="7" t="s">
        <v>13</v>
      </c>
      <c r="T106" s="7">
        <f t="shared" si="2"/>
        <v>1</v>
      </c>
      <c r="U106" s="7">
        <f t="shared" si="3"/>
        <v>9</v>
      </c>
      <c r="V106" s="35" t="s">
        <v>8446</v>
      </c>
      <c r="W106" s="36">
        <v>45085</v>
      </c>
      <c r="X106" s="5">
        <v>25</v>
      </c>
    </row>
    <row r="107" spans="1:24" x14ac:dyDescent="0.3">
      <c r="A107" s="5" t="s">
        <v>127</v>
      </c>
      <c r="B107" s="5">
        <v>2000</v>
      </c>
      <c r="C107" s="5" t="s">
        <v>20</v>
      </c>
      <c r="D107" s="5">
        <v>1</v>
      </c>
      <c r="E107" s="5">
        <v>0</v>
      </c>
      <c r="F107" s="5">
        <v>1438</v>
      </c>
      <c r="G107" s="5" t="s">
        <v>11</v>
      </c>
      <c r="H107" s="5" t="s">
        <v>11</v>
      </c>
      <c r="I107" s="5" t="s">
        <v>13</v>
      </c>
      <c r="K107" s="7" t="s">
        <v>127</v>
      </c>
      <c r="L107" s="7">
        <v>2000</v>
      </c>
      <c r="M107" s="7" t="s">
        <v>20</v>
      </c>
      <c r="N107" s="7">
        <v>1</v>
      </c>
      <c r="O107" s="7">
        <v>0</v>
      </c>
      <c r="P107" s="20">
        <v>1438</v>
      </c>
      <c r="Q107" s="7" t="s">
        <v>11</v>
      </c>
      <c r="R107" s="7" t="s">
        <v>11</v>
      </c>
      <c r="S107" s="7" t="s">
        <v>13</v>
      </c>
      <c r="T107" s="7">
        <f t="shared" si="2"/>
        <v>1</v>
      </c>
      <c r="U107" s="7">
        <f t="shared" si="3"/>
        <v>9</v>
      </c>
      <c r="V107" s="35" t="s">
        <v>8447</v>
      </c>
      <c r="W107" s="36">
        <v>45085</v>
      </c>
      <c r="X107" s="5">
        <v>22</v>
      </c>
    </row>
    <row r="108" spans="1:24" x14ac:dyDescent="0.3">
      <c r="A108" s="5" t="s">
        <v>128</v>
      </c>
      <c r="B108" s="5">
        <v>1997</v>
      </c>
      <c r="C108" s="5" t="s">
        <v>18</v>
      </c>
      <c r="D108" s="5">
        <v>19</v>
      </c>
      <c r="E108" s="5">
        <v>0</v>
      </c>
      <c r="F108" s="5">
        <v>1445</v>
      </c>
      <c r="G108" s="5" t="s">
        <v>11</v>
      </c>
      <c r="H108" s="5" t="s">
        <v>16</v>
      </c>
      <c r="I108" s="5" t="s">
        <v>13</v>
      </c>
      <c r="K108" s="7" t="s">
        <v>128</v>
      </c>
      <c r="L108" s="7">
        <v>1997</v>
      </c>
      <c r="M108" s="7" t="s">
        <v>18</v>
      </c>
      <c r="N108" s="7">
        <v>19</v>
      </c>
      <c r="O108" s="7">
        <v>0</v>
      </c>
      <c r="P108" s="20">
        <v>1445</v>
      </c>
      <c r="Q108" s="7" t="s">
        <v>11</v>
      </c>
      <c r="R108" s="7" t="s">
        <v>16</v>
      </c>
      <c r="S108" s="7" t="s">
        <v>13</v>
      </c>
      <c r="T108" s="7">
        <f t="shared" si="2"/>
        <v>1</v>
      </c>
      <c r="U108" s="7">
        <f t="shared" si="3"/>
        <v>2</v>
      </c>
      <c r="V108" s="35" t="s">
        <v>8448</v>
      </c>
      <c r="W108" s="36">
        <v>45085</v>
      </c>
      <c r="X108" s="5">
        <v>25</v>
      </c>
    </row>
    <row r="109" spans="1:24" x14ac:dyDescent="0.3">
      <c r="A109" s="5" t="s">
        <v>129</v>
      </c>
      <c r="B109" s="5">
        <v>2003</v>
      </c>
      <c r="C109" s="5" t="s">
        <v>18</v>
      </c>
      <c r="D109" s="5">
        <v>20</v>
      </c>
      <c r="E109" s="5">
        <v>0</v>
      </c>
      <c r="F109" s="5">
        <v>1467</v>
      </c>
      <c r="G109" s="5" t="s">
        <v>11</v>
      </c>
      <c r="H109" s="5" t="s">
        <v>11</v>
      </c>
      <c r="I109" s="5" t="s">
        <v>13</v>
      </c>
      <c r="K109" s="7" t="s">
        <v>129</v>
      </c>
      <c r="L109" s="7">
        <v>2003</v>
      </c>
      <c r="M109" s="7" t="s">
        <v>18</v>
      </c>
      <c r="N109" s="7">
        <v>20</v>
      </c>
      <c r="O109" s="7">
        <v>0</v>
      </c>
      <c r="P109" s="20">
        <v>1467</v>
      </c>
      <c r="Q109" s="7" t="s">
        <v>11</v>
      </c>
      <c r="R109" s="7" t="s">
        <v>11</v>
      </c>
      <c r="S109" s="7" t="s">
        <v>13</v>
      </c>
      <c r="T109" s="7">
        <f t="shared" si="2"/>
        <v>1</v>
      </c>
      <c r="U109" s="7">
        <f t="shared" si="3"/>
        <v>9</v>
      </c>
      <c r="V109" s="35" t="s">
        <v>8449</v>
      </c>
      <c r="W109" s="36">
        <v>45085</v>
      </c>
      <c r="X109" s="5">
        <v>19</v>
      </c>
    </row>
    <row r="110" spans="1:24" x14ac:dyDescent="0.3">
      <c r="A110" s="5" t="s">
        <v>130</v>
      </c>
      <c r="B110" s="5">
        <v>1998</v>
      </c>
      <c r="C110" s="5" t="s">
        <v>30</v>
      </c>
      <c r="D110" s="5">
        <v>7</v>
      </c>
      <c r="E110" s="5">
        <v>0</v>
      </c>
      <c r="F110" s="5">
        <v>1477</v>
      </c>
      <c r="G110" s="5" t="s">
        <v>11</v>
      </c>
      <c r="H110" s="5" t="s">
        <v>16</v>
      </c>
      <c r="I110" s="5" t="s">
        <v>13</v>
      </c>
      <c r="K110" s="7" t="s">
        <v>130</v>
      </c>
      <c r="L110" s="7">
        <v>1998</v>
      </c>
      <c r="M110" s="7" t="s">
        <v>30</v>
      </c>
      <c r="N110" s="7">
        <v>7</v>
      </c>
      <c r="O110" s="7">
        <v>0</v>
      </c>
      <c r="P110" s="20">
        <v>1477</v>
      </c>
      <c r="Q110" s="7" t="s">
        <v>11</v>
      </c>
      <c r="R110" s="7" t="s">
        <v>16</v>
      </c>
      <c r="S110" s="7" t="s">
        <v>13</v>
      </c>
      <c r="T110" s="7">
        <f t="shared" si="2"/>
        <v>1</v>
      </c>
      <c r="U110" s="7">
        <f t="shared" si="3"/>
        <v>2</v>
      </c>
      <c r="V110" s="35" t="s">
        <v>8450</v>
      </c>
      <c r="W110" s="36">
        <v>45085</v>
      </c>
      <c r="X110" s="5">
        <v>24</v>
      </c>
    </row>
    <row r="111" spans="1:24" x14ac:dyDescent="0.3">
      <c r="A111" s="5" t="s">
        <v>131</v>
      </c>
      <c r="B111" s="5">
        <v>1997</v>
      </c>
      <c r="C111" s="5" t="s">
        <v>18</v>
      </c>
      <c r="D111" s="5">
        <v>9</v>
      </c>
      <c r="E111" s="5">
        <v>0</v>
      </c>
      <c r="F111" s="5">
        <v>1481</v>
      </c>
      <c r="G111" s="5" t="s">
        <v>11</v>
      </c>
      <c r="H111" s="5" t="s">
        <v>16</v>
      </c>
      <c r="I111" s="5" t="s">
        <v>23</v>
      </c>
      <c r="K111" s="7" t="s">
        <v>131</v>
      </c>
      <c r="L111" s="7">
        <v>1997</v>
      </c>
      <c r="M111" s="7" t="s">
        <v>18</v>
      </c>
      <c r="N111" s="7">
        <v>9</v>
      </c>
      <c r="O111" s="7">
        <v>0</v>
      </c>
      <c r="P111" s="20">
        <v>1481</v>
      </c>
      <c r="Q111" s="7" t="s">
        <v>11</v>
      </c>
      <c r="R111" s="7" t="s">
        <v>16</v>
      </c>
      <c r="S111" s="7" t="s">
        <v>23</v>
      </c>
      <c r="T111" s="7">
        <f t="shared" si="2"/>
        <v>1</v>
      </c>
      <c r="U111" s="7">
        <f t="shared" si="3"/>
        <v>2</v>
      </c>
      <c r="V111" s="35" t="s">
        <v>8451</v>
      </c>
      <c r="W111" s="36">
        <v>45085</v>
      </c>
      <c r="X111" s="5">
        <v>25</v>
      </c>
    </row>
    <row r="112" spans="1:24" x14ac:dyDescent="0.3">
      <c r="A112" s="5" t="s">
        <v>132</v>
      </c>
      <c r="B112" s="5">
        <v>1995</v>
      </c>
      <c r="C112" s="5" t="s">
        <v>37</v>
      </c>
      <c r="D112" s="5">
        <v>7</v>
      </c>
      <c r="E112" s="5">
        <v>0</v>
      </c>
      <c r="F112" s="5">
        <v>1493</v>
      </c>
      <c r="G112" s="5" t="s">
        <v>11</v>
      </c>
      <c r="H112" s="5" t="s">
        <v>12</v>
      </c>
      <c r="I112" s="5" t="s">
        <v>13</v>
      </c>
      <c r="K112" s="7" t="s">
        <v>132</v>
      </c>
      <c r="L112" s="7">
        <v>1995</v>
      </c>
      <c r="M112" s="7" t="s">
        <v>37</v>
      </c>
      <c r="N112" s="7">
        <v>7</v>
      </c>
      <c r="O112" s="7">
        <v>0</v>
      </c>
      <c r="P112" s="20">
        <v>1493</v>
      </c>
      <c r="Q112" s="7" t="s">
        <v>11</v>
      </c>
      <c r="R112" s="7" t="s">
        <v>12</v>
      </c>
      <c r="S112" s="7" t="s">
        <v>13</v>
      </c>
      <c r="T112" s="7">
        <f t="shared" si="2"/>
        <v>1</v>
      </c>
      <c r="U112" s="7">
        <f t="shared" si="3"/>
        <v>1</v>
      </c>
      <c r="V112" s="35" t="s">
        <v>8452</v>
      </c>
      <c r="W112" s="36">
        <v>45085</v>
      </c>
      <c r="X112" s="5">
        <v>27</v>
      </c>
    </row>
    <row r="113" spans="1:24" x14ac:dyDescent="0.3">
      <c r="A113" s="5" t="s">
        <v>133</v>
      </c>
      <c r="B113" s="5">
        <v>1998</v>
      </c>
      <c r="C113" s="5" t="s">
        <v>18</v>
      </c>
      <c r="D113" s="5">
        <v>19</v>
      </c>
      <c r="E113" s="5">
        <v>0</v>
      </c>
      <c r="F113" s="5">
        <v>1497</v>
      </c>
      <c r="G113" s="5" t="s">
        <v>11</v>
      </c>
      <c r="H113" s="5" t="s">
        <v>11</v>
      </c>
      <c r="I113" s="5" t="s">
        <v>13</v>
      </c>
      <c r="K113" s="7" t="s">
        <v>133</v>
      </c>
      <c r="L113" s="7">
        <v>1998</v>
      </c>
      <c r="M113" s="7" t="s">
        <v>18</v>
      </c>
      <c r="N113" s="7">
        <v>19</v>
      </c>
      <c r="O113" s="7">
        <v>0</v>
      </c>
      <c r="P113" s="20">
        <v>1497</v>
      </c>
      <c r="Q113" s="7" t="s">
        <v>11</v>
      </c>
      <c r="R113" s="7" t="s">
        <v>11</v>
      </c>
      <c r="S113" s="7" t="s">
        <v>13</v>
      </c>
      <c r="T113" s="7">
        <f t="shared" si="2"/>
        <v>1</v>
      </c>
      <c r="U113" s="7">
        <f t="shared" si="3"/>
        <v>9</v>
      </c>
      <c r="V113" s="35" t="s">
        <v>8453</v>
      </c>
      <c r="W113" s="36">
        <v>45085</v>
      </c>
      <c r="X113" s="5">
        <v>24</v>
      </c>
    </row>
    <row r="114" spans="1:24" x14ac:dyDescent="0.3">
      <c r="A114" s="5" t="s">
        <v>134</v>
      </c>
      <c r="B114" s="5">
        <v>2001</v>
      </c>
      <c r="C114" s="5" t="s">
        <v>35</v>
      </c>
      <c r="D114" s="5">
        <v>25</v>
      </c>
      <c r="E114" s="5">
        <v>0</v>
      </c>
      <c r="F114" s="5">
        <v>1515.34</v>
      </c>
      <c r="G114" s="5" t="s">
        <v>11</v>
      </c>
      <c r="H114" s="5" t="s">
        <v>12</v>
      </c>
      <c r="I114" s="5" t="s">
        <v>13</v>
      </c>
      <c r="K114" s="7" t="s">
        <v>134</v>
      </c>
      <c r="L114" s="7">
        <v>2001</v>
      </c>
      <c r="M114" s="7" t="s">
        <v>35</v>
      </c>
      <c r="N114" s="7">
        <v>25</v>
      </c>
      <c r="O114" s="7">
        <v>0</v>
      </c>
      <c r="P114" s="20">
        <v>1515.34</v>
      </c>
      <c r="Q114" s="7" t="s">
        <v>11</v>
      </c>
      <c r="R114" s="7" t="s">
        <v>12</v>
      </c>
      <c r="S114" s="7" t="s">
        <v>13</v>
      </c>
      <c r="T114" s="7">
        <f t="shared" si="2"/>
        <v>1</v>
      </c>
      <c r="U114" s="7">
        <f t="shared" si="3"/>
        <v>1</v>
      </c>
      <c r="V114" s="35" t="s">
        <v>8454</v>
      </c>
      <c r="W114" s="36">
        <v>45085</v>
      </c>
      <c r="X114" s="5">
        <v>21</v>
      </c>
    </row>
    <row r="115" spans="1:24" x14ac:dyDescent="0.3">
      <c r="A115" s="5" t="s">
        <v>135</v>
      </c>
      <c r="B115" s="5">
        <v>2001</v>
      </c>
      <c r="C115" s="5" t="s">
        <v>10</v>
      </c>
      <c r="D115" s="5">
        <v>7</v>
      </c>
      <c r="E115" s="5">
        <v>0</v>
      </c>
      <c r="F115" s="5">
        <v>1526.31</v>
      </c>
      <c r="G115" s="5" t="s">
        <v>11</v>
      </c>
      <c r="H115" s="5" t="s">
        <v>12</v>
      </c>
      <c r="I115" s="5" t="s">
        <v>42</v>
      </c>
      <c r="K115" s="7" t="s">
        <v>135</v>
      </c>
      <c r="L115" s="7">
        <v>2001</v>
      </c>
      <c r="M115" s="7" t="s">
        <v>10</v>
      </c>
      <c r="N115" s="7">
        <v>7</v>
      </c>
      <c r="O115" s="7">
        <v>0</v>
      </c>
      <c r="P115" s="20">
        <v>1526.31</v>
      </c>
      <c r="Q115" s="7" t="s">
        <v>11</v>
      </c>
      <c r="R115" s="7" t="s">
        <v>12</v>
      </c>
      <c r="S115" s="7" t="s">
        <v>42</v>
      </c>
      <c r="T115" s="7">
        <f t="shared" si="2"/>
        <v>1</v>
      </c>
      <c r="U115" s="7">
        <f t="shared" si="3"/>
        <v>1</v>
      </c>
      <c r="V115" s="35" t="s">
        <v>8455</v>
      </c>
      <c r="W115" s="36">
        <v>45085</v>
      </c>
      <c r="X115" s="5">
        <v>21</v>
      </c>
    </row>
    <row r="116" spans="1:24" x14ac:dyDescent="0.3">
      <c r="A116" s="5" t="s">
        <v>136</v>
      </c>
      <c r="B116" s="5">
        <v>2001</v>
      </c>
      <c r="C116" s="5" t="s">
        <v>18</v>
      </c>
      <c r="D116" s="5">
        <v>2</v>
      </c>
      <c r="E116" s="5">
        <v>0</v>
      </c>
      <c r="F116" s="5">
        <v>1532.47</v>
      </c>
      <c r="G116" s="5" t="s">
        <v>11</v>
      </c>
      <c r="H116" s="5" t="s">
        <v>11</v>
      </c>
      <c r="I116" s="5" t="s">
        <v>13</v>
      </c>
      <c r="K116" s="7" t="s">
        <v>136</v>
      </c>
      <c r="L116" s="7">
        <v>2001</v>
      </c>
      <c r="M116" s="7" t="s">
        <v>18</v>
      </c>
      <c r="N116" s="7">
        <v>2</v>
      </c>
      <c r="O116" s="7">
        <v>0</v>
      </c>
      <c r="P116" s="20">
        <v>1532.47</v>
      </c>
      <c r="Q116" s="7" t="s">
        <v>11</v>
      </c>
      <c r="R116" s="7" t="s">
        <v>11</v>
      </c>
      <c r="S116" s="7" t="s">
        <v>13</v>
      </c>
      <c r="T116" s="7">
        <f t="shared" si="2"/>
        <v>1</v>
      </c>
      <c r="U116" s="7">
        <f t="shared" si="3"/>
        <v>9</v>
      </c>
      <c r="V116" s="35" t="s">
        <v>8456</v>
      </c>
      <c r="W116" s="36">
        <v>45085</v>
      </c>
      <c r="X116" s="5">
        <v>22</v>
      </c>
    </row>
    <row r="117" spans="1:24" x14ac:dyDescent="0.3">
      <c r="A117" s="5" t="s">
        <v>137</v>
      </c>
      <c r="B117" s="5">
        <v>2001</v>
      </c>
      <c r="C117" s="5" t="s">
        <v>30</v>
      </c>
      <c r="D117" s="5">
        <v>5</v>
      </c>
      <c r="E117" s="5">
        <v>0</v>
      </c>
      <c r="F117" s="5">
        <v>1534.3</v>
      </c>
      <c r="G117" s="5" t="s">
        <v>11</v>
      </c>
      <c r="H117" s="5" t="s">
        <v>11</v>
      </c>
      <c r="I117" s="5" t="s">
        <v>13</v>
      </c>
      <c r="K117" s="7" t="s">
        <v>137</v>
      </c>
      <c r="L117" s="7">
        <v>2001</v>
      </c>
      <c r="M117" s="7" t="s">
        <v>30</v>
      </c>
      <c r="N117" s="7">
        <v>5</v>
      </c>
      <c r="O117" s="7">
        <v>0</v>
      </c>
      <c r="P117" s="20">
        <v>1534.3</v>
      </c>
      <c r="Q117" s="7" t="s">
        <v>11</v>
      </c>
      <c r="R117" s="7" t="s">
        <v>11</v>
      </c>
      <c r="S117" s="7" t="s">
        <v>13</v>
      </c>
      <c r="T117" s="7">
        <f t="shared" si="2"/>
        <v>1</v>
      </c>
      <c r="U117" s="7">
        <f t="shared" si="3"/>
        <v>9</v>
      </c>
      <c r="V117" s="35" t="s">
        <v>8457</v>
      </c>
      <c r="W117" s="36">
        <v>45085</v>
      </c>
      <c r="X117" s="5">
        <v>21</v>
      </c>
    </row>
    <row r="118" spans="1:24" x14ac:dyDescent="0.3">
      <c r="A118" s="5" t="s">
        <v>138</v>
      </c>
      <c r="B118" s="5">
        <v>1992</v>
      </c>
      <c r="C118" s="5" t="s">
        <v>20</v>
      </c>
      <c r="D118" s="5">
        <v>22</v>
      </c>
      <c r="E118" s="5">
        <v>0</v>
      </c>
      <c r="F118" s="5">
        <v>1566.88</v>
      </c>
      <c r="G118" s="5" t="s">
        <v>11</v>
      </c>
      <c r="H118" s="5" t="s">
        <v>16</v>
      </c>
      <c r="I118" s="5" t="s">
        <v>13</v>
      </c>
      <c r="K118" s="7" t="s">
        <v>138</v>
      </c>
      <c r="L118" s="7">
        <v>1992</v>
      </c>
      <c r="M118" s="7" t="s">
        <v>20</v>
      </c>
      <c r="N118" s="7">
        <v>22</v>
      </c>
      <c r="O118" s="7">
        <v>0</v>
      </c>
      <c r="P118" s="20">
        <v>1566.88</v>
      </c>
      <c r="Q118" s="7" t="s">
        <v>11</v>
      </c>
      <c r="R118" s="7" t="s">
        <v>16</v>
      </c>
      <c r="S118" s="7" t="s">
        <v>13</v>
      </c>
      <c r="T118" s="7">
        <f t="shared" si="2"/>
        <v>1</v>
      </c>
      <c r="U118" s="7">
        <f t="shared" si="3"/>
        <v>2</v>
      </c>
      <c r="V118" s="35" t="s">
        <v>8458</v>
      </c>
      <c r="W118" s="36">
        <v>45085</v>
      </c>
      <c r="X118" s="5">
        <v>30</v>
      </c>
    </row>
    <row r="119" spans="1:24" x14ac:dyDescent="0.3">
      <c r="A119" s="5" t="s">
        <v>139</v>
      </c>
      <c r="B119" s="5">
        <v>2004</v>
      </c>
      <c r="C119" s="5" t="s">
        <v>15</v>
      </c>
      <c r="D119" s="5">
        <v>19</v>
      </c>
      <c r="E119" s="5">
        <v>0</v>
      </c>
      <c r="F119" s="5">
        <v>1607.51</v>
      </c>
      <c r="G119" s="5" t="s">
        <v>11</v>
      </c>
      <c r="H119" s="5" t="s">
        <v>12</v>
      </c>
      <c r="I119" s="5" t="s">
        <v>13</v>
      </c>
      <c r="K119" s="7" t="s">
        <v>139</v>
      </c>
      <c r="L119" s="7">
        <v>2004</v>
      </c>
      <c r="M119" s="7" t="s">
        <v>15</v>
      </c>
      <c r="N119" s="7">
        <v>19</v>
      </c>
      <c r="O119" s="7">
        <v>0</v>
      </c>
      <c r="P119" s="20">
        <v>1607.51</v>
      </c>
      <c r="Q119" s="7" t="s">
        <v>11</v>
      </c>
      <c r="R119" s="7" t="s">
        <v>12</v>
      </c>
      <c r="S119" s="7" t="s">
        <v>13</v>
      </c>
      <c r="T119" s="7">
        <f t="shared" si="2"/>
        <v>1</v>
      </c>
      <c r="U119" s="7">
        <f t="shared" si="3"/>
        <v>1</v>
      </c>
      <c r="V119" s="35" t="s">
        <v>8459</v>
      </c>
      <c r="W119" s="36">
        <v>45085</v>
      </c>
      <c r="X119" s="5">
        <v>18</v>
      </c>
    </row>
    <row r="120" spans="1:24" x14ac:dyDescent="0.3">
      <c r="A120" s="5" t="s">
        <v>140</v>
      </c>
      <c r="B120" s="5">
        <v>2004</v>
      </c>
      <c r="C120" s="5" t="s">
        <v>10</v>
      </c>
      <c r="D120" s="5">
        <v>22</v>
      </c>
      <c r="E120" s="5">
        <v>0</v>
      </c>
      <c r="F120" s="5">
        <v>1615.77</v>
      </c>
      <c r="G120" s="5" t="s">
        <v>11</v>
      </c>
      <c r="H120" s="5" t="s">
        <v>16</v>
      </c>
      <c r="I120" s="5" t="s">
        <v>13</v>
      </c>
      <c r="K120" s="7" t="s">
        <v>140</v>
      </c>
      <c r="L120" s="7">
        <v>2004</v>
      </c>
      <c r="M120" s="7" t="s">
        <v>10</v>
      </c>
      <c r="N120" s="7">
        <v>22</v>
      </c>
      <c r="O120" s="7">
        <v>0</v>
      </c>
      <c r="P120" s="20">
        <v>1615.77</v>
      </c>
      <c r="Q120" s="7" t="s">
        <v>11</v>
      </c>
      <c r="R120" s="7" t="s">
        <v>16</v>
      </c>
      <c r="S120" s="7" t="s">
        <v>13</v>
      </c>
      <c r="T120" s="7">
        <f t="shared" si="2"/>
        <v>1</v>
      </c>
      <c r="U120" s="7">
        <f t="shared" si="3"/>
        <v>2</v>
      </c>
      <c r="V120" s="35" t="s">
        <v>8460</v>
      </c>
      <c r="W120" s="36">
        <v>45085</v>
      </c>
      <c r="X120" s="5">
        <v>18</v>
      </c>
    </row>
    <row r="121" spans="1:24" x14ac:dyDescent="0.3">
      <c r="A121" s="5" t="s">
        <v>141</v>
      </c>
      <c r="B121" s="5">
        <v>1995</v>
      </c>
      <c r="C121" s="5" t="s">
        <v>35</v>
      </c>
      <c r="D121" s="5">
        <v>5</v>
      </c>
      <c r="E121" s="5">
        <v>0</v>
      </c>
      <c r="F121" s="5">
        <v>1617.16</v>
      </c>
      <c r="G121" s="5" t="s">
        <v>11</v>
      </c>
      <c r="H121" s="5" t="s">
        <v>16</v>
      </c>
      <c r="I121" s="5" t="s">
        <v>13</v>
      </c>
      <c r="K121" s="7" t="s">
        <v>141</v>
      </c>
      <c r="L121" s="7">
        <v>1995</v>
      </c>
      <c r="M121" s="7" t="s">
        <v>35</v>
      </c>
      <c r="N121" s="7">
        <v>5</v>
      </c>
      <c r="O121" s="7">
        <v>0</v>
      </c>
      <c r="P121" s="20">
        <v>1617.16</v>
      </c>
      <c r="Q121" s="7" t="s">
        <v>11</v>
      </c>
      <c r="R121" s="7" t="s">
        <v>16</v>
      </c>
      <c r="S121" s="7" t="s">
        <v>13</v>
      </c>
      <c r="T121" s="7">
        <f t="shared" si="2"/>
        <v>1</v>
      </c>
      <c r="U121" s="7">
        <f t="shared" si="3"/>
        <v>2</v>
      </c>
      <c r="V121" s="35" t="s">
        <v>8461</v>
      </c>
      <c r="W121" s="36">
        <v>45085</v>
      </c>
      <c r="X121" s="5">
        <v>27</v>
      </c>
    </row>
    <row r="122" spans="1:24" x14ac:dyDescent="0.3">
      <c r="A122" s="5" t="s">
        <v>142</v>
      </c>
      <c r="B122" s="5">
        <v>2003</v>
      </c>
      <c r="C122" s="5" t="s">
        <v>20</v>
      </c>
      <c r="D122" s="5">
        <v>14</v>
      </c>
      <c r="E122" s="5">
        <v>0</v>
      </c>
      <c r="F122" s="5">
        <v>1621.34</v>
      </c>
      <c r="G122" s="5" t="s">
        <v>11</v>
      </c>
      <c r="H122" s="5" t="s">
        <v>11</v>
      </c>
      <c r="I122" s="5" t="s">
        <v>23</v>
      </c>
      <c r="K122" s="7" t="s">
        <v>142</v>
      </c>
      <c r="L122" s="7">
        <v>2003</v>
      </c>
      <c r="M122" s="7" t="s">
        <v>20</v>
      </c>
      <c r="N122" s="7">
        <v>14</v>
      </c>
      <c r="O122" s="7">
        <v>0</v>
      </c>
      <c r="P122" s="20">
        <v>1621.34</v>
      </c>
      <c r="Q122" s="7" t="s">
        <v>11</v>
      </c>
      <c r="R122" s="7" t="s">
        <v>11</v>
      </c>
      <c r="S122" s="7" t="s">
        <v>23</v>
      </c>
      <c r="T122" s="7">
        <f t="shared" si="2"/>
        <v>1</v>
      </c>
      <c r="U122" s="7">
        <f t="shared" si="3"/>
        <v>9</v>
      </c>
      <c r="V122" s="35" t="s">
        <v>8462</v>
      </c>
      <c r="W122" s="36">
        <v>45085</v>
      </c>
      <c r="X122" s="5">
        <v>19</v>
      </c>
    </row>
    <row r="123" spans="1:24" x14ac:dyDescent="0.3">
      <c r="A123" s="5" t="s">
        <v>143</v>
      </c>
      <c r="B123" s="5">
        <v>2004</v>
      </c>
      <c r="C123" s="5" t="s">
        <v>35</v>
      </c>
      <c r="D123" s="5">
        <v>21</v>
      </c>
      <c r="E123" s="5">
        <v>0</v>
      </c>
      <c r="F123" s="5">
        <v>1621.88</v>
      </c>
      <c r="G123" s="5" t="s">
        <v>11</v>
      </c>
      <c r="H123" s="5" t="s">
        <v>11</v>
      </c>
      <c r="I123" s="5" t="s">
        <v>13</v>
      </c>
      <c r="K123" s="7" t="s">
        <v>143</v>
      </c>
      <c r="L123" s="7">
        <v>2004</v>
      </c>
      <c r="M123" s="7" t="s">
        <v>35</v>
      </c>
      <c r="N123" s="7">
        <v>21</v>
      </c>
      <c r="O123" s="7">
        <v>0</v>
      </c>
      <c r="P123" s="20">
        <v>1621.88</v>
      </c>
      <c r="Q123" s="7" t="s">
        <v>11</v>
      </c>
      <c r="R123" s="7" t="s">
        <v>11</v>
      </c>
      <c r="S123" s="7" t="s">
        <v>13</v>
      </c>
      <c r="T123" s="7">
        <f t="shared" si="2"/>
        <v>1</v>
      </c>
      <c r="U123" s="7">
        <f t="shared" si="3"/>
        <v>9</v>
      </c>
      <c r="V123" s="35" t="s">
        <v>8463</v>
      </c>
      <c r="W123" s="36">
        <v>45085</v>
      </c>
      <c r="X123" s="5">
        <v>18</v>
      </c>
    </row>
    <row r="124" spans="1:24" x14ac:dyDescent="0.3">
      <c r="A124" s="5" t="s">
        <v>144</v>
      </c>
      <c r="B124" s="5">
        <v>2004</v>
      </c>
      <c r="C124" s="5" t="s">
        <v>10</v>
      </c>
      <c r="D124" s="5">
        <v>25</v>
      </c>
      <c r="E124" s="5">
        <v>0</v>
      </c>
      <c r="F124" s="5">
        <v>1622.19</v>
      </c>
      <c r="G124" s="5" t="s">
        <v>11</v>
      </c>
      <c r="H124" s="5" t="s">
        <v>16</v>
      </c>
      <c r="I124" s="5" t="s">
        <v>13</v>
      </c>
      <c r="K124" s="7" t="s">
        <v>144</v>
      </c>
      <c r="L124" s="7">
        <v>2004</v>
      </c>
      <c r="M124" s="7" t="s">
        <v>10</v>
      </c>
      <c r="N124" s="7">
        <v>25</v>
      </c>
      <c r="O124" s="7">
        <v>0</v>
      </c>
      <c r="P124" s="20">
        <v>1622.19</v>
      </c>
      <c r="Q124" s="7" t="s">
        <v>11</v>
      </c>
      <c r="R124" s="7" t="s">
        <v>16</v>
      </c>
      <c r="S124" s="7" t="s">
        <v>13</v>
      </c>
      <c r="T124" s="7">
        <f t="shared" si="2"/>
        <v>1</v>
      </c>
      <c r="U124" s="7">
        <f t="shared" si="3"/>
        <v>2</v>
      </c>
      <c r="V124" s="35" t="s">
        <v>8464</v>
      </c>
      <c r="W124" s="36">
        <v>45085</v>
      </c>
      <c r="X124" s="5">
        <v>18</v>
      </c>
    </row>
    <row r="125" spans="1:24" x14ac:dyDescent="0.3">
      <c r="A125" s="5" t="s">
        <v>145</v>
      </c>
      <c r="B125" s="5">
        <v>2003</v>
      </c>
      <c r="C125" s="5" t="s">
        <v>20</v>
      </c>
      <c r="D125" s="5">
        <v>9</v>
      </c>
      <c r="E125" s="5">
        <v>0</v>
      </c>
      <c r="F125" s="5">
        <v>1625.43</v>
      </c>
      <c r="G125" s="5" t="s">
        <v>11</v>
      </c>
      <c r="H125" s="5" t="s">
        <v>12</v>
      </c>
      <c r="I125" s="5" t="s">
        <v>23</v>
      </c>
      <c r="K125" s="7" t="s">
        <v>145</v>
      </c>
      <c r="L125" s="7">
        <v>2003</v>
      </c>
      <c r="M125" s="7" t="s">
        <v>20</v>
      </c>
      <c r="N125" s="7">
        <v>9</v>
      </c>
      <c r="O125" s="7">
        <v>0</v>
      </c>
      <c r="P125" s="20">
        <v>1625.43</v>
      </c>
      <c r="Q125" s="7" t="s">
        <v>11</v>
      </c>
      <c r="R125" s="7" t="s">
        <v>12</v>
      </c>
      <c r="S125" s="7" t="s">
        <v>23</v>
      </c>
      <c r="T125" s="7">
        <f t="shared" si="2"/>
        <v>1</v>
      </c>
      <c r="U125" s="7">
        <f t="shared" si="3"/>
        <v>1</v>
      </c>
      <c r="V125" s="35" t="s">
        <v>8465</v>
      </c>
      <c r="W125" s="36">
        <v>45085</v>
      </c>
      <c r="X125" s="5">
        <v>19</v>
      </c>
    </row>
    <row r="126" spans="1:24" x14ac:dyDescent="0.3">
      <c r="A126" s="5" t="s">
        <v>146</v>
      </c>
      <c r="B126" s="5">
        <v>2003</v>
      </c>
      <c r="C126" s="5" t="s">
        <v>30</v>
      </c>
      <c r="D126" s="5">
        <v>4</v>
      </c>
      <c r="E126" s="5">
        <v>0</v>
      </c>
      <c r="F126" s="5">
        <v>1627.28</v>
      </c>
      <c r="G126" s="5" t="s">
        <v>11</v>
      </c>
      <c r="H126" s="5" t="s">
        <v>11</v>
      </c>
      <c r="I126" s="5" t="s">
        <v>23</v>
      </c>
      <c r="K126" s="7" t="s">
        <v>146</v>
      </c>
      <c r="L126" s="7">
        <v>2003</v>
      </c>
      <c r="M126" s="7" t="s">
        <v>30</v>
      </c>
      <c r="N126" s="7">
        <v>4</v>
      </c>
      <c r="O126" s="7">
        <v>0</v>
      </c>
      <c r="P126" s="20">
        <v>1627.28</v>
      </c>
      <c r="Q126" s="7" t="s">
        <v>11</v>
      </c>
      <c r="R126" s="7" t="s">
        <v>11</v>
      </c>
      <c r="S126" s="7" t="s">
        <v>23</v>
      </c>
      <c r="T126" s="7">
        <f t="shared" si="2"/>
        <v>1</v>
      </c>
      <c r="U126" s="7">
        <f t="shared" si="3"/>
        <v>9</v>
      </c>
      <c r="V126" s="35" t="s">
        <v>8466</v>
      </c>
      <c r="W126" s="36">
        <v>45085</v>
      </c>
      <c r="X126" s="5">
        <v>19</v>
      </c>
    </row>
    <row r="127" spans="1:24" x14ac:dyDescent="0.3">
      <c r="A127" s="5" t="s">
        <v>147</v>
      </c>
      <c r="B127" s="5">
        <v>2003</v>
      </c>
      <c r="C127" s="5" t="s">
        <v>10</v>
      </c>
      <c r="D127" s="5">
        <v>17</v>
      </c>
      <c r="E127" s="5">
        <v>0</v>
      </c>
      <c r="F127" s="5">
        <v>1628.47</v>
      </c>
      <c r="G127" s="5" t="s">
        <v>11</v>
      </c>
      <c r="H127" s="5" t="s">
        <v>16</v>
      </c>
      <c r="I127" s="5" t="s">
        <v>23</v>
      </c>
      <c r="K127" s="7" t="s">
        <v>147</v>
      </c>
      <c r="L127" s="7">
        <v>2003</v>
      </c>
      <c r="M127" s="7" t="s">
        <v>10</v>
      </c>
      <c r="N127" s="7">
        <v>17</v>
      </c>
      <c r="O127" s="7">
        <v>0</v>
      </c>
      <c r="P127" s="20">
        <v>1628.47</v>
      </c>
      <c r="Q127" s="7" t="s">
        <v>11</v>
      </c>
      <c r="R127" s="7" t="s">
        <v>16</v>
      </c>
      <c r="S127" s="7" t="s">
        <v>23</v>
      </c>
      <c r="T127" s="7">
        <f t="shared" si="2"/>
        <v>1</v>
      </c>
      <c r="U127" s="7">
        <f t="shared" si="3"/>
        <v>2</v>
      </c>
      <c r="V127" s="35" t="s">
        <v>8467</v>
      </c>
      <c r="W127" s="36">
        <v>45085</v>
      </c>
      <c r="X127" s="5">
        <v>19</v>
      </c>
    </row>
    <row r="128" spans="1:24" x14ac:dyDescent="0.3">
      <c r="A128" s="5" t="s">
        <v>148</v>
      </c>
      <c r="B128" s="5">
        <v>2004</v>
      </c>
      <c r="C128" s="5" t="s">
        <v>37</v>
      </c>
      <c r="D128" s="5">
        <v>4</v>
      </c>
      <c r="E128" s="5">
        <v>0</v>
      </c>
      <c r="F128" s="5">
        <v>1629.83</v>
      </c>
      <c r="G128" s="5" t="s">
        <v>11</v>
      </c>
      <c r="H128" s="5" t="s">
        <v>11</v>
      </c>
      <c r="I128" s="5" t="s">
        <v>13</v>
      </c>
      <c r="K128" s="7" t="s">
        <v>148</v>
      </c>
      <c r="L128" s="7">
        <v>2004</v>
      </c>
      <c r="M128" s="7" t="s">
        <v>37</v>
      </c>
      <c r="N128" s="7">
        <v>4</v>
      </c>
      <c r="O128" s="7">
        <v>0</v>
      </c>
      <c r="P128" s="20">
        <v>1629.83</v>
      </c>
      <c r="Q128" s="7" t="s">
        <v>11</v>
      </c>
      <c r="R128" s="7" t="s">
        <v>11</v>
      </c>
      <c r="S128" s="7" t="s">
        <v>13</v>
      </c>
      <c r="T128" s="7">
        <f t="shared" si="2"/>
        <v>1</v>
      </c>
      <c r="U128" s="7">
        <f t="shared" si="3"/>
        <v>9</v>
      </c>
      <c r="V128" s="35" t="s">
        <v>8468</v>
      </c>
      <c r="W128" s="36">
        <v>45085</v>
      </c>
      <c r="X128" s="5">
        <v>18</v>
      </c>
    </row>
    <row r="129" spans="1:24" x14ac:dyDescent="0.3">
      <c r="A129" s="5" t="s">
        <v>149</v>
      </c>
      <c r="B129" s="5">
        <v>2004</v>
      </c>
      <c r="C129" s="5" t="s">
        <v>30</v>
      </c>
      <c r="D129" s="5">
        <v>5</v>
      </c>
      <c r="E129" s="5">
        <v>0</v>
      </c>
      <c r="F129" s="5">
        <v>1631.67</v>
      </c>
      <c r="G129" s="5" t="s">
        <v>11</v>
      </c>
      <c r="H129" s="5" t="s">
        <v>12</v>
      </c>
      <c r="I129" s="5" t="s">
        <v>13</v>
      </c>
      <c r="K129" s="7" t="s">
        <v>149</v>
      </c>
      <c r="L129" s="7">
        <v>2004</v>
      </c>
      <c r="M129" s="7" t="s">
        <v>30</v>
      </c>
      <c r="N129" s="7">
        <v>5</v>
      </c>
      <c r="O129" s="7">
        <v>0</v>
      </c>
      <c r="P129" s="20">
        <v>1631.67</v>
      </c>
      <c r="Q129" s="7" t="s">
        <v>11</v>
      </c>
      <c r="R129" s="7" t="s">
        <v>12</v>
      </c>
      <c r="S129" s="7" t="s">
        <v>13</v>
      </c>
      <c r="T129" s="7">
        <f t="shared" si="2"/>
        <v>1</v>
      </c>
      <c r="U129" s="7">
        <f t="shared" si="3"/>
        <v>1</v>
      </c>
      <c r="V129" s="35" t="s">
        <v>8469</v>
      </c>
      <c r="W129" s="36">
        <v>45085</v>
      </c>
      <c r="X129" s="5">
        <v>18</v>
      </c>
    </row>
    <row r="130" spans="1:24" x14ac:dyDescent="0.3">
      <c r="A130" s="5" t="s">
        <v>150</v>
      </c>
      <c r="B130" s="5">
        <v>2004</v>
      </c>
      <c r="C130" s="5" t="s">
        <v>10</v>
      </c>
      <c r="D130" s="5">
        <v>9</v>
      </c>
      <c r="E130" s="5">
        <v>0</v>
      </c>
      <c r="F130" s="5">
        <v>1631.82</v>
      </c>
      <c r="G130" s="5" t="s">
        <v>11</v>
      </c>
      <c r="H130" s="5" t="s">
        <v>16</v>
      </c>
      <c r="I130" s="5" t="s">
        <v>13</v>
      </c>
      <c r="K130" s="7" t="s">
        <v>150</v>
      </c>
      <c r="L130" s="7">
        <v>2004</v>
      </c>
      <c r="M130" s="7" t="s">
        <v>10</v>
      </c>
      <c r="N130" s="7">
        <v>9</v>
      </c>
      <c r="O130" s="7">
        <v>0</v>
      </c>
      <c r="P130" s="20">
        <v>1631.82</v>
      </c>
      <c r="Q130" s="7" t="s">
        <v>11</v>
      </c>
      <c r="R130" s="7" t="s">
        <v>16</v>
      </c>
      <c r="S130" s="7" t="s">
        <v>13</v>
      </c>
      <c r="T130" s="7">
        <f t="shared" si="2"/>
        <v>1</v>
      </c>
      <c r="U130" s="7">
        <f t="shared" si="3"/>
        <v>2</v>
      </c>
      <c r="V130" s="35" t="s">
        <v>8409</v>
      </c>
      <c r="W130" s="36">
        <v>45085</v>
      </c>
      <c r="X130" s="5">
        <v>18</v>
      </c>
    </row>
    <row r="131" spans="1:24" x14ac:dyDescent="0.3">
      <c r="A131" s="5" t="s">
        <v>151</v>
      </c>
      <c r="B131" s="5">
        <v>2003</v>
      </c>
      <c r="C131" s="5" t="s">
        <v>37</v>
      </c>
      <c r="D131" s="5">
        <v>3</v>
      </c>
      <c r="E131" s="5">
        <v>0</v>
      </c>
      <c r="F131" s="5">
        <v>1632.04</v>
      </c>
      <c r="G131" s="5" t="s">
        <v>11</v>
      </c>
      <c r="H131" s="5" t="s">
        <v>11</v>
      </c>
      <c r="I131" s="5" t="s">
        <v>23</v>
      </c>
      <c r="K131" s="7" t="s">
        <v>151</v>
      </c>
      <c r="L131" s="7">
        <v>2003</v>
      </c>
      <c r="M131" s="7" t="s">
        <v>37</v>
      </c>
      <c r="N131" s="7">
        <v>3</v>
      </c>
      <c r="O131" s="7">
        <v>0</v>
      </c>
      <c r="P131" s="20">
        <v>1632.04</v>
      </c>
      <c r="Q131" s="7" t="s">
        <v>11</v>
      </c>
      <c r="R131" s="7" t="s">
        <v>11</v>
      </c>
      <c r="S131" s="7" t="s">
        <v>23</v>
      </c>
      <c r="T131" s="7">
        <f t="shared" ref="T131:T194" si="4">MATCH(Q131,$Q$2:$Q$2344,0)</f>
        <v>1</v>
      </c>
      <c r="U131" s="7">
        <f t="shared" ref="U131:U194" si="5">MATCH(R131,$R$2:$R$2344,0)</f>
        <v>9</v>
      </c>
      <c r="V131" s="35" t="s">
        <v>8470</v>
      </c>
      <c r="W131" s="36">
        <v>45085</v>
      </c>
      <c r="X131" s="5">
        <v>19</v>
      </c>
    </row>
    <row r="132" spans="1:24" x14ac:dyDescent="0.3">
      <c r="A132" s="5" t="s">
        <v>152</v>
      </c>
      <c r="B132" s="5">
        <v>2003</v>
      </c>
      <c r="C132" s="5" t="s">
        <v>20</v>
      </c>
      <c r="D132" s="5">
        <v>16</v>
      </c>
      <c r="E132" s="5">
        <v>0</v>
      </c>
      <c r="F132" s="5">
        <v>1632.56</v>
      </c>
      <c r="G132" s="5" t="s">
        <v>11</v>
      </c>
      <c r="H132" s="5" t="s">
        <v>11</v>
      </c>
      <c r="I132" s="5" t="s">
        <v>23</v>
      </c>
      <c r="K132" s="7" t="s">
        <v>152</v>
      </c>
      <c r="L132" s="7">
        <v>2003</v>
      </c>
      <c r="M132" s="7" t="s">
        <v>20</v>
      </c>
      <c r="N132" s="7">
        <v>16</v>
      </c>
      <c r="O132" s="7">
        <v>0</v>
      </c>
      <c r="P132" s="20">
        <v>1632.56</v>
      </c>
      <c r="Q132" s="7" t="s">
        <v>11</v>
      </c>
      <c r="R132" s="7" t="s">
        <v>11</v>
      </c>
      <c r="S132" s="7" t="s">
        <v>23</v>
      </c>
      <c r="T132" s="7">
        <f t="shared" si="4"/>
        <v>1</v>
      </c>
      <c r="U132" s="7">
        <f t="shared" si="5"/>
        <v>9</v>
      </c>
      <c r="V132" s="35" t="s">
        <v>8471</v>
      </c>
      <c r="W132" s="36">
        <v>45085</v>
      </c>
      <c r="X132" s="5">
        <v>19</v>
      </c>
    </row>
    <row r="133" spans="1:24" x14ac:dyDescent="0.3">
      <c r="A133" s="5" t="s">
        <v>153</v>
      </c>
      <c r="B133" s="5">
        <v>2004</v>
      </c>
      <c r="C133" s="5" t="s">
        <v>30</v>
      </c>
      <c r="D133" s="5">
        <v>13</v>
      </c>
      <c r="E133" s="5">
        <v>0</v>
      </c>
      <c r="F133" s="5">
        <v>1633.04</v>
      </c>
      <c r="G133" s="5" t="s">
        <v>11</v>
      </c>
      <c r="H133" s="5" t="s">
        <v>11</v>
      </c>
      <c r="I133" s="5" t="s">
        <v>13</v>
      </c>
      <c r="K133" s="7" t="s">
        <v>153</v>
      </c>
      <c r="L133" s="7">
        <v>2004</v>
      </c>
      <c r="M133" s="7" t="s">
        <v>30</v>
      </c>
      <c r="N133" s="7">
        <v>13</v>
      </c>
      <c r="O133" s="7">
        <v>0</v>
      </c>
      <c r="P133" s="20">
        <v>1633.04</v>
      </c>
      <c r="Q133" s="7" t="s">
        <v>11</v>
      </c>
      <c r="R133" s="7" t="s">
        <v>11</v>
      </c>
      <c r="S133" s="7" t="s">
        <v>13</v>
      </c>
      <c r="T133" s="7">
        <f t="shared" si="4"/>
        <v>1</v>
      </c>
      <c r="U133" s="7">
        <f t="shared" si="5"/>
        <v>9</v>
      </c>
      <c r="V133" s="35" t="s">
        <v>8472</v>
      </c>
      <c r="W133" s="36">
        <v>45085</v>
      </c>
      <c r="X133" s="5">
        <v>18</v>
      </c>
    </row>
    <row r="134" spans="1:24" x14ac:dyDescent="0.3">
      <c r="A134" s="5" t="s">
        <v>154</v>
      </c>
      <c r="B134" s="5">
        <v>2004</v>
      </c>
      <c r="C134" s="5" t="s">
        <v>35</v>
      </c>
      <c r="D134" s="5">
        <v>8</v>
      </c>
      <c r="E134" s="5">
        <v>0</v>
      </c>
      <c r="F134" s="5">
        <v>1633.96</v>
      </c>
      <c r="G134" s="5" t="s">
        <v>11</v>
      </c>
      <c r="H134" s="5" t="s">
        <v>16</v>
      </c>
      <c r="I134" s="5" t="s">
        <v>13</v>
      </c>
      <c r="K134" s="7" t="s">
        <v>154</v>
      </c>
      <c r="L134" s="7">
        <v>2004</v>
      </c>
      <c r="M134" s="7" t="s">
        <v>35</v>
      </c>
      <c r="N134" s="7">
        <v>8</v>
      </c>
      <c r="O134" s="7">
        <v>0</v>
      </c>
      <c r="P134" s="20">
        <v>1633.96</v>
      </c>
      <c r="Q134" s="7" t="s">
        <v>11</v>
      </c>
      <c r="R134" s="7" t="s">
        <v>16</v>
      </c>
      <c r="S134" s="7" t="s">
        <v>13</v>
      </c>
      <c r="T134" s="7">
        <f t="shared" si="4"/>
        <v>1</v>
      </c>
      <c r="U134" s="7">
        <f t="shared" si="5"/>
        <v>2</v>
      </c>
      <c r="V134" s="35" t="s">
        <v>8473</v>
      </c>
      <c r="W134" s="36">
        <v>45085</v>
      </c>
      <c r="X134" s="5">
        <v>18</v>
      </c>
    </row>
    <row r="135" spans="1:24" x14ac:dyDescent="0.3">
      <c r="A135" s="5" t="s">
        <v>155</v>
      </c>
      <c r="B135" s="5">
        <v>2004</v>
      </c>
      <c r="C135" s="5" t="s">
        <v>18</v>
      </c>
      <c r="D135" s="5">
        <v>13</v>
      </c>
      <c r="E135" s="5">
        <v>0</v>
      </c>
      <c r="F135" s="5">
        <v>1634.57</v>
      </c>
      <c r="G135" s="5" t="s">
        <v>11</v>
      </c>
      <c r="H135" s="5" t="s">
        <v>11</v>
      </c>
      <c r="I135" s="5" t="s">
        <v>13</v>
      </c>
      <c r="K135" s="7" t="s">
        <v>155</v>
      </c>
      <c r="L135" s="7">
        <v>2004</v>
      </c>
      <c r="M135" s="7" t="s">
        <v>18</v>
      </c>
      <c r="N135" s="7">
        <v>13</v>
      </c>
      <c r="O135" s="7">
        <v>0</v>
      </c>
      <c r="P135" s="20">
        <v>1634.57</v>
      </c>
      <c r="Q135" s="7" t="s">
        <v>11</v>
      </c>
      <c r="R135" s="7" t="s">
        <v>11</v>
      </c>
      <c r="S135" s="7" t="s">
        <v>13</v>
      </c>
      <c r="T135" s="7">
        <f t="shared" si="4"/>
        <v>1</v>
      </c>
      <c r="U135" s="7">
        <f t="shared" si="5"/>
        <v>9</v>
      </c>
      <c r="V135" s="35" t="s">
        <v>8474</v>
      </c>
      <c r="W135" s="36">
        <v>45085</v>
      </c>
      <c r="X135" s="5">
        <v>18</v>
      </c>
    </row>
    <row r="136" spans="1:24" x14ac:dyDescent="0.3">
      <c r="A136" s="5" t="s">
        <v>156</v>
      </c>
      <c r="B136" s="5">
        <v>2003</v>
      </c>
      <c r="C136" s="5" t="s">
        <v>30</v>
      </c>
      <c r="D136" s="5">
        <v>30</v>
      </c>
      <c r="E136" s="5">
        <v>0</v>
      </c>
      <c r="F136" s="5">
        <v>1635.73</v>
      </c>
      <c r="G136" s="5" t="s">
        <v>11</v>
      </c>
      <c r="H136" s="5" t="s">
        <v>12</v>
      </c>
      <c r="I136" s="5" t="s">
        <v>23</v>
      </c>
      <c r="K136" s="7" t="s">
        <v>156</v>
      </c>
      <c r="L136" s="7">
        <v>2003</v>
      </c>
      <c r="M136" s="7" t="s">
        <v>30</v>
      </c>
      <c r="N136" s="7">
        <v>30</v>
      </c>
      <c r="O136" s="7">
        <v>0</v>
      </c>
      <c r="P136" s="20">
        <v>1635.73</v>
      </c>
      <c r="Q136" s="7" t="s">
        <v>11</v>
      </c>
      <c r="R136" s="7" t="s">
        <v>12</v>
      </c>
      <c r="S136" s="7" t="s">
        <v>23</v>
      </c>
      <c r="T136" s="7">
        <f t="shared" si="4"/>
        <v>1</v>
      </c>
      <c r="U136" s="7">
        <f t="shared" si="5"/>
        <v>1</v>
      </c>
      <c r="V136" s="35" t="s">
        <v>8475</v>
      </c>
      <c r="W136" s="36">
        <v>45085</v>
      </c>
      <c r="X136" s="5">
        <v>19</v>
      </c>
    </row>
    <row r="137" spans="1:24" x14ac:dyDescent="0.3">
      <c r="A137" s="5" t="s">
        <v>157</v>
      </c>
      <c r="B137" s="5">
        <v>2003</v>
      </c>
      <c r="C137" s="5" t="s">
        <v>20</v>
      </c>
      <c r="D137" s="5">
        <v>16</v>
      </c>
      <c r="E137" s="5">
        <v>0</v>
      </c>
      <c r="F137" s="5">
        <v>1639.56</v>
      </c>
      <c r="G137" s="5" t="s">
        <v>11</v>
      </c>
      <c r="H137" s="5" t="s">
        <v>11</v>
      </c>
      <c r="I137" s="5" t="s">
        <v>23</v>
      </c>
      <c r="K137" s="7" t="s">
        <v>157</v>
      </c>
      <c r="L137" s="7">
        <v>2003</v>
      </c>
      <c r="M137" s="7" t="s">
        <v>20</v>
      </c>
      <c r="N137" s="7">
        <v>16</v>
      </c>
      <c r="O137" s="7">
        <v>0</v>
      </c>
      <c r="P137" s="20">
        <v>1639.56</v>
      </c>
      <c r="Q137" s="7" t="s">
        <v>11</v>
      </c>
      <c r="R137" s="7" t="s">
        <v>11</v>
      </c>
      <c r="S137" s="7" t="s">
        <v>23</v>
      </c>
      <c r="T137" s="7">
        <f t="shared" si="4"/>
        <v>1</v>
      </c>
      <c r="U137" s="7">
        <f t="shared" si="5"/>
        <v>9</v>
      </c>
      <c r="V137" s="35" t="s">
        <v>8471</v>
      </c>
      <c r="W137" s="36">
        <v>45085</v>
      </c>
      <c r="X137" s="5">
        <v>19</v>
      </c>
    </row>
    <row r="138" spans="1:24" x14ac:dyDescent="0.3">
      <c r="A138" s="5" t="s">
        <v>158</v>
      </c>
      <c r="B138" s="5">
        <v>2003</v>
      </c>
      <c r="C138" s="5" t="s">
        <v>35</v>
      </c>
      <c r="D138" s="5">
        <v>21</v>
      </c>
      <c r="E138" s="5">
        <v>0</v>
      </c>
      <c r="F138" s="5">
        <v>1639.56</v>
      </c>
      <c r="G138" s="5" t="s">
        <v>11</v>
      </c>
      <c r="H138" s="5" t="s">
        <v>11</v>
      </c>
      <c r="I138" s="5" t="s">
        <v>23</v>
      </c>
      <c r="K138" s="7" t="s">
        <v>158</v>
      </c>
      <c r="L138" s="7">
        <v>2003</v>
      </c>
      <c r="M138" s="7" t="s">
        <v>35</v>
      </c>
      <c r="N138" s="7">
        <v>21</v>
      </c>
      <c r="O138" s="7">
        <v>0</v>
      </c>
      <c r="P138" s="20">
        <v>1639.56</v>
      </c>
      <c r="Q138" s="7" t="s">
        <v>11</v>
      </c>
      <c r="R138" s="7" t="s">
        <v>11</v>
      </c>
      <c r="S138" s="7" t="s">
        <v>23</v>
      </c>
      <c r="T138" s="7">
        <f t="shared" si="4"/>
        <v>1</v>
      </c>
      <c r="U138" s="7">
        <f t="shared" si="5"/>
        <v>9</v>
      </c>
      <c r="V138" s="35" t="s">
        <v>8476</v>
      </c>
      <c r="W138" s="36">
        <v>45085</v>
      </c>
      <c r="X138" s="5">
        <v>19</v>
      </c>
    </row>
    <row r="139" spans="1:24" x14ac:dyDescent="0.3">
      <c r="A139" s="5" t="s">
        <v>159</v>
      </c>
      <c r="B139" s="5">
        <v>2003</v>
      </c>
      <c r="C139" s="5" t="s">
        <v>30</v>
      </c>
      <c r="D139" s="5">
        <v>30</v>
      </c>
      <c r="E139" s="5">
        <v>0</v>
      </c>
      <c r="F139" s="5">
        <v>1646.43</v>
      </c>
      <c r="G139" s="5" t="s">
        <v>11</v>
      </c>
      <c r="H139" s="5" t="s">
        <v>16</v>
      </c>
      <c r="I139" s="5" t="s">
        <v>23</v>
      </c>
      <c r="K139" s="7" t="s">
        <v>159</v>
      </c>
      <c r="L139" s="7">
        <v>2003</v>
      </c>
      <c r="M139" s="7" t="s">
        <v>30</v>
      </c>
      <c r="N139" s="7">
        <v>30</v>
      </c>
      <c r="O139" s="7">
        <v>0</v>
      </c>
      <c r="P139" s="20">
        <v>1646.43</v>
      </c>
      <c r="Q139" s="7" t="s">
        <v>11</v>
      </c>
      <c r="R139" s="7" t="s">
        <v>16</v>
      </c>
      <c r="S139" s="7" t="s">
        <v>23</v>
      </c>
      <c r="T139" s="7">
        <f t="shared" si="4"/>
        <v>1</v>
      </c>
      <c r="U139" s="7">
        <f t="shared" si="5"/>
        <v>2</v>
      </c>
      <c r="V139" s="35" t="s">
        <v>8475</v>
      </c>
      <c r="W139" s="36">
        <v>45085</v>
      </c>
      <c r="X139" s="5">
        <v>19</v>
      </c>
    </row>
    <row r="140" spans="1:24" x14ac:dyDescent="0.3">
      <c r="A140" s="5" t="s">
        <v>160</v>
      </c>
      <c r="B140" s="5">
        <v>2000</v>
      </c>
      <c r="C140" s="5" t="s">
        <v>37</v>
      </c>
      <c r="D140" s="5">
        <v>23</v>
      </c>
      <c r="E140" s="5">
        <v>0</v>
      </c>
      <c r="F140" s="5">
        <v>1665</v>
      </c>
      <c r="G140" s="5" t="s">
        <v>11</v>
      </c>
      <c r="H140" s="5" t="s">
        <v>11</v>
      </c>
      <c r="I140" s="5" t="s">
        <v>13</v>
      </c>
      <c r="K140" s="7" t="s">
        <v>160</v>
      </c>
      <c r="L140" s="7">
        <v>2000</v>
      </c>
      <c r="M140" s="7" t="s">
        <v>37</v>
      </c>
      <c r="N140" s="7">
        <v>23</v>
      </c>
      <c r="O140" s="7">
        <v>0</v>
      </c>
      <c r="P140" s="20">
        <v>1665</v>
      </c>
      <c r="Q140" s="7" t="s">
        <v>11</v>
      </c>
      <c r="R140" s="7" t="s">
        <v>11</v>
      </c>
      <c r="S140" s="7" t="s">
        <v>13</v>
      </c>
      <c r="T140" s="7">
        <f t="shared" si="4"/>
        <v>1</v>
      </c>
      <c r="U140" s="7">
        <f t="shared" si="5"/>
        <v>9</v>
      </c>
      <c r="V140" s="35" t="s">
        <v>8477</v>
      </c>
      <c r="W140" s="36">
        <v>45085</v>
      </c>
      <c r="X140" s="5">
        <v>22</v>
      </c>
    </row>
    <row r="141" spans="1:24" x14ac:dyDescent="0.3">
      <c r="A141" s="5" t="s">
        <v>161</v>
      </c>
      <c r="B141" s="5">
        <v>2000</v>
      </c>
      <c r="C141" s="5" t="s">
        <v>18</v>
      </c>
      <c r="D141" s="5">
        <v>10</v>
      </c>
      <c r="E141" s="5">
        <v>0</v>
      </c>
      <c r="F141" s="5">
        <v>1674.63</v>
      </c>
      <c r="G141" s="5" t="s">
        <v>11</v>
      </c>
      <c r="H141" s="5" t="s">
        <v>11</v>
      </c>
      <c r="I141" s="5" t="s">
        <v>13</v>
      </c>
      <c r="K141" s="7" t="s">
        <v>161</v>
      </c>
      <c r="L141" s="7">
        <v>2000</v>
      </c>
      <c r="M141" s="7" t="s">
        <v>18</v>
      </c>
      <c r="N141" s="7">
        <v>10</v>
      </c>
      <c r="O141" s="7">
        <v>0</v>
      </c>
      <c r="P141" s="20">
        <v>1674.63</v>
      </c>
      <c r="Q141" s="7" t="s">
        <v>11</v>
      </c>
      <c r="R141" s="7" t="s">
        <v>11</v>
      </c>
      <c r="S141" s="7" t="s">
        <v>13</v>
      </c>
      <c r="T141" s="7">
        <f t="shared" si="4"/>
        <v>1</v>
      </c>
      <c r="U141" s="7">
        <f t="shared" si="5"/>
        <v>9</v>
      </c>
      <c r="V141" s="35" t="s">
        <v>8478</v>
      </c>
      <c r="W141" s="36">
        <v>45085</v>
      </c>
      <c r="X141" s="5">
        <v>22</v>
      </c>
    </row>
    <row r="142" spans="1:24" x14ac:dyDescent="0.3">
      <c r="A142" s="5" t="s">
        <v>162</v>
      </c>
      <c r="B142" s="5">
        <v>2000</v>
      </c>
      <c r="C142" s="5" t="s">
        <v>37</v>
      </c>
      <c r="D142" s="5">
        <v>21</v>
      </c>
      <c r="E142" s="5">
        <v>0</v>
      </c>
      <c r="F142" s="5">
        <v>1682.6</v>
      </c>
      <c r="G142" s="5" t="s">
        <v>11</v>
      </c>
      <c r="H142" s="5" t="s">
        <v>11</v>
      </c>
      <c r="I142" s="5" t="s">
        <v>42</v>
      </c>
      <c r="K142" s="7" t="s">
        <v>162</v>
      </c>
      <c r="L142" s="7">
        <v>2000</v>
      </c>
      <c r="M142" s="7" t="s">
        <v>37</v>
      </c>
      <c r="N142" s="7">
        <v>21</v>
      </c>
      <c r="O142" s="7">
        <v>0</v>
      </c>
      <c r="P142" s="20">
        <v>1682.6</v>
      </c>
      <c r="Q142" s="7" t="s">
        <v>11</v>
      </c>
      <c r="R142" s="7" t="s">
        <v>11</v>
      </c>
      <c r="S142" s="7" t="s">
        <v>42</v>
      </c>
      <c r="T142" s="7">
        <f t="shared" si="4"/>
        <v>1</v>
      </c>
      <c r="U142" s="7">
        <f t="shared" si="5"/>
        <v>9</v>
      </c>
      <c r="V142" s="35" t="s">
        <v>8479</v>
      </c>
      <c r="W142" s="36">
        <v>45085</v>
      </c>
      <c r="X142" s="5">
        <v>22</v>
      </c>
    </row>
    <row r="143" spans="1:24" x14ac:dyDescent="0.3">
      <c r="A143" s="5" t="s">
        <v>163</v>
      </c>
      <c r="B143" s="5">
        <v>2004</v>
      </c>
      <c r="C143" s="5" t="s">
        <v>15</v>
      </c>
      <c r="D143" s="5">
        <v>17</v>
      </c>
      <c r="E143" s="5">
        <v>0</v>
      </c>
      <c r="F143" s="5">
        <v>1694.8</v>
      </c>
      <c r="G143" s="5" t="s">
        <v>11</v>
      </c>
      <c r="H143" s="5" t="s">
        <v>11</v>
      </c>
      <c r="I143" s="5" t="s">
        <v>164</v>
      </c>
      <c r="K143" s="7" t="s">
        <v>163</v>
      </c>
      <c r="L143" s="7">
        <v>2004</v>
      </c>
      <c r="M143" s="7" t="s">
        <v>15</v>
      </c>
      <c r="N143" s="7">
        <v>17</v>
      </c>
      <c r="O143" s="7">
        <v>0</v>
      </c>
      <c r="P143" s="20">
        <v>1694.8</v>
      </c>
      <c r="Q143" s="7" t="s">
        <v>11</v>
      </c>
      <c r="R143" s="7" t="s">
        <v>11</v>
      </c>
      <c r="S143" s="7" t="s">
        <v>164</v>
      </c>
      <c r="T143" s="7">
        <f t="shared" si="4"/>
        <v>1</v>
      </c>
      <c r="U143" s="7">
        <f t="shared" si="5"/>
        <v>9</v>
      </c>
      <c r="V143" s="35" t="s">
        <v>8480</v>
      </c>
      <c r="W143" s="36">
        <v>45085</v>
      </c>
      <c r="X143" s="5">
        <v>18</v>
      </c>
    </row>
    <row r="144" spans="1:24" x14ac:dyDescent="0.3">
      <c r="A144" s="5" t="s">
        <v>165</v>
      </c>
      <c r="B144" s="5">
        <v>2004</v>
      </c>
      <c r="C144" s="5" t="s">
        <v>30</v>
      </c>
      <c r="D144" s="5">
        <v>10</v>
      </c>
      <c r="E144" s="5">
        <v>0</v>
      </c>
      <c r="F144" s="5">
        <v>1702.46</v>
      </c>
      <c r="G144" s="5" t="s">
        <v>11</v>
      </c>
      <c r="H144" s="5" t="s">
        <v>12</v>
      </c>
      <c r="I144" s="5" t="s">
        <v>166</v>
      </c>
      <c r="K144" s="7" t="s">
        <v>165</v>
      </c>
      <c r="L144" s="7">
        <v>2004</v>
      </c>
      <c r="M144" s="7" t="s">
        <v>30</v>
      </c>
      <c r="N144" s="7">
        <v>10</v>
      </c>
      <c r="O144" s="7">
        <v>0</v>
      </c>
      <c r="P144" s="20">
        <v>1702.46</v>
      </c>
      <c r="Q144" s="7" t="s">
        <v>11</v>
      </c>
      <c r="R144" s="7" t="s">
        <v>12</v>
      </c>
      <c r="S144" s="7" t="s">
        <v>166</v>
      </c>
      <c r="T144" s="7">
        <f t="shared" si="4"/>
        <v>1</v>
      </c>
      <c r="U144" s="7">
        <f t="shared" si="5"/>
        <v>1</v>
      </c>
      <c r="V144" s="35" t="s">
        <v>8481</v>
      </c>
      <c r="W144" s="36">
        <v>45085</v>
      </c>
      <c r="X144" s="5">
        <v>18</v>
      </c>
    </row>
    <row r="145" spans="1:24" x14ac:dyDescent="0.3">
      <c r="A145" s="5" t="s">
        <v>167</v>
      </c>
      <c r="B145" s="5">
        <v>2004</v>
      </c>
      <c r="C145" s="5" t="s">
        <v>15</v>
      </c>
      <c r="D145" s="5">
        <v>7</v>
      </c>
      <c r="E145" s="5">
        <v>0</v>
      </c>
      <c r="F145" s="5">
        <v>1704.57</v>
      </c>
      <c r="G145" s="5" t="s">
        <v>11</v>
      </c>
      <c r="H145" s="5" t="s">
        <v>16</v>
      </c>
      <c r="I145" s="5" t="s">
        <v>168</v>
      </c>
      <c r="K145" s="7" t="s">
        <v>167</v>
      </c>
      <c r="L145" s="7">
        <v>2004</v>
      </c>
      <c r="M145" s="7" t="s">
        <v>15</v>
      </c>
      <c r="N145" s="7">
        <v>7</v>
      </c>
      <c r="O145" s="7">
        <v>0</v>
      </c>
      <c r="P145" s="20">
        <v>1704.57</v>
      </c>
      <c r="Q145" s="7" t="s">
        <v>11</v>
      </c>
      <c r="R145" s="7" t="s">
        <v>16</v>
      </c>
      <c r="S145" s="7" t="s">
        <v>168</v>
      </c>
      <c r="T145" s="7">
        <f t="shared" si="4"/>
        <v>1</v>
      </c>
      <c r="U145" s="7">
        <f t="shared" si="5"/>
        <v>2</v>
      </c>
      <c r="V145" s="35" t="s">
        <v>8482</v>
      </c>
      <c r="W145" s="36">
        <v>45085</v>
      </c>
      <c r="X145" s="5">
        <v>18</v>
      </c>
    </row>
    <row r="146" spans="1:24" x14ac:dyDescent="0.3">
      <c r="A146" s="5" t="s">
        <v>169</v>
      </c>
      <c r="B146" s="5">
        <v>2004</v>
      </c>
      <c r="C146" s="5" t="s">
        <v>30</v>
      </c>
      <c r="D146" s="5">
        <v>14</v>
      </c>
      <c r="E146" s="5">
        <v>0</v>
      </c>
      <c r="F146" s="5">
        <v>1704.7</v>
      </c>
      <c r="G146" s="5" t="s">
        <v>11</v>
      </c>
      <c r="H146" s="5" t="s">
        <v>12</v>
      </c>
      <c r="I146" s="5" t="s">
        <v>170</v>
      </c>
      <c r="K146" s="7" t="s">
        <v>169</v>
      </c>
      <c r="L146" s="7">
        <v>2004</v>
      </c>
      <c r="M146" s="7" t="s">
        <v>30</v>
      </c>
      <c r="N146" s="7">
        <v>14</v>
      </c>
      <c r="O146" s="7">
        <v>0</v>
      </c>
      <c r="P146" s="20">
        <v>1704.7</v>
      </c>
      <c r="Q146" s="7" t="s">
        <v>11</v>
      </c>
      <c r="R146" s="7" t="s">
        <v>12</v>
      </c>
      <c r="S146" s="7" t="s">
        <v>170</v>
      </c>
      <c r="T146" s="7">
        <f t="shared" si="4"/>
        <v>1</v>
      </c>
      <c r="U146" s="7">
        <f t="shared" si="5"/>
        <v>1</v>
      </c>
      <c r="V146" s="35" t="s">
        <v>8483</v>
      </c>
      <c r="W146" s="36">
        <v>45085</v>
      </c>
      <c r="X146" s="5">
        <v>18</v>
      </c>
    </row>
    <row r="147" spans="1:24" x14ac:dyDescent="0.3">
      <c r="A147" s="5" t="s">
        <v>171</v>
      </c>
      <c r="B147" s="5">
        <v>2004</v>
      </c>
      <c r="C147" s="5" t="s">
        <v>30</v>
      </c>
      <c r="D147" s="5">
        <v>6</v>
      </c>
      <c r="E147" s="5">
        <v>0</v>
      </c>
      <c r="F147" s="5">
        <v>1705.62</v>
      </c>
      <c r="G147" s="5" t="s">
        <v>11</v>
      </c>
      <c r="H147" s="5" t="s">
        <v>11</v>
      </c>
      <c r="I147" s="5" t="s">
        <v>164</v>
      </c>
      <c r="K147" s="7" t="s">
        <v>171</v>
      </c>
      <c r="L147" s="7">
        <v>2004</v>
      </c>
      <c r="M147" s="7" t="s">
        <v>30</v>
      </c>
      <c r="N147" s="7">
        <v>6</v>
      </c>
      <c r="O147" s="7">
        <v>0</v>
      </c>
      <c r="P147" s="20">
        <v>1705.62</v>
      </c>
      <c r="Q147" s="7" t="s">
        <v>11</v>
      </c>
      <c r="R147" s="7" t="s">
        <v>11</v>
      </c>
      <c r="S147" s="7" t="s">
        <v>164</v>
      </c>
      <c r="T147" s="7">
        <f t="shared" si="4"/>
        <v>1</v>
      </c>
      <c r="U147" s="7">
        <f t="shared" si="5"/>
        <v>9</v>
      </c>
      <c r="V147" s="35" t="s">
        <v>8484</v>
      </c>
      <c r="W147" s="36">
        <v>45085</v>
      </c>
      <c r="X147" s="5">
        <v>18</v>
      </c>
    </row>
    <row r="148" spans="1:24" x14ac:dyDescent="0.3">
      <c r="A148" s="5" t="s">
        <v>172</v>
      </c>
      <c r="B148" s="5">
        <v>2004</v>
      </c>
      <c r="C148" s="5" t="s">
        <v>37</v>
      </c>
      <c r="D148" s="5">
        <v>17</v>
      </c>
      <c r="E148" s="5">
        <v>0</v>
      </c>
      <c r="F148" s="5">
        <v>1708</v>
      </c>
      <c r="G148" s="5" t="s">
        <v>12</v>
      </c>
      <c r="H148" s="5" t="s">
        <v>11</v>
      </c>
      <c r="I148" s="5" t="s">
        <v>168</v>
      </c>
      <c r="K148" s="7" t="s">
        <v>172</v>
      </c>
      <c r="L148" s="7">
        <v>2004</v>
      </c>
      <c r="M148" s="7" t="s">
        <v>37</v>
      </c>
      <c r="N148" s="7">
        <v>17</v>
      </c>
      <c r="O148" s="7">
        <v>0</v>
      </c>
      <c r="P148" s="20">
        <v>1708</v>
      </c>
      <c r="Q148" s="7" t="s">
        <v>12</v>
      </c>
      <c r="R148" s="7" t="s">
        <v>11</v>
      </c>
      <c r="S148" s="7" t="s">
        <v>168</v>
      </c>
      <c r="T148" s="7">
        <f t="shared" si="4"/>
        <v>4</v>
      </c>
      <c r="U148" s="7">
        <f t="shared" si="5"/>
        <v>9</v>
      </c>
      <c r="V148" s="35" t="s">
        <v>8485</v>
      </c>
      <c r="W148" s="36">
        <v>45085</v>
      </c>
      <c r="X148" s="5">
        <v>18</v>
      </c>
    </row>
    <row r="149" spans="1:24" x14ac:dyDescent="0.3">
      <c r="A149" s="5" t="s">
        <v>173</v>
      </c>
      <c r="B149" s="5">
        <v>2004</v>
      </c>
      <c r="C149" s="5" t="s">
        <v>30</v>
      </c>
      <c r="D149" s="5">
        <v>12</v>
      </c>
      <c r="E149" s="5">
        <v>0</v>
      </c>
      <c r="F149" s="5">
        <v>1708.93</v>
      </c>
      <c r="G149" s="5" t="s">
        <v>12</v>
      </c>
      <c r="H149" s="5" t="s">
        <v>16</v>
      </c>
      <c r="I149" s="5" t="s">
        <v>166</v>
      </c>
      <c r="K149" s="7" t="s">
        <v>173</v>
      </c>
      <c r="L149" s="7">
        <v>2004</v>
      </c>
      <c r="M149" s="7" t="s">
        <v>30</v>
      </c>
      <c r="N149" s="7">
        <v>12</v>
      </c>
      <c r="O149" s="7">
        <v>0</v>
      </c>
      <c r="P149" s="20">
        <v>1708.93</v>
      </c>
      <c r="Q149" s="7" t="s">
        <v>12</v>
      </c>
      <c r="R149" s="7" t="s">
        <v>16</v>
      </c>
      <c r="S149" s="7" t="s">
        <v>166</v>
      </c>
      <c r="T149" s="7">
        <f t="shared" si="4"/>
        <v>4</v>
      </c>
      <c r="U149" s="7">
        <f t="shared" si="5"/>
        <v>2</v>
      </c>
      <c r="V149" s="35" t="s">
        <v>8486</v>
      </c>
      <c r="W149" s="36">
        <v>45085</v>
      </c>
      <c r="X149" s="5">
        <v>18</v>
      </c>
    </row>
    <row r="150" spans="1:24" x14ac:dyDescent="0.3">
      <c r="A150" s="5" t="s">
        <v>174</v>
      </c>
      <c r="B150" s="5">
        <v>2004</v>
      </c>
      <c r="C150" s="5" t="s">
        <v>20</v>
      </c>
      <c r="D150" s="5">
        <v>19</v>
      </c>
      <c r="E150" s="5">
        <v>1</v>
      </c>
      <c r="F150" s="5">
        <v>1711.03</v>
      </c>
      <c r="G150" s="5" t="s">
        <v>12</v>
      </c>
      <c r="H150" s="5" t="s">
        <v>12</v>
      </c>
      <c r="I150" s="5" t="s">
        <v>13</v>
      </c>
      <c r="K150" s="7" t="s">
        <v>174</v>
      </c>
      <c r="L150" s="7">
        <v>2004</v>
      </c>
      <c r="M150" s="7" t="s">
        <v>20</v>
      </c>
      <c r="N150" s="7">
        <v>19</v>
      </c>
      <c r="O150" s="7">
        <v>1</v>
      </c>
      <c r="P150" s="20">
        <v>1711.03</v>
      </c>
      <c r="Q150" s="7" t="s">
        <v>12</v>
      </c>
      <c r="R150" s="7" t="s">
        <v>12</v>
      </c>
      <c r="S150" s="7" t="s">
        <v>13</v>
      </c>
      <c r="T150" s="7">
        <f t="shared" si="4"/>
        <v>4</v>
      </c>
      <c r="U150" s="7">
        <f t="shared" si="5"/>
        <v>1</v>
      </c>
      <c r="V150" s="35" t="s">
        <v>8487</v>
      </c>
      <c r="W150" s="36">
        <v>45085</v>
      </c>
      <c r="X150" s="5">
        <v>18</v>
      </c>
    </row>
    <row r="151" spans="1:24" x14ac:dyDescent="0.3">
      <c r="A151" s="5" t="s">
        <v>175</v>
      </c>
      <c r="B151" s="5">
        <v>2004</v>
      </c>
      <c r="C151" s="5" t="s">
        <v>20</v>
      </c>
      <c r="D151" s="5">
        <v>21</v>
      </c>
      <c r="E151" s="5">
        <v>0</v>
      </c>
      <c r="F151" s="5">
        <v>1712.23</v>
      </c>
      <c r="G151" s="5" t="s">
        <v>12</v>
      </c>
      <c r="H151" s="5" t="s">
        <v>16</v>
      </c>
      <c r="I151" s="5" t="s">
        <v>168</v>
      </c>
      <c r="K151" s="7" t="s">
        <v>175</v>
      </c>
      <c r="L151" s="7">
        <v>2004</v>
      </c>
      <c r="M151" s="7" t="s">
        <v>20</v>
      </c>
      <c r="N151" s="7">
        <v>21</v>
      </c>
      <c r="O151" s="7">
        <v>0</v>
      </c>
      <c r="P151" s="20">
        <v>1712.23</v>
      </c>
      <c r="Q151" s="7" t="s">
        <v>12</v>
      </c>
      <c r="R151" s="7" t="s">
        <v>16</v>
      </c>
      <c r="S151" s="7" t="s">
        <v>168</v>
      </c>
      <c r="T151" s="7">
        <f t="shared" si="4"/>
        <v>4</v>
      </c>
      <c r="U151" s="7">
        <f t="shared" si="5"/>
        <v>2</v>
      </c>
      <c r="V151" s="35" t="s">
        <v>8488</v>
      </c>
      <c r="W151" s="36">
        <v>45085</v>
      </c>
      <c r="X151" s="5">
        <v>18</v>
      </c>
    </row>
    <row r="152" spans="1:24" x14ac:dyDescent="0.3">
      <c r="A152" s="5" t="s">
        <v>176</v>
      </c>
      <c r="B152" s="5">
        <v>2004</v>
      </c>
      <c r="C152" s="5" t="s">
        <v>18</v>
      </c>
      <c r="D152" s="5">
        <v>10</v>
      </c>
      <c r="E152" s="5">
        <v>1</v>
      </c>
      <c r="F152" s="5">
        <v>1719.44</v>
      </c>
      <c r="G152" s="5" t="s">
        <v>12</v>
      </c>
      <c r="H152" s="5" t="s">
        <v>12</v>
      </c>
      <c r="I152" s="5" t="s">
        <v>13</v>
      </c>
      <c r="K152" s="7" t="s">
        <v>176</v>
      </c>
      <c r="L152" s="7">
        <v>2004</v>
      </c>
      <c r="M152" s="7" t="s">
        <v>18</v>
      </c>
      <c r="N152" s="7">
        <v>10</v>
      </c>
      <c r="O152" s="7">
        <v>1</v>
      </c>
      <c r="P152" s="20">
        <v>1719.44</v>
      </c>
      <c r="Q152" s="7" t="s">
        <v>12</v>
      </c>
      <c r="R152" s="7" t="s">
        <v>12</v>
      </c>
      <c r="S152" s="7" t="s">
        <v>13</v>
      </c>
      <c r="T152" s="7">
        <f t="shared" si="4"/>
        <v>4</v>
      </c>
      <c r="U152" s="7">
        <f t="shared" si="5"/>
        <v>1</v>
      </c>
      <c r="V152" s="35" t="s">
        <v>8395</v>
      </c>
      <c r="W152" s="36">
        <v>45085</v>
      </c>
      <c r="X152" s="5">
        <v>18</v>
      </c>
    </row>
    <row r="153" spans="1:24" x14ac:dyDescent="0.3">
      <c r="A153" s="5" t="s">
        <v>177</v>
      </c>
      <c r="B153" s="5">
        <v>2004</v>
      </c>
      <c r="C153" s="5" t="s">
        <v>20</v>
      </c>
      <c r="D153" s="5">
        <v>11</v>
      </c>
      <c r="E153" s="5">
        <v>1</v>
      </c>
      <c r="F153" s="5">
        <v>1720.35</v>
      </c>
      <c r="G153" s="5" t="s">
        <v>12</v>
      </c>
      <c r="H153" s="5" t="s">
        <v>12</v>
      </c>
      <c r="I153" s="5" t="s">
        <v>13</v>
      </c>
      <c r="K153" s="7" t="s">
        <v>177</v>
      </c>
      <c r="L153" s="7">
        <v>2004</v>
      </c>
      <c r="M153" s="7" t="s">
        <v>20</v>
      </c>
      <c r="N153" s="7">
        <v>11</v>
      </c>
      <c r="O153" s="7">
        <v>1</v>
      </c>
      <c r="P153" s="20">
        <v>1720.35</v>
      </c>
      <c r="Q153" s="7" t="s">
        <v>12</v>
      </c>
      <c r="R153" s="7" t="s">
        <v>12</v>
      </c>
      <c r="S153" s="7" t="s">
        <v>13</v>
      </c>
      <c r="T153" s="7">
        <f t="shared" si="4"/>
        <v>4</v>
      </c>
      <c r="U153" s="7">
        <f t="shared" si="5"/>
        <v>1</v>
      </c>
      <c r="V153" s="35" t="s">
        <v>8489</v>
      </c>
      <c r="W153" s="36">
        <v>45085</v>
      </c>
      <c r="X153" s="5">
        <v>18</v>
      </c>
    </row>
    <row r="154" spans="1:24" x14ac:dyDescent="0.3">
      <c r="A154" s="5" t="s">
        <v>178</v>
      </c>
      <c r="B154" s="5">
        <v>2004</v>
      </c>
      <c r="C154" s="5" t="s">
        <v>37</v>
      </c>
      <c r="D154" s="5">
        <v>21</v>
      </c>
      <c r="E154" s="5">
        <v>1</v>
      </c>
      <c r="F154" s="5">
        <v>1725.55</v>
      </c>
      <c r="G154" s="5" t="s">
        <v>12</v>
      </c>
      <c r="H154" s="5" t="s">
        <v>11</v>
      </c>
      <c r="I154" s="5" t="s">
        <v>13</v>
      </c>
      <c r="K154" s="7" t="s">
        <v>178</v>
      </c>
      <c r="L154" s="7">
        <v>2004</v>
      </c>
      <c r="M154" s="7" t="s">
        <v>37</v>
      </c>
      <c r="N154" s="7">
        <v>21</v>
      </c>
      <c r="O154" s="7">
        <v>1</v>
      </c>
      <c r="P154" s="20">
        <v>1725.55</v>
      </c>
      <c r="Q154" s="7" t="s">
        <v>12</v>
      </c>
      <c r="R154" s="7" t="s">
        <v>11</v>
      </c>
      <c r="S154" s="7" t="s">
        <v>13</v>
      </c>
      <c r="T154" s="7">
        <f t="shared" si="4"/>
        <v>4</v>
      </c>
      <c r="U154" s="7">
        <f t="shared" si="5"/>
        <v>9</v>
      </c>
      <c r="V154" s="35" t="s">
        <v>8490</v>
      </c>
      <c r="W154" s="36">
        <v>45085</v>
      </c>
      <c r="X154" s="5">
        <v>18</v>
      </c>
    </row>
    <row r="155" spans="1:24" x14ac:dyDescent="0.3">
      <c r="A155" s="5" t="s">
        <v>179</v>
      </c>
      <c r="B155" s="5">
        <v>2004</v>
      </c>
      <c r="C155" s="5" t="s">
        <v>20</v>
      </c>
      <c r="D155" s="5">
        <v>9</v>
      </c>
      <c r="E155" s="5">
        <v>1</v>
      </c>
      <c r="F155" s="5">
        <v>1727.54</v>
      </c>
      <c r="G155" s="5" t="s">
        <v>12</v>
      </c>
      <c r="H155" s="5" t="s">
        <v>16</v>
      </c>
      <c r="I155" s="5" t="s">
        <v>13</v>
      </c>
      <c r="K155" s="7" t="s">
        <v>179</v>
      </c>
      <c r="L155" s="7">
        <v>2004</v>
      </c>
      <c r="M155" s="7" t="s">
        <v>20</v>
      </c>
      <c r="N155" s="7">
        <v>9</v>
      </c>
      <c r="O155" s="7">
        <v>1</v>
      </c>
      <c r="P155" s="20">
        <v>1727.54</v>
      </c>
      <c r="Q155" s="7" t="s">
        <v>12</v>
      </c>
      <c r="R155" s="7" t="s">
        <v>16</v>
      </c>
      <c r="S155" s="7" t="s">
        <v>13</v>
      </c>
      <c r="T155" s="7">
        <f t="shared" si="4"/>
        <v>4</v>
      </c>
      <c r="U155" s="7">
        <f t="shared" si="5"/>
        <v>2</v>
      </c>
      <c r="V155" s="35" t="s">
        <v>8491</v>
      </c>
      <c r="W155" s="36">
        <v>45085</v>
      </c>
      <c r="X155" s="5">
        <v>18</v>
      </c>
    </row>
    <row r="156" spans="1:24" x14ac:dyDescent="0.3">
      <c r="A156" s="5" t="s">
        <v>180</v>
      </c>
      <c r="B156" s="5">
        <v>2003</v>
      </c>
      <c r="C156" s="5" t="s">
        <v>15</v>
      </c>
      <c r="D156" s="5">
        <v>21</v>
      </c>
      <c r="E156" s="5">
        <v>0</v>
      </c>
      <c r="F156" s="5">
        <v>1727.79</v>
      </c>
      <c r="G156" s="5" t="s">
        <v>12</v>
      </c>
      <c r="H156" s="5" t="s">
        <v>12</v>
      </c>
      <c r="I156" s="5" t="s">
        <v>42</v>
      </c>
      <c r="K156" s="7" t="s">
        <v>180</v>
      </c>
      <c r="L156" s="7">
        <v>2003</v>
      </c>
      <c r="M156" s="7" t="s">
        <v>15</v>
      </c>
      <c r="N156" s="7">
        <v>21</v>
      </c>
      <c r="O156" s="7">
        <v>0</v>
      </c>
      <c r="P156" s="20">
        <v>1727.79</v>
      </c>
      <c r="Q156" s="7" t="s">
        <v>12</v>
      </c>
      <c r="R156" s="7" t="s">
        <v>12</v>
      </c>
      <c r="S156" s="7" t="s">
        <v>42</v>
      </c>
      <c r="T156" s="7">
        <f t="shared" si="4"/>
        <v>4</v>
      </c>
      <c r="U156" s="7">
        <f t="shared" si="5"/>
        <v>1</v>
      </c>
      <c r="V156" s="35" t="s">
        <v>8422</v>
      </c>
      <c r="W156" s="36">
        <v>45085</v>
      </c>
      <c r="X156" s="5">
        <v>19</v>
      </c>
    </row>
    <row r="157" spans="1:24" x14ac:dyDescent="0.3">
      <c r="A157" s="5" t="s">
        <v>181</v>
      </c>
      <c r="B157" s="5">
        <v>2003</v>
      </c>
      <c r="C157" s="5" t="s">
        <v>20</v>
      </c>
      <c r="D157" s="5">
        <v>1</v>
      </c>
      <c r="E157" s="5">
        <v>0</v>
      </c>
      <c r="F157" s="5">
        <v>1728.9</v>
      </c>
      <c r="G157" s="5" t="s">
        <v>12</v>
      </c>
      <c r="H157" s="5" t="s">
        <v>11</v>
      </c>
      <c r="I157" s="5" t="s">
        <v>42</v>
      </c>
      <c r="K157" s="7" t="s">
        <v>181</v>
      </c>
      <c r="L157" s="7">
        <v>2003</v>
      </c>
      <c r="M157" s="7" t="s">
        <v>20</v>
      </c>
      <c r="N157" s="7">
        <v>1</v>
      </c>
      <c r="O157" s="7">
        <v>0</v>
      </c>
      <c r="P157" s="20">
        <v>1728.9</v>
      </c>
      <c r="Q157" s="7" t="s">
        <v>12</v>
      </c>
      <c r="R157" s="7" t="s">
        <v>11</v>
      </c>
      <c r="S157" s="7" t="s">
        <v>42</v>
      </c>
      <c r="T157" s="7">
        <f t="shared" si="4"/>
        <v>4</v>
      </c>
      <c r="U157" s="7">
        <f t="shared" si="5"/>
        <v>9</v>
      </c>
      <c r="V157" s="35" t="s">
        <v>8492</v>
      </c>
      <c r="W157" s="36">
        <v>45085</v>
      </c>
      <c r="X157" s="5">
        <v>19</v>
      </c>
    </row>
    <row r="158" spans="1:24" x14ac:dyDescent="0.3">
      <c r="A158" s="5" t="s">
        <v>182</v>
      </c>
      <c r="B158" s="5">
        <v>2003</v>
      </c>
      <c r="C158" s="5" t="s">
        <v>15</v>
      </c>
      <c r="D158" s="5">
        <v>9</v>
      </c>
      <c r="E158" s="5">
        <v>0</v>
      </c>
      <c r="F158" s="5">
        <v>1731.68</v>
      </c>
      <c r="G158" s="5" t="s">
        <v>12</v>
      </c>
      <c r="H158" s="5" t="s">
        <v>11</v>
      </c>
      <c r="I158" s="5" t="s">
        <v>42</v>
      </c>
      <c r="K158" s="7" t="s">
        <v>182</v>
      </c>
      <c r="L158" s="7">
        <v>2003</v>
      </c>
      <c r="M158" s="7" t="s">
        <v>15</v>
      </c>
      <c r="N158" s="7">
        <v>9</v>
      </c>
      <c r="O158" s="7">
        <v>0</v>
      </c>
      <c r="P158" s="20">
        <v>1731.68</v>
      </c>
      <c r="Q158" s="7" t="s">
        <v>12</v>
      </c>
      <c r="R158" s="7" t="s">
        <v>11</v>
      </c>
      <c r="S158" s="7" t="s">
        <v>42</v>
      </c>
      <c r="T158" s="7">
        <f t="shared" si="4"/>
        <v>4</v>
      </c>
      <c r="U158" s="7">
        <f t="shared" si="5"/>
        <v>9</v>
      </c>
      <c r="V158" s="35" t="s">
        <v>8493</v>
      </c>
      <c r="W158" s="36">
        <v>45085</v>
      </c>
      <c r="X158" s="5">
        <v>19</v>
      </c>
    </row>
    <row r="159" spans="1:24" x14ac:dyDescent="0.3">
      <c r="A159" s="5" t="s">
        <v>183</v>
      </c>
      <c r="B159" s="5">
        <v>2003</v>
      </c>
      <c r="C159" s="5" t="s">
        <v>15</v>
      </c>
      <c r="D159" s="5">
        <v>14</v>
      </c>
      <c r="E159" s="5">
        <v>0</v>
      </c>
      <c r="F159" s="5">
        <v>1737.38</v>
      </c>
      <c r="G159" s="5" t="s">
        <v>12</v>
      </c>
      <c r="H159" s="5" t="s">
        <v>11</v>
      </c>
      <c r="I159" s="5" t="s">
        <v>42</v>
      </c>
      <c r="K159" s="7" t="s">
        <v>183</v>
      </c>
      <c r="L159" s="7">
        <v>2003</v>
      </c>
      <c r="M159" s="7" t="s">
        <v>15</v>
      </c>
      <c r="N159" s="7">
        <v>14</v>
      </c>
      <c r="O159" s="7">
        <v>0</v>
      </c>
      <c r="P159" s="20">
        <v>1737.38</v>
      </c>
      <c r="Q159" s="7" t="s">
        <v>12</v>
      </c>
      <c r="R159" s="7" t="s">
        <v>11</v>
      </c>
      <c r="S159" s="7" t="s">
        <v>42</v>
      </c>
      <c r="T159" s="7">
        <f t="shared" si="4"/>
        <v>4</v>
      </c>
      <c r="U159" s="7">
        <f t="shared" si="5"/>
        <v>9</v>
      </c>
      <c r="V159" s="35" t="s">
        <v>8494</v>
      </c>
      <c r="W159" s="36">
        <v>45085</v>
      </c>
      <c r="X159" s="5">
        <v>19</v>
      </c>
    </row>
    <row r="160" spans="1:24" x14ac:dyDescent="0.3">
      <c r="A160" s="5" t="s">
        <v>184</v>
      </c>
      <c r="B160" s="5">
        <v>2003</v>
      </c>
      <c r="C160" s="5" t="s">
        <v>10</v>
      </c>
      <c r="D160" s="5">
        <v>25</v>
      </c>
      <c r="E160" s="5">
        <v>0</v>
      </c>
      <c r="F160" s="5">
        <v>1743.21</v>
      </c>
      <c r="G160" s="5" t="s">
        <v>12</v>
      </c>
      <c r="H160" s="5" t="s">
        <v>16</v>
      </c>
      <c r="I160" s="5" t="s">
        <v>42</v>
      </c>
      <c r="K160" s="7" t="s">
        <v>184</v>
      </c>
      <c r="L160" s="7">
        <v>2003</v>
      </c>
      <c r="M160" s="7" t="s">
        <v>10</v>
      </c>
      <c r="N160" s="7">
        <v>25</v>
      </c>
      <c r="O160" s="7">
        <v>0</v>
      </c>
      <c r="P160" s="20">
        <v>1743.21</v>
      </c>
      <c r="Q160" s="7" t="s">
        <v>12</v>
      </c>
      <c r="R160" s="7" t="s">
        <v>16</v>
      </c>
      <c r="S160" s="7" t="s">
        <v>42</v>
      </c>
      <c r="T160" s="7">
        <f t="shared" si="4"/>
        <v>4</v>
      </c>
      <c r="U160" s="7">
        <f t="shared" si="5"/>
        <v>2</v>
      </c>
      <c r="V160" s="35" t="s">
        <v>8495</v>
      </c>
      <c r="W160" s="36">
        <v>45085</v>
      </c>
      <c r="X160" s="5">
        <v>19</v>
      </c>
    </row>
    <row r="161" spans="1:24" x14ac:dyDescent="0.3">
      <c r="A161" s="5" t="s">
        <v>185</v>
      </c>
      <c r="B161" s="5">
        <v>2003</v>
      </c>
      <c r="C161" s="5" t="s">
        <v>10</v>
      </c>
      <c r="D161" s="5">
        <v>28</v>
      </c>
      <c r="E161" s="5">
        <v>0</v>
      </c>
      <c r="F161" s="5">
        <v>1744.47</v>
      </c>
      <c r="G161" s="5" t="s">
        <v>12</v>
      </c>
      <c r="H161" s="5" t="s">
        <v>16</v>
      </c>
      <c r="I161" s="5" t="s">
        <v>42</v>
      </c>
      <c r="K161" s="7" t="s">
        <v>185</v>
      </c>
      <c r="L161" s="7">
        <v>2003</v>
      </c>
      <c r="M161" s="7" t="s">
        <v>10</v>
      </c>
      <c r="N161" s="7">
        <v>28</v>
      </c>
      <c r="O161" s="7">
        <v>0</v>
      </c>
      <c r="P161" s="20">
        <v>1744.47</v>
      </c>
      <c r="Q161" s="7" t="s">
        <v>12</v>
      </c>
      <c r="R161" s="7" t="s">
        <v>16</v>
      </c>
      <c r="S161" s="7" t="s">
        <v>42</v>
      </c>
      <c r="T161" s="7">
        <f t="shared" si="4"/>
        <v>4</v>
      </c>
      <c r="U161" s="7">
        <f t="shared" si="5"/>
        <v>2</v>
      </c>
      <c r="V161" s="35" t="s">
        <v>8496</v>
      </c>
      <c r="W161" s="36">
        <v>45085</v>
      </c>
      <c r="X161" s="5">
        <v>19</v>
      </c>
    </row>
    <row r="162" spans="1:24" x14ac:dyDescent="0.3">
      <c r="A162" s="5" t="s">
        <v>186</v>
      </c>
      <c r="B162" s="5">
        <v>2003</v>
      </c>
      <c r="C162" s="5" t="s">
        <v>20</v>
      </c>
      <c r="D162" s="5">
        <v>26</v>
      </c>
      <c r="E162" s="5">
        <v>0</v>
      </c>
      <c r="F162" s="5">
        <v>1748.77</v>
      </c>
      <c r="G162" s="5" t="s">
        <v>12</v>
      </c>
      <c r="H162" s="5" t="s">
        <v>16</v>
      </c>
      <c r="I162" s="5" t="s">
        <v>42</v>
      </c>
      <c r="K162" s="7" t="s">
        <v>186</v>
      </c>
      <c r="L162" s="7">
        <v>2003</v>
      </c>
      <c r="M162" s="7" t="s">
        <v>20</v>
      </c>
      <c r="N162" s="7">
        <v>26</v>
      </c>
      <c r="O162" s="7">
        <v>0</v>
      </c>
      <c r="P162" s="20">
        <v>1748.77</v>
      </c>
      <c r="Q162" s="7" t="s">
        <v>12</v>
      </c>
      <c r="R162" s="7" t="s">
        <v>16</v>
      </c>
      <c r="S162" s="7" t="s">
        <v>42</v>
      </c>
      <c r="T162" s="7">
        <f t="shared" si="4"/>
        <v>4</v>
      </c>
      <c r="U162" s="7">
        <f t="shared" si="5"/>
        <v>2</v>
      </c>
      <c r="V162" s="35" t="s">
        <v>8497</v>
      </c>
      <c r="W162" s="36">
        <v>45085</v>
      </c>
      <c r="X162" s="5">
        <v>19</v>
      </c>
    </row>
    <row r="163" spans="1:24" x14ac:dyDescent="0.3">
      <c r="A163" s="5" t="s">
        <v>187</v>
      </c>
      <c r="B163" s="5">
        <v>1998</v>
      </c>
      <c r="C163" s="5" t="s">
        <v>37</v>
      </c>
      <c r="D163" s="5">
        <v>7</v>
      </c>
      <c r="E163" s="5">
        <v>0</v>
      </c>
      <c r="F163" s="5">
        <v>1756.6</v>
      </c>
      <c r="G163" s="5" t="s">
        <v>12</v>
      </c>
      <c r="H163" s="5" t="s">
        <v>12</v>
      </c>
      <c r="I163" s="5" t="s">
        <v>13</v>
      </c>
      <c r="K163" s="7" t="s">
        <v>187</v>
      </c>
      <c r="L163" s="7">
        <v>1998</v>
      </c>
      <c r="M163" s="7" t="s">
        <v>37</v>
      </c>
      <c r="N163" s="7">
        <v>7</v>
      </c>
      <c r="O163" s="7">
        <v>0</v>
      </c>
      <c r="P163" s="20">
        <v>1756.6</v>
      </c>
      <c r="Q163" s="7" t="s">
        <v>12</v>
      </c>
      <c r="R163" s="7" t="s">
        <v>12</v>
      </c>
      <c r="S163" s="7" t="s">
        <v>13</v>
      </c>
      <c r="T163" s="7">
        <f t="shared" si="4"/>
        <v>4</v>
      </c>
      <c r="U163" s="7">
        <f t="shared" si="5"/>
        <v>1</v>
      </c>
      <c r="V163" s="35" t="s">
        <v>8498</v>
      </c>
      <c r="W163" s="36">
        <v>45085</v>
      </c>
      <c r="X163" s="5">
        <v>24</v>
      </c>
    </row>
    <row r="164" spans="1:24" x14ac:dyDescent="0.3">
      <c r="A164" s="5" t="s">
        <v>188</v>
      </c>
      <c r="B164" s="5">
        <v>2003</v>
      </c>
      <c r="C164" s="5" t="s">
        <v>15</v>
      </c>
      <c r="D164" s="5">
        <v>19</v>
      </c>
      <c r="E164" s="5">
        <v>0</v>
      </c>
      <c r="F164" s="5">
        <v>1759.34</v>
      </c>
      <c r="G164" s="5" t="s">
        <v>12</v>
      </c>
      <c r="H164" s="5" t="s">
        <v>16</v>
      </c>
      <c r="I164" s="5" t="s">
        <v>42</v>
      </c>
      <c r="K164" s="7" t="s">
        <v>188</v>
      </c>
      <c r="L164" s="7">
        <v>2003</v>
      </c>
      <c r="M164" s="7" t="s">
        <v>15</v>
      </c>
      <c r="N164" s="7">
        <v>19</v>
      </c>
      <c r="O164" s="7">
        <v>0</v>
      </c>
      <c r="P164" s="20">
        <v>1759.34</v>
      </c>
      <c r="Q164" s="7" t="s">
        <v>12</v>
      </c>
      <c r="R164" s="7" t="s">
        <v>16</v>
      </c>
      <c r="S164" s="7" t="s">
        <v>42</v>
      </c>
      <c r="T164" s="7">
        <f t="shared" si="4"/>
        <v>4</v>
      </c>
      <c r="U164" s="7">
        <f t="shared" si="5"/>
        <v>2</v>
      </c>
      <c r="V164" s="35" t="s">
        <v>8499</v>
      </c>
      <c r="W164" s="36">
        <v>45085</v>
      </c>
      <c r="X164" s="5">
        <v>19</v>
      </c>
    </row>
    <row r="165" spans="1:24" x14ac:dyDescent="0.3">
      <c r="A165" s="5" t="s">
        <v>189</v>
      </c>
      <c r="B165" s="5">
        <v>2002</v>
      </c>
      <c r="C165" s="5" t="s">
        <v>30</v>
      </c>
      <c r="D165" s="5">
        <v>13</v>
      </c>
      <c r="E165" s="5">
        <v>0</v>
      </c>
      <c r="F165" s="5">
        <v>1769.53</v>
      </c>
      <c r="G165" s="5" t="s">
        <v>12</v>
      </c>
      <c r="H165" s="5" t="s">
        <v>12</v>
      </c>
      <c r="I165" s="5" t="s">
        <v>23</v>
      </c>
      <c r="K165" s="7" t="s">
        <v>189</v>
      </c>
      <c r="L165" s="7">
        <v>2002</v>
      </c>
      <c r="M165" s="7" t="s">
        <v>30</v>
      </c>
      <c r="N165" s="7">
        <v>13</v>
      </c>
      <c r="O165" s="7">
        <v>0</v>
      </c>
      <c r="P165" s="20">
        <v>1769.53</v>
      </c>
      <c r="Q165" s="7" t="s">
        <v>12</v>
      </c>
      <c r="R165" s="7" t="s">
        <v>12</v>
      </c>
      <c r="S165" s="7" t="s">
        <v>23</v>
      </c>
      <c r="T165" s="7">
        <f t="shared" si="4"/>
        <v>4</v>
      </c>
      <c r="U165" s="7">
        <f t="shared" si="5"/>
        <v>1</v>
      </c>
      <c r="V165" s="35" t="s">
        <v>8500</v>
      </c>
      <c r="W165" s="36">
        <v>45085</v>
      </c>
      <c r="X165" s="5">
        <v>20</v>
      </c>
    </row>
    <row r="166" spans="1:24" x14ac:dyDescent="0.3">
      <c r="A166" s="5" t="s">
        <v>190</v>
      </c>
      <c r="B166" s="5">
        <v>1999</v>
      </c>
      <c r="C166" s="5" t="s">
        <v>20</v>
      </c>
      <c r="D166" s="5">
        <v>25</v>
      </c>
      <c r="E166" s="5">
        <v>0</v>
      </c>
      <c r="F166" s="5">
        <v>1815.88</v>
      </c>
      <c r="G166" s="5" t="s">
        <v>12</v>
      </c>
      <c r="H166" s="5" t="s">
        <v>12</v>
      </c>
      <c r="I166" s="5" t="s">
        <v>13</v>
      </c>
      <c r="K166" s="7" t="s">
        <v>190</v>
      </c>
      <c r="L166" s="7">
        <v>1999</v>
      </c>
      <c r="M166" s="7" t="s">
        <v>20</v>
      </c>
      <c r="N166" s="7">
        <v>25</v>
      </c>
      <c r="O166" s="7">
        <v>0</v>
      </c>
      <c r="P166" s="20">
        <v>1815.88</v>
      </c>
      <c r="Q166" s="7" t="s">
        <v>12</v>
      </c>
      <c r="R166" s="7" t="s">
        <v>12</v>
      </c>
      <c r="S166" s="7" t="s">
        <v>13</v>
      </c>
      <c r="T166" s="7">
        <f t="shared" si="4"/>
        <v>4</v>
      </c>
      <c r="U166" s="7">
        <f t="shared" si="5"/>
        <v>1</v>
      </c>
      <c r="V166" s="35" t="s">
        <v>8501</v>
      </c>
      <c r="W166" s="36">
        <v>45085</v>
      </c>
      <c r="X166" s="5">
        <v>23</v>
      </c>
    </row>
    <row r="167" spans="1:24" x14ac:dyDescent="0.3">
      <c r="A167" s="5" t="s">
        <v>191</v>
      </c>
      <c r="B167" s="5">
        <v>2004</v>
      </c>
      <c r="C167" s="5" t="s">
        <v>35</v>
      </c>
      <c r="D167" s="5">
        <v>19</v>
      </c>
      <c r="E167" s="5">
        <v>0</v>
      </c>
      <c r="F167" s="5">
        <v>1822.54</v>
      </c>
      <c r="G167" s="5" t="s">
        <v>12</v>
      </c>
      <c r="H167" s="5" t="s">
        <v>16</v>
      </c>
      <c r="I167" s="5" t="s">
        <v>23</v>
      </c>
      <c r="K167" s="7" t="s">
        <v>191</v>
      </c>
      <c r="L167" s="7">
        <v>2004</v>
      </c>
      <c r="M167" s="7" t="s">
        <v>35</v>
      </c>
      <c r="N167" s="7">
        <v>19</v>
      </c>
      <c r="O167" s="7">
        <v>0</v>
      </c>
      <c r="P167" s="20">
        <v>1822.54</v>
      </c>
      <c r="Q167" s="7" t="s">
        <v>12</v>
      </c>
      <c r="R167" s="7" t="s">
        <v>16</v>
      </c>
      <c r="S167" s="7" t="s">
        <v>23</v>
      </c>
      <c r="T167" s="7">
        <f t="shared" si="4"/>
        <v>4</v>
      </c>
      <c r="U167" s="7">
        <f t="shared" si="5"/>
        <v>2</v>
      </c>
      <c r="V167" s="35" t="s">
        <v>8502</v>
      </c>
      <c r="W167" s="36">
        <v>45085</v>
      </c>
      <c r="X167" s="5">
        <v>18</v>
      </c>
    </row>
    <row r="168" spans="1:24" x14ac:dyDescent="0.3">
      <c r="A168" s="5" t="s">
        <v>192</v>
      </c>
      <c r="B168" s="5">
        <v>1999</v>
      </c>
      <c r="C168" s="5" t="s">
        <v>15</v>
      </c>
      <c r="D168" s="5">
        <v>17</v>
      </c>
      <c r="E168" s="5">
        <v>0</v>
      </c>
      <c r="F168" s="5">
        <v>1824.29</v>
      </c>
      <c r="G168" s="5" t="s">
        <v>12</v>
      </c>
      <c r="H168" s="5" t="s">
        <v>12</v>
      </c>
      <c r="I168" s="5" t="s">
        <v>13</v>
      </c>
      <c r="K168" s="7" t="s">
        <v>192</v>
      </c>
      <c r="L168" s="7">
        <v>1999</v>
      </c>
      <c r="M168" s="7" t="s">
        <v>15</v>
      </c>
      <c r="N168" s="7">
        <v>17</v>
      </c>
      <c r="O168" s="7">
        <v>0</v>
      </c>
      <c r="P168" s="20">
        <v>1824.29</v>
      </c>
      <c r="Q168" s="7" t="s">
        <v>12</v>
      </c>
      <c r="R168" s="7" t="s">
        <v>12</v>
      </c>
      <c r="S168" s="7" t="s">
        <v>13</v>
      </c>
      <c r="T168" s="7">
        <f t="shared" si="4"/>
        <v>4</v>
      </c>
      <c r="U168" s="7">
        <f t="shared" si="5"/>
        <v>1</v>
      </c>
      <c r="V168" s="35" t="s">
        <v>8503</v>
      </c>
      <c r="W168" s="36">
        <v>45085</v>
      </c>
      <c r="X168" s="5">
        <v>23</v>
      </c>
    </row>
    <row r="169" spans="1:24" x14ac:dyDescent="0.3">
      <c r="A169" s="5" t="s">
        <v>193</v>
      </c>
      <c r="B169" s="5">
        <v>1999</v>
      </c>
      <c r="C169" s="5" t="s">
        <v>37</v>
      </c>
      <c r="D169" s="5">
        <v>1</v>
      </c>
      <c r="E169" s="5">
        <v>0</v>
      </c>
      <c r="F169" s="5">
        <v>1826.84</v>
      </c>
      <c r="G169" s="5" t="s">
        <v>12</v>
      </c>
      <c r="H169" s="5" t="s">
        <v>11</v>
      </c>
      <c r="I169" s="5" t="s">
        <v>42</v>
      </c>
      <c r="K169" s="7" t="s">
        <v>193</v>
      </c>
      <c r="L169" s="7">
        <v>1999</v>
      </c>
      <c r="M169" s="7" t="s">
        <v>37</v>
      </c>
      <c r="N169" s="7">
        <v>1</v>
      </c>
      <c r="O169" s="7">
        <v>0</v>
      </c>
      <c r="P169" s="20">
        <v>1826.84</v>
      </c>
      <c r="Q169" s="7" t="s">
        <v>12</v>
      </c>
      <c r="R169" s="7" t="s">
        <v>11</v>
      </c>
      <c r="S169" s="7" t="s">
        <v>42</v>
      </c>
      <c r="T169" s="7">
        <f t="shared" si="4"/>
        <v>4</v>
      </c>
      <c r="U169" s="7">
        <f t="shared" si="5"/>
        <v>9</v>
      </c>
      <c r="V169" s="35" t="s">
        <v>8504</v>
      </c>
      <c r="W169" s="36">
        <v>45085</v>
      </c>
      <c r="X169" s="5">
        <v>23</v>
      </c>
    </row>
    <row r="170" spans="1:24" x14ac:dyDescent="0.3">
      <c r="A170" s="5" t="s">
        <v>194</v>
      </c>
      <c r="B170" s="5">
        <v>2003</v>
      </c>
      <c r="C170" s="5" t="s">
        <v>35</v>
      </c>
      <c r="D170" s="5">
        <v>11</v>
      </c>
      <c r="E170" s="5">
        <v>1</v>
      </c>
      <c r="F170" s="5">
        <v>1832.09</v>
      </c>
      <c r="G170" s="5" t="s">
        <v>12</v>
      </c>
      <c r="H170" s="5" t="s">
        <v>12</v>
      </c>
      <c r="I170" s="5" t="s">
        <v>42</v>
      </c>
      <c r="K170" s="7" t="s">
        <v>194</v>
      </c>
      <c r="L170" s="7">
        <v>2003</v>
      </c>
      <c r="M170" s="7" t="s">
        <v>35</v>
      </c>
      <c r="N170" s="7">
        <v>11</v>
      </c>
      <c r="O170" s="7">
        <v>1</v>
      </c>
      <c r="P170" s="20">
        <v>1832.09</v>
      </c>
      <c r="Q170" s="7" t="s">
        <v>12</v>
      </c>
      <c r="R170" s="7" t="s">
        <v>12</v>
      </c>
      <c r="S170" s="7" t="s">
        <v>42</v>
      </c>
      <c r="T170" s="7">
        <f t="shared" si="4"/>
        <v>4</v>
      </c>
      <c r="U170" s="7">
        <f t="shared" si="5"/>
        <v>1</v>
      </c>
      <c r="V170" s="35" t="s">
        <v>8505</v>
      </c>
      <c r="W170" s="36">
        <v>45085</v>
      </c>
      <c r="X170" s="5">
        <v>19</v>
      </c>
    </row>
    <row r="171" spans="1:24" x14ac:dyDescent="0.3">
      <c r="A171" s="5" t="s">
        <v>195</v>
      </c>
      <c r="B171" s="5">
        <v>2003</v>
      </c>
      <c r="C171" s="5" t="s">
        <v>35</v>
      </c>
      <c r="D171" s="5">
        <v>4</v>
      </c>
      <c r="E171" s="5">
        <v>1</v>
      </c>
      <c r="F171" s="5">
        <v>1837.24</v>
      </c>
      <c r="G171" s="5" t="s">
        <v>12</v>
      </c>
      <c r="H171" s="5" t="s">
        <v>11</v>
      </c>
      <c r="I171" s="5" t="s">
        <v>42</v>
      </c>
      <c r="K171" s="7" t="s">
        <v>195</v>
      </c>
      <c r="L171" s="7">
        <v>2003</v>
      </c>
      <c r="M171" s="7" t="s">
        <v>35</v>
      </c>
      <c r="N171" s="7">
        <v>4</v>
      </c>
      <c r="O171" s="7">
        <v>1</v>
      </c>
      <c r="P171" s="20">
        <v>1837.24</v>
      </c>
      <c r="Q171" s="7" t="s">
        <v>12</v>
      </c>
      <c r="R171" s="7" t="s">
        <v>11</v>
      </c>
      <c r="S171" s="7" t="s">
        <v>42</v>
      </c>
      <c r="T171" s="7">
        <f t="shared" si="4"/>
        <v>4</v>
      </c>
      <c r="U171" s="7">
        <f t="shared" si="5"/>
        <v>9</v>
      </c>
      <c r="V171" s="35" t="s">
        <v>8506</v>
      </c>
      <c r="W171" s="36">
        <v>45085</v>
      </c>
      <c r="X171" s="5">
        <v>19</v>
      </c>
    </row>
    <row r="172" spans="1:24" x14ac:dyDescent="0.3">
      <c r="A172" s="5" t="s">
        <v>196</v>
      </c>
      <c r="B172" s="5">
        <v>1999</v>
      </c>
      <c r="C172" s="5" t="s">
        <v>30</v>
      </c>
      <c r="D172" s="5">
        <v>12</v>
      </c>
      <c r="E172" s="5">
        <v>0</v>
      </c>
      <c r="F172" s="5">
        <v>1837.28</v>
      </c>
      <c r="G172" s="5" t="s">
        <v>12</v>
      </c>
      <c r="H172" s="5" t="s">
        <v>11</v>
      </c>
      <c r="I172" s="5" t="s">
        <v>13</v>
      </c>
      <c r="K172" s="7" t="s">
        <v>196</v>
      </c>
      <c r="L172" s="7">
        <v>1999</v>
      </c>
      <c r="M172" s="7" t="s">
        <v>30</v>
      </c>
      <c r="N172" s="7">
        <v>12</v>
      </c>
      <c r="O172" s="7">
        <v>0</v>
      </c>
      <c r="P172" s="20">
        <v>1837.28</v>
      </c>
      <c r="Q172" s="7" t="s">
        <v>12</v>
      </c>
      <c r="R172" s="7" t="s">
        <v>11</v>
      </c>
      <c r="S172" s="7" t="s">
        <v>13</v>
      </c>
      <c r="T172" s="7">
        <f t="shared" si="4"/>
        <v>4</v>
      </c>
      <c r="U172" s="7">
        <f t="shared" si="5"/>
        <v>9</v>
      </c>
      <c r="V172" s="35" t="s">
        <v>8507</v>
      </c>
      <c r="W172" s="36">
        <v>45085</v>
      </c>
      <c r="X172" s="5">
        <v>23</v>
      </c>
    </row>
    <row r="173" spans="1:24" x14ac:dyDescent="0.3">
      <c r="A173" s="5" t="s">
        <v>197</v>
      </c>
      <c r="B173" s="5">
        <v>2003</v>
      </c>
      <c r="C173" s="5" t="s">
        <v>10</v>
      </c>
      <c r="D173" s="5">
        <v>20</v>
      </c>
      <c r="E173" s="5">
        <v>1</v>
      </c>
      <c r="F173" s="5">
        <v>1842.52</v>
      </c>
      <c r="G173" s="5" t="s">
        <v>12</v>
      </c>
      <c r="H173" s="5" t="s">
        <v>11</v>
      </c>
      <c r="I173" s="5" t="s">
        <v>42</v>
      </c>
      <c r="K173" s="7" t="s">
        <v>197</v>
      </c>
      <c r="L173" s="7">
        <v>2003</v>
      </c>
      <c r="M173" s="7" t="s">
        <v>10</v>
      </c>
      <c r="N173" s="7">
        <v>20</v>
      </c>
      <c r="O173" s="7">
        <v>1</v>
      </c>
      <c r="P173" s="20">
        <v>1842.52</v>
      </c>
      <c r="Q173" s="7" t="s">
        <v>12</v>
      </c>
      <c r="R173" s="7" t="s">
        <v>11</v>
      </c>
      <c r="S173" s="7" t="s">
        <v>42</v>
      </c>
      <c r="T173" s="7">
        <f t="shared" si="4"/>
        <v>4</v>
      </c>
      <c r="U173" s="7">
        <f t="shared" si="5"/>
        <v>9</v>
      </c>
      <c r="V173" s="35" t="s">
        <v>8508</v>
      </c>
      <c r="W173" s="36">
        <v>45085</v>
      </c>
      <c r="X173" s="5">
        <v>19</v>
      </c>
    </row>
    <row r="174" spans="1:24" x14ac:dyDescent="0.3">
      <c r="A174" s="5" t="s">
        <v>198</v>
      </c>
      <c r="B174" s="5">
        <v>1994</v>
      </c>
      <c r="C174" s="5" t="s">
        <v>30</v>
      </c>
      <c r="D174" s="5">
        <v>6</v>
      </c>
      <c r="E174" s="5">
        <v>0</v>
      </c>
      <c r="F174" s="5">
        <v>1850.55</v>
      </c>
      <c r="G174" s="5" t="s">
        <v>12</v>
      </c>
      <c r="H174" s="5" t="s">
        <v>11</v>
      </c>
      <c r="I174" s="5" t="s">
        <v>23</v>
      </c>
      <c r="K174" s="7" t="s">
        <v>198</v>
      </c>
      <c r="L174" s="7">
        <v>1994</v>
      </c>
      <c r="M174" s="7" t="s">
        <v>30</v>
      </c>
      <c r="N174" s="7">
        <v>6</v>
      </c>
      <c r="O174" s="7">
        <v>0</v>
      </c>
      <c r="P174" s="20">
        <v>1850.55</v>
      </c>
      <c r="Q174" s="7" t="s">
        <v>12</v>
      </c>
      <c r="R174" s="7" t="s">
        <v>11</v>
      </c>
      <c r="S174" s="7" t="s">
        <v>23</v>
      </c>
      <c r="T174" s="7">
        <f t="shared" si="4"/>
        <v>4</v>
      </c>
      <c r="U174" s="7">
        <f t="shared" si="5"/>
        <v>9</v>
      </c>
      <c r="V174" s="35" t="s">
        <v>8509</v>
      </c>
      <c r="W174" s="36">
        <v>45085</v>
      </c>
      <c r="X174" s="5">
        <v>28</v>
      </c>
    </row>
    <row r="175" spans="1:24" x14ac:dyDescent="0.3">
      <c r="A175" s="5" t="s">
        <v>199</v>
      </c>
      <c r="B175" s="5">
        <v>2004</v>
      </c>
      <c r="C175" s="5" t="s">
        <v>30</v>
      </c>
      <c r="D175" s="5">
        <v>27</v>
      </c>
      <c r="E175" s="5">
        <v>0</v>
      </c>
      <c r="F175" s="5">
        <v>1863.45</v>
      </c>
      <c r="G175" s="5" t="s">
        <v>12</v>
      </c>
      <c r="H175" s="5" t="s">
        <v>16</v>
      </c>
      <c r="I175" s="5" t="s">
        <v>200</v>
      </c>
      <c r="K175" s="7" t="s">
        <v>199</v>
      </c>
      <c r="L175" s="7">
        <v>2004</v>
      </c>
      <c r="M175" s="7" t="s">
        <v>30</v>
      </c>
      <c r="N175" s="7">
        <v>27</v>
      </c>
      <c r="O175" s="7">
        <v>0</v>
      </c>
      <c r="P175" s="20">
        <v>1863.45</v>
      </c>
      <c r="Q175" s="7" t="s">
        <v>12</v>
      </c>
      <c r="R175" s="7" t="s">
        <v>16</v>
      </c>
      <c r="S175" s="7" t="s">
        <v>200</v>
      </c>
      <c r="T175" s="7">
        <f t="shared" si="4"/>
        <v>4</v>
      </c>
      <c r="U175" s="7">
        <f t="shared" si="5"/>
        <v>2</v>
      </c>
      <c r="V175" s="35" t="s">
        <v>8510</v>
      </c>
      <c r="W175" s="36">
        <v>45085</v>
      </c>
      <c r="X175" s="5">
        <v>18</v>
      </c>
    </row>
    <row r="176" spans="1:24" x14ac:dyDescent="0.3">
      <c r="A176" s="5" t="s">
        <v>201</v>
      </c>
      <c r="B176" s="5">
        <v>1996</v>
      </c>
      <c r="C176" s="5" t="s">
        <v>10</v>
      </c>
      <c r="D176" s="5">
        <v>2</v>
      </c>
      <c r="E176" s="5">
        <v>0</v>
      </c>
      <c r="F176" s="5">
        <v>1865.98</v>
      </c>
      <c r="G176" s="5" t="s">
        <v>12</v>
      </c>
      <c r="H176" s="5" t="s">
        <v>12</v>
      </c>
      <c r="I176" s="5" t="s">
        <v>23</v>
      </c>
      <c r="K176" s="7" t="s">
        <v>201</v>
      </c>
      <c r="L176" s="7">
        <v>1996</v>
      </c>
      <c r="M176" s="7" t="s">
        <v>10</v>
      </c>
      <c r="N176" s="7">
        <v>2</v>
      </c>
      <c r="O176" s="7">
        <v>0</v>
      </c>
      <c r="P176" s="20">
        <v>1865.98</v>
      </c>
      <c r="Q176" s="7" t="s">
        <v>12</v>
      </c>
      <c r="R176" s="7" t="s">
        <v>12</v>
      </c>
      <c r="S176" s="7" t="s">
        <v>23</v>
      </c>
      <c r="T176" s="7">
        <f t="shared" si="4"/>
        <v>4</v>
      </c>
      <c r="U176" s="7">
        <f t="shared" si="5"/>
        <v>1</v>
      </c>
      <c r="V176" s="35" t="s">
        <v>8511</v>
      </c>
      <c r="W176" s="36">
        <v>45085</v>
      </c>
      <c r="X176" s="5">
        <v>26</v>
      </c>
    </row>
    <row r="177" spans="1:24" x14ac:dyDescent="0.3">
      <c r="A177" s="5" t="s">
        <v>202</v>
      </c>
      <c r="B177" s="5">
        <v>2002</v>
      </c>
      <c r="C177" s="5" t="s">
        <v>20</v>
      </c>
      <c r="D177" s="5">
        <v>22</v>
      </c>
      <c r="E177" s="5">
        <v>0</v>
      </c>
      <c r="F177" s="5">
        <v>1875.34</v>
      </c>
      <c r="G177" s="5" t="s">
        <v>12</v>
      </c>
      <c r="H177" s="5" t="s">
        <v>11</v>
      </c>
      <c r="I177" s="5" t="s">
        <v>42</v>
      </c>
      <c r="K177" s="7" t="s">
        <v>202</v>
      </c>
      <c r="L177" s="7">
        <v>2002</v>
      </c>
      <c r="M177" s="7" t="s">
        <v>20</v>
      </c>
      <c r="N177" s="7">
        <v>22</v>
      </c>
      <c r="O177" s="7">
        <v>0</v>
      </c>
      <c r="P177" s="20">
        <v>1875.34</v>
      </c>
      <c r="Q177" s="7" t="s">
        <v>12</v>
      </c>
      <c r="R177" s="7" t="s">
        <v>11</v>
      </c>
      <c r="S177" s="7" t="s">
        <v>42</v>
      </c>
      <c r="T177" s="7">
        <f t="shared" si="4"/>
        <v>4</v>
      </c>
      <c r="U177" s="7">
        <f t="shared" si="5"/>
        <v>9</v>
      </c>
      <c r="V177" s="35" t="s">
        <v>8512</v>
      </c>
      <c r="W177" s="36">
        <v>45085</v>
      </c>
      <c r="X177" s="5">
        <v>20</v>
      </c>
    </row>
    <row r="178" spans="1:24" x14ac:dyDescent="0.3">
      <c r="A178" s="5" t="s">
        <v>203</v>
      </c>
      <c r="B178" s="5">
        <v>2002</v>
      </c>
      <c r="C178" s="5" t="s">
        <v>37</v>
      </c>
      <c r="D178" s="5">
        <v>29</v>
      </c>
      <c r="E178" s="5">
        <v>0</v>
      </c>
      <c r="F178" s="5">
        <v>1877.93</v>
      </c>
      <c r="G178" s="5" t="s">
        <v>12</v>
      </c>
      <c r="H178" s="5" t="s">
        <v>16</v>
      </c>
      <c r="I178" s="5" t="s">
        <v>13</v>
      </c>
      <c r="K178" s="7" t="s">
        <v>203</v>
      </c>
      <c r="L178" s="7">
        <v>2002</v>
      </c>
      <c r="M178" s="7" t="s">
        <v>37</v>
      </c>
      <c r="N178" s="7">
        <v>29</v>
      </c>
      <c r="O178" s="7">
        <v>0</v>
      </c>
      <c r="P178" s="20">
        <v>1877.93</v>
      </c>
      <c r="Q178" s="7" t="s">
        <v>12</v>
      </c>
      <c r="R178" s="7" t="s">
        <v>16</v>
      </c>
      <c r="S178" s="7" t="s">
        <v>13</v>
      </c>
      <c r="T178" s="7">
        <f t="shared" si="4"/>
        <v>4</v>
      </c>
      <c r="U178" s="7">
        <f t="shared" si="5"/>
        <v>2</v>
      </c>
      <c r="V178" s="35" t="s">
        <v>8513</v>
      </c>
      <c r="W178" s="36">
        <v>45085</v>
      </c>
      <c r="X178" s="5">
        <v>20</v>
      </c>
    </row>
    <row r="179" spans="1:24" x14ac:dyDescent="0.3">
      <c r="A179" s="5" t="s">
        <v>204</v>
      </c>
      <c r="B179" s="5">
        <v>2002</v>
      </c>
      <c r="C179" s="5" t="s">
        <v>35</v>
      </c>
      <c r="D179" s="5">
        <v>29</v>
      </c>
      <c r="E179" s="5">
        <v>0</v>
      </c>
      <c r="F179" s="5">
        <v>1880.07</v>
      </c>
      <c r="G179" s="5" t="s">
        <v>12</v>
      </c>
      <c r="H179" s="5" t="s">
        <v>11</v>
      </c>
      <c r="I179" s="5" t="s">
        <v>13</v>
      </c>
      <c r="K179" s="7" t="s">
        <v>204</v>
      </c>
      <c r="L179" s="7">
        <v>2002</v>
      </c>
      <c r="M179" s="7" t="s">
        <v>35</v>
      </c>
      <c r="N179" s="7">
        <v>29</v>
      </c>
      <c r="O179" s="7">
        <v>0</v>
      </c>
      <c r="P179" s="20">
        <v>1880.07</v>
      </c>
      <c r="Q179" s="7" t="s">
        <v>12</v>
      </c>
      <c r="R179" s="7" t="s">
        <v>11</v>
      </c>
      <c r="S179" s="7" t="s">
        <v>13</v>
      </c>
      <c r="T179" s="7">
        <f t="shared" si="4"/>
        <v>4</v>
      </c>
      <c r="U179" s="7">
        <f t="shared" si="5"/>
        <v>9</v>
      </c>
      <c r="V179" s="35" t="s">
        <v>8514</v>
      </c>
      <c r="W179" s="36">
        <v>45085</v>
      </c>
      <c r="X179" s="5">
        <v>20</v>
      </c>
    </row>
    <row r="180" spans="1:24" x14ac:dyDescent="0.3">
      <c r="A180" s="5" t="s">
        <v>205</v>
      </c>
      <c r="B180" s="5">
        <v>2002</v>
      </c>
      <c r="C180" s="5" t="s">
        <v>35</v>
      </c>
      <c r="D180" s="5">
        <v>21</v>
      </c>
      <c r="E180" s="5">
        <v>0</v>
      </c>
      <c r="F180" s="5">
        <v>1880.49</v>
      </c>
      <c r="G180" s="5" t="s">
        <v>12</v>
      </c>
      <c r="H180" s="5" t="s">
        <v>16</v>
      </c>
      <c r="I180" s="5" t="s">
        <v>42</v>
      </c>
      <c r="K180" s="7" t="s">
        <v>205</v>
      </c>
      <c r="L180" s="7">
        <v>2002</v>
      </c>
      <c r="M180" s="7" t="s">
        <v>35</v>
      </c>
      <c r="N180" s="7">
        <v>21</v>
      </c>
      <c r="O180" s="7">
        <v>0</v>
      </c>
      <c r="P180" s="20">
        <v>1880.49</v>
      </c>
      <c r="Q180" s="7" t="s">
        <v>12</v>
      </c>
      <c r="R180" s="7" t="s">
        <v>16</v>
      </c>
      <c r="S180" s="7" t="s">
        <v>42</v>
      </c>
      <c r="T180" s="7">
        <f t="shared" si="4"/>
        <v>4</v>
      </c>
      <c r="U180" s="7">
        <f t="shared" si="5"/>
        <v>2</v>
      </c>
      <c r="V180" s="35" t="s">
        <v>8515</v>
      </c>
      <c r="W180" s="36">
        <v>45085</v>
      </c>
      <c r="X180" s="5">
        <v>20</v>
      </c>
    </row>
    <row r="181" spans="1:24" x14ac:dyDescent="0.3">
      <c r="A181" s="5" t="s">
        <v>206</v>
      </c>
      <c r="B181" s="5">
        <v>2001</v>
      </c>
      <c r="C181" s="5" t="s">
        <v>35</v>
      </c>
      <c r="D181" s="5">
        <v>10</v>
      </c>
      <c r="E181" s="5">
        <v>0</v>
      </c>
      <c r="F181" s="5">
        <v>1906.36</v>
      </c>
      <c r="G181" s="5" t="s">
        <v>12</v>
      </c>
      <c r="H181" s="5" t="s">
        <v>16</v>
      </c>
      <c r="I181" s="5" t="s">
        <v>23</v>
      </c>
      <c r="K181" s="7" t="s">
        <v>206</v>
      </c>
      <c r="L181" s="7">
        <v>2001</v>
      </c>
      <c r="M181" s="7" t="s">
        <v>35</v>
      </c>
      <c r="N181" s="7">
        <v>10</v>
      </c>
      <c r="O181" s="7">
        <v>0</v>
      </c>
      <c r="P181" s="20">
        <v>1906.36</v>
      </c>
      <c r="Q181" s="7" t="s">
        <v>12</v>
      </c>
      <c r="R181" s="7" t="s">
        <v>16</v>
      </c>
      <c r="S181" s="7" t="s">
        <v>23</v>
      </c>
      <c r="T181" s="7">
        <f t="shared" si="4"/>
        <v>4</v>
      </c>
      <c r="U181" s="7">
        <f t="shared" si="5"/>
        <v>2</v>
      </c>
      <c r="V181" s="35" t="s">
        <v>8516</v>
      </c>
      <c r="W181" s="36">
        <v>45085</v>
      </c>
      <c r="X181" s="5">
        <v>21</v>
      </c>
    </row>
    <row r="182" spans="1:24" x14ac:dyDescent="0.3">
      <c r="A182" s="5" t="s">
        <v>207</v>
      </c>
      <c r="B182" s="5">
        <v>1994</v>
      </c>
      <c r="C182" s="5" t="s">
        <v>37</v>
      </c>
      <c r="D182" s="5">
        <v>6</v>
      </c>
      <c r="E182" s="5">
        <v>0</v>
      </c>
      <c r="F182" s="5">
        <v>1908.9</v>
      </c>
      <c r="G182" s="5" t="s">
        <v>12</v>
      </c>
      <c r="H182" s="5" t="s">
        <v>12</v>
      </c>
      <c r="I182" s="5" t="s">
        <v>13</v>
      </c>
      <c r="K182" s="7" t="s">
        <v>207</v>
      </c>
      <c r="L182" s="7">
        <v>1994</v>
      </c>
      <c r="M182" s="7" t="s">
        <v>37</v>
      </c>
      <c r="N182" s="7">
        <v>6</v>
      </c>
      <c r="O182" s="7">
        <v>0</v>
      </c>
      <c r="P182" s="20">
        <v>1908.9</v>
      </c>
      <c r="Q182" s="7" t="s">
        <v>12</v>
      </c>
      <c r="R182" s="7" t="s">
        <v>12</v>
      </c>
      <c r="S182" s="7" t="s">
        <v>13</v>
      </c>
      <c r="T182" s="7">
        <f t="shared" si="4"/>
        <v>4</v>
      </c>
      <c r="U182" s="7">
        <f t="shared" si="5"/>
        <v>1</v>
      </c>
      <c r="V182" s="35" t="s">
        <v>8517</v>
      </c>
      <c r="W182" s="36">
        <v>45085</v>
      </c>
      <c r="X182" s="5">
        <v>28</v>
      </c>
    </row>
    <row r="183" spans="1:24" x14ac:dyDescent="0.3">
      <c r="A183" s="5" t="s">
        <v>208</v>
      </c>
      <c r="B183" s="5">
        <v>2001</v>
      </c>
      <c r="C183" s="5" t="s">
        <v>35</v>
      </c>
      <c r="D183" s="5">
        <v>3</v>
      </c>
      <c r="E183" s="5">
        <v>0</v>
      </c>
      <c r="F183" s="5">
        <v>1909.53</v>
      </c>
      <c r="G183" s="5" t="s">
        <v>12</v>
      </c>
      <c r="H183" s="5" t="s">
        <v>12</v>
      </c>
      <c r="I183" s="5" t="s">
        <v>23</v>
      </c>
      <c r="K183" s="7" t="s">
        <v>208</v>
      </c>
      <c r="L183" s="7">
        <v>2001</v>
      </c>
      <c r="M183" s="7" t="s">
        <v>35</v>
      </c>
      <c r="N183" s="7">
        <v>3</v>
      </c>
      <c r="O183" s="7">
        <v>0</v>
      </c>
      <c r="P183" s="20">
        <v>1909.53</v>
      </c>
      <c r="Q183" s="7" t="s">
        <v>12</v>
      </c>
      <c r="R183" s="7" t="s">
        <v>12</v>
      </c>
      <c r="S183" s="7" t="s">
        <v>23</v>
      </c>
      <c r="T183" s="7">
        <f t="shared" si="4"/>
        <v>4</v>
      </c>
      <c r="U183" s="7">
        <f t="shared" si="5"/>
        <v>1</v>
      </c>
      <c r="V183" s="35" t="s">
        <v>8518</v>
      </c>
      <c r="W183" s="36">
        <v>45085</v>
      </c>
      <c r="X183" s="5">
        <v>21</v>
      </c>
    </row>
    <row r="184" spans="1:24" x14ac:dyDescent="0.3">
      <c r="A184" s="5" t="s">
        <v>209</v>
      </c>
      <c r="B184" s="5">
        <v>2001</v>
      </c>
      <c r="C184" s="5" t="s">
        <v>30</v>
      </c>
      <c r="D184" s="5">
        <v>9</v>
      </c>
      <c r="E184" s="5">
        <v>0</v>
      </c>
      <c r="F184" s="5">
        <v>1917.32</v>
      </c>
      <c r="G184" s="5" t="s">
        <v>12</v>
      </c>
      <c r="H184" s="5" t="s">
        <v>11</v>
      </c>
      <c r="I184" s="5" t="s">
        <v>23</v>
      </c>
      <c r="K184" s="7" t="s">
        <v>209</v>
      </c>
      <c r="L184" s="7">
        <v>2001</v>
      </c>
      <c r="M184" s="7" t="s">
        <v>30</v>
      </c>
      <c r="N184" s="7">
        <v>9</v>
      </c>
      <c r="O184" s="7">
        <v>0</v>
      </c>
      <c r="P184" s="20">
        <v>1917.32</v>
      </c>
      <c r="Q184" s="7" t="s">
        <v>12</v>
      </c>
      <c r="R184" s="7" t="s">
        <v>11</v>
      </c>
      <c r="S184" s="7" t="s">
        <v>23</v>
      </c>
      <c r="T184" s="7">
        <f t="shared" si="4"/>
        <v>4</v>
      </c>
      <c r="U184" s="7">
        <f t="shared" si="5"/>
        <v>9</v>
      </c>
      <c r="V184" s="35" t="s">
        <v>8519</v>
      </c>
      <c r="W184" s="36">
        <v>45085</v>
      </c>
      <c r="X184" s="5">
        <v>21</v>
      </c>
    </row>
    <row r="185" spans="1:24" x14ac:dyDescent="0.3">
      <c r="A185" s="5" t="s">
        <v>210</v>
      </c>
      <c r="B185" s="5">
        <v>2002</v>
      </c>
      <c r="C185" s="5" t="s">
        <v>20</v>
      </c>
      <c r="D185" s="5">
        <v>7</v>
      </c>
      <c r="E185" s="5">
        <v>1</v>
      </c>
      <c r="F185" s="5">
        <v>1964.78</v>
      </c>
      <c r="G185" s="5" t="s">
        <v>12</v>
      </c>
      <c r="H185" s="5" t="s">
        <v>16</v>
      </c>
      <c r="I185" s="5" t="s">
        <v>42</v>
      </c>
      <c r="K185" s="7" t="s">
        <v>210</v>
      </c>
      <c r="L185" s="7">
        <v>2002</v>
      </c>
      <c r="M185" s="7" t="s">
        <v>20</v>
      </c>
      <c r="N185" s="7">
        <v>7</v>
      </c>
      <c r="O185" s="7">
        <v>1</v>
      </c>
      <c r="P185" s="20">
        <v>1964.78</v>
      </c>
      <c r="Q185" s="7" t="s">
        <v>12</v>
      </c>
      <c r="R185" s="7" t="s">
        <v>16</v>
      </c>
      <c r="S185" s="7" t="s">
        <v>42</v>
      </c>
      <c r="T185" s="7">
        <f t="shared" si="4"/>
        <v>4</v>
      </c>
      <c r="U185" s="7">
        <f t="shared" si="5"/>
        <v>2</v>
      </c>
      <c r="V185" s="35" t="s">
        <v>8520</v>
      </c>
      <c r="W185" s="36">
        <v>45085</v>
      </c>
      <c r="X185" s="5">
        <v>20</v>
      </c>
    </row>
    <row r="186" spans="1:24" x14ac:dyDescent="0.3">
      <c r="A186" s="5" t="s">
        <v>211</v>
      </c>
      <c r="B186" s="5">
        <v>2002</v>
      </c>
      <c r="C186" s="5" t="s">
        <v>10</v>
      </c>
      <c r="D186" s="5">
        <v>29</v>
      </c>
      <c r="E186" s="5">
        <v>0</v>
      </c>
      <c r="F186" s="5">
        <v>1967.02</v>
      </c>
      <c r="G186" s="5" t="s">
        <v>12</v>
      </c>
      <c r="H186" s="5" t="s">
        <v>11</v>
      </c>
      <c r="I186" s="5" t="s">
        <v>168</v>
      </c>
      <c r="K186" s="7" t="s">
        <v>211</v>
      </c>
      <c r="L186" s="7">
        <v>2002</v>
      </c>
      <c r="M186" s="7" t="s">
        <v>10</v>
      </c>
      <c r="N186" s="7">
        <v>29</v>
      </c>
      <c r="O186" s="7">
        <v>0</v>
      </c>
      <c r="P186" s="20">
        <v>1967.02</v>
      </c>
      <c r="Q186" s="7" t="s">
        <v>12</v>
      </c>
      <c r="R186" s="7" t="s">
        <v>11</v>
      </c>
      <c r="S186" s="7" t="s">
        <v>168</v>
      </c>
      <c r="T186" s="7">
        <f t="shared" si="4"/>
        <v>4</v>
      </c>
      <c r="U186" s="7">
        <f t="shared" si="5"/>
        <v>9</v>
      </c>
      <c r="V186" s="35" t="s">
        <v>8521</v>
      </c>
      <c r="W186" s="36">
        <v>45085</v>
      </c>
      <c r="X186" s="5">
        <v>20</v>
      </c>
    </row>
    <row r="187" spans="1:24" x14ac:dyDescent="0.3">
      <c r="A187" s="5" t="s">
        <v>212</v>
      </c>
      <c r="B187" s="5">
        <v>1998</v>
      </c>
      <c r="C187" s="5" t="s">
        <v>20</v>
      </c>
      <c r="D187" s="5">
        <v>28</v>
      </c>
      <c r="E187" s="5">
        <v>0</v>
      </c>
      <c r="F187" s="5">
        <v>1969.61</v>
      </c>
      <c r="G187" s="5" t="s">
        <v>12</v>
      </c>
      <c r="H187" s="5" t="s">
        <v>12</v>
      </c>
      <c r="I187" s="5" t="s">
        <v>42</v>
      </c>
      <c r="K187" s="7" t="s">
        <v>212</v>
      </c>
      <c r="L187" s="7">
        <v>1998</v>
      </c>
      <c r="M187" s="7" t="s">
        <v>20</v>
      </c>
      <c r="N187" s="7">
        <v>28</v>
      </c>
      <c r="O187" s="7">
        <v>0</v>
      </c>
      <c r="P187" s="20">
        <v>1969.61</v>
      </c>
      <c r="Q187" s="7" t="s">
        <v>12</v>
      </c>
      <c r="R187" s="7" t="s">
        <v>12</v>
      </c>
      <c r="S187" s="7" t="s">
        <v>42</v>
      </c>
      <c r="T187" s="7">
        <f t="shared" si="4"/>
        <v>4</v>
      </c>
      <c r="U187" s="7">
        <f t="shared" si="5"/>
        <v>1</v>
      </c>
      <c r="V187" s="35" t="s">
        <v>8522</v>
      </c>
      <c r="W187" s="36">
        <v>45085</v>
      </c>
      <c r="X187" s="5">
        <v>24</v>
      </c>
    </row>
    <row r="188" spans="1:24" x14ac:dyDescent="0.3">
      <c r="A188" s="5" t="s">
        <v>213</v>
      </c>
      <c r="B188" s="5">
        <v>1998</v>
      </c>
      <c r="C188" s="5" t="s">
        <v>37</v>
      </c>
      <c r="D188" s="5">
        <v>5</v>
      </c>
      <c r="E188" s="5">
        <v>0</v>
      </c>
      <c r="F188" s="5">
        <v>1972.95</v>
      </c>
      <c r="G188" s="5" t="s">
        <v>12</v>
      </c>
      <c r="H188" s="5" t="s">
        <v>16</v>
      </c>
      <c r="I188" s="5" t="s">
        <v>42</v>
      </c>
      <c r="K188" s="7" t="s">
        <v>213</v>
      </c>
      <c r="L188" s="7">
        <v>1998</v>
      </c>
      <c r="M188" s="7" t="s">
        <v>37</v>
      </c>
      <c r="N188" s="7">
        <v>5</v>
      </c>
      <c r="O188" s="7">
        <v>0</v>
      </c>
      <c r="P188" s="20">
        <v>1972.95</v>
      </c>
      <c r="Q188" s="7" t="s">
        <v>12</v>
      </c>
      <c r="R188" s="7" t="s">
        <v>16</v>
      </c>
      <c r="S188" s="7" t="s">
        <v>42</v>
      </c>
      <c r="T188" s="7">
        <f t="shared" si="4"/>
        <v>4</v>
      </c>
      <c r="U188" s="7">
        <f t="shared" si="5"/>
        <v>2</v>
      </c>
      <c r="V188" s="35" t="s">
        <v>8523</v>
      </c>
      <c r="W188" s="36">
        <v>45085</v>
      </c>
      <c r="X188" s="5">
        <v>24</v>
      </c>
    </row>
    <row r="189" spans="1:24" x14ac:dyDescent="0.3">
      <c r="A189" s="5" t="s">
        <v>214</v>
      </c>
      <c r="B189" s="5">
        <v>1998</v>
      </c>
      <c r="C189" s="5" t="s">
        <v>20</v>
      </c>
      <c r="D189" s="5">
        <v>29</v>
      </c>
      <c r="E189" s="5">
        <v>0</v>
      </c>
      <c r="F189" s="5">
        <v>1977.82</v>
      </c>
      <c r="G189" s="5" t="s">
        <v>12</v>
      </c>
      <c r="H189" s="5" t="s">
        <v>16</v>
      </c>
      <c r="I189" s="5" t="s">
        <v>42</v>
      </c>
      <c r="K189" s="7" t="s">
        <v>214</v>
      </c>
      <c r="L189" s="7">
        <v>1998</v>
      </c>
      <c r="M189" s="7" t="s">
        <v>20</v>
      </c>
      <c r="N189" s="7">
        <v>29</v>
      </c>
      <c r="O189" s="7">
        <v>0</v>
      </c>
      <c r="P189" s="20">
        <v>1977.82</v>
      </c>
      <c r="Q189" s="7" t="s">
        <v>12</v>
      </c>
      <c r="R189" s="7" t="s">
        <v>16</v>
      </c>
      <c r="S189" s="7" t="s">
        <v>42</v>
      </c>
      <c r="T189" s="7">
        <f t="shared" si="4"/>
        <v>4</v>
      </c>
      <c r="U189" s="7">
        <f t="shared" si="5"/>
        <v>2</v>
      </c>
      <c r="V189" s="35" t="s">
        <v>8524</v>
      </c>
      <c r="W189" s="36">
        <v>45085</v>
      </c>
      <c r="X189" s="5">
        <v>24</v>
      </c>
    </row>
    <row r="190" spans="1:24" x14ac:dyDescent="0.3">
      <c r="A190" s="5" t="s">
        <v>215</v>
      </c>
      <c r="B190" s="5">
        <v>2002</v>
      </c>
      <c r="C190" s="5" t="s">
        <v>10</v>
      </c>
      <c r="D190" s="5">
        <v>16</v>
      </c>
      <c r="E190" s="5">
        <v>1</v>
      </c>
      <c r="F190" s="5">
        <v>1980.07</v>
      </c>
      <c r="G190" s="5" t="s">
        <v>12</v>
      </c>
      <c r="H190" s="5" t="s">
        <v>12</v>
      </c>
      <c r="I190" s="5" t="s">
        <v>42</v>
      </c>
      <c r="K190" s="7" t="s">
        <v>215</v>
      </c>
      <c r="L190" s="7">
        <v>2002</v>
      </c>
      <c r="M190" s="7" t="s">
        <v>10</v>
      </c>
      <c r="N190" s="7">
        <v>16</v>
      </c>
      <c r="O190" s="7">
        <v>1</v>
      </c>
      <c r="P190" s="20">
        <v>1980.07</v>
      </c>
      <c r="Q190" s="7" t="s">
        <v>12</v>
      </c>
      <c r="R190" s="7" t="s">
        <v>12</v>
      </c>
      <c r="S190" s="7" t="s">
        <v>42</v>
      </c>
      <c r="T190" s="7">
        <f t="shared" si="4"/>
        <v>4</v>
      </c>
      <c r="U190" s="7">
        <f t="shared" si="5"/>
        <v>1</v>
      </c>
      <c r="V190" s="35" t="s">
        <v>8525</v>
      </c>
      <c r="W190" s="36">
        <v>45085</v>
      </c>
      <c r="X190" s="5">
        <v>20</v>
      </c>
    </row>
    <row r="191" spans="1:24" x14ac:dyDescent="0.3">
      <c r="A191" s="5" t="s">
        <v>216</v>
      </c>
      <c r="B191" s="5">
        <v>1998</v>
      </c>
      <c r="C191" s="5" t="s">
        <v>30</v>
      </c>
      <c r="D191" s="5">
        <v>29</v>
      </c>
      <c r="E191" s="5">
        <v>0</v>
      </c>
      <c r="F191" s="5">
        <v>1981.58</v>
      </c>
      <c r="G191" s="5" t="s">
        <v>12</v>
      </c>
      <c r="H191" s="5" t="s">
        <v>16</v>
      </c>
      <c r="I191" s="5" t="s">
        <v>13</v>
      </c>
      <c r="K191" s="7" t="s">
        <v>216</v>
      </c>
      <c r="L191" s="7">
        <v>1998</v>
      </c>
      <c r="M191" s="7" t="s">
        <v>30</v>
      </c>
      <c r="N191" s="7">
        <v>29</v>
      </c>
      <c r="O191" s="7">
        <v>0</v>
      </c>
      <c r="P191" s="20">
        <v>1981.58</v>
      </c>
      <c r="Q191" s="7" t="s">
        <v>12</v>
      </c>
      <c r="R191" s="7" t="s">
        <v>16</v>
      </c>
      <c r="S191" s="7" t="s">
        <v>13</v>
      </c>
      <c r="T191" s="7">
        <f t="shared" si="4"/>
        <v>4</v>
      </c>
      <c r="U191" s="7">
        <f t="shared" si="5"/>
        <v>2</v>
      </c>
      <c r="V191" s="35" t="s">
        <v>8526</v>
      </c>
      <c r="W191" s="36">
        <v>45085</v>
      </c>
      <c r="X191" s="5">
        <v>24</v>
      </c>
    </row>
    <row r="192" spans="1:24" x14ac:dyDescent="0.3">
      <c r="A192" s="5" t="s">
        <v>217</v>
      </c>
      <c r="B192" s="5">
        <v>2002</v>
      </c>
      <c r="C192" s="5" t="s">
        <v>20</v>
      </c>
      <c r="D192" s="5">
        <v>29</v>
      </c>
      <c r="E192" s="5">
        <v>0</v>
      </c>
      <c r="F192" s="5">
        <v>1984.45</v>
      </c>
      <c r="G192" s="5" t="s">
        <v>12</v>
      </c>
      <c r="H192" s="5" t="s">
        <v>12</v>
      </c>
      <c r="I192" s="5" t="s">
        <v>168</v>
      </c>
      <c r="K192" s="7" t="s">
        <v>217</v>
      </c>
      <c r="L192" s="7">
        <v>2002</v>
      </c>
      <c r="M192" s="7" t="s">
        <v>20</v>
      </c>
      <c r="N192" s="7">
        <v>29</v>
      </c>
      <c r="O192" s="7">
        <v>0</v>
      </c>
      <c r="P192" s="20">
        <v>1984.45</v>
      </c>
      <c r="Q192" s="7" t="s">
        <v>12</v>
      </c>
      <c r="R192" s="7" t="s">
        <v>12</v>
      </c>
      <c r="S192" s="7" t="s">
        <v>168</v>
      </c>
      <c r="T192" s="7">
        <f t="shared" si="4"/>
        <v>4</v>
      </c>
      <c r="U192" s="7">
        <f t="shared" si="5"/>
        <v>1</v>
      </c>
      <c r="V192" s="35" t="s">
        <v>8527</v>
      </c>
      <c r="W192" s="36">
        <v>45085</v>
      </c>
      <c r="X192" s="5">
        <v>20</v>
      </c>
    </row>
    <row r="193" spans="1:24" x14ac:dyDescent="0.3">
      <c r="A193" s="5" t="s">
        <v>218</v>
      </c>
      <c r="B193" s="5">
        <v>1998</v>
      </c>
      <c r="C193" s="5" t="s">
        <v>20</v>
      </c>
      <c r="D193" s="5">
        <v>14</v>
      </c>
      <c r="E193" s="5">
        <v>0</v>
      </c>
      <c r="F193" s="5">
        <v>1986.93</v>
      </c>
      <c r="G193" s="5" t="s">
        <v>12</v>
      </c>
      <c r="H193" s="5" t="s">
        <v>11</v>
      </c>
      <c r="I193" s="5" t="s">
        <v>13</v>
      </c>
      <c r="K193" s="7" t="s">
        <v>218</v>
      </c>
      <c r="L193" s="7">
        <v>1998</v>
      </c>
      <c r="M193" s="7" t="s">
        <v>20</v>
      </c>
      <c r="N193" s="7">
        <v>14</v>
      </c>
      <c r="O193" s="7">
        <v>0</v>
      </c>
      <c r="P193" s="20">
        <v>1986.93</v>
      </c>
      <c r="Q193" s="7" t="s">
        <v>12</v>
      </c>
      <c r="R193" s="7" t="s">
        <v>11</v>
      </c>
      <c r="S193" s="7" t="s">
        <v>13</v>
      </c>
      <c r="T193" s="7">
        <f t="shared" si="4"/>
        <v>4</v>
      </c>
      <c r="U193" s="7">
        <f t="shared" si="5"/>
        <v>9</v>
      </c>
      <c r="V193" s="35" t="s">
        <v>8528</v>
      </c>
      <c r="W193" s="36">
        <v>45085</v>
      </c>
      <c r="X193" s="5">
        <v>24</v>
      </c>
    </row>
    <row r="194" spans="1:24" x14ac:dyDescent="0.3">
      <c r="A194" s="5" t="s">
        <v>219</v>
      </c>
      <c r="B194" s="5">
        <v>2001</v>
      </c>
      <c r="C194" s="5" t="s">
        <v>35</v>
      </c>
      <c r="D194" s="5">
        <v>14</v>
      </c>
      <c r="E194" s="5">
        <v>0</v>
      </c>
      <c r="F194" s="5">
        <v>2007.95</v>
      </c>
      <c r="G194" s="5" t="s">
        <v>12</v>
      </c>
      <c r="H194" s="5" t="s">
        <v>11</v>
      </c>
      <c r="I194" s="5" t="s">
        <v>42</v>
      </c>
      <c r="K194" s="7" t="s">
        <v>219</v>
      </c>
      <c r="L194" s="7">
        <v>2001</v>
      </c>
      <c r="M194" s="7" t="s">
        <v>35</v>
      </c>
      <c r="N194" s="7">
        <v>14</v>
      </c>
      <c r="O194" s="7">
        <v>0</v>
      </c>
      <c r="P194" s="20">
        <v>2007.95</v>
      </c>
      <c r="Q194" s="7" t="s">
        <v>12</v>
      </c>
      <c r="R194" s="7" t="s">
        <v>11</v>
      </c>
      <c r="S194" s="7" t="s">
        <v>42</v>
      </c>
      <c r="T194" s="7">
        <f t="shared" si="4"/>
        <v>4</v>
      </c>
      <c r="U194" s="7">
        <f t="shared" si="5"/>
        <v>9</v>
      </c>
      <c r="V194" s="35" t="s">
        <v>8529</v>
      </c>
      <c r="W194" s="36">
        <v>45085</v>
      </c>
      <c r="X194" s="5">
        <v>21</v>
      </c>
    </row>
    <row r="195" spans="1:24" x14ac:dyDescent="0.3">
      <c r="A195" s="5" t="s">
        <v>220</v>
      </c>
      <c r="B195" s="5">
        <v>2001</v>
      </c>
      <c r="C195" s="5" t="s">
        <v>10</v>
      </c>
      <c r="D195" s="5">
        <v>1</v>
      </c>
      <c r="E195" s="5">
        <v>0</v>
      </c>
      <c r="F195" s="5">
        <v>2020.18</v>
      </c>
      <c r="G195" s="5" t="s">
        <v>12</v>
      </c>
      <c r="H195" s="5" t="s">
        <v>16</v>
      </c>
      <c r="I195" s="5" t="s">
        <v>42</v>
      </c>
      <c r="K195" s="7" t="s">
        <v>220</v>
      </c>
      <c r="L195" s="7">
        <v>2001</v>
      </c>
      <c r="M195" s="7" t="s">
        <v>10</v>
      </c>
      <c r="N195" s="7">
        <v>1</v>
      </c>
      <c r="O195" s="7">
        <v>0</v>
      </c>
      <c r="P195" s="20">
        <v>2020.18</v>
      </c>
      <c r="Q195" s="7" t="s">
        <v>12</v>
      </c>
      <c r="R195" s="7" t="s">
        <v>16</v>
      </c>
      <c r="S195" s="7" t="s">
        <v>42</v>
      </c>
      <c r="T195" s="7">
        <f t="shared" ref="T195:T258" si="6">MATCH(Q195,$Q$2:$Q$2344,0)</f>
        <v>4</v>
      </c>
      <c r="U195" s="7">
        <f t="shared" ref="U195:U258" si="7">MATCH(R195,$R$2:$R$2344,0)</f>
        <v>2</v>
      </c>
      <c r="V195" s="35" t="s">
        <v>8530</v>
      </c>
      <c r="W195" s="36">
        <v>45085</v>
      </c>
      <c r="X195" s="5">
        <v>21</v>
      </c>
    </row>
    <row r="196" spans="1:24" x14ac:dyDescent="0.3">
      <c r="A196" s="5" t="s">
        <v>221</v>
      </c>
      <c r="B196" s="5">
        <v>2001</v>
      </c>
      <c r="C196" s="5" t="s">
        <v>20</v>
      </c>
      <c r="D196" s="5">
        <v>6</v>
      </c>
      <c r="E196" s="5">
        <v>0</v>
      </c>
      <c r="F196" s="5">
        <v>2020.55</v>
      </c>
      <c r="G196" s="5" t="s">
        <v>12</v>
      </c>
      <c r="H196" s="5" t="s">
        <v>11</v>
      </c>
      <c r="I196" s="5" t="s">
        <v>13</v>
      </c>
      <c r="K196" s="7" t="s">
        <v>221</v>
      </c>
      <c r="L196" s="7">
        <v>2001</v>
      </c>
      <c r="M196" s="7" t="s">
        <v>20</v>
      </c>
      <c r="N196" s="7">
        <v>6</v>
      </c>
      <c r="O196" s="7">
        <v>0</v>
      </c>
      <c r="P196" s="20">
        <v>2020.55</v>
      </c>
      <c r="Q196" s="7" t="s">
        <v>12</v>
      </c>
      <c r="R196" s="7" t="s">
        <v>11</v>
      </c>
      <c r="S196" s="7" t="s">
        <v>13</v>
      </c>
      <c r="T196" s="7">
        <f t="shared" si="6"/>
        <v>4</v>
      </c>
      <c r="U196" s="7">
        <f t="shared" si="7"/>
        <v>9</v>
      </c>
      <c r="V196" s="35" t="s">
        <v>8531</v>
      </c>
      <c r="W196" s="36">
        <v>45085</v>
      </c>
      <c r="X196" s="5">
        <v>21</v>
      </c>
    </row>
    <row r="197" spans="1:24" x14ac:dyDescent="0.3">
      <c r="A197" s="5" t="s">
        <v>222</v>
      </c>
      <c r="B197" s="5">
        <v>2001</v>
      </c>
      <c r="C197" s="5" t="s">
        <v>35</v>
      </c>
      <c r="D197" s="5">
        <v>4</v>
      </c>
      <c r="E197" s="5">
        <v>0</v>
      </c>
      <c r="F197" s="5">
        <v>2026.97</v>
      </c>
      <c r="G197" s="5" t="s">
        <v>12</v>
      </c>
      <c r="H197" s="5" t="s">
        <v>11</v>
      </c>
      <c r="I197" s="5" t="s">
        <v>13</v>
      </c>
      <c r="K197" s="7" t="s">
        <v>222</v>
      </c>
      <c r="L197" s="7">
        <v>2001</v>
      </c>
      <c r="M197" s="7" t="s">
        <v>35</v>
      </c>
      <c r="N197" s="7">
        <v>4</v>
      </c>
      <c r="O197" s="7">
        <v>0</v>
      </c>
      <c r="P197" s="20">
        <v>2026.97</v>
      </c>
      <c r="Q197" s="7" t="s">
        <v>12</v>
      </c>
      <c r="R197" s="7" t="s">
        <v>11</v>
      </c>
      <c r="S197" s="7" t="s">
        <v>13</v>
      </c>
      <c r="T197" s="7">
        <f t="shared" si="6"/>
        <v>4</v>
      </c>
      <c r="U197" s="7">
        <f t="shared" si="7"/>
        <v>9</v>
      </c>
      <c r="V197" s="35" t="s">
        <v>8532</v>
      </c>
      <c r="W197" s="36">
        <v>45085</v>
      </c>
      <c r="X197" s="5">
        <v>21</v>
      </c>
    </row>
    <row r="198" spans="1:24" x14ac:dyDescent="0.3">
      <c r="A198" s="5" t="s">
        <v>223</v>
      </c>
      <c r="B198" s="5">
        <v>2000</v>
      </c>
      <c r="C198" s="5" t="s">
        <v>20</v>
      </c>
      <c r="D198" s="5">
        <v>2</v>
      </c>
      <c r="E198" s="5">
        <v>0</v>
      </c>
      <c r="F198" s="5">
        <v>2045.69</v>
      </c>
      <c r="G198" s="5" t="s">
        <v>12</v>
      </c>
      <c r="H198" s="5" t="s">
        <v>12</v>
      </c>
      <c r="I198" s="5" t="s">
        <v>23</v>
      </c>
      <c r="K198" s="7" t="s">
        <v>223</v>
      </c>
      <c r="L198" s="7">
        <v>2000</v>
      </c>
      <c r="M198" s="7" t="s">
        <v>20</v>
      </c>
      <c r="N198" s="7">
        <v>2</v>
      </c>
      <c r="O198" s="7">
        <v>0</v>
      </c>
      <c r="P198" s="20">
        <v>2045.69</v>
      </c>
      <c r="Q198" s="7" t="s">
        <v>12</v>
      </c>
      <c r="R198" s="7" t="s">
        <v>12</v>
      </c>
      <c r="S198" s="7" t="s">
        <v>23</v>
      </c>
      <c r="T198" s="7">
        <f t="shared" si="6"/>
        <v>4</v>
      </c>
      <c r="U198" s="7">
        <f t="shared" si="7"/>
        <v>1</v>
      </c>
      <c r="V198" s="35" t="s">
        <v>8533</v>
      </c>
      <c r="W198" s="36">
        <v>45085</v>
      </c>
      <c r="X198" s="5">
        <v>22</v>
      </c>
    </row>
    <row r="199" spans="1:24" x14ac:dyDescent="0.3">
      <c r="A199" s="5" t="s">
        <v>224</v>
      </c>
      <c r="B199" s="5">
        <v>2000</v>
      </c>
      <c r="C199" s="5" t="s">
        <v>10</v>
      </c>
      <c r="D199" s="5">
        <v>26</v>
      </c>
      <c r="E199" s="5">
        <v>0</v>
      </c>
      <c r="F199" s="5">
        <v>2055.3200000000002</v>
      </c>
      <c r="G199" s="5" t="s">
        <v>12</v>
      </c>
      <c r="H199" s="5" t="s">
        <v>12</v>
      </c>
      <c r="I199" s="5" t="s">
        <v>23</v>
      </c>
      <c r="K199" s="7" t="s">
        <v>224</v>
      </c>
      <c r="L199" s="7">
        <v>2000</v>
      </c>
      <c r="M199" s="7" t="s">
        <v>10</v>
      </c>
      <c r="N199" s="7">
        <v>26</v>
      </c>
      <c r="O199" s="7">
        <v>0</v>
      </c>
      <c r="P199" s="20">
        <v>2055.3200000000002</v>
      </c>
      <c r="Q199" s="7" t="s">
        <v>12</v>
      </c>
      <c r="R199" s="7" t="s">
        <v>12</v>
      </c>
      <c r="S199" s="7" t="s">
        <v>23</v>
      </c>
      <c r="T199" s="7">
        <f t="shared" si="6"/>
        <v>4</v>
      </c>
      <c r="U199" s="7">
        <f t="shared" si="7"/>
        <v>1</v>
      </c>
      <c r="V199" s="35" t="s">
        <v>8534</v>
      </c>
      <c r="W199" s="36">
        <v>45085</v>
      </c>
      <c r="X199" s="5">
        <v>22</v>
      </c>
    </row>
    <row r="200" spans="1:24" x14ac:dyDescent="0.3">
      <c r="A200" s="5" t="s">
        <v>225</v>
      </c>
      <c r="B200" s="5">
        <v>2004</v>
      </c>
      <c r="C200" s="5" t="s">
        <v>18</v>
      </c>
      <c r="D200" s="5">
        <v>12</v>
      </c>
      <c r="E200" s="5">
        <v>0</v>
      </c>
      <c r="F200" s="5">
        <v>2094.1</v>
      </c>
      <c r="G200" s="5" t="s">
        <v>12</v>
      </c>
      <c r="H200" s="5" t="s">
        <v>11</v>
      </c>
      <c r="I200" s="5" t="s">
        <v>200</v>
      </c>
      <c r="K200" s="7" t="s">
        <v>225</v>
      </c>
      <c r="L200" s="7">
        <v>2004</v>
      </c>
      <c r="M200" s="7" t="s">
        <v>18</v>
      </c>
      <c r="N200" s="7">
        <v>12</v>
      </c>
      <c r="O200" s="7">
        <v>0</v>
      </c>
      <c r="P200" s="20">
        <v>2094.1</v>
      </c>
      <c r="Q200" s="7" t="s">
        <v>12</v>
      </c>
      <c r="R200" s="7" t="s">
        <v>11</v>
      </c>
      <c r="S200" s="7" t="s">
        <v>200</v>
      </c>
      <c r="T200" s="7">
        <f t="shared" si="6"/>
        <v>4</v>
      </c>
      <c r="U200" s="7">
        <f t="shared" si="7"/>
        <v>9</v>
      </c>
      <c r="V200" s="35" t="s">
        <v>8535</v>
      </c>
      <c r="W200" s="36">
        <v>45085</v>
      </c>
      <c r="X200" s="5">
        <v>18</v>
      </c>
    </row>
    <row r="201" spans="1:24" x14ac:dyDescent="0.3">
      <c r="A201" s="5" t="s">
        <v>226</v>
      </c>
      <c r="B201" s="5">
        <v>2001</v>
      </c>
      <c r="C201" s="5" t="s">
        <v>35</v>
      </c>
      <c r="D201" s="5">
        <v>14</v>
      </c>
      <c r="E201" s="5">
        <v>0</v>
      </c>
      <c r="F201" s="5">
        <v>2102.2600000000002</v>
      </c>
      <c r="G201" s="5" t="s">
        <v>12</v>
      </c>
      <c r="H201" s="5" t="s">
        <v>11</v>
      </c>
      <c r="I201" s="5" t="s">
        <v>166</v>
      </c>
      <c r="K201" s="7" t="s">
        <v>226</v>
      </c>
      <c r="L201" s="7">
        <v>2001</v>
      </c>
      <c r="M201" s="7" t="s">
        <v>35</v>
      </c>
      <c r="N201" s="7">
        <v>14</v>
      </c>
      <c r="O201" s="7">
        <v>0</v>
      </c>
      <c r="P201" s="20">
        <v>2102.2600000000002</v>
      </c>
      <c r="Q201" s="7" t="s">
        <v>12</v>
      </c>
      <c r="R201" s="7" t="s">
        <v>11</v>
      </c>
      <c r="S201" s="7" t="s">
        <v>166</v>
      </c>
      <c r="T201" s="7">
        <f t="shared" si="6"/>
        <v>4</v>
      </c>
      <c r="U201" s="7">
        <f t="shared" si="7"/>
        <v>9</v>
      </c>
      <c r="V201" s="35" t="s">
        <v>8529</v>
      </c>
      <c r="W201" s="36">
        <v>45085</v>
      </c>
      <c r="X201" s="5">
        <v>21</v>
      </c>
    </row>
    <row r="202" spans="1:24" x14ac:dyDescent="0.3">
      <c r="A202" s="5" t="s">
        <v>227</v>
      </c>
      <c r="B202" s="5">
        <v>2001</v>
      </c>
      <c r="C202" s="5" t="s">
        <v>18</v>
      </c>
      <c r="D202" s="5">
        <v>22</v>
      </c>
      <c r="E202" s="5">
        <v>1</v>
      </c>
      <c r="F202" s="5">
        <v>2103.08</v>
      </c>
      <c r="G202" s="5" t="s">
        <v>12</v>
      </c>
      <c r="H202" s="5" t="s">
        <v>11</v>
      </c>
      <c r="I202" s="5" t="s">
        <v>42</v>
      </c>
      <c r="K202" s="7" t="s">
        <v>227</v>
      </c>
      <c r="L202" s="7">
        <v>2001</v>
      </c>
      <c r="M202" s="7" t="s">
        <v>18</v>
      </c>
      <c r="N202" s="7">
        <v>22</v>
      </c>
      <c r="O202" s="7">
        <v>1</v>
      </c>
      <c r="P202" s="20">
        <v>2103.08</v>
      </c>
      <c r="Q202" s="7" t="s">
        <v>12</v>
      </c>
      <c r="R202" s="7" t="s">
        <v>11</v>
      </c>
      <c r="S202" s="7" t="s">
        <v>42</v>
      </c>
      <c r="T202" s="7">
        <f t="shared" si="6"/>
        <v>4</v>
      </c>
      <c r="U202" s="7">
        <f t="shared" si="7"/>
        <v>9</v>
      </c>
      <c r="V202" s="35" t="s">
        <v>8536</v>
      </c>
      <c r="W202" s="36">
        <v>45085</v>
      </c>
      <c r="X202" s="5">
        <v>21</v>
      </c>
    </row>
    <row r="203" spans="1:24" x14ac:dyDescent="0.3">
      <c r="A203" s="5" t="s">
        <v>228</v>
      </c>
      <c r="B203" s="5">
        <v>2001</v>
      </c>
      <c r="C203" s="5" t="s">
        <v>15</v>
      </c>
      <c r="D203" s="5">
        <v>28</v>
      </c>
      <c r="E203" s="5">
        <v>0</v>
      </c>
      <c r="F203" s="5">
        <v>2104.11</v>
      </c>
      <c r="G203" s="5" t="s">
        <v>11</v>
      </c>
      <c r="H203" s="5" t="s">
        <v>16</v>
      </c>
      <c r="I203" s="5" t="s">
        <v>168</v>
      </c>
      <c r="K203" s="7" t="s">
        <v>228</v>
      </c>
      <c r="L203" s="7">
        <v>2001</v>
      </c>
      <c r="M203" s="7" t="s">
        <v>15</v>
      </c>
      <c r="N203" s="7">
        <v>28</v>
      </c>
      <c r="O203" s="7">
        <v>0</v>
      </c>
      <c r="P203" s="20">
        <v>2104.11</v>
      </c>
      <c r="Q203" s="7" t="s">
        <v>11</v>
      </c>
      <c r="R203" s="7" t="s">
        <v>16</v>
      </c>
      <c r="S203" s="7" t="s">
        <v>168</v>
      </c>
      <c r="T203" s="7">
        <f t="shared" si="6"/>
        <v>1</v>
      </c>
      <c r="U203" s="7">
        <f t="shared" si="7"/>
        <v>2</v>
      </c>
      <c r="V203" s="35" t="s">
        <v>8537</v>
      </c>
      <c r="W203" s="36">
        <v>45085</v>
      </c>
      <c r="X203" s="5">
        <v>21</v>
      </c>
    </row>
    <row r="204" spans="1:24" x14ac:dyDescent="0.3">
      <c r="A204" s="5" t="s">
        <v>229</v>
      </c>
      <c r="B204" s="5">
        <v>1989</v>
      </c>
      <c r="C204" s="5" t="s">
        <v>10</v>
      </c>
      <c r="D204" s="5">
        <v>21</v>
      </c>
      <c r="E204" s="5">
        <v>3</v>
      </c>
      <c r="F204" s="5">
        <v>2106.2600000000002</v>
      </c>
      <c r="G204" s="5" t="s">
        <v>11</v>
      </c>
      <c r="H204" s="5" t="s">
        <v>11</v>
      </c>
      <c r="I204" s="5" t="s">
        <v>13</v>
      </c>
      <c r="K204" s="7" t="s">
        <v>229</v>
      </c>
      <c r="L204" s="7">
        <v>1989</v>
      </c>
      <c r="M204" s="7" t="s">
        <v>10</v>
      </c>
      <c r="N204" s="7">
        <v>21</v>
      </c>
      <c r="O204" s="7">
        <v>3</v>
      </c>
      <c r="P204" s="20">
        <v>2106.2600000000002</v>
      </c>
      <c r="Q204" s="7" t="s">
        <v>11</v>
      </c>
      <c r="R204" s="7" t="s">
        <v>11</v>
      </c>
      <c r="S204" s="7" t="s">
        <v>13</v>
      </c>
      <c r="T204" s="7">
        <f t="shared" si="6"/>
        <v>1</v>
      </c>
      <c r="U204" s="7">
        <f t="shared" si="7"/>
        <v>9</v>
      </c>
      <c r="V204" s="35" t="s">
        <v>8538</v>
      </c>
      <c r="W204" s="36">
        <v>45085</v>
      </c>
      <c r="X204" s="5">
        <v>33</v>
      </c>
    </row>
    <row r="205" spans="1:24" x14ac:dyDescent="0.3">
      <c r="A205" s="5" t="s">
        <v>230</v>
      </c>
      <c r="B205" s="5">
        <v>2003</v>
      </c>
      <c r="C205" s="5" t="s">
        <v>20</v>
      </c>
      <c r="D205" s="5">
        <v>30</v>
      </c>
      <c r="E205" s="5">
        <v>0</v>
      </c>
      <c r="F205" s="5">
        <v>2117.34</v>
      </c>
      <c r="G205" s="5" t="s">
        <v>11</v>
      </c>
      <c r="H205" s="5" t="s">
        <v>12</v>
      </c>
      <c r="I205" s="5" t="s">
        <v>23</v>
      </c>
      <c r="K205" s="7" t="s">
        <v>230</v>
      </c>
      <c r="L205" s="7">
        <v>2003</v>
      </c>
      <c r="M205" s="7" t="s">
        <v>20</v>
      </c>
      <c r="N205" s="7">
        <v>30</v>
      </c>
      <c r="O205" s="7">
        <v>0</v>
      </c>
      <c r="P205" s="20">
        <v>2117.34</v>
      </c>
      <c r="Q205" s="7" t="s">
        <v>11</v>
      </c>
      <c r="R205" s="7" t="s">
        <v>12</v>
      </c>
      <c r="S205" s="7" t="s">
        <v>23</v>
      </c>
      <c r="T205" s="7">
        <f t="shared" si="6"/>
        <v>1</v>
      </c>
      <c r="U205" s="7">
        <f t="shared" si="7"/>
        <v>1</v>
      </c>
      <c r="V205" s="35" t="s">
        <v>8539</v>
      </c>
      <c r="W205" s="36">
        <v>45085</v>
      </c>
      <c r="X205" s="5">
        <v>19</v>
      </c>
    </row>
    <row r="206" spans="1:24" x14ac:dyDescent="0.3">
      <c r="A206" s="5" t="s">
        <v>231</v>
      </c>
      <c r="B206" s="5">
        <v>2004</v>
      </c>
      <c r="C206" s="5" t="s">
        <v>15</v>
      </c>
      <c r="D206" s="5">
        <v>4</v>
      </c>
      <c r="E206" s="5">
        <v>0</v>
      </c>
      <c r="F206" s="5">
        <v>2118.61</v>
      </c>
      <c r="G206" s="5" t="s">
        <v>11</v>
      </c>
      <c r="H206" s="5" t="s">
        <v>16</v>
      </c>
      <c r="I206" s="5" t="s">
        <v>23</v>
      </c>
      <c r="K206" s="7" t="s">
        <v>231</v>
      </c>
      <c r="L206" s="7">
        <v>2004</v>
      </c>
      <c r="M206" s="7" t="s">
        <v>15</v>
      </c>
      <c r="N206" s="7">
        <v>4</v>
      </c>
      <c r="O206" s="7">
        <v>0</v>
      </c>
      <c r="P206" s="20">
        <v>2118.61</v>
      </c>
      <c r="Q206" s="7" t="s">
        <v>11</v>
      </c>
      <c r="R206" s="7" t="s">
        <v>16</v>
      </c>
      <c r="S206" s="7" t="s">
        <v>23</v>
      </c>
      <c r="T206" s="7">
        <f t="shared" si="6"/>
        <v>1</v>
      </c>
      <c r="U206" s="7">
        <f t="shared" si="7"/>
        <v>2</v>
      </c>
      <c r="V206" s="35" t="s">
        <v>8540</v>
      </c>
      <c r="W206" s="36">
        <v>45085</v>
      </c>
      <c r="X206" s="5">
        <v>18</v>
      </c>
    </row>
    <row r="207" spans="1:24" x14ac:dyDescent="0.3">
      <c r="A207" s="5" t="s">
        <v>232</v>
      </c>
      <c r="B207" s="5">
        <v>2003</v>
      </c>
      <c r="C207" s="5" t="s">
        <v>35</v>
      </c>
      <c r="D207" s="5">
        <v>30</v>
      </c>
      <c r="E207" s="5">
        <v>0</v>
      </c>
      <c r="F207" s="5">
        <v>2128.4299999999998</v>
      </c>
      <c r="G207" s="5" t="s">
        <v>11</v>
      </c>
      <c r="H207" s="5" t="s">
        <v>16</v>
      </c>
      <c r="I207" s="5" t="s">
        <v>23</v>
      </c>
      <c r="K207" s="7" t="s">
        <v>232</v>
      </c>
      <c r="L207" s="7">
        <v>2003</v>
      </c>
      <c r="M207" s="7" t="s">
        <v>35</v>
      </c>
      <c r="N207" s="7">
        <v>30</v>
      </c>
      <c r="O207" s="7">
        <v>0</v>
      </c>
      <c r="P207" s="20">
        <v>2128.4299999999998</v>
      </c>
      <c r="Q207" s="7" t="s">
        <v>11</v>
      </c>
      <c r="R207" s="7" t="s">
        <v>16</v>
      </c>
      <c r="S207" s="7" t="s">
        <v>23</v>
      </c>
      <c r="T207" s="7">
        <f t="shared" si="6"/>
        <v>1</v>
      </c>
      <c r="U207" s="7">
        <f t="shared" si="7"/>
        <v>2</v>
      </c>
      <c r="V207" s="35" t="s">
        <v>8541</v>
      </c>
      <c r="W207" s="36">
        <v>45085</v>
      </c>
      <c r="X207" s="5">
        <v>19</v>
      </c>
    </row>
    <row r="208" spans="1:24" x14ac:dyDescent="0.3">
      <c r="A208" s="5" t="s">
        <v>233</v>
      </c>
      <c r="B208" s="5">
        <v>2003</v>
      </c>
      <c r="C208" s="5" t="s">
        <v>30</v>
      </c>
      <c r="D208" s="5">
        <v>22</v>
      </c>
      <c r="E208" s="5">
        <v>0</v>
      </c>
      <c r="F208" s="5">
        <v>2130.6799999999998</v>
      </c>
      <c r="G208" s="5" t="s">
        <v>11</v>
      </c>
      <c r="H208" s="5" t="s">
        <v>12</v>
      </c>
      <c r="I208" s="5" t="s">
        <v>23</v>
      </c>
      <c r="K208" s="7" t="s">
        <v>233</v>
      </c>
      <c r="L208" s="7">
        <v>2003</v>
      </c>
      <c r="M208" s="7" t="s">
        <v>30</v>
      </c>
      <c r="N208" s="7">
        <v>22</v>
      </c>
      <c r="O208" s="7">
        <v>0</v>
      </c>
      <c r="P208" s="20">
        <v>2130.6799999999998</v>
      </c>
      <c r="Q208" s="7" t="s">
        <v>11</v>
      </c>
      <c r="R208" s="7" t="s">
        <v>12</v>
      </c>
      <c r="S208" s="7" t="s">
        <v>23</v>
      </c>
      <c r="T208" s="7">
        <f t="shared" si="6"/>
        <v>1</v>
      </c>
      <c r="U208" s="7">
        <f t="shared" si="7"/>
        <v>1</v>
      </c>
      <c r="V208" s="35" t="s">
        <v>8542</v>
      </c>
      <c r="W208" s="36">
        <v>45085</v>
      </c>
      <c r="X208" s="5">
        <v>19</v>
      </c>
    </row>
    <row r="209" spans="1:24" x14ac:dyDescent="0.3">
      <c r="A209" s="5" t="s">
        <v>234</v>
      </c>
      <c r="B209" s="5">
        <v>2003</v>
      </c>
      <c r="C209" s="5" t="s">
        <v>20</v>
      </c>
      <c r="D209" s="5">
        <v>1</v>
      </c>
      <c r="E209" s="5">
        <v>0</v>
      </c>
      <c r="F209" s="5">
        <v>2134.9</v>
      </c>
      <c r="G209" s="5" t="s">
        <v>11</v>
      </c>
      <c r="H209" s="5" t="s">
        <v>12</v>
      </c>
      <c r="I209" s="5" t="s">
        <v>23</v>
      </c>
      <c r="K209" s="7" t="s">
        <v>234</v>
      </c>
      <c r="L209" s="7">
        <v>2003</v>
      </c>
      <c r="M209" s="7" t="s">
        <v>20</v>
      </c>
      <c r="N209" s="7">
        <v>1</v>
      </c>
      <c r="O209" s="7">
        <v>0</v>
      </c>
      <c r="P209" s="20">
        <v>2134.9</v>
      </c>
      <c r="Q209" s="7" t="s">
        <v>11</v>
      </c>
      <c r="R209" s="7" t="s">
        <v>12</v>
      </c>
      <c r="S209" s="7" t="s">
        <v>23</v>
      </c>
      <c r="T209" s="7">
        <f t="shared" si="6"/>
        <v>1</v>
      </c>
      <c r="U209" s="7">
        <f t="shared" si="7"/>
        <v>1</v>
      </c>
      <c r="V209" s="35" t="s">
        <v>8492</v>
      </c>
      <c r="W209" s="36">
        <v>45085</v>
      </c>
      <c r="X209" s="5">
        <v>19</v>
      </c>
    </row>
    <row r="210" spans="1:24" x14ac:dyDescent="0.3">
      <c r="A210" s="5" t="s">
        <v>235</v>
      </c>
      <c r="B210" s="5">
        <v>2003</v>
      </c>
      <c r="C210" s="5" t="s">
        <v>20</v>
      </c>
      <c r="D210" s="5">
        <v>26</v>
      </c>
      <c r="E210" s="5">
        <v>0</v>
      </c>
      <c r="F210" s="5">
        <v>2136.88</v>
      </c>
      <c r="G210" s="5" t="s">
        <v>11</v>
      </c>
      <c r="H210" s="5" t="s">
        <v>11</v>
      </c>
      <c r="I210" s="5" t="s">
        <v>23</v>
      </c>
      <c r="K210" s="7" t="s">
        <v>235</v>
      </c>
      <c r="L210" s="7">
        <v>2003</v>
      </c>
      <c r="M210" s="7" t="s">
        <v>20</v>
      </c>
      <c r="N210" s="7">
        <v>26</v>
      </c>
      <c r="O210" s="7">
        <v>0</v>
      </c>
      <c r="P210" s="20">
        <v>2136.88</v>
      </c>
      <c r="Q210" s="7" t="s">
        <v>11</v>
      </c>
      <c r="R210" s="7" t="s">
        <v>11</v>
      </c>
      <c r="S210" s="7" t="s">
        <v>23</v>
      </c>
      <c r="T210" s="7">
        <f t="shared" si="6"/>
        <v>1</v>
      </c>
      <c r="U210" s="7">
        <f t="shared" si="7"/>
        <v>9</v>
      </c>
      <c r="V210" s="35" t="s">
        <v>8497</v>
      </c>
      <c r="W210" s="36">
        <v>45085</v>
      </c>
      <c r="X210" s="5">
        <v>19</v>
      </c>
    </row>
    <row r="211" spans="1:24" x14ac:dyDescent="0.3">
      <c r="A211" s="5" t="s">
        <v>236</v>
      </c>
      <c r="B211" s="5">
        <v>1997</v>
      </c>
      <c r="C211" s="5" t="s">
        <v>20</v>
      </c>
      <c r="D211" s="5">
        <v>3</v>
      </c>
      <c r="E211" s="5">
        <v>0</v>
      </c>
      <c r="F211" s="5">
        <v>2137.65</v>
      </c>
      <c r="G211" s="5" t="s">
        <v>12</v>
      </c>
      <c r="H211" s="5" t="s">
        <v>16</v>
      </c>
      <c r="I211" s="5" t="s">
        <v>13</v>
      </c>
      <c r="K211" s="7" t="s">
        <v>236</v>
      </c>
      <c r="L211" s="7">
        <v>1997</v>
      </c>
      <c r="M211" s="7" t="s">
        <v>20</v>
      </c>
      <c r="N211" s="7">
        <v>3</v>
      </c>
      <c r="O211" s="7">
        <v>0</v>
      </c>
      <c r="P211" s="20">
        <v>2137.65</v>
      </c>
      <c r="Q211" s="7" t="s">
        <v>12</v>
      </c>
      <c r="R211" s="7" t="s">
        <v>16</v>
      </c>
      <c r="S211" s="7" t="s">
        <v>13</v>
      </c>
      <c r="T211" s="7">
        <f t="shared" si="6"/>
        <v>4</v>
      </c>
      <c r="U211" s="7">
        <f t="shared" si="7"/>
        <v>2</v>
      </c>
      <c r="V211" s="35" t="s">
        <v>8543</v>
      </c>
      <c r="W211" s="36">
        <v>45085</v>
      </c>
      <c r="X211" s="5">
        <v>25</v>
      </c>
    </row>
    <row r="212" spans="1:24" x14ac:dyDescent="0.3">
      <c r="A212" s="5" t="s">
        <v>237</v>
      </c>
      <c r="B212" s="5">
        <v>2003</v>
      </c>
      <c r="C212" s="5" t="s">
        <v>35</v>
      </c>
      <c r="D212" s="5">
        <v>19</v>
      </c>
      <c r="E212" s="5">
        <v>0</v>
      </c>
      <c r="F212" s="5">
        <v>2138.0700000000002</v>
      </c>
      <c r="G212" s="5" t="s">
        <v>11</v>
      </c>
      <c r="H212" s="5" t="s">
        <v>16</v>
      </c>
      <c r="I212" s="5" t="s">
        <v>23</v>
      </c>
      <c r="K212" s="7" t="s">
        <v>237</v>
      </c>
      <c r="L212" s="7">
        <v>2003</v>
      </c>
      <c r="M212" s="7" t="s">
        <v>35</v>
      </c>
      <c r="N212" s="7">
        <v>19</v>
      </c>
      <c r="O212" s="7">
        <v>0</v>
      </c>
      <c r="P212" s="20">
        <v>2138.0700000000002</v>
      </c>
      <c r="Q212" s="7" t="s">
        <v>11</v>
      </c>
      <c r="R212" s="7" t="s">
        <v>16</v>
      </c>
      <c r="S212" s="7" t="s">
        <v>23</v>
      </c>
      <c r="T212" s="7">
        <f t="shared" si="6"/>
        <v>1</v>
      </c>
      <c r="U212" s="7">
        <f t="shared" si="7"/>
        <v>2</v>
      </c>
      <c r="V212" s="35" t="s">
        <v>8544</v>
      </c>
      <c r="W212" s="36">
        <v>45085</v>
      </c>
      <c r="X212" s="5">
        <v>19</v>
      </c>
    </row>
    <row r="213" spans="1:24" x14ac:dyDescent="0.3">
      <c r="A213" s="5" t="s">
        <v>238</v>
      </c>
      <c r="B213" s="5">
        <v>2004</v>
      </c>
      <c r="C213" s="5" t="s">
        <v>37</v>
      </c>
      <c r="D213" s="5">
        <v>4</v>
      </c>
      <c r="E213" s="5">
        <v>0</v>
      </c>
      <c r="F213" s="5">
        <v>2144.85</v>
      </c>
      <c r="G213" s="5" t="s">
        <v>11</v>
      </c>
      <c r="H213" s="5" t="s">
        <v>16</v>
      </c>
      <c r="I213" s="5" t="s">
        <v>42</v>
      </c>
      <c r="K213" s="7" t="s">
        <v>238</v>
      </c>
      <c r="L213" s="7">
        <v>2004</v>
      </c>
      <c r="M213" s="7" t="s">
        <v>37</v>
      </c>
      <c r="N213" s="7">
        <v>4</v>
      </c>
      <c r="O213" s="7">
        <v>0</v>
      </c>
      <c r="P213" s="20">
        <v>2144.85</v>
      </c>
      <c r="Q213" s="7" t="s">
        <v>11</v>
      </c>
      <c r="R213" s="7" t="s">
        <v>16</v>
      </c>
      <c r="S213" s="7" t="s">
        <v>42</v>
      </c>
      <c r="T213" s="7">
        <f t="shared" si="6"/>
        <v>1</v>
      </c>
      <c r="U213" s="7">
        <f t="shared" si="7"/>
        <v>2</v>
      </c>
      <c r="V213" s="35" t="s">
        <v>8468</v>
      </c>
      <c r="W213" s="36">
        <v>45085</v>
      </c>
      <c r="X213" s="5">
        <v>18</v>
      </c>
    </row>
    <row r="214" spans="1:24" x14ac:dyDescent="0.3">
      <c r="A214" s="5" t="s">
        <v>239</v>
      </c>
      <c r="B214" s="5">
        <v>2000</v>
      </c>
      <c r="C214" s="5" t="s">
        <v>30</v>
      </c>
      <c r="D214" s="5">
        <v>27</v>
      </c>
      <c r="E214" s="5">
        <v>0</v>
      </c>
      <c r="F214" s="5">
        <v>2150.4699999999998</v>
      </c>
      <c r="G214" s="5" t="s">
        <v>11</v>
      </c>
      <c r="H214" s="5" t="s">
        <v>12</v>
      </c>
      <c r="I214" s="5" t="s">
        <v>42</v>
      </c>
      <c r="K214" s="7" t="s">
        <v>239</v>
      </c>
      <c r="L214" s="7">
        <v>2000</v>
      </c>
      <c r="M214" s="7" t="s">
        <v>30</v>
      </c>
      <c r="N214" s="7">
        <v>27</v>
      </c>
      <c r="O214" s="7">
        <v>0</v>
      </c>
      <c r="P214" s="20">
        <v>2150.4699999999998</v>
      </c>
      <c r="Q214" s="7" t="s">
        <v>11</v>
      </c>
      <c r="R214" s="7" t="s">
        <v>12</v>
      </c>
      <c r="S214" s="7" t="s">
        <v>42</v>
      </c>
      <c r="T214" s="7">
        <f t="shared" si="6"/>
        <v>1</v>
      </c>
      <c r="U214" s="7">
        <f t="shared" si="7"/>
        <v>1</v>
      </c>
      <c r="V214" s="35" t="s">
        <v>8545</v>
      </c>
      <c r="W214" s="36">
        <v>45085</v>
      </c>
      <c r="X214" s="5">
        <v>22</v>
      </c>
    </row>
    <row r="215" spans="1:24" x14ac:dyDescent="0.3">
      <c r="A215" s="5" t="s">
        <v>240</v>
      </c>
      <c r="B215" s="5">
        <v>2000</v>
      </c>
      <c r="C215" s="5" t="s">
        <v>37</v>
      </c>
      <c r="D215" s="5">
        <v>22</v>
      </c>
      <c r="E215" s="5">
        <v>0</v>
      </c>
      <c r="F215" s="5">
        <v>2154.36</v>
      </c>
      <c r="G215" s="5" t="s">
        <v>11</v>
      </c>
      <c r="H215" s="5" t="s">
        <v>11</v>
      </c>
      <c r="I215" s="5" t="s">
        <v>42</v>
      </c>
      <c r="K215" s="7" t="s">
        <v>240</v>
      </c>
      <c r="L215" s="7">
        <v>2000</v>
      </c>
      <c r="M215" s="7" t="s">
        <v>37</v>
      </c>
      <c r="N215" s="7">
        <v>22</v>
      </c>
      <c r="O215" s="7">
        <v>0</v>
      </c>
      <c r="P215" s="20">
        <v>2154.36</v>
      </c>
      <c r="Q215" s="7" t="s">
        <v>11</v>
      </c>
      <c r="R215" s="7" t="s">
        <v>11</v>
      </c>
      <c r="S215" s="7" t="s">
        <v>42</v>
      </c>
      <c r="T215" s="7">
        <f t="shared" si="6"/>
        <v>1</v>
      </c>
      <c r="U215" s="7">
        <f t="shared" si="7"/>
        <v>9</v>
      </c>
      <c r="V215" s="35" t="s">
        <v>8546</v>
      </c>
      <c r="W215" s="36">
        <v>45085</v>
      </c>
      <c r="X215" s="5">
        <v>22</v>
      </c>
    </row>
    <row r="216" spans="1:24" x14ac:dyDescent="0.3">
      <c r="A216" s="5" t="s">
        <v>241</v>
      </c>
      <c r="B216" s="5">
        <v>2000</v>
      </c>
      <c r="C216" s="5" t="s">
        <v>15</v>
      </c>
      <c r="D216" s="5">
        <v>29</v>
      </c>
      <c r="E216" s="5">
        <v>0</v>
      </c>
      <c r="F216" s="5">
        <v>2155.6799999999998</v>
      </c>
      <c r="G216" s="5" t="s">
        <v>11</v>
      </c>
      <c r="H216" s="5" t="s">
        <v>12</v>
      </c>
      <c r="I216" s="5" t="s">
        <v>13</v>
      </c>
      <c r="K216" s="7" t="s">
        <v>241</v>
      </c>
      <c r="L216" s="7">
        <v>2000</v>
      </c>
      <c r="M216" s="7" t="s">
        <v>15</v>
      </c>
      <c r="N216" s="7">
        <v>29</v>
      </c>
      <c r="O216" s="7">
        <v>0</v>
      </c>
      <c r="P216" s="20">
        <v>2155.6799999999998</v>
      </c>
      <c r="Q216" s="7" t="s">
        <v>11</v>
      </c>
      <c r="R216" s="7" t="s">
        <v>12</v>
      </c>
      <c r="S216" s="7" t="s">
        <v>13</v>
      </c>
      <c r="T216" s="7">
        <f t="shared" si="6"/>
        <v>1</v>
      </c>
      <c r="U216" s="7">
        <f t="shared" si="7"/>
        <v>1</v>
      </c>
      <c r="V216" s="35" t="s">
        <v>8547</v>
      </c>
      <c r="W216" s="36">
        <v>45085</v>
      </c>
      <c r="X216" s="5">
        <v>22</v>
      </c>
    </row>
    <row r="217" spans="1:24" x14ac:dyDescent="0.3">
      <c r="A217" s="5" t="s">
        <v>242</v>
      </c>
      <c r="B217" s="5">
        <v>2000</v>
      </c>
      <c r="C217" s="5" t="s">
        <v>30</v>
      </c>
      <c r="D217" s="5">
        <v>10</v>
      </c>
      <c r="E217" s="5">
        <v>0</v>
      </c>
      <c r="F217" s="5">
        <v>2156.75</v>
      </c>
      <c r="G217" s="5" t="s">
        <v>11</v>
      </c>
      <c r="H217" s="5" t="s">
        <v>11</v>
      </c>
      <c r="I217" s="5" t="s">
        <v>13</v>
      </c>
      <c r="K217" s="7" t="s">
        <v>242</v>
      </c>
      <c r="L217" s="7">
        <v>2000</v>
      </c>
      <c r="M217" s="7" t="s">
        <v>30</v>
      </c>
      <c r="N217" s="7">
        <v>10</v>
      </c>
      <c r="O217" s="7">
        <v>0</v>
      </c>
      <c r="P217" s="20">
        <v>2156.75</v>
      </c>
      <c r="Q217" s="7" t="s">
        <v>11</v>
      </c>
      <c r="R217" s="7" t="s">
        <v>11</v>
      </c>
      <c r="S217" s="7" t="s">
        <v>13</v>
      </c>
      <c r="T217" s="7">
        <f t="shared" si="6"/>
        <v>1</v>
      </c>
      <c r="U217" s="7">
        <f t="shared" si="7"/>
        <v>9</v>
      </c>
      <c r="V217" s="35" t="s">
        <v>8548</v>
      </c>
      <c r="W217" s="36">
        <v>45085</v>
      </c>
      <c r="X217" s="5">
        <v>22</v>
      </c>
    </row>
    <row r="218" spans="1:24" x14ac:dyDescent="0.3">
      <c r="A218" s="5" t="s">
        <v>243</v>
      </c>
      <c r="B218" s="5">
        <v>2000</v>
      </c>
      <c r="C218" s="5" t="s">
        <v>35</v>
      </c>
      <c r="D218" s="5">
        <v>23</v>
      </c>
      <c r="E218" s="5">
        <v>0</v>
      </c>
      <c r="F218" s="5">
        <v>2166.73</v>
      </c>
      <c r="G218" s="5" t="s">
        <v>11</v>
      </c>
      <c r="H218" s="5" t="s">
        <v>11</v>
      </c>
      <c r="I218" s="5" t="s">
        <v>42</v>
      </c>
      <c r="K218" s="7" t="s">
        <v>243</v>
      </c>
      <c r="L218" s="7">
        <v>2000</v>
      </c>
      <c r="M218" s="7" t="s">
        <v>35</v>
      </c>
      <c r="N218" s="7">
        <v>23</v>
      </c>
      <c r="O218" s="7">
        <v>0</v>
      </c>
      <c r="P218" s="20">
        <v>2166.73</v>
      </c>
      <c r="Q218" s="7" t="s">
        <v>11</v>
      </c>
      <c r="R218" s="7" t="s">
        <v>11</v>
      </c>
      <c r="S218" s="7" t="s">
        <v>42</v>
      </c>
      <c r="T218" s="7">
        <f t="shared" si="6"/>
        <v>1</v>
      </c>
      <c r="U218" s="7">
        <f t="shared" si="7"/>
        <v>9</v>
      </c>
      <c r="V218" s="35" t="s">
        <v>8549</v>
      </c>
      <c r="W218" s="36">
        <v>45085</v>
      </c>
      <c r="X218" s="5">
        <v>22</v>
      </c>
    </row>
    <row r="219" spans="1:24" x14ac:dyDescent="0.3">
      <c r="A219" s="5" t="s">
        <v>244</v>
      </c>
      <c r="B219" s="5">
        <v>1994</v>
      </c>
      <c r="C219" s="5" t="s">
        <v>20</v>
      </c>
      <c r="D219" s="5">
        <v>27</v>
      </c>
      <c r="E219" s="5">
        <v>0</v>
      </c>
      <c r="F219" s="5">
        <v>2170.08</v>
      </c>
      <c r="G219" s="5" t="s">
        <v>11</v>
      </c>
      <c r="H219" s="5" t="s">
        <v>11</v>
      </c>
      <c r="I219" s="5" t="s">
        <v>13</v>
      </c>
      <c r="K219" s="7" t="s">
        <v>244</v>
      </c>
      <c r="L219" s="7">
        <v>1994</v>
      </c>
      <c r="M219" s="7" t="s">
        <v>20</v>
      </c>
      <c r="N219" s="7">
        <v>27</v>
      </c>
      <c r="O219" s="7">
        <v>0</v>
      </c>
      <c r="P219" s="20">
        <v>2170.08</v>
      </c>
      <c r="Q219" s="7" t="s">
        <v>11</v>
      </c>
      <c r="R219" s="7" t="s">
        <v>11</v>
      </c>
      <c r="S219" s="7" t="s">
        <v>13</v>
      </c>
      <c r="T219" s="7">
        <f t="shared" si="6"/>
        <v>1</v>
      </c>
      <c r="U219" s="7">
        <f t="shared" si="7"/>
        <v>9</v>
      </c>
      <c r="V219" s="35" t="s">
        <v>8550</v>
      </c>
      <c r="W219" s="36">
        <v>45085</v>
      </c>
      <c r="X219" s="5">
        <v>28</v>
      </c>
    </row>
    <row r="220" spans="1:24" x14ac:dyDescent="0.3">
      <c r="A220" s="5" t="s">
        <v>245</v>
      </c>
      <c r="B220" s="5">
        <v>1991</v>
      </c>
      <c r="C220" s="5" t="s">
        <v>30</v>
      </c>
      <c r="D220" s="5">
        <v>16</v>
      </c>
      <c r="E220" s="5">
        <v>3</v>
      </c>
      <c r="F220" s="5">
        <v>2193.1999999999998</v>
      </c>
      <c r="G220" s="5" t="s">
        <v>11</v>
      </c>
      <c r="H220" s="5" t="s">
        <v>11</v>
      </c>
      <c r="I220" s="5" t="s">
        <v>23</v>
      </c>
      <c r="K220" s="7" t="s">
        <v>245</v>
      </c>
      <c r="L220" s="7">
        <v>1991</v>
      </c>
      <c r="M220" s="7" t="s">
        <v>30</v>
      </c>
      <c r="N220" s="7">
        <v>16</v>
      </c>
      <c r="O220" s="7">
        <v>3</v>
      </c>
      <c r="P220" s="20">
        <v>2193.1999999999998</v>
      </c>
      <c r="Q220" s="7" t="s">
        <v>11</v>
      </c>
      <c r="R220" s="7" t="s">
        <v>11</v>
      </c>
      <c r="S220" s="7" t="s">
        <v>23</v>
      </c>
      <c r="T220" s="7">
        <f t="shared" si="6"/>
        <v>1</v>
      </c>
      <c r="U220" s="7">
        <f t="shared" si="7"/>
        <v>9</v>
      </c>
      <c r="V220" s="35" t="s">
        <v>8551</v>
      </c>
      <c r="W220" s="36">
        <v>45085</v>
      </c>
      <c r="X220" s="5">
        <v>31</v>
      </c>
    </row>
    <row r="221" spans="1:24" x14ac:dyDescent="0.3">
      <c r="A221" s="5" t="s">
        <v>246</v>
      </c>
      <c r="B221" s="5">
        <v>2004</v>
      </c>
      <c r="C221" s="5" t="s">
        <v>30</v>
      </c>
      <c r="D221" s="5">
        <v>7</v>
      </c>
      <c r="E221" s="5">
        <v>0</v>
      </c>
      <c r="F221" s="5">
        <v>2196.4699999999998</v>
      </c>
      <c r="G221" s="5" t="s">
        <v>11</v>
      </c>
      <c r="H221" s="5" t="s">
        <v>12</v>
      </c>
      <c r="I221" s="5" t="s">
        <v>247</v>
      </c>
      <c r="K221" s="7" t="s">
        <v>246</v>
      </c>
      <c r="L221" s="7">
        <v>2004</v>
      </c>
      <c r="M221" s="7" t="s">
        <v>30</v>
      </c>
      <c r="N221" s="7">
        <v>7</v>
      </c>
      <c r="O221" s="7">
        <v>0</v>
      </c>
      <c r="P221" s="20">
        <v>2196.4699999999998</v>
      </c>
      <c r="Q221" s="7" t="s">
        <v>11</v>
      </c>
      <c r="R221" s="7" t="s">
        <v>12</v>
      </c>
      <c r="S221" s="7" t="s">
        <v>247</v>
      </c>
      <c r="T221" s="7">
        <f t="shared" si="6"/>
        <v>1</v>
      </c>
      <c r="U221" s="7">
        <f t="shared" si="7"/>
        <v>1</v>
      </c>
      <c r="V221" s="35" t="s">
        <v>8552</v>
      </c>
      <c r="W221" s="36">
        <v>45085</v>
      </c>
      <c r="X221" s="5">
        <v>18</v>
      </c>
    </row>
    <row r="222" spans="1:24" x14ac:dyDescent="0.3">
      <c r="A222" s="5" t="s">
        <v>248</v>
      </c>
      <c r="B222" s="5">
        <v>2004</v>
      </c>
      <c r="C222" s="5" t="s">
        <v>20</v>
      </c>
      <c r="D222" s="5">
        <v>3</v>
      </c>
      <c r="E222" s="5">
        <v>0</v>
      </c>
      <c r="F222" s="5">
        <v>2198.19</v>
      </c>
      <c r="G222" s="5" t="s">
        <v>11</v>
      </c>
      <c r="H222" s="5" t="s">
        <v>16</v>
      </c>
      <c r="I222" s="5" t="s">
        <v>249</v>
      </c>
      <c r="K222" s="7" t="s">
        <v>248</v>
      </c>
      <c r="L222" s="7">
        <v>2004</v>
      </c>
      <c r="M222" s="7" t="s">
        <v>20</v>
      </c>
      <c r="N222" s="7">
        <v>3</v>
      </c>
      <c r="O222" s="7">
        <v>0</v>
      </c>
      <c r="P222" s="20">
        <v>2198.19</v>
      </c>
      <c r="Q222" s="7" t="s">
        <v>11</v>
      </c>
      <c r="R222" s="7" t="s">
        <v>16</v>
      </c>
      <c r="S222" s="7" t="s">
        <v>249</v>
      </c>
      <c r="T222" s="7">
        <f t="shared" si="6"/>
        <v>1</v>
      </c>
      <c r="U222" s="7">
        <f t="shared" si="7"/>
        <v>2</v>
      </c>
      <c r="V222" s="35" t="s">
        <v>8553</v>
      </c>
      <c r="W222" s="36">
        <v>45085</v>
      </c>
      <c r="X222" s="5">
        <v>18</v>
      </c>
    </row>
    <row r="223" spans="1:24" x14ac:dyDescent="0.3">
      <c r="A223" s="5" t="s">
        <v>250</v>
      </c>
      <c r="B223" s="5">
        <v>2004</v>
      </c>
      <c r="C223" s="5" t="s">
        <v>20</v>
      </c>
      <c r="D223" s="5">
        <v>12</v>
      </c>
      <c r="E223" s="5">
        <v>0</v>
      </c>
      <c r="F223" s="5">
        <v>2200.83</v>
      </c>
      <c r="G223" s="5" t="s">
        <v>11</v>
      </c>
      <c r="H223" s="5" t="s">
        <v>11</v>
      </c>
      <c r="I223" s="5" t="s">
        <v>247</v>
      </c>
      <c r="K223" s="7" t="s">
        <v>250</v>
      </c>
      <c r="L223" s="7">
        <v>2004</v>
      </c>
      <c r="M223" s="7" t="s">
        <v>20</v>
      </c>
      <c r="N223" s="7">
        <v>12</v>
      </c>
      <c r="O223" s="7">
        <v>0</v>
      </c>
      <c r="P223" s="20">
        <v>2200.83</v>
      </c>
      <c r="Q223" s="7" t="s">
        <v>11</v>
      </c>
      <c r="R223" s="7" t="s">
        <v>11</v>
      </c>
      <c r="S223" s="7" t="s">
        <v>247</v>
      </c>
      <c r="T223" s="7">
        <f t="shared" si="6"/>
        <v>1</v>
      </c>
      <c r="U223" s="7">
        <f t="shared" si="7"/>
        <v>9</v>
      </c>
      <c r="V223" s="35" t="s">
        <v>8393</v>
      </c>
      <c r="W223" s="36">
        <v>45085</v>
      </c>
      <c r="X223" s="5">
        <v>18</v>
      </c>
    </row>
    <row r="224" spans="1:24" x14ac:dyDescent="0.3">
      <c r="A224" s="5" t="s">
        <v>251</v>
      </c>
      <c r="B224" s="5">
        <v>2004</v>
      </c>
      <c r="C224" s="5" t="s">
        <v>10</v>
      </c>
      <c r="D224" s="5">
        <v>27</v>
      </c>
      <c r="E224" s="5">
        <v>1</v>
      </c>
      <c r="F224" s="5">
        <v>2201.1</v>
      </c>
      <c r="G224" s="5" t="s">
        <v>11</v>
      </c>
      <c r="H224" s="5" t="s">
        <v>12</v>
      </c>
      <c r="I224" s="5" t="s">
        <v>13</v>
      </c>
      <c r="K224" s="7" t="s">
        <v>251</v>
      </c>
      <c r="L224" s="7">
        <v>2004</v>
      </c>
      <c r="M224" s="7" t="s">
        <v>10</v>
      </c>
      <c r="N224" s="7">
        <v>27</v>
      </c>
      <c r="O224" s="7">
        <v>1</v>
      </c>
      <c r="P224" s="20">
        <v>2201.1</v>
      </c>
      <c r="Q224" s="7" t="s">
        <v>11</v>
      </c>
      <c r="R224" s="7" t="s">
        <v>12</v>
      </c>
      <c r="S224" s="7" t="s">
        <v>13</v>
      </c>
      <c r="T224" s="7">
        <f t="shared" si="6"/>
        <v>1</v>
      </c>
      <c r="U224" s="7">
        <f t="shared" si="7"/>
        <v>1</v>
      </c>
      <c r="V224" s="35" t="s">
        <v>8554</v>
      </c>
      <c r="W224" s="36">
        <v>45085</v>
      </c>
      <c r="X224" s="5">
        <v>18</v>
      </c>
    </row>
    <row r="225" spans="1:24" x14ac:dyDescent="0.3">
      <c r="A225" s="5" t="s">
        <v>252</v>
      </c>
      <c r="B225" s="5">
        <v>2004</v>
      </c>
      <c r="C225" s="5" t="s">
        <v>35</v>
      </c>
      <c r="D225" s="5">
        <v>6</v>
      </c>
      <c r="E225" s="5">
        <v>0</v>
      </c>
      <c r="F225" s="5">
        <v>2203.4699999999998</v>
      </c>
      <c r="G225" s="5" t="s">
        <v>11</v>
      </c>
      <c r="H225" s="5" t="s">
        <v>11</v>
      </c>
      <c r="I225" s="5" t="s">
        <v>247</v>
      </c>
      <c r="K225" s="7" t="s">
        <v>252</v>
      </c>
      <c r="L225" s="7">
        <v>2004</v>
      </c>
      <c r="M225" s="7" t="s">
        <v>35</v>
      </c>
      <c r="N225" s="7">
        <v>6</v>
      </c>
      <c r="O225" s="7">
        <v>0</v>
      </c>
      <c r="P225" s="20">
        <v>2203.4699999999998</v>
      </c>
      <c r="Q225" s="7" t="s">
        <v>11</v>
      </c>
      <c r="R225" s="7" t="s">
        <v>11</v>
      </c>
      <c r="S225" s="7" t="s">
        <v>247</v>
      </c>
      <c r="T225" s="7">
        <f t="shared" si="6"/>
        <v>1</v>
      </c>
      <c r="U225" s="7">
        <f t="shared" si="7"/>
        <v>9</v>
      </c>
      <c r="V225" s="35" t="s">
        <v>8555</v>
      </c>
      <c r="W225" s="36">
        <v>45085</v>
      </c>
      <c r="X225" s="5">
        <v>18</v>
      </c>
    </row>
    <row r="226" spans="1:24" x14ac:dyDescent="0.3">
      <c r="A226" s="5" t="s">
        <v>253</v>
      </c>
      <c r="B226" s="5">
        <v>2004</v>
      </c>
      <c r="C226" s="5" t="s">
        <v>37</v>
      </c>
      <c r="D226" s="5">
        <v>28</v>
      </c>
      <c r="E226" s="5">
        <v>0</v>
      </c>
      <c r="F226" s="5">
        <v>2203.7399999999998</v>
      </c>
      <c r="G226" s="5" t="s">
        <v>11</v>
      </c>
      <c r="H226" s="5" t="s">
        <v>11</v>
      </c>
      <c r="I226" s="5" t="s">
        <v>247</v>
      </c>
      <c r="K226" s="7" t="s">
        <v>253</v>
      </c>
      <c r="L226" s="7">
        <v>2004</v>
      </c>
      <c r="M226" s="7" t="s">
        <v>37</v>
      </c>
      <c r="N226" s="7">
        <v>28</v>
      </c>
      <c r="O226" s="7">
        <v>0</v>
      </c>
      <c r="P226" s="20">
        <v>2203.7399999999998</v>
      </c>
      <c r="Q226" s="7" t="s">
        <v>11</v>
      </c>
      <c r="R226" s="7" t="s">
        <v>11</v>
      </c>
      <c r="S226" s="7" t="s">
        <v>247</v>
      </c>
      <c r="T226" s="7">
        <f t="shared" si="6"/>
        <v>1</v>
      </c>
      <c r="U226" s="7">
        <f t="shared" si="7"/>
        <v>9</v>
      </c>
      <c r="V226" s="35" t="s">
        <v>8556</v>
      </c>
      <c r="W226" s="36">
        <v>45085</v>
      </c>
      <c r="X226" s="5">
        <v>18</v>
      </c>
    </row>
    <row r="227" spans="1:24" x14ac:dyDescent="0.3">
      <c r="A227" s="5" t="s">
        <v>254</v>
      </c>
      <c r="B227" s="5">
        <v>2004</v>
      </c>
      <c r="C227" s="5" t="s">
        <v>15</v>
      </c>
      <c r="D227" s="5">
        <v>13</v>
      </c>
      <c r="E227" s="5">
        <v>0</v>
      </c>
      <c r="F227" s="5">
        <v>2205.98</v>
      </c>
      <c r="G227" s="5" t="s">
        <v>11</v>
      </c>
      <c r="H227" s="5" t="s">
        <v>12</v>
      </c>
      <c r="I227" s="5" t="s">
        <v>247</v>
      </c>
      <c r="K227" s="7" t="s">
        <v>254</v>
      </c>
      <c r="L227" s="7">
        <v>2004</v>
      </c>
      <c r="M227" s="7" t="s">
        <v>15</v>
      </c>
      <c r="N227" s="7">
        <v>13</v>
      </c>
      <c r="O227" s="7">
        <v>0</v>
      </c>
      <c r="P227" s="20">
        <v>2205.98</v>
      </c>
      <c r="Q227" s="7" t="s">
        <v>11</v>
      </c>
      <c r="R227" s="7" t="s">
        <v>12</v>
      </c>
      <c r="S227" s="7" t="s">
        <v>247</v>
      </c>
      <c r="T227" s="7">
        <f t="shared" si="6"/>
        <v>1</v>
      </c>
      <c r="U227" s="7">
        <f t="shared" si="7"/>
        <v>1</v>
      </c>
      <c r="V227" s="35" t="s">
        <v>8557</v>
      </c>
      <c r="W227" s="36">
        <v>45085</v>
      </c>
      <c r="X227" s="5">
        <v>18</v>
      </c>
    </row>
    <row r="228" spans="1:24" x14ac:dyDescent="0.3">
      <c r="A228" s="5" t="s">
        <v>255</v>
      </c>
      <c r="B228" s="5">
        <v>2004</v>
      </c>
      <c r="C228" s="5" t="s">
        <v>35</v>
      </c>
      <c r="D228" s="5">
        <v>6</v>
      </c>
      <c r="E228" s="5">
        <v>0</v>
      </c>
      <c r="F228" s="5">
        <v>2207.6999999999998</v>
      </c>
      <c r="G228" s="5" t="s">
        <v>11</v>
      </c>
      <c r="H228" s="5" t="s">
        <v>11</v>
      </c>
      <c r="I228" s="5" t="s">
        <v>247</v>
      </c>
      <c r="K228" s="7" t="s">
        <v>255</v>
      </c>
      <c r="L228" s="7">
        <v>2004</v>
      </c>
      <c r="M228" s="7" t="s">
        <v>35</v>
      </c>
      <c r="N228" s="7">
        <v>6</v>
      </c>
      <c r="O228" s="7">
        <v>0</v>
      </c>
      <c r="P228" s="20">
        <v>2207.6999999999998</v>
      </c>
      <c r="Q228" s="7" t="s">
        <v>11</v>
      </c>
      <c r="R228" s="7" t="s">
        <v>11</v>
      </c>
      <c r="S228" s="7" t="s">
        <v>247</v>
      </c>
      <c r="T228" s="7">
        <f t="shared" si="6"/>
        <v>1</v>
      </c>
      <c r="U228" s="7">
        <f t="shared" si="7"/>
        <v>9</v>
      </c>
      <c r="V228" s="35" t="s">
        <v>8555</v>
      </c>
      <c r="W228" s="36">
        <v>45085</v>
      </c>
      <c r="X228" s="5">
        <v>18</v>
      </c>
    </row>
    <row r="229" spans="1:24" x14ac:dyDescent="0.3">
      <c r="A229" s="5" t="s">
        <v>256</v>
      </c>
      <c r="B229" s="5">
        <v>2004</v>
      </c>
      <c r="C229" s="5" t="s">
        <v>10</v>
      </c>
      <c r="D229" s="5">
        <v>27</v>
      </c>
      <c r="E229" s="5">
        <v>0</v>
      </c>
      <c r="F229" s="5">
        <v>2211.13</v>
      </c>
      <c r="G229" s="5" t="s">
        <v>11</v>
      </c>
      <c r="H229" s="5" t="s">
        <v>11</v>
      </c>
      <c r="I229" s="5" t="s">
        <v>247</v>
      </c>
      <c r="K229" s="7" t="s">
        <v>256</v>
      </c>
      <c r="L229" s="7">
        <v>2004</v>
      </c>
      <c r="M229" s="7" t="s">
        <v>10</v>
      </c>
      <c r="N229" s="7">
        <v>27</v>
      </c>
      <c r="O229" s="7">
        <v>0</v>
      </c>
      <c r="P229" s="20">
        <v>2211.13</v>
      </c>
      <c r="Q229" s="7" t="s">
        <v>11</v>
      </c>
      <c r="R229" s="7" t="s">
        <v>11</v>
      </c>
      <c r="S229" s="7" t="s">
        <v>247</v>
      </c>
      <c r="T229" s="7">
        <f t="shared" si="6"/>
        <v>1</v>
      </c>
      <c r="U229" s="7">
        <f t="shared" si="7"/>
        <v>9</v>
      </c>
      <c r="V229" s="35" t="s">
        <v>8554</v>
      </c>
      <c r="W229" s="36">
        <v>45085</v>
      </c>
      <c r="X229" s="5">
        <v>18</v>
      </c>
    </row>
    <row r="230" spans="1:24" x14ac:dyDescent="0.3">
      <c r="A230" s="5" t="s">
        <v>257</v>
      </c>
      <c r="B230" s="5">
        <v>1994</v>
      </c>
      <c r="C230" s="5" t="s">
        <v>15</v>
      </c>
      <c r="D230" s="5">
        <v>17</v>
      </c>
      <c r="E230" s="5">
        <v>0</v>
      </c>
      <c r="F230" s="5">
        <v>2213.21</v>
      </c>
      <c r="G230" s="5" t="s">
        <v>11</v>
      </c>
      <c r="H230" s="5" t="s">
        <v>11</v>
      </c>
      <c r="I230" s="5" t="s">
        <v>13</v>
      </c>
      <c r="K230" s="7" t="s">
        <v>257</v>
      </c>
      <c r="L230" s="7">
        <v>1994</v>
      </c>
      <c r="M230" s="7" t="s">
        <v>15</v>
      </c>
      <c r="N230" s="7">
        <v>17</v>
      </c>
      <c r="O230" s="7">
        <v>0</v>
      </c>
      <c r="P230" s="20">
        <v>2213.21</v>
      </c>
      <c r="Q230" s="7" t="s">
        <v>11</v>
      </c>
      <c r="R230" s="7" t="s">
        <v>11</v>
      </c>
      <c r="S230" s="7" t="s">
        <v>13</v>
      </c>
      <c r="T230" s="7">
        <f t="shared" si="6"/>
        <v>1</v>
      </c>
      <c r="U230" s="7">
        <f t="shared" si="7"/>
        <v>9</v>
      </c>
      <c r="V230" s="35" t="s">
        <v>8373</v>
      </c>
      <c r="W230" s="36">
        <v>45085</v>
      </c>
      <c r="X230" s="5">
        <v>28</v>
      </c>
    </row>
    <row r="231" spans="1:24" x14ac:dyDescent="0.3">
      <c r="A231" s="5" t="s">
        <v>258</v>
      </c>
      <c r="B231" s="5">
        <v>2004</v>
      </c>
      <c r="C231" s="5" t="s">
        <v>18</v>
      </c>
      <c r="D231" s="5">
        <v>13</v>
      </c>
      <c r="E231" s="5">
        <v>0</v>
      </c>
      <c r="F231" s="5">
        <v>2217.4699999999998</v>
      </c>
      <c r="G231" s="5" t="s">
        <v>11</v>
      </c>
      <c r="H231" s="5" t="s">
        <v>16</v>
      </c>
      <c r="I231" s="5" t="s">
        <v>247</v>
      </c>
      <c r="K231" s="7" t="s">
        <v>258</v>
      </c>
      <c r="L231" s="7">
        <v>2004</v>
      </c>
      <c r="M231" s="7" t="s">
        <v>18</v>
      </c>
      <c r="N231" s="7">
        <v>13</v>
      </c>
      <c r="O231" s="7">
        <v>0</v>
      </c>
      <c r="P231" s="20">
        <v>2217.4699999999998</v>
      </c>
      <c r="Q231" s="7" t="s">
        <v>11</v>
      </c>
      <c r="R231" s="7" t="s">
        <v>16</v>
      </c>
      <c r="S231" s="7" t="s">
        <v>247</v>
      </c>
      <c r="T231" s="7">
        <f t="shared" si="6"/>
        <v>1</v>
      </c>
      <c r="U231" s="7">
        <f t="shared" si="7"/>
        <v>2</v>
      </c>
      <c r="V231" s="35" t="s">
        <v>8474</v>
      </c>
      <c r="W231" s="36">
        <v>45085</v>
      </c>
      <c r="X231" s="5">
        <v>18</v>
      </c>
    </row>
    <row r="232" spans="1:24" x14ac:dyDescent="0.3">
      <c r="A232" s="5" t="s">
        <v>259</v>
      </c>
      <c r="B232" s="5">
        <v>2004</v>
      </c>
      <c r="C232" s="5" t="s">
        <v>20</v>
      </c>
      <c r="D232" s="5">
        <v>25</v>
      </c>
      <c r="E232" s="5">
        <v>0</v>
      </c>
      <c r="F232" s="5">
        <v>2217.6</v>
      </c>
      <c r="G232" s="5" t="s">
        <v>11</v>
      </c>
      <c r="H232" s="5" t="s">
        <v>16</v>
      </c>
      <c r="I232" s="5" t="s">
        <v>247</v>
      </c>
      <c r="K232" s="7" t="s">
        <v>259</v>
      </c>
      <c r="L232" s="7">
        <v>2004</v>
      </c>
      <c r="M232" s="7" t="s">
        <v>20</v>
      </c>
      <c r="N232" s="7">
        <v>25</v>
      </c>
      <c r="O232" s="7">
        <v>0</v>
      </c>
      <c r="P232" s="20">
        <v>2217.6</v>
      </c>
      <c r="Q232" s="7" t="s">
        <v>11</v>
      </c>
      <c r="R232" s="7" t="s">
        <v>16</v>
      </c>
      <c r="S232" s="7" t="s">
        <v>247</v>
      </c>
      <c r="T232" s="7">
        <f t="shared" si="6"/>
        <v>1</v>
      </c>
      <c r="U232" s="7">
        <f t="shared" si="7"/>
        <v>2</v>
      </c>
      <c r="V232" s="35" t="s">
        <v>8558</v>
      </c>
      <c r="W232" s="36">
        <v>45085</v>
      </c>
      <c r="X232" s="5">
        <v>18</v>
      </c>
    </row>
    <row r="233" spans="1:24" x14ac:dyDescent="0.3">
      <c r="A233" s="5" t="s">
        <v>260</v>
      </c>
      <c r="B233" s="5">
        <v>2004</v>
      </c>
      <c r="C233" s="5" t="s">
        <v>30</v>
      </c>
      <c r="D233" s="5">
        <v>12</v>
      </c>
      <c r="E233" s="5">
        <v>1</v>
      </c>
      <c r="F233" s="5">
        <v>2219.4499999999998</v>
      </c>
      <c r="G233" s="5" t="s">
        <v>11</v>
      </c>
      <c r="H233" s="5" t="s">
        <v>16</v>
      </c>
      <c r="I233" s="5" t="s">
        <v>13</v>
      </c>
      <c r="K233" s="7" t="s">
        <v>260</v>
      </c>
      <c r="L233" s="7">
        <v>2004</v>
      </c>
      <c r="M233" s="7" t="s">
        <v>30</v>
      </c>
      <c r="N233" s="7">
        <v>12</v>
      </c>
      <c r="O233" s="7">
        <v>1</v>
      </c>
      <c r="P233" s="20">
        <v>2219.4499999999998</v>
      </c>
      <c r="Q233" s="7" t="s">
        <v>11</v>
      </c>
      <c r="R233" s="7" t="s">
        <v>16</v>
      </c>
      <c r="S233" s="7" t="s">
        <v>13</v>
      </c>
      <c r="T233" s="7">
        <f t="shared" si="6"/>
        <v>1</v>
      </c>
      <c r="U233" s="7">
        <f t="shared" si="7"/>
        <v>2</v>
      </c>
      <c r="V233" s="35" t="s">
        <v>8486</v>
      </c>
      <c r="W233" s="36">
        <v>45085</v>
      </c>
      <c r="X233" s="5">
        <v>18</v>
      </c>
    </row>
    <row r="234" spans="1:24" x14ac:dyDescent="0.3">
      <c r="A234" s="5" t="s">
        <v>261</v>
      </c>
      <c r="B234" s="5">
        <v>2003</v>
      </c>
      <c r="C234" s="5" t="s">
        <v>30</v>
      </c>
      <c r="D234" s="5">
        <v>10</v>
      </c>
      <c r="E234" s="5">
        <v>1</v>
      </c>
      <c r="F234" s="5">
        <v>2221.56</v>
      </c>
      <c r="G234" s="5" t="s">
        <v>11</v>
      </c>
      <c r="H234" s="5" t="s">
        <v>12</v>
      </c>
      <c r="I234" s="5" t="s">
        <v>23</v>
      </c>
      <c r="K234" s="7" t="s">
        <v>261</v>
      </c>
      <c r="L234" s="7">
        <v>2003</v>
      </c>
      <c r="M234" s="7" t="s">
        <v>30</v>
      </c>
      <c r="N234" s="7">
        <v>10</v>
      </c>
      <c r="O234" s="7">
        <v>1</v>
      </c>
      <c r="P234" s="20">
        <v>2221.56</v>
      </c>
      <c r="Q234" s="7" t="s">
        <v>11</v>
      </c>
      <c r="R234" s="7" t="s">
        <v>12</v>
      </c>
      <c r="S234" s="7" t="s">
        <v>23</v>
      </c>
      <c r="T234" s="7">
        <f t="shared" si="6"/>
        <v>1</v>
      </c>
      <c r="U234" s="7">
        <f t="shared" si="7"/>
        <v>1</v>
      </c>
      <c r="V234" s="35" t="s">
        <v>8418</v>
      </c>
      <c r="W234" s="36">
        <v>45085</v>
      </c>
      <c r="X234" s="5">
        <v>19</v>
      </c>
    </row>
    <row r="235" spans="1:24" x14ac:dyDescent="0.3">
      <c r="A235" s="5" t="s">
        <v>262</v>
      </c>
      <c r="B235" s="5">
        <v>2000</v>
      </c>
      <c r="C235" s="5" t="s">
        <v>18</v>
      </c>
      <c r="D235" s="5">
        <v>30</v>
      </c>
      <c r="E235" s="5">
        <v>0</v>
      </c>
      <c r="F235" s="5">
        <v>2250.84</v>
      </c>
      <c r="G235" s="5" t="s">
        <v>11</v>
      </c>
      <c r="H235" s="5" t="s">
        <v>11</v>
      </c>
      <c r="I235" s="5" t="s">
        <v>170</v>
      </c>
      <c r="K235" s="7" t="s">
        <v>262</v>
      </c>
      <c r="L235" s="7">
        <v>2000</v>
      </c>
      <c r="M235" s="7" t="s">
        <v>18</v>
      </c>
      <c r="N235" s="7">
        <v>30</v>
      </c>
      <c r="O235" s="7">
        <v>0</v>
      </c>
      <c r="P235" s="20">
        <v>2250.84</v>
      </c>
      <c r="Q235" s="7" t="s">
        <v>11</v>
      </c>
      <c r="R235" s="7" t="s">
        <v>11</v>
      </c>
      <c r="S235" s="7" t="s">
        <v>170</v>
      </c>
      <c r="T235" s="7">
        <f t="shared" si="6"/>
        <v>1</v>
      </c>
      <c r="U235" s="7">
        <f t="shared" si="7"/>
        <v>9</v>
      </c>
      <c r="V235" s="35" t="s">
        <v>8559</v>
      </c>
      <c r="W235" s="36">
        <v>45085</v>
      </c>
      <c r="X235" s="5">
        <v>22</v>
      </c>
    </row>
    <row r="236" spans="1:24" x14ac:dyDescent="0.3">
      <c r="A236" s="5" t="s">
        <v>263</v>
      </c>
      <c r="B236" s="5">
        <v>2000</v>
      </c>
      <c r="C236" s="5" t="s">
        <v>30</v>
      </c>
      <c r="D236" s="5">
        <v>11</v>
      </c>
      <c r="E236" s="5">
        <v>0</v>
      </c>
      <c r="F236" s="5">
        <v>2254.8000000000002</v>
      </c>
      <c r="G236" s="5" t="s">
        <v>11</v>
      </c>
      <c r="H236" s="5" t="s">
        <v>12</v>
      </c>
      <c r="I236" s="5" t="s">
        <v>168</v>
      </c>
      <c r="K236" s="7" t="s">
        <v>263</v>
      </c>
      <c r="L236" s="7">
        <v>2000</v>
      </c>
      <c r="M236" s="7" t="s">
        <v>30</v>
      </c>
      <c r="N236" s="7">
        <v>11</v>
      </c>
      <c r="O236" s="7">
        <v>0</v>
      </c>
      <c r="P236" s="20">
        <v>2254.8000000000002</v>
      </c>
      <c r="Q236" s="7" t="s">
        <v>11</v>
      </c>
      <c r="R236" s="7" t="s">
        <v>12</v>
      </c>
      <c r="S236" s="7" t="s">
        <v>168</v>
      </c>
      <c r="T236" s="7">
        <f t="shared" si="6"/>
        <v>1</v>
      </c>
      <c r="U236" s="7">
        <f t="shared" si="7"/>
        <v>1</v>
      </c>
      <c r="V236" s="35" t="s">
        <v>8560</v>
      </c>
      <c r="W236" s="36">
        <v>45085</v>
      </c>
      <c r="X236" s="5">
        <v>22</v>
      </c>
    </row>
    <row r="237" spans="1:24" x14ac:dyDescent="0.3">
      <c r="A237" s="5" t="s">
        <v>264</v>
      </c>
      <c r="B237" s="5">
        <v>2002</v>
      </c>
      <c r="C237" s="5" t="s">
        <v>10</v>
      </c>
      <c r="D237" s="5">
        <v>15</v>
      </c>
      <c r="E237" s="5">
        <v>0</v>
      </c>
      <c r="F237" s="5">
        <v>2257.48</v>
      </c>
      <c r="G237" s="5" t="s">
        <v>11</v>
      </c>
      <c r="H237" s="5" t="s">
        <v>16</v>
      </c>
      <c r="I237" s="5" t="s">
        <v>23</v>
      </c>
      <c r="K237" s="7" t="s">
        <v>264</v>
      </c>
      <c r="L237" s="7">
        <v>2002</v>
      </c>
      <c r="M237" s="7" t="s">
        <v>10</v>
      </c>
      <c r="N237" s="7">
        <v>15</v>
      </c>
      <c r="O237" s="7">
        <v>0</v>
      </c>
      <c r="P237" s="20">
        <v>2257.48</v>
      </c>
      <c r="Q237" s="7" t="s">
        <v>11</v>
      </c>
      <c r="R237" s="7" t="s">
        <v>16</v>
      </c>
      <c r="S237" s="7" t="s">
        <v>23</v>
      </c>
      <c r="T237" s="7">
        <f t="shared" si="6"/>
        <v>1</v>
      </c>
      <c r="U237" s="7">
        <f t="shared" si="7"/>
        <v>2</v>
      </c>
      <c r="V237" s="35" t="s">
        <v>8561</v>
      </c>
      <c r="W237" s="36">
        <v>45085</v>
      </c>
      <c r="X237" s="5">
        <v>20</v>
      </c>
    </row>
    <row r="238" spans="1:24" x14ac:dyDescent="0.3">
      <c r="A238" s="5" t="s">
        <v>265</v>
      </c>
      <c r="B238" s="5">
        <v>2002</v>
      </c>
      <c r="C238" s="5" t="s">
        <v>15</v>
      </c>
      <c r="D238" s="5">
        <v>12</v>
      </c>
      <c r="E238" s="5">
        <v>0</v>
      </c>
      <c r="F238" s="5">
        <v>2261.5700000000002</v>
      </c>
      <c r="G238" s="5" t="s">
        <v>11</v>
      </c>
      <c r="H238" s="5" t="s">
        <v>16</v>
      </c>
      <c r="I238" s="5" t="s">
        <v>23</v>
      </c>
      <c r="K238" s="7" t="s">
        <v>265</v>
      </c>
      <c r="L238" s="7">
        <v>2002</v>
      </c>
      <c r="M238" s="7" t="s">
        <v>15</v>
      </c>
      <c r="N238" s="7">
        <v>12</v>
      </c>
      <c r="O238" s="7">
        <v>0</v>
      </c>
      <c r="P238" s="20">
        <v>2261.5700000000002</v>
      </c>
      <c r="Q238" s="7" t="s">
        <v>11</v>
      </c>
      <c r="R238" s="7" t="s">
        <v>16</v>
      </c>
      <c r="S238" s="7" t="s">
        <v>23</v>
      </c>
      <c r="T238" s="7">
        <f t="shared" si="6"/>
        <v>1</v>
      </c>
      <c r="U238" s="7">
        <f t="shared" si="7"/>
        <v>2</v>
      </c>
      <c r="V238" s="35" t="s">
        <v>8562</v>
      </c>
      <c r="W238" s="36">
        <v>45085</v>
      </c>
      <c r="X238" s="5">
        <v>20</v>
      </c>
    </row>
    <row r="239" spans="1:24" x14ac:dyDescent="0.3">
      <c r="A239" s="5" t="s">
        <v>266</v>
      </c>
      <c r="B239" s="5">
        <v>1991</v>
      </c>
      <c r="C239" s="5" t="s">
        <v>18</v>
      </c>
      <c r="D239" s="5">
        <v>16</v>
      </c>
      <c r="E239" s="5">
        <v>3</v>
      </c>
      <c r="F239" s="5">
        <v>2277.7199999999998</v>
      </c>
      <c r="G239" s="5" t="s">
        <v>11</v>
      </c>
      <c r="H239" s="5" t="s">
        <v>16</v>
      </c>
      <c r="I239" s="5" t="s">
        <v>13</v>
      </c>
      <c r="K239" s="7" t="s">
        <v>266</v>
      </c>
      <c r="L239" s="7">
        <v>1991</v>
      </c>
      <c r="M239" s="7" t="s">
        <v>18</v>
      </c>
      <c r="N239" s="7">
        <v>16</v>
      </c>
      <c r="O239" s="7">
        <v>3</v>
      </c>
      <c r="P239" s="20">
        <v>2277.7199999999998</v>
      </c>
      <c r="Q239" s="7" t="s">
        <v>11</v>
      </c>
      <c r="R239" s="7" t="s">
        <v>16</v>
      </c>
      <c r="S239" s="7" t="s">
        <v>13</v>
      </c>
      <c r="T239" s="7">
        <f t="shared" si="6"/>
        <v>1</v>
      </c>
      <c r="U239" s="7">
        <f t="shared" si="7"/>
        <v>2</v>
      </c>
      <c r="V239" s="35" t="s">
        <v>8563</v>
      </c>
      <c r="W239" s="36">
        <v>45085</v>
      </c>
      <c r="X239" s="5">
        <v>31</v>
      </c>
    </row>
    <row r="240" spans="1:24" x14ac:dyDescent="0.3">
      <c r="A240" s="5" t="s">
        <v>267</v>
      </c>
      <c r="B240" s="5">
        <v>1989</v>
      </c>
      <c r="C240" s="5" t="s">
        <v>37</v>
      </c>
      <c r="D240" s="5">
        <v>5</v>
      </c>
      <c r="E240" s="5">
        <v>3</v>
      </c>
      <c r="F240" s="5">
        <v>2295.2399999999998</v>
      </c>
      <c r="G240" s="5" t="s">
        <v>11</v>
      </c>
      <c r="H240" s="5" t="s">
        <v>16</v>
      </c>
      <c r="I240" s="5" t="s">
        <v>13</v>
      </c>
      <c r="K240" s="7" t="s">
        <v>267</v>
      </c>
      <c r="L240" s="7">
        <v>1989</v>
      </c>
      <c r="M240" s="7" t="s">
        <v>37</v>
      </c>
      <c r="N240" s="7">
        <v>5</v>
      </c>
      <c r="O240" s="7">
        <v>3</v>
      </c>
      <c r="P240" s="20">
        <v>2295.2399999999998</v>
      </c>
      <c r="Q240" s="7" t="s">
        <v>11</v>
      </c>
      <c r="R240" s="7" t="s">
        <v>16</v>
      </c>
      <c r="S240" s="7" t="s">
        <v>13</v>
      </c>
      <c r="T240" s="7">
        <f t="shared" si="6"/>
        <v>1</v>
      </c>
      <c r="U240" s="7">
        <f t="shared" si="7"/>
        <v>2</v>
      </c>
      <c r="V240" s="35" t="s">
        <v>8564</v>
      </c>
      <c r="W240" s="36">
        <v>45085</v>
      </c>
      <c r="X240" s="5">
        <v>33</v>
      </c>
    </row>
    <row r="241" spans="1:24" x14ac:dyDescent="0.3">
      <c r="A241" s="5" t="s">
        <v>268</v>
      </c>
      <c r="B241" s="5">
        <v>1996</v>
      </c>
      <c r="C241" s="5" t="s">
        <v>15</v>
      </c>
      <c r="D241" s="5">
        <v>28</v>
      </c>
      <c r="E241" s="5">
        <v>0</v>
      </c>
      <c r="F241" s="5">
        <v>2302.3000000000002</v>
      </c>
      <c r="G241" s="5" t="s">
        <v>16</v>
      </c>
      <c r="H241" s="5" t="s">
        <v>11</v>
      </c>
      <c r="I241" s="5" t="s">
        <v>42</v>
      </c>
      <c r="K241" s="7" t="s">
        <v>268</v>
      </c>
      <c r="L241" s="7">
        <v>1996</v>
      </c>
      <c r="M241" s="7" t="s">
        <v>15</v>
      </c>
      <c r="N241" s="7">
        <v>28</v>
      </c>
      <c r="O241" s="7">
        <v>0</v>
      </c>
      <c r="P241" s="20">
        <v>2302.3000000000002</v>
      </c>
      <c r="Q241" s="7" t="s">
        <v>16</v>
      </c>
      <c r="R241" s="7" t="s">
        <v>11</v>
      </c>
      <c r="S241" s="7" t="s">
        <v>42</v>
      </c>
      <c r="T241" s="7">
        <f t="shared" si="6"/>
        <v>240</v>
      </c>
      <c r="U241" s="7">
        <f t="shared" si="7"/>
        <v>9</v>
      </c>
      <c r="V241" s="35" t="s">
        <v>8565</v>
      </c>
      <c r="W241" s="36">
        <v>45085</v>
      </c>
      <c r="X241" s="5">
        <v>26</v>
      </c>
    </row>
    <row r="242" spans="1:24" x14ac:dyDescent="0.3">
      <c r="A242" s="5" t="s">
        <v>269</v>
      </c>
      <c r="B242" s="5">
        <v>2004</v>
      </c>
      <c r="C242" s="5" t="s">
        <v>20</v>
      </c>
      <c r="D242" s="5">
        <v>6</v>
      </c>
      <c r="E242" s="5">
        <v>2</v>
      </c>
      <c r="F242" s="5">
        <v>2304</v>
      </c>
      <c r="G242" s="5" t="s">
        <v>11</v>
      </c>
      <c r="H242" s="5" t="s">
        <v>12</v>
      </c>
      <c r="I242" s="5" t="s">
        <v>13</v>
      </c>
      <c r="K242" s="7" t="s">
        <v>269</v>
      </c>
      <c r="L242" s="7">
        <v>2004</v>
      </c>
      <c r="M242" s="7" t="s">
        <v>20</v>
      </c>
      <c r="N242" s="7">
        <v>6</v>
      </c>
      <c r="O242" s="7">
        <v>2</v>
      </c>
      <c r="P242" s="20">
        <v>2304</v>
      </c>
      <c r="Q242" s="7" t="s">
        <v>11</v>
      </c>
      <c r="R242" s="7" t="s">
        <v>12</v>
      </c>
      <c r="S242" s="7" t="s">
        <v>13</v>
      </c>
      <c r="T242" s="7">
        <f t="shared" si="6"/>
        <v>1</v>
      </c>
      <c r="U242" s="7">
        <f t="shared" si="7"/>
        <v>1</v>
      </c>
      <c r="V242" s="35" t="s">
        <v>8566</v>
      </c>
      <c r="W242" s="36">
        <v>45085</v>
      </c>
      <c r="X242" s="5">
        <v>18</v>
      </c>
    </row>
    <row r="243" spans="1:24" x14ac:dyDescent="0.3">
      <c r="A243" s="5" t="s">
        <v>270</v>
      </c>
      <c r="B243" s="5">
        <v>1996</v>
      </c>
      <c r="C243" s="5" t="s">
        <v>30</v>
      </c>
      <c r="D243" s="5">
        <v>17</v>
      </c>
      <c r="E243" s="5">
        <v>0</v>
      </c>
      <c r="F243" s="5">
        <v>2322.62</v>
      </c>
      <c r="G243" s="5" t="s">
        <v>11</v>
      </c>
      <c r="H243" s="5" t="s">
        <v>16</v>
      </c>
      <c r="I243" s="5" t="s">
        <v>13</v>
      </c>
      <c r="K243" s="7" t="s">
        <v>270</v>
      </c>
      <c r="L243" s="7">
        <v>1996</v>
      </c>
      <c r="M243" s="7" t="s">
        <v>30</v>
      </c>
      <c r="N243" s="7">
        <v>17</v>
      </c>
      <c r="O243" s="7">
        <v>0</v>
      </c>
      <c r="P243" s="20">
        <v>2322.62</v>
      </c>
      <c r="Q243" s="7" t="s">
        <v>11</v>
      </c>
      <c r="R243" s="7" t="s">
        <v>16</v>
      </c>
      <c r="S243" s="7" t="s">
        <v>13</v>
      </c>
      <c r="T243" s="7">
        <f t="shared" si="6"/>
        <v>1</v>
      </c>
      <c r="U243" s="7">
        <f t="shared" si="7"/>
        <v>2</v>
      </c>
      <c r="V243" s="35" t="s">
        <v>8567</v>
      </c>
      <c r="W243" s="36">
        <v>45085</v>
      </c>
      <c r="X243" s="5">
        <v>26</v>
      </c>
    </row>
    <row r="244" spans="1:24" x14ac:dyDescent="0.3">
      <c r="A244" s="5" t="s">
        <v>271</v>
      </c>
      <c r="B244" s="5">
        <v>2003</v>
      </c>
      <c r="C244" s="5" t="s">
        <v>15</v>
      </c>
      <c r="D244" s="5">
        <v>18</v>
      </c>
      <c r="E244" s="5">
        <v>1</v>
      </c>
      <c r="F244" s="5">
        <v>2331.52</v>
      </c>
      <c r="G244" s="5" t="s">
        <v>11</v>
      </c>
      <c r="H244" s="5" t="s">
        <v>12</v>
      </c>
      <c r="I244" s="5" t="s">
        <v>42</v>
      </c>
      <c r="K244" s="7" t="s">
        <v>271</v>
      </c>
      <c r="L244" s="7">
        <v>2003</v>
      </c>
      <c r="M244" s="7" t="s">
        <v>15</v>
      </c>
      <c r="N244" s="7">
        <v>18</v>
      </c>
      <c r="O244" s="7">
        <v>1</v>
      </c>
      <c r="P244" s="20">
        <v>2331.52</v>
      </c>
      <c r="Q244" s="7" t="s">
        <v>11</v>
      </c>
      <c r="R244" s="7" t="s">
        <v>12</v>
      </c>
      <c r="S244" s="7" t="s">
        <v>42</v>
      </c>
      <c r="T244" s="7">
        <f t="shared" si="6"/>
        <v>1</v>
      </c>
      <c r="U244" s="7">
        <f t="shared" si="7"/>
        <v>1</v>
      </c>
      <c r="V244" s="35" t="s">
        <v>8568</v>
      </c>
      <c r="W244" s="36">
        <v>45085</v>
      </c>
      <c r="X244" s="5">
        <v>19</v>
      </c>
    </row>
    <row r="245" spans="1:24" x14ac:dyDescent="0.3">
      <c r="A245" s="5" t="s">
        <v>272</v>
      </c>
      <c r="B245" s="5">
        <v>1998</v>
      </c>
      <c r="C245" s="5" t="s">
        <v>37</v>
      </c>
      <c r="D245" s="5">
        <v>21</v>
      </c>
      <c r="E245" s="5">
        <v>0</v>
      </c>
      <c r="F245" s="5">
        <v>2352.9699999999998</v>
      </c>
      <c r="G245" s="5" t="s">
        <v>12</v>
      </c>
      <c r="H245" s="5" t="s">
        <v>12</v>
      </c>
      <c r="I245" s="5" t="s">
        <v>23</v>
      </c>
      <c r="K245" s="7" t="s">
        <v>272</v>
      </c>
      <c r="L245" s="7">
        <v>1998</v>
      </c>
      <c r="M245" s="7" t="s">
        <v>37</v>
      </c>
      <c r="N245" s="7">
        <v>21</v>
      </c>
      <c r="O245" s="7">
        <v>0</v>
      </c>
      <c r="P245" s="20">
        <v>2352.9699999999998</v>
      </c>
      <c r="Q245" s="7" t="s">
        <v>12</v>
      </c>
      <c r="R245" s="7" t="s">
        <v>12</v>
      </c>
      <c r="S245" s="7" t="s">
        <v>23</v>
      </c>
      <c r="T245" s="7">
        <f t="shared" si="6"/>
        <v>4</v>
      </c>
      <c r="U245" s="7">
        <f t="shared" si="7"/>
        <v>1</v>
      </c>
      <c r="V245" s="35" t="s">
        <v>8569</v>
      </c>
      <c r="W245" s="36">
        <v>45085</v>
      </c>
      <c r="X245" s="5">
        <v>24</v>
      </c>
    </row>
    <row r="246" spans="1:24" x14ac:dyDescent="0.3">
      <c r="A246" s="5" t="s">
        <v>273</v>
      </c>
      <c r="B246" s="5">
        <v>2002</v>
      </c>
      <c r="C246" s="5" t="s">
        <v>15</v>
      </c>
      <c r="D246" s="5">
        <v>5</v>
      </c>
      <c r="E246" s="5">
        <v>1</v>
      </c>
      <c r="F246" s="5">
        <v>2362.23</v>
      </c>
      <c r="G246" s="5" t="s">
        <v>11</v>
      </c>
      <c r="H246" s="5" t="s">
        <v>16</v>
      </c>
      <c r="I246" s="5" t="s">
        <v>23</v>
      </c>
      <c r="K246" s="7" t="s">
        <v>273</v>
      </c>
      <c r="L246" s="7">
        <v>2002</v>
      </c>
      <c r="M246" s="7" t="s">
        <v>15</v>
      </c>
      <c r="N246" s="7">
        <v>5</v>
      </c>
      <c r="O246" s="7">
        <v>1</v>
      </c>
      <c r="P246" s="20">
        <v>2362.23</v>
      </c>
      <c r="Q246" s="7" t="s">
        <v>11</v>
      </c>
      <c r="R246" s="7" t="s">
        <v>16</v>
      </c>
      <c r="S246" s="7" t="s">
        <v>23</v>
      </c>
      <c r="T246" s="7">
        <f t="shared" si="6"/>
        <v>1</v>
      </c>
      <c r="U246" s="7">
        <f t="shared" si="7"/>
        <v>2</v>
      </c>
      <c r="V246" s="35" t="s">
        <v>8570</v>
      </c>
      <c r="W246" s="36">
        <v>45085</v>
      </c>
      <c r="X246" s="5">
        <v>20</v>
      </c>
    </row>
    <row r="247" spans="1:24" x14ac:dyDescent="0.3">
      <c r="A247" s="5" t="s">
        <v>274</v>
      </c>
      <c r="B247" s="5">
        <v>1988</v>
      </c>
      <c r="C247" s="5" t="s">
        <v>30</v>
      </c>
      <c r="D247" s="5">
        <v>12</v>
      </c>
      <c r="E247" s="5">
        <v>3</v>
      </c>
      <c r="F247" s="5">
        <v>2373.3000000000002</v>
      </c>
      <c r="G247" s="5" t="s">
        <v>11</v>
      </c>
      <c r="H247" s="5" t="s">
        <v>11</v>
      </c>
      <c r="I247" s="5" t="s">
        <v>13</v>
      </c>
      <c r="K247" s="7" t="s">
        <v>274</v>
      </c>
      <c r="L247" s="7">
        <v>1988</v>
      </c>
      <c r="M247" s="7" t="s">
        <v>30</v>
      </c>
      <c r="N247" s="7">
        <v>12</v>
      </c>
      <c r="O247" s="7">
        <v>3</v>
      </c>
      <c r="P247" s="20">
        <v>2373.3000000000002</v>
      </c>
      <c r="Q247" s="7" t="s">
        <v>11</v>
      </c>
      <c r="R247" s="7" t="s">
        <v>11</v>
      </c>
      <c r="S247" s="7" t="s">
        <v>13</v>
      </c>
      <c r="T247" s="7">
        <f t="shared" si="6"/>
        <v>1</v>
      </c>
      <c r="U247" s="7">
        <f t="shared" si="7"/>
        <v>9</v>
      </c>
      <c r="V247" s="35" t="s">
        <v>8571</v>
      </c>
      <c r="W247" s="36">
        <v>45085</v>
      </c>
      <c r="X247" s="5">
        <v>34</v>
      </c>
    </row>
    <row r="248" spans="1:24" x14ac:dyDescent="0.3">
      <c r="A248" s="5" t="s">
        <v>275</v>
      </c>
      <c r="B248" s="5">
        <v>1999</v>
      </c>
      <c r="C248" s="5" t="s">
        <v>30</v>
      </c>
      <c r="D248" s="5">
        <v>17</v>
      </c>
      <c r="E248" s="5">
        <v>0</v>
      </c>
      <c r="F248" s="5">
        <v>2395.17</v>
      </c>
      <c r="G248" s="5" t="s">
        <v>11</v>
      </c>
      <c r="H248" s="5" t="s">
        <v>16</v>
      </c>
      <c r="I248" s="5" t="s">
        <v>276</v>
      </c>
      <c r="K248" s="7" t="s">
        <v>275</v>
      </c>
      <c r="L248" s="7">
        <v>1999</v>
      </c>
      <c r="M248" s="7" t="s">
        <v>30</v>
      </c>
      <c r="N248" s="7">
        <v>17</v>
      </c>
      <c r="O248" s="7">
        <v>0</v>
      </c>
      <c r="P248" s="20">
        <v>2395.17</v>
      </c>
      <c r="Q248" s="7" t="s">
        <v>11</v>
      </c>
      <c r="R248" s="7" t="s">
        <v>16</v>
      </c>
      <c r="S248" s="7" t="s">
        <v>276</v>
      </c>
      <c r="T248" s="7">
        <f t="shared" si="6"/>
        <v>1</v>
      </c>
      <c r="U248" s="7">
        <f t="shared" si="7"/>
        <v>2</v>
      </c>
      <c r="V248" s="35" t="s">
        <v>8572</v>
      </c>
      <c r="W248" s="36">
        <v>45085</v>
      </c>
      <c r="X248" s="5">
        <v>23</v>
      </c>
    </row>
    <row r="249" spans="1:24" x14ac:dyDescent="0.3">
      <c r="A249" s="5" t="s">
        <v>277</v>
      </c>
      <c r="B249" s="5">
        <v>1999</v>
      </c>
      <c r="C249" s="5" t="s">
        <v>35</v>
      </c>
      <c r="D249" s="5">
        <v>10</v>
      </c>
      <c r="E249" s="5">
        <v>0</v>
      </c>
      <c r="F249" s="5">
        <v>2396.1</v>
      </c>
      <c r="G249" s="5" t="s">
        <v>11</v>
      </c>
      <c r="H249" s="5" t="s">
        <v>16</v>
      </c>
      <c r="I249" s="5" t="s">
        <v>166</v>
      </c>
      <c r="K249" s="7" t="s">
        <v>277</v>
      </c>
      <c r="L249" s="7">
        <v>1999</v>
      </c>
      <c r="M249" s="7" t="s">
        <v>35</v>
      </c>
      <c r="N249" s="7">
        <v>10</v>
      </c>
      <c r="O249" s="7">
        <v>0</v>
      </c>
      <c r="P249" s="20">
        <v>2396.1</v>
      </c>
      <c r="Q249" s="7" t="s">
        <v>11</v>
      </c>
      <c r="R249" s="7" t="s">
        <v>16</v>
      </c>
      <c r="S249" s="7" t="s">
        <v>166</v>
      </c>
      <c r="T249" s="7">
        <f t="shared" si="6"/>
        <v>1</v>
      </c>
      <c r="U249" s="7">
        <f t="shared" si="7"/>
        <v>2</v>
      </c>
      <c r="V249" s="35" t="s">
        <v>8573</v>
      </c>
      <c r="W249" s="36">
        <v>45085</v>
      </c>
      <c r="X249" s="5">
        <v>23</v>
      </c>
    </row>
    <row r="250" spans="1:24" x14ac:dyDescent="0.3">
      <c r="A250" s="5" t="s">
        <v>278</v>
      </c>
      <c r="B250" s="5">
        <v>2001</v>
      </c>
      <c r="C250" s="5" t="s">
        <v>18</v>
      </c>
      <c r="D250" s="5">
        <v>3</v>
      </c>
      <c r="E250" s="5">
        <v>0</v>
      </c>
      <c r="F250" s="5">
        <v>2404.73</v>
      </c>
      <c r="G250" s="5" t="s">
        <v>11</v>
      </c>
      <c r="H250" s="5" t="s">
        <v>12</v>
      </c>
      <c r="I250" s="5" t="s">
        <v>23</v>
      </c>
      <c r="K250" s="7" t="s">
        <v>278</v>
      </c>
      <c r="L250" s="7">
        <v>2001</v>
      </c>
      <c r="M250" s="7" t="s">
        <v>18</v>
      </c>
      <c r="N250" s="7">
        <v>3</v>
      </c>
      <c r="O250" s="7">
        <v>0</v>
      </c>
      <c r="P250" s="20">
        <v>2404.73</v>
      </c>
      <c r="Q250" s="7" t="s">
        <v>11</v>
      </c>
      <c r="R250" s="7" t="s">
        <v>12</v>
      </c>
      <c r="S250" s="7" t="s">
        <v>23</v>
      </c>
      <c r="T250" s="7">
        <f t="shared" si="6"/>
        <v>1</v>
      </c>
      <c r="U250" s="7">
        <f t="shared" si="7"/>
        <v>1</v>
      </c>
      <c r="V250" s="35" t="s">
        <v>8574</v>
      </c>
      <c r="W250" s="36">
        <v>45085</v>
      </c>
      <c r="X250" s="5">
        <v>22</v>
      </c>
    </row>
    <row r="251" spans="1:24" x14ac:dyDescent="0.3">
      <c r="A251" s="5" t="s">
        <v>279</v>
      </c>
      <c r="B251" s="5">
        <v>1999</v>
      </c>
      <c r="C251" s="5" t="s">
        <v>15</v>
      </c>
      <c r="D251" s="5">
        <v>12</v>
      </c>
      <c r="E251" s="5">
        <v>1</v>
      </c>
      <c r="F251" s="5">
        <v>2416.96</v>
      </c>
      <c r="G251" s="5" t="s">
        <v>11</v>
      </c>
      <c r="H251" s="5" t="s">
        <v>11</v>
      </c>
      <c r="I251" s="5" t="s">
        <v>42</v>
      </c>
      <c r="K251" s="7" t="s">
        <v>279</v>
      </c>
      <c r="L251" s="7">
        <v>1999</v>
      </c>
      <c r="M251" s="7" t="s">
        <v>15</v>
      </c>
      <c r="N251" s="7">
        <v>12</v>
      </c>
      <c r="O251" s="7">
        <v>1</v>
      </c>
      <c r="P251" s="20">
        <v>2416.96</v>
      </c>
      <c r="Q251" s="7" t="s">
        <v>11</v>
      </c>
      <c r="R251" s="7" t="s">
        <v>11</v>
      </c>
      <c r="S251" s="7" t="s">
        <v>42</v>
      </c>
      <c r="T251" s="7">
        <f t="shared" si="6"/>
        <v>1</v>
      </c>
      <c r="U251" s="7">
        <f t="shared" si="7"/>
        <v>9</v>
      </c>
      <c r="V251" s="35" t="s">
        <v>8575</v>
      </c>
      <c r="W251" s="36">
        <v>45085</v>
      </c>
      <c r="X251" s="5">
        <v>23</v>
      </c>
    </row>
    <row r="252" spans="1:24" x14ac:dyDescent="0.3">
      <c r="A252" s="5" t="s">
        <v>280</v>
      </c>
      <c r="B252" s="5">
        <v>1999</v>
      </c>
      <c r="C252" s="5" t="s">
        <v>15</v>
      </c>
      <c r="D252" s="5">
        <v>21</v>
      </c>
      <c r="E252" s="5">
        <v>1</v>
      </c>
      <c r="F252" s="5">
        <v>2438.06</v>
      </c>
      <c r="G252" s="5" t="s">
        <v>11</v>
      </c>
      <c r="H252" s="5" t="s">
        <v>11</v>
      </c>
      <c r="I252" s="5" t="s">
        <v>13</v>
      </c>
      <c r="K252" s="7" t="s">
        <v>280</v>
      </c>
      <c r="L252" s="7">
        <v>1999</v>
      </c>
      <c r="M252" s="7" t="s">
        <v>15</v>
      </c>
      <c r="N252" s="7">
        <v>21</v>
      </c>
      <c r="O252" s="7">
        <v>1</v>
      </c>
      <c r="P252" s="20">
        <v>2438.06</v>
      </c>
      <c r="Q252" s="7" t="s">
        <v>11</v>
      </c>
      <c r="R252" s="7" t="s">
        <v>11</v>
      </c>
      <c r="S252" s="7" t="s">
        <v>13</v>
      </c>
      <c r="T252" s="7">
        <f t="shared" si="6"/>
        <v>1</v>
      </c>
      <c r="U252" s="7">
        <f t="shared" si="7"/>
        <v>9</v>
      </c>
      <c r="V252" s="35" t="s">
        <v>8576</v>
      </c>
      <c r="W252" s="36">
        <v>45085</v>
      </c>
      <c r="X252" s="5">
        <v>23</v>
      </c>
    </row>
    <row r="253" spans="1:24" x14ac:dyDescent="0.3">
      <c r="A253" s="5" t="s">
        <v>281</v>
      </c>
      <c r="B253" s="5">
        <v>2002</v>
      </c>
      <c r="C253" s="5" t="s">
        <v>10</v>
      </c>
      <c r="D253" s="5">
        <v>29</v>
      </c>
      <c r="E253" s="5">
        <v>0</v>
      </c>
      <c r="F253" s="5">
        <v>2457.21</v>
      </c>
      <c r="G253" s="5" t="s">
        <v>11</v>
      </c>
      <c r="H253" s="5" t="s">
        <v>16</v>
      </c>
      <c r="I253" s="5" t="s">
        <v>247</v>
      </c>
      <c r="K253" s="7" t="s">
        <v>281</v>
      </c>
      <c r="L253" s="7">
        <v>2002</v>
      </c>
      <c r="M253" s="7" t="s">
        <v>10</v>
      </c>
      <c r="N253" s="7">
        <v>29</v>
      </c>
      <c r="O253" s="7">
        <v>0</v>
      </c>
      <c r="P253" s="20">
        <v>2457.21</v>
      </c>
      <c r="Q253" s="7" t="s">
        <v>11</v>
      </c>
      <c r="R253" s="7" t="s">
        <v>16</v>
      </c>
      <c r="S253" s="7" t="s">
        <v>247</v>
      </c>
      <c r="T253" s="7">
        <f t="shared" si="6"/>
        <v>1</v>
      </c>
      <c r="U253" s="7">
        <f t="shared" si="7"/>
        <v>2</v>
      </c>
      <c r="V253" s="35" t="s">
        <v>8521</v>
      </c>
      <c r="W253" s="36">
        <v>45085</v>
      </c>
      <c r="X253" s="5">
        <v>20</v>
      </c>
    </row>
    <row r="254" spans="1:24" x14ac:dyDescent="0.3">
      <c r="A254" s="5" t="s">
        <v>282</v>
      </c>
      <c r="B254" s="5">
        <v>1998</v>
      </c>
      <c r="C254" s="5" t="s">
        <v>15</v>
      </c>
      <c r="D254" s="5">
        <v>19</v>
      </c>
      <c r="E254" s="5">
        <v>0</v>
      </c>
      <c r="F254" s="5">
        <v>2457.5</v>
      </c>
      <c r="G254" s="5" t="s">
        <v>11</v>
      </c>
      <c r="H254" s="5" t="s">
        <v>16</v>
      </c>
      <c r="I254" s="5" t="s">
        <v>42</v>
      </c>
      <c r="K254" s="7" t="s">
        <v>282</v>
      </c>
      <c r="L254" s="7">
        <v>1998</v>
      </c>
      <c r="M254" s="7" t="s">
        <v>15</v>
      </c>
      <c r="N254" s="7">
        <v>19</v>
      </c>
      <c r="O254" s="7">
        <v>0</v>
      </c>
      <c r="P254" s="20">
        <v>2457.5</v>
      </c>
      <c r="Q254" s="7" t="s">
        <v>11</v>
      </c>
      <c r="R254" s="7" t="s">
        <v>16</v>
      </c>
      <c r="S254" s="7" t="s">
        <v>42</v>
      </c>
      <c r="T254" s="7">
        <f t="shared" si="6"/>
        <v>1</v>
      </c>
      <c r="U254" s="7">
        <f t="shared" si="7"/>
        <v>2</v>
      </c>
      <c r="V254" s="35" t="s">
        <v>8577</v>
      </c>
      <c r="W254" s="36">
        <v>45085</v>
      </c>
      <c r="X254" s="5">
        <v>24</v>
      </c>
    </row>
    <row r="255" spans="1:24" x14ac:dyDescent="0.3">
      <c r="A255" s="5" t="s">
        <v>283</v>
      </c>
      <c r="B255" s="5">
        <v>2002</v>
      </c>
      <c r="C255" s="5" t="s">
        <v>10</v>
      </c>
      <c r="D255" s="5">
        <v>11</v>
      </c>
      <c r="E255" s="5">
        <v>0</v>
      </c>
      <c r="F255" s="5">
        <v>2459.7199999999998</v>
      </c>
      <c r="G255" s="5" t="s">
        <v>11</v>
      </c>
      <c r="H255" s="5" t="s">
        <v>11</v>
      </c>
      <c r="I255" s="5" t="s">
        <v>247</v>
      </c>
      <c r="K255" s="7" t="s">
        <v>283</v>
      </c>
      <c r="L255" s="7">
        <v>2002</v>
      </c>
      <c r="M255" s="7" t="s">
        <v>10</v>
      </c>
      <c r="N255" s="7">
        <v>11</v>
      </c>
      <c r="O255" s="7">
        <v>0</v>
      </c>
      <c r="P255" s="20">
        <v>2459.7199999999998</v>
      </c>
      <c r="Q255" s="7" t="s">
        <v>11</v>
      </c>
      <c r="R255" s="7" t="s">
        <v>11</v>
      </c>
      <c r="S255" s="7" t="s">
        <v>247</v>
      </c>
      <c r="T255" s="7">
        <f t="shared" si="6"/>
        <v>1</v>
      </c>
      <c r="U255" s="7">
        <f t="shared" si="7"/>
        <v>9</v>
      </c>
      <c r="V255" s="35" t="s">
        <v>8578</v>
      </c>
      <c r="W255" s="36">
        <v>45085</v>
      </c>
      <c r="X255" s="5">
        <v>20</v>
      </c>
    </row>
    <row r="256" spans="1:24" x14ac:dyDescent="0.3">
      <c r="A256" s="5" t="s">
        <v>284</v>
      </c>
      <c r="B256" s="5">
        <v>1998</v>
      </c>
      <c r="C256" s="5" t="s">
        <v>35</v>
      </c>
      <c r="D256" s="5">
        <v>17</v>
      </c>
      <c r="E256" s="5">
        <v>0</v>
      </c>
      <c r="F256" s="5">
        <v>2464.62</v>
      </c>
      <c r="G256" s="5" t="s">
        <v>11</v>
      </c>
      <c r="H256" s="5" t="s">
        <v>12</v>
      </c>
      <c r="I256" s="5" t="s">
        <v>13</v>
      </c>
      <c r="K256" s="7" t="s">
        <v>284</v>
      </c>
      <c r="L256" s="7">
        <v>1998</v>
      </c>
      <c r="M256" s="7" t="s">
        <v>35</v>
      </c>
      <c r="N256" s="7">
        <v>17</v>
      </c>
      <c r="O256" s="7">
        <v>0</v>
      </c>
      <c r="P256" s="20">
        <v>2464.62</v>
      </c>
      <c r="Q256" s="7" t="s">
        <v>11</v>
      </c>
      <c r="R256" s="7" t="s">
        <v>12</v>
      </c>
      <c r="S256" s="7" t="s">
        <v>13</v>
      </c>
      <c r="T256" s="7">
        <f t="shared" si="6"/>
        <v>1</v>
      </c>
      <c r="U256" s="7">
        <f t="shared" si="7"/>
        <v>1</v>
      </c>
      <c r="V256" s="35" t="s">
        <v>8579</v>
      </c>
      <c r="W256" s="36">
        <v>45085</v>
      </c>
      <c r="X256" s="5">
        <v>24</v>
      </c>
    </row>
    <row r="257" spans="1:24" x14ac:dyDescent="0.3">
      <c r="A257" s="5" t="s">
        <v>285</v>
      </c>
      <c r="B257" s="5">
        <v>1998</v>
      </c>
      <c r="C257" s="5" t="s">
        <v>10</v>
      </c>
      <c r="D257" s="5">
        <v>2</v>
      </c>
      <c r="E257" s="5">
        <v>0</v>
      </c>
      <c r="F257" s="5">
        <v>2473.33</v>
      </c>
      <c r="G257" s="5" t="s">
        <v>11</v>
      </c>
      <c r="H257" s="5" t="s">
        <v>12</v>
      </c>
      <c r="I257" s="5" t="s">
        <v>13</v>
      </c>
      <c r="K257" s="7" t="s">
        <v>285</v>
      </c>
      <c r="L257" s="7">
        <v>1998</v>
      </c>
      <c r="M257" s="7" t="s">
        <v>10</v>
      </c>
      <c r="N257" s="7">
        <v>2</v>
      </c>
      <c r="O257" s="7">
        <v>0</v>
      </c>
      <c r="P257" s="20">
        <v>2473.33</v>
      </c>
      <c r="Q257" s="7" t="s">
        <v>11</v>
      </c>
      <c r="R257" s="7" t="s">
        <v>12</v>
      </c>
      <c r="S257" s="7" t="s">
        <v>13</v>
      </c>
      <c r="T257" s="7">
        <f t="shared" si="6"/>
        <v>1</v>
      </c>
      <c r="U257" s="7">
        <f t="shared" si="7"/>
        <v>1</v>
      </c>
      <c r="V257" s="35" t="s">
        <v>8580</v>
      </c>
      <c r="W257" s="36">
        <v>45085</v>
      </c>
      <c r="X257" s="5">
        <v>24</v>
      </c>
    </row>
    <row r="258" spans="1:24" x14ac:dyDescent="0.3">
      <c r="A258" s="5" t="s">
        <v>286</v>
      </c>
      <c r="B258" s="5">
        <v>1998</v>
      </c>
      <c r="C258" s="5" t="s">
        <v>18</v>
      </c>
      <c r="D258" s="5">
        <v>20</v>
      </c>
      <c r="E258" s="5">
        <v>0</v>
      </c>
      <c r="F258" s="5">
        <v>2480.98</v>
      </c>
      <c r="G258" s="5" t="s">
        <v>11</v>
      </c>
      <c r="H258" s="5" t="s">
        <v>11</v>
      </c>
      <c r="I258" s="5" t="s">
        <v>13</v>
      </c>
      <c r="K258" s="7" t="s">
        <v>286</v>
      </c>
      <c r="L258" s="7">
        <v>1998</v>
      </c>
      <c r="M258" s="7" t="s">
        <v>18</v>
      </c>
      <c r="N258" s="7">
        <v>20</v>
      </c>
      <c r="O258" s="7">
        <v>0</v>
      </c>
      <c r="P258" s="20">
        <v>2480.98</v>
      </c>
      <c r="Q258" s="7" t="s">
        <v>11</v>
      </c>
      <c r="R258" s="7" t="s">
        <v>11</v>
      </c>
      <c r="S258" s="7" t="s">
        <v>13</v>
      </c>
      <c r="T258" s="7">
        <f t="shared" si="6"/>
        <v>1</v>
      </c>
      <c r="U258" s="7">
        <f t="shared" si="7"/>
        <v>9</v>
      </c>
      <c r="V258" s="35" t="s">
        <v>8581</v>
      </c>
      <c r="W258" s="36">
        <v>45085</v>
      </c>
      <c r="X258" s="5">
        <v>24</v>
      </c>
    </row>
    <row r="259" spans="1:24" x14ac:dyDescent="0.3">
      <c r="A259" s="5" t="s">
        <v>287</v>
      </c>
      <c r="B259" s="5">
        <v>1995</v>
      </c>
      <c r="C259" s="5" t="s">
        <v>15</v>
      </c>
      <c r="D259" s="5">
        <v>6</v>
      </c>
      <c r="E259" s="5">
        <v>0</v>
      </c>
      <c r="F259" s="5">
        <v>2483.7399999999998</v>
      </c>
      <c r="G259" s="5" t="s">
        <v>12</v>
      </c>
      <c r="H259" s="5" t="s">
        <v>11</v>
      </c>
      <c r="I259" s="5" t="s">
        <v>13</v>
      </c>
      <c r="K259" s="7" t="s">
        <v>287</v>
      </c>
      <c r="L259" s="7">
        <v>1995</v>
      </c>
      <c r="M259" s="7" t="s">
        <v>15</v>
      </c>
      <c r="N259" s="7">
        <v>6</v>
      </c>
      <c r="O259" s="7">
        <v>0</v>
      </c>
      <c r="P259" s="20">
        <v>2483.7399999999998</v>
      </c>
      <c r="Q259" s="7" t="s">
        <v>12</v>
      </c>
      <c r="R259" s="7" t="s">
        <v>11</v>
      </c>
      <c r="S259" s="7" t="s">
        <v>13</v>
      </c>
      <c r="T259" s="7">
        <f t="shared" ref="T259:T322" si="8">MATCH(Q259,$Q$2:$Q$2344,0)</f>
        <v>4</v>
      </c>
      <c r="U259" s="7">
        <f t="shared" ref="U259:U322" si="9">MATCH(R259,$R$2:$R$2344,0)</f>
        <v>9</v>
      </c>
      <c r="V259" s="35" t="s">
        <v>8582</v>
      </c>
      <c r="W259" s="36">
        <v>45085</v>
      </c>
      <c r="X259" s="5">
        <v>27</v>
      </c>
    </row>
    <row r="260" spans="1:24" x14ac:dyDescent="0.3">
      <c r="A260" s="5" t="s">
        <v>288</v>
      </c>
      <c r="B260" s="5">
        <v>1995</v>
      </c>
      <c r="C260" s="5" t="s">
        <v>37</v>
      </c>
      <c r="D260" s="5">
        <v>14</v>
      </c>
      <c r="E260" s="5">
        <v>0</v>
      </c>
      <c r="F260" s="5">
        <v>2494.02</v>
      </c>
      <c r="G260" s="5" t="s">
        <v>12</v>
      </c>
      <c r="H260" s="5" t="s">
        <v>16</v>
      </c>
      <c r="I260" s="5" t="s">
        <v>42</v>
      </c>
      <c r="K260" s="7" t="s">
        <v>288</v>
      </c>
      <c r="L260" s="7">
        <v>1995</v>
      </c>
      <c r="M260" s="7" t="s">
        <v>37</v>
      </c>
      <c r="N260" s="7">
        <v>14</v>
      </c>
      <c r="O260" s="7">
        <v>0</v>
      </c>
      <c r="P260" s="20">
        <v>2494.02</v>
      </c>
      <c r="Q260" s="7" t="s">
        <v>12</v>
      </c>
      <c r="R260" s="7" t="s">
        <v>16</v>
      </c>
      <c r="S260" s="7" t="s">
        <v>42</v>
      </c>
      <c r="T260" s="7">
        <f t="shared" si="8"/>
        <v>4</v>
      </c>
      <c r="U260" s="7">
        <f t="shared" si="9"/>
        <v>2</v>
      </c>
      <c r="V260" s="35" t="s">
        <v>8583</v>
      </c>
      <c r="W260" s="36">
        <v>45085</v>
      </c>
      <c r="X260" s="5">
        <v>27</v>
      </c>
    </row>
    <row r="261" spans="1:24" x14ac:dyDescent="0.3">
      <c r="A261" s="5" t="s">
        <v>289</v>
      </c>
      <c r="B261" s="5">
        <v>1995</v>
      </c>
      <c r="C261" s="5" t="s">
        <v>10</v>
      </c>
      <c r="D261" s="5">
        <v>9</v>
      </c>
      <c r="E261" s="5">
        <v>0</v>
      </c>
      <c r="F261" s="5">
        <v>2497.04</v>
      </c>
      <c r="G261" s="5" t="s">
        <v>12</v>
      </c>
      <c r="H261" s="5" t="s">
        <v>12</v>
      </c>
      <c r="I261" s="5" t="s">
        <v>13</v>
      </c>
      <c r="K261" s="7" t="s">
        <v>289</v>
      </c>
      <c r="L261" s="7">
        <v>1995</v>
      </c>
      <c r="M261" s="7" t="s">
        <v>10</v>
      </c>
      <c r="N261" s="7">
        <v>9</v>
      </c>
      <c r="O261" s="7">
        <v>0</v>
      </c>
      <c r="P261" s="20">
        <v>2497.04</v>
      </c>
      <c r="Q261" s="7" t="s">
        <v>12</v>
      </c>
      <c r="R261" s="7" t="s">
        <v>12</v>
      </c>
      <c r="S261" s="7" t="s">
        <v>13</v>
      </c>
      <c r="T261" s="7">
        <f t="shared" si="8"/>
        <v>4</v>
      </c>
      <c r="U261" s="7">
        <f t="shared" si="9"/>
        <v>1</v>
      </c>
      <c r="V261" s="35" t="s">
        <v>8584</v>
      </c>
      <c r="W261" s="36">
        <v>45085</v>
      </c>
      <c r="X261" s="5">
        <v>27</v>
      </c>
    </row>
    <row r="262" spans="1:24" x14ac:dyDescent="0.3">
      <c r="A262" s="5" t="s">
        <v>290</v>
      </c>
      <c r="B262" s="5">
        <v>1995</v>
      </c>
      <c r="C262" s="5" t="s">
        <v>37</v>
      </c>
      <c r="D262" s="5">
        <v>15</v>
      </c>
      <c r="E262" s="5">
        <v>0</v>
      </c>
      <c r="F262" s="5">
        <v>2498.41</v>
      </c>
      <c r="G262" s="5" t="s">
        <v>12</v>
      </c>
      <c r="H262" s="5" t="s">
        <v>12</v>
      </c>
      <c r="I262" s="5" t="s">
        <v>13</v>
      </c>
      <c r="K262" s="7" t="s">
        <v>290</v>
      </c>
      <c r="L262" s="7">
        <v>1995</v>
      </c>
      <c r="M262" s="7" t="s">
        <v>37</v>
      </c>
      <c r="N262" s="7">
        <v>15</v>
      </c>
      <c r="O262" s="7">
        <v>0</v>
      </c>
      <c r="P262" s="20">
        <v>2498.41</v>
      </c>
      <c r="Q262" s="7" t="s">
        <v>12</v>
      </c>
      <c r="R262" s="7" t="s">
        <v>12</v>
      </c>
      <c r="S262" s="7" t="s">
        <v>13</v>
      </c>
      <c r="T262" s="7">
        <f t="shared" si="8"/>
        <v>4</v>
      </c>
      <c r="U262" s="7">
        <f t="shared" si="9"/>
        <v>1</v>
      </c>
      <c r="V262" s="35" t="s">
        <v>8585</v>
      </c>
      <c r="W262" s="36">
        <v>45085</v>
      </c>
      <c r="X262" s="5">
        <v>27</v>
      </c>
    </row>
    <row r="263" spans="1:24" x14ac:dyDescent="0.3">
      <c r="A263" s="5" t="s">
        <v>291</v>
      </c>
      <c r="B263" s="5">
        <v>2004</v>
      </c>
      <c r="C263" s="5" t="s">
        <v>20</v>
      </c>
      <c r="D263" s="5">
        <v>6</v>
      </c>
      <c r="E263" s="5">
        <v>0</v>
      </c>
      <c r="F263" s="5">
        <v>2500.9299999999998</v>
      </c>
      <c r="G263" s="5" t="s">
        <v>11</v>
      </c>
      <c r="H263" s="5" t="s">
        <v>11</v>
      </c>
      <c r="I263" s="5" t="s">
        <v>23</v>
      </c>
      <c r="K263" s="7" t="s">
        <v>291</v>
      </c>
      <c r="L263" s="7">
        <v>2004</v>
      </c>
      <c r="M263" s="7" t="s">
        <v>20</v>
      </c>
      <c r="N263" s="7">
        <v>6</v>
      </c>
      <c r="O263" s="7">
        <v>0</v>
      </c>
      <c r="P263" s="20">
        <v>2500.9299999999998</v>
      </c>
      <c r="Q263" s="7" t="s">
        <v>11</v>
      </c>
      <c r="R263" s="7" t="s">
        <v>11</v>
      </c>
      <c r="S263" s="7" t="s">
        <v>23</v>
      </c>
      <c r="T263" s="7">
        <f t="shared" si="8"/>
        <v>1</v>
      </c>
      <c r="U263" s="7">
        <f t="shared" si="9"/>
        <v>9</v>
      </c>
      <c r="V263" s="35" t="s">
        <v>8566</v>
      </c>
      <c r="W263" s="36">
        <v>45085</v>
      </c>
      <c r="X263" s="5">
        <v>18</v>
      </c>
    </row>
    <row r="264" spans="1:24" x14ac:dyDescent="0.3">
      <c r="A264" s="5" t="s">
        <v>292</v>
      </c>
      <c r="B264" s="5">
        <v>1991</v>
      </c>
      <c r="C264" s="5" t="s">
        <v>35</v>
      </c>
      <c r="D264" s="5">
        <v>5</v>
      </c>
      <c r="E264" s="5">
        <v>3</v>
      </c>
      <c r="F264" s="5">
        <v>2510.79</v>
      </c>
      <c r="G264" s="5" t="s">
        <v>11</v>
      </c>
      <c r="H264" s="5" t="s">
        <v>16</v>
      </c>
      <c r="I264" s="5" t="s">
        <v>13</v>
      </c>
      <c r="K264" s="7" t="s">
        <v>292</v>
      </c>
      <c r="L264" s="7">
        <v>1991</v>
      </c>
      <c r="M264" s="7" t="s">
        <v>35</v>
      </c>
      <c r="N264" s="7">
        <v>5</v>
      </c>
      <c r="O264" s="7">
        <v>3</v>
      </c>
      <c r="P264" s="20">
        <v>2510.79</v>
      </c>
      <c r="Q264" s="7" t="s">
        <v>11</v>
      </c>
      <c r="R264" s="7" t="s">
        <v>16</v>
      </c>
      <c r="S264" s="7" t="s">
        <v>13</v>
      </c>
      <c r="T264" s="7">
        <f t="shared" si="8"/>
        <v>1</v>
      </c>
      <c r="U264" s="7">
        <f t="shared" si="9"/>
        <v>2</v>
      </c>
      <c r="V264" s="35" t="s">
        <v>8586</v>
      </c>
      <c r="W264" s="36">
        <v>45085</v>
      </c>
      <c r="X264" s="5">
        <v>31</v>
      </c>
    </row>
    <row r="265" spans="1:24" x14ac:dyDescent="0.3">
      <c r="A265" s="5" t="s">
        <v>293</v>
      </c>
      <c r="B265" s="5">
        <v>1997</v>
      </c>
      <c r="C265" s="5" t="s">
        <v>15</v>
      </c>
      <c r="D265" s="5">
        <v>2</v>
      </c>
      <c r="E265" s="5">
        <v>0</v>
      </c>
      <c r="F265" s="5">
        <v>2523.17</v>
      </c>
      <c r="G265" s="5" t="s">
        <v>12</v>
      </c>
      <c r="H265" s="5" t="s">
        <v>16</v>
      </c>
      <c r="I265" s="5" t="s">
        <v>23</v>
      </c>
      <c r="K265" s="7" t="s">
        <v>293</v>
      </c>
      <c r="L265" s="7">
        <v>1997</v>
      </c>
      <c r="M265" s="7" t="s">
        <v>15</v>
      </c>
      <c r="N265" s="7">
        <v>2</v>
      </c>
      <c r="O265" s="7">
        <v>0</v>
      </c>
      <c r="P265" s="20">
        <v>2523.17</v>
      </c>
      <c r="Q265" s="7" t="s">
        <v>12</v>
      </c>
      <c r="R265" s="7" t="s">
        <v>16</v>
      </c>
      <c r="S265" s="7" t="s">
        <v>23</v>
      </c>
      <c r="T265" s="7">
        <f t="shared" si="8"/>
        <v>4</v>
      </c>
      <c r="U265" s="7">
        <f t="shared" si="9"/>
        <v>2</v>
      </c>
      <c r="V265" s="35" t="s">
        <v>8587</v>
      </c>
      <c r="W265" s="36">
        <v>45085</v>
      </c>
      <c r="X265" s="5">
        <v>25</v>
      </c>
    </row>
    <row r="266" spans="1:24" x14ac:dyDescent="0.3">
      <c r="A266" s="5" t="s">
        <v>294</v>
      </c>
      <c r="B266" s="5">
        <v>2000</v>
      </c>
      <c r="C266" s="5" t="s">
        <v>35</v>
      </c>
      <c r="D266" s="5">
        <v>25</v>
      </c>
      <c r="E266" s="5">
        <v>0</v>
      </c>
      <c r="F266" s="5">
        <v>2527.8200000000002</v>
      </c>
      <c r="G266" s="5" t="s">
        <v>11</v>
      </c>
      <c r="H266" s="5" t="s">
        <v>12</v>
      </c>
      <c r="I266" s="5" t="s">
        <v>23</v>
      </c>
      <c r="K266" s="7" t="s">
        <v>294</v>
      </c>
      <c r="L266" s="7">
        <v>2000</v>
      </c>
      <c r="M266" s="7" t="s">
        <v>35</v>
      </c>
      <c r="N266" s="7">
        <v>25</v>
      </c>
      <c r="O266" s="7">
        <v>0</v>
      </c>
      <c r="P266" s="20">
        <v>2527.8200000000002</v>
      </c>
      <c r="Q266" s="7" t="s">
        <v>11</v>
      </c>
      <c r="R266" s="7" t="s">
        <v>12</v>
      </c>
      <c r="S266" s="7" t="s">
        <v>23</v>
      </c>
      <c r="T266" s="7">
        <f t="shared" si="8"/>
        <v>1</v>
      </c>
      <c r="U266" s="7">
        <f t="shared" si="9"/>
        <v>1</v>
      </c>
      <c r="V266" s="35" t="s">
        <v>8588</v>
      </c>
      <c r="W266" s="36">
        <v>45085</v>
      </c>
      <c r="X266" s="5">
        <v>22</v>
      </c>
    </row>
    <row r="267" spans="1:24" x14ac:dyDescent="0.3">
      <c r="A267" s="5" t="s">
        <v>295</v>
      </c>
      <c r="B267" s="5">
        <v>1997</v>
      </c>
      <c r="C267" s="5" t="s">
        <v>10</v>
      </c>
      <c r="D267" s="5">
        <v>28</v>
      </c>
      <c r="E267" s="5">
        <v>0</v>
      </c>
      <c r="F267" s="5">
        <v>2534.39</v>
      </c>
      <c r="G267" s="5" t="s">
        <v>12</v>
      </c>
      <c r="H267" s="5" t="s">
        <v>12</v>
      </c>
      <c r="I267" s="5" t="s">
        <v>23</v>
      </c>
      <c r="K267" s="7" t="s">
        <v>295</v>
      </c>
      <c r="L267" s="7">
        <v>1997</v>
      </c>
      <c r="M267" s="7" t="s">
        <v>10</v>
      </c>
      <c r="N267" s="7">
        <v>28</v>
      </c>
      <c r="O267" s="7">
        <v>0</v>
      </c>
      <c r="P267" s="20">
        <v>2534.39</v>
      </c>
      <c r="Q267" s="7" t="s">
        <v>12</v>
      </c>
      <c r="R267" s="7" t="s">
        <v>12</v>
      </c>
      <c r="S267" s="7" t="s">
        <v>23</v>
      </c>
      <c r="T267" s="7">
        <f t="shared" si="8"/>
        <v>4</v>
      </c>
      <c r="U267" s="7">
        <f t="shared" si="9"/>
        <v>1</v>
      </c>
      <c r="V267" s="35" t="s">
        <v>8589</v>
      </c>
      <c r="W267" s="36">
        <v>45085</v>
      </c>
      <c r="X267" s="5">
        <v>25</v>
      </c>
    </row>
    <row r="268" spans="1:24" x14ac:dyDescent="0.3">
      <c r="A268" s="5" t="s">
        <v>296</v>
      </c>
      <c r="B268" s="5">
        <v>1990</v>
      </c>
      <c r="C268" s="5" t="s">
        <v>37</v>
      </c>
      <c r="D268" s="5">
        <v>1</v>
      </c>
      <c r="E268" s="5">
        <v>3</v>
      </c>
      <c r="F268" s="5">
        <v>2540.39</v>
      </c>
      <c r="G268" s="5" t="s">
        <v>11</v>
      </c>
      <c r="H268" s="5" t="s">
        <v>11</v>
      </c>
      <c r="I268" s="5" t="s">
        <v>13</v>
      </c>
      <c r="K268" s="7" t="s">
        <v>296</v>
      </c>
      <c r="L268" s="7">
        <v>1990</v>
      </c>
      <c r="M268" s="7" t="s">
        <v>37</v>
      </c>
      <c r="N268" s="7">
        <v>1</v>
      </c>
      <c r="O268" s="7">
        <v>3</v>
      </c>
      <c r="P268" s="20">
        <v>2540.39</v>
      </c>
      <c r="Q268" s="7" t="s">
        <v>11</v>
      </c>
      <c r="R268" s="7" t="s">
        <v>11</v>
      </c>
      <c r="S268" s="7" t="s">
        <v>13</v>
      </c>
      <c r="T268" s="7">
        <f t="shared" si="8"/>
        <v>1</v>
      </c>
      <c r="U268" s="7">
        <f t="shared" si="9"/>
        <v>9</v>
      </c>
      <c r="V268" s="35" t="s">
        <v>8590</v>
      </c>
      <c r="W268" s="36">
        <v>45085</v>
      </c>
      <c r="X268" s="5">
        <v>32</v>
      </c>
    </row>
    <row r="269" spans="1:24" x14ac:dyDescent="0.3">
      <c r="A269" s="5" t="s">
        <v>297</v>
      </c>
      <c r="B269" s="5">
        <v>1991</v>
      </c>
      <c r="C269" s="5" t="s">
        <v>15</v>
      </c>
      <c r="D269" s="5">
        <v>17</v>
      </c>
      <c r="E269" s="5">
        <v>3</v>
      </c>
      <c r="F269" s="5">
        <v>2545.6799999999998</v>
      </c>
      <c r="G269" s="5" t="s">
        <v>11</v>
      </c>
      <c r="H269" s="5" t="s">
        <v>16</v>
      </c>
      <c r="I269" s="5" t="s">
        <v>13</v>
      </c>
      <c r="K269" s="7" t="s">
        <v>297</v>
      </c>
      <c r="L269" s="7">
        <v>1991</v>
      </c>
      <c r="M269" s="7" t="s">
        <v>15</v>
      </c>
      <c r="N269" s="7">
        <v>17</v>
      </c>
      <c r="O269" s="7">
        <v>3</v>
      </c>
      <c r="P269" s="20">
        <v>2545.6799999999998</v>
      </c>
      <c r="Q269" s="7" t="s">
        <v>11</v>
      </c>
      <c r="R269" s="7" t="s">
        <v>16</v>
      </c>
      <c r="S269" s="7" t="s">
        <v>13</v>
      </c>
      <c r="T269" s="7">
        <f t="shared" si="8"/>
        <v>1</v>
      </c>
      <c r="U269" s="7">
        <f t="shared" si="9"/>
        <v>2</v>
      </c>
      <c r="V269" s="35" t="s">
        <v>8591</v>
      </c>
      <c r="W269" s="36">
        <v>45085</v>
      </c>
      <c r="X269" s="5">
        <v>31</v>
      </c>
    </row>
    <row r="270" spans="1:24" x14ac:dyDescent="0.3">
      <c r="A270" s="5" t="s">
        <v>298</v>
      </c>
      <c r="B270" s="5">
        <v>2002</v>
      </c>
      <c r="C270" s="5" t="s">
        <v>37</v>
      </c>
      <c r="D270" s="5">
        <v>11</v>
      </c>
      <c r="E270" s="5">
        <v>2</v>
      </c>
      <c r="F270" s="5">
        <v>2566.4699999999998</v>
      </c>
      <c r="G270" s="5" t="s">
        <v>11</v>
      </c>
      <c r="H270" s="5" t="s">
        <v>12</v>
      </c>
      <c r="I270" s="5" t="s">
        <v>13</v>
      </c>
      <c r="K270" s="7" t="s">
        <v>298</v>
      </c>
      <c r="L270" s="7">
        <v>2002</v>
      </c>
      <c r="M270" s="7" t="s">
        <v>37</v>
      </c>
      <c r="N270" s="7">
        <v>11</v>
      </c>
      <c r="O270" s="7">
        <v>2</v>
      </c>
      <c r="P270" s="20">
        <v>2566.4699999999998</v>
      </c>
      <c r="Q270" s="7" t="s">
        <v>11</v>
      </c>
      <c r="R270" s="7" t="s">
        <v>12</v>
      </c>
      <c r="S270" s="7" t="s">
        <v>13</v>
      </c>
      <c r="T270" s="7">
        <f t="shared" si="8"/>
        <v>1</v>
      </c>
      <c r="U270" s="7">
        <f t="shared" si="9"/>
        <v>1</v>
      </c>
      <c r="V270" s="35" t="s">
        <v>8592</v>
      </c>
      <c r="W270" s="36">
        <v>45085</v>
      </c>
      <c r="X270" s="5">
        <v>20</v>
      </c>
    </row>
    <row r="271" spans="1:24" x14ac:dyDescent="0.3">
      <c r="A271" s="5" t="s">
        <v>299</v>
      </c>
      <c r="B271" s="5">
        <v>2002</v>
      </c>
      <c r="C271" s="5" t="s">
        <v>10</v>
      </c>
      <c r="D271" s="5">
        <v>20</v>
      </c>
      <c r="E271" s="5">
        <v>0</v>
      </c>
      <c r="F271" s="5">
        <v>2585.04</v>
      </c>
      <c r="G271" s="5" t="s">
        <v>11</v>
      </c>
      <c r="H271" s="5" t="s">
        <v>11</v>
      </c>
      <c r="I271" s="5" t="s">
        <v>300</v>
      </c>
      <c r="K271" s="7" t="s">
        <v>299</v>
      </c>
      <c r="L271" s="7">
        <v>2002</v>
      </c>
      <c r="M271" s="7" t="s">
        <v>10</v>
      </c>
      <c r="N271" s="7">
        <v>20</v>
      </c>
      <c r="O271" s="7">
        <v>0</v>
      </c>
      <c r="P271" s="20">
        <v>2585.04</v>
      </c>
      <c r="Q271" s="7" t="s">
        <v>11</v>
      </c>
      <c r="R271" s="7" t="s">
        <v>11</v>
      </c>
      <c r="S271" s="7" t="s">
        <v>300</v>
      </c>
      <c r="T271" s="7">
        <f t="shared" si="8"/>
        <v>1</v>
      </c>
      <c r="U271" s="7">
        <f t="shared" si="9"/>
        <v>9</v>
      </c>
      <c r="V271" s="35" t="s">
        <v>8374</v>
      </c>
      <c r="W271" s="36">
        <v>45085</v>
      </c>
      <c r="X271" s="5">
        <v>20</v>
      </c>
    </row>
    <row r="272" spans="1:24" x14ac:dyDescent="0.3">
      <c r="A272" s="5" t="s">
        <v>301</v>
      </c>
      <c r="B272" s="5">
        <v>2001</v>
      </c>
      <c r="C272" s="5" t="s">
        <v>37</v>
      </c>
      <c r="D272" s="5">
        <v>15</v>
      </c>
      <c r="E272" s="5">
        <v>1</v>
      </c>
      <c r="F272" s="5">
        <v>2585.27</v>
      </c>
      <c r="G272" s="5" t="s">
        <v>11</v>
      </c>
      <c r="H272" s="5" t="s">
        <v>12</v>
      </c>
      <c r="I272" s="5" t="s">
        <v>42</v>
      </c>
      <c r="K272" s="7" t="s">
        <v>301</v>
      </c>
      <c r="L272" s="7">
        <v>2001</v>
      </c>
      <c r="M272" s="7" t="s">
        <v>37</v>
      </c>
      <c r="N272" s="7">
        <v>15</v>
      </c>
      <c r="O272" s="7">
        <v>1</v>
      </c>
      <c r="P272" s="20">
        <v>2585.27</v>
      </c>
      <c r="Q272" s="7" t="s">
        <v>11</v>
      </c>
      <c r="R272" s="7" t="s">
        <v>12</v>
      </c>
      <c r="S272" s="7" t="s">
        <v>42</v>
      </c>
      <c r="T272" s="7">
        <f t="shared" si="8"/>
        <v>1</v>
      </c>
      <c r="U272" s="7">
        <f t="shared" si="9"/>
        <v>1</v>
      </c>
      <c r="V272" s="35" t="s">
        <v>8593</v>
      </c>
      <c r="W272" s="36">
        <v>45085</v>
      </c>
      <c r="X272" s="5">
        <v>21</v>
      </c>
    </row>
    <row r="273" spans="1:24" x14ac:dyDescent="0.3">
      <c r="A273" s="5" t="s">
        <v>302</v>
      </c>
      <c r="B273" s="5">
        <v>2001</v>
      </c>
      <c r="C273" s="5" t="s">
        <v>10</v>
      </c>
      <c r="D273" s="5">
        <v>28</v>
      </c>
      <c r="E273" s="5">
        <v>0</v>
      </c>
      <c r="F273" s="5">
        <v>2585.85</v>
      </c>
      <c r="G273" s="5" t="s">
        <v>11</v>
      </c>
      <c r="H273" s="5" t="s">
        <v>11</v>
      </c>
      <c r="I273" s="5" t="s">
        <v>247</v>
      </c>
      <c r="K273" s="7" t="s">
        <v>302</v>
      </c>
      <c r="L273" s="7">
        <v>2001</v>
      </c>
      <c r="M273" s="7" t="s">
        <v>10</v>
      </c>
      <c r="N273" s="7">
        <v>28</v>
      </c>
      <c r="O273" s="7">
        <v>0</v>
      </c>
      <c r="P273" s="20">
        <v>2585.85</v>
      </c>
      <c r="Q273" s="7" t="s">
        <v>11</v>
      </c>
      <c r="R273" s="7" t="s">
        <v>11</v>
      </c>
      <c r="S273" s="7" t="s">
        <v>247</v>
      </c>
      <c r="T273" s="7">
        <f t="shared" si="8"/>
        <v>1</v>
      </c>
      <c r="U273" s="7">
        <f t="shared" si="9"/>
        <v>9</v>
      </c>
      <c r="V273" s="35" t="s">
        <v>8594</v>
      </c>
      <c r="W273" s="36">
        <v>45085</v>
      </c>
      <c r="X273" s="5">
        <v>21</v>
      </c>
    </row>
    <row r="274" spans="1:24" x14ac:dyDescent="0.3">
      <c r="A274" s="5" t="s">
        <v>303</v>
      </c>
      <c r="B274" s="5">
        <v>2001</v>
      </c>
      <c r="C274" s="5" t="s">
        <v>35</v>
      </c>
      <c r="D274" s="5">
        <v>26</v>
      </c>
      <c r="E274" s="5">
        <v>1</v>
      </c>
      <c r="F274" s="5">
        <v>2597.7800000000002</v>
      </c>
      <c r="G274" s="5" t="s">
        <v>11</v>
      </c>
      <c r="H274" s="5" t="s">
        <v>16</v>
      </c>
      <c r="I274" s="5" t="s">
        <v>42</v>
      </c>
      <c r="K274" s="7" t="s">
        <v>303</v>
      </c>
      <c r="L274" s="7">
        <v>2001</v>
      </c>
      <c r="M274" s="7" t="s">
        <v>35</v>
      </c>
      <c r="N274" s="7">
        <v>26</v>
      </c>
      <c r="O274" s="7">
        <v>1</v>
      </c>
      <c r="P274" s="20">
        <v>2597.7800000000002</v>
      </c>
      <c r="Q274" s="7" t="s">
        <v>11</v>
      </c>
      <c r="R274" s="7" t="s">
        <v>16</v>
      </c>
      <c r="S274" s="7" t="s">
        <v>42</v>
      </c>
      <c r="T274" s="7">
        <f t="shared" si="8"/>
        <v>1</v>
      </c>
      <c r="U274" s="7">
        <f t="shared" si="9"/>
        <v>2</v>
      </c>
      <c r="V274" s="35" t="s">
        <v>8595</v>
      </c>
      <c r="W274" s="36">
        <v>45085</v>
      </c>
      <c r="X274" s="5">
        <v>21</v>
      </c>
    </row>
    <row r="275" spans="1:24" x14ac:dyDescent="0.3">
      <c r="A275" s="5" t="s">
        <v>304</v>
      </c>
      <c r="B275" s="5">
        <v>1997</v>
      </c>
      <c r="C275" s="5" t="s">
        <v>35</v>
      </c>
      <c r="D275" s="5">
        <v>26</v>
      </c>
      <c r="E275" s="5">
        <v>0</v>
      </c>
      <c r="F275" s="5">
        <v>2632.99</v>
      </c>
      <c r="G275" s="5" t="s">
        <v>11</v>
      </c>
      <c r="H275" s="5" t="s">
        <v>16</v>
      </c>
      <c r="I275" s="5" t="s">
        <v>42</v>
      </c>
      <c r="K275" s="7" t="s">
        <v>304</v>
      </c>
      <c r="L275" s="7">
        <v>1997</v>
      </c>
      <c r="M275" s="7" t="s">
        <v>35</v>
      </c>
      <c r="N275" s="7">
        <v>26</v>
      </c>
      <c r="O275" s="7">
        <v>0</v>
      </c>
      <c r="P275" s="20">
        <v>2632.99</v>
      </c>
      <c r="Q275" s="7" t="s">
        <v>11</v>
      </c>
      <c r="R275" s="7" t="s">
        <v>16</v>
      </c>
      <c r="S275" s="7" t="s">
        <v>42</v>
      </c>
      <c r="T275" s="7">
        <f t="shared" si="8"/>
        <v>1</v>
      </c>
      <c r="U275" s="7">
        <f t="shared" si="9"/>
        <v>2</v>
      </c>
      <c r="V275" s="35" t="s">
        <v>8596</v>
      </c>
      <c r="W275" s="36">
        <v>45085</v>
      </c>
      <c r="X275" s="5">
        <v>25</v>
      </c>
    </row>
    <row r="276" spans="1:24" x14ac:dyDescent="0.3">
      <c r="A276" s="5" t="s">
        <v>305</v>
      </c>
      <c r="B276" s="5">
        <v>2000</v>
      </c>
      <c r="C276" s="5" t="s">
        <v>18</v>
      </c>
      <c r="D276" s="5">
        <v>24</v>
      </c>
      <c r="E276" s="5">
        <v>1</v>
      </c>
      <c r="F276" s="5">
        <v>2639.04</v>
      </c>
      <c r="G276" s="5" t="s">
        <v>11</v>
      </c>
      <c r="H276" s="5" t="s">
        <v>11</v>
      </c>
      <c r="I276" s="5" t="s">
        <v>23</v>
      </c>
      <c r="K276" s="7" t="s">
        <v>305</v>
      </c>
      <c r="L276" s="7">
        <v>2000</v>
      </c>
      <c r="M276" s="7" t="s">
        <v>18</v>
      </c>
      <c r="N276" s="7">
        <v>24</v>
      </c>
      <c r="O276" s="7">
        <v>1</v>
      </c>
      <c r="P276" s="20">
        <v>2639.04</v>
      </c>
      <c r="Q276" s="7" t="s">
        <v>11</v>
      </c>
      <c r="R276" s="7" t="s">
        <v>11</v>
      </c>
      <c r="S276" s="7" t="s">
        <v>23</v>
      </c>
      <c r="T276" s="7">
        <f t="shared" si="8"/>
        <v>1</v>
      </c>
      <c r="U276" s="7">
        <f t="shared" si="9"/>
        <v>9</v>
      </c>
      <c r="V276" s="35" t="s">
        <v>8597</v>
      </c>
      <c r="W276" s="36">
        <v>45085</v>
      </c>
      <c r="X276" s="5">
        <v>22</v>
      </c>
    </row>
    <row r="277" spans="1:24" x14ac:dyDescent="0.3">
      <c r="A277" s="5" t="s">
        <v>306</v>
      </c>
      <c r="B277" s="5">
        <v>2000</v>
      </c>
      <c r="C277" s="5" t="s">
        <v>30</v>
      </c>
      <c r="D277" s="5">
        <v>9</v>
      </c>
      <c r="E277" s="5">
        <v>1</v>
      </c>
      <c r="F277" s="5">
        <v>2643.27</v>
      </c>
      <c r="G277" s="5" t="s">
        <v>11</v>
      </c>
      <c r="H277" s="5" t="s">
        <v>16</v>
      </c>
      <c r="I277" s="5" t="s">
        <v>23</v>
      </c>
      <c r="K277" s="7" t="s">
        <v>306</v>
      </c>
      <c r="L277" s="7">
        <v>2000</v>
      </c>
      <c r="M277" s="7" t="s">
        <v>30</v>
      </c>
      <c r="N277" s="7">
        <v>9</v>
      </c>
      <c r="O277" s="7">
        <v>1</v>
      </c>
      <c r="P277" s="20">
        <v>2643.27</v>
      </c>
      <c r="Q277" s="7" t="s">
        <v>11</v>
      </c>
      <c r="R277" s="7" t="s">
        <v>16</v>
      </c>
      <c r="S277" s="7" t="s">
        <v>23</v>
      </c>
      <c r="T277" s="7">
        <f t="shared" si="8"/>
        <v>1</v>
      </c>
      <c r="U277" s="7">
        <f t="shared" si="9"/>
        <v>2</v>
      </c>
      <c r="V277" s="35" t="s">
        <v>8598</v>
      </c>
      <c r="W277" s="36">
        <v>45085</v>
      </c>
      <c r="X277" s="5">
        <v>22</v>
      </c>
    </row>
    <row r="278" spans="1:24" x14ac:dyDescent="0.3">
      <c r="A278" s="5" t="s">
        <v>307</v>
      </c>
      <c r="B278" s="5">
        <v>1996</v>
      </c>
      <c r="C278" s="5" t="s">
        <v>35</v>
      </c>
      <c r="D278" s="5">
        <v>5</v>
      </c>
      <c r="E278" s="5">
        <v>0</v>
      </c>
      <c r="F278" s="5">
        <v>2680.95</v>
      </c>
      <c r="G278" s="5" t="s">
        <v>12</v>
      </c>
      <c r="H278" s="5" t="s">
        <v>11</v>
      </c>
      <c r="I278" s="5" t="s">
        <v>23</v>
      </c>
      <c r="K278" s="7" t="s">
        <v>307</v>
      </c>
      <c r="L278" s="7">
        <v>1996</v>
      </c>
      <c r="M278" s="7" t="s">
        <v>35</v>
      </c>
      <c r="N278" s="7">
        <v>5</v>
      </c>
      <c r="O278" s="7">
        <v>0</v>
      </c>
      <c r="P278" s="20">
        <v>2680.95</v>
      </c>
      <c r="Q278" s="7" t="s">
        <v>12</v>
      </c>
      <c r="R278" s="7" t="s">
        <v>11</v>
      </c>
      <c r="S278" s="7" t="s">
        <v>23</v>
      </c>
      <c r="T278" s="7">
        <f t="shared" si="8"/>
        <v>4</v>
      </c>
      <c r="U278" s="7">
        <f t="shared" si="9"/>
        <v>9</v>
      </c>
      <c r="V278" s="35" t="s">
        <v>8599</v>
      </c>
      <c r="W278" s="36">
        <v>45085</v>
      </c>
      <c r="X278" s="5">
        <v>26</v>
      </c>
    </row>
    <row r="279" spans="1:24" x14ac:dyDescent="0.3">
      <c r="A279" s="5" t="s">
        <v>308</v>
      </c>
      <c r="B279" s="5">
        <v>1994</v>
      </c>
      <c r="C279" s="5" t="s">
        <v>20</v>
      </c>
      <c r="D279" s="5">
        <v>17</v>
      </c>
      <c r="E279" s="5">
        <v>0</v>
      </c>
      <c r="F279" s="5">
        <v>2684.69</v>
      </c>
      <c r="G279" s="5" t="s">
        <v>11</v>
      </c>
      <c r="H279" s="5" t="s">
        <v>11</v>
      </c>
      <c r="I279" s="5" t="s">
        <v>13</v>
      </c>
      <c r="K279" s="7" t="s">
        <v>308</v>
      </c>
      <c r="L279" s="7">
        <v>1994</v>
      </c>
      <c r="M279" s="7" t="s">
        <v>20</v>
      </c>
      <c r="N279" s="7">
        <v>17</v>
      </c>
      <c r="O279" s="7">
        <v>0</v>
      </c>
      <c r="P279" s="20">
        <v>2684.69</v>
      </c>
      <c r="Q279" s="7" t="s">
        <v>11</v>
      </c>
      <c r="R279" s="7" t="s">
        <v>11</v>
      </c>
      <c r="S279" s="7" t="s">
        <v>13</v>
      </c>
      <c r="T279" s="7">
        <f t="shared" si="8"/>
        <v>1</v>
      </c>
      <c r="U279" s="7">
        <f t="shared" si="9"/>
        <v>9</v>
      </c>
      <c r="V279" s="35" t="s">
        <v>8600</v>
      </c>
      <c r="W279" s="36">
        <v>45085</v>
      </c>
      <c r="X279" s="5">
        <v>28</v>
      </c>
    </row>
    <row r="280" spans="1:24" x14ac:dyDescent="0.3">
      <c r="A280" s="5" t="s">
        <v>309</v>
      </c>
      <c r="B280" s="5">
        <v>1994</v>
      </c>
      <c r="C280" s="5" t="s">
        <v>37</v>
      </c>
      <c r="D280" s="5">
        <v>2</v>
      </c>
      <c r="E280" s="5">
        <v>0</v>
      </c>
      <c r="F280" s="5">
        <v>2689.5</v>
      </c>
      <c r="G280" s="5" t="s">
        <v>12</v>
      </c>
      <c r="H280" s="5" t="s">
        <v>11</v>
      </c>
      <c r="I280" s="5" t="s">
        <v>13</v>
      </c>
      <c r="K280" s="7" t="s">
        <v>309</v>
      </c>
      <c r="L280" s="7">
        <v>1994</v>
      </c>
      <c r="M280" s="7" t="s">
        <v>37</v>
      </c>
      <c r="N280" s="7">
        <v>2</v>
      </c>
      <c r="O280" s="7">
        <v>0</v>
      </c>
      <c r="P280" s="20">
        <v>2689.5</v>
      </c>
      <c r="Q280" s="7" t="s">
        <v>12</v>
      </c>
      <c r="R280" s="7" t="s">
        <v>11</v>
      </c>
      <c r="S280" s="7" t="s">
        <v>13</v>
      </c>
      <c r="T280" s="7">
        <f t="shared" si="8"/>
        <v>4</v>
      </c>
      <c r="U280" s="7">
        <f t="shared" si="9"/>
        <v>9</v>
      </c>
      <c r="V280" s="35" t="s">
        <v>8601</v>
      </c>
      <c r="W280" s="36">
        <v>45085</v>
      </c>
      <c r="X280" s="5">
        <v>28</v>
      </c>
    </row>
    <row r="281" spans="1:24" x14ac:dyDescent="0.3">
      <c r="A281" s="5" t="s">
        <v>310</v>
      </c>
      <c r="B281" s="5">
        <v>1999</v>
      </c>
      <c r="C281" s="5" t="s">
        <v>18</v>
      </c>
      <c r="D281" s="5">
        <v>11</v>
      </c>
      <c r="E281" s="5">
        <v>0</v>
      </c>
      <c r="F281" s="5">
        <v>2690.11</v>
      </c>
      <c r="G281" s="5" t="s">
        <v>11</v>
      </c>
      <c r="H281" s="5" t="s">
        <v>11</v>
      </c>
      <c r="I281" s="5" t="s">
        <v>23</v>
      </c>
      <c r="K281" s="7" t="s">
        <v>310</v>
      </c>
      <c r="L281" s="7">
        <v>1999</v>
      </c>
      <c r="M281" s="7" t="s">
        <v>18</v>
      </c>
      <c r="N281" s="7">
        <v>11</v>
      </c>
      <c r="O281" s="7">
        <v>0</v>
      </c>
      <c r="P281" s="20">
        <v>2690.11</v>
      </c>
      <c r="Q281" s="7" t="s">
        <v>11</v>
      </c>
      <c r="R281" s="7" t="s">
        <v>11</v>
      </c>
      <c r="S281" s="7" t="s">
        <v>23</v>
      </c>
      <c r="T281" s="7">
        <f t="shared" si="8"/>
        <v>1</v>
      </c>
      <c r="U281" s="7">
        <f t="shared" si="9"/>
        <v>9</v>
      </c>
      <c r="V281" s="35" t="s">
        <v>8602</v>
      </c>
      <c r="W281" s="36">
        <v>45085</v>
      </c>
      <c r="X281" s="5">
        <v>23</v>
      </c>
    </row>
    <row r="282" spans="1:24" x14ac:dyDescent="0.3">
      <c r="A282" s="5" t="s">
        <v>311</v>
      </c>
      <c r="B282" s="5">
        <v>1996</v>
      </c>
      <c r="C282" s="5" t="s">
        <v>18</v>
      </c>
      <c r="D282" s="5">
        <v>13</v>
      </c>
      <c r="E282" s="5">
        <v>0</v>
      </c>
      <c r="F282" s="5">
        <v>2699.57</v>
      </c>
      <c r="G282" s="5" t="s">
        <v>11</v>
      </c>
      <c r="H282" s="5" t="s">
        <v>16</v>
      </c>
      <c r="I282" s="5" t="s">
        <v>23</v>
      </c>
      <c r="K282" s="7" t="s">
        <v>311</v>
      </c>
      <c r="L282" s="7">
        <v>1996</v>
      </c>
      <c r="M282" s="7" t="s">
        <v>18</v>
      </c>
      <c r="N282" s="7">
        <v>13</v>
      </c>
      <c r="O282" s="7">
        <v>0</v>
      </c>
      <c r="P282" s="20">
        <v>2699.57</v>
      </c>
      <c r="Q282" s="7" t="s">
        <v>11</v>
      </c>
      <c r="R282" s="7" t="s">
        <v>16</v>
      </c>
      <c r="S282" s="7" t="s">
        <v>23</v>
      </c>
      <c r="T282" s="7">
        <f t="shared" si="8"/>
        <v>1</v>
      </c>
      <c r="U282" s="7">
        <f t="shared" si="9"/>
        <v>2</v>
      </c>
      <c r="V282" s="35" t="s">
        <v>8603</v>
      </c>
      <c r="W282" s="36">
        <v>45085</v>
      </c>
      <c r="X282" s="5">
        <v>26</v>
      </c>
    </row>
    <row r="283" spans="1:24" x14ac:dyDescent="0.3">
      <c r="A283" s="5" t="s">
        <v>312</v>
      </c>
      <c r="B283" s="5">
        <v>2003</v>
      </c>
      <c r="C283" s="5" t="s">
        <v>10</v>
      </c>
      <c r="D283" s="5">
        <v>17</v>
      </c>
      <c r="E283" s="5">
        <v>1</v>
      </c>
      <c r="F283" s="5">
        <v>2709.11</v>
      </c>
      <c r="G283" s="5" t="s">
        <v>11</v>
      </c>
      <c r="H283" s="5" t="s">
        <v>11</v>
      </c>
      <c r="I283" s="5" t="s">
        <v>23</v>
      </c>
      <c r="K283" s="7" t="s">
        <v>312</v>
      </c>
      <c r="L283" s="7">
        <v>2003</v>
      </c>
      <c r="M283" s="7" t="s">
        <v>10</v>
      </c>
      <c r="N283" s="7">
        <v>17</v>
      </c>
      <c r="O283" s="7">
        <v>1</v>
      </c>
      <c r="P283" s="20">
        <v>2709.11</v>
      </c>
      <c r="Q283" s="7" t="s">
        <v>11</v>
      </c>
      <c r="R283" s="7" t="s">
        <v>11</v>
      </c>
      <c r="S283" s="7" t="s">
        <v>23</v>
      </c>
      <c r="T283" s="7">
        <f t="shared" si="8"/>
        <v>1</v>
      </c>
      <c r="U283" s="7">
        <f t="shared" si="9"/>
        <v>9</v>
      </c>
      <c r="V283" s="35" t="s">
        <v>8467</v>
      </c>
      <c r="W283" s="36">
        <v>45085</v>
      </c>
      <c r="X283" s="5">
        <v>19</v>
      </c>
    </row>
    <row r="284" spans="1:24" x14ac:dyDescent="0.3">
      <c r="A284" s="5" t="s">
        <v>313</v>
      </c>
      <c r="B284" s="5">
        <v>2003</v>
      </c>
      <c r="C284" s="5" t="s">
        <v>15</v>
      </c>
      <c r="D284" s="5">
        <v>21</v>
      </c>
      <c r="E284" s="5">
        <v>1</v>
      </c>
      <c r="F284" s="5">
        <v>2709.24</v>
      </c>
      <c r="G284" s="5" t="s">
        <v>11</v>
      </c>
      <c r="H284" s="5" t="s">
        <v>11</v>
      </c>
      <c r="I284" s="5" t="s">
        <v>23</v>
      </c>
      <c r="K284" s="7" t="s">
        <v>313</v>
      </c>
      <c r="L284" s="7">
        <v>2003</v>
      </c>
      <c r="M284" s="7" t="s">
        <v>15</v>
      </c>
      <c r="N284" s="7">
        <v>21</v>
      </c>
      <c r="O284" s="7">
        <v>1</v>
      </c>
      <c r="P284" s="20">
        <v>2709.24</v>
      </c>
      <c r="Q284" s="7" t="s">
        <v>11</v>
      </c>
      <c r="R284" s="7" t="s">
        <v>11</v>
      </c>
      <c r="S284" s="7" t="s">
        <v>23</v>
      </c>
      <c r="T284" s="7">
        <f t="shared" si="8"/>
        <v>1</v>
      </c>
      <c r="U284" s="7">
        <f t="shared" si="9"/>
        <v>9</v>
      </c>
      <c r="V284" s="35" t="s">
        <v>8422</v>
      </c>
      <c r="W284" s="36">
        <v>45085</v>
      </c>
      <c r="X284" s="5">
        <v>19</v>
      </c>
    </row>
    <row r="285" spans="1:24" x14ac:dyDescent="0.3">
      <c r="A285" s="5" t="s">
        <v>314</v>
      </c>
      <c r="B285" s="5">
        <v>2003</v>
      </c>
      <c r="C285" s="5" t="s">
        <v>30</v>
      </c>
      <c r="D285" s="5">
        <v>1</v>
      </c>
      <c r="E285" s="5">
        <v>1</v>
      </c>
      <c r="F285" s="5">
        <v>2710.83</v>
      </c>
      <c r="G285" s="5" t="s">
        <v>11</v>
      </c>
      <c r="H285" s="5" t="s">
        <v>12</v>
      </c>
      <c r="I285" s="5" t="s">
        <v>23</v>
      </c>
      <c r="K285" s="7" t="s">
        <v>314</v>
      </c>
      <c r="L285" s="7">
        <v>2003</v>
      </c>
      <c r="M285" s="7" t="s">
        <v>30</v>
      </c>
      <c r="N285" s="7">
        <v>1</v>
      </c>
      <c r="O285" s="7">
        <v>1</v>
      </c>
      <c r="P285" s="20">
        <v>2710.83</v>
      </c>
      <c r="Q285" s="7" t="s">
        <v>11</v>
      </c>
      <c r="R285" s="7" t="s">
        <v>12</v>
      </c>
      <c r="S285" s="7" t="s">
        <v>23</v>
      </c>
      <c r="T285" s="7">
        <f t="shared" si="8"/>
        <v>1</v>
      </c>
      <c r="U285" s="7">
        <f t="shared" si="9"/>
        <v>1</v>
      </c>
      <c r="V285" s="35" t="s">
        <v>8604</v>
      </c>
      <c r="W285" s="36">
        <v>45085</v>
      </c>
      <c r="X285" s="5">
        <v>19</v>
      </c>
    </row>
    <row r="286" spans="1:24" x14ac:dyDescent="0.3">
      <c r="A286" s="5" t="s">
        <v>315</v>
      </c>
      <c r="B286" s="5">
        <v>2003</v>
      </c>
      <c r="C286" s="5" t="s">
        <v>35</v>
      </c>
      <c r="D286" s="5">
        <v>6</v>
      </c>
      <c r="E286" s="5">
        <v>1</v>
      </c>
      <c r="F286" s="5">
        <v>2719.28</v>
      </c>
      <c r="G286" s="5" t="s">
        <v>11</v>
      </c>
      <c r="H286" s="5" t="s">
        <v>11</v>
      </c>
      <c r="I286" s="5" t="s">
        <v>23</v>
      </c>
      <c r="K286" s="7" t="s">
        <v>315</v>
      </c>
      <c r="L286" s="7">
        <v>2003</v>
      </c>
      <c r="M286" s="7" t="s">
        <v>35</v>
      </c>
      <c r="N286" s="7">
        <v>6</v>
      </c>
      <c r="O286" s="7">
        <v>1</v>
      </c>
      <c r="P286" s="20">
        <v>2719.28</v>
      </c>
      <c r="Q286" s="7" t="s">
        <v>11</v>
      </c>
      <c r="R286" s="7" t="s">
        <v>11</v>
      </c>
      <c r="S286" s="7" t="s">
        <v>23</v>
      </c>
      <c r="T286" s="7">
        <f t="shared" si="8"/>
        <v>1</v>
      </c>
      <c r="U286" s="7">
        <f t="shared" si="9"/>
        <v>9</v>
      </c>
      <c r="V286" s="35" t="s">
        <v>8605</v>
      </c>
      <c r="W286" s="36">
        <v>45085</v>
      </c>
      <c r="X286" s="5">
        <v>19</v>
      </c>
    </row>
    <row r="287" spans="1:24" x14ac:dyDescent="0.3">
      <c r="A287" s="5" t="s">
        <v>316</v>
      </c>
      <c r="B287" s="5">
        <v>1997</v>
      </c>
      <c r="C287" s="5" t="s">
        <v>37</v>
      </c>
      <c r="D287" s="5">
        <v>30</v>
      </c>
      <c r="E287" s="5">
        <v>0</v>
      </c>
      <c r="F287" s="5">
        <v>2721.32</v>
      </c>
      <c r="G287" s="5" t="s">
        <v>16</v>
      </c>
      <c r="H287" s="5" t="s">
        <v>12</v>
      </c>
      <c r="I287" s="5" t="s">
        <v>276</v>
      </c>
      <c r="K287" s="7" t="s">
        <v>316</v>
      </c>
      <c r="L287" s="7">
        <v>1997</v>
      </c>
      <c r="M287" s="7" t="s">
        <v>37</v>
      </c>
      <c r="N287" s="7">
        <v>30</v>
      </c>
      <c r="O287" s="7">
        <v>0</v>
      </c>
      <c r="P287" s="20">
        <v>2721.32</v>
      </c>
      <c r="Q287" s="7" t="s">
        <v>16</v>
      </c>
      <c r="R287" s="7" t="s">
        <v>12</v>
      </c>
      <c r="S287" s="7" t="s">
        <v>276</v>
      </c>
      <c r="T287" s="7">
        <f t="shared" si="8"/>
        <v>240</v>
      </c>
      <c r="U287" s="7">
        <f t="shared" si="9"/>
        <v>1</v>
      </c>
      <c r="V287" s="35" t="s">
        <v>8606</v>
      </c>
      <c r="W287" s="36">
        <v>45085</v>
      </c>
      <c r="X287" s="5">
        <v>25</v>
      </c>
    </row>
    <row r="288" spans="1:24" x14ac:dyDescent="0.3">
      <c r="A288" s="5" t="s">
        <v>317</v>
      </c>
      <c r="B288" s="5">
        <v>1988</v>
      </c>
      <c r="C288" s="5" t="s">
        <v>35</v>
      </c>
      <c r="D288" s="5">
        <v>20</v>
      </c>
      <c r="E288" s="5">
        <v>3</v>
      </c>
      <c r="F288" s="5">
        <v>2726.06</v>
      </c>
      <c r="G288" s="5" t="s">
        <v>11</v>
      </c>
      <c r="H288" s="5" t="s">
        <v>11</v>
      </c>
      <c r="I288" s="5" t="s">
        <v>13</v>
      </c>
      <c r="K288" s="7" t="s">
        <v>317</v>
      </c>
      <c r="L288" s="7">
        <v>1988</v>
      </c>
      <c r="M288" s="7" t="s">
        <v>35</v>
      </c>
      <c r="N288" s="7">
        <v>20</v>
      </c>
      <c r="O288" s="7">
        <v>3</v>
      </c>
      <c r="P288" s="20">
        <v>2726.06</v>
      </c>
      <c r="Q288" s="7" t="s">
        <v>11</v>
      </c>
      <c r="R288" s="7" t="s">
        <v>11</v>
      </c>
      <c r="S288" s="7" t="s">
        <v>13</v>
      </c>
      <c r="T288" s="7">
        <f t="shared" si="8"/>
        <v>1</v>
      </c>
      <c r="U288" s="7">
        <f t="shared" si="9"/>
        <v>9</v>
      </c>
      <c r="V288" s="35" t="s">
        <v>8607</v>
      </c>
      <c r="W288" s="36">
        <v>45085</v>
      </c>
      <c r="X288" s="5">
        <v>34</v>
      </c>
    </row>
    <row r="289" spans="1:24" x14ac:dyDescent="0.3">
      <c r="A289" s="5" t="s">
        <v>318</v>
      </c>
      <c r="B289" s="5">
        <v>1997</v>
      </c>
      <c r="C289" s="5" t="s">
        <v>37</v>
      </c>
      <c r="D289" s="5">
        <v>6</v>
      </c>
      <c r="E289" s="5">
        <v>0</v>
      </c>
      <c r="F289" s="5">
        <v>2727.4</v>
      </c>
      <c r="G289" s="5" t="s">
        <v>12</v>
      </c>
      <c r="H289" s="5" t="s">
        <v>12</v>
      </c>
      <c r="I289" s="5" t="s">
        <v>168</v>
      </c>
      <c r="K289" s="7" t="s">
        <v>318</v>
      </c>
      <c r="L289" s="7">
        <v>1997</v>
      </c>
      <c r="M289" s="7" t="s">
        <v>37</v>
      </c>
      <c r="N289" s="7">
        <v>6</v>
      </c>
      <c r="O289" s="7">
        <v>0</v>
      </c>
      <c r="P289" s="20">
        <v>2727.4</v>
      </c>
      <c r="Q289" s="7" t="s">
        <v>12</v>
      </c>
      <c r="R289" s="7" t="s">
        <v>12</v>
      </c>
      <c r="S289" s="7" t="s">
        <v>168</v>
      </c>
      <c r="T289" s="7">
        <f t="shared" si="8"/>
        <v>4</v>
      </c>
      <c r="U289" s="7">
        <f t="shared" si="9"/>
        <v>1</v>
      </c>
      <c r="V289" s="35" t="s">
        <v>8608</v>
      </c>
      <c r="W289" s="36">
        <v>45085</v>
      </c>
      <c r="X289" s="5">
        <v>25</v>
      </c>
    </row>
    <row r="290" spans="1:24" x14ac:dyDescent="0.3">
      <c r="A290" s="5" t="s">
        <v>319</v>
      </c>
      <c r="B290" s="5">
        <v>2003</v>
      </c>
      <c r="C290" s="5" t="s">
        <v>30</v>
      </c>
      <c r="D290" s="5">
        <v>3</v>
      </c>
      <c r="E290" s="5">
        <v>1</v>
      </c>
      <c r="F290" s="5">
        <v>2730.11</v>
      </c>
      <c r="G290" s="5" t="s">
        <v>11</v>
      </c>
      <c r="H290" s="5" t="s">
        <v>12</v>
      </c>
      <c r="I290" s="5" t="s">
        <v>23</v>
      </c>
      <c r="K290" s="7" t="s">
        <v>319</v>
      </c>
      <c r="L290" s="7">
        <v>2003</v>
      </c>
      <c r="M290" s="7" t="s">
        <v>30</v>
      </c>
      <c r="N290" s="7">
        <v>3</v>
      </c>
      <c r="O290" s="7">
        <v>1</v>
      </c>
      <c r="P290" s="20">
        <v>2730.11</v>
      </c>
      <c r="Q290" s="7" t="s">
        <v>11</v>
      </c>
      <c r="R290" s="7" t="s">
        <v>12</v>
      </c>
      <c r="S290" s="7" t="s">
        <v>23</v>
      </c>
      <c r="T290" s="7">
        <f t="shared" si="8"/>
        <v>1</v>
      </c>
      <c r="U290" s="7">
        <f t="shared" si="9"/>
        <v>1</v>
      </c>
      <c r="V290" s="35" t="s">
        <v>8609</v>
      </c>
      <c r="W290" s="36">
        <v>45085</v>
      </c>
      <c r="X290" s="5">
        <v>19</v>
      </c>
    </row>
    <row r="291" spans="1:24" x14ac:dyDescent="0.3">
      <c r="A291" s="5" t="s">
        <v>320</v>
      </c>
      <c r="B291" s="5">
        <v>2000</v>
      </c>
      <c r="C291" s="5" t="s">
        <v>30</v>
      </c>
      <c r="D291" s="5">
        <v>17</v>
      </c>
      <c r="E291" s="5">
        <v>0</v>
      </c>
      <c r="F291" s="5">
        <v>2731.91</v>
      </c>
      <c r="G291" s="5" t="s">
        <v>11</v>
      </c>
      <c r="H291" s="5" t="s">
        <v>12</v>
      </c>
      <c r="I291" s="5" t="s">
        <v>247</v>
      </c>
      <c r="K291" s="7" t="s">
        <v>320</v>
      </c>
      <c r="L291" s="7">
        <v>2000</v>
      </c>
      <c r="M291" s="7" t="s">
        <v>30</v>
      </c>
      <c r="N291" s="7">
        <v>17</v>
      </c>
      <c r="O291" s="7">
        <v>0</v>
      </c>
      <c r="P291" s="20">
        <v>2731.91</v>
      </c>
      <c r="Q291" s="7" t="s">
        <v>11</v>
      </c>
      <c r="R291" s="7" t="s">
        <v>12</v>
      </c>
      <c r="S291" s="7" t="s">
        <v>247</v>
      </c>
      <c r="T291" s="7">
        <f t="shared" si="8"/>
        <v>1</v>
      </c>
      <c r="U291" s="7">
        <f t="shared" si="9"/>
        <v>1</v>
      </c>
      <c r="V291" s="35" t="s">
        <v>8610</v>
      </c>
      <c r="W291" s="36">
        <v>45085</v>
      </c>
      <c r="X291" s="5">
        <v>22</v>
      </c>
    </row>
    <row r="292" spans="1:24" x14ac:dyDescent="0.3">
      <c r="A292" s="5" t="s">
        <v>321</v>
      </c>
      <c r="B292" s="5">
        <v>2000</v>
      </c>
      <c r="C292" s="5" t="s">
        <v>37</v>
      </c>
      <c r="D292" s="5">
        <v>3</v>
      </c>
      <c r="E292" s="5">
        <v>0</v>
      </c>
      <c r="F292" s="5">
        <v>2741.95</v>
      </c>
      <c r="G292" s="5" t="s">
        <v>11</v>
      </c>
      <c r="H292" s="5" t="s">
        <v>12</v>
      </c>
      <c r="I292" s="5" t="s">
        <v>247</v>
      </c>
      <c r="K292" s="7" t="s">
        <v>321</v>
      </c>
      <c r="L292" s="7">
        <v>2000</v>
      </c>
      <c r="M292" s="7" t="s">
        <v>37</v>
      </c>
      <c r="N292" s="7">
        <v>3</v>
      </c>
      <c r="O292" s="7">
        <v>0</v>
      </c>
      <c r="P292" s="20">
        <v>2741.95</v>
      </c>
      <c r="Q292" s="7" t="s">
        <v>11</v>
      </c>
      <c r="R292" s="7" t="s">
        <v>12</v>
      </c>
      <c r="S292" s="7" t="s">
        <v>247</v>
      </c>
      <c r="T292" s="7">
        <f t="shared" si="8"/>
        <v>1</v>
      </c>
      <c r="U292" s="7">
        <f t="shared" si="9"/>
        <v>1</v>
      </c>
      <c r="V292" s="35" t="s">
        <v>8611</v>
      </c>
      <c r="W292" s="36">
        <v>45085</v>
      </c>
      <c r="X292" s="5">
        <v>22</v>
      </c>
    </row>
    <row r="293" spans="1:24" x14ac:dyDescent="0.3">
      <c r="A293" s="5" t="s">
        <v>322</v>
      </c>
      <c r="B293" s="5">
        <v>2000</v>
      </c>
      <c r="C293" s="5" t="s">
        <v>37</v>
      </c>
      <c r="D293" s="5">
        <v>11</v>
      </c>
      <c r="E293" s="5">
        <v>0</v>
      </c>
      <c r="F293" s="5">
        <v>2755.02</v>
      </c>
      <c r="G293" s="5" t="s">
        <v>11</v>
      </c>
      <c r="H293" s="5" t="s">
        <v>16</v>
      </c>
      <c r="I293" s="5" t="s">
        <v>247</v>
      </c>
      <c r="K293" s="7" t="s">
        <v>322</v>
      </c>
      <c r="L293" s="7">
        <v>2000</v>
      </c>
      <c r="M293" s="7" t="s">
        <v>37</v>
      </c>
      <c r="N293" s="7">
        <v>11</v>
      </c>
      <c r="O293" s="7">
        <v>0</v>
      </c>
      <c r="P293" s="20">
        <v>2755.02</v>
      </c>
      <c r="Q293" s="7" t="s">
        <v>11</v>
      </c>
      <c r="R293" s="7" t="s">
        <v>16</v>
      </c>
      <c r="S293" s="7" t="s">
        <v>247</v>
      </c>
      <c r="T293" s="7">
        <f t="shared" si="8"/>
        <v>1</v>
      </c>
      <c r="U293" s="7">
        <f t="shared" si="9"/>
        <v>2</v>
      </c>
      <c r="V293" s="35" t="s">
        <v>8612</v>
      </c>
      <c r="W293" s="36">
        <v>45085</v>
      </c>
      <c r="X293" s="5">
        <v>22</v>
      </c>
    </row>
    <row r="294" spans="1:24" x14ac:dyDescent="0.3">
      <c r="A294" s="5" t="s">
        <v>323</v>
      </c>
      <c r="B294" s="5">
        <v>1997</v>
      </c>
      <c r="C294" s="5" t="s">
        <v>35</v>
      </c>
      <c r="D294" s="5">
        <v>10</v>
      </c>
      <c r="E294" s="5">
        <v>0</v>
      </c>
      <c r="F294" s="5">
        <v>2758.99</v>
      </c>
      <c r="G294" s="5" t="s">
        <v>11</v>
      </c>
      <c r="H294" s="5" t="s">
        <v>16</v>
      </c>
      <c r="I294" s="5" t="s">
        <v>23</v>
      </c>
      <c r="K294" s="7" t="s">
        <v>323</v>
      </c>
      <c r="L294" s="7">
        <v>1997</v>
      </c>
      <c r="M294" s="7" t="s">
        <v>35</v>
      </c>
      <c r="N294" s="7">
        <v>10</v>
      </c>
      <c r="O294" s="7">
        <v>0</v>
      </c>
      <c r="P294" s="20">
        <v>2758.99</v>
      </c>
      <c r="Q294" s="7" t="s">
        <v>11</v>
      </c>
      <c r="R294" s="7" t="s">
        <v>16</v>
      </c>
      <c r="S294" s="7" t="s">
        <v>23</v>
      </c>
      <c r="T294" s="7">
        <f t="shared" si="8"/>
        <v>1</v>
      </c>
      <c r="U294" s="7">
        <f t="shared" si="9"/>
        <v>2</v>
      </c>
      <c r="V294" s="35" t="s">
        <v>8613</v>
      </c>
      <c r="W294" s="36">
        <v>45085</v>
      </c>
      <c r="X294" s="5">
        <v>25</v>
      </c>
    </row>
    <row r="295" spans="1:24" x14ac:dyDescent="0.3">
      <c r="A295" s="5" t="s">
        <v>324</v>
      </c>
      <c r="B295" s="5">
        <v>2004</v>
      </c>
      <c r="C295" s="5" t="s">
        <v>15</v>
      </c>
      <c r="D295" s="5">
        <v>14</v>
      </c>
      <c r="E295" s="5">
        <v>0</v>
      </c>
      <c r="F295" s="5">
        <v>2773.46</v>
      </c>
      <c r="G295" s="5" t="s">
        <v>11</v>
      </c>
      <c r="H295" s="5" t="s">
        <v>16</v>
      </c>
      <c r="I295" s="5" t="s">
        <v>300</v>
      </c>
      <c r="K295" s="7" t="s">
        <v>324</v>
      </c>
      <c r="L295" s="7">
        <v>2004</v>
      </c>
      <c r="M295" s="7" t="s">
        <v>15</v>
      </c>
      <c r="N295" s="7">
        <v>14</v>
      </c>
      <c r="O295" s="7">
        <v>0</v>
      </c>
      <c r="P295" s="20">
        <v>2773.46</v>
      </c>
      <c r="Q295" s="7" t="s">
        <v>11</v>
      </c>
      <c r="R295" s="7" t="s">
        <v>16</v>
      </c>
      <c r="S295" s="7" t="s">
        <v>300</v>
      </c>
      <c r="T295" s="7">
        <f t="shared" si="8"/>
        <v>1</v>
      </c>
      <c r="U295" s="7">
        <f t="shared" si="9"/>
        <v>2</v>
      </c>
      <c r="V295" s="35" t="s">
        <v>8614</v>
      </c>
      <c r="W295" s="36">
        <v>45085</v>
      </c>
      <c r="X295" s="5">
        <v>18</v>
      </c>
    </row>
    <row r="296" spans="1:24" x14ac:dyDescent="0.3">
      <c r="A296" s="5" t="s">
        <v>4732</v>
      </c>
      <c r="B296" s="5">
        <v>1999</v>
      </c>
      <c r="C296" s="5" t="s">
        <v>18</v>
      </c>
      <c r="D296" s="5">
        <v>9</v>
      </c>
      <c r="E296" s="5">
        <v>1</v>
      </c>
      <c r="F296" s="5">
        <v>2775.19</v>
      </c>
      <c r="G296" s="5" t="s">
        <v>11</v>
      </c>
      <c r="H296" s="5" t="s">
        <v>16</v>
      </c>
      <c r="I296" s="5" t="s">
        <v>23</v>
      </c>
      <c r="K296" s="7" t="s">
        <v>10424</v>
      </c>
      <c r="L296" s="7">
        <v>1999</v>
      </c>
      <c r="M296" s="7" t="s">
        <v>18</v>
      </c>
      <c r="N296" s="7">
        <v>9</v>
      </c>
      <c r="O296" s="7">
        <v>1</v>
      </c>
      <c r="P296" s="20">
        <v>2775.19</v>
      </c>
      <c r="Q296" s="7" t="s">
        <v>11</v>
      </c>
      <c r="R296" s="7" t="s">
        <v>16</v>
      </c>
      <c r="S296" s="7" t="s">
        <v>23</v>
      </c>
      <c r="T296" s="7">
        <f t="shared" si="8"/>
        <v>1</v>
      </c>
      <c r="U296" s="7">
        <f t="shared" si="9"/>
        <v>2</v>
      </c>
      <c r="V296" s="35" t="s">
        <v>8615</v>
      </c>
      <c r="W296" s="36">
        <v>45085</v>
      </c>
      <c r="X296" s="5">
        <v>23</v>
      </c>
    </row>
    <row r="297" spans="1:24" x14ac:dyDescent="0.3">
      <c r="A297" s="5" t="s">
        <v>325</v>
      </c>
      <c r="B297" s="5">
        <v>1999</v>
      </c>
      <c r="C297" s="5" t="s">
        <v>35</v>
      </c>
      <c r="D297" s="5">
        <v>29</v>
      </c>
      <c r="E297" s="5">
        <v>1</v>
      </c>
      <c r="F297" s="5">
        <v>2775.19</v>
      </c>
      <c r="G297" s="5" t="s">
        <v>11</v>
      </c>
      <c r="H297" s="5" t="s">
        <v>16</v>
      </c>
      <c r="I297" s="5" t="s">
        <v>23</v>
      </c>
      <c r="K297" s="7" t="s">
        <v>325</v>
      </c>
      <c r="L297" s="7">
        <v>1999</v>
      </c>
      <c r="M297" s="7" t="s">
        <v>35</v>
      </c>
      <c r="N297" s="7">
        <v>29</v>
      </c>
      <c r="O297" s="7">
        <v>1</v>
      </c>
      <c r="P297" s="20">
        <v>2775.19</v>
      </c>
      <c r="Q297" s="7" t="s">
        <v>11</v>
      </c>
      <c r="R297" s="7" t="s">
        <v>16</v>
      </c>
      <c r="S297" s="7" t="s">
        <v>23</v>
      </c>
      <c r="T297" s="7">
        <f t="shared" si="8"/>
        <v>1</v>
      </c>
      <c r="U297" s="7">
        <f t="shared" si="9"/>
        <v>2</v>
      </c>
      <c r="V297" s="35" t="s">
        <v>8616</v>
      </c>
      <c r="W297" s="36">
        <v>45085</v>
      </c>
      <c r="X297" s="5">
        <v>23</v>
      </c>
    </row>
    <row r="298" spans="1:24" x14ac:dyDescent="0.3">
      <c r="A298" s="5" t="s">
        <v>326</v>
      </c>
      <c r="B298" s="5">
        <v>1999</v>
      </c>
      <c r="C298" s="5" t="s">
        <v>30</v>
      </c>
      <c r="D298" s="5">
        <v>24</v>
      </c>
      <c r="E298" s="5">
        <v>1</v>
      </c>
      <c r="F298" s="5">
        <v>2789.06</v>
      </c>
      <c r="G298" s="5" t="s">
        <v>11</v>
      </c>
      <c r="H298" s="5" t="s">
        <v>12</v>
      </c>
      <c r="I298" s="5" t="s">
        <v>23</v>
      </c>
      <c r="K298" s="7" t="s">
        <v>326</v>
      </c>
      <c r="L298" s="7">
        <v>1999</v>
      </c>
      <c r="M298" s="7" t="s">
        <v>30</v>
      </c>
      <c r="N298" s="7">
        <v>24</v>
      </c>
      <c r="O298" s="7">
        <v>1</v>
      </c>
      <c r="P298" s="20">
        <v>2789.06</v>
      </c>
      <c r="Q298" s="7" t="s">
        <v>11</v>
      </c>
      <c r="R298" s="7" t="s">
        <v>12</v>
      </c>
      <c r="S298" s="7" t="s">
        <v>23</v>
      </c>
      <c r="T298" s="7">
        <f t="shared" si="8"/>
        <v>1</v>
      </c>
      <c r="U298" s="7">
        <f t="shared" si="9"/>
        <v>1</v>
      </c>
      <c r="V298" s="35" t="s">
        <v>8617</v>
      </c>
      <c r="W298" s="36">
        <v>45085</v>
      </c>
      <c r="X298" s="5">
        <v>23</v>
      </c>
    </row>
    <row r="299" spans="1:24" x14ac:dyDescent="0.3">
      <c r="A299" s="5" t="s">
        <v>327</v>
      </c>
      <c r="B299" s="5">
        <v>2004</v>
      </c>
      <c r="C299" s="5" t="s">
        <v>35</v>
      </c>
      <c r="D299" s="5">
        <v>4</v>
      </c>
      <c r="E299" s="5">
        <v>2</v>
      </c>
      <c r="F299" s="5">
        <v>2801.26</v>
      </c>
      <c r="G299" s="5" t="s">
        <v>11</v>
      </c>
      <c r="H299" s="5" t="s">
        <v>12</v>
      </c>
      <c r="I299" s="5" t="s">
        <v>13</v>
      </c>
      <c r="K299" s="7" t="s">
        <v>327</v>
      </c>
      <c r="L299" s="7">
        <v>2004</v>
      </c>
      <c r="M299" s="7" t="s">
        <v>35</v>
      </c>
      <c r="N299" s="7">
        <v>4</v>
      </c>
      <c r="O299" s="7">
        <v>2</v>
      </c>
      <c r="P299" s="20">
        <v>2801.26</v>
      </c>
      <c r="Q299" s="7" t="s">
        <v>11</v>
      </c>
      <c r="R299" s="7" t="s">
        <v>12</v>
      </c>
      <c r="S299" s="7" t="s">
        <v>13</v>
      </c>
      <c r="T299" s="7">
        <f t="shared" si="8"/>
        <v>1</v>
      </c>
      <c r="U299" s="7">
        <f t="shared" si="9"/>
        <v>1</v>
      </c>
      <c r="V299" s="35" t="s">
        <v>8618</v>
      </c>
      <c r="W299" s="36">
        <v>45085</v>
      </c>
      <c r="X299" s="5">
        <v>18</v>
      </c>
    </row>
    <row r="300" spans="1:24" x14ac:dyDescent="0.3">
      <c r="A300" s="5" t="s">
        <v>328</v>
      </c>
      <c r="B300" s="5">
        <v>2003</v>
      </c>
      <c r="C300" s="5" t="s">
        <v>20</v>
      </c>
      <c r="D300" s="5">
        <v>23</v>
      </c>
      <c r="E300" s="5">
        <v>2</v>
      </c>
      <c r="F300" s="5">
        <v>2803.7</v>
      </c>
      <c r="G300" s="5" t="s">
        <v>11</v>
      </c>
      <c r="H300" s="5" t="s">
        <v>16</v>
      </c>
      <c r="I300" s="5" t="s">
        <v>23</v>
      </c>
      <c r="K300" s="7" t="s">
        <v>328</v>
      </c>
      <c r="L300" s="7">
        <v>2003</v>
      </c>
      <c r="M300" s="7" t="s">
        <v>20</v>
      </c>
      <c r="N300" s="7">
        <v>23</v>
      </c>
      <c r="O300" s="7">
        <v>2</v>
      </c>
      <c r="P300" s="20">
        <v>2803.7</v>
      </c>
      <c r="Q300" s="7" t="s">
        <v>11</v>
      </c>
      <c r="R300" s="7" t="s">
        <v>16</v>
      </c>
      <c r="S300" s="7" t="s">
        <v>23</v>
      </c>
      <c r="T300" s="7">
        <f t="shared" si="8"/>
        <v>1</v>
      </c>
      <c r="U300" s="7">
        <f t="shared" si="9"/>
        <v>2</v>
      </c>
      <c r="V300" s="35" t="s">
        <v>8619</v>
      </c>
      <c r="W300" s="36">
        <v>45085</v>
      </c>
      <c r="X300" s="5">
        <v>19</v>
      </c>
    </row>
    <row r="301" spans="1:24" x14ac:dyDescent="0.3">
      <c r="A301" s="5" t="s">
        <v>329</v>
      </c>
      <c r="B301" s="5">
        <v>2000</v>
      </c>
      <c r="C301" s="5" t="s">
        <v>37</v>
      </c>
      <c r="D301" s="5">
        <v>1</v>
      </c>
      <c r="E301" s="5">
        <v>0</v>
      </c>
      <c r="F301" s="5">
        <v>2819.51</v>
      </c>
      <c r="G301" s="5" t="s">
        <v>11</v>
      </c>
      <c r="H301" s="5" t="s">
        <v>12</v>
      </c>
      <c r="I301" s="5" t="s">
        <v>42</v>
      </c>
      <c r="K301" s="7" t="s">
        <v>329</v>
      </c>
      <c r="L301" s="7">
        <v>2000</v>
      </c>
      <c r="M301" s="7" t="s">
        <v>37</v>
      </c>
      <c r="N301" s="7">
        <v>1</v>
      </c>
      <c r="O301" s="7">
        <v>0</v>
      </c>
      <c r="P301" s="20">
        <v>2819.51</v>
      </c>
      <c r="Q301" s="7" t="s">
        <v>11</v>
      </c>
      <c r="R301" s="7" t="s">
        <v>12</v>
      </c>
      <c r="S301" s="7" t="s">
        <v>42</v>
      </c>
      <c r="T301" s="7">
        <f t="shared" si="8"/>
        <v>1</v>
      </c>
      <c r="U301" s="7">
        <f t="shared" si="9"/>
        <v>1</v>
      </c>
      <c r="V301" s="35" t="s">
        <v>8620</v>
      </c>
      <c r="W301" s="36">
        <v>45085</v>
      </c>
      <c r="X301" s="5">
        <v>22</v>
      </c>
    </row>
    <row r="302" spans="1:24" x14ac:dyDescent="0.3">
      <c r="A302" s="5" t="s">
        <v>330</v>
      </c>
      <c r="B302" s="5">
        <v>1998</v>
      </c>
      <c r="C302" s="5" t="s">
        <v>15</v>
      </c>
      <c r="D302" s="5">
        <v>15</v>
      </c>
      <c r="E302" s="5">
        <v>0</v>
      </c>
      <c r="F302" s="5">
        <v>2842.76</v>
      </c>
      <c r="G302" s="5" t="s">
        <v>11</v>
      </c>
      <c r="H302" s="5" t="s">
        <v>12</v>
      </c>
      <c r="I302" s="5" t="s">
        <v>23</v>
      </c>
      <c r="K302" s="7" t="s">
        <v>330</v>
      </c>
      <c r="L302" s="7">
        <v>1998</v>
      </c>
      <c r="M302" s="7" t="s">
        <v>15</v>
      </c>
      <c r="N302" s="7">
        <v>15</v>
      </c>
      <c r="O302" s="7">
        <v>0</v>
      </c>
      <c r="P302" s="20">
        <v>2842.76</v>
      </c>
      <c r="Q302" s="7" t="s">
        <v>11</v>
      </c>
      <c r="R302" s="7" t="s">
        <v>12</v>
      </c>
      <c r="S302" s="7" t="s">
        <v>23</v>
      </c>
      <c r="T302" s="7">
        <f t="shared" si="8"/>
        <v>1</v>
      </c>
      <c r="U302" s="7">
        <f t="shared" si="9"/>
        <v>1</v>
      </c>
      <c r="V302" s="35" t="s">
        <v>8621</v>
      </c>
      <c r="W302" s="36">
        <v>45085</v>
      </c>
      <c r="X302" s="5">
        <v>24</v>
      </c>
    </row>
    <row r="303" spans="1:24" x14ac:dyDescent="0.3">
      <c r="A303" s="5" t="s">
        <v>331</v>
      </c>
      <c r="B303" s="5">
        <v>1998</v>
      </c>
      <c r="C303" s="5" t="s">
        <v>18</v>
      </c>
      <c r="D303" s="5">
        <v>17</v>
      </c>
      <c r="E303" s="5">
        <v>0</v>
      </c>
      <c r="F303" s="5">
        <v>2850.68</v>
      </c>
      <c r="G303" s="5" t="s">
        <v>11</v>
      </c>
      <c r="H303" s="5" t="s">
        <v>12</v>
      </c>
      <c r="I303" s="5" t="s">
        <v>23</v>
      </c>
      <c r="K303" s="7" t="s">
        <v>331</v>
      </c>
      <c r="L303" s="7">
        <v>1998</v>
      </c>
      <c r="M303" s="7" t="s">
        <v>18</v>
      </c>
      <c r="N303" s="7">
        <v>17</v>
      </c>
      <c r="O303" s="7">
        <v>0</v>
      </c>
      <c r="P303" s="20">
        <v>2850.68</v>
      </c>
      <c r="Q303" s="7" t="s">
        <v>11</v>
      </c>
      <c r="R303" s="7" t="s">
        <v>12</v>
      </c>
      <c r="S303" s="7" t="s">
        <v>23</v>
      </c>
      <c r="T303" s="7">
        <f t="shared" si="8"/>
        <v>1</v>
      </c>
      <c r="U303" s="7">
        <f t="shared" si="9"/>
        <v>1</v>
      </c>
      <c r="V303" s="35" t="s">
        <v>8622</v>
      </c>
      <c r="W303" s="36">
        <v>45085</v>
      </c>
      <c r="X303" s="5">
        <v>24</v>
      </c>
    </row>
    <row r="304" spans="1:24" x14ac:dyDescent="0.3">
      <c r="A304" s="5" t="s">
        <v>332</v>
      </c>
      <c r="B304" s="5">
        <v>1998</v>
      </c>
      <c r="C304" s="5" t="s">
        <v>20</v>
      </c>
      <c r="D304" s="5">
        <v>4</v>
      </c>
      <c r="E304" s="5">
        <v>0</v>
      </c>
      <c r="F304" s="5">
        <v>2855.44</v>
      </c>
      <c r="G304" s="5" t="s">
        <v>11</v>
      </c>
      <c r="H304" s="5" t="s">
        <v>12</v>
      </c>
      <c r="I304" s="5" t="s">
        <v>23</v>
      </c>
      <c r="K304" s="7" t="s">
        <v>332</v>
      </c>
      <c r="L304" s="7">
        <v>1998</v>
      </c>
      <c r="M304" s="7" t="s">
        <v>20</v>
      </c>
      <c r="N304" s="7">
        <v>4</v>
      </c>
      <c r="O304" s="7">
        <v>0</v>
      </c>
      <c r="P304" s="20">
        <v>2855.44</v>
      </c>
      <c r="Q304" s="7" t="s">
        <v>11</v>
      </c>
      <c r="R304" s="7" t="s">
        <v>12</v>
      </c>
      <c r="S304" s="7" t="s">
        <v>23</v>
      </c>
      <c r="T304" s="7">
        <f t="shared" si="8"/>
        <v>1</v>
      </c>
      <c r="U304" s="7">
        <f t="shared" si="9"/>
        <v>1</v>
      </c>
      <c r="V304" s="35" t="s">
        <v>8623</v>
      </c>
      <c r="W304" s="36">
        <v>45085</v>
      </c>
      <c r="X304" s="5">
        <v>24</v>
      </c>
    </row>
    <row r="305" spans="1:24" x14ac:dyDescent="0.3">
      <c r="A305" s="5" t="s">
        <v>333</v>
      </c>
      <c r="B305" s="5">
        <v>1993</v>
      </c>
      <c r="C305" s="5" t="s">
        <v>15</v>
      </c>
      <c r="D305" s="5">
        <v>1</v>
      </c>
      <c r="E305" s="5">
        <v>0</v>
      </c>
      <c r="F305" s="5">
        <v>2866.09</v>
      </c>
      <c r="G305" s="5" t="s">
        <v>12</v>
      </c>
      <c r="H305" s="5" t="s">
        <v>12</v>
      </c>
      <c r="I305" s="5" t="s">
        <v>42</v>
      </c>
      <c r="K305" s="7" t="s">
        <v>333</v>
      </c>
      <c r="L305" s="7">
        <v>1993</v>
      </c>
      <c r="M305" s="7" t="s">
        <v>15</v>
      </c>
      <c r="N305" s="7">
        <v>1</v>
      </c>
      <c r="O305" s="7">
        <v>0</v>
      </c>
      <c r="P305" s="20">
        <v>2866.09</v>
      </c>
      <c r="Q305" s="7" t="s">
        <v>12</v>
      </c>
      <c r="R305" s="7" t="s">
        <v>12</v>
      </c>
      <c r="S305" s="7" t="s">
        <v>42</v>
      </c>
      <c r="T305" s="7">
        <f t="shared" si="8"/>
        <v>4</v>
      </c>
      <c r="U305" s="7">
        <f t="shared" si="9"/>
        <v>1</v>
      </c>
      <c r="V305" s="35" t="s">
        <v>8624</v>
      </c>
      <c r="W305" s="36">
        <v>45085</v>
      </c>
      <c r="X305" s="5">
        <v>29</v>
      </c>
    </row>
    <row r="306" spans="1:24" x14ac:dyDescent="0.3">
      <c r="A306" s="5" t="s">
        <v>334</v>
      </c>
      <c r="B306" s="5">
        <v>1993</v>
      </c>
      <c r="C306" s="5" t="s">
        <v>35</v>
      </c>
      <c r="D306" s="5">
        <v>12</v>
      </c>
      <c r="E306" s="5">
        <v>0</v>
      </c>
      <c r="F306" s="5">
        <v>2867.12</v>
      </c>
      <c r="G306" s="5" t="s">
        <v>16</v>
      </c>
      <c r="H306" s="5" t="s">
        <v>12</v>
      </c>
      <c r="I306" s="5" t="s">
        <v>13</v>
      </c>
      <c r="K306" s="7" t="s">
        <v>334</v>
      </c>
      <c r="L306" s="7">
        <v>1993</v>
      </c>
      <c r="M306" s="7" t="s">
        <v>35</v>
      </c>
      <c r="N306" s="7">
        <v>12</v>
      </c>
      <c r="O306" s="7">
        <v>0</v>
      </c>
      <c r="P306" s="20">
        <v>2867.12</v>
      </c>
      <c r="Q306" s="7" t="s">
        <v>16</v>
      </c>
      <c r="R306" s="7" t="s">
        <v>12</v>
      </c>
      <c r="S306" s="7" t="s">
        <v>13</v>
      </c>
      <c r="T306" s="7">
        <f t="shared" si="8"/>
        <v>240</v>
      </c>
      <c r="U306" s="7">
        <f t="shared" si="9"/>
        <v>1</v>
      </c>
      <c r="V306" s="35" t="s">
        <v>8625</v>
      </c>
      <c r="W306" s="36">
        <v>45085</v>
      </c>
      <c r="X306" s="5">
        <v>29</v>
      </c>
    </row>
    <row r="307" spans="1:24" x14ac:dyDescent="0.3">
      <c r="A307" s="5" t="s">
        <v>335</v>
      </c>
      <c r="B307" s="5">
        <v>1996</v>
      </c>
      <c r="C307" s="5" t="s">
        <v>18</v>
      </c>
      <c r="D307" s="5">
        <v>21</v>
      </c>
      <c r="E307" s="5">
        <v>0</v>
      </c>
      <c r="F307" s="5">
        <v>2897.32</v>
      </c>
      <c r="G307" s="5" t="s">
        <v>12</v>
      </c>
      <c r="H307" s="5" t="s">
        <v>12</v>
      </c>
      <c r="I307" s="5" t="s">
        <v>168</v>
      </c>
      <c r="K307" s="7" t="s">
        <v>335</v>
      </c>
      <c r="L307" s="7">
        <v>1996</v>
      </c>
      <c r="M307" s="7" t="s">
        <v>18</v>
      </c>
      <c r="N307" s="7">
        <v>21</v>
      </c>
      <c r="O307" s="7">
        <v>0</v>
      </c>
      <c r="P307" s="20">
        <v>2897.32</v>
      </c>
      <c r="Q307" s="7" t="s">
        <v>12</v>
      </c>
      <c r="R307" s="7" t="s">
        <v>12</v>
      </c>
      <c r="S307" s="7" t="s">
        <v>168</v>
      </c>
      <c r="T307" s="7">
        <f t="shared" si="8"/>
        <v>4</v>
      </c>
      <c r="U307" s="7">
        <f t="shared" si="9"/>
        <v>1</v>
      </c>
      <c r="V307" s="35" t="s">
        <v>8626</v>
      </c>
      <c r="W307" s="36">
        <v>45085</v>
      </c>
      <c r="X307" s="5">
        <v>26</v>
      </c>
    </row>
    <row r="308" spans="1:24" x14ac:dyDescent="0.3">
      <c r="A308" s="5" t="s">
        <v>336</v>
      </c>
      <c r="B308" s="5">
        <v>2000</v>
      </c>
      <c r="C308" s="5" t="s">
        <v>10</v>
      </c>
      <c r="D308" s="5">
        <v>14</v>
      </c>
      <c r="E308" s="5">
        <v>0</v>
      </c>
      <c r="F308" s="5">
        <v>2897.46</v>
      </c>
      <c r="G308" s="5" t="s">
        <v>11</v>
      </c>
      <c r="H308" s="5" t="s">
        <v>16</v>
      </c>
      <c r="I308" s="5" t="s">
        <v>23</v>
      </c>
      <c r="K308" s="7" t="s">
        <v>336</v>
      </c>
      <c r="L308" s="7">
        <v>2000</v>
      </c>
      <c r="M308" s="7" t="s">
        <v>10</v>
      </c>
      <c r="N308" s="7">
        <v>14</v>
      </c>
      <c r="O308" s="7">
        <v>0</v>
      </c>
      <c r="P308" s="20">
        <v>2897.46</v>
      </c>
      <c r="Q308" s="7" t="s">
        <v>11</v>
      </c>
      <c r="R308" s="7" t="s">
        <v>16</v>
      </c>
      <c r="S308" s="7" t="s">
        <v>23</v>
      </c>
      <c r="T308" s="7">
        <f t="shared" si="8"/>
        <v>1</v>
      </c>
      <c r="U308" s="7">
        <f t="shared" si="9"/>
        <v>2</v>
      </c>
      <c r="V308" s="35" t="s">
        <v>8627</v>
      </c>
      <c r="W308" s="36">
        <v>45085</v>
      </c>
      <c r="X308" s="5">
        <v>22</v>
      </c>
    </row>
    <row r="309" spans="1:24" x14ac:dyDescent="0.3">
      <c r="A309" s="5" t="s">
        <v>337</v>
      </c>
      <c r="B309" s="5">
        <v>1999</v>
      </c>
      <c r="C309" s="5" t="s">
        <v>15</v>
      </c>
      <c r="D309" s="5">
        <v>1</v>
      </c>
      <c r="E309" s="5">
        <v>0</v>
      </c>
      <c r="F309" s="5">
        <v>2899.49</v>
      </c>
      <c r="G309" s="5" t="s">
        <v>11</v>
      </c>
      <c r="H309" s="5" t="s">
        <v>11</v>
      </c>
      <c r="I309" s="5" t="s">
        <v>247</v>
      </c>
      <c r="K309" s="7" t="s">
        <v>337</v>
      </c>
      <c r="L309" s="7">
        <v>1999</v>
      </c>
      <c r="M309" s="7" t="s">
        <v>15</v>
      </c>
      <c r="N309" s="7">
        <v>1</v>
      </c>
      <c r="O309" s="7">
        <v>0</v>
      </c>
      <c r="P309" s="20">
        <v>2899.49</v>
      </c>
      <c r="Q309" s="7" t="s">
        <v>11</v>
      </c>
      <c r="R309" s="7" t="s">
        <v>11</v>
      </c>
      <c r="S309" s="7" t="s">
        <v>247</v>
      </c>
      <c r="T309" s="7">
        <f t="shared" si="8"/>
        <v>1</v>
      </c>
      <c r="U309" s="7">
        <f t="shared" si="9"/>
        <v>9</v>
      </c>
      <c r="V309" s="35" t="s">
        <v>8628</v>
      </c>
      <c r="W309" s="36">
        <v>45085</v>
      </c>
      <c r="X309" s="5">
        <v>23</v>
      </c>
    </row>
    <row r="310" spans="1:24" x14ac:dyDescent="0.3">
      <c r="A310" s="5" t="s">
        <v>338</v>
      </c>
      <c r="B310" s="5">
        <v>1996</v>
      </c>
      <c r="C310" s="5" t="s">
        <v>37</v>
      </c>
      <c r="D310" s="5">
        <v>24</v>
      </c>
      <c r="E310" s="5">
        <v>1</v>
      </c>
      <c r="F310" s="5">
        <v>2902.91</v>
      </c>
      <c r="G310" s="5" t="s">
        <v>11</v>
      </c>
      <c r="H310" s="5" t="s">
        <v>11</v>
      </c>
      <c r="I310" s="5" t="s">
        <v>13</v>
      </c>
      <c r="K310" s="7" t="s">
        <v>338</v>
      </c>
      <c r="L310" s="7">
        <v>1996</v>
      </c>
      <c r="M310" s="7" t="s">
        <v>37</v>
      </c>
      <c r="N310" s="7">
        <v>24</v>
      </c>
      <c r="O310" s="7">
        <v>1</v>
      </c>
      <c r="P310" s="20">
        <v>2902.91</v>
      </c>
      <c r="Q310" s="7" t="s">
        <v>11</v>
      </c>
      <c r="R310" s="7" t="s">
        <v>11</v>
      </c>
      <c r="S310" s="7" t="s">
        <v>13</v>
      </c>
      <c r="T310" s="7">
        <f t="shared" si="8"/>
        <v>1</v>
      </c>
      <c r="U310" s="7">
        <f t="shared" si="9"/>
        <v>9</v>
      </c>
      <c r="V310" s="35" t="s">
        <v>8629</v>
      </c>
      <c r="W310" s="36">
        <v>45085</v>
      </c>
      <c r="X310" s="5">
        <v>26</v>
      </c>
    </row>
    <row r="311" spans="1:24" x14ac:dyDescent="0.3">
      <c r="A311" s="5" t="s">
        <v>339</v>
      </c>
      <c r="B311" s="5">
        <v>1996</v>
      </c>
      <c r="C311" s="5" t="s">
        <v>18</v>
      </c>
      <c r="D311" s="5">
        <v>13</v>
      </c>
      <c r="E311" s="5">
        <v>1</v>
      </c>
      <c r="F311" s="5">
        <v>2904.09</v>
      </c>
      <c r="G311" s="5" t="s">
        <v>11</v>
      </c>
      <c r="H311" s="5" t="s">
        <v>11</v>
      </c>
      <c r="I311" s="5" t="s">
        <v>42</v>
      </c>
      <c r="K311" s="7" t="s">
        <v>339</v>
      </c>
      <c r="L311" s="7">
        <v>1996</v>
      </c>
      <c r="M311" s="7" t="s">
        <v>18</v>
      </c>
      <c r="N311" s="7">
        <v>13</v>
      </c>
      <c r="O311" s="7">
        <v>1</v>
      </c>
      <c r="P311" s="20">
        <v>2904.09</v>
      </c>
      <c r="Q311" s="7" t="s">
        <v>11</v>
      </c>
      <c r="R311" s="7" t="s">
        <v>11</v>
      </c>
      <c r="S311" s="7" t="s">
        <v>42</v>
      </c>
      <c r="T311" s="7">
        <f t="shared" si="8"/>
        <v>1</v>
      </c>
      <c r="U311" s="7">
        <f t="shared" si="9"/>
        <v>9</v>
      </c>
      <c r="V311" s="35" t="s">
        <v>8603</v>
      </c>
      <c r="W311" s="36">
        <v>45085</v>
      </c>
      <c r="X311" s="5">
        <v>26</v>
      </c>
    </row>
    <row r="312" spans="1:24" x14ac:dyDescent="0.3">
      <c r="A312" s="5" t="s">
        <v>340</v>
      </c>
      <c r="B312" s="5">
        <v>2003</v>
      </c>
      <c r="C312" s="5" t="s">
        <v>18</v>
      </c>
      <c r="D312" s="5">
        <v>5</v>
      </c>
      <c r="E312" s="5">
        <v>2</v>
      </c>
      <c r="F312" s="5">
        <v>2913.57</v>
      </c>
      <c r="G312" s="5" t="s">
        <v>11</v>
      </c>
      <c r="H312" s="5" t="s">
        <v>11</v>
      </c>
      <c r="I312" s="5" t="s">
        <v>42</v>
      </c>
      <c r="K312" s="7" t="s">
        <v>340</v>
      </c>
      <c r="L312" s="7">
        <v>2003</v>
      </c>
      <c r="M312" s="7" t="s">
        <v>18</v>
      </c>
      <c r="N312" s="7">
        <v>5</v>
      </c>
      <c r="O312" s="7">
        <v>2</v>
      </c>
      <c r="P312" s="20">
        <v>2913.57</v>
      </c>
      <c r="Q312" s="7" t="s">
        <v>11</v>
      </c>
      <c r="R312" s="7" t="s">
        <v>11</v>
      </c>
      <c r="S312" s="7" t="s">
        <v>42</v>
      </c>
      <c r="T312" s="7">
        <f t="shared" si="8"/>
        <v>1</v>
      </c>
      <c r="U312" s="7">
        <f t="shared" si="9"/>
        <v>9</v>
      </c>
      <c r="V312" s="35" t="s">
        <v>8630</v>
      </c>
      <c r="W312" s="36">
        <v>45085</v>
      </c>
      <c r="X312" s="5">
        <v>20</v>
      </c>
    </row>
    <row r="313" spans="1:24" x14ac:dyDescent="0.3">
      <c r="A313" s="5" t="s">
        <v>341</v>
      </c>
      <c r="B313" s="5">
        <v>1996</v>
      </c>
      <c r="C313" s="5" t="s">
        <v>18</v>
      </c>
      <c r="D313" s="5">
        <v>30</v>
      </c>
      <c r="E313" s="5">
        <v>1</v>
      </c>
      <c r="F313" s="5">
        <v>2927.06</v>
      </c>
      <c r="G313" s="5" t="s">
        <v>11</v>
      </c>
      <c r="H313" s="5" t="s">
        <v>11</v>
      </c>
      <c r="I313" s="5" t="s">
        <v>13</v>
      </c>
      <c r="K313" s="7" t="s">
        <v>341</v>
      </c>
      <c r="L313" s="7">
        <v>1996</v>
      </c>
      <c r="M313" s="7" t="s">
        <v>18</v>
      </c>
      <c r="N313" s="7">
        <v>30</v>
      </c>
      <c r="O313" s="7">
        <v>1</v>
      </c>
      <c r="P313" s="20">
        <v>2927.06</v>
      </c>
      <c r="Q313" s="7" t="s">
        <v>11</v>
      </c>
      <c r="R313" s="7" t="s">
        <v>11</v>
      </c>
      <c r="S313" s="7" t="s">
        <v>13</v>
      </c>
      <c r="T313" s="7">
        <f t="shared" si="8"/>
        <v>1</v>
      </c>
      <c r="U313" s="7">
        <f t="shared" si="9"/>
        <v>9</v>
      </c>
      <c r="V313" s="35" t="s">
        <v>8631</v>
      </c>
      <c r="W313" s="36">
        <v>45085</v>
      </c>
      <c r="X313" s="5">
        <v>26</v>
      </c>
    </row>
    <row r="314" spans="1:24" x14ac:dyDescent="0.3">
      <c r="A314" s="5" t="s">
        <v>342</v>
      </c>
      <c r="B314" s="5">
        <v>2002</v>
      </c>
      <c r="C314" s="5" t="s">
        <v>20</v>
      </c>
      <c r="D314" s="5">
        <v>30</v>
      </c>
      <c r="E314" s="5">
        <v>0</v>
      </c>
      <c r="F314" s="5">
        <v>2943.41</v>
      </c>
      <c r="G314" s="5" t="s">
        <v>11</v>
      </c>
      <c r="H314" s="5" t="s">
        <v>12</v>
      </c>
      <c r="I314" s="5" t="s">
        <v>23</v>
      </c>
      <c r="K314" s="7" t="s">
        <v>342</v>
      </c>
      <c r="L314" s="7">
        <v>2002</v>
      </c>
      <c r="M314" s="7" t="s">
        <v>20</v>
      </c>
      <c r="N314" s="7">
        <v>30</v>
      </c>
      <c r="O314" s="7">
        <v>0</v>
      </c>
      <c r="P314" s="20">
        <v>2943.41</v>
      </c>
      <c r="Q314" s="7" t="s">
        <v>11</v>
      </c>
      <c r="R314" s="7" t="s">
        <v>12</v>
      </c>
      <c r="S314" s="7" t="s">
        <v>23</v>
      </c>
      <c r="T314" s="7">
        <f t="shared" si="8"/>
        <v>1</v>
      </c>
      <c r="U314" s="7">
        <f t="shared" si="9"/>
        <v>1</v>
      </c>
      <c r="V314" s="35" t="s">
        <v>8632</v>
      </c>
      <c r="W314" s="36">
        <v>45085</v>
      </c>
      <c r="X314" s="5">
        <v>20</v>
      </c>
    </row>
    <row r="315" spans="1:24" x14ac:dyDescent="0.3">
      <c r="A315" s="5" t="s">
        <v>343</v>
      </c>
      <c r="B315" s="5">
        <v>1995</v>
      </c>
      <c r="C315" s="5" t="s">
        <v>20</v>
      </c>
      <c r="D315" s="5">
        <v>24</v>
      </c>
      <c r="E315" s="5">
        <v>0</v>
      </c>
      <c r="F315" s="5">
        <v>2974.13</v>
      </c>
      <c r="G315" s="5" t="s">
        <v>11</v>
      </c>
      <c r="H315" s="5" t="s">
        <v>16</v>
      </c>
      <c r="I315" s="5" t="s">
        <v>42</v>
      </c>
      <c r="K315" s="7" t="s">
        <v>343</v>
      </c>
      <c r="L315" s="7">
        <v>1995</v>
      </c>
      <c r="M315" s="7" t="s">
        <v>20</v>
      </c>
      <c r="N315" s="7">
        <v>24</v>
      </c>
      <c r="O315" s="7">
        <v>0</v>
      </c>
      <c r="P315" s="20">
        <v>2974.13</v>
      </c>
      <c r="Q315" s="7" t="s">
        <v>11</v>
      </c>
      <c r="R315" s="7" t="s">
        <v>16</v>
      </c>
      <c r="S315" s="7" t="s">
        <v>42</v>
      </c>
      <c r="T315" s="7">
        <f t="shared" si="8"/>
        <v>1</v>
      </c>
      <c r="U315" s="7">
        <f t="shared" si="9"/>
        <v>2</v>
      </c>
      <c r="V315" s="35" t="s">
        <v>8633</v>
      </c>
      <c r="W315" s="36">
        <v>45085</v>
      </c>
      <c r="X315" s="5">
        <v>27</v>
      </c>
    </row>
    <row r="316" spans="1:24" x14ac:dyDescent="0.3">
      <c r="A316" s="5" t="s">
        <v>344</v>
      </c>
      <c r="B316" s="5">
        <v>1987</v>
      </c>
      <c r="C316" s="5" t="s">
        <v>18</v>
      </c>
      <c r="D316" s="5">
        <v>18</v>
      </c>
      <c r="E316" s="5">
        <v>3</v>
      </c>
      <c r="F316" s="5">
        <v>2979.52</v>
      </c>
      <c r="G316" s="5" t="s">
        <v>11</v>
      </c>
      <c r="H316" s="5" t="s">
        <v>12</v>
      </c>
      <c r="I316" s="5" t="s">
        <v>13</v>
      </c>
      <c r="K316" s="7" t="s">
        <v>344</v>
      </c>
      <c r="L316" s="7">
        <v>1987</v>
      </c>
      <c r="M316" s="7" t="s">
        <v>18</v>
      </c>
      <c r="N316" s="7">
        <v>18</v>
      </c>
      <c r="O316" s="7">
        <v>3</v>
      </c>
      <c r="P316" s="20">
        <v>2979.52</v>
      </c>
      <c r="Q316" s="7" t="s">
        <v>11</v>
      </c>
      <c r="R316" s="7" t="s">
        <v>12</v>
      </c>
      <c r="S316" s="7" t="s">
        <v>13</v>
      </c>
      <c r="T316" s="7">
        <f t="shared" si="8"/>
        <v>1</v>
      </c>
      <c r="U316" s="7">
        <f t="shared" si="9"/>
        <v>1</v>
      </c>
      <c r="V316" s="35" t="s">
        <v>8634</v>
      </c>
      <c r="W316" s="36">
        <v>45085</v>
      </c>
      <c r="X316" s="5">
        <v>35</v>
      </c>
    </row>
    <row r="317" spans="1:24" x14ac:dyDescent="0.3">
      <c r="A317" s="5" t="s">
        <v>345</v>
      </c>
      <c r="B317" s="5">
        <v>1991</v>
      </c>
      <c r="C317" s="5" t="s">
        <v>15</v>
      </c>
      <c r="D317" s="5">
        <v>20</v>
      </c>
      <c r="E317" s="5">
        <v>3</v>
      </c>
      <c r="F317" s="5">
        <v>2985.67</v>
      </c>
      <c r="G317" s="5" t="s">
        <v>11</v>
      </c>
      <c r="H317" s="5" t="s">
        <v>11</v>
      </c>
      <c r="I317" s="5" t="s">
        <v>13</v>
      </c>
      <c r="K317" s="7" t="s">
        <v>345</v>
      </c>
      <c r="L317" s="7">
        <v>1991</v>
      </c>
      <c r="M317" s="7" t="s">
        <v>15</v>
      </c>
      <c r="N317" s="7">
        <v>20</v>
      </c>
      <c r="O317" s="7">
        <v>3</v>
      </c>
      <c r="P317" s="20">
        <v>2985.67</v>
      </c>
      <c r="Q317" s="7" t="s">
        <v>11</v>
      </c>
      <c r="R317" s="7" t="s">
        <v>11</v>
      </c>
      <c r="S317" s="7" t="s">
        <v>13</v>
      </c>
      <c r="T317" s="7">
        <f t="shared" si="8"/>
        <v>1</v>
      </c>
      <c r="U317" s="7">
        <f t="shared" si="9"/>
        <v>9</v>
      </c>
      <c r="V317" s="35" t="s">
        <v>8635</v>
      </c>
      <c r="W317" s="36">
        <v>45085</v>
      </c>
      <c r="X317" s="5">
        <v>31</v>
      </c>
    </row>
    <row r="318" spans="1:24" x14ac:dyDescent="0.3">
      <c r="A318" s="5" t="s">
        <v>346</v>
      </c>
      <c r="B318" s="5">
        <v>2002</v>
      </c>
      <c r="C318" s="5" t="s">
        <v>30</v>
      </c>
      <c r="D318" s="5">
        <v>15</v>
      </c>
      <c r="E318" s="5">
        <v>0</v>
      </c>
      <c r="F318" s="5">
        <v>3012.22</v>
      </c>
      <c r="G318" s="5" t="s">
        <v>11</v>
      </c>
      <c r="H318" s="5" t="s">
        <v>12</v>
      </c>
      <c r="I318" s="5" t="s">
        <v>23</v>
      </c>
      <c r="K318" s="7" t="s">
        <v>346</v>
      </c>
      <c r="L318" s="7">
        <v>2002</v>
      </c>
      <c r="M318" s="7" t="s">
        <v>30</v>
      </c>
      <c r="N318" s="7">
        <v>15</v>
      </c>
      <c r="O318" s="7">
        <v>0</v>
      </c>
      <c r="P318" s="20">
        <v>3012.22</v>
      </c>
      <c r="Q318" s="7" t="s">
        <v>11</v>
      </c>
      <c r="R318" s="7" t="s">
        <v>12</v>
      </c>
      <c r="S318" s="7" t="s">
        <v>23</v>
      </c>
      <c r="T318" s="7">
        <f t="shared" si="8"/>
        <v>1</v>
      </c>
      <c r="U318" s="7">
        <f t="shared" si="9"/>
        <v>1</v>
      </c>
      <c r="V318" s="35" t="s">
        <v>8636</v>
      </c>
      <c r="W318" s="36">
        <v>45085</v>
      </c>
      <c r="X318" s="5">
        <v>20</v>
      </c>
    </row>
    <row r="319" spans="1:24" x14ac:dyDescent="0.3">
      <c r="A319" s="5" t="s">
        <v>347</v>
      </c>
      <c r="B319" s="5">
        <v>1988</v>
      </c>
      <c r="C319" s="5" t="s">
        <v>20</v>
      </c>
      <c r="D319" s="5">
        <v>28</v>
      </c>
      <c r="E319" s="5">
        <v>3</v>
      </c>
      <c r="F319" s="5">
        <v>3018.04</v>
      </c>
      <c r="G319" s="5" t="s">
        <v>11</v>
      </c>
      <c r="H319" s="5" t="s">
        <v>11</v>
      </c>
      <c r="I319" s="5" t="s">
        <v>23</v>
      </c>
      <c r="K319" s="7" t="s">
        <v>347</v>
      </c>
      <c r="L319" s="7">
        <v>1988</v>
      </c>
      <c r="M319" s="7" t="s">
        <v>20</v>
      </c>
      <c r="N319" s="7">
        <v>28</v>
      </c>
      <c r="O319" s="7">
        <v>3</v>
      </c>
      <c r="P319" s="20">
        <v>3018.04</v>
      </c>
      <c r="Q319" s="7" t="s">
        <v>11</v>
      </c>
      <c r="R319" s="7" t="s">
        <v>11</v>
      </c>
      <c r="S319" s="7" t="s">
        <v>23</v>
      </c>
      <c r="T319" s="7">
        <f t="shared" si="8"/>
        <v>1</v>
      </c>
      <c r="U319" s="7">
        <f t="shared" si="9"/>
        <v>9</v>
      </c>
      <c r="V319" s="35" t="s">
        <v>8637</v>
      </c>
      <c r="W319" s="36">
        <v>45085</v>
      </c>
      <c r="X319" s="5">
        <v>34</v>
      </c>
    </row>
    <row r="320" spans="1:24" x14ac:dyDescent="0.3">
      <c r="A320" s="5" t="s">
        <v>348</v>
      </c>
      <c r="B320" s="5">
        <v>1997</v>
      </c>
      <c r="C320" s="5" t="s">
        <v>30</v>
      </c>
      <c r="D320" s="5">
        <v>19</v>
      </c>
      <c r="E320" s="5">
        <v>0</v>
      </c>
      <c r="F320" s="5">
        <v>3021.81</v>
      </c>
      <c r="G320" s="5" t="s">
        <v>11</v>
      </c>
      <c r="H320" s="5" t="s">
        <v>12</v>
      </c>
      <c r="I320" s="5" t="s">
        <v>23</v>
      </c>
      <c r="K320" s="7" t="s">
        <v>348</v>
      </c>
      <c r="L320" s="7">
        <v>1997</v>
      </c>
      <c r="M320" s="7" t="s">
        <v>30</v>
      </c>
      <c r="N320" s="7">
        <v>19</v>
      </c>
      <c r="O320" s="7">
        <v>0</v>
      </c>
      <c r="P320" s="20">
        <v>3021.81</v>
      </c>
      <c r="Q320" s="7" t="s">
        <v>11</v>
      </c>
      <c r="R320" s="7" t="s">
        <v>12</v>
      </c>
      <c r="S320" s="7" t="s">
        <v>23</v>
      </c>
      <c r="T320" s="7">
        <f t="shared" si="8"/>
        <v>1</v>
      </c>
      <c r="U320" s="7">
        <f t="shared" si="9"/>
        <v>1</v>
      </c>
      <c r="V320" s="35" t="s">
        <v>8638</v>
      </c>
      <c r="W320" s="36">
        <v>45085</v>
      </c>
      <c r="X320" s="5">
        <v>25</v>
      </c>
    </row>
    <row r="321" spans="1:24" x14ac:dyDescent="0.3">
      <c r="A321" s="5" t="s">
        <v>349</v>
      </c>
      <c r="B321" s="5">
        <v>1998</v>
      </c>
      <c r="C321" s="5" t="s">
        <v>20</v>
      </c>
      <c r="D321" s="5">
        <v>15</v>
      </c>
      <c r="E321" s="5">
        <v>0</v>
      </c>
      <c r="F321" s="5">
        <v>3044.21</v>
      </c>
      <c r="G321" s="5" t="s">
        <v>11</v>
      </c>
      <c r="H321" s="5" t="s">
        <v>12</v>
      </c>
      <c r="I321" s="5" t="s">
        <v>247</v>
      </c>
      <c r="K321" s="7" t="s">
        <v>349</v>
      </c>
      <c r="L321" s="7">
        <v>1998</v>
      </c>
      <c r="M321" s="7" t="s">
        <v>20</v>
      </c>
      <c r="N321" s="7">
        <v>15</v>
      </c>
      <c r="O321" s="7">
        <v>0</v>
      </c>
      <c r="P321" s="20">
        <v>3044.21</v>
      </c>
      <c r="Q321" s="7" t="s">
        <v>11</v>
      </c>
      <c r="R321" s="7" t="s">
        <v>12</v>
      </c>
      <c r="S321" s="7" t="s">
        <v>247</v>
      </c>
      <c r="T321" s="7">
        <f t="shared" si="8"/>
        <v>1</v>
      </c>
      <c r="U321" s="7">
        <f t="shared" si="9"/>
        <v>1</v>
      </c>
      <c r="V321" s="35" t="s">
        <v>8639</v>
      </c>
      <c r="W321" s="36">
        <v>45085</v>
      </c>
      <c r="X321" s="5">
        <v>24</v>
      </c>
    </row>
    <row r="322" spans="1:24" x14ac:dyDescent="0.3">
      <c r="A322" s="5" t="s">
        <v>350</v>
      </c>
      <c r="B322" s="5">
        <v>1998</v>
      </c>
      <c r="C322" s="5" t="s">
        <v>35</v>
      </c>
      <c r="D322" s="5">
        <v>9</v>
      </c>
      <c r="E322" s="5">
        <v>0</v>
      </c>
      <c r="F322" s="5">
        <v>3046.06</v>
      </c>
      <c r="G322" s="5" t="s">
        <v>11</v>
      </c>
      <c r="H322" s="5" t="s">
        <v>16</v>
      </c>
      <c r="I322" s="5" t="s">
        <v>249</v>
      </c>
      <c r="K322" s="7" t="s">
        <v>350</v>
      </c>
      <c r="L322" s="7">
        <v>1998</v>
      </c>
      <c r="M322" s="7" t="s">
        <v>35</v>
      </c>
      <c r="N322" s="7">
        <v>9</v>
      </c>
      <c r="O322" s="7">
        <v>0</v>
      </c>
      <c r="P322" s="20">
        <v>3046.06</v>
      </c>
      <c r="Q322" s="7" t="s">
        <v>11</v>
      </c>
      <c r="R322" s="7" t="s">
        <v>16</v>
      </c>
      <c r="S322" s="7" t="s">
        <v>249</v>
      </c>
      <c r="T322" s="7">
        <f t="shared" si="8"/>
        <v>1</v>
      </c>
      <c r="U322" s="7">
        <f t="shared" si="9"/>
        <v>2</v>
      </c>
      <c r="V322" s="35" t="s">
        <v>8640</v>
      </c>
      <c r="W322" s="36">
        <v>45085</v>
      </c>
      <c r="X322" s="5">
        <v>24</v>
      </c>
    </row>
    <row r="323" spans="1:24" x14ac:dyDescent="0.3">
      <c r="A323" s="5" t="s">
        <v>351</v>
      </c>
      <c r="B323" s="5">
        <v>1997</v>
      </c>
      <c r="C323" s="5" t="s">
        <v>30</v>
      </c>
      <c r="D323" s="5">
        <v>22</v>
      </c>
      <c r="E323" s="5">
        <v>0</v>
      </c>
      <c r="F323" s="5">
        <v>3051.73</v>
      </c>
      <c r="G323" s="5" t="s">
        <v>11</v>
      </c>
      <c r="H323" s="5" t="s">
        <v>11</v>
      </c>
      <c r="I323" s="5" t="s">
        <v>42</v>
      </c>
      <c r="K323" s="7" t="s">
        <v>351</v>
      </c>
      <c r="L323" s="7">
        <v>1997</v>
      </c>
      <c r="M323" s="7" t="s">
        <v>30</v>
      </c>
      <c r="N323" s="7">
        <v>22</v>
      </c>
      <c r="O323" s="7">
        <v>0</v>
      </c>
      <c r="P323" s="20">
        <v>3051.73</v>
      </c>
      <c r="Q323" s="7" t="s">
        <v>11</v>
      </c>
      <c r="R323" s="7" t="s">
        <v>11</v>
      </c>
      <c r="S323" s="7" t="s">
        <v>42</v>
      </c>
      <c r="T323" s="7">
        <f t="shared" ref="T323:T386" si="10">MATCH(Q323,$Q$2:$Q$2344,0)</f>
        <v>1</v>
      </c>
      <c r="U323" s="7">
        <f t="shared" ref="U323:U386" si="11">MATCH(R323,$R$2:$R$2344,0)</f>
        <v>9</v>
      </c>
      <c r="V323" s="35" t="s">
        <v>8641</v>
      </c>
      <c r="W323" s="36">
        <v>45085</v>
      </c>
      <c r="X323" s="5">
        <v>25</v>
      </c>
    </row>
    <row r="324" spans="1:24" x14ac:dyDescent="0.3">
      <c r="A324" s="5" t="s">
        <v>352</v>
      </c>
      <c r="B324" s="5">
        <v>2002</v>
      </c>
      <c r="C324" s="5" t="s">
        <v>18</v>
      </c>
      <c r="D324" s="5">
        <v>21</v>
      </c>
      <c r="E324" s="5">
        <v>2</v>
      </c>
      <c r="F324" s="5">
        <v>3056.39</v>
      </c>
      <c r="G324" s="5" t="s">
        <v>11</v>
      </c>
      <c r="H324" s="5" t="s">
        <v>12</v>
      </c>
      <c r="I324" s="5" t="s">
        <v>13</v>
      </c>
      <c r="K324" s="7" t="s">
        <v>352</v>
      </c>
      <c r="L324" s="7">
        <v>2002</v>
      </c>
      <c r="M324" s="7" t="s">
        <v>18</v>
      </c>
      <c r="N324" s="7">
        <v>21</v>
      </c>
      <c r="O324" s="7">
        <v>2</v>
      </c>
      <c r="P324" s="20">
        <v>3056.39</v>
      </c>
      <c r="Q324" s="7" t="s">
        <v>11</v>
      </c>
      <c r="R324" s="7" t="s">
        <v>12</v>
      </c>
      <c r="S324" s="7" t="s">
        <v>13</v>
      </c>
      <c r="T324" s="7">
        <f t="shared" si="10"/>
        <v>1</v>
      </c>
      <c r="U324" s="7">
        <f t="shared" si="11"/>
        <v>1</v>
      </c>
      <c r="V324" s="35" t="s">
        <v>8642</v>
      </c>
      <c r="W324" s="36">
        <v>45085</v>
      </c>
      <c r="X324" s="5">
        <v>20</v>
      </c>
    </row>
    <row r="325" spans="1:24" x14ac:dyDescent="0.3">
      <c r="A325" s="5" t="s">
        <v>353</v>
      </c>
      <c r="B325" s="5">
        <v>1994</v>
      </c>
      <c r="C325" s="5" t="s">
        <v>20</v>
      </c>
      <c r="D325" s="5">
        <v>26</v>
      </c>
      <c r="E325" s="5">
        <v>0</v>
      </c>
      <c r="F325" s="5">
        <v>3062.51</v>
      </c>
      <c r="G325" s="5" t="s">
        <v>12</v>
      </c>
      <c r="H325" s="5" t="s">
        <v>16</v>
      </c>
      <c r="I325" s="5" t="s">
        <v>23</v>
      </c>
      <c r="K325" s="7" t="s">
        <v>353</v>
      </c>
      <c r="L325" s="7">
        <v>1994</v>
      </c>
      <c r="M325" s="7" t="s">
        <v>20</v>
      </c>
      <c r="N325" s="7">
        <v>26</v>
      </c>
      <c r="O325" s="7">
        <v>0</v>
      </c>
      <c r="P325" s="20">
        <v>3062.51</v>
      </c>
      <c r="Q325" s="7" t="s">
        <v>12</v>
      </c>
      <c r="R325" s="7" t="s">
        <v>16</v>
      </c>
      <c r="S325" s="7" t="s">
        <v>23</v>
      </c>
      <c r="T325" s="7">
        <f t="shared" si="10"/>
        <v>4</v>
      </c>
      <c r="U325" s="7">
        <f t="shared" si="11"/>
        <v>2</v>
      </c>
      <c r="V325" s="35" t="s">
        <v>8643</v>
      </c>
      <c r="W325" s="36">
        <v>45085</v>
      </c>
      <c r="X325" s="5">
        <v>28</v>
      </c>
    </row>
    <row r="326" spans="1:24" x14ac:dyDescent="0.3">
      <c r="A326" s="5" t="s">
        <v>354</v>
      </c>
      <c r="B326" s="5">
        <v>1989</v>
      </c>
      <c r="C326" s="5" t="s">
        <v>37</v>
      </c>
      <c r="D326" s="5">
        <v>1</v>
      </c>
      <c r="E326" s="5">
        <v>3</v>
      </c>
      <c r="F326" s="5">
        <v>3065.49</v>
      </c>
      <c r="G326" s="5" t="s">
        <v>11</v>
      </c>
      <c r="H326" s="5" t="s">
        <v>16</v>
      </c>
      <c r="I326" s="5" t="s">
        <v>23</v>
      </c>
      <c r="K326" s="7" t="s">
        <v>354</v>
      </c>
      <c r="L326" s="7">
        <v>1989</v>
      </c>
      <c r="M326" s="7" t="s">
        <v>37</v>
      </c>
      <c r="N326" s="7">
        <v>1</v>
      </c>
      <c r="O326" s="7">
        <v>3</v>
      </c>
      <c r="P326" s="20">
        <v>3065.49</v>
      </c>
      <c r="Q326" s="7" t="s">
        <v>11</v>
      </c>
      <c r="R326" s="7" t="s">
        <v>16</v>
      </c>
      <c r="S326" s="7" t="s">
        <v>23</v>
      </c>
      <c r="T326" s="7">
        <f t="shared" si="10"/>
        <v>1</v>
      </c>
      <c r="U326" s="7">
        <f t="shared" si="11"/>
        <v>2</v>
      </c>
      <c r="V326" s="35" t="s">
        <v>8644</v>
      </c>
      <c r="W326" s="36">
        <v>45085</v>
      </c>
      <c r="X326" s="5">
        <v>33</v>
      </c>
    </row>
    <row r="327" spans="1:24" x14ac:dyDescent="0.3">
      <c r="A327" s="5" t="s">
        <v>355</v>
      </c>
      <c r="B327" s="5">
        <v>1995</v>
      </c>
      <c r="C327" s="5" t="s">
        <v>20</v>
      </c>
      <c r="D327" s="5">
        <v>10</v>
      </c>
      <c r="E327" s="5">
        <v>0</v>
      </c>
      <c r="F327" s="5">
        <v>3070.81</v>
      </c>
      <c r="G327" s="5" t="s">
        <v>12</v>
      </c>
      <c r="H327" s="5" t="s">
        <v>16</v>
      </c>
      <c r="I327" s="5" t="s">
        <v>356</v>
      </c>
      <c r="K327" s="7" t="s">
        <v>355</v>
      </c>
      <c r="L327" s="7">
        <v>1995</v>
      </c>
      <c r="M327" s="7" t="s">
        <v>20</v>
      </c>
      <c r="N327" s="7">
        <v>10</v>
      </c>
      <c r="O327" s="7">
        <v>0</v>
      </c>
      <c r="P327" s="20">
        <v>3070.81</v>
      </c>
      <c r="Q327" s="7" t="s">
        <v>12</v>
      </c>
      <c r="R327" s="7" t="s">
        <v>16</v>
      </c>
      <c r="S327" s="7" t="s">
        <v>356</v>
      </c>
      <c r="T327" s="7">
        <f t="shared" si="10"/>
        <v>4</v>
      </c>
      <c r="U327" s="7">
        <f t="shared" si="11"/>
        <v>2</v>
      </c>
      <c r="V327" s="35" t="s">
        <v>8645</v>
      </c>
      <c r="W327" s="36">
        <v>45085</v>
      </c>
      <c r="X327" s="5">
        <v>27</v>
      </c>
    </row>
    <row r="328" spans="1:24" x14ac:dyDescent="0.3">
      <c r="A328" s="5" t="s">
        <v>357</v>
      </c>
      <c r="B328" s="5">
        <v>2001</v>
      </c>
      <c r="C328" s="5" t="s">
        <v>37</v>
      </c>
      <c r="D328" s="5">
        <v>13</v>
      </c>
      <c r="E328" s="5">
        <v>2</v>
      </c>
      <c r="F328" s="5">
        <v>3077.1</v>
      </c>
      <c r="G328" s="5" t="s">
        <v>11</v>
      </c>
      <c r="H328" s="5" t="s">
        <v>16</v>
      </c>
      <c r="I328" s="5" t="s">
        <v>23</v>
      </c>
      <c r="K328" s="7" t="s">
        <v>357</v>
      </c>
      <c r="L328" s="7">
        <v>2001</v>
      </c>
      <c r="M328" s="7" t="s">
        <v>37</v>
      </c>
      <c r="N328" s="7">
        <v>13</v>
      </c>
      <c r="O328" s="7">
        <v>2</v>
      </c>
      <c r="P328" s="20">
        <v>3077.1</v>
      </c>
      <c r="Q328" s="7" t="s">
        <v>11</v>
      </c>
      <c r="R328" s="7" t="s">
        <v>16</v>
      </c>
      <c r="S328" s="7" t="s">
        <v>23</v>
      </c>
      <c r="T328" s="7">
        <f t="shared" si="10"/>
        <v>1</v>
      </c>
      <c r="U328" s="7">
        <f t="shared" si="11"/>
        <v>2</v>
      </c>
      <c r="V328" s="35" t="s">
        <v>8646</v>
      </c>
      <c r="W328" s="36">
        <v>45085</v>
      </c>
      <c r="X328" s="5">
        <v>21</v>
      </c>
    </row>
    <row r="329" spans="1:24" x14ac:dyDescent="0.3">
      <c r="A329" s="5" t="s">
        <v>358</v>
      </c>
      <c r="B329" s="5">
        <v>1987</v>
      </c>
      <c r="C329" s="5" t="s">
        <v>35</v>
      </c>
      <c r="D329" s="5">
        <v>1</v>
      </c>
      <c r="E329" s="5">
        <v>3</v>
      </c>
      <c r="F329" s="5">
        <v>3088.06</v>
      </c>
      <c r="G329" s="5" t="s">
        <v>11</v>
      </c>
      <c r="H329" s="5" t="s">
        <v>11</v>
      </c>
      <c r="I329" s="5" t="s">
        <v>13</v>
      </c>
      <c r="K329" s="7" t="s">
        <v>358</v>
      </c>
      <c r="L329" s="7">
        <v>1987</v>
      </c>
      <c r="M329" s="7" t="s">
        <v>35</v>
      </c>
      <c r="N329" s="7">
        <v>1</v>
      </c>
      <c r="O329" s="7">
        <v>3</v>
      </c>
      <c r="P329" s="20">
        <v>3088.06</v>
      </c>
      <c r="Q329" s="7" t="s">
        <v>11</v>
      </c>
      <c r="R329" s="7" t="s">
        <v>11</v>
      </c>
      <c r="S329" s="7" t="s">
        <v>13</v>
      </c>
      <c r="T329" s="7">
        <f t="shared" si="10"/>
        <v>1</v>
      </c>
      <c r="U329" s="7">
        <f t="shared" si="11"/>
        <v>9</v>
      </c>
      <c r="V329" s="35" t="s">
        <v>8647</v>
      </c>
      <c r="W329" s="36">
        <v>45085</v>
      </c>
      <c r="X329" s="5">
        <v>35</v>
      </c>
    </row>
    <row r="330" spans="1:24" x14ac:dyDescent="0.3">
      <c r="A330" s="5" t="s">
        <v>359</v>
      </c>
      <c r="B330" s="5">
        <v>1999</v>
      </c>
      <c r="C330" s="5" t="s">
        <v>18</v>
      </c>
      <c r="D330" s="5">
        <v>25</v>
      </c>
      <c r="E330" s="5">
        <v>0</v>
      </c>
      <c r="F330" s="5">
        <v>3128.35</v>
      </c>
      <c r="G330" s="5" t="s">
        <v>11</v>
      </c>
      <c r="H330" s="5" t="s">
        <v>12</v>
      </c>
      <c r="I330" s="5" t="s">
        <v>300</v>
      </c>
      <c r="K330" s="7" t="s">
        <v>359</v>
      </c>
      <c r="L330" s="7">
        <v>1999</v>
      </c>
      <c r="M330" s="7" t="s">
        <v>18</v>
      </c>
      <c r="N330" s="7">
        <v>25</v>
      </c>
      <c r="O330" s="7">
        <v>0</v>
      </c>
      <c r="P330" s="20">
        <v>3128.35</v>
      </c>
      <c r="Q330" s="7" t="s">
        <v>11</v>
      </c>
      <c r="R330" s="7" t="s">
        <v>12</v>
      </c>
      <c r="S330" s="7" t="s">
        <v>300</v>
      </c>
      <c r="T330" s="7">
        <f t="shared" si="10"/>
        <v>1</v>
      </c>
      <c r="U330" s="7">
        <f t="shared" si="11"/>
        <v>1</v>
      </c>
      <c r="V330" s="35" t="s">
        <v>8648</v>
      </c>
      <c r="W330" s="36">
        <v>45085</v>
      </c>
      <c r="X330" s="5">
        <v>23</v>
      </c>
    </row>
    <row r="331" spans="1:24" x14ac:dyDescent="0.3">
      <c r="A331" s="5" t="s">
        <v>360</v>
      </c>
      <c r="B331" s="5">
        <v>1994</v>
      </c>
      <c r="C331" s="5" t="s">
        <v>10</v>
      </c>
      <c r="D331" s="5">
        <v>10</v>
      </c>
      <c r="E331" s="5">
        <v>0</v>
      </c>
      <c r="F331" s="5">
        <v>3161.45</v>
      </c>
      <c r="G331" s="5" t="s">
        <v>11</v>
      </c>
      <c r="H331" s="5" t="s">
        <v>16</v>
      </c>
      <c r="I331" s="5" t="s">
        <v>42</v>
      </c>
      <c r="K331" s="7" t="s">
        <v>360</v>
      </c>
      <c r="L331" s="7">
        <v>1994</v>
      </c>
      <c r="M331" s="7" t="s">
        <v>10</v>
      </c>
      <c r="N331" s="7">
        <v>10</v>
      </c>
      <c r="O331" s="7">
        <v>0</v>
      </c>
      <c r="P331" s="20">
        <v>3161.45</v>
      </c>
      <c r="Q331" s="7" t="s">
        <v>11</v>
      </c>
      <c r="R331" s="7" t="s">
        <v>16</v>
      </c>
      <c r="S331" s="7" t="s">
        <v>42</v>
      </c>
      <c r="T331" s="7">
        <f t="shared" si="10"/>
        <v>1</v>
      </c>
      <c r="U331" s="7">
        <f t="shared" si="11"/>
        <v>2</v>
      </c>
      <c r="V331" s="35" t="s">
        <v>8649</v>
      </c>
      <c r="W331" s="36">
        <v>45085</v>
      </c>
      <c r="X331" s="5">
        <v>28</v>
      </c>
    </row>
    <row r="332" spans="1:24" x14ac:dyDescent="0.3">
      <c r="A332" s="5" t="s">
        <v>361</v>
      </c>
      <c r="B332" s="5">
        <v>1993</v>
      </c>
      <c r="C332" s="5" t="s">
        <v>20</v>
      </c>
      <c r="D332" s="5">
        <v>25</v>
      </c>
      <c r="E332" s="5">
        <v>0</v>
      </c>
      <c r="F332" s="5">
        <v>3162.02</v>
      </c>
      <c r="G332" s="5" t="s">
        <v>11</v>
      </c>
      <c r="H332" s="5" t="s">
        <v>12</v>
      </c>
      <c r="I332" s="5" t="s">
        <v>13</v>
      </c>
      <c r="K332" s="7" t="s">
        <v>361</v>
      </c>
      <c r="L332" s="7">
        <v>1993</v>
      </c>
      <c r="M332" s="7" t="s">
        <v>20</v>
      </c>
      <c r="N332" s="7">
        <v>25</v>
      </c>
      <c r="O332" s="7">
        <v>0</v>
      </c>
      <c r="P332" s="20">
        <v>3162.02</v>
      </c>
      <c r="Q332" s="7" t="s">
        <v>11</v>
      </c>
      <c r="R332" s="7" t="s">
        <v>12</v>
      </c>
      <c r="S332" s="7" t="s">
        <v>13</v>
      </c>
      <c r="T332" s="7">
        <f t="shared" si="10"/>
        <v>1</v>
      </c>
      <c r="U332" s="7">
        <f t="shared" si="11"/>
        <v>1</v>
      </c>
      <c r="V332" s="35" t="s">
        <v>8650</v>
      </c>
      <c r="W332" s="36">
        <v>45085</v>
      </c>
      <c r="X332" s="5">
        <v>29</v>
      </c>
    </row>
    <row r="333" spans="1:24" x14ac:dyDescent="0.3">
      <c r="A333" s="5" t="s">
        <v>362</v>
      </c>
      <c r="B333" s="5">
        <v>2001</v>
      </c>
      <c r="C333" s="5" t="s">
        <v>35</v>
      </c>
      <c r="D333" s="5">
        <v>29</v>
      </c>
      <c r="E333" s="5">
        <v>1</v>
      </c>
      <c r="F333" s="5">
        <v>3167.46</v>
      </c>
      <c r="G333" s="5" t="s">
        <v>11</v>
      </c>
      <c r="H333" s="5" t="s">
        <v>12</v>
      </c>
      <c r="I333" s="5" t="s">
        <v>247</v>
      </c>
      <c r="K333" s="7" t="s">
        <v>362</v>
      </c>
      <c r="L333" s="7">
        <v>2001</v>
      </c>
      <c r="M333" s="7" t="s">
        <v>35</v>
      </c>
      <c r="N333" s="7">
        <v>29</v>
      </c>
      <c r="O333" s="7">
        <v>1</v>
      </c>
      <c r="P333" s="20">
        <v>3167.46</v>
      </c>
      <c r="Q333" s="7" t="s">
        <v>11</v>
      </c>
      <c r="R333" s="7" t="s">
        <v>12</v>
      </c>
      <c r="S333" s="7" t="s">
        <v>247</v>
      </c>
      <c r="T333" s="7">
        <f t="shared" si="10"/>
        <v>1</v>
      </c>
      <c r="U333" s="7">
        <f t="shared" si="11"/>
        <v>1</v>
      </c>
      <c r="V333" s="35" t="s">
        <v>8651</v>
      </c>
      <c r="W333" s="36">
        <v>45085</v>
      </c>
      <c r="X333" s="5">
        <v>21</v>
      </c>
    </row>
    <row r="334" spans="1:24" x14ac:dyDescent="0.3">
      <c r="A334" s="5" t="s">
        <v>363</v>
      </c>
      <c r="B334" s="5">
        <v>1994</v>
      </c>
      <c r="C334" s="5" t="s">
        <v>37</v>
      </c>
      <c r="D334" s="5">
        <v>25</v>
      </c>
      <c r="E334" s="5">
        <v>0</v>
      </c>
      <c r="F334" s="5">
        <v>3171.61</v>
      </c>
      <c r="G334" s="5" t="s">
        <v>11</v>
      </c>
      <c r="H334" s="5" t="s">
        <v>12</v>
      </c>
      <c r="I334" s="5" t="s">
        <v>13</v>
      </c>
      <c r="K334" s="7" t="s">
        <v>363</v>
      </c>
      <c r="L334" s="7">
        <v>1994</v>
      </c>
      <c r="M334" s="7" t="s">
        <v>37</v>
      </c>
      <c r="N334" s="7">
        <v>25</v>
      </c>
      <c r="O334" s="7">
        <v>0</v>
      </c>
      <c r="P334" s="20">
        <v>3171.61</v>
      </c>
      <c r="Q334" s="7" t="s">
        <v>11</v>
      </c>
      <c r="R334" s="7" t="s">
        <v>12</v>
      </c>
      <c r="S334" s="7" t="s">
        <v>13</v>
      </c>
      <c r="T334" s="7">
        <f t="shared" si="10"/>
        <v>1</v>
      </c>
      <c r="U334" s="7">
        <f t="shared" si="11"/>
        <v>1</v>
      </c>
      <c r="V334" s="35" t="s">
        <v>8652</v>
      </c>
      <c r="W334" s="36">
        <v>45085</v>
      </c>
      <c r="X334" s="5">
        <v>28</v>
      </c>
    </row>
    <row r="335" spans="1:24" x14ac:dyDescent="0.3">
      <c r="A335" s="5" t="s">
        <v>364</v>
      </c>
      <c r="B335" s="5">
        <v>1994</v>
      </c>
      <c r="C335" s="5" t="s">
        <v>10</v>
      </c>
      <c r="D335" s="5">
        <v>6</v>
      </c>
      <c r="E335" s="5">
        <v>0</v>
      </c>
      <c r="F335" s="5">
        <v>3172.02</v>
      </c>
      <c r="G335" s="5" t="s">
        <v>11</v>
      </c>
      <c r="H335" s="5" t="s">
        <v>16</v>
      </c>
      <c r="I335" s="5" t="s">
        <v>42</v>
      </c>
      <c r="K335" s="7" t="s">
        <v>364</v>
      </c>
      <c r="L335" s="7">
        <v>1994</v>
      </c>
      <c r="M335" s="7" t="s">
        <v>10</v>
      </c>
      <c r="N335" s="7">
        <v>6</v>
      </c>
      <c r="O335" s="7">
        <v>0</v>
      </c>
      <c r="P335" s="20">
        <v>3172.02</v>
      </c>
      <c r="Q335" s="7" t="s">
        <v>11</v>
      </c>
      <c r="R335" s="7" t="s">
        <v>16</v>
      </c>
      <c r="S335" s="7" t="s">
        <v>42</v>
      </c>
      <c r="T335" s="7">
        <f t="shared" si="10"/>
        <v>1</v>
      </c>
      <c r="U335" s="7">
        <f t="shared" si="11"/>
        <v>2</v>
      </c>
      <c r="V335" s="35" t="s">
        <v>8653</v>
      </c>
      <c r="W335" s="36">
        <v>45085</v>
      </c>
      <c r="X335" s="5">
        <v>28</v>
      </c>
    </row>
    <row r="336" spans="1:24" x14ac:dyDescent="0.3">
      <c r="A336" s="5" t="s">
        <v>365</v>
      </c>
      <c r="B336" s="5">
        <v>1996</v>
      </c>
      <c r="C336" s="5" t="s">
        <v>35</v>
      </c>
      <c r="D336" s="5">
        <v>14</v>
      </c>
      <c r="E336" s="5">
        <v>0</v>
      </c>
      <c r="F336" s="5">
        <v>3176.29</v>
      </c>
      <c r="G336" s="5" t="s">
        <v>11</v>
      </c>
      <c r="H336" s="5" t="s">
        <v>11</v>
      </c>
      <c r="I336" s="5" t="s">
        <v>23</v>
      </c>
      <c r="K336" s="7" t="s">
        <v>365</v>
      </c>
      <c r="L336" s="7">
        <v>1996</v>
      </c>
      <c r="M336" s="7" t="s">
        <v>35</v>
      </c>
      <c r="N336" s="7">
        <v>14</v>
      </c>
      <c r="O336" s="7">
        <v>0</v>
      </c>
      <c r="P336" s="20">
        <v>3176.29</v>
      </c>
      <c r="Q336" s="7" t="s">
        <v>11</v>
      </c>
      <c r="R336" s="7" t="s">
        <v>11</v>
      </c>
      <c r="S336" s="7" t="s">
        <v>23</v>
      </c>
      <c r="T336" s="7">
        <f t="shared" si="10"/>
        <v>1</v>
      </c>
      <c r="U336" s="7">
        <f t="shared" si="11"/>
        <v>9</v>
      </c>
      <c r="V336" s="35" t="s">
        <v>8654</v>
      </c>
      <c r="W336" s="36">
        <v>45085</v>
      </c>
      <c r="X336" s="5">
        <v>26</v>
      </c>
    </row>
    <row r="337" spans="1:24" x14ac:dyDescent="0.3">
      <c r="A337" s="5" t="s">
        <v>366</v>
      </c>
      <c r="B337" s="5">
        <v>1996</v>
      </c>
      <c r="C337" s="5" t="s">
        <v>10</v>
      </c>
      <c r="D337" s="5">
        <v>3</v>
      </c>
      <c r="E337" s="5">
        <v>0</v>
      </c>
      <c r="F337" s="5">
        <v>3176.82</v>
      </c>
      <c r="G337" s="5" t="s">
        <v>11</v>
      </c>
      <c r="H337" s="5" t="s">
        <v>16</v>
      </c>
      <c r="I337" s="5" t="s">
        <v>23</v>
      </c>
      <c r="K337" s="7" t="s">
        <v>366</v>
      </c>
      <c r="L337" s="7">
        <v>1996</v>
      </c>
      <c r="M337" s="7" t="s">
        <v>10</v>
      </c>
      <c r="N337" s="7">
        <v>3</v>
      </c>
      <c r="O337" s="7">
        <v>0</v>
      </c>
      <c r="P337" s="20">
        <v>3176.82</v>
      </c>
      <c r="Q337" s="7" t="s">
        <v>11</v>
      </c>
      <c r="R337" s="7" t="s">
        <v>16</v>
      </c>
      <c r="S337" s="7" t="s">
        <v>23</v>
      </c>
      <c r="T337" s="7">
        <f t="shared" si="10"/>
        <v>1</v>
      </c>
      <c r="U337" s="7">
        <f t="shared" si="11"/>
        <v>2</v>
      </c>
      <c r="V337" s="35" t="s">
        <v>8655</v>
      </c>
      <c r="W337" s="36">
        <v>45085</v>
      </c>
      <c r="X337" s="5">
        <v>26</v>
      </c>
    </row>
    <row r="338" spans="1:24" x14ac:dyDescent="0.3">
      <c r="A338" s="5" t="s">
        <v>367</v>
      </c>
      <c r="B338" s="5">
        <v>2000</v>
      </c>
      <c r="C338" s="5" t="s">
        <v>20</v>
      </c>
      <c r="D338" s="5">
        <v>23</v>
      </c>
      <c r="E338" s="5">
        <v>0</v>
      </c>
      <c r="F338" s="5">
        <v>3179.96</v>
      </c>
      <c r="G338" s="5" t="s">
        <v>11</v>
      </c>
      <c r="H338" s="5" t="s">
        <v>11</v>
      </c>
      <c r="I338" s="5" t="s">
        <v>23</v>
      </c>
      <c r="K338" s="7" t="s">
        <v>367</v>
      </c>
      <c r="L338" s="7">
        <v>2000</v>
      </c>
      <c r="M338" s="7" t="s">
        <v>20</v>
      </c>
      <c r="N338" s="7">
        <v>23</v>
      </c>
      <c r="O338" s="7">
        <v>0</v>
      </c>
      <c r="P338" s="20">
        <v>3179.96</v>
      </c>
      <c r="Q338" s="7" t="s">
        <v>11</v>
      </c>
      <c r="R338" s="7" t="s">
        <v>11</v>
      </c>
      <c r="S338" s="7" t="s">
        <v>23</v>
      </c>
      <c r="T338" s="7">
        <f t="shared" si="10"/>
        <v>1</v>
      </c>
      <c r="U338" s="7">
        <f t="shared" si="11"/>
        <v>9</v>
      </c>
      <c r="V338" s="35" t="s">
        <v>8656</v>
      </c>
      <c r="W338" s="36">
        <v>45085</v>
      </c>
      <c r="X338" s="5">
        <v>22</v>
      </c>
    </row>
    <row r="339" spans="1:24" x14ac:dyDescent="0.3">
      <c r="A339" s="5" t="s">
        <v>368</v>
      </c>
      <c r="B339" s="5">
        <v>2001</v>
      </c>
      <c r="C339" s="5" t="s">
        <v>20</v>
      </c>
      <c r="D339" s="5">
        <v>2</v>
      </c>
      <c r="E339" s="5">
        <v>2</v>
      </c>
      <c r="F339" s="5">
        <v>3180.51</v>
      </c>
      <c r="G339" s="5" t="s">
        <v>11</v>
      </c>
      <c r="H339" s="5" t="s">
        <v>11</v>
      </c>
      <c r="I339" s="5" t="s">
        <v>13</v>
      </c>
      <c r="K339" s="7" t="s">
        <v>368</v>
      </c>
      <c r="L339" s="7">
        <v>2001</v>
      </c>
      <c r="M339" s="7" t="s">
        <v>20</v>
      </c>
      <c r="N339" s="7">
        <v>2</v>
      </c>
      <c r="O339" s="7">
        <v>2</v>
      </c>
      <c r="P339" s="20">
        <v>3180.51</v>
      </c>
      <c r="Q339" s="7" t="s">
        <v>11</v>
      </c>
      <c r="R339" s="7" t="s">
        <v>11</v>
      </c>
      <c r="S339" s="7" t="s">
        <v>13</v>
      </c>
      <c r="T339" s="7">
        <f t="shared" si="10"/>
        <v>1</v>
      </c>
      <c r="U339" s="7">
        <f t="shared" si="11"/>
        <v>9</v>
      </c>
      <c r="V339" s="35" t="s">
        <v>8657</v>
      </c>
      <c r="W339" s="36">
        <v>45085</v>
      </c>
      <c r="X339" s="5">
        <v>21</v>
      </c>
    </row>
    <row r="340" spans="1:24" x14ac:dyDescent="0.3">
      <c r="A340" s="5" t="s">
        <v>369</v>
      </c>
      <c r="B340" s="5">
        <v>1996</v>
      </c>
      <c r="C340" s="5" t="s">
        <v>37</v>
      </c>
      <c r="D340" s="5">
        <v>11</v>
      </c>
      <c r="E340" s="5">
        <v>0</v>
      </c>
      <c r="F340" s="5">
        <v>3201.25</v>
      </c>
      <c r="G340" s="5" t="s">
        <v>11</v>
      </c>
      <c r="H340" s="5" t="s">
        <v>12</v>
      </c>
      <c r="I340" s="5" t="s">
        <v>23</v>
      </c>
      <c r="K340" s="7" t="s">
        <v>369</v>
      </c>
      <c r="L340" s="7">
        <v>1996</v>
      </c>
      <c r="M340" s="7" t="s">
        <v>37</v>
      </c>
      <c r="N340" s="7">
        <v>11</v>
      </c>
      <c r="O340" s="7">
        <v>0</v>
      </c>
      <c r="P340" s="20">
        <v>3201.25</v>
      </c>
      <c r="Q340" s="7" t="s">
        <v>11</v>
      </c>
      <c r="R340" s="7" t="s">
        <v>12</v>
      </c>
      <c r="S340" s="7" t="s">
        <v>23</v>
      </c>
      <c r="T340" s="7">
        <f t="shared" si="10"/>
        <v>1</v>
      </c>
      <c r="U340" s="7">
        <f t="shared" si="11"/>
        <v>1</v>
      </c>
      <c r="V340" s="35" t="s">
        <v>8658</v>
      </c>
      <c r="W340" s="36">
        <v>45085</v>
      </c>
      <c r="X340" s="5">
        <v>26</v>
      </c>
    </row>
    <row r="341" spans="1:24" x14ac:dyDescent="0.3">
      <c r="A341" s="5" t="s">
        <v>370</v>
      </c>
      <c r="B341" s="5">
        <v>1997</v>
      </c>
      <c r="C341" s="5" t="s">
        <v>10</v>
      </c>
      <c r="D341" s="5">
        <v>5</v>
      </c>
      <c r="E341" s="5">
        <v>0</v>
      </c>
      <c r="F341" s="5">
        <v>3206.49</v>
      </c>
      <c r="G341" s="5" t="s">
        <v>11</v>
      </c>
      <c r="H341" s="5" t="s">
        <v>12</v>
      </c>
      <c r="I341" s="5" t="s">
        <v>247</v>
      </c>
      <c r="K341" s="7" t="s">
        <v>370</v>
      </c>
      <c r="L341" s="7">
        <v>1997</v>
      </c>
      <c r="M341" s="7" t="s">
        <v>10</v>
      </c>
      <c r="N341" s="7">
        <v>5</v>
      </c>
      <c r="O341" s="7">
        <v>0</v>
      </c>
      <c r="P341" s="20">
        <v>3206.49</v>
      </c>
      <c r="Q341" s="7" t="s">
        <v>11</v>
      </c>
      <c r="R341" s="7" t="s">
        <v>12</v>
      </c>
      <c r="S341" s="7" t="s">
        <v>247</v>
      </c>
      <c r="T341" s="7">
        <f t="shared" si="10"/>
        <v>1</v>
      </c>
      <c r="U341" s="7">
        <f t="shared" si="11"/>
        <v>1</v>
      </c>
      <c r="V341" s="35" t="s">
        <v>8659</v>
      </c>
      <c r="W341" s="36">
        <v>45085</v>
      </c>
      <c r="X341" s="5">
        <v>25</v>
      </c>
    </row>
    <row r="342" spans="1:24" x14ac:dyDescent="0.3">
      <c r="A342" s="5" t="s">
        <v>371</v>
      </c>
      <c r="B342" s="5">
        <v>1997</v>
      </c>
      <c r="C342" s="5" t="s">
        <v>30</v>
      </c>
      <c r="D342" s="5">
        <v>22</v>
      </c>
      <c r="E342" s="5">
        <v>1</v>
      </c>
      <c r="F342" s="5">
        <v>3208.79</v>
      </c>
      <c r="G342" s="5" t="s">
        <v>11</v>
      </c>
      <c r="H342" s="5" t="s">
        <v>12</v>
      </c>
      <c r="I342" s="5" t="s">
        <v>42</v>
      </c>
      <c r="K342" s="7" t="s">
        <v>371</v>
      </c>
      <c r="L342" s="7">
        <v>1997</v>
      </c>
      <c r="M342" s="7" t="s">
        <v>30</v>
      </c>
      <c r="N342" s="7">
        <v>22</v>
      </c>
      <c r="O342" s="7">
        <v>1</v>
      </c>
      <c r="P342" s="20">
        <v>3208.79</v>
      </c>
      <c r="Q342" s="7" t="s">
        <v>11</v>
      </c>
      <c r="R342" s="7" t="s">
        <v>12</v>
      </c>
      <c r="S342" s="7" t="s">
        <v>42</v>
      </c>
      <c r="T342" s="7">
        <f t="shared" si="10"/>
        <v>1</v>
      </c>
      <c r="U342" s="7">
        <f t="shared" si="11"/>
        <v>1</v>
      </c>
      <c r="V342" s="35" t="s">
        <v>8641</v>
      </c>
      <c r="W342" s="36">
        <v>45085</v>
      </c>
      <c r="X342" s="5">
        <v>25</v>
      </c>
    </row>
    <row r="343" spans="1:24" x14ac:dyDescent="0.3">
      <c r="A343" s="5" t="s">
        <v>372</v>
      </c>
      <c r="B343" s="5">
        <v>1997</v>
      </c>
      <c r="C343" s="5" t="s">
        <v>10</v>
      </c>
      <c r="D343" s="5">
        <v>6</v>
      </c>
      <c r="E343" s="5">
        <v>0</v>
      </c>
      <c r="F343" s="5">
        <v>3213.62</v>
      </c>
      <c r="G343" s="5" t="s">
        <v>11</v>
      </c>
      <c r="H343" s="5" t="s">
        <v>11</v>
      </c>
      <c r="I343" s="5" t="s">
        <v>247</v>
      </c>
      <c r="K343" s="7" t="s">
        <v>372</v>
      </c>
      <c r="L343" s="7">
        <v>1997</v>
      </c>
      <c r="M343" s="7" t="s">
        <v>10</v>
      </c>
      <c r="N343" s="7">
        <v>6</v>
      </c>
      <c r="O343" s="7">
        <v>0</v>
      </c>
      <c r="P343" s="20">
        <v>3213.62</v>
      </c>
      <c r="Q343" s="7" t="s">
        <v>11</v>
      </c>
      <c r="R343" s="7" t="s">
        <v>11</v>
      </c>
      <c r="S343" s="7" t="s">
        <v>247</v>
      </c>
      <c r="T343" s="7">
        <f t="shared" si="10"/>
        <v>1</v>
      </c>
      <c r="U343" s="7">
        <f t="shared" si="11"/>
        <v>9</v>
      </c>
      <c r="V343" s="35" t="s">
        <v>8660</v>
      </c>
      <c r="W343" s="36">
        <v>45085</v>
      </c>
      <c r="X343" s="5">
        <v>25</v>
      </c>
    </row>
    <row r="344" spans="1:24" x14ac:dyDescent="0.3">
      <c r="A344" s="5" t="s">
        <v>373</v>
      </c>
      <c r="B344" s="5">
        <v>1997</v>
      </c>
      <c r="C344" s="5" t="s">
        <v>35</v>
      </c>
      <c r="D344" s="5">
        <v>2</v>
      </c>
      <c r="E344" s="5">
        <v>1</v>
      </c>
      <c r="F344" s="5">
        <v>3227.12</v>
      </c>
      <c r="G344" s="5" t="s">
        <v>11</v>
      </c>
      <c r="H344" s="5" t="s">
        <v>12</v>
      </c>
      <c r="I344" s="5" t="s">
        <v>13</v>
      </c>
      <c r="K344" s="7" t="s">
        <v>373</v>
      </c>
      <c r="L344" s="7">
        <v>1997</v>
      </c>
      <c r="M344" s="7" t="s">
        <v>35</v>
      </c>
      <c r="N344" s="7">
        <v>2</v>
      </c>
      <c r="O344" s="7">
        <v>1</v>
      </c>
      <c r="P344" s="20">
        <v>3227.12</v>
      </c>
      <c r="Q344" s="7" t="s">
        <v>11</v>
      </c>
      <c r="R344" s="7" t="s">
        <v>12</v>
      </c>
      <c r="S344" s="7" t="s">
        <v>13</v>
      </c>
      <c r="T344" s="7">
        <f t="shared" si="10"/>
        <v>1</v>
      </c>
      <c r="U344" s="7">
        <f t="shared" si="11"/>
        <v>1</v>
      </c>
      <c r="V344" s="35" t="s">
        <v>8661</v>
      </c>
      <c r="W344" s="36">
        <v>45085</v>
      </c>
      <c r="X344" s="5">
        <v>25</v>
      </c>
    </row>
    <row r="345" spans="1:24" x14ac:dyDescent="0.3">
      <c r="A345" s="5" t="s">
        <v>374</v>
      </c>
      <c r="B345" s="5">
        <v>1997</v>
      </c>
      <c r="C345" s="5" t="s">
        <v>20</v>
      </c>
      <c r="D345" s="5">
        <v>2</v>
      </c>
      <c r="E345" s="5">
        <v>1</v>
      </c>
      <c r="F345" s="5">
        <v>3238.44</v>
      </c>
      <c r="G345" s="5" t="s">
        <v>11</v>
      </c>
      <c r="H345" s="5" t="s">
        <v>12</v>
      </c>
      <c r="I345" s="5" t="s">
        <v>13</v>
      </c>
      <c r="K345" s="7" t="s">
        <v>374</v>
      </c>
      <c r="L345" s="7">
        <v>1997</v>
      </c>
      <c r="M345" s="7" t="s">
        <v>20</v>
      </c>
      <c r="N345" s="7">
        <v>2</v>
      </c>
      <c r="O345" s="7">
        <v>1</v>
      </c>
      <c r="P345" s="20">
        <v>3238.44</v>
      </c>
      <c r="Q345" s="7" t="s">
        <v>11</v>
      </c>
      <c r="R345" s="7" t="s">
        <v>12</v>
      </c>
      <c r="S345" s="7" t="s">
        <v>13</v>
      </c>
      <c r="T345" s="7">
        <f t="shared" si="10"/>
        <v>1</v>
      </c>
      <c r="U345" s="7">
        <f t="shared" si="11"/>
        <v>1</v>
      </c>
      <c r="V345" s="35" t="s">
        <v>8662</v>
      </c>
      <c r="W345" s="36">
        <v>45085</v>
      </c>
      <c r="X345" s="5">
        <v>25</v>
      </c>
    </row>
    <row r="346" spans="1:24" x14ac:dyDescent="0.3">
      <c r="A346" s="5" t="s">
        <v>375</v>
      </c>
      <c r="B346" s="5">
        <v>1991</v>
      </c>
      <c r="C346" s="5" t="s">
        <v>15</v>
      </c>
      <c r="D346" s="5">
        <v>13</v>
      </c>
      <c r="E346" s="5">
        <v>0</v>
      </c>
      <c r="F346" s="5">
        <v>3260.2</v>
      </c>
      <c r="G346" s="5" t="s">
        <v>12</v>
      </c>
      <c r="H346" s="5" t="s">
        <v>11</v>
      </c>
      <c r="I346" s="5" t="s">
        <v>42</v>
      </c>
      <c r="K346" s="7" t="s">
        <v>375</v>
      </c>
      <c r="L346" s="7">
        <v>1991</v>
      </c>
      <c r="M346" s="7" t="s">
        <v>15</v>
      </c>
      <c r="N346" s="7">
        <v>13</v>
      </c>
      <c r="O346" s="7">
        <v>0</v>
      </c>
      <c r="P346" s="20">
        <v>3260.2</v>
      </c>
      <c r="Q346" s="7" t="s">
        <v>12</v>
      </c>
      <c r="R346" s="7" t="s">
        <v>11</v>
      </c>
      <c r="S346" s="7" t="s">
        <v>42</v>
      </c>
      <c r="T346" s="7">
        <f t="shared" si="10"/>
        <v>4</v>
      </c>
      <c r="U346" s="7">
        <f t="shared" si="11"/>
        <v>9</v>
      </c>
      <c r="V346" s="35" t="s">
        <v>8663</v>
      </c>
      <c r="W346" s="36">
        <v>45085</v>
      </c>
      <c r="X346" s="5">
        <v>31</v>
      </c>
    </row>
    <row r="347" spans="1:24" x14ac:dyDescent="0.3">
      <c r="A347" s="5" t="s">
        <v>376</v>
      </c>
      <c r="B347" s="5">
        <v>1994</v>
      </c>
      <c r="C347" s="5" t="s">
        <v>30</v>
      </c>
      <c r="D347" s="5">
        <v>2</v>
      </c>
      <c r="E347" s="5">
        <v>0</v>
      </c>
      <c r="F347" s="5">
        <v>3268.85</v>
      </c>
      <c r="G347" s="5" t="s">
        <v>12</v>
      </c>
      <c r="H347" s="5" t="s">
        <v>16</v>
      </c>
      <c r="I347" s="5" t="s">
        <v>168</v>
      </c>
      <c r="K347" s="7" t="s">
        <v>376</v>
      </c>
      <c r="L347" s="7">
        <v>1994</v>
      </c>
      <c r="M347" s="7" t="s">
        <v>30</v>
      </c>
      <c r="N347" s="7">
        <v>2</v>
      </c>
      <c r="O347" s="7">
        <v>0</v>
      </c>
      <c r="P347" s="20">
        <v>3268.85</v>
      </c>
      <c r="Q347" s="7" t="s">
        <v>12</v>
      </c>
      <c r="R347" s="7" t="s">
        <v>16</v>
      </c>
      <c r="S347" s="7" t="s">
        <v>168</v>
      </c>
      <c r="T347" s="7">
        <f t="shared" si="10"/>
        <v>4</v>
      </c>
      <c r="U347" s="7">
        <f t="shared" si="11"/>
        <v>2</v>
      </c>
      <c r="V347" s="35" t="s">
        <v>8664</v>
      </c>
      <c r="W347" s="36">
        <v>45085</v>
      </c>
      <c r="X347" s="5">
        <v>28</v>
      </c>
    </row>
    <row r="348" spans="1:24" x14ac:dyDescent="0.3">
      <c r="A348" s="5" t="s">
        <v>377</v>
      </c>
      <c r="B348" s="5">
        <v>1994</v>
      </c>
      <c r="C348" s="5" t="s">
        <v>10</v>
      </c>
      <c r="D348" s="5">
        <v>1</v>
      </c>
      <c r="E348" s="5">
        <v>1</v>
      </c>
      <c r="F348" s="5">
        <v>3277.16</v>
      </c>
      <c r="G348" s="5" t="s">
        <v>11</v>
      </c>
      <c r="H348" s="5" t="s">
        <v>12</v>
      </c>
      <c r="I348" s="5" t="s">
        <v>42</v>
      </c>
      <c r="K348" s="7" t="s">
        <v>377</v>
      </c>
      <c r="L348" s="7">
        <v>1994</v>
      </c>
      <c r="M348" s="7" t="s">
        <v>10</v>
      </c>
      <c r="N348" s="7">
        <v>1</v>
      </c>
      <c r="O348" s="7">
        <v>1</v>
      </c>
      <c r="P348" s="20">
        <v>3277.16</v>
      </c>
      <c r="Q348" s="7" t="s">
        <v>11</v>
      </c>
      <c r="R348" s="7" t="s">
        <v>12</v>
      </c>
      <c r="S348" s="7" t="s">
        <v>42</v>
      </c>
      <c r="T348" s="7">
        <f t="shared" si="10"/>
        <v>1</v>
      </c>
      <c r="U348" s="7">
        <f t="shared" si="11"/>
        <v>1</v>
      </c>
      <c r="V348" s="35" t="s">
        <v>8665</v>
      </c>
      <c r="W348" s="36">
        <v>45085</v>
      </c>
      <c r="X348" s="5">
        <v>28</v>
      </c>
    </row>
    <row r="349" spans="1:24" x14ac:dyDescent="0.3">
      <c r="A349" s="5" t="s">
        <v>378</v>
      </c>
      <c r="B349" s="5">
        <v>2001</v>
      </c>
      <c r="C349" s="5" t="s">
        <v>37</v>
      </c>
      <c r="D349" s="5">
        <v>6</v>
      </c>
      <c r="E349" s="5">
        <v>2</v>
      </c>
      <c r="F349" s="5">
        <v>3279.87</v>
      </c>
      <c r="G349" s="5" t="s">
        <v>11</v>
      </c>
      <c r="H349" s="5" t="s">
        <v>16</v>
      </c>
      <c r="I349" s="5" t="s">
        <v>356</v>
      </c>
      <c r="K349" s="7" t="s">
        <v>378</v>
      </c>
      <c r="L349" s="7">
        <v>2001</v>
      </c>
      <c r="M349" s="7" t="s">
        <v>37</v>
      </c>
      <c r="N349" s="7">
        <v>6</v>
      </c>
      <c r="O349" s="7">
        <v>2</v>
      </c>
      <c r="P349" s="20">
        <v>3279.87</v>
      </c>
      <c r="Q349" s="7" t="s">
        <v>11</v>
      </c>
      <c r="R349" s="7" t="s">
        <v>16</v>
      </c>
      <c r="S349" s="7" t="s">
        <v>356</v>
      </c>
      <c r="T349" s="7">
        <f t="shared" si="10"/>
        <v>1</v>
      </c>
      <c r="U349" s="7">
        <f t="shared" si="11"/>
        <v>2</v>
      </c>
      <c r="V349" s="35" t="s">
        <v>8666</v>
      </c>
      <c r="W349" s="36">
        <v>45085</v>
      </c>
      <c r="X349" s="5">
        <v>21</v>
      </c>
    </row>
    <row r="350" spans="1:24" x14ac:dyDescent="0.3">
      <c r="A350" s="5" t="s">
        <v>379</v>
      </c>
      <c r="B350" s="5">
        <v>2003</v>
      </c>
      <c r="C350" s="5" t="s">
        <v>10</v>
      </c>
      <c r="D350" s="5">
        <v>3</v>
      </c>
      <c r="E350" s="5">
        <v>0</v>
      </c>
      <c r="F350" s="5">
        <v>3280.22</v>
      </c>
      <c r="G350" s="5" t="s">
        <v>11</v>
      </c>
      <c r="H350" s="5" t="s">
        <v>12</v>
      </c>
      <c r="I350" s="5" t="s">
        <v>42</v>
      </c>
      <c r="K350" s="7" t="s">
        <v>379</v>
      </c>
      <c r="L350" s="7">
        <v>2003</v>
      </c>
      <c r="M350" s="7" t="s">
        <v>10</v>
      </c>
      <c r="N350" s="7">
        <v>3</v>
      </c>
      <c r="O350" s="7">
        <v>0</v>
      </c>
      <c r="P350" s="20">
        <v>3280.22</v>
      </c>
      <c r="Q350" s="7" t="s">
        <v>11</v>
      </c>
      <c r="R350" s="7" t="s">
        <v>12</v>
      </c>
      <c r="S350" s="7" t="s">
        <v>42</v>
      </c>
      <c r="T350" s="7">
        <f t="shared" si="10"/>
        <v>1</v>
      </c>
      <c r="U350" s="7">
        <f t="shared" si="11"/>
        <v>1</v>
      </c>
      <c r="V350" s="35" t="s">
        <v>8667</v>
      </c>
      <c r="W350" s="36">
        <v>45085</v>
      </c>
      <c r="X350" s="5">
        <v>19</v>
      </c>
    </row>
    <row r="351" spans="1:24" x14ac:dyDescent="0.3">
      <c r="A351" s="5" t="s">
        <v>380</v>
      </c>
      <c r="B351" s="5">
        <v>1996</v>
      </c>
      <c r="C351" s="5" t="s">
        <v>15</v>
      </c>
      <c r="D351" s="5">
        <v>17</v>
      </c>
      <c r="E351" s="5">
        <v>1</v>
      </c>
      <c r="F351" s="5">
        <v>3292.53</v>
      </c>
      <c r="G351" s="5" t="s">
        <v>11</v>
      </c>
      <c r="H351" s="5" t="s">
        <v>11</v>
      </c>
      <c r="I351" s="5" t="s">
        <v>23</v>
      </c>
      <c r="K351" s="7" t="s">
        <v>380</v>
      </c>
      <c r="L351" s="7">
        <v>1996</v>
      </c>
      <c r="M351" s="7" t="s">
        <v>15</v>
      </c>
      <c r="N351" s="7">
        <v>17</v>
      </c>
      <c r="O351" s="7">
        <v>1</v>
      </c>
      <c r="P351" s="20">
        <v>3292.53</v>
      </c>
      <c r="Q351" s="7" t="s">
        <v>11</v>
      </c>
      <c r="R351" s="7" t="s">
        <v>11</v>
      </c>
      <c r="S351" s="7" t="s">
        <v>23</v>
      </c>
      <c r="T351" s="7">
        <f t="shared" si="10"/>
        <v>1</v>
      </c>
      <c r="U351" s="7">
        <f t="shared" si="11"/>
        <v>9</v>
      </c>
      <c r="V351" s="35" t="s">
        <v>8668</v>
      </c>
      <c r="W351" s="36">
        <v>45085</v>
      </c>
      <c r="X351" s="5">
        <v>26</v>
      </c>
    </row>
    <row r="352" spans="1:24" x14ac:dyDescent="0.3">
      <c r="A352" s="5" t="s">
        <v>381</v>
      </c>
      <c r="B352" s="5">
        <v>2003</v>
      </c>
      <c r="C352" s="5" t="s">
        <v>30</v>
      </c>
      <c r="D352" s="5">
        <v>5</v>
      </c>
      <c r="E352" s="5">
        <v>0</v>
      </c>
      <c r="F352" s="5">
        <v>3300.7</v>
      </c>
      <c r="G352" s="5" t="s">
        <v>11</v>
      </c>
      <c r="H352" s="5" t="s">
        <v>11</v>
      </c>
      <c r="I352" s="5" t="s">
        <v>200</v>
      </c>
      <c r="K352" s="7" t="s">
        <v>381</v>
      </c>
      <c r="L352" s="7">
        <v>2003</v>
      </c>
      <c r="M352" s="7" t="s">
        <v>30</v>
      </c>
      <c r="N352" s="7">
        <v>5</v>
      </c>
      <c r="O352" s="7">
        <v>0</v>
      </c>
      <c r="P352" s="20">
        <v>3300.7</v>
      </c>
      <c r="Q352" s="7" t="s">
        <v>11</v>
      </c>
      <c r="R352" s="7" t="s">
        <v>11</v>
      </c>
      <c r="S352" s="7" t="s">
        <v>200</v>
      </c>
      <c r="T352" s="7">
        <f t="shared" si="10"/>
        <v>1</v>
      </c>
      <c r="U352" s="7">
        <f t="shared" si="11"/>
        <v>9</v>
      </c>
      <c r="V352" s="35" t="s">
        <v>8669</v>
      </c>
      <c r="W352" s="36">
        <v>45085</v>
      </c>
      <c r="X352" s="5">
        <v>19</v>
      </c>
    </row>
    <row r="353" spans="1:24" x14ac:dyDescent="0.3">
      <c r="A353" s="5" t="s">
        <v>382</v>
      </c>
      <c r="B353" s="5">
        <v>2003</v>
      </c>
      <c r="C353" s="5" t="s">
        <v>15</v>
      </c>
      <c r="D353" s="5">
        <v>18</v>
      </c>
      <c r="E353" s="5">
        <v>0</v>
      </c>
      <c r="F353" s="5">
        <v>3308.46</v>
      </c>
      <c r="G353" s="5" t="s">
        <v>11</v>
      </c>
      <c r="H353" s="5" t="s">
        <v>16</v>
      </c>
      <c r="I353" s="5" t="s">
        <v>300</v>
      </c>
      <c r="K353" s="7" t="s">
        <v>382</v>
      </c>
      <c r="L353" s="7">
        <v>2003</v>
      </c>
      <c r="M353" s="7" t="s">
        <v>15</v>
      </c>
      <c r="N353" s="7">
        <v>18</v>
      </c>
      <c r="O353" s="7">
        <v>0</v>
      </c>
      <c r="P353" s="20">
        <v>3308.46</v>
      </c>
      <c r="Q353" s="7" t="s">
        <v>11</v>
      </c>
      <c r="R353" s="7" t="s">
        <v>16</v>
      </c>
      <c r="S353" s="7" t="s">
        <v>300</v>
      </c>
      <c r="T353" s="7">
        <f t="shared" si="10"/>
        <v>1</v>
      </c>
      <c r="U353" s="7">
        <f t="shared" si="11"/>
        <v>2</v>
      </c>
      <c r="V353" s="35" t="s">
        <v>8568</v>
      </c>
      <c r="W353" s="36">
        <v>45085</v>
      </c>
      <c r="X353" s="5">
        <v>19</v>
      </c>
    </row>
    <row r="354" spans="1:24" x14ac:dyDescent="0.3">
      <c r="A354" s="5" t="s">
        <v>383</v>
      </c>
      <c r="B354" s="5">
        <v>1997</v>
      </c>
      <c r="C354" s="5" t="s">
        <v>18</v>
      </c>
      <c r="D354" s="5">
        <v>20</v>
      </c>
      <c r="E354" s="5">
        <v>1</v>
      </c>
      <c r="F354" s="5">
        <v>3309.79</v>
      </c>
      <c r="G354" s="5" t="s">
        <v>12</v>
      </c>
      <c r="H354" s="5" t="s">
        <v>12</v>
      </c>
      <c r="I354" s="5" t="s">
        <v>356</v>
      </c>
      <c r="K354" s="7" t="s">
        <v>383</v>
      </c>
      <c r="L354" s="7">
        <v>1997</v>
      </c>
      <c r="M354" s="7" t="s">
        <v>18</v>
      </c>
      <c r="N354" s="7">
        <v>20</v>
      </c>
      <c r="O354" s="7">
        <v>1</v>
      </c>
      <c r="P354" s="20">
        <v>3309.79</v>
      </c>
      <c r="Q354" s="7" t="s">
        <v>12</v>
      </c>
      <c r="R354" s="7" t="s">
        <v>12</v>
      </c>
      <c r="S354" s="7" t="s">
        <v>356</v>
      </c>
      <c r="T354" s="7">
        <f t="shared" si="10"/>
        <v>4</v>
      </c>
      <c r="U354" s="7">
        <f t="shared" si="11"/>
        <v>1</v>
      </c>
      <c r="V354" s="35" t="s">
        <v>8670</v>
      </c>
      <c r="W354" s="36">
        <v>45085</v>
      </c>
      <c r="X354" s="5">
        <v>25</v>
      </c>
    </row>
    <row r="355" spans="1:24" x14ac:dyDescent="0.3">
      <c r="A355" s="5" t="s">
        <v>384</v>
      </c>
      <c r="B355" s="5">
        <v>1991</v>
      </c>
      <c r="C355" s="5" t="s">
        <v>20</v>
      </c>
      <c r="D355" s="5">
        <v>1</v>
      </c>
      <c r="E355" s="5">
        <v>3</v>
      </c>
      <c r="F355" s="5">
        <v>3342.79</v>
      </c>
      <c r="G355" s="5" t="s">
        <v>11</v>
      </c>
      <c r="H355" s="5" t="s">
        <v>16</v>
      </c>
      <c r="I355" s="5" t="s">
        <v>13</v>
      </c>
      <c r="K355" s="7" t="s">
        <v>384</v>
      </c>
      <c r="L355" s="7">
        <v>1991</v>
      </c>
      <c r="M355" s="7" t="s">
        <v>20</v>
      </c>
      <c r="N355" s="7">
        <v>1</v>
      </c>
      <c r="O355" s="7">
        <v>3</v>
      </c>
      <c r="P355" s="20">
        <v>3342.79</v>
      </c>
      <c r="Q355" s="7" t="s">
        <v>11</v>
      </c>
      <c r="R355" s="7" t="s">
        <v>16</v>
      </c>
      <c r="S355" s="7" t="s">
        <v>13</v>
      </c>
      <c r="T355" s="7">
        <f t="shared" si="10"/>
        <v>1</v>
      </c>
      <c r="U355" s="7">
        <f t="shared" si="11"/>
        <v>2</v>
      </c>
      <c r="V355" s="35" t="s">
        <v>8671</v>
      </c>
      <c r="W355" s="36">
        <v>45085</v>
      </c>
      <c r="X355" s="5">
        <v>31</v>
      </c>
    </row>
    <row r="356" spans="1:24" x14ac:dyDescent="0.3">
      <c r="A356" s="5" t="s">
        <v>385</v>
      </c>
      <c r="B356" s="5">
        <v>1993</v>
      </c>
      <c r="C356" s="5" t="s">
        <v>37</v>
      </c>
      <c r="D356" s="5">
        <v>28</v>
      </c>
      <c r="E356" s="5">
        <v>0</v>
      </c>
      <c r="F356" s="5">
        <v>3353.28</v>
      </c>
      <c r="G356" s="5" t="s">
        <v>11</v>
      </c>
      <c r="H356" s="5" t="s">
        <v>16</v>
      </c>
      <c r="I356" s="5" t="s">
        <v>42</v>
      </c>
      <c r="K356" s="7" t="s">
        <v>385</v>
      </c>
      <c r="L356" s="7">
        <v>1993</v>
      </c>
      <c r="M356" s="7" t="s">
        <v>37</v>
      </c>
      <c r="N356" s="7">
        <v>28</v>
      </c>
      <c r="O356" s="7">
        <v>0</v>
      </c>
      <c r="P356" s="20">
        <v>3353.28</v>
      </c>
      <c r="Q356" s="7" t="s">
        <v>11</v>
      </c>
      <c r="R356" s="7" t="s">
        <v>16</v>
      </c>
      <c r="S356" s="7" t="s">
        <v>42</v>
      </c>
      <c r="T356" s="7">
        <f t="shared" si="10"/>
        <v>1</v>
      </c>
      <c r="U356" s="7">
        <f t="shared" si="11"/>
        <v>2</v>
      </c>
      <c r="V356" s="35" t="s">
        <v>8672</v>
      </c>
      <c r="W356" s="36">
        <v>45085</v>
      </c>
      <c r="X356" s="5">
        <v>29</v>
      </c>
    </row>
    <row r="357" spans="1:24" x14ac:dyDescent="0.3">
      <c r="A357" s="5" t="s">
        <v>386</v>
      </c>
      <c r="B357" s="5">
        <v>1995</v>
      </c>
      <c r="C357" s="5" t="s">
        <v>18</v>
      </c>
      <c r="D357" s="5">
        <v>23</v>
      </c>
      <c r="E357" s="5">
        <v>0</v>
      </c>
      <c r="F357" s="5">
        <v>3353.47</v>
      </c>
      <c r="G357" s="5" t="s">
        <v>11</v>
      </c>
      <c r="H357" s="5" t="s">
        <v>12</v>
      </c>
      <c r="I357" s="5" t="s">
        <v>23</v>
      </c>
      <c r="K357" s="7" t="s">
        <v>386</v>
      </c>
      <c r="L357" s="7">
        <v>1995</v>
      </c>
      <c r="M357" s="7" t="s">
        <v>18</v>
      </c>
      <c r="N357" s="7">
        <v>23</v>
      </c>
      <c r="O357" s="7">
        <v>0</v>
      </c>
      <c r="P357" s="20">
        <v>3353.47</v>
      </c>
      <c r="Q357" s="7" t="s">
        <v>11</v>
      </c>
      <c r="R357" s="7" t="s">
        <v>12</v>
      </c>
      <c r="S357" s="7" t="s">
        <v>23</v>
      </c>
      <c r="T357" s="7">
        <f t="shared" si="10"/>
        <v>1</v>
      </c>
      <c r="U357" s="7">
        <f t="shared" si="11"/>
        <v>1</v>
      </c>
      <c r="V357" s="35" t="s">
        <v>8673</v>
      </c>
      <c r="W357" s="36">
        <v>45085</v>
      </c>
      <c r="X357" s="5">
        <v>27</v>
      </c>
    </row>
    <row r="358" spans="1:24" x14ac:dyDescent="0.3">
      <c r="A358" s="5" t="s">
        <v>387</v>
      </c>
      <c r="B358" s="5">
        <v>1993</v>
      </c>
      <c r="C358" s="5" t="s">
        <v>37</v>
      </c>
      <c r="D358" s="5">
        <v>7</v>
      </c>
      <c r="E358" s="5">
        <v>0</v>
      </c>
      <c r="F358" s="5">
        <v>3366.67</v>
      </c>
      <c r="G358" s="5" t="s">
        <v>11</v>
      </c>
      <c r="H358" s="5" t="s">
        <v>11</v>
      </c>
      <c r="I358" s="5" t="s">
        <v>13</v>
      </c>
      <c r="K358" s="7" t="s">
        <v>387</v>
      </c>
      <c r="L358" s="7">
        <v>1993</v>
      </c>
      <c r="M358" s="7" t="s">
        <v>37</v>
      </c>
      <c r="N358" s="7">
        <v>7</v>
      </c>
      <c r="O358" s="7">
        <v>0</v>
      </c>
      <c r="P358" s="20">
        <v>3366.67</v>
      </c>
      <c r="Q358" s="7" t="s">
        <v>11</v>
      </c>
      <c r="R358" s="7" t="s">
        <v>11</v>
      </c>
      <c r="S358" s="7" t="s">
        <v>13</v>
      </c>
      <c r="T358" s="7">
        <f t="shared" si="10"/>
        <v>1</v>
      </c>
      <c r="U358" s="7">
        <f t="shared" si="11"/>
        <v>9</v>
      </c>
      <c r="V358" s="35" t="s">
        <v>8674</v>
      </c>
      <c r="W358" s="36">
        <v>45085</v>
      </c>
      <c r="X358" s="5">
        <v>29</v>
      </c>
    </row>
    <row r="359" spans="1:24" x14ac:dyDescent="0.3">
      <c r="A359" s="5" t="s">
        <v>388</v>
      </c>
      <c r="B359" s="5">
        <v>1996</v>
      </c>
      <c r="C359" s="5" t="s">
        <v>30</v>
      </c>
      <c r="D359" s="5">
        <v>14</v>
      </c>
      <c r="E359" s="5">
        <v>1</v>
      </c>
      <c r="F359" s="5">
        <v>3378.91</v>
      </c>
      <c r="G359" s="5" t="s">
        <v>11</v>
      </c>
      <c r="H359" s="5" t="s">
        <v>16</v>
      </c>
      <c r="I359" s="5" t="s">
        <v>42</v>
      </c>
      <c r="K359" s="7" t="s">
        <v>388</v>
      </c>
      <c r="L359" s="7">
        <v>1996</v>
      </c>
      <c r="M359" s="7" t="s">
        <v>30</v>
      </c>
      <c r="N359" s="7">
        <v>14</v>
      </c>
      <c r="O359" s="7">
        <v>1</v>
      </c>
      <c r="P359" s="20">
        <v>3378.91</v>
      </c>
      <c r="Q359" s="7" t="s">
        <v>11</v>
      </c>
      <c r="R359" s="7" t="s">
        <v>16</v>
      </c>
      <c r="S359" s="7" t="s">
        <v>42</v>
      </c>
      <c r="T359" s="7">
        <f t="shared" si="10"/>
        <v>1</v>
      </c>
      <c r="U359" s="7">
        <f t="shared" si="11"/>
        <v>2</v>
      </c>
      <c r="V359" s="35" t="s">
        <v>8675</v>
      </c>
      <c r="W359" s="36">
        <v>45085</v>
      </c>
      <c r="X359" s="5">
        <v>26</v>
      </c>
    </row>
    <row r="360" spans="1:24" x14ac:dyDescent="0.3">
      <c r="A360" s="5" t="s">
        <v>389</v>
      </c>
      <c r="B360" s="5">
        <v>1996</v>
      </c>
      <c r="C360" s="5" t="s">
        <v>15</v>
      </c>
      <c r="D360" s="5">
        <v>13</v>
      </c>
      <c r="E360" s="5">
        <v>0</v>
      </c>
      <c r="F360" s="5">
        <v>3385.4</v>
      </c>
      <c r="G360" s="5" t="s">
        <v>11</v>
      </c>
      <c r="H360" s="5" t="s">
        <v>11</v>
      </c>
      <c r="I360" s="5" t="s">
        <v>247</v>
      </c>
      <c r="K360" s="7" t="s">
        <v>389</v>
      </c>
      <c r="L360" s="7">
        <v>1996</v>
      </c>
      <c r="M360" s="7" t="s">
        <v>15</v>
      </c>
      <c r="N360" s="7">
        <v>13</v>
      </c>
      <c r="O360" s="7">
        <v>0</v>
      </c>
      <c r="P360" s="20">
        <v>3385.4</v>
      </c>
      <c r="Q360" s="7" t="s">
        <v>11</v>
      </c>
      <c r="R360" s="7" t="s">
        <v>11</v>
      </c>
      <c r="S360" s="7" t="s">
        <v>247</v>
      </c>
      <c r="T360" s="7">
        <f t="shared" si="10"/>
        <v>1</v>
      </c>
      <c r="U360" s="7">
        <f t="shared" si="11"/>
        <v>9</v>
      </c>
      <c r="V360" s="35" t="s">
        <v>8676</v>
      </c>
      <c r="W360" s="36">
        <v>45085</v>
      </c>
      <c r="X360" s="5">
        <v>26</v>
      </c>
    </row>
    <row r="361" spans="1:24" x14ac:dyDescent="0.3">
      <c r="A361" s="5" t="s">
        <v>390</v>
      </c>
      <c r="B361" s="5">
        <v>1996</v>
      </c>
      <c r="C361" s="5" t="s">
        <v>35</v>
      </c>
      <c r="D361" s="5">
        <v>10</v>
      </c>
      <c r="E361" s="5">
        <v>1</v>
      </c>
      <c r="F361" s="5">
        <v>3392.37</v>
      </c>
      <c r="G361" s="5" t="s">
        <v>11</v>
      </c>
      <c r="H361" s="5" t="s">
        <v>12</v>
      </c>
      <c r="I361" s="5" t="s">
        <v>13</v>
      </c>
      <c r="K361" s="7" t="s">
        <v>390</v>
      </c>
      <c r="L361" s="7">
        <v>1996</v>
      </c>
      <c r="M361" s="7" t="s">
        <v>35</v>
      </c>
      <c r="N361" s="7">
        <v>10</v>
      </c>
      <c r="O361" s="7">
        <v>1</v>
      </c>
      <c r="P361" s="20">
        <v>3392.37</v>
      </c>
      <c r="Q361" s="7" t="s">
        <v>11</v>
      </c>
      <c r="R361" s="7" t="s">
        <v>12</v>
      </c>
      <c r="S361" s="7" t="s">
        <v>13</v>
      </c>
      <c r="T361" s="7">
        <f t="shared" si="10"/>
        <v>1</v>
      </c>
      <c r="U361" s="7">
        <f t="shared" si="11"/>
        <v>1</v>
      </c>
      <c r="V361" s="35" t="s">
        <v>8677</v>
      </c>
      <c r="W361" s="36">
        <v>45085</v>
      </c>
      <c r="X361" s="5">
        <v>26</v>
      </c>
    </row>
    <row r="362" spans="1:24" x14ac:dyDescent="0.3">
      <c r="A362" s="5" t="s">
        <v>391</v>
      </c>
      <c r="B362" s="5">
        <v>1996</v>
      </c>
      <c r="C362" s="5" t="s">
        <v>37</v>
      </c>
      <c r="D362" s="5">
        <v>27</v>
      </c>
      <c r="E362" s="5">
        <v>1</v>
      </c>
      <c r="F362" s="5">
        <v>3392.98</v>
      </c>
      <c r="G362" s="5" t="s">
        <v>11</v>
      </c>
      <c r="H362" s="5" t="s">
        <v>12</v>
      </c>
      <c r="I362" s="5" t="s">
        <v>13</v>
      </c>
      <c r="K362" s="7" t="s">
        <v>391</v>
      </c>
      <c r="L362" s="7">
        <v>1996</v>
      </c>
      <c r="M362" s="7" t="s">
        <v>37</v>
      </c>
      <c r="N362" s="7">
        <v>27</v>
      </c>
      <c r="O362" s="7">
        <v>1</v>
      </c>
      <c r="P362" s="20">
        <v>3392.98</v>
      </c>
      <c r="Q362" s="7" t="s">
        <v>11</v>
      </c>
      <c r="R362" s="7" t="s">
        <v>12</v>
      </c>
      <c r="S362" s="7" t="s">
        <v>13</v>
      </c>
      <c r="T362" s="7">
        <f t="shared" si="10"/>
        <v>1</v>
      </c>
      <c r="U362" s="7">
        <f t="shared" si="11"/>
        <v>1</v>
      </c>
      <c r="V362" s="35" t="s">
        <v>8678</v>
      </c>
      <c r="W362" s="36">
        <v>45085</v>
      </c>
      <c r="X362" s="5">
        <v>26</v>
      </c>
    </row>
    <row r="363" spans="1:24" x14ac:dyDescent="0.3">
      <c r="A363" s="5" t="s">
        <v>392</v>
      </c>
      <c r="B363" s="5">
        <v>2004</v>
      </c>
      <c r="C363" s="5" t="s">
        <v>10</v>
      </c>
      <c r="D363" s="5">
        <v>16</v>
      </c>
      <c r="E363" s="5">
        <v>2</v>
      </c>
      <c r="F363" s="5">
        <v>3393.36</v>
      </c>
      <c r="G363" s="5" t="s">
        <v>11</v>
      </c>
      <c r="H363" s="5" t="s">
        <v>11</v>
      </c>
      <c r="I363" s="5" t="s">
        <v>249</v>
      </c>
      <c r="K363" s="7" t="s">
        <v>392</v>
      </c>
      <c r="L363" s="7">
        <v>2004</v>
      </c>
      <c r="M363" s="7" t="s">
        <v>10</v>
      </c>
      <c r="N363" s="7">
        <v>16</v>
      </c>
      <c r="O363" s="7">
        <v>2</v>
      </c>
      <c r="P363" s="20">
        <v>3393.36</v>
      </c>
      <c r="Q363" s="7" t="s">
        <v>11</v>
      </c>
      <c r="R363" s="7" t="s">
        <v>11</v>
      </c>
      <c r="S363" s="7" t="s">
        <v>249</v>
      </c>
      <c r="T363" s="7">
        <f t="shared" si="10"/>
        <v>1</v>
      </c>
      <c r="U363" s="7">
        <f t="shared" si="11"/>
        <v>9</v>
      </c>
      <c r="V363" s="35" t="s">
        <v>8679</v>
      </c>
      <c r="W363" s="36">
        <v>45085</v>
      </c>
      <c r="X363" s="5">
        <v>18</v>
      </c>
    </row>
    <row r="364" spans="1:24" x14ac:dyDescent="0.3">
      <c r="A364" s="5" t="s">
        <v>393</v>
      </c>
      <c r="B364" s="5">
        <v>1996</v>
      </c>
      <c r="C364" s="5" t="s">
        <v>30</v>
      </c>
      <c r="D364" s="5">
        <v>19</v>
      </c>
      <c r="E364" s="5">
        <v>1</v>
      </c>
      <c r="F364" s="5">
        <v>3410.32</v>
      </c>
      <c r="G364" s="5" t="s">
        <v>11</v>
      </c>
      <c r="H364" s="5" t="s">
        <v>11</v>
      </c>
      <c r="I364" s="5" t="s">
        <v>42</v>
      </c>
      <c r="K364" s="7" t="s">
        <v>393</v>
      </c>
      <c r="L364" s="7">
        <v>1996</v>
      </c>
      <c r="M364" s="7" t="s">
        <v>30</v>
      </c>
      <c r="N364" s="7">
        <v>19</v>
      </c>
      <c r="O364" s="7">
        <v>1</v>
      </c>
      <c r="P364" s="20">
        <v>3410.32</v>
      </c>
      <c r="Q364" s="7" t="s">
        <v>11</v>
      </c>
      <c r="R364" s="7" t="s">
        <v>11</v>
      </c>
      <c r="S364" s="7" t="s">
        <v>42</v>
      </c>
      <c r="T364" s="7">
        <f t="shared" si="10"/>
        <v>1</v>
      </c>
      <c r="U364" s="7">
        <f t="shared" si="11"/>
        <v>9</v>
      </c>
      <c r="V364" s="35" t="s">
        <v>8680</v>
      </c>
      <c r="W364" s="36">
        <v>45085</v>
      </c>
      <c r="X364" s="5">
        <v>26</v>
      </c>
    </row>
    <row r="365" spans="1:24" x14ac:dyDescent="0.3">
      <c r="A365" s="5" t="s">
        <v>394</v>
      </c>
      <c r="B365" s="5">
        <v>2001</v>
      </c>
      <c r="C365" s="5" t="s">
        <v>30</v>
      </c>
      <c r="D365" s="5">
        <v>26</v>
      </c>
      <c r="E365" s="5">
        <v>0</v>
      </c>
      <c r="F365" s="5">
        <v>3434.38</v>
      </c>
      <c r="G365" s="5" t="s">
        <v>11</v>
      </c>
      <c r="H365" s="5" t="s">
        <v>11</v>
      </c>
      <c r="I365" s="5" t="s">
        <v>42</v>
      </c>
      <c r="K365" s="7" t="s">
        <v>394</v>
      </c>
      <c r="L365" s="7">
        <v>2001</v>
      </c>
      <c r="M365" s="7" t="s">
        <v>30</v>
      </c>
      <c r="N365" s="7">
        <v>26</v>
      </c>
      <c r="O365" s="7">
        <v>0</v>
      </c>
      <c r="P365" s="20">
        <v>3434.38</v>
      </c>
      <c r="Q365" s="7" t="s">
        <v>11</v>
      </c>
      <c r="R365" s="7" t="s">
        <v>11</v>
      </c>
      <c r="S365" s="7" t="s">
        <v>42</v>
      </c>
      <c r="T365" s="7">
        <f t="shared" si="10"/>
        <v>1</v>
      </c>
      <c r="U365" s="7">
        <f t="shared" si="11"/>
        <v>9</v>
      </c>
      <c r="V365" s="35" t="s">
        <v>8681</v>
      </c>
      <c r="W365" s="36">
        <v>45085</v>
      </c>
      <c r="X365" s="5">
        <v>21</v>
      </c>
    </row>
    <row r="366" spans="1:24" x14ac:dyDescent="0.3">
      <c r="A366" s="5" t="s">
        <v>395</v>
      </c>
      <c r="B366" s="5">
        <v>1986</v>
      </c>
      <c r="C366" s="5" t="s">
        <v>35</v>
      </c>
      <c r="D366" s="5">
        <v>27</v>
      </c>
      <c r="E366" s="5">
        <v>3</v>
      </c>
      <c r="F366" s="5">
        <v>3436.5</v>
      </c>
      <c r="G366" s="5" t="s">
        <v>11</v>
      </c>
      <c r="H366" s="5" t="s">
        <v>16</v>
      </c>
      <c r="I366" s="5" t="s">
        <v>13</v>
      </c>
      <c r="K366" s="7" t="s">
        <v>395</v>
      </c>
      <c r="L366" s="7">
        <v>1986</v>
      </c>
      <c r="M366" s="7" t="s">
        <v>35</v>
      </c>
      <c r="N366" s="7">
        <v>27</v>
      </c>
      <c r="O366" s="7">
        <v>3</v>
      </c>
      <c r="P366" s="20">
        <v>3436.5</v>
      </c>
      <c r="Q366" s="7" t="s">
        <v>11</v>
      </c>
      <c r="R366" s="7" t="s">
        <v>16</v>
      </c>
      <c r="S366" s="7" t="s">
        <v>13</v>
      </c>
      <c r="T366" s="7">
        <f t="shared" si="10"/>
        <v>1</v>
      </c>
      <c r="U366" s="7">
        <f t="shared" si="11"/>
        <v>2</v>
      </c>
      <c r="V366" s="35" t="s">
        <v>8682</v>
      </c>
      <c r="W366" s="36">
        <v>45085</v>
      </c>
      <c r="X366" s="5">
        <v>36</v>
      </c>
    </row>
    <row r="367" spans="1:24" x14ac:dyDescent="0.3">
      <c r="A367" s="5" t="s">
        <v>396</v>
      </c>
      <c r="B367" s="5">
        <v>2000</v>
      </c>
      <c r="C367" s="5" t="s">
        <v>18</v>
      </c>
      <c r="D367" s="5">
        <v>20</v>
      </c>
      <c r="E367" s="5">
        <v>3</v>
      </c>
      <c r="F367" s="5">
        <v>3443.06</v>
      </c>
      <c r="G367" s="5" t="s">
        <v>11</v>
      </c>
      <c r="H367" s="5" t="s">
        <v>16</v>
      </c>
      <c r="I367" s="5" t="s">
        <v>42</v>
      </c>
      <c r="K367" s="7" t="s">
        <v>396</v>
      </c>
      <c r="L367" s="7">
        <v>2000</v>
      </c>
      <c r="M367" s="7" t="s">
        <v>18</v>
      </c>
      <c r="N367" s="7">
        <v>20</v>
      </c>
      <c r="O367" s="7">
        <v>3</v>
      </c>
      <c r="P367" s="20">
        <v>3443.06</v>
      </c>
      <c r="Q367" s="7" t="s">
        <v>11</v>
      </c>
      <c r="R367" s="7" t="s">
        <v>16</v>
      </c>
      <c r="S367" s="7" t="s">
        <v>42</v>
      </c>
      <c r="T367" s="7">
        <f t="shared" si="10"/>
        <v>1</v>
      </c>
      <c r="U367" s="7">
        <f t="shared" si="11"/>
        <v>2</v>
      </c>
      <c r="V367" s="35" t="s">
        <v>8683</v>
      </c>
      <c r="W367" s="36">
        <v>45085</v>
      </c>
      <c r="X367" s="5">
        <v>22</v>
      </c>
    </row>
    <row r="368" spans="1:24" x14ac:dyDescent="0.3">
      <c r="A368" s="5" t="s">
        <v>397</v>
      </c>
      <c r="B368" s="5">
        <v>1987</v>
      </c>
      <c r="C368" s="5" t="s">
        <v>20</v>
      </c>
      <c r="D368" s="5">
        <v>14</v>
      </c>
      <c r="E368" s="5">
        <v>3</v>
      </c>
      <c r="F368" s="5">
        <v>3453.77</v>
      </c>
      <c r="G368" s="5" t="s">
        <v>11</v>
      </c>
      <c r="H368" s="5" t="s">
        <v>16</v>
      </c>
      <c r="I368" s="5" t="s">
        <v>42</v>
      </c>
      <c r="K368" s="7" t="s">
        <v>397</v>
      </c>
      <c r="L368" s="7">
        <v>1987</v>
      </c>
      <c r="M368" s="7" t="s">
        <v>20</v>
      </c>
      <c r="N368" s="7">
        <v>14</v>
      </c>
      <c r="O368" s="7">
        <v>3</v>
      </c>
      <c r="P368" s="20">
        <v>3453.77</v>
      </c>
      <c r="Q368" s="7" t="s">
        <v>11</v>
      </c>
      <c r="R368" s="7" t="s">
        <v>16</v>
      </c>
      <c r="S368" s="7" t="s">
        <v>42</v>
      </c>
      <c r="T368" s="7">
        <f t="shared" si="10"/>
        <v>1</v>
      </c>
      <c r="U368" s="7">
        <f t="shared" si="11"/>
        <v>2</v>
      </c>
      <c r="V368" s="35" t="s">
        <v>8684</v>
      </c>
      <c r="W368" s="36">
        <v>45085</v>
      </c>
      <c r="X368" s="5">
        <v>35</v>
      </c>
    </row>
    <row r="369" spans="1:24" x14ac:dyDescent="0.3">
      <c r="A369" s="5" t="s">
        <v>398</v>
      </c>
      <c r="B369" s="5">
        <v>2003</v>
      </c>
      <c r="C369" s="5" t="s">
        <v>10</v>
      </c>
      <c r="D369" s="5">
        <v>29</v>
      </c>
      <c r="E369" s="5">
        <v>0</v>
      </c>
      <c r="F369" s="5">
        <v>3463.51</v>
      </c>
      <c r="G369" s="5" t="s">
        <v>11</v>
      </c>
      <c r="H369" s="5" t="s">
        <v>16</v>
      </c>
      <c r="I369" s="5" t="s">
        <v>200</v>
      </c>
      <c r="K369" s="7" t="s">
        <v>398</v>
      </c>
      <c r="L369" s="7">
        <v>2003</v>
      </c>
      <c r="M369" s="7" t="s">
        <v>10</v>
      </c>
      <c r="N369" s="7">
        <v>29</v>
      </c>
      <c r="O369" s="7">
        <v>0</v>
      </c>
      <c r="P369" s="20">
        <v>3463.51</v>
      </c>
      <c r="Q369" s="7" t="s">
        <v>11</v>
      </c>
      <c r="R369" s="7" t="s">
        <v>16</v>
      </c>
      <c r="S369" s="7" t="s">
        <v>200</v>
      </c>
      <c r="T369" s="7">
        <f t="shared" si="10"/>
        <v>1</v>
      </c>
      <c r="U369" s="7">
        <f t="shared" si="11"/>
        <v>2</v>
      </c>
      <c r="V369" s="35" t="s">
        <v>8685</v>
      </c>
      <c r="W369" s="36">
        <v>45085</v>
      </c>
      <c r="X369" s="5">
        <v>19</v>
      </c>
    </row>
    <row r="370" spans="1:24" x14ac:dyDescent="0.3">
      <c r="A370" s="5" t="s">
        <v>399</v>
      </c>
      <c r="B370" s="5">
        <v>1993</v>
      </c>
      <c r="C370" s="5" t="s">
        <v>37</v>
      </c>
      <c r="D370" s="5">
        <v>12</v>
      </c>
      <c r="E370" s="5">
        <v>1</v>
      </c>
      <c r="F370" s="5">
        <v>3471.41</v>
      </c>
      <c r="G370" s="5" t="s">
        <v>11</v>
      </c>
      <c r="H370" s="5" t="s">
        <v>11</v>
      </c>
      <c r="I370" s="5" t="s">
        <v>13</v>
      </c>
      <c r="K370" s="7" t="s">
        <v>399</v>
      </c>
      <c r="L370" s="7">
        <v>1993</v>
      </c>
      <c r="M370" s="7" t="s">
        <v>37</v>
      </c>
      <c r="N370" s="7">
        <v>12</v>
      </c>
      <c r="O370" s="7">
        <v>1</v>
      </c>
      <c r="P370" s="20">
        <v>3471.41</v>
      </c>
      <c r="Q370" s="7" t="s">
        <v>11</v>
      </c>
      <c r="R370" s="7" t="s">
        <v>11</v>
      </c>
      <c r="S370" s="7" t="s">
        <v>13</v>
      </c>
      <c r="T370" s="7">
        <f t="shared" si="10"/>
        <v>1</v>
      </c>
      <c r="U370" s="7">
        <f t="shared" si="11"/>
        <v>9</v>
      </c>
      <c r="V370" s="35" t="s">
        <v>8686</v>
      </c>
      <c r="W370" s="36">
        <v>45085</v>
      </c>
      <c r="X370" s="5">
        <v>29</v>
      </c>
    </row>
    <row r="371" spans="1:24" x14ac:dyDescent="0.3">
      <c r="A371" s="5" t="s">
        <v>400</v>
      </c>
      <c r="B371" s="5">
        <v>2004</v>
      </c>
      <c r="C371" s="5" t="s">
        <v>18</v>
      </c>
      <c r="D371" s="5">
        <v>26</v>
      </c>
      <c r="E371" s="5">
        <v>3</v>
      </c>
      <c r="F371" s="5">
        <v>3481.87</v>
      </c>
      <c r="G371" s="5" t="s">
        <v>11</v>
      </c>
      <c r="H371" s="5" t="s">
        <v>12</v>
      </c>
      <c r="I371" s="5" t="s">
        <v>168</v>
      </c>
      <c r="K371" s="7" t="s">
        <v>400</v>
      </c>
      <c r="L371" s="7">
        <v>2004</v>
      </c>
      <c r="M371" s="7" t="s">
        <v>18</v>
      </c>
      <c r="N371" s="7">
        <v>26</v>
      </c>
      <c r="O371" s="7">
        <v>3</v>
      </c>
      <c r="P371" s="20">
        <v>3481.87</v>
      </c>
      <c r="Q371" s="7" t="s">
        <v>11</v>
      </c>
      <c r="R371" s="7" t="s">
        <v>12</v>
      </c>
      <c r="S371" s="7" t="s">
        <v>168</v>
      </c>
      <c r="T371" s="7">
        <f t="shared" si="10"/>
        <v>1</v>
      </c>
      <c r="U371" s="7">
        <f t="shared" si="11"/>
        <v>1</v>
      </c>
      <c r="V371" s="35" t="s">
        <v>8687</v>
      </c>
      <c r="W371" s="36">
        <v>45085</v>
      </c>
      <c r="X371" s="5">
        <v>18</v>
      </c>
    </row>
    <row r="372" spans="1:24" x14ac:dyDescent="0.3">
      <c r="A372" s="5" t="s">
        <v>401</v>
      </c>
      <c r="B372" s="5">
        <v>1996</v>
      </c>
      <c r="C372" s="5" t="s">
        <v>20</v>
      </c>
      <c r="D372" s="5">
        <v>19</v>
      </c>
      <c r="E372" s="5">
        <v>2</v>
      </c>
      <c r="F372" s="5">
        <v>3484.33</v>
      </c>
      <c r="G372" s="5" t="s">
        <v>12</v>
      </c>
      <c r="H372" s="5" t="s">
        <v>12</v>
      </c>
      <c r="I372" s="5" t="s">
        <v>42</v>
      </c>
      <c r="K372" s="7" t="s">
        <v>401</v>
      </c>
      <c r="L372" s="7">
        <v>1996</v>
      </c>
      <c r="M372" s="7" t="s">
        <v>20</v>
      </c>
      <c r="N372" s="7">
        <v>19</v>
      </c>
      <c r="O372" s="7">
        <v>2</v>
      </c>
      <c r="P372" s="20">
        <v>3484.33</v>
      </c>
      <c r="Q372" s="7" t="s">
        <v>12</v>
      </c>
      <c r="R372" s="7" t="s">
        <v>12</v>
      </c>
      <c r="S372" s="7" t="s">
        <v>42</v>
      </c>
      <c r="T372" s="7">
        <f t="shared" si="10"/>
        <v>4</v>
      </c>
      <c r="U372" s="7">
        <f t="shared" si="11"/>
        <v>1</v>
      </c>
      <c r="V372" s="35" t="s">
        <v>8688</v>
      </c>
      <c r="W372" s="36">
        <v>45085</v>
      </c>
      <c r="X372" s="5">
        <v>26</v>
      </c>
    </row>
    <row r="373" spans="1:24" x14ac:dyDescent="0.3">
      <c r="A373" s="5" t="s">
        <v>402</v>
      </c>
      <c r="B373" s="5">
        <v>1996</v>
      </c>
      <c r="C373" s="5" t="s">
        <v>20</v>
      </c>
      <c r="D373" s="5">
        <v>18</v>
      </c>
      <c r="E373" s="5">
        <v>1</v>
      </c>
      <c r="F373" s="5">
        <v>3490.55</v>
      </c>
      <c r="G373" s="5" t="s">
        <v>16</v>
      </c>
      <c r="H373" s="5" t="s">
        <v>11</v>
      </c>
      <c r="I373" s="5" t="s">
        <v>164</v>
      </c>
      <c r="K373" s="7" t="s">
        <v>402</v>
      </c>
      <c r="L373" s="7">
        <v>1996</v>
      </c>
      <c r="M373" s="7" t="s">
        <v>20</v>
      </c>
      <c r="N373" s="7">
        <v>18</v>
      </c>
      <c r="O373" s="7">
        <v>1</v>
      </c>
      <c r="P373" s="20">
        <v>3490.55</v>
      </c>
      <c r="Q373" s="7" t="s">
        <v>16</v>
      </c>
      <c r="R373" s="7" t="s">
        <v>11</v>
      </c>
      <c r="S373" s="7" t="s">
        <v>164</v>
      </c>
      <c r="T373" s="7">
        <f t="shared" si="10"/>
        <v>240</v>
      </c>
      <c r="U373" s="7">
        <f t="shared" si="11"/>
        <v>9</v>
      </c>
      <c r="V373" s="35" t="s">
        <v>8361</v>
      </c>
      <c r="W373" s="36">
        <v>45085</v>
      </c>
      <c r="X373" s="5">
        <v>26</v>
      </c>
    </row>
    <row r="374" spans="1:24" x14ac:dyDescent="0.3">
      <c r="A374" s="5" t="s">
        <v>403</v>
      </c>
      <c r="B374" s="5">
        <v>1999</v>
      </c>
      <c r="C374" s="5" t="s">
        <v>20</v>
      </c>
      <c r="D374" s="5">
        <v>22</v>
      </c>
      <c r="E374" s="5">
        <v>2</v>
      </c>
      <c r="F374" s="5">
        <v>3500.61</v>
      </c>
      <c r="G374" s="5" t="s">
        <v>11</v>
      </c>
      <c r="H374" s="5" t="s">
        <v>11</v>
      </c>
      <c r="I374" s="5" t="s">
        <v>13</v>
      </c>
      <c r="K374" s="7" t="s">
        <v>403</v>
      </c>
      <c r="L374" s="7">
        <v>1999</v>
      </c>
      <c r="M374" s="7" t="s">
        <v>20</v>
      </c>
      <c r="N374" s="7">
        <v>22</v>
      </c>
      <c r="O374" s="7">
        <v>2</v>
      </c>
      <c r="P374" s="20">
        <v>3500.61</v>
      </c>
      <c r="Q374" s="7" t="s">
        <v>11</v>
      </c>
      <c r="R374" s="7" t="s">
        <v>11</v>
      </c>
      <c r="S374" s="7" t="s">
        <v>13</v>
      </c>
      <c r="T374" s="7">
        <f t="shared" si="10"/>
        <v>1</v>
      </c>
      <c r="U374" s="7">
        <f t="shared" si="11"/>
        <v>9</v>
      </c>
      <c r="V374" s="35" t="s">
        <v>8689</v>
      </c>
      <c r="W374" s="36">
        <v>45085</v>
      </c>
      <c r="X374" s="5">
        <v>23</v>
      </c>
    </row>
    <row r="375" spans="1:24" x14ac:dyDescent="0.3">
      <c r="A375" s="5" t="s">
        <v>404</v>
      </c>
      <c r="B375" s="5">
        <v>1998</v>
      </c>
      <c r="C375" s="5" t="s">
        <v>20</v>
      </c>
      <c r="D375" s="5">
        <v>16</v>
      </c>
      <c r="E375" s="5">
        <v>2</v>
      </c>
      <c r="F375" s="5">
        <v>3537.7</v>
      </c>
      <c r="G375" s="5" t="s">
        <v>12</v>
      </c>
      <c r="H375" s="5" t="s">
        <v>12</v>
      </c>
      <c r="I375" s="5" t="s">
        <v>23</v>
      </c>
      <c r="K375" s="7" t="s">
        <v>404</v>
      </c>
      <c r="L375" s="7">
        <v>1998</v>
      </c>
      <c r="M375" s="7" t="s">
        <v>20</v>
      </c>
      <c r="N375" s="7">
        <v>16</v>
      </c>
      <c r="O375" s="7">
        <v>2</v>
      </c>
      <c r="P375" s="20">
        <v>3537.7</v>
      </c>
      <c r="Q375" s="7" t="s">
        <v>12</v>
      </c>
      <c r="R375" s="7" t="s">
        <v>12</v>
      </c>
      <c r="S375" s="7" t="s">
        <v>23</v>
      </c>
      <c r="T375" s="7">
        <f t="shared" si="10"/>
        <v>4</v>
      </c>
      <c r="U375" s="7">
        <f t="shared" si="11"/>
        <v>1</v>
      </c>
      <c r="V375" s="35" t="s">
        <v>8690</v>
      </c>
      <c r="W375" s="36">
        <v>45085</v>
      </c>
      <c r="X375" s="5">
        <v>24</v>
      </c>
    </row>
    <row r="376" spans="1:24" x14ac:dyDescent="0.3">
      <c r="A376" s="5" t="s">
        <v>405</v>
      </c>
      <c r="B376" s="5">
        <v>2003</v>
      </c>
      <c r="C376" s="5" t="s">
        <v>35</v>
      </c>
      <c r="D376" s="5">
        <v>24</v>
      </c>
      <c r="E376" s="5">
        <v>0</v>
      </c>
      <c r="F376" s="5">
        <v>3538.9</v>
      </c>
      <c r="G376" s="5" t="s">
        <v>11</v>
      </c>
      <c r="H376" s="5" t="s">
        <v>11</v>
      </c>
      <c r="I376" s="5" t="s">
        <v>23</v>
      </c>
      <c r="K376" s="7" t="s">
        <v>405</v>
      </c>
      <c r="L376" s="7">
        <v>2003</v>
      </c>
      <c r="M376" s="7" t="s">
        <v>35</v>
      </c>
      <c r="N376" s="7">
        <v>24</v>
      </c>
      <c r="O376" s="7">
        <v>0</v>
      </c>
      <c r="P376" s="20">
        <v>3538.9</v>
      </c>
      <c r="Q376" s="7" t="s">
        <v>11</v>
      </c>
      <c r="R376" s="7" t="s">
        <v>11</v>
      </c>
      <c r="S376" s="7" t="s">
        <v>23</v>
      </c>
      <c r="T376" s="7">
        <f t="shared" si="10"/>
        <v>1</v>
      </c>
      <c r="U376" s="7">
        <f t="shared" si="11"/>
        <v>9</v>
      </c>
      <c r="V376" s="35" t="s">
        <v>8691</v>
      </c>
      <c r="W376" s="36">
        <v>45085</v>
      </c>
      <c r="X376" s="5">
        <v>19</v>
      </c>
    </row>
    <row r="377" spans="1:24" x14ac:dyDescent="0.3">
      <c r="A377" s="5" t="s">
        <v>406</v>
      </c>
      <c r="B377" s="5">
        <v>1988</v>
      </c>
      <c r="C377" s="5" t="s">
        <v>37</v>
      </c>
      <c r="D377" s="5">
        <v>15</v>
      </c>
      <c r="E377" s="5">
        <v>3</v>
      </c>
      <c r="F377" s="5">
        <v>3540.12</v>
      </c>
      <c r="G377" s="5" t="s">
        <v>11</v>
      </c>
      <c r="H377" s="5" t="s">
        <v>16</v>
      </c>
      <c r="I377" s="5" t="s">
        <v>13</v>
      </c>
      <c r="K377" s="7" t="s">
        <v>406</v>
      </c>
      <c r="L377" s="7">
        <v>1988</v>
      </c>
      <c r="M377" s="7" t="s">
        <v>37</v>
      </c>
      <c r="N377" s="7">
        <v>15</v>
      </c>
      <c r="O377" s="7">
        <v>3</v>
      </c>
      <c r="P377" s="20">
        <v>3540.12</v>
      </c>
      <c r="Q377" s="7" t="s">
        <v>11</v>
      </c>
      <c r="R377" s="7" t="s">
        <v>16</v>
      </c>
      <c r="S377" s="7" t="s">
        <v>13</v>
      </c>
      <c r="T377" s="7">
        <f t="shared" si="10"/>
        <v>1</v>
      </c>
      <c r="U377" s="7">
        <f t="shared" si="11"/>
        <v>2</v>
      </c>
      <c r="V377" s="35" t="s">
        <v>8692</v>
      </c>
      <c r="W377" s="36">
        <v>45085</v>
      </c>
      <c r="X377" s="5">
        <v>34</v>
      </c>
    </row>
    <row r="378" spans="1:24" x14ac:dyDescent="0.3">
      <c r="A378" s="5" t="s">
        <v>407</v>
      </c>
      <c r="B378" s="5">
        <v>1992</v>
      </c>
      <c r="C378" s="5" t="s">
        <v>30</v>
      </c>
      <c r="D378" s="5">
        <v>22</v>
      </c>
      <c r="E378" s="5">
        <v>0</v>
      </c>
      <c r="F378" s="5">
        <v>3554.2</v>
      </c>
      <c r="G378" s="5" t="s">
        <v>11</v>
      </c>
      <c r="H378" s="5" t="s">
        <v>12</v>
      </c>
      <c r="I378" s="5" t="s">
        <v>42</v>
      </c>
      <c r="K378" s="7" t="s">
        <v>407</v>
      </c>
      <c r="L378" s="7">
        <v>1992</v>
      </c>
      <c r="M378" s="7" t="s">
        <v>30</v>
      </c>
      <c r="N378" s="7">
        <v>22</v>
      </c>
      <c r="O378" s="7">
        <v>0</v>
      </c>
      <c r="P378" s="20">
        <v>3554.2</v>
      </c>
      <c r="Q378" s="7" t="s">
        <v>11</v>
      </c>
      <c r="R378" s="7" t="s">
        <v>12</v>
      </c>
      <c r="S378" s="7" t="s">
        <v>42</v>
      </c>
      <c r="T378" s="7">
        <f t="shared" si="10"/>
        <v>1</v>
      </c>
      <c r="U378" s="7">
        <f t="shared" si="11"/>
        <v>1</v>
      </c>
      <c r="V378" s="35" t="s">
        <v>8693</v>
      </c>
      <c r="W378" s="36">
        <v>45085</v>
      </c>
      <c r="X378" s="5">
        <v>30</v>
      </c>
    </row>
    <row r="379" spans="1:24" x14ac:dyDescent="0.3">
      <c r="A379" s="5" t="s">
        <v>408</v>
      </c>
      <c r="B379" s="5">
        <v>1994</v>
      </c>
      <c r="C379" s="5" t="s">
        <v>20</v>
      </c>
      <c r="D379" s="5">
        <v>24</v>
      </c>
      <c r="E379" s="5">
        <v>0</v>
      </c>
      <c r="F379" s="5">
        <v>3556.92</v>
      </c>
      <c r="G379" s="5" t="s">
        <v>11</v>
      </c>
      <c r="H379" s="5" t="s">
        <v>12</v>
      </c>
      <c r="I379" s="5" t="s">
        <v>23</v>
      </c>
      <c r="K379" s="7" t="s">
        <v>408</v>
      </c>
      <c r="L379" s="7">
        <v>1994</v>
      </c>
      <c r="M379" s="7" t="s">
        <v>20</v>
      </c>
      <c r="N379" s="7">
        <v>24</v>
      </c>
      <c r="O379" s="7">
        <v>0</v>
      </c>
      <c r="P379" s="20">
        <v>3556.92</v>
      </c>
      <c r="Q379" s="7" t="s">
        <v>11</v>
      </c>
      <c r="R379" s="7" t="s">
        <v>12</v>
      </c>
      <c r="S379" s="7" t="s">
        <v>23</v>
      </c>
      <c r="T379" s="7">
        <f t="shared" si="10"/>
        <v>1</v>
      </c>
      <c r="U379" s="7">
        <f t="shared" si="11"/>
        <v>1</v>
      </c>
      <c r="V379" s="35" t="s">
        <v>8694</v>
      </c>
      <c r="W379" s="36">
        <v>45085</v>
      </c>
      <c r="X379" s="5">
        <v>28</v>
      </c>
    </row>
    <row r="380" spans="1:24" x14ac:dyDescent="0.3">
      <c r="A380" s="5" t="s">
        <v>409</v>
      </c>
      <c r="B380" s="5">
        <v>1995</v>
      </c>
      <c r="C380" s="5" t="s">
        <v>37</v>
      </c>
      <c r="D380" s="5">
        <v>9</v>
      </c>
      <c r="E380" s="5">
        <v>0</v>
      </c>
      <c r="F380" s="5">
        <v>3558.62</v>
      </c>
      <c r="G380" s="5" t="s">
        <v>11</v>
      </c>
      <c r="H380" s="5" t="s">
        <v>12</v>
      </c>
      <c r="I380" s="5" t="s">
        <v>247</v>
      </c>
      <c r="K380" s="7" t="s">
        <v>409</v>
      </c>
      <c r="L380" s="7">
        <v>1995</v>
      </c>
      <c r="M380" s="7" t="s">
        <v>37</v>
      </c>
      <c r="N380" s="7">
        <v>9</v>
      </c>
      <c r="O380" s="7">
        <v>0</v>
      </c>
      <c r="P380" s="20">
        <v>3558.62</v>
      </c>
      <c r="Q380" s="7" t="s">
        <v>11</v>
      </c>
      <c r="R380" s="7" t="s">
        <v>12</v>
      </c>
      <c r="S380" s="7" t="s">
        <v>247</v>
      </c>
      <c r="T380" s="7">
        <f t="shared" si="10"/>
        <v>1</v>
      </c>
      <c r="U380" s="7">
        <f t="shared" si="11"/>
        <v>1</v>
      </c>
      <c r="V380" s="35" t="s">
        <v>8695</v>
      </c>
      <c r="W380" s="36">
        <v>45085</v>
      </c>
      <c r="X380" s="5">
        <v>27</v>
      </c>
    </row>
    <row r="381" spans="1:24" x14ac:dyDescent="0.3">
      <c r="A381" s="5" t="s">
        <v>410</v>
      </c>
      <c r="B381" s="5">
        <v>1995</v>
      </c>
      <c r="C381" s="5" t="s">
        <v>18</v>
      </c>
      <c r="D381" s="5">
        <v>16</v>
      </c>
      <c r="E381" s="5">
        <v>1</v>
      </c>
      <c r="F381" s="5">
        <v>3561.89</v>
      </c>
      <c r="G381" s="5" t="s">
        <v>11</v>
      </c>
      <c r="H381" s="5" t="s">
        <v>16</v>
      </c>
      <c r="I381" s="5" t="s">
        <v>13</v>
      </c>
      <c r="K381" s="7" t="s">
        <v>410</v>
      </c>
      <c r="L381" s="7">
        <v>1995</v>
      </c>
      <c r="M381" s="7" t="s">
        <v>18</v>
      </c>
      <c r="N381" s="7">
        <v>16</v>
      </c>
      <c r="O381" s="7">
        <v>1</v>
      </c>
      <c r="P381" s="20">
        <v>3561.89</v>
      </c>
      <c r="Q381" s="7" t="s">
        <v>11</v>
      </c>
      <c r="R381" s="7" t="s">
        <v>16</v>
      </c>
      <c r="S381" s="7" t="s">
        <v>13</v>
      </c>
      <c r="T381" s="7">
        <f t="shared" si="10"/>
        <v>1</v>
      </c>
      <c r="U381" s="7">
        <f t="shared" si="11"/>
        <v>2</v>
      </c>
      <c r="V381" s="35" t="s">
        <v>8696</v>
      </c>
      <c r="W381" s="36">
        <v>45085</v>
      </c>
      <c r="X381" s="5">
        <v>27</v>
      </c>
    </row>
    <row r="382" spans="1:24" x14ac:dyDescent="0.3">
      <c r="A382" s="5" t="s">
        <v>411</v>
      </c>
      <c r="B382" s="5">
        <v>1981</v>
      </c>
      <c r="C382" s="5" t="s">
        <v>37</v>
      </c>
      <c r="D382" s="5">
        <v>10</v>
      </c>
      <c r="E382" s="5">
        <v>1</v>
      </c>
      <c r="F382" s="5">
        <v>3562.87</v>
      </c>
      <c r="G382" s="5" t="s">
        <v>11</v>
      </c>
      <c r="H382" s="5" t="s">
        <v>16</v>
      </c>
      <c r="I382" s="5" t="s">
        <v>13</v>
      </c>
      <c r="K382" s="7" t="s">
        <v>411</v>
      </c>
      <c r="L382" s="7">
        <v>1981</v>
      </c>
      <c r="M382" s="7" t="s">
        <v>37</v>
      </c>
      <c r="N382" s="7">
        <v>10</v>
      </c>
      <c r="O382" s="7">
        <v>1</v>
      </c>
      <c r="P382" s="20">
        <v>3562.87</v>
      </c>
      <c r="Q382" s="7" t="s">
        <v>11</v>
      </c>
      <c r="R382" s="7" t="s">
        <v>16</v>
      </c>
      <c r="S382" s="7" t="s">
        <v>13</v>
      </c>
      <c r="T382" s="7">
        <f t="shared" si="10"/>
        <v>1</v>
      </c>
      <c r="U382" s="7">
        <f t="shared" si="11"/>
        <v>2</v>
      </c>
      <c r="V382" s="35" t="s">
        <v>8697</v>
      </c>
      <c r="W382" s="36">
        <v>45085</v>
      </c>
      <c r="X382" s="5">
        <v>41</v>
      </c>
    </row>
    <row r="383" spans="1:24" x14ac:dyDescent="0.3">
      <c r="A383" s="5" t="s">
        <v>412</v>
      </c>
      <c r="B383" s="5">
        <v>1988</v>
      </c>
      <c r="C383" s="5" t="s">
        <v>35</v>
      </c>
      <c r="D383" s="5">
        <v>18</v>
      </c>
      <c r="E383" s="5">
        <v>3</v>
      </c>
      <c r="F383" s="5">
        <v>3569.96</v>
      </c>
      <c r="G383" s="5" t="s">
        <v>11</v>
      </c>
      <c r="H383" s="5" t="s">
        <v>16</v>
      </c>
      <c r="I383" s="5" t="s">
        <v>23</v>
      </c>
      <c r="K383" s="7" t="s">
        <v>412</v>
      </c>
      <c r="L383" s="7">
        <v>1988</v>
      </c>
      <c r="M383" s="7" t="s">
        <v>35</v>
      </c>
      <c r="N383" s="7">
        <v>18</v>
      </c>
      <c r="O383" s="7">
        <v>3</v>
      </c>
      <c r="P383" s="20">
        <v>3569.96</v>
      </c>
      <c r="Q383" s="7" t="s">
        <v>11</v>
      </c>
      <c r="R383" s="7" t="s">
        <v>16</v>
      </c>
      <c r="S383" s="7" t="s">
        <v>23</v>
      </c>
      <c r="T383" s="7">
        <f t="shared" si="10"/>
        <v>1</v>
      </c>
      <c r="U383" s="7">
        <f t="shared" si="11"/>
        <v>2</v>
      </c>
      <c r="V383" s="35" t="s">
        <v>8698</v>
      </c>
      <c r="W383" s="36">
        <v>45085</v>
      </c>
      <c r="X383" s="5">
        <v>34</v>
      </c>
    </row>
    <row r="384" spans="1:24" x14ac:dyDescent="0.3">
      <c r="A384" s="5" t="s">
        <v>413</v>
      </c>
      <c r="B384" s="5">
        <v>1995</v>
      </c>
      <c r="C384" s="5" t="s">
        <v>35</v>
      </c>
      <c r="D384" s="5">
        <v>23</v>
      </c>
      <c r="E384" s="5">
        <v>1</v>
      </c>
      <c r="F384" s="5">
        <v>3578</v>
      </c>
      <c r="G384" s="5" t="s">
        <v>11</v>
      </c>
      <c r="H384" s="5" t="s">
        <v>12</v>
      </c>
      <c r="I384" s="5" t="s">
        <v>42</v>
      </c>
      <c r="K384" s="7" t="s">
        <v>413</v>
      </c>
      <c r="L384" s="7">
        <v>1995</v>
      </c>
      <c r="M384" s="7" t="s">
        <v>35</v>
      </c>
      <c r="N384" s="7">
        <v>23</v>
      </c>
      <c r="O384" s="7">
        <v>1</v>
      </c>
      <c r="P384" s="20">
        <v>3578</v>
      </c>
      <c r="Q384" s="7" t="s">
        <v>11</v>
      </c>
      <c r="R384" s="7" t="s">
        <v>12</v>
      </c>
      <c r="S384" s="7" t="s">
        <v>42</v>
      </c>
      <c r="T384" s="7">
        <f t="shared" si="10"/>
        <v>1</v>
      </c>
      <c r="U384" s="7">
        <f t="shared" si="11"/>
        <v>1</v>
      </c>
      <c r="V384" s="35" t="s">
        <v>8699</v>
      </c>
      <c r="W384" s="36">
        <v>45085</v>
      </c>
      <c r="X384" s="5">
        <v>27</v>
      </c>
    </row>
    <row r="385" spans="1:24" x14ac:dyDescent="0.3">
      <c r="A385" s="5" t="s">
        <v>414</v>
      </c>
      <c r="B385" s="5">
        <v>2001</v>
      </c>
      <c r="C385" s="5" t="s">
        <v>15</v>
      </c>
      <c r="D385" s="5">
        <v>11</v>
      </c>
      <c r="E385" s="5">
        <v>2</v>
      </c>
      <c r="F385" s="5">
        <v>3579.83</v>
      </c>
      <c r="G385" s="5" t="s">
        <v>11</v>
      </c>
      <c r="H385" s="5" t="s">
        <v>11</v>
      </c>
      <c r="I385" s="5" t="s">
        <v>23</v>
      </c>
      <c r="K385" s="7" t="s">
        <v>414</v>
      </c>
      <c r="L385" s="7">
        <v>2001</v>
      </c>
      <c r="M385" s="7" t="s">
        <v>15</v>
      </c>
      <c r="N385" s="7">
        <v>11</v>
      </c>
      <c r="O385" s="7">
        <v>2</v>
      </c>
      <c r="P385" s="20">
        <v>3579.83</v>
      </c>
      <c r="Q385" s="7" t="s">
        <v>11</v>
      </c>
      <c r="R385" s="7" t="s">
        <v>11</v>
      </c>
      <c r="S385" s="7" t="s">
        <v>23</v>
      </c>
      <c r="T385" s="7">
        <f t="shared" si="10"/>
        <v>1</v>
      </c>
      <c r="U385" s="7">
        <f t="shared" si="11"/>
        <v>9</v>
      </c>
      <c r="V385" s="35" t="s">
        <v>8700</v>
      </c>
      <c r="W385" s="36">
        <v>45085</v>
      </c>
      <c r="X385" s="5">
        <v>21</v>
      </c>
    </row>
    <row r="386" spans="1:24" x14ac:dyDescent="0.3">
      <c r="A386" s="5" t="s">
        <v>415</v>
      </c>
      <c r="B386" s="5">
        <v>1986</v>
      </c>
      <c r="C386" s="5" t="s">
        <v>30</v>
      </c>
      <c r="D386" s="5">
        <v>27</v>
      </c>
      <c r="E386" s="5">
        <v>3</v>
      </c>
      <c r="F386" s="5">
        <v>3589.14</v>
      </c>
      <c r="G386" s="5" t="s">
        <v>11</v>
      </c>
      <c r="H386" s="5" t="s">
        <v>11</v>
      </c>
      <c r="I386" s="5" t="s">
        <v>13</v>
      </c>
      <c r="K386" s="7" t="s">
        <v>415</v>
      </c>
      <c r="L386" s="7">
        <v>1986</v>
      </c>
      <c r="M386" s="7" t="s">
        <v>30</v>
      </c>
      <c r="N386" s="7">
        <v>27</v>
      </c>
      <c r="O386" s="7">
        <v>3</v>
      </c>
      <c r="P386" s="20">
        <v>3589.14</v>
      </c>
      <c r="Q386" s="7" t="s">
        <v>11</v>
      </c>
      <c r="R386" s="7" t="s">
        <v>11</v>
      </c>
      <c r="S386" s="7" t="s">
        <v>13</v>
      </c>
      <c r="T386" s="7">
        <f t="shared" si="10"/>
        <v>1</v>
      </c>
      <c r="U386" s="7">
        <f t="shared" si="11"/>
        <v>9</v>
      </c>
      <c r="V386" s="35" t="s">
        <v>8701</v>
      </c>
      <c r="W386" s="36">
        <v>45085</v>
      </c>
      <c r="X386" s="5">
        <v>36</v>
      </c>
    </row>
    <row r="387" spans="1:24" x14ac:dyDescent="0.3">
      <c r="A387" s="5" t="s">
        <v>416</v>
      </c>
      <c r="B387" s="5">
        <v>1999</v>
      </c>
      <c r="C387" s="5" t="s">
        <v>18</v>
      </c>
      <c r="D387" s="5">
        <v>6</v>
      </c>
      <c r="E387" s="5">
        <v>3</v>
      </c>
      <c r="F387" s="5">
        <v>3591.48</v>
      </c>
      <c r="G387" s="5" t="s">
        <v>11</v>
      </c>
      <c r="H387" s="5" t="s">
        <v>12</v>
      </c>
      <c r="I387" s="5" t="s">
        <v>42</v>
      </c>
      <c r="K387" s="7" t="s">
        <v>416</v>
      </c>
      <c r="L387" s="7">
        <v>1999</v>
      </c>
      <c r="M387" s="7" t="s">
        <v>18</v>
      </c>
      <c r="N387" s="7">
        <v>6</v>
      </c>
      <c r="O387" s="7">
        <v>3</v>
      </c>
      <c r="P387" s="20">
        <v>3591.48</v>
      </c>
      <c r="Q387" s="7" t="s">
        <v>11</v>
      </c>
      <c r="R387" s="7" t="s">
        <v>12</v>
      </c>
      <c r="S387" s="7" t="s">
        <v>42</v>
      </c>
      <c r="T387" s="7">
        <f t="shared" ref="T387:T450" si="12">MATCH(Q387,$Q$2:$Q$2344,0)</f>
        <v>1</v>
      </c>
      <c r="U387" s="7">
        <f t="shared" ref="U387:U450" si="13">MATCH(R387,$R$2:$R$2344,0)</f>
        <v>1</v>
      </c>
      <c r="V387" s="35" t="s">
        <v>8702</v>
      </c>
      <c r="W387" s="36">
        <v>45085</v>
      </c>
      <c r="X387" s="5">
        <v>24</v>
      </c>
    </row>
    <row r="388" spans="1:24" x14ac:dyDescent="0.3">
      <c r="A388" s="5" t="s">
        <v>417</v>
      </c>
      <c r="B388" s="5">
        <v>1997</v>
      </c>
      <c r="C388" s="5" t="s">
        <v>15</v>
      </c>
      <c r="D388" s="5">
        <v>4</v>
      </c>
      <c r="E388" s="5">
        <v>1</v>
      </c>
      <c r="F388" s="5">
        <v>3594.17</v>
      </c>
      <c r="G388" s="5" t="s">
        <v>11</v>
      </c>
      <c r="H388" s="5" t="s">
        <v>11</v>
      </c>
      <c r="I388" s="5" t="s">
        <v>23</v>
      </c>
      <c r="K388" s="7" t="s">
        <v>417</v>
      </c>
      <c r="L388" s="7">
        <v>1997</v>
      </c>
      <c r="M388" s="7" t="s">
        <v>15</v>
      </c>
      <c r="N388" s="7">
        <v>4</v>
      </c>
      <c r="O388" s="7">
        <v>1</v>
      </c>
      <c r="P388" s="20">
        <v>3594.17</v>
      </c>
      <c r="Q388" s="7" t="s">
        <v>11</v>
      </c>
      <c r="R388" s="7" t="s">
        <v>11</v>
      </c>
      <c r="S388" s="7" t="s">
        <v>23</v>
      </c>
      <c r="T388" s="7">
        <f t="shared" si="12"/>
        <v>1</v>
      </c>
      <c r="U388" s="7">
        <f t="shared" si="13"/>
        <v>9</v>
      </c>
      <c r="V388" s="35" t="s">
        <v>8417</v>
      </c>
      <c r="W388" s="36">
        <v>45085</v>
      </c>
      <c r="X388" s="5">
        <v>25</v>
      </c>
    </row>
    <row r="389" spans="1:24" x14ac:dyDescent="0.3">
      <c r="A389" s="5" t="s">
        <v>418</v>
      </c>
      <c r="B389" s="5">
        <v>1999</v>
      </c>
      <c r="C389" s="5" t="s">
        <v>35</v>
      </c>
      <c r="D389" s="5">
        <v>12</v>
      </c>
      <c r="E389" s="5">
        <v>3</v>
      </c>
      <c r="F389" s="5">
        <v>3597.6</v>
      </c>
      <c r="G389" s="5" t="s">
        <v>11</v>
      </c>
      <c r="H389" s="5" t="s">
        <v>11</v>
      </c>
      <c r="I389" s="5" t="s">
        <v>42</v>
      </c>
      <c r="K389" s="7" t="s">
        <v>418</v>
      </c>
      <c r="L389" s="7">
        <v>1999</v>
      </c>
      <c r="M389" s="7" t="s">
        <v>35</v>
      </c>
      <c r="N389" s="7">
        <v>12</v>
      </c>
      <c r="O389" s="7">
        <v>3</v>
      </c>
      <c r="P389" s="20">
        <v>3597.6</v>
      </c>
      <c r="Q389" s="7" t="s">
        <v>11</v>
      </c>
      <c r="R389" s="7" t="s">
        <v>11</v>
      </c>
      <c r="S389" s="7" t="s">
        <v>42</v>
      </c>
      <c r="T389" s="7">
        <f t="shared" si="12"/>
        <v>1</v>
      </c>
      <c r="U389" s="7">
        <f t="shared" si="13"/>
        <v>9</v>
      </c>
      <c r="V389" s="35" t="s">
        <v>8703</v>
      </c>
      <c r="W389" s="36">
        <v>45085</v>
      </c>
      <c r="X389" s="5">
        <v>23</v>
      </c>
    </row>
    <row r="390" spans="1:24" x14ac:dyDescent="0.3">
      <c r="A390" s="5" t="s">
        <v>419</v>
      </c>
      <c r="B390" s="5">
        <v>1988</v>
      </c>
      <c r="C390" s="5" t="s">
        <v>15</v>
      </c>
      <c r="D390" s="5">
        <v>4</v>
      </c>
      <c r="E390" s="5">
        <v>3</v>
      </c>
      <c r="F390" s="5">
        <v>3603.6</v>
      </c>
      <c r="G390" s="5" t="s">
        <v>11</v>
      </c>
      <c r="H390" s="5" t="s">
        <v>16</v>
      </c>
      <c r="I390" s="5" t="s">
        <v>13</v>
      </c>
      <c r="K390" s="7" t="s">
        <v>419</v>
      </c>
      <c r="L390" s="7">
        <v>1988</v>
      </c>
      <c r="M390" s="7" t="s">
        <v>15</v>
      </c>
      <c r="N390" s="7">
        <v>4</v>
      </c>
      <c r="O390" s="7">
        <v>3</v>
      </c>
      <c r="P390" s="20">
        <v>3603.6</v>
      </c>
      <c r="Q390" s="7" t="s">
        <v>11</v>
      </c>
      <c r="R390" s="7" t="s">
        <v>16</v>
      </c>
      <c r="S390" s="7" t="s">
        <v>13</v>
      </c>
      <c r="T390" s="7">
        <f t="shared" si="12"/>
        <v>1</v>
      </c>
      <c r="U390" s="7">
        <f t="shared" si="13"/>
        <v>2</v>
      </c>
      <c r="V390" s="35" t="s">
        <v>8704</v>
      </c>
      <c r="W390" s="36">
        <v>45085</v>
      </c>
      <c r="X390" s="5">
        <v>34</v>
      </c>
    </row>
    <row r="391" spans="1:24" x14ac:dyDescent="0.3">
      <c r="A391" s="5" t="s">
        <v>420</v>
      </c>
      <c r="B391" s="5">
        <v>1990</v>
      </c>
      <c r="C391" s="5" t="s">
        <v>37</v>
      </c>
      <c r="D391" s="5">
        <v>11</v>
      </c>
      <c r="E391" s="5">
        <v>3</v>
      </c>
      <c r="F391" s="5">
        <v>3606.43</v>
      </c>
      <c r="G391" s="5" t="s">
        <v>11</v>
      </c>
      <c r="H391" s="5" t="s">
        <v>16</v>
      </c>
      <c r="I391" s="5" t="s">
        <v>13</v>
      </c>
      <c r="K391" s="7" t="s">
        <v>420</v>
      </c>
      <c r="L391" s="7">
        <v>1990</v>
      </c>
      <c r="M391" s="7" t="s">
        <v>37</v>
      </c>
      <c r="N391" s="7">
        <v>11</v>
      </c>
      <c r="O391" s="7">
        <v>3</v>
      </c>
      <c r="P391" s="20">
        <v>3606.43</v>
      </c>
      <c r="Q391" s="7" t="s">
        <v>11</v>
      </c>
      <c r="R391" s="7" t="s">
        <v>16</v>
      </c>
      <c r="S391" s="7" t="s">
        <v>13</v>
      </c>
      <c r="T391" s="7">
        <f t="shared" si="12"/>
        <v>1</v>
      </c>
      <c r="U391" s="7">
        <f t="shared" si="13"/>
        <v>2</v>
      </c>
      <c r="V391" s="35" t="s">
        <v>8705</v>
      </c>
      <c r="W391" s="36">
        <v>45085</v>
      </c>
      <c r="X391" s="5">
        <v>32</v>
      </c>
    </row>
    <row r="392" spans="1:24" x14ac:dyDescent="0.3">
      <c r="A392" s="5" t="s">
        <v>421</v>
      </c>
      <c r="B392" s="5">
        <v>1985</v>
      </c>
      <c r="C392" s="5" t="s">
        <v>18</v>
      </c>
      <c r="D392" s="5">
        <v>14</v>
      </c>
      <c r="E392" s="5">
        <v>3</v>
      </c>
      <c r="F392" s="5">
        <v>3622.13</v>
      </c>
      <c r="G392" s="5" t="s">
        <v>11</v>
      </c>
      <c r="H392" s="5" t="s">
        <v>16</v>
      </c>
      <c r="I392" s="5" t="s">
        <v>13</v>
      </c>
      <c r="K392" s="7" t="s">
        <v>421</v>
      </c>
      <c r="L392" s="7">
        <v>1985</v>
      </c>
      <c r="M392" s="7" t="s">
        <v>18</v>
      </c>
      <c r="N392" s="7">
        <v>14</v>
      </c>
      <c r="O392" s="7">
        <v>3</v>
      </c>
      <c r="P392" s="20">
        <v>3622.13</v>
      </c>
      <c r="Q392" s="7" t="s">
        <v>11</v>
      </c>
      <c r="R392" s="7" t="s">
        <v>16</v>
      </c>
      <c r="S392" s="7" t="s">
        <v>13</v>
      </c>
      <c r="T392" s="7">
        <f t="shared" si="12"/>
        <v>1</v>
      </c>
      <c r="U392" s="7">
        <f t="shared" si="13"/>
        <v>2</v>
      </c>
      <c r="V392" s="35" t="s">
        <v>8706</v>
      </c>
      <c r="W392" s="36">
        <v>45085</v>
      </c>
      <c r="X392" s="5">
        <v>37</v>
      </c>
    </row>
    <row r="393" spans="1:24" x14ac:dyDescent="0.3">
      <c r="A393" s="5" t="s">
        <v>422</v>
      </c>
      <c r="B393" s="5">
        <v>1992</v>
      </c>
      <c r="C393" s="5" t="s">
        <v>15</v>
      </c>
      <c r="D393" s="5">
        <v>17</v>
      </c>
      <c r="E393" s="5">
        <v>0</v>
      </c>
      <c r="F393" s="5">
        <v>3645.09</v>
      </c>
      <c r="G393" s="5" t="s">
        <v>16</v>
      </c>
      <c r="H393" s="5" t="s">
        <v>11</v>
      </c>
      <c r="I393" s="5" t="s">
        <v>276</v>
      </c>
      <c r="K393" s="7" t="s">
        <v>422</v>
      </c>
      <c r="L393" s="7">
        <v>1992</v>
      </c>
      <c r="M393" s="7" t="s">
        <v>15</v>
      </c>
      <c r="N393" s="7">
        <v>17</v>
      </c>
      <c r="O393" s="7">
        <v>0</v>
      </c>
      <c r="P393" s="20">
        <v>3645.09</v>
      </c>
      <c r="Q393" s="7" t="s">
        <v>16</v>
      </c>
      <c r="R393" s="7" t="s">
        <v>11</v>
      </c>
      <c r="S393" s="7" t="s">
        <v>276</v>
      </c>
      <c r="T393" s="7">
        <f t="shared" si="12"/>
        <v>240</v>
      </c>
      <c r="U393" s="7">
        <f t="shared" si="13"/>
        <v>9</v>
      </c>
      <c r="V393" s="35" t="s">
        <v>8707</v>
      </c>
      <c r="W393" s="36">
        <v>45085</v>
      </c>
      <c r="X393" s="5">
        <v>30</v>
      </c>
    </row>
    <row r="394" spans="1:24" x14ac:dyDescent="0.3">
      <c r="A394" s="5" t="s">
        <v>423</v>
      </c>
      <c r="B394" s="5">
        <v>1990</v>
      </c>
      <c r="C394" s="5" t="s">
        <v>15</v>
      </c>
      <c r="D394" s="5">
        <v>8</v>
      </c>
      <c r="E394" s="5">
        <v>3</v>
      </c>
      <c r="F394" s="5">
        <v>3653.29</v>
      </c>
      <c r="G394" s="5" t="s">
        <v>11</v>
      </c>
      <c r="H394" s="5" t="s">
        <v>12</v>
      </c>
      <c r="I394" s="5" t="s">
        <v>42</v>
      </c>
      <c r="K394" s="7" t="s">
        <v>423</v>
      </c>
      <c r="L394" s="7">
        <v>1990</v>
      </c>
      <c r="M394" s="7" t="s">
        <v>15</v>
      </c>
      <c r="N394" s="7">
        <v>8</v>
      </c>
      <c r="O394" s="7">
        <v>3</v>
      </c>
      <c r="P394" s="20">
        <v>3653.29</v>
      </c>
      <c r="Q394" s="7" t="s">
        <v>11</v>
      </c>
      <c r="R394" s="7" t="s">
        <v>12</v>
      </c>
      <c r="S394" s="7" t="s">
        <v>42</v>
      </c>
      <c r="T394" s="7">
        <f t="shared" si="12"/>
        <v>1</v>
      </c>
      <c r="U394" s="7">
        <f t="shared" si="13"/>
        <v>1</v>
      </c>
      <c r="V394" s="35" t="s">
        <v>8708</v>
      </c>
      <c r="W394" s="36">
        <v>45085</v>
      </c>
      <c r="X394" s="5">
        <v>32</v>
      </c>
    </row>
    <row r="395" spans="1:24" x14ac:dyDescent="0.3">
      <c r="A395" s="5" t="s">
        <v>424</v>
      </c>
      <c r="B395" s="5">
        <v>1992</v>
      </c>
      <c r="C395" s="5" t="s">
        <v>20</v>
      </c>
      <c r="D395" s="5">
        <v>14</v>
      </c>
      <c r="E395" s="5">
        <v>1</v>
      </c>
      <c r="F395" s="5">
        <v>3659.35</v>
      </c>
      <c r="G395" s="5" t="s">
        <v>12</v>
      </c>
      <c r="H395" s="5" t="s">
        <v>16</v>
      </c>
      <c r="I395" s="5" t="s">
        <v>42</v>
      </c>
      <c r="K395" s="7" t="s">
        <v>424</v>
      </c>
      <c r="L395" s="7">
        <v>1992</v>
      </c>
      <c r="M395" s="7" t="s">
        <v>20</v>
      </c>
      <c r="N395" s="7">
        <v>14</v>
      </c>
      <c r="O395" s="7">
        <v>1</v>
      </c>
      <c r="P395" s="20">
        <v>3659.35</v>
      </c>
      <c r="Q395" s="7" t="s">
        <v>12</v>
      </c>
      <c r="R395" s="7" t="s">
        <v>16</v>
      </c>
      <c r="S395" s="7" t="s">
        <v>42</v>
      </c>
      <c r="T395" s="7">
        <f t="shared" si="12"/>
        <v>4</v>
      </c>
      <c r="U395" s="7">
        <f t="shared" si="13"/>
        <v>2</v>
      </c>
      <c r="V395" s="35" t="s">
        <v>8709</v>
      </c>
      <c r="W395" s="36">
        <v>45085</v>
      </c>
      <c r="X395" s="5">
        <v>30</v>
      </c>
    </row>
    <row r="396" spans="1:24" x14ac:dyDescent="0.3">
      <c r="A396" s="5" t="s">
        <v>425</v>
      </c>
      <c r="B396" s="5">
        <v>1984</v>
      </c>
      <c r="C396" s="5" t="s">
        <v>10</v>
      </c>
      <c r="D396" s="5">
        <v>6</v>
      </c>
      <c r="E396" s="5">
        <v>3</v>
      </c>
      <c r="F396" s="5">
        <v>3678.86</v>
      </c>
      <c r="G396" s="5" t="s">
        <v>11</v>
      </c>
      <c r="H396" s="5" t="s">
        <v>12</v>
      </c>
      <c r="I396" s="5" t="s">
        <v>13</v>
      </c>
      <c r="K396" s="7" t="s">
        <v>425</v>
      </c>
      <c r="L396" s="7">
        <v>1984</v>
      </c>
      <c r="M396" s="7" t="s">
        <v>10</v>
      </c>
      <c r="N396" s="7">
        <v>6</v>
      </c>
      <c r="O396" s="7">
        <v>3</v>
      </c>
      <c r="P396" s="20">
        <v>3678.86</v>
      </c>
      <c r="Q396" s="7" t="s">
        <v>11</v>
      </c>
      <c r="R396" s="7" t="s">
        <v>12</v>
      </c>
      <c r="S396" s="7" t="s">
        <v>13</v>
      </c>
      <c r="T396" s="7">
        <f t="shared" si="12"/>
        <v>1</v>
      </c>
      <c r="U396" s="7">
        <f t="shared" si="13"/>
        <v>1</v>
      </c>
      <c r="V396" s="35" t="s">
        <v>8710</v>
      </c>
      <c r="W396" s="36">
        <v>45085</v>
      </c>
      <c r="X396" s="5">
        <v>38</v>
      </c>
    </row>
    <row r="397" spans="1:24" x14ac:dyDescent="0.3">
      <c r="A397" s="5" t="s">
        <v>426</v>
      </c>
      <c r="B397" s="5">
        <v>2003</v>
      </c>
      <c r="C397" s="5" t="s">
        <v>10</v>
      </c>
      <c r="D397" s="5">
        <v>10</v>
      </c>
      <c r="E397" s="5">
        <v>0</v>
      </c>
      <c r="F397" s="5">
        <v>3688.35</v>
      </c>
      <c r="G397" s="5" t="s">
        <v>11</v>
      </c>
      <c r="H397" s="5" t="s">
        <v>11</v>
      </c>
      <c r="I397" s="5" t="s">
        <v>300</v>
      </c>
      <c r="K397" s="7" t="s">
        <v>426</v>
      </c>
      <c r="L397" s="7">
        <v>2003</v>
      </c>
      <c r="M397" s="7" t="s">
        <v>10</v>
      </c>
      <c r="N397" s="7">
        <v>10</v>
      </c>
      <c r="O397" s="7">
        <v>0</v>
      </c>
      <c r="P397" s="20">
        <v>3688.35</v>
      </c>
      <c r="Q397" s="7" t="s">
        <v>11</v>
      </c>
      <c r="R397" s="7" t="s">
        <v>11</v>
      </c>
      <c r="S397" s="7" t="s">
        <v>300</v>
      </c>
      <c r="T397" s="7">
        <f t="shared" si="12"/>
        <v>1</v>
      </c>
      <c r="U397" s="7">
        <f t="shared" si="13"/>
        <v>9</v>
      </c>
      <c r="V397" s="35" t="s">
        <v>8711</v>
      </c>
      <c r="W397" s="36">
        <v>45085</v>
      </c>
      <c r="X397" s="5">
        <v>19</v>
      </c>
    </row>
    <row r="398" spans="1:24" x14ac:dyDescent="0.3">
      <c r="A398" s="5" t="s">
        <v>427</v>
      </c>
      <c r="B398" s="5">
        <v>1981</v>
      </c>
      <c r="C398" s="5" t="s">
        <v>30</v>
      </c>
      <c r="D398" s="5">
        <v>14</v>
      </c>
      <c r="E398" s="5">
        <v>1</v>
      </c>
      <c r="F398" s="5">
        <v>3688.38</v>
      </c>
      <c r="G398" s="5" t="s">
        <v>11</v>
      </c>
      <c r="H398" s="5" t="s">
        <v>11</v>
      </c>
      <c r="I398" s="5" t="s">
        <v>13</v>
      </c>
      <c r="K398" s="7" t="s">
        <v>427</v>
      </c>
      <c r="L398" s="7">
        <v>1981</v>
      </c>
      <c r="M398" s="7" t="s">
        <v>30</v>
      </c>
      <c r="N398" s="7">
        <v>14</v>
      </c>
      <c r="O398" s="7">
        <v>1</v>
      </c>
      <c r="P398" s="20">
        <v>3688.38</v>
      </c>
      <c r="Q398" s="7" t="s">
        <v>11</v>
      </c>
      <c r="R398" s="7" t="s">
        <v>11</v>
      </c>
      <c r="S398" s="7" t="s">
        <v>13</v>
      </c>
      <c r="T398" s="7">
        <f t="shared" si="12"/>
        <v>1</v>
      </c>
      <c r="U398" s="7">
        <f t="shared" si="13"/>
        <v>9</v>
      </c>
      <c r="V398" s="35" t="s">
        <v>8712</v>
      </c>
      <c r="W398" s="36">
        <v>45085</v>
      </c>
      <c r="X398" s="5">
        <v>41</v>
      </c>
    </row>
    <row r="399" spans="1:24" x14ac:dyDescent="0.3">
      <c r="A399" s="5" t="s">
        <v>428</v>
      </c>
      <c r="B399" s="5">
        <v>1995</v>
      </c>
      <c r="C399" s="5" t="s">
        <v>37</v>
      </c>
      <c r="D399" s="5">
        <v>21</v>
      </c>
      <c r="E399" s="5">
        <v>2</v>
      </c>
      <c r="F399" s="5">
        <v>3693.43</v>
      </c>
      <c r="G399" s="5" t="s">
        <v>11</v>
      </c>
      <c r="H399" s="5" t="s">
        <v>12</v>
      </c>
      <c r="I399" s="5" t="s">
        <v>42</v>
      </c>
      <c r="K399" s="7" t="s">
        <v>428</v>
      </c>
      <c r="L399" s="7">
        <v>1995</v>
      </c>
      <c r="M399" s="7" t="s">
        <v>37</v>
      </c>
      <c r="N399" s="7">
        <v>21</v>
      </c>
      <c r="O399" s="7">
        <v>2</v>
      </c>
      <c r="P399" s="20">
        <v>3693.43</v>
      </c>
      <c r="Q399" s="7" t="s">
        <v>11</v>
      </c>
      <c r="R399" s="7" t="s">
        <v>12</v>
      </c>
      <c r="S399" s="7" t="s">
        <v>42</v>
      </c>
      <c r="T399" s="7">
        <f t="shared" si="12"/>
        <v>1</v>
      </c>
      <c r="U399" s="7">
        <f t="shared" si="13"/>
        <v>1</v>
      </c>
      <c r="V399" s="35" t="s">
        <v>8713</v>
      </c>
      <c r="W399" s="36">
        <v>45085</v>
      </c>
      <c r="X399" s="5">
        <v>27</v>
      </c>
    </row>
    <row r="400" spans="1:24" x14ac:dyDescent="0.3">
      <c r="A400" s="5" t="s">
        <v>429</v>
      </c>
      <c r="B400" s="5">
        <v>1988</v>
      </c>
      <c r="C400" s="5" t="s">
        <v>35</v>
      </c>
      <c r="D400" s="5">
        <v>18</v>
      </c>
      <c r="E400" s="5">
        <v>3</v>
      </c>
      <c r="F400" s="5">
        <v>3699.54</v>
      </c>
      <c r="G400" s="5" t="s">
        <v>11</v>
      </c>
      <c r="H400" s="5" t="s">
        <v>12</v>
      </c>
      <c r="I400" s="5" t="s">
        <v>13</v>
      </c>
      <c r="K400" s="7" t="s">
        <v>429</v>
      </c>
      <c r="L400" s="7">
        <v>1988</v>
      </c>
      <c r="M400" s="7" t="s">
        <v>35</v>
      </c>
      <c r="N400" s="7">
        <v>18</v>
      </c>
      <c r="O400" s="7">
        <v>3</v>
      </c>
      <c r="P400" s="20">
        <v>3699.54</v>
      </c>
      <c r="Q400" s="7" t="s">
        <v>11</v>
      </c>
      <c r="R400" s="7" t="s">
        <v>12</v>
      </c>
      <c r="S400" s="7" t="s">
        <v>13</v>
      </c>
      <c r="T400" s="7">
        <f t="shared" si="12"/>
        <v>1</v>
      </c>
      <c r="U400" s="7">
        <f t="shared" si="13"/>
        <v>1</v>
      </c>
      <c r="V400" s="35" t="s">
        <v>8698</v>
      </c>
      <c r="W400" s="36">
        <v>45085</v>
      </c>
      <c r="X400" s="5">
        <v>34</v>
      </c>
    </row>
    <row r="401" spans="1:24" x14ac:dyDescent="0.3">
      <c r="A401" s="5" t="s">
        <v>430</v>
      </c>
      <c r="B401" s="5">
        <v>1989</v>
      </c>
      <c r="C401" s="5" t="s">
        <v>30</v>
      </c>
      <c r="D401" s="5">
        <v>2</v>
      </c>
      <c r="E401" s="5">
        <v>0</v>
      </c>
      <c r="F401" s="5">
        <v>3704.35</v>
      </c>
      <c r="G401" s="5" t="s">
        <v>11</v>
      </c>
      <c r="H401" s="5" t="s">
        <v>11</v>
      </c>
      <c r="I401" s="5" t="s">
        <v>13</v>
      </c>
      <c r="K401" s="7" t="s">
        <v>430</v>
      </c>
      <c r="L401" s="7">
        <v>1989</v>
      </c>
      <c r="M401" s="7" t="s">
        <v>30</v>
      </c>
      <c r="N401" s="7">
        <v>2</v>
      </c>
      <c r="O401" s="7">
        <v>0</v>
      </c>
      <c r="P401" s="20">
        <v>3704.35</v>
      </c>
      <c r="Q401" s="7" t="s">
        <v>11</v>
      </c>
      <c r="R401" s="7" t="s">
        <v>11</v>
      </c>
      <c r="S401" s="7" t="s">
        <v>13</v>
      </c>
      <c r="T401" s="7">
        <f t="shared" si="12"/>
        <v>1</v>
      </c>
      <c r="U401" s="7">
        <f t="shared" si="13"/>
        <v>9</v>
      </c>
      <c r="V401" s="35" t="s">
        <v>8714</v>
      </c>
      <c r="W401" s="36">
        <v>45085</v>
      </c>
      <c r="X401" s="5">
        <v>33</v>
      </c>
    </row>
    <row r="402" spans="1:24" x14ac:dyDescent="0.3">
      <c r="A402" s="5" t="s">
        <v>431</v>
      </c>
      <c r="B402" s="5">
        <v>2004</v>
      </c>
      <c r="C402" s="5" t="s">
        <v>15</v>
      </c>
      <c r="D402" s="5">
        <v>5</v>
      </c>
      <c r="E402" s="5">
        <v>0</v>
      </c>
      <c r="F402" s="5">
        <v>3722.23</v>
      </c>
      <c r="G402" s="5" t="s">
        <v>11</v>
      </c>
      <c r="H402" s="5" t="s">
        <v>11</v>
      </c>
      <c r="I402" s="5" t="s">
        <v>200</v>
      </c>
      <c r="K402" s="7" t="s">
        <v>431</v>
      </c>
      <c r="L402" s="7">
        <v>2004</v>
      </c>
      <c r="M402" s="7" t="s">
        <v>15</v>
      </c>
      <c r="N402" s="7">
        <v>5</v>
      </c>
      <c r="O402" s="7">
        <v>0</v>
      </c>
      <c r="P402" s="20">
        <v>3722.23</v>
      </c>
      <c r="Q402" s="7" t="s">
        <v>11</v>
      </c>
      <c r="R402" s="7" t="s">
        <v>11</v>
      </c>
      <c r="S402" s="7" t="s">
        <v>200</v>
      </c>
      <c r="T402" s="7">
        <f t="shared" si="12"/>
        <v>1</v>
      </c>
      <c r="U402" s="7">
        <f t="shared" si="13"/>
        <v>9</v>
      </c>
      <c r="V402" s="35" t="s">
        <v>8715</v>
      </c>
      <c r="W402" s="36">
        <v>45085</v>
      </c>
      <c r="X402" s="5">
        <v>18</v>
      </c>
    </row>
    <row r="403" spans="1:24" x14ac:dyDescent="0.3">
      <c r="A403" s="5" t="s">
        <v>432</v>
      </c>
      <c r="B403" s="5">
        <v>1986</v>
      </c>
      <c r="C403" s="5" t="s">
        <v>30</v>
      </c>
      <c r="D403" s="5">
        <v>1</v>
      </c>
      <c r="E403" s="5">
        <v>3</v>
      </c>
      <c r="F403" s="5">
        <v>3731.6</v>
      </c>
      <c r="G403" s="5" t="s">
        <v>11</v>
      </c>
      <c r="H403" s="5" t="s">
        <v>11</v>
      </c>
      <c r="I403" s="5" t="s">
        <v>13</v>
      </c>
      <c r="K403" s="7" t="s">
        <v>432</v>
      </c>
      <c r="L403" s="7">
        <v>1986</v>
      </c>
      <c r="M403" s="7" t="s">
        <v>30</v>
      </c>
      <c r="N403" s="7">
        <v>1</v>
      </c>
      <c r="O403" s="7">
        <v>3</v>
      </c>
      <c r="P403" s="20">
        <v>3731.6</v>
      </c>
      <c r="Q403" s="7" t="s">
        <v>11</v>
      </c>
      <c r="R403" s="7" t="s">
        <v>11</v>
      </c>
      <c r="S403" s="7" t="s">
        <v>13</v>
      </c>
      <c r="T403" s="7">
        <f t="shared" si="12"/>
        <v>1</v>
      </c>
      <c r="U403" s="7">
        <f t="shared" si="13"/>
        <v>9</v>
      </c>
      <c r="V403" s="35" t="s">
        <v>8716</v>
      </c>
      <c r="W403" s="36">
        <v>45085</v>
      </c>
      <c r="X403" s="5">
        <v>36</v>
      </c>
    </row>
    <row r="404" spans="1:24" x14ac:dyDescent="0.3">
      <c r="A404" s="5" t="s">
        <v>433</v>
      </c>
      <c r="B404" s="5">
        <v>1994</v>
      </c>
      <c r="C404" s="5" t="s">
        <v>35</v>
      </c>
      <c r="D404" s="5">
        <v>22</v>
      </c>
      <c r="E404" s="5">
        <v>0</v>
      </c>
      <c r="F404" s="5">
        <v>3732.63</v>
      </c>
      <c r="G404" s="5" t="s">
        <v>11</v>
      </c>
      <c r="H404" s="5" t="s">
        <v>12</v>
      </c>
      <c r="I404" s="5" t="s">
        <v>247</v>
      </c>
      <c r="K404" s="7" t="s">
        <v>433</v>
      </c>
      <c r="L404" s="7">
        <v>1994</v>
      </c>
      <c r="M404" s="7" t="s">
        <v>35</v>
      </c>
      <c r="N404" s="7">
        <v>22</v>
      </c>
      <c r="O404" s="7">
        <v>0</v>
      </c>
      <c r="P404" s="20">
        <v>3732.63</v>
      </c>
      <c r="Q404" s="7" t="s">
        <v>11</v>
      </c>
      <c r="R404" s="7" t="s">
        <v>12</v>
      </c>
      <c r="S404" s="7" t="s">
        <v>247</v>
      </c>
      <c r="T404" s="7">
        <f t="shared" si="12"/>
        <v>1</v>
      </c>
      <c r="U404" s="7">
        <f t="shared" si="13"/>
        <v>1</v>
      </c>
      <c r="V404" s="35" t="s">
        <v>8717</v>
      </c>
      <c r="W404" s="36">
        <v>45085</v>
      </c>
      <c r="X404" s="5">
        <v>28</v>
      </c>
    </row>
    <row r="405" spans="1:24" x14ac:dyDescent="0.3">
      <c r="A405" s="5" t="s">
        <v>434</v>
      </c>
      <c r="B405" s="5">
        <v>1993</v>
      </c>
      <c r="C405" s="5" t="s">
        <v>18</v>
      </c>
      <c r="D405" s="5">
        <v>22</v>
      </c>
      <c r="E405" s="5">
        <v>0</v>
      </c>
      <c r="F405" s="5">
        <v>3736.46</v>
      </c>
      <c r="G405" s="5" t="s">
        <v>11</v>
      </c>
      <c r="H405" s="5" t="s">
        <v>11</v>
      </c>
      <c r="I405" s="5" t="s">
        <v>23</v>
      </c>
      <c r="K405" s="7" t="s">
        <v>434</v>
      </c>
      <c r="L405" s="7">
        <v>1993</v>
      </c>
      <c r="M405" s="7" t="s">
        <v>18</v>
      </c>
      <c r="N405" s="7">
        <v>22</v>
      </c>
      <c r="O405" s="7">
        <v>0</v>
      </c>
      <c r="P405" s="20">
        <v>3736.46</v>
      </c>
      <c r="Q405" s="7" t="s">
        <v>11</v>
      </c>
      <c r="R405" s="7" t="s">
        <v>11</v>
      </c>
      <c r="S405" s="7" t="s">
        <v>23</v>
      </c>
      <c r="T405" s="7">
        <f t="shared" si="12"/>
        <v>1</v>
      </c>
      <c r="U405" s="7">
        <f t="shared" si="13"/>
        <v>9</v>
      </c>
      <c r="V405" s="35" t="s">
        <v>8718</v>
      </c>
      <c r="W405" s="36">
        <v>45085</v>
      </c>
      <c r="X405" s="5">
        <v>29</v>
      </c>
    </row>
    <row r="406" spans="1:24" x14ac:dyDescent="0.3">
      <c r="A406" s="5" t="s">
        <v>435</v>
      </c>
      <c r="B406" s="5">
        <v>1986</v>
      </c>
      <c r="C406" s="5" t="s">
        <v>20</v>
      </c>
      <c r="D406" s="5">
        <v>9</v>
      </c>
      <c r="E406" s="5">
        <v>3</v>
      </c>
      <c r="F406" s="5">
        <v>3748.56</v>
      </c>
      <c r="G406" s="5" t="s">
        <v>11</v>
      </c>
      <c r="H406" s="5" t="s">
        <v>11</v>
      </c>
      <c r="I406" s="5" t="s">
        <v>13</v>
      </c>
      <c r="K406" s="7" t="s">
        <v>435</v>
      </c>
      <c r="L406" s="7">
        <v>1986</v>
      </c>
      <c r="M406" s="7" t="s">
        <v>20</v>
      </c>
      <c r="N406" s="7">
        <v>9</v>
      </c>
      <c r="O406" s="7">
        <v>3</v>
      </c>
      <c r="P406" s="20">
        <v>3748.56</v>
      </c>
      <c r="Q406" s="7" t="s">
        <v>11</v>
      </c>
      <c r="R406" s="7" t="s">
        <v>11</v>
      </c>
      <c r="S406" s="7" t="s">
        <v>13</v>
      </c>
      <c r="T406" s="7">
        <f t="shared" si="12"/>
        <v>1</v>
      </c>
      <c r="U406" s="7">
        <f t="shared" si="13"/>
        <v>9</v>
      </c>
      <c r="V406" s="35" t="s">
        <v>8719</v>
      </c>
      <c r="W406" s="36">
        <v>45085</v>
      </c>
      <c r="X406" s="5">
        <v>36</v>
      </c>
    </row>
    <row r="407" spans="1:24" x14ac:dyDescent="0.3">
      <c r="A407" s="5" t="s">
        <v>436</v>
      </c>
      <c r="B407" s="5">
        <v>1991</v>
      </c>
      <c r="C407" s="5" t="s">
        <v>37</v>
      </c>
      <c r="D407" s="5">
        <v>28</v>
      </c>
      <c r="E407" s="5">
        <v>0</v>
      </c>
      <c r="F407" s="5">
        <v>3756.62</v>
      </c>
      <c r="G407" s="5" t="s">
        <v>11</v>
      </c>
      <c r="H407" s="5" t="s">
        <v>11</v>
      </c>
      <c r="I407" s="5" t="s">
        <v>13</v>
      </c>
      <c r="K407" s="7" t="s">
        <v>436</v>
      </c>
      <c r="L407" s="7">
        <v>1991</v>
      </c>
      <c r="M407" s="7" t="s">
        <v>37</v>
      </c>
      <c r="N407" s="7">
        <v>28</v>
      </c>
      <c r="O407" s="7">
        <v>0</v>
      </c>
      <c r="P407" s="20">
        <v>3756.62</v>
      </c>
      <c r="Q407" s="7" t="s">
        <v>11</v>
      </c>
      <c r="R407" s="7" t="s">
        <v>11</v>
      </c>
      <c r="S407" s="7" t="s">
        <v>13</v>
      </c>
      <c r="T407" s="7">
        <f t="shared" si="12"/>
        <v>1</v>
      </c>
      <c r="U407" s="7">
        <f t="shared" si="13"/>
        <v>9</v>
      </c>
      <c r="V407" s="35" t="s">
        <v>8720</v>
      </c>
      <c r="W407" s="36">
        <v>45085</v>
      </c>
      <c r="X407" s="5">
        <v>31</v>
      </c>
    </row>
    <row r="408" spans="1:24" x14ac:dyDescent="0.3">
      <c r="A408" s="5" t="s">
        <v>437</v>
      </c>
      <c r="B408" s="5">
        <v>1991</v>
      </c>
      <c r="C408" s="5" t="s">
        <v>35</v>
      </c>
      <c r="D408" s="5">
        <v>25</v>
      </c>
      <c r="E408" s="5">
        <v>0</v>
      </c>
      <c r="F408" s="5">
        <v>3757.84</v>
      </c>
      <c r="G408" s="5" t="s">
        <v>11</v>
      </c>
      <c r="H408" s="5" t="s">
        <v>16</v>
      </c>
      <c r="I408" s="5" t="s">
        <v>13</v>
      </c>
      <c r="K408" s="7" t="s">
        <v>437</v>
      </c>
      <c r="L408" s="7">
        <v>1991</v>
      </c>
      <c r="M408" s="7" t="s">
        <v>35</v>
      </c>
      <c r="N408" s="7">
        <v>25</v>
      </c>
      <c r="O408" s="7">
        <v>0</v>
      </c>
      <c r="P408" s="20">
        <v>3757.84</v>
      </c>
      <c r="Q408" s="7" t="s">
        <v>11</v>
      </c>
      <c r="R408" s="7" t="s">
        <v>16</v>
      </c>
      <c r="S408" s="7" t="s">
        <v>13</v>
      </c>
      <c r="T408" s="7">
        <f t="shared" si="12"/>
        <v>1</v>
      </c>
      <c r="U408" s="7">
        <f t="shared" si="13"/>
        <v>2</v>
      </c>
      <c r="V408" s="35" t="s">
        <v>8721</v>
      </c>
      <c r="W408" s="36">
        <v>45085</v>
      </c>
      <c r="X408" s="5">
        <v>31</v>
      </c>
    </row>
    <row r="409" spans="1:24" x14ac:dyDescent="0.3">
      <c r="A409" s="5" t="s">
        <v>438</v>
      </c>
      <c r="B409" s="5">
        <v>1991</v>
      </c>
      <c r="C409" s="5" t="s">
        <v>37</v>
      </c>
      <c r="D409" s="5">
        <v>24</v>
      </c>
      <c r="E409" s="5">
        <v>0</v>
      </c>
      <c r="F409" s="5">
        <v>3761.29</v>
      </c>
      <c r="G409" s="5" t="s">
        <v>11</v>
      </c>
      <c r="H409" s="5" t="s">
        <v>12</v>
      </c>
      <c r="I409" s="5" t="s">
        <v>42</v>
      </c>
      <c r="K409" s="7" t="s">
        <v>438</v>
      </c>
      <c r="L409" s="7">
        <v>1991</v>
      </c>
      <c r="M409" s="7" t="s">
        <v>37</v>
      </c>
      <c r="N409" s="7">
        <v>24</v>
      </c>
      <c r="O409" s="7">
        <v>0</v>
      </c>
      <c r="P409" s="20">
        <v>3761.29</v>
      </c>
      <c r="Q409" s="7" t="s">
        <v>11</v>
      </c>
      <c r="R409" s="7" t="s">
        <v>12</v>
      </c>
      <c r="S409" s="7" t="s">
        <v>42</v>
      </c>
      <c r="T409" s="7">
        <f t="shared" si="12"/>
        <v>1</v>
      </c>
      <c r="U409" s="7">
        <f t="shared" si="13"/>
        <v>1</v>
      </c>
      <c r="V409" s="35" t="s">
        <v>8722</v>
      </c>
      <c r="W409" s="36">
        <v>45085</v>
      </c>
      <c r="X409" s="5">
        <v>31</v>
      </c>
    </row>
    <row r="410" spans="1:24" x14ac:dyDescent="0.3">
      <c r="A410" s="5" t="s">
        <v>439</v>
      </c>
      <c r="B410" s="5">
        <v>1994</v>
      </c>
      <c r="C410" s="5" t="s">
        <v>15</v>
      </c>
      <c r="D410" s="5">
        <v>21</v>
      </c>
      <c r="E410" s="5">
        <v>1</v>
      </c>
      <c r="F410" s="5">
        <v>3766.88</v>
      </c>
      <c r="G410" s="5" t="s">
        <v>11</v>
      </c>
      <c r="H410" s="5" t="s">
        <v>16</v>
      </c>
      <c r="I410" s="5" t="s">
        <v>13</v>
      </c>
      <c r="K410" s="7" t="s">
        <v>439</v>
      </c>
      <c r="L410" s="7">
        <v>1994</v>
      </c>
      <c r="M410" s="7" t="s">
        <v>15</v>
      </c>
      <c r="N410" s="7">
        <v>21</v>
      </c>
      <c r="O410" s="7">
        <v>1</v>
      </c>
      <c r="P410" s="20">
        <v>3766.88</v>
      </c>
      <c r="Q410" s="7" t="s">
        <v>11</v>
      </c>
      <c r="R410" s="7" t="s">
        <v>16</v>
      </c>
      <c r="S410" s="7" t="s">
        <v>13</v>
      </c>
      <c r="T410" s="7">
        <f t="shared" si="12"/>
        <v>1</v>
      </c>
      <c r="U410" s="7">
        <f t="shared" si="13"/>
        <v>2</v>
      </c>
      <c r="V410" s="35" t="s">
        <v>8723</v>
      </c>
      <c r="W410" s="36">
        <v>45085</v>
      </c>
      <c r="X410" s="5">
        <v>28</v>
      </c>
    </row>
    <row r="411" spans="1:24" x14ac:dyDescent="0.3">
      <c r="A411" s="5" t="s">
        <v>440</v>
      </c>
      <c r="B411" s="5">
        <v>1987</v>
      </c>
      <c r="C411" s="5" t="s">
        <v>37</v>
      </c>
      <c r="D411" s="5">
        <v>24</v>
      </c>
      <c r="E411" s="5">
        <v>3</v>
      </c>
      <c r="F411" s="5">
        <v>3773.23</v>
      </c>
      <c r="G411" s="5" t="s">
        <v>11</v>
      </c>
      <c r="H411" s="5" t="s">
        <v>12</v>
      </c>
      <c r="I411" s="5" t="s">
        <v>13</v>
      </c>
      <c r="K411" s="7" t="s">
        <v>440</v>
      </c>
      <c r="L411" s="7">
        <v>1987</v>
      </c>
      <c r="M411" s="7" t="s">
        <v>37</v>
      </c>
      <c r="N411" s="7">
        <v>24</v>
      </c>
      <c r="O411" s="7">
        <v>3</v>
      </c>
      <c r="P411" s="20">
        <v>3773.23</v>
      </c>
      <c r="Q411" s="7" t="s">
        <v>11</v>
      </c>
      <c r="R411" s="7" t="s">
        <v>12</v>
      </c>
      <c r="S411" s="7" t="s">
        <v>13</v>
      </c>
      <c r="T411" s="7">
        <f t="shared" si="12"/>
        <v>1</v>
      </c>
      <c r="U411" s="7">
        <f t="shared" si="13"/>
        <v>1</v>
      </c>
      <c r="V411" s="35" t="s">
        <v>8724</v>
      </c>
      <c r="W411" s="36">
        <v>45085</v>
      </c>
      <c r="X411" s="5">
        <v>35</v>
      </c>
    </row>
    <row r="412" spans="1:24" x14ac:dyDescent="0.3">
      <c r="A412" s="5" t="s">
        <v>441</v>
      </c>
      <c r="B412" s="5">
        <v>1981</v>
      </c>
      <c r="C412" s="5" t="s">
        <v>30</v>
      </c>
      <c r="D412" s="5">
        <v>13</v>
      </c>
      <c r="E412" s="5">
        <v>1</v>
      </c>
      <c r="F412" s="5">
        <v>3785.77</v>
      </c>
      <c r="G412" s="5" t="s">
        <v>11</v>
      </c>
      <c r="H412" s="5" t="s">
        <v>16</v>
      </c>
      <c r="I412" s="5" t="s">
        <v>13</v>
      </c>
      <c r="K412" s="7" t="s">
        <v>441</v>
      </c>
      <c r="L412" s="7">
        <v>1981</v>
      </c>
      <c r="M412" s="7" t="s">
        <v>30</v>
      </c>
      <c r="N412" s="7">
        <v>13</v>
      </c>
      <c r="O412" s="7">
        <v>1</v>
      </c>
      <c r="P412" s="20">
        <v>3785.77</v>
      </c>
      <c r="Q412" s="7" t="s">
        <v>11</v>
      </c>
      <c r="R412" s="7" t="s">
        <v>16</v>
      </c>
      <c r="S412" s="7" t="s">
        <v>13</v>
      </c>
      <c r="T412" s="7">
        <f t="shared" si="12"/>
        <v>1</v>
      </c>
      <c r="U412" s="7">
        <f t="shared" si="13"/>
        <v>2</v>
      </c>
      <c r="V412" s="35" t="s">
        <v>8725</v>
      </c>
      <c r="W412" s="36">
        <v>45085</v>
      </c>
      <c r="X412" s="5">
        <v>41</v>
      </c>
    </row>
    <row r="413" spans="1:24" x14ac:dyDescent="0.3">
      <c r="A413" s="5" t="s">
        <v>442</v>
      </c>
      <c r="B413" s="5">
        <v>1988</v>
      </c>
      <c r="C413" s="5" t="s">
        <v>35</v>
      </c>
      <c r="D413" s="5">
        <v>28</v>
      </c>
      <c r="E413" s="5">
        <v>3</v>
      </c>
      <c r="F413" s="5">
        <v>3793.55</v>
      </c>
      <c r="G413" s="5" t="s">
        <v>11</v>
      </c>
      <c r="H413" s="5" t="s">
        <v>12</v>
      </c>
      <c r="I413" s="5" t="s">
        <v>13</v>
      </c>
      <c r="K413" s="7" t="s">
        <v>442</v>
      </c>
      <c r="L413" s="7">
        <v>1988</v>
      </c>
      <c r="M413" s="7" t="s">
        <v>35</v>
      </c>
      <c r="N413" s="7">
        <v>28</v>
      </c>
      <c r="O413" s="7">
        <v>3</v>
      </c>
      <c r="P413" s="20">
        <v>3793.55</v>
      </c>
      <c r="Q413" s="7" t="s">
        <v>11</v>
      </c>
      <c r="R413" s="7" t="s">
        <v>12</v>
      </c>
      <c r="S413" s="7" t="s">
        <v>13</v>
      </c>
      <c r="T413" s="7">
        <f t="shared" si="12"/>
        <v>1</v>
      </c>
      <c r="U413" s="7">
        <f t="shared" si="13"/>
        <v>1</v>
      </c>
      <c r="V413" s="35" t="s">
        <v>8726</v>
      </c>
      <c r="W413" s="36">
        <v>45085</v>
      </c>
      <c r="X413" s="5">
        <v>34</v>
      </c>
    </row>
    <row r="414" spans="1:24" x14ac:dyDescent="0.3">
      <c r="A414" s="5" t="s">
        <v>443</v>
      </c>
      <c r="B414" s="5">
        <v>1999</v>
      </c>
      <c r="C414" s="5" t="s">
        <v>18</v>
      </c>
      <c r="D414" s="5">
        <v>24</v>
      </c>
      <c r="E414" s="5">
        <v>0</v>
      </c>
      <c r="F414" s="5">
        <v>3796.36</v>
      </c>
      <c r="G414" s="5" t="s">
        <v>11</v>
      </c>
      <c r="H414" s="5" t="s">
        <v>12</v>
      </c>
      <c r="I414" s="5" t="s">
        <v>23</v>
      </c>
      <c r="K414" s="7" t="s">
        <v>443</v>
      </c>
      <c r="L414" s="7">
        <v>1999</v>
      </c>
      <c r="M414" s="7" t="s">
        <v>18</v>
      </c>
      <c r="N414" s="7">
        <v>24</v>
      </c>
      <c r="O414" s="7">
        <v>0</v>
      </c>
      <c r="P414" s="20">
        <v>3796.36</v>
      </c>
      <c r="Q414" s="7" t="s">
        <v>11</v>
      </c>
      <c r="R414" s="7" t="s">
        <v>12</v>
      </c>
      <c r="S414" s="7" t="s">
        <v>23</v>
      </c>
      <c r="T414" s="7">
        <f t="shared" si="12"/>
        <v>1</v>
      </c>
      <c r="U414" s="7">
        <f t="shared" si="13"/>
        <v>1</v>
      </c>
      <c r="V414" s="35" t="s">
        <v>8727</v>
      </c>
      <c r="W414" s="36">
        <v>45085</v>
      </c>
      <c r="X414" s="5">
        <v>23</v>
      </c>
    </row>
    <row r="415" spans="1:24" x14ac:dyDescent="0.3">
      <c r="A415" s="5" t="s">
        <v>444</v>
      </c>
      <c r="B415" s="5">
        <v>1981</v>
      </c>
      <c r="C415" s="5" t="s">
        <v>20</v>
      </c>
      <c r="D415" s="5">
        <v>29</v>
      </c>
      <c r="E415" s="5">
        <v>1</v>
      </c>
      <c r="F415" s="5">
        <v>3797.2</v>
      </c>
      <c r="G415" s="5" t="s">
        <v>11</v>
      </c>
      <c r="H415" s="5" t="s">
        <v>12</v>
      </c>
      <c r="I415" s="5" t="s">
        <v>23</v>
      </c>
      <c r="K415" s="7" t="s">
        <v>444</v>
      </c>
      <c r="L415" s="7">
        <v>1981</v>
      </c>
      <c r="M415" s="7" t="s">
        <v>20</v>
      </c>
      <c r="N415" s="7">
        <v>29</v>
      </c>
      <c r="O415" s="7">
        <v>1</v>
      </c>
      <c r="P415" s="20">
        <v>3797.2</v>
      </c>
      <c r="Q415" s="7" t="s">
        <v>11</v>
      </c>
      <c r="R415" s="7" t="s">
        <v>12</v>
      </c>
      <c r="S415" s="7" t="s">
        <v>23</v>
      </c>
      <c r="T415" s="7">
        <f t="shared" si="12"/>
        <v>1</v>
      </c>
      <c r="U415" s="7">
        <f t="shared" si="13"/>
        <v>1</v>
      </c>
      <c r="V415" s="35" t="s">
        <v>8728</v>
      </c>
      <c r="W415" s="36">
        <v>45085</v>
      </c>
      <c r="X415" s="5">
        <v>41</v>
      </c>
    </row>
    <row r="416" spans="1:24" x14ac:dyDescent="0.3">
      <c r="A416" s="5" t="s">
        <v>445</v>
      </c>
      <c r="B416" s="5">
        <v>1994</v>
      </c>
      <c r="C416" s="5" t="s">
        <v>35</v>
      </c>
      <c r="D416" s="5">
        <v>12</v>
      </c>
      <c r="E416" s="5">
        <v>2</v>
      </c>
      <c r="F416" s="5">
        <v>3847.67</v>
      </c>
      <c r="G416" s="5" t="s">
        <v>12</v>
      </c>
      <c r="H416" s="5" t="s">
        <v>11</v>
      </c>
      <c r="I416" s="5" t="s">
        <v>42</v>
      </c>
      <c r="K416" s="7" t="s">
        <v>445</v>
      </c>
      <c r="L416" s="7">
        <v>1994</v>
      </c>
      <c r="M416" s="7" t="s">
        <v>35</v>
      </c>
      <c r="N416" s="7">
        <v>12</v>
      </c>
      <c r="O416" s="7">
        <v>2</v>
      </c>
      <c r="P416" s="20">
        <v>3847.67</v>
      </c>
      <c r="Q416" s="7" t="s">
        <v>12</v>
      </c>
      <c r="R416" s="7" t="s">
        <v>11</v>
      </c>
      <c r="S416" s="7" t="s">
        <v>42</v>
      </c>
      <c r="T416" s="7">
        <f t="shared" si="12"/>
        <v>4</v>
      </c>
      <c r="U416" s="7">
        <f t="shared" si="13"/>
        <v>9</v>
      </c>
      <c r="V416" s="35" t="s">
        <v>8729</v>
      </c>
      <c r="W416" s="36">
        <v>45085</v>
      </c>
      <c r="X416" s="5">
        <v>28</v>
      </c>
    </row>
    <row r="417" spans="1:24" x14ac:dyDescent="0.3">
      <c r="A417" s="5" t="s">
        <v>446</v>
      </c>
      <c r="B417" s="5">
        <v>1991</v>
      </c>
      <c r="C417" s="5" t="s">
        <v>35</v>
      </c>
      <c r="D417" s="5">
        <v>19</v>
      </c>
      <c r="E417" s="5">
        <v>0</v>
      </c>
      <c r="F417" s="5">
        <v>3857.76</v>
      </c>
      <c r="G417" s="5" t="s">
        <v>12</v>
      </c>
      <c r="H417" s="5" t="s">
        <v>16</v>
      </c>
      <c r="I417" s="5" t="s">
        <v>168</v>
      </c>
      <c r="K417" s="7" t="s">
        <v>446</v>
      </c>
      <c r="L417" s="7">
        <v>1991</v>
      </c>
      <c r="M417" s="7" t="s">
        <v>35</v>
      </c>
      <c r="N417" s="7">
        <v>19</v>
      </c>
      <c r="O417" s="7">
        <v>0</v>
      </c>
      <c r="P417" s="20">
        <v>3857.76</v>
      </c>
      <c r="Q417" s="7" t="s">
        <v>12</v>
      </c>
      <c r="R417" s="7" t="s">
        <v>16</v>
      </c>
      <c r="S417" s="7" t="s">
        <v>168</v>
      </c>
      <c r="T417" s="7">
        <f t="shared" si="12"/>
        <v>4</v>
      </c>
      <c r="U417" s="7">
        <f t="shared" si="13"/>
        <v>2</v>
      </c>
      <c r="V417" s="35" t="s">
        <v>8730</v>
      </c>
      <c r="W417" s="36">
        <v>45085</v>
      </c>
      <c r="X417" s="5">
        <v>31</v>
      </c>
    </row>
    <row r="418" spans="1:24" x14ac:dyDescent="0.3">
      <c r="A418" s="5" t="s">
        <v>447</v>
      </c>
      <c r="B418" s="5">
        <v>2001</v>
      </c>
      <c r="C418" s="5" t="s">
        <v>18</v>
      </c>
      <c r="D418" s="5">
        <v>6</v>
      </c>
      <c r="E418" s="5">
        <v>0</v>
      </c>
      <c r="F418" s="5">
        <v>3858.51</v>
      </c>
      <c r="G418" s="5" t="s">
        <v>11</v>
      </c>
      <c r="H418" s="5" t="s">
        <v>12</v>
      </c>
      <c r="I418" s="5" t="s">
        <v>200</v>
      </c>
      <c r="K418" s="7" t="s">
        <v>447</v>
      </c>
      <c r="L418" s="7">
        <v>2001</v>
      </c>
      <c r="M418" s="7" t="s">
        <v>18</v>
      </c>
      <c r="N418" s="7">
        <v>6</v>
      </c>
      <c r="O418" s="7">
        <v>0</v>
      </c>
      <c r="P418" s="20">
        <v>3858.51</v>
      </c>
      <c r="Q418" s="7" t="s">
        <v>11</v>
      </c>
      <c r="R418" s="7" t="s">
        <v>12</v>
      </c>
      <c r="S418" s="7" t="s">
        <v>200</v>
      </c>
      <c r="T418" s="7">
        <f t="shared" si="12"/>
        <v>1</v>
      </c>
      <c r="U418" s="7">
        <f t="shared" si="13"/>
        <v>1</v>
      </c>
      <c r="V418" s="35" t="s">
        <v>8731</v>
      </c>
      <c r="W418" s="36">
        <v>45085</v>
      </c>
      <c r="X418" s="5">
        <v>22</v>
      </c>
    </row>
    <row r="419" spans="1:24" x14ac:dyDescent="0.3">
      <c r="A419" s="5" t="s">
        <v>448</v>
      </c>
      <c r="B419" s="5">
        <v>2001</v>
      </c>
      <c r="C419" s="5" t="s">
        <v>37</v>
      </c>
      <c r="D419" s="5">
        <v>18</v>
      </c>
      <c r="E419" s="5">
        <v>3</v>
      </c>
      <c r="F419" s="5">
        <v>3861.21</v>
      </c>
      <c r="G419" s="5" t="s">
        <v>11</v>
      </c>
      <c r="H419" s="5" t="s">
        <v>11</v>
      </c>
      <c r="I419" s="5" t="s">
        <v>168</v>
      </c>
      <c r="K419" s="7" t="s">
        <v>448</v>
      </c>
      <c r="L419" s="7">
        <v>2001</v>
      </c>
      <c r="M419" s="7" t="s">
        <v>37</v>
      </c>
      <c r="N419" s="7">
        <v>18</v>
      </c>
      <c r="O419" s="7">
        <v>3</v>
      </c>
      <c r="P419" s="20">
        <v>3861.21</v>
      </c>
      <c r="Q419" s="7" t="s">
        <v>11</v>
      </c>
      <c r="R419" s="7" t="s">
        <v>11</v>
      </c>
      <c r="S419" s="7" t="s">
        <v>168</v>
      </c>
      <c r="T419" s="7">
        <f t="shared" si="12"/>
        <v>1</v>
      </c>
      <c r="U419" s="7">
        <f t="shared" si="13"/>
        <v>9</v>
      </c>
      <c r="V419" s="35" t="s">
        <v>8732</v>
      </c>
      <c r="W419" s="36">
        <v>45085</v>
      </c>
      <c r="X419" s="5">
        <v>21</v>
      </c>
    </row>
    <row r="420" spans="1:24" x14ac:dyDescent="0.3">
      <c r="A420" s="5" t="s">
        <v>449</v>
      </c>
      <c r="B420" s="5">
        <v>1990</v>
      </c>
      <c r="C420" s="5" t="s">
        <v>18</v>
      </c>
      <c r="D420" s="5">
        <v>24</v>
      </c>
      <c r="E420" s="5">
        <v>0</v>
      </c>
      <c r="F420" s="5">
        <v>3866.86</v>
      </c>
      <c r="G420" s="5" t="s">
        <v>16</v>
      </c>
      <c r="H420" s="5" t="s">
        <v>16</v>
      </c>
      <c r="I420" s="5" t="s">
        <v>23</v>
      </c>
      <c r="K420" s="7" t="s">
        <v>449</v>
      </c>
      <c r="L420" s="7">
        <v>1990</v>
      </c>
      <c r="M420" s="7" t="s">
        <v>18</v>
      </c>
      <c r="N420" s="7">
        <v>24</v>
      </c>
      <c r="O420" s="7">
        <v>0</v>
      </c>
      <c r="P420" s="20">
        <v>3866.86</v>
      </c>
      <c r="Q420" s="7" t="s">
        <v>16</v>
      </c>
      <c r="R420" s="7" t="s">
        <v>16</v>
      </c>
      <c r="S420" s="7" t="s">
        <v>23</v>
      </c>
      <c r="T420" s="7">
        <f t="shared" si="12"/>
        <v>240</v>
      </c>
      <c r="U420" s="7">
        <f t="shared" si="13"/>
        <v>2</v>
      </c>
      <c r="V420" s="35" t="s">
        <v>8733</v>
      </c>
      <c r="W420" s="36">
        <v>45085</v>
      </c>
      <c r="X420" s="5">
        <v>32</v>
      </c>
    </row>
    <row r="421" spans="1:24" x14ac:dyDescent="0.3">
      <c r="A421" s="5" t="s">
        <v>450</v>
      </c>
      <c r="B421" s="5">
        <v>1991</v>
      </c>
      <c r="C421" s="5" t="s">
        <v>10</v>
      </c>
      <c r="D421" s="5">
        <v>25</v>
      </c>
      <c r="E421" s="5">
        <v>1</v>
      </c>
      <c r="F421" s="5">
        <v>3875.73</v>
      </c>
      <c r="G421" s="5" t="s">
        <v>11</v>
      </c>
      <c r="H421" s="5" t="s">
        <v>12</v>
      </c>
      <c r="I421" s="5" t="s">
        <v>13</v>
      </c>
      <c r="K421" s="7" t="s">
        <v>450</v>
      </c>
      <c r="L421" s="7">
        <v>1991</v>
      </c>
      <c r="M421" s="7" t="s">
        <v>10</v>
      </c>
      <c r="N421" s="7">
        <v>25</v>
      </c>
      <c r="O421" s="7">
        <v>1</v>
      </c>
      <c r="P421" s="20">
        <v>3875.73</v>
      </c>
      <c r="Q421" s="7" t="s">
        <v>11</v>
      </c>
      <c r="R421" s="7" t="s">
        <v>12</v>
      </c>
      <c r="S421" s="7" t="s">
        <v>13</v>
      </c>
      <c r="T421" s="7">
        <f t="shared" si="12"/>
        <v>1</v>
      </c>
      <c r="U421" s="7">
        <f t="shared" si="13"/>
        <v>1</v>
      </c>
      <c r="V421" s="35" t="s">
        <v>8734</v>
      </c>
      <c r="W421" s="36">
        <v>45085</v>
      </c>
      <c r="X421" s="5">
        <v>31</v>
      </c>
    </row>
    <row r="422" spans="1:24" x14ac:dyDescent="0.3">
      <c r="A422" s="5" t="s">
        <v>451</v>
      </c>
      <c r="B422" s="5">
        <v>1996</v>
      </c>
      <c r="C422" s="5" t="s">
        <v>37</v>
      </c>
      <c r="D422" s="5">
        <v>23</v>
      </c>
      <c r="E422" s="5">
        <v>2</v>
      </c>
      <c r="F422" s="5">
        <v>3877.3</v>
      </c>
      <c r="G422" s="5" t="s">
        <v>16</v>
      </c>
      <c r="H422" s="5" t="s">
        <v>12</v>
      </c>
      <c r="I422" s="5" t="s">
        <v>23</v>
      </c>
      <c r="K422" s="7" t="s">
        <v>451</v>
      </c>
      <c r="L422" s="7">
        <v>1996</v>
      </c>
      <c r="M422" s="7" t="s">
        <v>37</v>
      </c>
      <c r="N422" s="7">
        <v>23</v>
      </c>
      <c r="O422" s="7">
        <v>2</v>
      </c>
      <c r="P422" s="20">
        <v>3877.3</v>
      </c>
      <c r="Q422" s="7" t="s">
        <v>16</v>
      </c>
      <c r="R422" s="7" t="s">
        <v>12</v>
      </c>
      <c r="S422" s="7" t="s">
        <v>23</v>
      </c>
      <c r="T422" s="7">
        <f t="shared" si="12"/>
        <v>240</v>
      </c>
      <c r="U422" s="7">
        <f t="shared" si="13"/>
        <v>1</v>
      </c>
      <c r="V422" s="35" t="s">
        <v>8735</v>
      </c>
      <c r="W422" s="36">
        <v>45085</v>
      </c>
      <c r="X422" s="5">
        <v>26</v>
      </c>
    </row>
    <row r="423" spans="1:24" x14ac:dyDescent="0.3">
      <c r="A423" s="5" t="s">
        <v>452</v>
      </c>
      <c r="B423" s="5">
        <v>2004</v>
      </c>
      <c r="C423" s="5" t="s">
        <v>10</v>
      </c>
      <c r="D423" s="5">
        <v>13</v>
      </c>
      <c r="E423" s="5">
        <v>0</v>
      </c>
      <c r="F423" s="5">
        <v>3889.2</v>
      </c>
      <c r="G423" s="5" t="s">
        <v>11</v>
      </c>
      <c r="H423" s="5" t="s">
        <v>11</v>
      </c>
      <c r="I423" s="5" t="s">
        <v>23</v>
      </c>
      <c r="K423" s="7" t="s">
        <v>452</v>
      </c>
      <c r="L423" s="7">
        <v>2004</v>
      </c>
      <c r="M423" s="7" t="s">
        <v>10</v>
      </c>
      <c r="N423" s="7">
        <v>13</v>
      </c>
      <c r="O423" s="7">
        <v>0</v>
      </c>
      <c r="P423" s="20">
        <v>3889.2</v>
      </c>
      <c r="Q423" s="7" t="s">
        <v>11</v>
      </c>
      <c r="R423" s="7" t="s">
        <v>11</v>
      </c>
      <c r="S423" s="7" t="s">
        <v>23</v>
      </c>
      <c r="T423" s="7">
        <f t="shared" si="12"/>
        <v>1</v>
      </c>
      <c r="U423" s="7">
        <f t="shared" si="13"/>
        <v>9</v>
      </c>
      <c r="V423" s="35" t="s">
        <v>8736</v>
      </c>
      <c r="W423" s="36">
        <v>45085</v>
      </c>
      <c r="X423" s="5">
        <v>18</v>
      </c>
    </row>
    <row r="424" spans="1:24" x14ac:dyDescent="0.3">
      <c r="A424" s="5" t="s">
        <v>453</v>
      </c>
      <c r="B424" s="5">
        <v>1993</v>
      </c>
      <c r="C424" s="5" t="s">
        <v>20</v>
      </c>
      <c r="D424" s="5">
        <v>14</v>
      </c>
      <c r="E424" s="5">
        <v>0</v>
      </c>
      <c r="F424" s="5">
        <v>3898.35</v>
      </c>
      <c r="G424" s="5" t="s">
        <v>11</v>
      </c>
      <c r="H424" s="5" t="s">
        <v>11</v>
      </c>
      <c r="I424" s="5" t="s">
        <v>23</v>
      </c>
      <c r="K424" s="7" t="s">
        <v>453</v>
      </c>
      <c r="L424" s="7">
        <v>1993</v>
      </c>
      <c r="M424" s="7" t="s">
        <v>20</v>
      </c>
      <c r="N424" s="7">
        <v>14</v>
      </c>
      <c r="O424" s="7">
        <v>0</v>
      </c>
      <c r="P424" s="20">
        <v>3898.35</v>
      </c>
      <c r="Q424" s="7" t="s">
        <v>11</v>
      </c>
      <c r="R424" s="7" t="s">
        <v>11</v>
      </c>
      <c r="S424" s="7" t="s">
        <v>23</v>
      </c>
      <c r="T424" s="7">
        <f t="shared" si="12"/>
        <v>1</v>
      </c>
      <c r="U424" s="7">
        <f t="shared" si="13"/>
        <v>9</v>
      </c>
      <c r="V424" s="35" t="s">
        <v>8737</v>
      </c>
      <c r="W424" s="36">
        <v>45085</v>
      </c>
      <c r="X424" s="5">
        <v>29</v>
      </c>
    </row>
    <row r="425" spans="1:24" x14ac:dyDescent="0.3">
      <c r="A425" s="5" t="s">
        <v>454</v>
      </c>
      <c r="B425" s="5">
        <v>1981</v>
      </c>
      <c r="C425" s="5" t="s">
        <v>35</v>
      </c>
      <c r="D425" s="5">
        <v>27</v>
      </c>
      <c r="E425" s="5">
        <v>1</v>
      </c>
      <c r="F425" s="5">
        <v>3902.07</v>
      </c>
      <c r="G425" s="5" t="s">
        <v>11</v>
      </c>
      <c r="H425" s="5" t="s">
        <v>11</v>
      </c>
      <c r="I425" s="5" t="s">
        <v>13</v>
      </c>
      <c r="K425" s="7" t="s">
        <v>454</v>
      </c>
      <c r="L425" s="7">
        <v>1981</v>
      </c>
      <c r="M425" s="7" t="s">
        <v>35</v>
      </c>
      <c r="N425" s="7">
        <v>27</v>
      </c>
      <c r="O425" s="7">
        <v>1</v>
      </c>
      <c r="P425" s="20">
        <v>3902.07</v>
      </c>
      <c r="Q425" s="7" t="s">
        <v>11</v>
      </c>
      <c r="R425" s="7" t="s">
        <v>11</v>
      </c>
      <c r="S425" s="7" t="s">
        <v>13</v>
      </c>
      <c r="T425" s="7">
        <f t="shared" si="12"/>
        <v>1</v>
      </c>
      <c r="U425" s="7">
        <f t="shared" si="13"/>
        <v>9</v>
      </c>
      <c r="V425" s="35" t="s">
        <v>8738</v>
      </c>
      <c r="W425" s="36">
        <v>45085</v>
      </c>
      <c r="X425" s="5">
        <v>41</v>
      </c>
    </row>
    <row r="426" spans="1:24" x14ac:dyDescent="0.3">
      <c r="A426" s="5" t="s">
        <v>455</v>
      </c>
      <c r="B426" s="5">
        <v>1997</v>
      </c>
      <c r="C426" s="5" t="s">
        <v>15</v>
      </c>
      <c r="D426" s="5">
        <v>24</v>
      </c>
      <c r="E426" s="5">
        <v>3</v>
      </c>
      <c r="F426" s="5">
        <v>3906.13</v>
      </c>
      <c r="G426" s="5" t="s">
        <v>12</v>
      </c>
      <c r="H426" s="5" t="s">
        <v>12</v>
      </c>
      <c r="I426" s="5" t="s">
        <v>42</v>
      </c>
      <c r="K426" s="7" t="s">
        <v>455</v>
      </c>
      <c r="L426" s="7">
        <v>1997</v>
      </c>
      <c r="M426" s="7" t="s">
        <v>15</v>
      </c>
      <c r="N426" s="7">
        <v>24</v>
      </c>
      <c r="O426" s="7">
        <v>3</v>
      </c>
      <c r="P426" s="20">
        <v>3906.13</v>
      </c>
      <c r="Q426" s="7" t="s">
        <v>12</v>
      </c>
      <c r="R426" s="7" t="s">
        <v>12</v>
      </c>
      <c r="S426" s="7" t="s">
        <v>42</v>
      </c>
      <c r="T426" s="7">
        <f t="shared" si="12"/>
        <v>4</v>
      </c>
      <c r="U426" s="7">
        <f t="shared" si="13"/>
        <v>1</v>
      </c>
      <c r="V426" s="35" t="s">
        <v>8739</v>
      </c>
      <c r="W426" s="36">
        <v>45085</v>
      </c>
      <c r="X426" s="5">
        <v>25</v>
      </c>
    </row>
    <row r="427" spans="1:24" x14ac:dyDescent="0.3">
      <c r="A427" s="5" t="s">
        <v>456</v>
      </c>
      <c r="B427" s="5">
        <v>1985</v>
      </c>
      <c r="C427" s="5" t="s">
        <v>10</v>
      </c>
      <c r="D427" s="5">
        <v>5</v>
      </c>
      <c r="E427" s="5">
        <v>3</v>
      </c>
      <c r="F427" s="5">
        <v>3910.44</v>
      </c>
      <c r="G427" s="5" t="s">
        <v>11</v>
      </c>
      <c r="H427" s="5" t="s">
        <v>11</v>
      </c>
      <c r="I427" s="5" t="s">
        <v>13</v>
      </c>
      <c r="K427" s="7" t="s">
        <v>456</v>
      </c>
      <c r="L427" s="7">
        <v>1985</v>
      </c>
      <c r="M427" s="7" t="s">
        <v>10</v>
      </c>
      <c r="N427" s="7">
        <v>5</v>
      </c>
      <c r="O427" s="7">
        <v>3</v>
      </c>
      <c r="P427" s="20">
        <v>3910.44</v>
      </c>
      <c r="Q427" s="7" t="s">
        <v>11</v>
      </c>
      <c r="R427" s="7" t="s">
        <v>11</v>
      </c>
      <c r="S427" s="7" t="s">
        <v>13</v>
      </c>
      <c r="T427" s="7">
        <f t="shared" si="12"/>
        <v>1</v>
      </c>
      <c r="U427" s="7">
        <f t="shared" si="13"/>
        <v>9</v>
      </c>
      <c r="V427" s="35" t="s">
        <v>8740</v>
      </c>
      <c r="W427" s="36">
        <v>45085</v>
      </c>
      <c r="X427" s="5">
        <v>37</v>
      </c>
    </row>
    <row r="428" spans="1:24" x14ac:dyDescent="0.3">
      <c r="A428" s="5" t="s">
        <v>457</v>
      </c>
      <c r="B428" s="5">
        <v>2000</v>
      </c>
      <c r="C428" s="5" t="s">
        <v>10</v>
      </c>
      <c r="D428" s="5">
        <v>10</v>
      </c>
      <c r="E428" s="5">
        <v>2</v>
      </c>
      <c r="F428" s="5">
        <v>3925.76</v>
      </c>
      <c r="G428" s="5" t="s">
        <v>11</v>
      </c>
      <c r="H428" s="5" t="s">
        <v>11</v>
      </c>
      <c r="I428" s="5" t="s">
        <v>247</v>
      </c>
      <c r="K428" s="7" t="s">
        <v>457</v>
      </c>
      <c r="L428" s="7">
        <v>2000</v>
      </c>
      <c r="M428" s="7" t="s">
        <v>10</v>
      </c>
      <c r="N428" s="7">
        <v>10</v>
      </c>
      <c r="O428" s="7">
        <v>2</v>
      </c>
      <c r="P428" s="20">
        <v>3925.76</v>
      </c>
      <c r="Q428" s="7" t="s">
        <v>11</v>
      </c>
      <c r="R428" s="7" t="s">
        <v>11</v>
      </c>
      <c r="S428" s="7" t="s">
        <v>247</v>
      </c>
      <c r="T428" s="7">
        <f t="shared" si="12"/>
        <v>1</v>
      </c>
      <c r="U428" s="7">
        <f t="shared" si="13"/>
        <v>9</v>
      </c>
      <c r="V428" s="35" t="s">
        <v>8741</v>
      </c>
      <c r="W428" s="36">
        <v>45085</v>
      </c>
      <c r="X428" s="5">
        <v>22</v>
      </c>
    </row>
    <row r="429" spans="1:24" x14ac:dyDescent="0.3">
      <c r="A429" s="5" t="s">
        <v>458</v>
      </c>
      <c r="B429" s="5">
        <v>2002</v>
      </c>
      <c r="C429" s="5" t="s">
        <v>18</v>
      </c>
      <c r="D429" s="5">
        <v>15</v>
      </c>
      <c r="E429" s="5">
        <v>0</v>
      </c>
      <c r="F429" s="5">
        <v>3931.51</v>
      </c>
      <c r="G429" s="5" t="s">
        <v>11</v>
      </c>
      <c r="H429" s="5" t="s">
        <v>12</v>
      </c>
      <c r="I429" s="5" t="s">
        <v>42</v>
      </c>
      <c r="K429" s="7" t="s">
        <v>458</v>
      </c>
      <c r="L429" s="7">
        <v>2002</v>
      </c>
      <c r="M429" s="7" t="s">
        <v>18</v>
      </c>
      <c r="N429" s="7">
        <v>15</v>
      </c>
      <c r="O429" s="7">
        <v>0</v>
      </c>
      <c r="P429" s="20">
        <v>3931.51</v>
      </c>
      <c r="Q429" s="7" t="s">
        <v>11</v>
      </c>
      <c r="R429" s="7" t="s">
        <v>12</v>
      </c>
      <c r="S429" s="7" t="s">
        <v>42</v>
      </c>
      <c r="T429" s="7">
        <f t="shared" si="12"/>
        <v>1</v>
      </c>
      <c r="U429" s="7">
        <f t="shared" si="13"/>
        <v>1</v>
      </c>
      <c r="V429" s="35" t="s">
        <v>8742</v>
      </c>
      <c r="W429" s="36">
        <v>45085</v>
      </c>
      <c r="X429" s="5">
        <v>20</v>
      </c>
    </row>
    <row r="430" spans="1:24" x14ac:dyDescent="0.3">
      <c r="A430" s="5" t="s">
        <v>459</v>
      </c>
      <c r="B430" s="5">
        <v>1988</v>
      </c>
      <c r="C430" s="5" t="s">
        <v>37</v>
      </c>
      <c r="D430" s="5">
        <v>24</v>
      </c>
      <c r="E430" s="5">
        <v>0</v>
      </c>
      <c r="F430" s="5">
        <v>3935.18</v>
      </c>
      <c r="G430" s="5" t="s">
        <v>12</v>
      </c>
      <c r="H430" s="5" t="s">
        <v>16</v>
      </c>
      <c r="I430" s="5" t="s">
        <v>13</v>
      </c>
      <c r="K430" s="7" t="s">
        <v>459</v>
      </c>
      <c r="L430" s="7">
        <v>1988</v>
      </c>
      <c r="M430" s="7" t="s">
        <v>37</v>
      </c>
      <c r="N430" s="7">
        <v>24</v>
      </c>
      <c r="O430" s="7">
        <v>0</v>
      </c>
      <c r="P430" s="20">
        <v>3935.18</v>
      </c>
      <c r="Q430" s="7" t="s">
        <v>12</v>
      </c>
      <c r="R430" s="7" t="s">
        <v>16</v>
      </c>
      <c r="S430" s="7" t="s">
        <v>13</v>
      </c>
      <c r="T430" s="7">
        <f t="shared" si="12"/>
        <v>4</v>
      </c>
      <c r="U430" s="7">
        <f t="shared" si="13"/>
        <v>2</v>
      </c>
      <c r="V430" s="35" t="s">
        <v>8743</v>
      </c>
      <c r="W430" s="36">
        <v>45085</v>
      </c>
      <c r="X430" s="5">
        <v>34</v>
      </c>
    </row>
    <row r="431" spans="1:24" x14ac:dyDescent="0.3">
      <c r="A431" s="5" t="s">
        <v>460</v>
      </c>
      <c r="B431" s="5">
        <v>1993</v>
      </c>
      <c r="C431" s="5" t="s">
        <v>20</v>
      </c>
      <c r="D431" s="5">
        <v>29</v>
      </c>
      <c r="E431" s="5">
        <v>0</v>
      </c>
      <c r="F431" s="5">
        <v>3943.6</v>
      </c>
      <c r="G431" s="5" t="s">
        <v>11</v>
      </c>
      <c r="H431" s="5" t="s">
        <v>12</v>
      </c>
      <c r="I431" s="5" t="s">
        <v>247</v>
      </c>
      <c r="K431" s="7" t="s">
        <v>460</v>
      </c>
      <c r="L431" s="7">
        <v>1993</v>
      </c>
      <c r="M431" s="7" t="s">
        <v>20</v>
      </c>
      <c r="N431" s="7">
        <v>29</v>
      </c>
      <c r="O431" s="7">
        <v>0</v>
      </c>
      <c r="P431" s="20">
        <v>3943.6</v>
      </c>
      <c r="Q431" s="7" t="s">
        <v>11</v>
      </c>
      <c r="R431" s="7" t="s">
        <v>12</v>
      </c>
      <c r="S431" s="7" t="s">
        <v>247</v>
      </c>
      <c r="T431" s="7">
        <f t="shared" si="12"/>
        <v>1</v>
      </c>
      <c r="U431" s="7">
        <f t="shared" si="13"/>
        <v>1</v>
      </c>
      <c r="V431" s="35" t="s">
        <v>8744</v>
      </c>
      <c r="W431" s="36">
        <v>45085</v>
      </c>
      <c r="X431" s="5">
        <v>29</v>
      </c>
    </row>
    <row r="432" spans="1:24" x14ac:dyDescent="0.3">
      <c r="A432" s="5" t="s">
        <v>461</v>
      </c>
      <c r="B432" s="5">
        <v>1993</v>
      </c>
      <c r="C432" s="5" t="s">
        <v>15</v>
      </c>
      <c r="D432" s="5">
        <v>11</v>
      </c>
      <c r="E432" s="5">
        <v>1</v>
      </c>
      <c r="F432" s="5">
        <v>3947.41</v>
      </c>
      <c r="G432" s="5" t="s">
        <v>11</v>
      </c>
      <c r="H432" s="5" t="s">
        <v>11</v>
      </c>
      <c r="I432" s="5" t="s">
        <v>13</v>
      </c>
      <c r="K432" s="7" t="s">
        <v>461</v>
      </c>
      <c r="L432" s="7">
        <v>1993</v>
      </c>
      <c r="M432" s="7" t="s">
        <v>15</v>
      </c>
      <c r="N432" s="7">
        <v>11</v>
      </c>
      <c r="O432" s="7">
        <v>1</v>
      </c>
      <c r="P432" s="20">
        <v>3947.41</v>
      </c>
      <c r="Q432" s="7" t="s">
        <v>11</v>
      </c>
      <c r="R432" s="7" t="s">
        <v>11</v>
      </c>
      <c r="S432" s="7" t="s">
        <v>13</v>
      </c>
      <c r="T432" s="7">
        <f t="shared" si="12"/>
        <v>1</v>
      </c>
      <c r="U432" s="7">
        <f t="shared" si="13"/>
        <v>9</v>
      </c>
      <c r="V432" s="35" t="s">
        <v>8745</v>
      </c>
      <c r="W432" s="36">
        <v>45085</v>
      </c>
      <c r="X432" s="5">
        <v>29</v>
      </c>
    </row>
    <row r="433" spans="1:24" x14ac:dyDescent="0.3">
      <c r="A433" s="5" t="s">
        <v>462</v>
      </c>
      <c r="B433" s="5">
        <v>1999</v>
      </c>
      <c r="C433" s="5" t="s">
        <v>10</v>
      </c>
      <c r="D433" s="5">
        <v>10</v>
      </c>
      <c r="E433" s="5">
        <v>0</v>
      </c>
      <c r="F433" s="5">
        <v>3955.98</v>
      </c>
      <c r="G433" s="5" t="s">
        <v>11</v>
      </c>
      <c r="H433" s="5" t="s">
        <v>12</v>
      </c>
      <c r="I433" s="5" t="s">
        <v>300</v>
      </c>
      <c r="K433" s="7" t="s">
        <v>462</v>
      </c>
      <c r="L433" s="7">
        <v>1999</v>
      </c>
      <c r="M433" s="7" t="s">
        <v>10</v>
      </c>
      <c r="N433" s="7">
        <v>10</v>
      </c>
      <c r="O433" s="7">
        <v>0</v>
      </c>
      <c r="P433" s="20">
        <v>3955.98</v>
      </c>
      <c r="Q433" s="7" t="s">
        <v>11</v>
      </c>
      <c r="R433" s="7" t="s">
        <v>12</v>
      </c>
      <c r="S433" s="7" t="s">
        <v>300</v>
      </c>
      <c r="T433" s="7">
        <f t="shared" si="12"/>
        <v>1</v>
      </c>
      <c r="U433" s="7">
        <f t="shared" si="13"/>
        <v>1</v>
      </c>
      <c r="V433" s="35" t="s">
        <v>8746</v>
      </c>
      <c r="W433" s="36">
        <v>45085</v>
      </c>
      <c r="X433" s="5">
        <v>23</v>
      </c>
    </row>
    <row r="434" spans="1:24" x14ac:dyDescent="0.3">
      <c r="A434" s="5" t="s">
        <v>463</v>
      </c>
      <c r="B434" s="5">
        <v>1995</v>
      </c>
      <c r="C434" s="5" t="s">
        <v>10</v>
      </c>
      <c r="D434" s="5">
        <v>11</v>
      </c>
      <c r="E434" s="5">
        <v>1</v>
      </c>
      <c r="F434" s="5">
        <v>3956.07</v>
      </c>
      <c r="G434" s="5" t="s">
        <v>11</v>
      </c>
      <c r="H434" s="5" t="s">
        <v>11</v>
      </c>
      <c r="I434" s="5" t="s">
        <v>23</v>
      </c>
      <c r="K434" s="7" t="s">
        <v>463</v>
      </c>
      <c r="L434" s="7">
        <v>1995</v>
      </c>
      <c r="M434" s="7" t="s">
        <v>10</v>
      </c>
      <c r="N434" s="7">
        <v>11</v>
      </c>
      <c r="O434" s="7">
        <v>1</v>
      </c>
      <c r="P434" s="20">
        <v>3956.07</v>
      </c>
      <c r="Q434" s="7" t="s">
        <v>11</v>
      </c>
      <c r="R434" s="7" t="s">
        <v>11</v>
      </c>
      <c r="S434" s="7" t="s">
        <v>23</v>
      </c>
      <c r="T434" s="7">
        <f t="shared" si="12"/>
        <v>1</v>
      </c>
      <c r="U434" s="7">
        <f t="shared" si="13"/>
        <v>9</v>
      </c>
      <c r="V434" s="35" t="s">
        <v>8747</v>
      </c>
      <c r="W434" s="36">
        <v>45085</v>
      </c>
      <c r="X434" s="5">
        <v>27</v>
      </c>
    </row>
    <row r="435" spans="1:24" x14ac:dyDescent="0.3">
      <c r="A435" s="5" t="s">
        <v>464</v>
      </c>
      <c r="B435" s="5">
        <v>1990</v>
      </c>
      <c r="C435" s="5" t="s">
        <v>10</v>
      </c>
      <c r="D435" s="5">
        <v>29</v>
      </c>
      <c r="E435" s="5">
        <v>0</v>
      </c>
      <c r="F435" s="5">
        <v>3972.92</v>
      </c>
      <c r="G435" s="5" t="s">
        <v>11</v>
      </c>
      <c r="H435" s="5" t="s">
        <v>12</v>
      </c>
      <c r="I435" s="5" t="s">
        <v>13</v>
      </c>
      <c r="K435" s="7" t="s">
        <v>464</v>
      </c>
      <c r="L435" s="7">
        <v>1990</v>
      </c>
      <c r="M435" s="7" t="s">
        <v>10</v>
      </c>
      <c r="N435" s="7">
        <v>29</v>
      </c>
      <c r="O435" s="7">
        <v>0</v>
      </c>
      <c r="P435" s="20">
        <v>3972.92</v>
      </c>
      <c r="Q435" s="7" t="s">
        <v>11</v>
      </c>
      <c r="R435" s="7" t="s">
        <v>12</v>
      </c>
      <c r="S435" s="7" t="s">
        <v>13</v>
      </c>
      <c r="T435" s="7">
        <f t="shared" si="12"/>
        <v>1</v>
      </c>
      <c r="U435" s="7">
        <f t="shared" si="13"/>
        <v>1</v>
      </c>
      <c r="V435" s="35" t="s">
        <v>8748</v>
      </c>
      <c r="W435" s="36">
        <v>45085</v>
      </c>
      <c r="X435" s="5">
        <v>32</v>
      </c>
    </row>
    <row r="436" spans="1:24" x14ac:dyDescent="0.3">
      <c r="A436" s="5" t="s">
        <v>465</v>
      </c>
      <c r="B436" s="5">
        <v>1996</v>
      </c>
      <c r="C436" s="5" t="s">
        <v>35</v>
      </c>
      <c r="D436" s="5">
        <v>17</v>
      </c>
      <c r="E436" s="5">
        <v>2</v>
      </c>
      <c r="F436" s="5">
        <v>3981.98</v>
      </c>
      <c r="G436" s="5" t="s">
        <v>11</v>
      </c>
      <c r="H436" s="5" t="s">
        <v>11</v>
      </c>
      <c r="I436" s="5" t="s">
        <v>13</v>
      </c>
      <c r="K436" s="7" t="s">
        <v>465</v>
      </c>
      <c r="L436" s="7">
        <v>1996</v>
      </c>
      <c r="M436" s="7" t="s">
        <v>35</v>
      </c>
      <c r="N436" s="7">
        <v>17</v>
      </c>
      <c r="O436" s="7">
        <v>2</v>
      </c>
      <c r="P436" s="20">
        <v>3981.98</v>
      </c>
      <c r="Q436" s="7" t="s">
        <v>11</v>
      </c>
      <c r="R436" s="7" t="s">
        <v>11</v>
      </c>
      <c r="S436" s="7" t="s">
        <v>13</v>
      </c>
      <c r="T436" s="7">
        <f t="shared" si="12"/>
        <v>1</v>
      </c>
      <c r="U436" s="7">
        <f t="shared" si="13"/>
        <v>9</v>
      </c>
      <c r="V436" s="35" t="s">
        <v>8749</v>
      </c>
      <c r="W436" s="36">
        <v>45085</v>
      </c>
      <c r="X436" s="5">
        <v>26</v>
      </c>
    </row>
    <row r="437" spans="1:24" x14ac:dyDescent="0.3">
      <c r="A437" s="5" t="s">
        <v>466</v>
      </c>
      <c r="B437" s="5">
        <v>1996</v>
      </c>
      <c r="C437" s="5" t="s">
        <v>20</v>
      </c>
      <c r="D437" s="5">
        <v>8</v>
      </c>
      <c r="E437" s="5">
        <v>2</v>
      </c>
      <c r="F437" s="5">
        <v>3987.93</v>
      </c>
      <c r="G437" s="5" t="s">
        <v>11</v>
      </c>
      <c r="H437" s="5" t="s">
        <v>11</v>
      </c>
      <c r="I437" s="5" t="s">
        <v>42</v>
      </c>
      <c r="K437" s="7" t="s">
        <v>466</v>
      </c>
      <c r="L437" s="7">
        <v>1996</v>
      </c>
      <c r="M437" s="7" t="s">
        <v>20</v>
      </c>
      <c r="N437" s="7">
        <v>8</v>
      </c>
      <c r="O437" s="7">
        <v>2</v>
      </c>
      <c r="P437" s="20">
        <v>3987.93</v>
      </c>
      <c r="Q437" s="7" t="s">
        <v>11</v>
      </c>
      <c r="R437" s="7" t="s">
        <v>11</v>
      </c>
      <c r="S437" s="7" t="s">
        <v>42</v>
      </c>
      <c r="T437" s="7">
        <f t="shared" si="12"/>
        <v>1</v>
      </c>
      <c r="U437" s="7">
        <f t="shared" si="13"/>
        <v>9</v>
      </c>
      <c r="V437" s="35" t="s">
        <v>8750</v>
      </c>
      <c r="W437" s="36">
        <v>45085</v>
      </c>
      <c r="X437" s="5">
        <v>26</v>
      </c>
    </row>
    <row r="438" spans="1:24" x14ac:dyDescent="0.3">
      <c r="A438" s="5" t="s">
        <v>467</v>
      </c>
      <c r="B438" s="5">
        <v>1990</v>
      </c>
      <c r="C438" s="5" t="s">
        <v>15</v>
      </c>
      <c r="D438" s="5">
        <v>22</v>
      </c>
      <c r="E438" s="5">
        <v>0</v>
      </c>
      <c r="F438" s="5">
        <v>3989.84</v>
      </c>
      <c r="G438" s="5" t="s">
        <v>11</v>
      </c>
      <c r="H438" s="5" t="s">
        <v>11</v>
      </c>
      <c r="I438" s="5" t="s">
        <v>42</v>
      </c>
      <c r="K438" s="7" t="s">
        <v>467</v>
      </c>
      <c r="L438" s="7">
        <v>1990</v>
      </c>
      <c r="M438" s="7" t="s">
        <v>15</v>
      </c>
      <c r="N438" s="7">
        <v>22</v>
      </c>
      <c r="O438" s="7">
        <v>0</v>
      </c>
      <c r="P438" s="20">
        <v>3989.84</v>
      </c>
      <c r="Q438" s="7" t="s">
        <v>11</v>
      </c>
      <c r="R438" s="7" t="s">
        <v>11</v>
      </c>
      <c r="S438" s="7" t="s">
        <v>42</v>
      </c>
      <c r="T438" s="7">
        <f t="shared" si="12"/>
        <v>1</v>
      </c>
      <c r="U438" s="7">
        <f t="shared" si="13"/>
        <v>9</v>
      </c>
      <c r="V438" s="35" t="s">
        <v>8751</v>
      </c>
      <c r="W438" s="36">
        <v>45085</v>
      </c>
      <c r="X438" s="5">
        <v>32</v>
      </c>
    </row>
    <row r="439" spans="1:24" x14ac:dyDescent="0.3">
      <c r="A439" s="5" t="s">
        <v>468</v>
      </c>
      <c r="B439" s="5">
        <v>1990</v>
      </c>
      <c r="C439" s="5" t="s">
        <v>15</v>
      </c>
      <c r="D439" s="5">
        <v>1</v>
      </c>
      <c r="E439" s="5">
        <v>0</v>
      </c>
      <c r="F439" s="5">
        <v>3994.18</v>
      </c>
      <c r="G439" s="5" t="s">
        <v>11</v>
      </c>
      <c r="H439" s="5" t="s">
        <v>11</v>
      </c>
      <c r="I439" s="5" t="s">
        <v>13</v>
      </c>
      <c r="K439" s="7" t="s">
        <v>468</v>
      </c>
      <c r="L439" s="7">
        <v>1990</v>
      </c>
      <c r="M439" s="7" t="s">
        <v>15</v>
      </c>
      <c r="N439" s="7">
        <v>1</v>
      </c>
      <c r="O439" s="7">
        <v>0</v>
      </c>
      <c r="P439" s="20">
        <v>3994.18</v>
      </c>
      <c r="Q439" s="7" t="s">
        <v>11</v>
      </c>
      <c r="R439" s="7" t="s">
        <v>11</v>
      </c>
      <c r="S439" s="7" t="s">
        <v>13</v>
      </c>
      <c r="T439" s="7">
        <f t="shared" si="12"/>
        <v>1</v>
      </c>
      <c r="U439" s="7">
        <f t="shared" si="13"/>
        <v>9</v>
      </c>
      <c r="V439" s="35" t="s">
        <v>8752</v>
      </c>
      <c r="W439" s="36">
        <v>45085</v>
      </c>
      <c r="X439" s="5">
        <v>32</v>
      </c>
    </row>
    <row r="440" spans="1:24" x14ac:dyDescent="0.3">
      <c r="A440" s="5" t="s">
        <v>469</v>
      </c>
      <c r="B440" s="5">
        <v>1989</v>
      </c>
      <c r="C440" s="5" t="s">
        <v>10</v>
      </c>
      <c r="D440" s="5">
        <v>10</v>
      </c>
      <c r="E440" s="5">
        <v>3</v>
      </c>
      <c r="F440" s="5">
        <v>4002.36</v>
      </c>
      <c r="G440" s="5" t="s">
        <v>11</v>
      </c>
      <c r="H440" s="5" t="s">
        <v>16</v>
      </c>
      <c r="I440" s="5" t="s">
        <v>13</v>
      </c>
      <c r="K440" s="7" t="s">
        <v>469</v>
      </c>
      <c r="L440" s="7">
        <v>1989</v>
      </c>
      <c r="M440" s="7" t="s">
        <v>10</v>
      </c>
      <c r="N440" s="7">
        <v>10</v>
      </c>
      <c r="O440" s="7">
        <v>3</v>
      </c>
      <c r="P440" s="20">
        <v>4002.36</v>
      </c>
      <c r="Q440" s="7" t="s">
        <v>11</v>
      </c>
      <c r="R440" s="7" t="s">
        <v>16</v>
      </c>
      <c r="S440" s="7" t="s">
        <v>13</v>
      </c>
      <c r="T440" s="7">
        <f t="shared" si="12"/>
        <v>1</v>
      </c>
      <c r="U440" s="7">
        <f t="shared" si="13"/>
        <v>2</v>
      </c>
      <c r="V440" s="35" t="s">
        <v>8753</v>
      </c>
      <c r="W440" s="36">
        <v>45085</v>
      </c>
      <c r="X440" s="5">
        <v>33</v>
      </c>
    </row>
    <row r="441" spans="1:24" x14ac:dyDescent="0.3">
      <c r="A441" s="5" t="s">
        <v>470</v>
      </c>
      <c r="B441" s="5">
        <v>2000</v>
      </c>
      <c r="C441" s="5" t="s">
        <v>20</v>
      </c>
      <c r="D441" s="5">
        <v>13</v>
      </c>
      <c r="E441" s="5">
        <v>3</v>
      </c>
      <c r="F441" s="5">
        <v>4005.42</v>
      </c>
      <c r="G441" s="5" t="s">
        <v>11</v>
      </c>
      <c r="H441" s="5" t="s">
        <v>16</v>
      </c>
      <c r="I441" s="5" t="s">
        <v>164</v>
      </c>
      <c r="K441" s="7" t="s">
        <v>470</v>
      </c>
      <c r="L441" s="7">
        <v>2000</v>
      </c>
      <c r="M441" s="7" t="s">
        <v>20</v>
      </c>
      <c r="N441" s="7">
        <v>13</v>
      </c>
      <c r="O441" s="7">
        <v>3</v>
      </c>
      <c r="P441" s="20">
        <v>4005.42</v>
      </c>
      <c r="Q441" s="7" t="s">
        <v>11</v>
      </c>
      <c r="R441" s="7" t="s">
        <v>16</v>
      </c>
      <c r="S441" s="7" t="s">
        <v>164</v>
      </c>
      <c r="T441" s="7">
        <f t="shared" si="12"/>
        <v>1</v>
      </c>
      <c r="U441" s="7">
        <f t="shared" si="13"/>
        <v>2</v>
      </c>
      <c r="V441" s="35" t="s">
        <v>8754</v>
      </c>
      <c r="W441" s="36">
        <v>45085</v>
      </c>
      <c r="X441" s="5">
        <v>22</v>
      </c>
    </row>
    <row r="442" spans="1:24" x14ac:dyDescent="0.3">
      <c r="A442" s="5" t="s">
        <v>471</v>
      </c>
      <c r="B442" s="5">
        <v>1992</v>
      </c>
      <c r="C442" s="5" t="s">
        <v>37</v>
      </c>
      <c r="D442" s="5">
        <v>11</v>
      </c>
      <c r="E442" s="5">
        <v>1</v>
      </c>
      <c r="F442" s="5">
        <v>4032.24</v>
      </c>
      <c r="G442" s="5" t="s">
        <v>12</v>
      </c>
      <c r="H442" s="5" t="s">
        <v>12</v>
      </c>
      <c r="I442" s="5" t="s">
        <v>23</v>
      </c>
      <c r="K442" s="7" t="s">
        <v>471</v>
      </c>
      <c r="L442" s="7">
        <v>1992</v>
      </c>
      <c r="M442" s="7" t="s">
        <v>37</v>
      </c>
      <c r="N442" s="7">
        <v>11</v>
      </c>
      <c r="O442" s="7">
        <v>1</v>
      </c>
      <c r="P442" s="20">
        <v>4032.24</v>
      </c>
      <c r="Q442" s="7" t="s">
        <v>12</v>
      </c>
      <c r="R442" s="7" t="s">
        <v>12</v>
      </c>
      <c r="S442" s="7" t="s">
        <v>23</v>
      </c>
      <c r="T442" s="7">
        <f t="shared" si="12"/>
        <v>4</v>
      </c>
      <c r="U442" s="7">
        <f t="shared" si="13"/>
        <v>1</v>
      </c>
      <c r="V442" s="35" t="s">
        <v>8755</v>
      </c>
      <c r="W442" s="36">
        <v>45085</v>
      </c>
      <c r="X442" s="5">
        <v>30</v>
      </c>
    </row>
    <row r="443" spans="1:24" x14ac:dyDescent="0.3">
      <c r="A443" s="5" t="s">
        <v>472</v>
      </c>
      <c r="B443" s="5">
        <v>1984</v>
      </c>
      <c r="C443" s="5" t="s">
        <v>10</v>
      </c>
      <c r="D443" s="5">
        <v>7</v>
      </c>
      <c r="E443" s="5">
        <v>3</v>
      </c>
      <c r="F443" s="5">
        <v>4038.41</v>
      </c>
      <c r="G443" s="5" t="s">
        <v>11</v>
      </c>
      <c r="H443" s="5" t="s">
        <v>16</v>
      </c>
      <c r="I443" s="5" t="s">
        <v>13</v>
      </c>
      <c r="K443" s="7" t="s">
        <v>472</v>
      </c>
      <c r="L443" s="7">
        <v>1984</v>
      </c>
      <c r="M443" s="7" t="s">
        <v>10</v>
      </c>
      <c r="N443" s="7">
        <v>7</v>
      </c>
      <c r="O443" s="7">
        <v>3</v>
      </c>
      <c r="P443" s="20">
        <v>4038.41</v>
      </c>
      <c r="Q443" s="7" t="s">
        <v>11</v>
      </c>
      <c r="R443" s="7" t="s">
        <v>16</v>
      </c>
      <c r="S443" s="7" t="s">
        <v>13</v>
      </c>
      <c r="T443" s="7">
        <f t="shared" si="12"/>
        <v>1</v>
      </c>
      <c r="U443" s="7">
        <f t="shared" si="13"/>
        <v>2</v>
      </c>
      <c r="V443" s="35" t="s">
        <v>8756</v>
      </c>
      <c r="W443" s="36">
        <v>45085</v>
      </c>
      <c r="X443" s="5">
        <v>38</v>
      </c>
    </row>
    <row r="444" spans="1:24" x14ac:dyDescent="0.3">
      <c r="A444" s="5" t="s">
        <v>473</v>
      </c>
      <c r="B444" s="5">
        <v>1983</v>
      </c>
      <c r="C444" s="5" t="s">
        <v>15</v>
      </c>
      <c r="D444" s="5">
        <v>10</v>
      </c>
      <c r="E444" s="5">
        <v>3</v>
      </c>
      <c r="F444" s="5">
        <v>4039.9</v>
      </c>
      <c r="G444" s="5" t="s">
        <v>11</v>
      </c>
      <c r="H444" s="5" t="s">
        <v>16</v>
      </c>
      <c r="I444" s="5" t="s">
        <v>13</v>
      </c>
      <c r="K444" s="7" t="s">
        <v>473</v>
      </c>
      <c r="L444" s="7">
        <v>1983</v>
      </c>
      <c r="M444" s="7" t="s">
        <v>15</v>
      </c>
      <c r="N444" s="7">
        <v>10</v>
      </c>
      <c r="O444" s="7">
        <v>3</v>
      </c>
      <c r="P444" s="20">
        <v>4039.9</v>
      </c>
      <c r="Q444" s="7" t="s">
        <v>11</v>
      </c>
      <c r="R444" s="7" t="s">
        <v>16</v>
      </c>
      <c r="S444" s="7" t="s">
        <v>13</v>
      </c>
      <c r="T444" s="7">
        <f t="shared" si="12"/>
        <v>1</v>
      </c>
      <c r="U444" s="7">
        <f t="shared" si="13"/>
        <v>2</v>
      </c>
      <c r="V444" s="35" t="s">
        <v>8757</v>
      </c>
      <c r="W444" s="36">
        <v>45085</v>
      </c>
      <c r="X444" s="5">
        <v>39</v>
      </c>
    </row>
    <row r="445" spans="1:24" x14ac:dyDescent="0.3">
      <c r="A445" s="5" t="s">
        <v>474</v>
      </c>
      <c r="B445" s="5">
        <v>1993</v>
      </c>
      <c r="C445" s="5" t="s">
        <v>30</v>
      </c>
      <c r="D445" s="5">
        <v>26</v>
      </c>
      <c r="E445" s="5">
        <v>1</v>
      </c>
      <c r="F445" s="5">
        <v>4040.56</v>
      </c>
      <c r="G445" s="5" t="s">
        <v>12</v>
      </c>
      <c r="H445" s="5" t="s">
        <v>12</v>
      </c>
      <c r="I445" s="5" t="s">
        <v>164</v>
      </c>
      <c r="K445" s="7" t="s">
        <v>474</v>
      </c>
      <c r="L445" s="7">
        <v>1993</v>
      </c>
      <c r="M445" s="7" t="s">
        <v>30</v>
      </c>
      <c r="N445" s="7">
        <v>26</v>
      </c>
      <c r="O445" s="7">
        <v>1</v>
      </c>
      <c r="P445" s="20">
        <v>4040.56</v>
      </c>
      <c r="Q445" s="7" t="s">
        <v>12</v>
      </c>
      <c r="R445" s="7" t="s">
        <v>12</v>
      </c>
      <c r="S445" s="7" t="s">
        <v>164</v>
      </c>
      <c r="T445" s="7">
        <f t="shared" si="12"/>
        <v>4</v>
      </c>
      <c r="U445" s="7">
        <f t="shared" si="13"/>
        <v>1</v>
      </c>
      <c r="V445" s="35" t="s">
        <v>8758</v>
      </c>
      <c r="W445" s="36">
        <v>45085</v>
      </c>
      <c r="X445" s="5">
        <v>29</v>
      </c>
    </row>
    <row r="446" spans="1:24" x14ac:dyDescent="0.3">
      <c r="A446" s="5" t="s">
        <v>475</v>
      </c>
      <c r="B446" s="5">
        <v>1988</v>
      </c>
      <c r="C446" s="5" t="s">
        <v>15</v>
      </c>
      <c r="D446" s="5">
        <v>30</v>
      </c>
      <c r="E446" s="5">
        <v>3</v>
      </c>
      <c r="F446" s="5">
        <v>4047.94</v>
      </c>
      <c r="G446" s="5" t="s">
        <v>11</v>
      </c>
      <c r="H446" s="5" t="s">
        <v>16</v>
      </c>
      <c r="I446" s="5" t="s">
        <v>13</v>
      </c>
      <c r="K446" s="7" t="s">
        <v>475</v>
      </c>
      <c r="L446" s="7">
        <v>1988</v>
      </c>
      <c r="M446" s="7" t="s">
        <v>15</v>
      </c>
      <c r="N446" s="7">
        <v>30</v>
      </c>
      <c r="O446" s="7">
        <v>3</v>
      </c>
      <c r="P446" s="20">
        <v>4047.94</v>
      </c>
      <c r="Q446" s="7" t="s">
        <v>11</v>
      </c>
      <c r="R446" s="7" t="s">
        <v>16</v>
      </c>
      <c r="S446" s="7" t="s">
        <v>13</v>
      </c>
      <c r="T446" s="7">
        <f t="shared" si="12"/>
        <v>1</v>
      </c>
      <c r="U446" s="7">
        <f t="shared" si="13"/>
        <v>2</v>
      </c>
      <c r="V446" s="35" t="s">
        <v>8759</v>
      </c>
      <c r="W446" s="36">
        <v>45085</v>
      </c>
      <c r="X446" s="5">
        <v>34</v>
      </c>
    </row>
    <row r="447" spans="1:24" x14ac:dyDescent="0.3">
      <c r="A447" s="5" t="s">
        <v>476</v>
      </c>
      <c r="B447" s="5">
        <v>1993</v>
      </c>
      <c r="C447" s="5" t="s">
        <v>35</v>
      </c>
      <c r="D447" s="5">
        <v>13</v>
      </c>
      <c r="E447" s="5">
        <v>2</v>
      </c>
      <c r="F447" s="5">
        <v>4058.12</v>
      </c>
      <c r="G447" s="5" t="s">
        <v>11</v>
      </c>
      <c r="H447" s="5" t="s">
        <v>16</v>
      </c>
      <c r="I447" s="5" t="s">
        <v>13</v>
      </c>
      <c r="K447" s="7" t="s">
        <v>476</v>
      </c>
      <c r="L447" s="7">
        <v>1993</v>
      </c>
      <c r="M447" s="7" t="s">
        <v>35</v>
      </c>
      <c r="N447" s="7">
        <v>13</v>
      </c>
      <c r="O447" s="7">
        <v>2</v>
      </c>
      <c r="P447" s="20">
        <v>4058.12</v>
      </c>
      <c r="Q447" s="7" t="s">
        <v>11</v>
      </c>
      <c r="R447" s="7" t="s">
        <v>16</v>
      </c>
      <c r="S447" s="7" t="s">
        <v>13</v>
      </c>
      <c r="T447" s="7">
        <f t="shared" si="12"/>
        <v>1</v>
      </c>
      <c r="U447" s="7">
        <f t="shared" si="13"/>
        <v>2</v>
      </c>
      <c r="V447" s="35" t="s">
        <v>8760</v>
      </c>
      <c r="W447" s="36">
        <v>45085</v>
      </c>
      <c r="X447" s="5">
        <v>29</v>
      </c>
    </row>
    <row r="448" spans="1:24" x14ac:dyDescent="0.3">
      <c r="A448" s="5" t="s">
        <v>477</v>
      </c>
      <c r="B448" s="5">
        <v>1995</v>
      </c>
      <c r="C448" s="5" t="s">
        <v>20</v>
      </c>
      <c r="D448" s="5">
        <v>14</v>
      </c>
      <c r="E448" s="5">
        <v>2</v>
      </c>
      <c r="F448" s="5">
        <v>4058.71</v>
      </c>
      <c r="G448" s="5" t="s">
        <v>12</v>
      </c>
      <c r="H448" s="5" t="s">
        <v>12</v>
      </c>
      <c r="I448" s="5" t="s">
        <v>23</v>
      </c>
      <c r="K448" s="7" t="s">
        <v>477</v>
      </c>
      <c r="L448" s="7">
        <v>1995</v>
      </c>
      <c r="M448" s="7" t="s">
        <v>20</v>
      </c>
      <c r="N448" s="7">
        <v>14</v>
      </c>
      <c r="O448" s="7">
        <v>2</v>
      </c>
      <c r="P448" s="20">
        <v>4058.71</v>
      </c>
      <c r="Q448" s="7" t="s">
        <v>12</v>
      </c>
      <c r="R448" s="7" t="s">
        <v>12</v>
      </c>
      <c r="S448" s="7" t="s">
        <v>23</v>
      </c>
      <c r="T448" s="7">
        <f t="shared" si="12"/>
        <v>4</v>
      </c>
      <c r="U448" s="7">
        <f t="shared" si="13"/>
        <v>1</v>
      </c>
      <c r="V448" s="35" t="s">
        <v>8761</v>
      </c>
      <c r="W448" s="36">
        <v>45085</v>
      </c>
      <c r="X448" s="5">
        <v>27</v>
      </c>
    </row>
    <row r="449" spans="1:24" x14ac:dyDescent="0.3">
      <c r="A449" s="5" t="s">
        <v>478</v>
      </c>
      <c r="B449" s="5">
        <v>1983</v>
      </c>
      <c r="C449" s="5" t="s">
        <v>20</v>
      </c>
      <c r="D449" s="5">
        <v>16</v>
      </c>
      <c r="E449" s="5">
        <v>3</v>
      </c>
      <c r="F449" s="5">
        <v>4070.42</v>
      </c>
      <c r="G449" s="5" t="s">
        <v>11</v>
      </c>
      <c r="H449" s="5" t="s">
        <v>16</v>
      </c>
      <c r="I449" s="5" t="s">
        <v>13</v>
      </c>
      <c r="K449" s="7" t="s">
        <v>478</v>
      </c>
      <c r="L449" s="7">
        <v>1983</v>
      </c>
      <c r="M449" s="7" t="s">
        <v>20</v>
      </c>
      <c r="N449" s="7">
        <v>16</v>
      </c>
      <c r="O449" s="7">
        <v>3</v>
      </c>
      <c r="P449" s="20">
        <v>4070.42</v>
      </c>
      <c r="Q449" s="7" t="s">
        <v>11</v>
      </c>
      <c r="R449" s="7" t="s">
        <v>16</v>
      </c>
      <c r="S449" s="7" t="s">
        <v>13</v>
      </c>
      <c r="T449" s="7">
        <f t="shared" si="12"/>
        <v>1</v>
      </c>
      <c r="U449" s="7">
        <f t="shared" si="13"/>
        <v>2</v>
      </c>
      <c r="V449" s="35" t="s">
        <v>8762</v>
      </c>
      <c r="W449" s="36">
        <v>45085</v>
      </c>
      <c r="X449" s="5">
        <v>39</v>
      </c>
    </row>
    <row r="450" spans="1:24" x14ac:dyDescent="0.3">
      <c r="A450" s="5" t="s">
        <v>479</v>
      </c>
      <c r="B450" s="5">
        <v>2002</v>
      </c>
      <c r="C450" s="5" t="s">
        <v>37</v>
      </c>
      <c r="D450" s="5">
        <v>18</v>
      </c>
      <c r="E450" s="5">
        <v>0</v>
      </c>
      <c r="F450" s="5">
        <v>4070.51</v>
      </c>
      <c r="G450" s="5" t="s">
        <v>11</v>
      </c>
      <c r="H450" s="5" t="s">
        <v>16</v>
      </c>
      <c r="I450" s="5" t="s">
        <v>23</v>
      </c>
      <c r="K450" s="7" t="s">
        <v>479</v>
      </c>
      <c r="L450" s="7">
        <v>2002</v>
      </c>
      <c r="M450" s="7" t="s">
        <v>37</v>
      </c>
      <c r="N450" s="7">
        <v>18</v>
      </c>
      <c r="O450" s="7">
        <v>0</v>
      </c>
      <c r="P450" s="20">
        <v>4070.51</v>
      </c>
      <c r="Q450" s="7" t="s">
        <v>11</v>
      </c>
      <c r="R450" s="7" t="s">
        <v>16</v>
      </c>
      <c r="S450" s="7" t="s">
        <v>23</v>
      </c>
      <c r="T450" s="7">
        <f t="shared" si="12"/>
        <v>1</v>
      </c>
      <c r="U450" s="7">
        <f t="shared" si="13"/>
        <v>2</v>
      </c>
      <c r="V450" s="35" t="s">
        <v>8763</v>
      </c>
      <c r="W450" s="36">
        <v>45085</v>
      </c>
      <c r="X450" s="5">
        <v>20</v>
      </c>
    </row>
    <row r="451" spans="1:24" x14ac:dyDescent="0.3">
      <c r="A451" s="5" t="s">
        <v>480</v>
      </c>
      <c r="B451" s="5">
        <v>1990</v>
      </c>
      <c r="C451" s="5" t="s">
        <v>30</v>
      </c>
      <c r="D451" s="5">
        <v>1</v>
      </c>
      <c r="E451" s="5">
        <v>1</v>
      </c>
      <c r="F451" s="5">
        <v>4074.45</v>
      </c>
      <c r="G451" s="5" t="s">
        <v>12</v>
      </c>
      <c r="H451" s="5" t="s">
        <v>11</v>
      </c>
      <c r="I451" s="5" t="s">
        <v>13</v>
      </c>
      <c r="K451" s="7" t="s">
        <v>480</v>
      </c>
      <c r="L451" s="7">
        <v>1990</v>
      </c>
      <c r="M451" s="7" t="s">
        <v>30</v>
      </c>
      <c r="N451" s="7">
        <v>1</v>
      </c>
      <c r="O451" s="7">
        <v>1</v>
      </c>
      <c r="P451" s="20">
        <v>4074.45</v>
      </c>
      <c r="Q451" s="7" t="s">
        <v>12</v>
      </c>
      <c r="R451" s="7" t="s">
        <v>11</v>
      </c>
      <c r="S451" s="7" t="s">
        <v>13</v>
      </c>
      <c r="T451" s="7">
        <f t="shared" ref="T451:T514" si="14">MATCH(Q451,$Q$2:$Q$2344,0)</f>
        <v>4</v>
      </c>
      <c r="U451" s="7">
        <f t="shared" ref="U451:U514" si="15">MATCH(R451,$R$2:$R$2344,0)</f>
        <v>9</v>
      </c>
      <c r="V451" s="35" t="s">
        <v>8764</v>
      </c>
      <c r="W451" s="36">
        <v>45085</v>
      </c>
      <c r="X451" s="5">
        <v>32</v>
      </c>
    </row>
    <row r="452" spans="1:24" x14ac:dyDescent="0.3">
      <c r="A452" s="5" t="s">
        <v>481</v>
      </c>
      <c r="B452" s="5">
        <v>1990</v>
      </c>
      <c r="C452" s="5" t="s">
        <v>30</v>
      </c>
      <c r="D452" s="5">
        <v>14</v>
      </c>
      <c r="E452" s="5">
        <v>1</v>
      </c>
      <c r="F452" s="5">
        <v>4076.5</v>
      </c>
      <c r="G452" s="5" t="s">
        <v>11</v>
      </c>
      <c r="H452" s="5" t="s">
        <v>12</v>
      </c>
      <c r="I452" s="5" t="s">
        <v>42</v>
      </c>
      <c r="K452" s="7" t="s">
        <v>481</v>
      </c>
      <c r="L452" s="7">
        <v>1990</v>
      </c>
      <c r="M452" s="7" t="s">
        <v>30</v>
      </c>
      <c r="N452" s="7">
        <v>14</v>
      </c>
      <c r="O452" s="7">
        <v>1</v>
      </c>
      <c r="P452" s="20">
        <v>4076.5</v>
      </c>
      <c r="Q452" s="7" t="s">
        <v>11</v>
      </c>
      <c r="R452" s="7" t="s">
        <v>12</v>
      </c>
      <c r="S452" s="7" t="s">
        <v>42</v>
      </c>
      <c r="T452" s="7">
        <f t="shared" si="14"/>
        <v>1</v>
      </c>
      <c r="U452" s="7">
        <f t="shared" si="15"/>
        <v>1</v>
      </c>
      <c r="V452" s="35" t="s">
        <v>8765</v>
      </c>
      <c r="W452" s="36">
        <v>45085</v>
      </c>
      <c r="X452" s="5">
        <v>32</v>
      </c>
    </row>
    <row r="453" spans="1:24" x14ac:dyDescent="0.3">
      <c r="A453" s="5" t="s">
        <v>482</v>
      </c>
      <c r="B453" s="5">
        <v>1994</v>
      </c>
      <c r="C453" s="5" t="s">
        <v>35</v>
      </c>
      <c r="D453" s="5">
        <v>21</v>
      </c>
      <c r="E453" s="5">
        <v>1</v>
      </c>
      <c r="F453" s="5">
        <v>4133.6400000000003</v>
      </c>
      <c r="G453" s="5" t="s">
        <v>11</v>
      </c>
      <c r="H453" s="5" t="s">
        <v>12</v>
      </c>
      <c r="I453" s="5" t="s">
        <v>23</v>
      </c>
      <c r="K453" s="7" t="s">
        <v>482</v>
      </c>
      <c r="L453" s="7">
        <v>1994</v>
      </c>
      <c r="M453" s="7" t="s">
        <v>35</v>
      </c>
      <c r="N453" s="7">
        <v>21</v>
      </c>
      <c r="O453" s="7">
        <v>1</v>
      </c>
      <c r="P453" s="20">
        <v>4133.6400000000003</v>
      </c>
      <c r="Q453" s="7" t="s">
        <v>11</v>
      </c>
      <c r="R453" s="7" t="s">
        <v>12</v>
      </c>
      <c r="S453" s="7" t="s">
        <v>23</v>
      </c>
      <c r="T453" s="7">
        <f t="shared" si="14"/>
        <v>1</v>
      </c>
      <c r="U453" s="7">
        <f t="shared" si="15"/>
        <v>1</v>
      </c>
      <c r="V453" s="35" t="s">
        <v>8766</v>
      </c>
      <c r="W453" s="36">
        <v>45085</v>
      </c>
      <c r="X453" s="5">
        <v>28</v>
      </c>
    </row>
    <row r="454" spans="1:24" x14ac:dyDescent="0.3">
      <c r="A454" s="5" t="s">
        <v>483</v>
      </c>
      <c r="B454" s="5">
        <v>1991</v>
      </c>
      <c r="C454" s="5" t="s">
        <v>35</v>
      </c>
      <c r="D454" s="5">
        <v>6</v>
      </c>
      <c r="E454" s="5">
        <v>0</v>
      </c>
      <c r="F454" s="5">
        <v>4134.08</v>
      </c>
      <c r="G454" s="5" t="s">
        <v>11</v>
      </c>
      <c r="H454" s="5" t="s">
        <v>16</v>
      </c>
      <c r="I454" s="5" t="s">
        <v>23</v>
      </c>
      <c r="K454" s="7" t="s">
        <v>483</v>
      </c>
      <c r="L454" s="7">
        <v>1991</v>
      </c>
      <c r="M454" s="7" t="s">
        <v>35</v>
      </c>
      <c r="N454" s="7">
        <v>6</v>
      </c>
      <c r="O454" s="7">
        <v>0</v>
      </c>
      <c r="P454" s="20">
        <v>4134.08</v>
      </c>
      <c r="Q454" s="7" t="s">
        <v>11</v>
      </c>
      <c r="R454" s="7" t="s">
        <v>16</v>
      </c>
      <c r="S454" s="7" t="s">
        <v>23</v>
      </c>
      <c r="T454" s="7">
        <f t="shared" si="14"/>
        <v>1</v>
      </c>
      <c r="U454" s="7">
        <f t="shared" si="15"/>
        <v>2</v>
      </c>
      <c r="V454" s="35" t="s">
        <v>8767</v>
      </c>
      <c r="W454" s="36">
        <v>45085</v>
      </c>
      <c r="X454" s="5">
        <v>31</v>
      </c>
    </row>
    <row r="455" spans="1:24" x14ac:dyDescent="0.3">
      <c r="A455" s="5" t="s">
        <v>484</v>
      </c>
      <c r="B455" s="5">
        <v>1992</v>
      </c>
      <c r="C455" s="5" t="s">
        <v>18</v>
      </c>
      <c r="D455" s="5">
        <v>18</v>
      </c>
      <c r="E455" s="5">
        <v>0</v>
      </c>
      <c r="F455" s="5">
        <v>4137.5200000000004</v>
      </c>
      <c r="G455" s="5" t="s">
        <v>11</v>
      </c>
      <c r="H455" s="5" t="s">
        <v>12</v>
      </c>
      <c r="I455" s="5" t="s">
        <v>247</v>
      </c>
      <c r="K455" s="7" t="s">
        <v>484</v>
      </c>
      <c r="L455" s="7">
        <v>1992</v>
      </c>
      <c r="M455" s="7" t="s">
        <v>18</v>
      </c>
      <c r="N455" s="7">
        <v>18</v>
      </c>
      <c r="O455" s="7">
        <v>0</v>
      </c>
      <c r="P455" s="20">
        <v>4137.5200000000004</v>
      </c>
      <c r="Q455" s="7" t="s">
        <v>11</v>
      </c>
      <c r="R455" s="7" t="s">
        <v>12</v>
      </c>
      <c r="S455" s="7" t="s">
        <v>247</v>
      </c>
      <c r="T455" s="7">
        <f t="shared" si="14"/>
        <v>1</v>
      </c>
      <c r="U455" s="7">
        <f t="shared" si="15"/>
        <v>1</v>
      </c>
      <c r="V455" s="35" t="s">
        <v>8768</v>
      </c>
      <c r="W455" s="36">
        <v>45085</v>
      </c>
      <c r="X455" s="5">
        <v>30</v>
      </c>
    </row>
    <row r="456" spans="1:24" x14ac:dyDescent="0.3">
      <c r="A456" s="5" t="s">
        <v>485</v>
      </c>
      <c r="B456" s="5">
        <v>1992</v>
      </c>
      <c r="C456" s="5" t="s">
        <v>18</v>
      </c>
      <c r="D456" s="5">
        <v>28</v>
      </c>
      <c r="E456" s="5">
        <v>1</v>
      </c>
      <c r="F456" s="5">
        <v>4149.74</v>
      </c>
      <c r="G456" s="5" t="s">
        <v>11</v>
      </c>
      <c r="H456" s="5" t="s">
        <v>16</v>
      </c>
      <c r="I456" s="5" t="s">
        <v>42</v>
      </c>
      <c r="K456" s="7" t="s">
        <v>485</v>
      </c>
      <c r="L456" s="7">
        <v>1992</v>
      </c>
      <c r="M456" s="7" t="s">
        <v>18</v>
      </c>
      <c r="N456" s="7">
        <v>28</v>
      </c>
      <c r="O456" s="7">
        <v>1</v>
      </c>
      <c r="P456" s="20">
        <v>4149.74</v>
      </c>
      <c r="Q456" s="7" t="s">
        <v>11</v>
      </c>
      <c r="R456" s="7" t="s">
        <v>16</v>
      </c>
      <c r="S456" s="7" t="s">
        <v>42</v>
      </c>
      <c r="T456" s="7">
        <f t="shared" si="14"/>
        <v>1</v>
      </c>
      <c r="U456" s="7">
        <f t="shared" si="15"/>
        <v>2</v>
      </c>
      <c r="V456" s="35" t="s">
        <v>8769</v>
      </c>
      <c r="W456" s="36">
        <v>45085</v>
      </c>
      <c r="X456" s="5">
        <v>30</v>
      </c>
    </row>
    <row r="457" spans="1:24" x14ac:dyDescent="0.3">
      <c r="A457" s="5" t="s">
        <v>486</v>
      </c>
      <c r="B457" s="5">
        <v>1992</v>
      </c>
      <c r="C457" s="5" t="s">
        <v>35</v>
      </c>
      <c r="D457" s="5">
        <v>4</v>
      </c>
      <c r="E457" s="5">
        <v>1</v>
      </c>
      <c r="F457" s="5">
        <v>4151.03</v>
      </c>
      <c r="G457" s="5" t="s">
        <v>11</v>
      </c>
      <c r="H457" s="5" t="s">
        <v>11</v>
      </c>
      <c r="I457" s="5" t="s">
        <v>13</v>
      </c>
      <c r="K457" s="7" t="s">
        <v>486</v>
      </c>
      <c r="L457" s="7">
        <v>1992</v>
      </c>
      <c r="M457" s="7" t="s">
        <v>35</v>
      </c>
      <c r="N457" s="7">
        <v>4</v>
      </c>
      <c r="O457" s="7">
        <v>1</v>
      </c>
      <c r="P457" s="20">
        <v>4151.03</v>
      </c>
      <c r="Q457" s="7" t="s">
        <v>11</v>
      </c>
      <c r="R457" s="7" t="s">
        <v>11</v>
      </c>
      <c r="S457" s="7" t="s">
        <v>13</v>
      </c>
      <c r="T457" s="7">
        <f t="shared" si="14"/>
        <v>1</v>
      </c>
      <c r="U457" s="7">
        <f t="shared" si="15"/>
        <v>9</v>
      </c>
      <c r="V457" s="35" t="s">
        <v>8770</v>
      </c>
      <c r="W457" s="36">
        <v>45085</v>
      </c>
      <c r="X457" s="5">
        <v>30</v>
      </c>
    </row>
    <row r="458" spans="1:24" x14ac:dyDescent="0.3">
      <c r="A458" s="5" t="s">
        <v>487</v>
      </c>
      <c r="B458" s="5">
        <v>1998</v>
      </c>
      <c r="C458" s="5" t="s">
        <v>15</v>
      </c>
      <c r="D458" s="5">
        <v>26</v>
      </c>
      <c r="E458" s="5">
        <v>0</v>
      </c>
      <c r="F458" s="5">
        <v>4154.97</v>
      </c>
      <c r="G458" s="5" t="s">
        <v>11</v>
      </c>
      <c r="H458" s="5" t="s">
        <v>16</v>
      </c>
      <c r="I458" s="5" t="s">
        <v>23</v>
      </c>
      <c r="K458" s="7" t="s">
        <v>487</v>
      </c>
      <c r="L458" s="7">
        <v>1998</v>
      </c>
      <c r="M458" s="7" t="s">
        <v>15</v>
      </c>
      <c r="N458" s="7">
        <v>26</v>
      </c>
      <c r="O458" s="7">
        <v>0</v>
      </c>
      <c r="P458" s="20">
        <v>4154.97</v>
      </c>
      <c r="Q458" s="7" t="s">
        <v>11</v>
      </c>
      <c r="R458" s="7" t="s">
        <v>16</v>
      </c>
      <c r="S458" s="7" t="s">
        <v>23</v>
      </c>
      <c r="T458" s="7">
        <f t="shared" si="14"/>
        <v>1</v>
      </c>
      <c r="U458" s="7">
        <f t="shared" si="15"/>
        <v>2</v>
      </c>
      <c r="V458" s="35" t="s">
        <v>8771</v>
      </c>
      <c r="W458" s="36">
        <v>45085</v>
      </c>
      <c r="X458" s="5">
        <v>24</v>
      </c>
    </row>
    <row r="459" spans="1:24" x14ac:dyDescent="0.3">
      <c r="A459" s="5" t="s">
        <v>488</v>
      </c>
      <c r="B459" s="5">
        <v>1984</v>
      </c>
      <c r="C459" s="5" t="s">
        <v>20</v>
      </c>
      <c r="D459" s="5">
        <v>16</v>
      </c>
      <c r="E459" s="5">
        <v>3</v>
      </c>
      <c r="F459" s="5">
        <v>4163.21</v>
      </c>
      <c r="G459" s="5" t="s">
        <v>11</v>
      </c>
      <c r="H459" s="5" t="s">
        <v>11</v>
      </c>
      <c r="I459" s="5" t="s">
        <v>23</v>
      </c>
      <c r="K459" s="7" t="s">
        <v>488</v>
      </c>
      <c r="L459" s="7">
        <v>1984</v>
      </c>
      <c r="M459" s="7" t="s">
        <v>20</v>
      </c>
      <c r="N459" s="7">
        <v>16</v>
      </c>
      <c r="O459" s="7">
        <v>3</v>
      </c>
      <c r="P459" s="20">
        <v>4163.21</v>
      </c>
      <c r="Q459" s="7" t="s">
        <v>11</v>
      </c>
      <c r="R459" s="7" t="s">
        <v>11</v>
      </c>
      <c r="S459" s="7" t="s">
        <v>23</v>
      </c>
      <c r="T459" s="7">
        <f t="shared" si="14"/>
        <v>1</v>
      </c>
      <c r="U459" s="7">
        <f t="shared" si="15"/>
        <v>9</v>
      </c>
      <c r="V459" s="35" t="s">
        <v>8772</v>
      </c>
      <c r="W459" s="36">
        <v>45085</v>
      </c>
      <c r="X459" s="5">
        <v>38</v>
      </c>
    </row>
    <row r="460" spans="1:24" x14ac:dyDescent="0.3">
      <c r="A460" s="5" t="s">
        <v>489</v>
      </c>
      <c r="B460" s="5">
        <v>1989</v>
      </c>
      <c r="C460" s="5" t="s">
        <v>18</v>
      </c>
      <c r="D460" s="5">
        <v>25</v>
      </c>
      <c r="E460" s="5">
        <v>0</v>
      </c>
      <c r="F460" s="5">
        <v>4185.1000000000004</v>
      </c>
      <c r="G460" s="5" t="s">
        <v>11</v>
      </c>
      <c r="H460" s="5" t="s">
        <v>12</v>
      </c>
      <c r="I460" s="5" t="s">
        <v>13</v>
      </c>
      <c r="K460" s="7" t="s">
        <v>489</v>
      </c>
      <c r="L460" s="7">
        <v>1989</v>
      </c>
      <c r="M460" s="7" t="s">
        <v>18</v>
      </c>
      <c r="N460" s="7">
        <v>25</v>
      </c>
      <c r="O460" s="7">
        <v>0</v>
      </c>
      <c r="P460" s="20">
        <v>4185.1000000000004</v>
      </c>
      <c r="Q460" s="7" t="s">
        <v>11</v>
      </c>
      <c r="R460" s="7" t="s">
        <v>12</v>
      </c>
      <c r="S460" s="7" t="s">
        <v>13</v>
      </c>
      <c r="T460" s="7">
        <f t="shared" si="14"/>
        <v>1</v>
      </c>
      <c r="U460" s="7">
        <f t="shared" si="15"/>
        <v>1</v>
      </c>
      <c r="V460" s="35" t="s">
        <v>8773</v>
      </c>
      <c r="W460" s="36">
        <v>45085</v>
      </c>
      <c r="X460" s="5">
        <v>33</v>
      </c>
    </row>
    <row r="461" spans="1:24" x14ac:dyDescent="0.3">
      <c r="A461" s="5" t="s">
        <v>490</v>
      </c>
      <c r="B461" s="5">
        <v>1995</v>
      </c>
      <c r="C461" s="5" t="s">
        <v>37</v>
      </c>
      <c r="D461" s="5">
        <v>3</v>
      </c>
      <c r="E461" s="5">
        <v>0</v>
      </c>
      <c r="F461" s="5">
        <v>4188.7299999999996</v>
      </c>
      <c r="G461" s="5" t="s">
        <v>11</v>
      </c>
      <c r="H461" s="5" t="s">
        <v>11</v>
      </c>
      <c r="I461" s="5" t="s">
        <v>200</v>
      </c>
      <c r="K461" s="7" t="s">
        <v>490</v>
      </c>
      <c r="L461" s="7">
        <v>1995</v>
      </c>
      <c r="M461" s="7" t="s">
        <v>37</v>
      </c>
      <c r="N461" s="7">
        <v>3</v>
      </c>
      <c r="O461" s="7">
        <v>0</v>
      </c>
      <c r="P461" s="20">
        <v>4188.7299999999996</v>
      </c>
      <c r="Q461" s="7" t="s">
        <v>11</v>
      </c>
      <c r="R461" s="7" t="s">
        <v>11</v>
      </c>
      <c r="S461" s="7" t="s">
        <v>200</v>
      </c>
      <c r="T461" s="7">
        <f t="shared" si="14"/>
        <v>1</v>
      </c>
      <c r="U461" s="7">
        <f t="shared" si="15"/>
        <v>9</v>
      </c>
      <c r="V461" s="35" t="s">
        <v>8774</v>
      </c>
      <c r="W461" s="36">
        <v>45085</v>
      </c>
      <c r="X461" s="5">
        <v>27</v>
      </c>
    </row>
    <row r="462" spans="1:24" x14ac:dyDescent="0.3">
      <c r="A462" s="5" t="s">
        <v>491</v>
      </c>
      <c r="B462" s="5">
        <v>1997</v>
      </c>
      <c r="C462" s="5" t="s">
        <v>20</v>
      </c>
      <c r="D462" s="5">
        <v>6</v>
      </c>
      <c r="E462" s="5">
        <v>2</v>
      </c>
      <c r="F462" s="5">
        <v>4189.1099999999997</v>
      </c>
      <c r="G462" s="5" t="s">
        <v>11</v>
      </c>
      <c r="H462" s="5" t="s">
        <v>11</v>
      </c>
      <c r="I462" s="5" t="s">
        <v>23</v>
      </c>
      <c r="K462" s="7" t="s">
        <v>491</v>
      </c>
      <c r="L462" s="7">
        <v>1997</v>
      </c>
      <c r="M462" s="7" t="s">
        <v>20</v>
      </c>
      <c r="N462" s="7">
        <v>6</v>
      </c>
      <c r="O462" s="7">
        <v>2</v>
      </c>
      <c r="P462" s="20">
        <v>4189.1099999999997</v>
      </c>
      <c r="Q462" s="7" t="s">
        <v>11</v>
      </c>
      <c r="R462" s="7" t="s">
        <v>11</v>
      </c>
      <c r="S462" s="7" t="s">
        <v>23</v>
      </c>
      <c r="T462" s="7">
        <f t="shared" si="14"/>
        <v>1</v>
      </c>
      <c r="U462" s="7">
        <f t="shared" si="15"/>
        <v>9</v>
      </c>
      <c r="V462" s="35" t="s">
        <v>8775</v>
      </c>
      <c r="W462" s="36">
        <v>45085</v>
      </c>
      <c r="X462" s="5">
        <v>25</v>
      </c>
    </row>
    <row r="463" spans="1:24" x14ac:dyDescent="0.3">
      <c r="A463" s="5" t="s">
        <v>492</v>
      </c>
      <c r="B463" s="5">
        <v>1998</v>
      </c>
      <c r="C463" s="5" t="s">
        <v>30</v>
      </c>
      <c r="D463" s="5">
        <v>14</v>
      </c>
      <c r="E463" s="5">
        <v>3</v>
      </c>
      <c r="F463" s="5">
        <v>4234.93</v>
      </c>
      <c r="G463" s="5" t="s">
        <v>11</v>
      </c>
      <c r="H463" s="5" t="s">
        <v>16</v>
      </c>
      <c r="I463" s="5" t="s">
        <v>42</v>
      </c>
      <c r="K463" s="7" t="s">
        <v>492</v>
      </c>
      <c r="L463" s="7">
        <v>1998</v>
      </c>
      <c r="M463" s="7" t="s">
        <v>30</v>
      </c>
      <c r="N463" s="7">
        <v>14</v>
      </c>
      <c r="O463" s="7">
        <v>3</v>
      </c>
      <c r="P463" s="20">
        <v>4234.93</v>
      </c>
      <c r="Q463" s="7" t="s">
        <v>11</v>
      </c>
      <c r="R463" s="7" t="s">
        <v>16</v>
      </c>
      <c r="S463" s="7" t="s">
        <v>42</v>
      </c>
      <c r="T463" s="7">
        <f t="shared" si="14"/>
        <v>1</v>
      </c>
      <c r="U463" s="7">
        <f t="shared" si="15"/>
        <v>2</v>
      </c>
      <c r="V463" s="35" t="s">
        <v>8776</v>
      </c>
      <c r="W463" s="36">
        <v>45085</v>
      </c>
      <c r="X463" s="5">
        <v>24</v>
      </c>
    </row>
    <row r="464" spans="1:24" x14ac:dyDescent="0.3">
      <c r="A464" s="5" t="s">
        <v>493</v>
      </c>
      <c r="B464" s="5">
        <v>1992</v>
      </c>
      <c r="C464" s="5" t="s">
        <v>18</v>
      </c>
      <c r="D464" s="5">
        <v>27</v>
      </c>
      <c r="E464" s="5">
        <v>1</v>
      </c>
      <c r="F464" s="5">
        <v>4237.13</v>
      </c>
      <c r="G464" s="5" t="s">
        <v>12</v>
      </c>
      <c r="H464" s="5" t="s">
        <v>16</v>
      </c>
      <c r="I464" s="5" t="s">
        <v>168</v>
      </c>
      <c r="K464" s="7" t="s">
        <v>493</v>
      </c>
      <c r="L464" s="7">
        <v>1992</v>
      </c>
      <c r="M464" s="7" t="s">
        <v>18</v>
      </c>
      <c r="N464" s="7">
        <v>27</v>
      </c>
      <c r="O464" s="7">
        <v>1</v>
      </c>
      <c r="P464" s="20">
        <v>4237.13</v>
      </c>
      <c r="Q464" s="7" t="s">
        <v>12</v>
      </c>
      <c r="R464" s="7" t="s">
        <v>16</v>
      </c>
      <c r="S464" s="7" t="s">
        <v>168</v>
      </c>
      <c r="T464" s="7">
        <f t="shared" si="14"/>
        <v>4</v>
      </c>
      <c r="U464" s="7">
        <f t="shared" si="15"/>
        <v>2</v>
      </c>
      <c r="V464" s="35" t="s">
        <v>8777</v>
      </c>
      <c r="W464" s="36">
        <v>45085</v>
      </c>
      <c r="X464" s="5">
        <v>30</v>
      </c>
    </row>
    <row r="465" spans="1:24" x14ac:dyDescent="0.3">
      <c r="A465" s="5" t="s">
        <v>494</v>
      </c>
      <c r="B465" s="5">
        <v>1991</v>
      </c>
      <c r="C465" s="5" t="s">
        <v>15</v>
      </c>
      <c r="D465" s="5">
        <v>3</v>
      </c>
      <c r="E465" s="5">
        <v>1</v>
      </c>
      <c r="F465" s="5">
        <v>4239.8900000000003</v>
      </c>
      <c r="G465" s="5" t="s">
        <v>11</v>
      </c>
      <c r="H465" s="5" t="s">
        <v>11</v>
      </c>
      <c r="I465" s="5" t="s">
        <v>23</v>
      </c>
      <c r="K465" s="7" t="s">
        <v>494</v>
      </c>
      <c r="L465" s="7">
        <v>1991</v>
      </c>
      <c r="M465" s="7" t="s">
        <v>15</v>
      </c>
      <c r="N465" s="7">
        <v>3</v>
      </c>
      <c r="O465" s="7">
        <v>1</v>
      </c>
      <c r="P465" s="20">
        <v>4239.8900000000003</v>
      </c>
      <c r="Q465" s="7" t="s">
        <v>11</v>
      </c>
      <c r="R465" s="7" t="s">
        <v>11</v>
      </c>
      <c r="S465" s="7" t="s">
        <v>23</v>
      </c>
      <c r="T465" s="7">
        <f t="shared" si="14"/>
        <v>1</v>
      </c>
      <c r="U465" s="7">
        <f t="shared" si="15"/>
        <v>9</v>
      </c>
      <c r="V465" s="35" t="s">
        <v>8778</v>
      </c>
      <c r="W465" s="36">
        <v>45085</v>
      </c>
      <c r="X465" s="5">
        <v>31</v>
      </c>
    </row>
    <row r="466" spans="1:24" x14ac:dyDescent="0.3">
      <c r="A466" s="5" t="s">
        <v>495</v>
      </c>
      <c r="B466" s="5">
        <v>1991</v>
      </c>
      <c r="C466" s="5" t="s">
        <v>30</v>
      </c>
      <c r="D466" s="5">
        <v>1</v>
      </c>
      <c r="E466" s="5">
        <v>1</v>
      </c>
      <c r="F466" s="5">
        <v>4243.59</v>
      </c>
      <c r="G466" s="5" t="s">
        <v>12</v>
      </c>
      <c r="H466" s="5" t="s">
        <v>16</v>
      </c>
      <c r="I466" s="5" t="s">
        <v>23</v>
      </c>
      <c r="K466" s="7" t="s">
        <v>495</v>
      </c>
      <c r="L466" s="7">
        <v>1991</v>
      </c>
      <c r="M466" s="7" t="s">
        <v>30</v>
      </c>
      <c r="N466" s="7">
        <v>1</v>
      </c>
      <c r="O466" s="7">
        <v>1</v>
      </c>
      <c r="P466" s="20">
        <v>4243.59</v>
      </c>
      <c r="Q466" s="7" t="s">
        <v>12</v>
      </c>
      <c r="R466" s="7" t="s">
        <v>16</v>
      </c>
      <c r="S466" s="7" t="s">
        <v>23</v>
      </c>
      <c r="T466" s="7">
        <f t="shared" si="14"/>
        <v>4</v>
      </c>
      <c r="U466" s="7">
        <f t="shared" si="15"/>
        <v>2</v>
      </c>
      <c r="V466" s="35" t="s">
        <v>8779</v>
      </c>
      <c r="W466" s="36">
        <v>45085</v>
      </c>
      <c r="X466" s="5">
        <v>31</v>
      </c>
    </row>
    <row r="467" spans="1:24" x14ac:dyDescent="0.3">
      <c r="A467" s="5" t="s">
        <v>496</v>
      </c>
      <c r="B467" s="5">
        <v>1982</v>
      </c>
      <c r="C467" s="5" t="s">
        <v>18</v>
      </c>
      <c r="D467" s="5">
        <v>16</v>
      </c>
      <c r="E467" s="5">
        <v>3</v>
      </c>
      <c r="F467" s="5">
        <v>4250.24</v>
      </c>
      <c r="G467" s="5" t="s">
        <v>11</v>
      </c>
      <c r="H467" s="5" t="s">
        <v>12</v>
      </c>
      <c r="I467" s="5" t="s">
        <v>13</v>
      </c>
      <c r="K467" s="7" t="s">
        <v>496</v>
      </c>
      <c r="L467" s="7">
        <v>1982</v>
      </c>
      <c r="M467" s="7" t="s">
        <v>18</v>
      </c>
      <c r="N467" s="7">
        <v>16</v>
      </c>
      <c r="O467" s="7">
        <v>3</v>
      </c>
      <c r="P467" s="20">
        <v>4250.24</v>
      </c>
      <c r="Q467" s="7" t="s">
        <v>11</v>
      </c>
      <c r="R467" s="7" t="s">
        <v>12</v>
      </c>
      <c r="S467" s="7" t="s">
        <v>13</v>
      </c>
      <c r="T467" s="7">
        <f t="shared" si="14"/>
        <v>1</v>
      </c>
      <c r="U467" s="7">
        <f t="shared" si="15"/>
        <v>1</v>
      </c>
      <c r="V467" s="35" t="s">
        <v>8780</v>
      </c>
      <c r="W467" s="36">
        <v>45085</v>
      </c>
      <c r="X467" s="5">
        <v>40</v>
      </c>
    </row>
    <row r="468" spans="1:24" x14ac:dyDescent="0.3">
      <c r="A468" s="5" t="s">
        <v>497</v>
      </c>
      <c r="B468" s="5">
        <v>1995</v>
      </c>
      <c r="C468" s="5" t="s">
        <v>37</v>
      </c>
      <c r="D468" s="5">
        <v>14</v>
      </c>
      <c r="E468" s="5">
        <v>3</v>
      </c>
      <c r="F468" s="5">
        <v>4260.74</v>
      </c>
      <c r="G468" s="5" t="s">
        <v>12</v>
      </c>
      <c r="H468" s="5" t="s">
        <v>11</v>
      </c>
      <c r="I468" s="5" t="s">
        <v>42</v>
      </c>
      <c r="K468" s="7" t="s">
        <v>497</v>
      </c>
      <c r="L468" s="7">
        <v>1995</v>
      </c>
      <c r="M468" s="7" t="s">
        <v>37</v>
      </c>
      <c r="N468" s="7">
        <v>14</v>
      </c>
      <c r="O468" s="7">
        <v>3</v>
      </c>
      <c r="P468" s="20">
        <v>4260.74</v>
      </c>
      <c r="Q468" s="7" t="s">
        <v>12</v>
      </c>
      <c r="R468" s="7" t="s">
        <v>11</v>
      </c>
      <c r="S468" s="7" t="s">
        <v>42</v>
      </c>
      <c r="T468" s="7">
        <f t="shared" si="14"/>
        <v>4</v>
      </c>
      <c r="U468" s="7">
        <f t="shared" si="15"/>
        <v>9</v>
      </c>
      <c r="V468" s="35" t="s">
        <v>8583</v>
      </c>
      <c r="W468" s="36">
        <v>45085</v>
      </c>
      <c r="X468" s="5">
        <v>27</v>
      </c>
    </row>
    <row r="469" spans="1:24" x14ac:dyDescent="0.3">
      <c r="A469" s="5" t="s">
        <v>498</v>
      </c>
      <c r="B469" s="5">
        <v>1983</v>
      </c>
      <c r="C469" s="5" t="s">
        <v>15</v>
      </c>
      <c r="D469" s="5">
        <v>20</v>
      </c>
      <c r="E469" s="5">
        <v>3</v>
      </c>
      <c r="F469" s="5">
        <v>4265.01</v>
      </c>
      <c r="G469" s="5" t="s">
        <v>11</v>
      </c>
      <c r="H469" s="5" t="s">
        <v>16</v>
      </c>
      <c r="I469" s="5" t="s">
        <v>23</v>
      </c>
      <c r="K469" s="7" t="s">
        <v>498</v>
      </c>
      <c r="L469" s="7">
        <v>1983</v>
      </c>
      <c r="M469" s="7" t="s">
        <v>15</v>
      </c>
      <c r="N469" s="7">
        <v>20</v>
      </c>
      <c r="O469" s="7">
        <v>3</v>
      </c>
      <c r="P469" s="20">
        <v>4265.01</v>
      </c>
      <c r="Q469" s="7" t="s">
        <v>11</v>
      </c>
      <c r="R469" s="7" t="s">
        <v>16</v>
      </c>
      <c r="S469" s="7" t="s">
        <v>23</v>
      </c>
      <c r="T469" s="7">
        <f t="shared" si="14"/>
        <v>1</v>
      </c>
      <c r="U469" s="7">
        <f t="shared" si="15"/>
        <v>2</v>
      </c>
      <c r="V469" s="35" t="s">
        <v>8781</v>
      </c>
      <c r="W469" s="36">
        <v>45085</v>
      </c>
      <c r="X469" s="5">
        <v>39</v>
      </c>
    </row>
    <row r="470" spans="1:24" x14ac:dyDescent="0.3">
      <c r="A470" s="5" t="s">
        <v>499</v>
      </c>
      <c r="B470" s="5">
        <v>1992</v>
      </c>
      <c r="C470" s="5" t="s">
        <v>18</v>
      </c>
      <c r="D470" s="5">
        <v>18</v>
      </c>
      <c r="E470" s="5">
        <v>2</v>
      </c>
      <c r="F470" s="5">
        <v>4266.17</v>
      </c>
      <c r="G470" s="5" t="s">
        <v>12</v>
      </c>
      <c r="H470" s="5" t="s">
        <v>11</v>
      </c>
      <c r="I470" s="5" t="s">
        <v>13</v>
      </c>
      <c r="K470" s="7" t="s">
        <v>499</v>
      </c>
      <c r="L470" s="7">
        <v>1992</v>
      </c>
      <c r="M470" s="7" t="s">
        <v>18</v>
      </c>
      <c r="N470" s="7">
        <v>18</v>
      </c>
      <c r="O470" s="7">
        <v>2</v>
      </c>
      <c r="P470" s="20">
        <v>4266.17</v>
      </c>
      <c r="Q470" s="7" t="s">
        <v>12</v>
      </c>
      <c r="R470" s="7" t="s">
        <v>11</v>
      </c>
      <c r="S470" s="7" t="s">
        <v>13</v>
      </c>
      <c r="T470" s="7">
        <f t="shared" si="14"/>
        <v>4</v>
      </c>
      <c r="U470" s="7">
        <f t="shared" si="15"/>
        <v>9</v>
      </c>
      <c r="V470" s="35" t="s">
        <v>8768</v>
      </c>
      <c r="W470" s="36">
        <v>45085</v>
      </c>
      <c r="X470" s="5">
        <v>30</v>
      </c>
    </row>
    <row r="471" spans="1:24" x14ac:dyDescent="0.3">
      <c r="A471" s="5" t="s">
        <v>500</v>
      </c>
      <c r="B471" s="5">
        <v>2003</v>
      </c>
      <c r="C471" s="5" t="s">
        <v>18</v>
      </c>
      <c r="D471" s="5">
        <v>8</v>
      </c>
      <c r="E471" s="5">
        <v>0</v>
      </c>
      <c r="F471" s="5">
        <v>4278.55</v>
      </c>
      <c r="G471" s="5" t="s">
        <v>11</v>
      </c>
      <c r="H471" s="5" t="s">
        <v>16</v>
      </c>
      <c r="I471" s="5" t="s">
        <v>300</v>
      </c>
      <c r="K471" s="7" t="s">
        <v>500</v>
      </c>
      <c r="L471" s="7">
        <v>2003</v>
      </c>
      <c r="M471" s="7" t="s">
        <v>18</v>
      </c>
      <c r="N471" s="7">
        <v>8</v>
      </c>
      <c r="O471" s="7">
        <v>0</v>
      </c>
      <c r="P471" s="20">
        <v>4278.55</v>
      </c>
      <c r="Q471" s="7" t="s">
        <v>11</v>
      </c>
      <c r="R471" s="7" t="s">
        <v>16</v>
      </c>
      <c r="S471" s="7" t="s">
        <v>300</v>
      </c>
      <c r="T471" s="7">
        <f t="shared" si="14"/>
        <v>1</v>
      </c>
      <c r="U471" s="7">
        <f t="shared" si="15"/>
        <v>2</v>
      </c>
      <c r="V471" s="35" t="s">
        <v>8782</v>
      </c>
      <c r="W471" s="36">
        <v>45085</v>
      </c>
      <c r="X471" s="5">
        <v>20</v>
      </c>
    </row>
    <row r="472" spans="1:24" x14ac:dyDescent="0.3">
      <c r="A472" s="5" t="s">
        <v>501</v>
      </c>
      <c r="B472" s="5">
        <v>2000</v>
      </c>
      <c r="C472" s="5" t="s">
        <v>15</v>
      </c>
      <c r="D472" s="5">
        <v>25</v>
      </c>
      <c r="E472" s="5">
        <v>3</v>
      </c>
      <c r="F472" s="5">
        <v>4296.2700000000004</v>
      </c>
      <c r="G472" s="5" t="s">
        <v>11</v>
      </c>
      <c r="H472" s="5" t="s">
        <v>12</v>
      </c>
      <c r="I472" s="5" t="s">
        <v>23</v>
      </c>
      <c r="K472" s="7" t="s">
        <v>501</v>
      </c>
      <c r="L472" s="7">
        <v>2000</v>
      </c>
      <c r="M472" s="7" t="s">
        <v>15</v>
      </c>
      <c r="N472" s="7">
        <v>25</v>
      </c>
      <c r="O472" s="7">
        <v>3</v>
      </c>
      <c r="P472" s="20">
        <v>4296.2700000000004</v>
      </c>
      <c r="Q472" s="7" t="s">
        <v>11</v>
      </c>
      <c r="R472" s="7" t="s">
        <v>12</v>
      </c>
      <c r="S472" s="7" t="s">
        <v>23</v>
      </c>
      <c r="T472" s="7">
        <f t="shared" si="14"/>
        <v>1</v>
      </c>
      <c r="U472" s="7">
        <f t="shared" si="15"/>
        <v>1</v>
      </c>
      <c r="V472" s="35" t="s">
        <v>8783</v>
      </c>
      <c r="W472" s="36">
        <v>45085</v>
      </c>
      <c r="X472" s="5">
        <v>22</v>
      </c>
    </row>
    <row r="473" spans="1:24" x14ac:dyDescent="0.3">
      <c r="A473" s="5" t="s">
        <v>502</v>
      </c>
      <c r="B473" s="5">
        <v>1988</v>
      </c>
      <c r="C473" s="5" t="s">
        <v>30</v>
      </c>
      <c r="D473" s="5">
        <v>19</v>
      </c>
      <c r="E473" s="5">
        <v>0</v>
      </c>
      <c r="F473" s="5">
        <v>4320.41</v>
      </c>
      <c r="G473" s="5" t="s">
        <v>11</v>
      </c>
      <c r="H473" s="5" t="s">
        <v>16</v>
      </c>
      <c r="I473" s="5" t="s">
        <v>23</v>
      </c>
      <c r="K473" s="7" t="s">
        <v>502</v>
      </c>
      <c r="L473" s="7">
        <v>1988</v>
      </c>
      <c r="M473" s="7" t="s">
        <v>30</v>
      </c>
      <c r="N473" s="7">
        <v>19</v>
      </c>
      <c r="O473" s="7">
        <v>0</v>
      </c>
      <c r="P473" s="20">
        <v>4320.41</v>
      </c>
      <c r="Q473" s="7" t="s">
        <v>11</v>
      </c>
      <c r="R473" s="7" t="s">
        <v>16</v>
      </c>
      <c r="S473" s="7" t="s">
        <v>23</v>
      </c>
      <c r="T473" s="7">
        <f t="shared" si="14"/>
        <v>1</v>
      </c>
      <c r="U473" s="7">
        <f t="shared" si="15"/>
        <v>2</v>
      </c>
      <c r="V473" s="35" t="s">
        <v>8784</v>
      </c>
      <c r="W473" s="36">
        <v>45085</v>
      </c>
      <c r="X473" s="5">
        <v>34</v>
      </c>
    </row>
    <row r="474" spans="1:24" x14ac:dyDescent="0.3">
      <c r="A474" s="5" t="s">
        <v>503</v>
      </c>
      <c r="B474" s="5">
        <v>1994</v>
      </c>
      <c r="C474" s="5" t="s">
        <v>15</v>
      </c>
      <c r="D474" s="5">
        <v>2</v>
      </c>
      <c r="E474" s="5">
        <v>1</v>
      </c>
      <c r="F474" s="5">
        <v>4337.74</v>
      </c>
      <c r="G474" s="5" t="s">
        <v>11</v>
      </c>
      <c r="H474" s="5" t="s">
        <v>16</v>
      </c>
      <c r="I474" s="5" t="s">
        <v>247</v>
      </c>
      <c r="K474" s="7" t="s">
        <v>503</v>
      </c>
      <c r="L474" s="7">
        <v>1994</v>
      </c>
      <c r="M474" s="7" t="s">
        <v>15</v>
      </c>
      <c r="N474" s="7">
        <v>2</v>
      </c>
      <c r="O474" s="7">
        <v>1</v>
      </c>
      <c r="P474" s="20">
        <v>4337.74</v>
      </c>
      <c r="Q474" s="7" t="s">
        <v>11</v>
      </c>
      <c r="R474" s="7" t="s">
        <v>16</v>
      </c>
      <c r="S474" s="7" t="s">
        <v>247</v>
      </c>
      <c r="T474" s="7">
        <f t="shared" si="14"/>
        <v>1</v>
      </c>
      <c r="U474" s="7">
        <f t="shared" si="15"/>
        <v>2</v>
      </c>
      <c r="V474" s="35" t="s">
        <v>8785</v>
      </c>
      <c r="W474" s="36">
        <v>45085</v>
      </c>
      <c r="X474" s="5">
        <v>28</v>
      </c>
    </row>
    <row r="475" spans="1:24" x14ac:dyDescent="0.3">
      <c r="A475" s="5" t="s">
        <v>504</v>
      </c>
      <c r="B475" s="5">
        <v>1994</v>
      </c>
      <c r="C475" s="5" t="s">
        <v>37</v>
      </c>
      <c r="D475" s="5">
        <v>26</v>
      </c>
      <c r="E475" s="5">
        <v>2</v>
      </c>
      <c r="F475" s="5">
        <v>4340.4399999999996</v>
      </c>
      <c r="G475" s="5" t="s">
        <v>11</v>
      </c>
      <c r="H475" s="5" t="s">
        <v>16</v>
      </c>
      <c r="I475" s="5" t="s">
        <v>13</v>
      </c>
      <c r="K475" s="7" t="s">
        <v>504</v>
      </c>
      <c r="L475" s="7">
        <v>1994</v>
      </c>
      <c r="M475" s="7" t="s">
        <v>37</v>
      </c>
      <c r="N475" s="7">
        <v>26</v>
      </c>
      <c r="O475" s="7">
        <v>2</v>
      </c>
      <c r="P475" s="20">
        <v>4340.4399999999996</v>
      </c>
      <c r="Q475" s="7" t="s">
        <v>11</v>
      </c>
      <c r="R475" s="7" t="s">
        <v>16</v>
      </c>
      <c r="S475" s="7" t="s">
        <v>13</v>
      </c>
      <c r="T475" s="7">
        <f t="shared" si="14"/>
        <v>1</v>
      </c>
      <c r="U475" s="7">
        <f t="shared" si="15"/>
        <v>2</v>
      </c>
      <c r="V475" s="35" t="s">
        <v>8786</v>
      </c>
      <c r="W475" s="36">
        <v>45085</v>
      </c>
      <c r="X475" s="5">
        <v>28</v>
      </c>
    </row>
    <row r="476" spans="1:24" x14ac:dyDescent="0.3">
      <c r="A476" s="5" t="s">
        <v>505</v>
      </c>
      <c r="B476" s="5">
        <v>1991</v>
      </c>
      <c r="C476" s="5" t="s">
        <v>18</v>
      </c>
      <c r="D476" s="5">
        <v>1</v>
      </c>
      <c r="E476" s="5">
        <v>0</v>
      </c>
      <c r="F476" s="5">
        <v>4347.0200000000004</v>
      </c>
      <c r="G476" s="5" t="s">
        <v>11</v>
      </c>
      <c r="H476" s="5" t="s">
        <v>16</v>
      </c>
      <c r="I476" s="5" t="s">
        <v>247</v>
      </c>
      <c r="K476" s="7" t="s">
        <v>505</v>
      </c>
      <c r="L476" s="7">
        <v>1991</v>
      </c>
      <c r="M476" s="7" t="s">
        <v>18</v>
      </c>
      <c r="N476" s="7">
        <v>1</v>
      </c>
      <c r="O476" s="7">
        <v>0</v>
      </c>
      <c r="P476" s="20">
        <v>4347.0200000000004</v>
      </c>
      <c r="Q476" s="7" t="s">
        <v>11</v>
      </c>
      <c r="R476" s="7" t="s">
        <v>16</v>
      </c>
      <c r="S476" s="7" t="s">
        <v>247</v>
      </c>
      <c r="T476" s="7">
        <f t="shared" si="14"/>
        <v>1</v>
      </c>
      <c r="U476" s="7">
        <f t="shared" si="15"/>
        <v>2</v>
      </c>
      <c r="V476" s="35" t="s">
        <v>8787</v>
      </c>
      <c r="W476" s="36">
        <v>45085</v>
      </c>
      <c r="X476" s="5">
        <v>32</v>
      </c>
    </row>
    <row r="477" spans="1:24" x14ac:dyDescent="0.3">
      <c r="A477" s="5" t="s">
        <v>506</v>
      </c>
      <c r="B477" s="5">
        <v>1994</v>
      </c>
      <c r="C477" s="5" t="s">
        <v>15</v>
      </c>
      <c r="D477" s="5">
        <v>1</v>
      </c>
      <c r="E477" s="5">
        <v>2</v>
      </c>
      <c r="F477" s="5">
        <v>4349.46</v>
      </c>
      <c r="G477" s="5" t="s">
        <v>11</v>
      </c>
      <c r="H477" s="5" t="s">
        <v>11</v>
      </c>
      <c r="I477" s="5" t="s">
        <v>13</v>
      </c>
      <c r="K477" s="7" t="s">
        <v>506</v>
      </c>
      <c r="L477" s="7">
        <v>1994</v>
      </c>
      <c r="M477" s="7" t="s">
        <v>15</v>
      </c>
      <c r="N477" s="7">
        <v>1</v>
      </c>
      <c r="O477" s="7">
        <v>2</v>
      </c>
      <c r="P477" s="20">
        <v>4349.46</v>
      </c>
      <c r="Q477" s="7" t="s">
        <v>11</v>
      </c>
      <c r="R477" s="7" t="s">
        <v>11</v>
      </c>
      <c r="S477" s="7" t="s">
        <v>13</v>
      </c>
      <c r="T477" s="7">
        <f t="shared" si="14"/>
        <v>1</v>
      </c>
      <c r="U477" s="7">
        <f t="shared" si="15"/>
        <v>9</v>
      </c>
      <c r="V477" s="35" t="s">
        <v>8788</v>
      </c>
      <c r="W477" s="36">
        <v>45085</v>
      </c>
      <c r="X477" s="5">
        <v>28</v>
      </c>
    </row>
    <row r="478" spans="1:24" x14ac:dyDescent="0.3">
      <c r="A478" s="5" t="s">
        <v>507</v>
      </c>
      <c r="B478" s="5">
        <v>1991</v>
      </c>
      <c r="C478" s="5" t="s">
        <v>20</v>
      </c>
      <c r="D478" s="5">
        <v>13</v>
      </c>
      <c r="E478" s="5">
        <v>1</v>
      </c>
      <c r="F478" s="5">
        <v>4350.51</v>
      </c>
      <c r="G478" s="5" t="s">
        <v>11</v>
      </c>
      <c r="H478" s="5" t="s">
        <v>11</v>
      </c>
      <c r="I478" s="5" t="s">
        <v>13</v>
      </c>
      <c r="K478" s="7" t="s">
        <v>507</v>
      </c>
      <c r="L478" s="7">
        <v>1991</v>
      </c>
      <c r="M478" s="7" t="s">
        <v>20</v>
      </c>
      <c r="N478" s="7">
        <v>13</v>
      </c>
      <c r="O478" s="7">
        <v>1</v>
      </c>
      <c r="P478" s="20">
        <v>4350.51</v>
      </c>
      <c r="Q478" s="7" t="s">
        <v>11</v>
      </c>
      <c r="R478" s="7" t="s">
        <v>11</v>
      </c>
      <c r="S478" s="7" t="s">
        <v>13</v>
      </c>
      <c r="T478" s="7">
        <f t="shared" si="14"/>
        <v>1</v>
      </c>
      <c r="U478" s="7">
        <f t="shared" si="15"/>
        <v>9</v>
      </c>
      <c r="V478" s="35" t="s">
        <v>8789</v>
      </c>
      <c r="W478" s="36">
        <v>45085</v>
      </c>
      <c r="X478" s="5">
        <v>31</v>
      </c>
    </row>
    <row r="479" spans="1:24" x14ac:dyDescent="0.3">
      <c r="A479" s="5" t="s">
        <v>508</v>
      </c>
      <c r="B479" s="5">
        <v>1990</v>
      </c>
      <c r="C479" s="5" t="s">
        <v>35</v>
      </c>
      <c r="D479" s="5">
        <v>28</v>
      </c>
      <c r="E479" s="5">
        <v>0</v>
      </c>
      <c r="F479" s="5">
        <v>4357.04</v>
      </c>
      <c r="G479" s="5" t="s">
        <v>11</v>
      </c>
      <c r="H479" s="5" t="s">
        <v>12</v>
      </c>
      <c r="I479" s="5" t="s">
        <v>23</v>
      </c>
      <c r="K479" s="7" t="s">
        <v>508</v>
      </c>
      <c r="L479" s="7">
        <v>1990</v>
      </c>
      <c r="M479" s="7" t="s">
        <v>35</v>
      </c>
      <c r="N479" s="7">
        <v>28</v>
      </c>
      <c r="O479" s="7">
        <v>0</v>
      </c>
      <c r="P479" s="20">
        <v>4357.04</v>
      </c>
      <c r="Q479" s="7" t="s">
        <v>11</v>
      </c>
      <c r="R479" s="7" t="s">
        <v>12</v>
      </c>
      <c r="S479" s="7" t="s">
        <v>23</v>
      </c>
      <c r="T479" s="7">
        <f t="shared" si="14"/>
        <v>1</v>
      </c>
      <c r="U479" s="7">
        <f t="shared" si="15"/>
        <v>1</v>
      </c>
      <c r="V479" s="35" t="s">
        <v>8790</v>
      </c>
      <c r="W479" s="36">
        <v>45085</v>
      </c>
      <c r="X479" s="5">
        <v>32</v>
      </c>
    </row>
    <row r="480" spans="1:24" x14ac:dyDescent="0.3">
      <c r="A480" s="5" t="s">
        <v>509</v>
      </c>
      <c r="B480" s="5">
        <v>1997</v>
      </c>
      <c r="C480" s="5" t="s">
        <v>15</v>
      </c>
      <c r="D480" s="5">
        <v>29</v>
      </c>
      <c r="E480" s="5">
        <v>3</v>
      </c>
      <c r="F480" s="5">
        <v>4391.6499999999996</v>
      </c>
      <c r="G480" s="5" t="s">
        <v>11</v>
      </c>
      <c r="H480" s="5" t="s">
        <v>11</v>
      </c>
      <c r="I480" s="5" t="s">
        <v>42</v>
      </c>
      <c r="K480" s="7" t="s">
        <v>509</v>
      </c>
      <c r="L480" s="7">
        <v>1997</v>
      </c>
      <c r="M480" s="7" t="s">
        <v>15</v>
      </c>
      <c r="N480" s="7">
        <v>29</v>
      </c>
      <c r="O480" s="7">
        <v>3</v>
      </c>
      <c r="P480" s="20">
        <v>4391.6499999999996</v>
      </c>
      <c r="Q480" s="7" t="s">
        <v>11</v>
      </c>
      <c r="R480" s="7" t="s">
        <v>11</v>
      </c>
      <c r="S480" s="7" t="s">
        <v>42</v>
      </c>
      <c r="T480" s="7">
        <f t="shared" si="14"/>
        <v>1</v>
      </c>
      <c r="U480" s="7">
        <f t="shared" si="15"/>
        <v>9</v>
      </c>
      <c r="V480" s="35" t="s">
        <v>8791</v>
      </c>
      <c r="W480" s="36">
        <v>45085</v>
      </c>
      <c r="X480" s="5">
        <v>25</v>
      </c>
    </row>
    <row r="481" spans="1:24" x14ac:dyDescent="0.3">
      <c r="A481" s="5" t="s">
        <v>510</v>
      </c>
      <c r="B481" s="5">
        <v>1982</v>
      </c>
      <c r="C481" s="5" t="s">
        <v>18</v>
      </c>
      <c r="D481" s="5">
        <v>29</v>
      </c>
      <c r="E481" s="5">
        <v>3</v>
      </c>
      <c r="F481" s="5">
        <v>4392.7</v>
      </c>
      <c r="G481" s="5" t="s">
        <v>11</v>
      </c>
      <c r="H481" s="5" t="s">
        <v>11</v>
      </c>
      <c r="I481" s="5" t="s">
        <v>13</v>
      </c>
      <c r="K481" s="7" t="s">
        <v>510</v>
      </c>
      <c r="L481" s="7">
        <v>1982</v>
      </c>
      <c r="M481" s="7" t="s">
        <v>18</v>
      </c>
      <c r="N481" s="7">
        <v>29</v>
      </c>
      <c r="O481" s="7">
        <v>3</v>
      </c>
      <c r="P481" s="20">
        <v>4392.7</v>
      </c>
      <c r="Q481" s="7" t="s">
        <v>11</v>
      </c>
      <c r="R481" s="7" t="s">
        <v>11</v>
      </c>
      <c r="S481" s="7" t="s">
        <v>13</v>
      </c>
      <c r="T481" s="7">
        <f t="shared" si="14"/>
        <v>1</v>
      </c>
      <c r="U481" s="7">
        <f t="shared" si="15"/>
        <v>9</v>
      </c>
      <c r="V481" s="35" t="s">
        <v>8792</v>
      </c>
      <c r="W481" s="36">
        <v>45085</v>
      </c>
      <c r="X481" s="5">
        <v>40</v>
      </c>
    </row>
    <row r="482" spans="1:24" x14ac:dyDescent="0.3">
      <c r="A482" s="5" t="s">
        <v>511</v>
      </c>
      <c r="B482" s="5">
        <v>1988</v>
      </c>
      <c r="C482" s="5" t="s">
        <v>10</v>
      </c>
      <c r="D482" s="5">
        <v>18</v>
      </c>
      <c r="E482" s="5">
        <v>3</v>
      </c>
      <c r="F482" s="5">
        <v>4397.3100000000004</v>
      </c>
      <c r="G482" s="5" t="s">
        <v>11</v>
      </c>
      <c r="H482" s="5" t="s">
        <v>11</v>
      </c>
      <c r="I482" s="5" t="s">
        <v>13</v>
      </c>
      <c r="K482" s="7" t="s">
        <v>511</v>
      </c>
      <c r="L482" s="7">
        <v>1988</v>
      </c>
      <c r="M482" s="7" t="s">
        <v>10</v>
      </c>
      <c r="N482" s="7">
        <v>18</v>
      </c>
      <c r="O482" s="7">
        <v>3</v>
      </c>
      <c r="P482" s="20">
        <v>4397.3100000000004</v>
      </c>
      <c r="Q482" s="7" t="s">
        <v>11</v>
      </c>
      <c r="R482" s="7" t="s">
        <v>11</v>
      </c>
      <c r="S482" s="7" t="s">
        <v>13</v>
      </c>
      <c r="T482" s="7">
        <f t="shared" si="14"/>
        <v>1</v>
      </c>
      <c r="U482" s="7">
        <f t="shared" si="15"/>
        <v>9</v>
      </c>
      <c r="V482" s="35" t="s">
        <v>8793</v>
      </c>
      <c r="W482" s="36">
        <v>45085</v>
      </c>
      <c r="X482" s="5">
        <v>34</v>
      </c>
    </row>
    <row r="483" spans="1:24" x14ac:dyDescent="0.3">
      <c r="A483" s="5" t="s">
        <v>512</v>
      </c>
      <c r="B483" s="5">
        <v>1986</v>
      </c>
      <c r="C483" s="5" t="s">
        <v>35</v>
      </c>
      <c r="D483" s="5">
        <v>11</v>
      </c>
      <c r="E483" s="5">
        <v>0</v>
      </c>
      <c r="F483" s="5">
        <v>4399.7299999999996</v>
      </c>
      <c r="G483" s="5" t="s">
        <v>12</v>
      </c>
      <c r="H483" s="5" t="s">
        <v>11</v>
      </c>
      <c r="I483" s="5" t="s">
        <v>13</v>
      </c>
      <c r="K483" s="7" t="s">
        <v>512</v>
      </c>
      <c r="L483" s="7">
        <v>1986</v>
      </c>
      <c r="M483" s="7" t="s">
        <v>35</v>
      </c>
      <c r="N483" s="7">
        <v>11</v>
      </c>
      <c r="O483" s="7">
        <v>0</v>
      </c>
      <c r="P483" s="20">
        <v>4399.7299999999996</v>
      </c>
      <c r="Q483" s="7" t="s">
        <v>12</v>
      </c>
      <c r="R483" s="7" t="s">
        <v>11</v>
      </c>
      <c r="S483" s="7" t="s">
        <v>13</v>
      </c>
      <c r="T483" s="7">
        <f t="shared" si="14"/>
        <v>4</v>
      </c>
      <c r="U483" s="7">
        <f t="shared" si="15"/>
        <v>9</v>
      </c>
      <c r="V483" s="35" t="s">
        <v>8794</v>
      </c>
      <c r="W483" s="36">
        <v>45085</v>
      </c>
      <c r="X483" s="5">
        <v>36</v>
      </c>
    </row>
    <row r="484" spans="1:24" x14ac:dyDescent="0.3">
      <c r="A484" s="5" t="s">
        <v>513</v>
      </c>
      <c r="B484" s="5">
        <v>1986</v>
      </c>
      <c r="C484" s="5" t="s">
        <v>10</v>
      </c>
      <c r="D484" s="5">
        <v>13</v>
      </c>
      <c r="E484" s="5">
        <v>0</v>
      </c>
      <c r="F484" s="5">
        <v>4402.2299999999996</v>
      </c>
      <c r="G484" s="5" t="s">
        <v>11</v>
      </c>
      <c r="H484" s="5" t="s">
        <v>11</v>
      </c>
      <c r="I484" s="5" t="s">
        <v>42</v>
      </c>
      <c r="K484" s="7" t="s">
        <v>513</v>
      </c>
      <c r="L484" s="7">
        <v>1986</v>
      </c>
      <c r="M484" s="7" t="s">
        <v>10</v>
      </c>
      <c r="N484" s="7">
        <v>13</v>
      </c>
      <c r="O484" s="7">
        <v>0</v>
      </c>
      <c r="P484" s="20">
        <v>4402.2299999999996</v>
      </c>
      <c r="Q484" s="7" t="s">
        <v>11</v>
      </c>
      <c r="R484" s="7" t="s">
        <v>11</v>
      </c>
      <c r="S484" s="7" t="s">
        <v>42</v>
      </c>
      <c r="T484" s="7">
        <f t="shared" si="14"/>
        <v>1</v>
      </c>
      <c r="U484" s="7">
        <f t="shared" si="15"/>
        <v>9</v>
      </c>
      <c r="V484" s="35" t="s">
        <v>8795</v>
      </c>
      <c r="W484" s="36">
        <v>45085</v>
      </c>
      <c r="X484" s="5">
        <v>36</v>
      </c>
    </row>
    <row r="485" spans="1:24" x14ac:dyDescent="0.3">
      <c r="A485" s="5" t="s">
        <v>514</v>
      </c>
      <c r="B485" s="5">
        <v>1988</v>
      </c>
      <c r="C485" s="5" t="s">
        <v>20</v>
      </c>
      <c r="D485" s="5">
        <v>16</v>
      </c>
      <c r="E485" s="5">
        <v>0</v>
      </c>
      <c r="F485" s="5">
        <v>4415.16</v>
      </c>
      <c r="G485" s="5" t="s">
        <v>11</v>
      </c>
      <c r="H485" s="5" t="s">
        <v>16</v>
      </c>
      <c r="I485" s="5" t="s">
        <v>13</v>
      </c>
      <c r="K485" s="7" t="s">
        <v>514</v>
      </c>
      <c r="L485" s="7">
        <v>1988</v>
      </c>
      <c r="M485" s="7" t="s">
        <v>20</v>
      </c>
      <c r="N485" s="7">
        <v>16</v>
      </c>
      <c r="O485" s="7">
        <v>0</v>
      </c>
      <c r="P485" s="20">
        <v>4415.16</v>
      </c>
      <c r="Q485" s="7" t="s">
        <v>11</v>
      </c>
      <c r="R485" s="7" t="s">
        <v>16</v>
      </c>
      <c r="S485" s="7" t="s">
        <v>13</v>
      </c>
      <c r="T485" s="7">
        <f t="shared" si="14"/>
        <v>1</v>
      </c>
      <c r="U485" s="7">
        <f t="shared" si="15"/>
        <v>2</v>
      </c>
      <c r="V485" s="35" t="s">
        <v>8796</v>
      </c>
      <c r="W485" s="36">
        <v>45085</v>
      </c>
      <c r="X485" s="5">
        <v>34</v>
      </c>
    </row>
    <row r="486" spans="1:24" x14ac:dyDescent="0.3">
      <c r="A486" s="5" t="s">
        <v>515</v>
      </c>
      <c r="B486" s="5">
        <v>1992</v>
      </c>
      <c r="C486" s="5" t="s">
        <v>35</v>
      </c>
      <c r="D486" s="5">
        <v>15</v>
      </c>
      <c r="E486" s="5">
        <v>0</v>
      </c>
      <c r="F486" s="5">
        <v>4420.95</v>
      </c>
      <c r="G486" s="5" t="s">
        <v>11</v>
      </c>
      <c r="H486" s="5" t="s">
        <v>12</v>
      </c>
      <c r="I486" s="5" t="s">
        <v>516</v>
      </c>
      <c r="K486" s="7" t="s">
        <v>515</v>
      </c>
      <c r="L486" s="7">
        <v>1992</v>
      </c>
      <c r="M486" s="7" t="s">
        <v>35</v>
      </c>
      <c r="N486" s="7">
        <v>15</v>
      </c>
      <c r="O486" s="7">
        <v>0</v>
      </c>
      <c r="P486" s="20">
        <v>4420.95</v>
      </c>
      <c r="Q486" s="7" t="s">
        <v>11</v>
      </c>
      <c r="R486" s="7" t="s">
        <v>12</v>
      </c>
      <c r="S486" s="7" t="s">
        <v>516</v>
      </c>
      <c r="T486" s="7">
        <f t="shared" si="14"/>
        <v>1</v>
      </c>
      <c r="U486" s="7">
        <f t="shared" si="15"/>
        <v>1</v>
      </c>
      <c r="V486" s="35" t="s">
        <v>8797</v>
      </c>
      <c r="W486" s="36">
        <v>45085</v>
      </c>
      <c r="X486" s="5">
        <v>30</v>
      </c>
    </row>
    <row r="487" spans="1:24" x14ac:dyDescent="0.3">
      <c r="A487" s="5" t="s">
        <v>517</v>
      </c>
      <c r="B487" s="5">
        <v>1994</v>
      </c>
      <c r="C487" s="5" t="s">
        <v>30</v>
      </c>
      <c r="D487" s="5">
        <v>29</v>
      </c>
      <c r="E487" s="5">
        <v>2</v>
      </c>
      <c r="F487" s="5">
        <v>4428.8900000000003</v>
      </c>
      <c r="G487" s="5" t="s">
        <v>12</v>
      </c>
      <c r="H487" s="5" t="s">
        <v>16</v>
      </c>
      <c r="I487" s="5" t="s">
        <v>356</v>
      </c>
      <c r="K487" s="7" t="s">
        <v>517</v>
      </c>
      <c r="L487" s="7">
        <v>1994</v>
      </c>
      <c r="M487" s="7" t="s">
        <v>30</v>
      </c>
      <c r="N487" s="7">
        <v>29</v>
      </c>
      <c r="O487" s="7">
        <v>2</v>
      </c>
      <c r="P487" s="20">
        <v>4428.8900000000003</v>
      </c>
      <c r="Q487" s="7" t="s">
        <v>12</v>
      </c>
      <c r="R487" s="7" t="s">
        <v>16</v>
      </c>
      <c r="S487" s="7" t="s">
        <v>356</v>
      </c>
      <c r="T487" s="7">
        <f t="shared" si="14"/>
        <v>4</v>
      </c>
      <c r="U487" s="7">
        <f t="shared" si="15"/>
        <v>2</v>
      </c>
      <c r="V487" s="35" t="s">
        <v>8798</v>
      </c>
      <c r="W487" s="36">
        <v>45085</v>
      </c>
      <c r="X487" s="5">
        <v>28</v>
      </c>
    </row>
    <row r="488" spans="1:24" x14ac:dyDescent="0.3">
      <c r="A488" s="5" t="s">
        <v>518</v>
      </c>
      <c r="B488" s="5">
        <v>1993</v>
      </c>
      <c r="C488" s="5" t="s">
        <v>20</v>
      </c>
      <c r="D488" s="5">
        <v>4</v>
      </c>
      <c r="E488" s="5">
        <v>2</v>
      </c>
      <c r="F488" s="5">
        <v>4433.3900000000003</v>
      </c>
      <c r="G488" s="5" t="s">
        <v>11</v>
      </c>
      <c r="H488" s="5" t="s">
        <v>12</v>
      </c>
      <c r="I488" s="5" t="s">
        <v>23</v>
      </c>
      <c r="K488" s="7" t="s">
        <v>518</v>
      </c>
      <c r="L488" s="7">
        <v>1993</v>
      </c>
      <c r="M488" s="7" t="s">
        <v>20</v>
      </c>
      <c r="N488" s="7">
        <v>4</v>
      </c>
      <c r="O488" s="7">
        <v>2</v>
      </c>
      <c r="P488" s="20">
        <v>4433.3900000000003</v>
      </c>
      <c r="Q488" s="7" t="s">
        <v>11</v>
      </c>
      <c r="R488" s="7" t="s">
        <v>12</v>
      </c>
      <c r="S488" s="7" t="s">
        <v>23</v>
      </c>
      <c r="T488" s="7">
        <f t="shared" si="14"/>
        <v>1</v>
      </c>
      <c r="U488" s="7">
        <f t="shared" si="15"/>
        <v>1</v>
      </c>
      <c r="V488" s="35" t="s">
        <v>8799</v>
      </c>
      <c r="W488" s="36">
        <v>45085</v>
      </c>
      <c r="X488" s="5">
        <v>29</v>
      </c>
    </row>
    <row r="489" spans="1:24" x14ac:dyDescent="0.3">
      <c r="A489" s="5" t="s">
        <v>519</v>
      </c>
      <c r="B489" s="5">
        <v>1993</v>
      </c>
      <c r="C489" s="5" t="s">
        <v>30</v>
      </c>
      <c r="D489" s="5">
        <v>23</v>
      </c>
      <c r="E489" s="5">
        <v>2</v>
      </c>
      <c r="F489" s="5">
        <v>4433.92</v>
      </c>
      <c r="G489" s="5" t="s">
        <v>11</v>
      </c>
      <c r="H489" s="5" t="s">
        <v>11</v>
      </c>
      <c r="I489" s="5" t="s">
        <v>23</v>
      </c>
      <c r="K489" s="7" t="s">
        <v>519</v>
      </c>
      <c r="L489" s="7">
        <v>1993</v>
      </c>
      <c r="M489" s="7" t="s">
        <v>30</v>
      </c>
      <c r="N489" s="7">
        <v>23</v>
      </c>
      <c r="O489" s="7">
        <v>2</v>
      </c>
      <c r="P489" s="20">
        <v>4433.92</v>
      </c>
      <c r="Q489" s="7" t="s">
        <v>11</v>
      </c>
      <c r="R489" s="7" t="s">
        <v>11</v>
      </c>
      <c r="S489" s="7" t="s">
        <v>23</v>
      </c>
      <c r="T489" s="7">
        <f t="shared" si="14"/>
        <v>1</v>
      </c>
      <c r="U489" s="7">
        <f t="shared" si="15"/>
        <v>9</v>
      </c>
      <c r="V489" s="35" t="s">
        <v>8800</v>
      </c>
      <c r="W489" s="36">
        <v>45085</v>
      </c>
      <c r="X489" s="5">
        <v>29</v>
      </c>
    </row>
    <row r="490" spans="1:24" x14ac:dyDescent="0.3">
      <c r="A490" s="5" t="s">
        <v>520</v>
      </c>
      <c r="B490" s="5">
        <v>1994</v>
      </c>
      <c r="C490" s="5" t="s">
        <v>37</v>
      </c>
      <c r="D490" s="5">
        <v>8</v>
      </c>
      <c r="E490" s="5">
        <v>2</v>
      </c>
      <c r="F490" s="5">
        <v>4435.09</v>
      </c>
      <c r="G490" s="5" t="s">
        <v>12</v>
      </c>
      <c r="H490" s="5" t="s">
        <v>11</v>
      </c>
      <c r="I490" s="5" t="s">
        <v>168</v>
      </c>
      <c r="K490" s="7" t="s">
        <v>520</v>
      </c>
      <c r="L490" s="7">
        <v>1994</v>
      </c>
      <c r="M490" s="7" t="s">
        <v>37</v>
      </c>
      <c r="N490" s="7">
        <v>8</v>
      </c>
      <c r="O490" s="7">
        <v>2</v>
      </c>
      <c r="P490" s="20">
        <v>4435.09</v>
      </c>
      <c r="Q490" s="7" t="s">
        <v>12</v>
      </c>
      <c r="R490" s="7" t="s">
        <v>11</v>
      </c>
      <c r="S490" s="7" t="s">
        <v>168</v>
      </c>
      <c r="T490" s="7">
        <f t="shared" si="14"/>
        <v>4</v>
      </c>
      <c r="U490" s="7">
        <f t="shared" si="15"/>
        <v>9</v>
      </c>
      <c r="V490" s="35" t="s">
        <v>8801</v>
      </c>
      <c r="W490" s="36">
        <v>45085</v>
      </c>
      <c r="X490" s="5">
        <v>28</v>
      </c>
    </row>
    <row r="491" spans="1:24" x14ac:dyDescent="0.3">
      <c r="A491" s="5" t="s">
        <v>521</v>
      </c>
      <c r="B491" s="5">
        <v>1994</v>
      </c>
      <c r="C491" s="5" t="s">
        <v>37</v>
      </c>
      <c r="D491" s="5">
        <v>24</v>
      </c>
      <c r="E491" s="5">
        <v>2</v>
      </c>
      <c r="F491" s="5">
        <v>4438.26</v>
      </c>
      <c r="G491" s="5" t="s">
        <v>11</v>
      </c>
      <c r="H491" s="5" t="s">
        <v>12</v>
      </c>
      <c r="I491" s="5" t="s">
        <v>356</v>
      </c>
      <c r="K491" s="7" t="s">
        <v>521</v>
      </c>
      <c r="L491" s="7">
        <v>1994</v>
      </c>
      <c r="M491" s="7" t="s">
        <v>37</v>
      </c>
      <c r="N491" s="7">
        <v>24</v>
      </c>
      <c r="O491" s="7">
        <v>2</v>
      </c>
      <c r="P491" s="20">
        <v>4438.26</v>
      </c>
      <c r="Q491" s="7" t="s">
        <v>11</v>
      </c>
      <c r="R491" s="7" t="s">
        <v>12</v>
      </c>
      <c r="S491" s="7" t="s">
        <v>356</v>
      </c>
      <c r="T491" s="7">
        <f t="shared" si="14"/>
        <v>1</v>
      </c>
      <c r="U491" s="7">
        <f t="shared" si="15"/>
        <v>1</v>
      </c>
      <c r="V491" s="35" t="s">
        <v>8802</v>
      </c>
      <c r="W491" s="36">
        <v>45085</v>
      </c>
      <c r="X491" s="5">
        <v>28</v>
      </c>
    </row>
    <row r="492" spans="1:24" x14ac:dyDescent="0.3">
      <c r="A492" s="5" t="s">
        <v>522</v>
      </c>
      <c r="B492" s="5">
        <v>1991</v>
      </c>
      <c r="C492" s="5" t="s">
        <v>20</v>
      </c>
      <c r="D492" s="5">
        <v>3</v>
      </c>
      <c r="E492" s="5">
        <v>1</v>
      </c>
      <c r="F492" s="5">
        <v>4441.21</v>
      </c>
      <c r="G492" s="5" t="s">
        <v>16</v>
      </c>
      <c r="H492" s="5" t="s">
        <v>11</v>
      </c>
      <c r="I492" s="5" t="s">
        <v>276</v>
      </c>
      <c r="K492" s="7" t="s">
        <v>522</v>
      </c>
      <c r="L492" s="7">
        <v>1991</v>
      </c>
      <c r="M492" s="7" t="s">
        <v>20</v>
      </c>
      <c r="N492" s="7">
        <v>3</v>
      </c>
      <c r="O492" s="7">
        <v>1</v>
      </c>
      <c r="P492" s="20">
        <v>4441.21</v>
      </c>
      <c r="Q492" s="7" t="s">
        <v>16</v>
      </c>
      <c r="R492" s="7" t="s">
        <v>11</v>
      </c>
      <c r="S492" s="7" t="s">
        <v>276</v>
      </c>
      <c r="T492" s="7">
        <f t="shared" si="14"/>
        <v>240</v>
      </c>
      <c r="U492" s="7">
        <f t="shared" si="15"/>
        <v>9</v>
      </c>
      <c r="V492" s="35" t="s">
        <v>8803</v>
      </c>
      <c r="W492" s="36">
        <v>45085</v>
      </c>
      <c r="X492" s="5">
        <v>31</v>
      </c>
    </row>
    <row r="493" spans="1:24" x14ac:dyDescent="0.3">
      <c r="A493" s="5" t="s">
        <v>523</v>
      </c>
      <c r="B493" s="5">
        <v>1994</v>
      </c>
      <c r="C493" s="5" t="s">
        <v>18</v>
      </c>
      <c r="D493" s="5">
        <v>28</v>
      </c>
      <c r="E493" s="5">
        <v>3</v>
      </c>
      <c r="F493" s="5">
        <v>4449.46</v>
      </c>
      <c r="G493" s="5" t="s">
        <v>16</v>
      </c>
      <c r="H493" s="5" t="s">
        <v>11</v>
      </c>
      <c r="I493" s="5" t="s">
        <v>13</v>
      </c>
      <c r="K493" s="7" t="s">
        <v>523</v>
      </c>
      <c r="L493" s="7">
        <v>1994</v>
      </c>
      <c r="M493" s="7" t="s">
        <v>18</v>
      </c>
      <c r="N493" s="7">
        <v>28</v>
      </c>
      <c r="O493" s="7">
        <v>3</v>
      </c>
      <c r="P493" s="20">
        <v>4449.46</v>
      </c>
      <c r="Q493" s="7" t="s">
        <v>16</v>
      </c>
      <c r="R493" s="7" t="s">
        <v>11</v>
      </c>
      <c r="S493" s="7" t="s">
        <v>13</v>
      </c>
      <c r="T493" s="7">
        <f t="shared" si="14"/>
        <v>240</v>
      </c>
      <c r="U493" s="7">
        <f t="shared" si="15"/>
        <v>9</v>
      </c>
      <c r="V493" s="35" t="s">
        <v>8804</v>
      </c>
      <c r="W493" s="36">
        <v>45085</v>
      </c>
      <c r="X493" s="5">
        <v>28</v>
      </c>
    </row>
    <row r="494" spans="1:24" x14ac:dyDescent="0.3">
      <c r="A494" s="5" t="s">
        <v>524</v>
      </c>
      <c r="B494" s="5">
        <v>1990</v>
      </c>
      <c r="C494" s="5" t="s">
        <v>35</v>
      </c>
      <c r="D494" s="5">
        <v>8</v>
      </c>
      <c r="E494" s="5">
        <v>1</v>
      </c>
      <c r="F494" s="5">
        <v>4454.3999999999996</v>
      </c>
      <c r="G494" s="5" t="s">
        <v>11</v>
      </c>
      <c r="H494" s="5" t="s">
        <v>12</v>
      </c>
      <c r="I494" s="5" t="s">
        <v>23</v>
      </c>
      <c r="K494" s="7" t="s">
        <v>524</v>
      </c>
      <c r="L494" s="7">
        <v>1990</v>
      </c>
      <c r="M494" s="7" t="s">
        <v>35</v>
      </c>
      <c r="N494" s="7">
        <v>8</v>
      </c>
      <c r="O494" s="7">
        <v>1</v>
      </c>
      <c r="P494" s="20">
        <v>4454.3999999999996</v>
      </c>
      <c r="Q494" s="7" t="s">
        <v>11</v>
      </c>
      <c r="R494" s="7" t="s">
        <v>12</v>
      </c>
      <c r="S494" s="7" t="s">
        <v>23</v>
      </c>
      <c r="T494" s="7">
        <f t="shared" si="14"/>
        <v>1</v>
      </c>
      <c r="U494" s="7">
        <f t="shared" si="15"/>
        <v>1</v>
      </c>
      <c r="V494" s="35" t="s">
        <v>8805</v>
      </c>
      <c r="W494" s="36">
        <v>45085</v>
      </c>
      <c r="X494" s="5">
        <v>32</v>
      </c>
    </row>
    <row r="495" spans="1:24" x14ac:dyDescent="0.3">
      <c r="A495" s="5" t="s">
        <v>525</v>
      </c>
      <c r="B495" s="5">
        <v>1990</v>
      </c>
      <c r="C495" s="5" t="s">
        <v>10</v>
      </c>
      <c r="D495" s="5">
        <v>15</v>
      </c>
      <c r="E495" s="5">
        <v>1</v>
      </c>
      <c r="F495" s="5">
        <v>4462.72</v>
      </c>
      <c r="G495" s="5" t="s">
        <v>11</v>
      </c>
      <c r="H495" s="5" t="s">
        <v>12</v>
      </c>
      <c r="I495" s="5" t="s">
        <v>23</v>
      </c>
      <c r="K495" s="7" t="s">
        <v>525</v>
      </c>
      <c r="L495" s="7">
        <v>1990</v>
      </c>
      <c r="M495" s="7" t="s">
        <v>10</v>
      </c>
      <c r="N495" s="7">
        <v>15</v>
      </c>
      <c r="O495" s="7">
        <v>1</v>
      </c>
      <c r="P495" s="20">
        <v>4462.72</v>
      </c>
      <c r="Q495" s="7" t="s">
        <v>11</v>
      </c>
      <c r="R495" s="7" t="s">
        <v>12</v>
      </c>
      <c r="S495" s="7" t="s">
        <v>23</v>
      </c>
      <c r="T495" s="7">
        <f t="shared" si="14"/>
        <v>1</v>
      </c>
      <c r="U495" s="7">
        <f t="shared" si="15"/>
        <v>1</v>
      </c>
      <c r="V495" s="35" t="s">
        <v>8806</v>
      </c>
      <c r="W495" s="36">
        <v>45085</v>
      </c>
      <c r="X495" s="5">
        <v>32</v>
      </c>
    </row>
    <row r="496" spans="1:24" x14ac:dyDescent="0.3">
      <c r="A496" s="5" t="s">
        <v>526</v>
      </c>
      <c r="B496" s="5">
        <v>1991</v>
      </c>
      <c r="C496" s="5" t="s">
        <v>10</v>
      </c>
      <c r="D496" s="5">
        <v>4</v>
      </c>
      <c r="E496" s="5">
        <v>2</v>
      </c>
      <c r="F496" s="5">
        <v>4463.21</v>
      </c>
      <c r="G496" s="5" t="s">
        <v>12</v>
      </c>
      <c r="H496" s="5" t="s">
        <v>12</v>
      </c>
      <c r="I496" s="5" t="s">
        <v>13</v>
      </c>
      <c r="K496" s="7" t="s">
        <v>526</v>
      </c>
      <c r="L496" s="7">
        <v>1991</v>
      </c>
      <c r="M496" s="7" t="s">
        <v>10</v>
      </c>
      <c r="N496" s="7">
        <v>4</v>
      </c>
      <c r="O496" s="7">
        <v>2</v>
      </c>
      <c r="P496" s="20">
        <v>4463.21</v>
      </c>
      <c r="Q496" s="7" t="s">
        <v>12</v>
      </c>
      <c r="R496" s="7" t="s">
        <v>12</v>
      </c>
      <c r="S496" s="7" t="s">
        <v>13</v>
      </c>
      <c r="T496" s="7">
        <f t="shared" si="14"/>
        <v>4</v>
      </c>
      <c r="U496" s="7">
        <f t="shared" si="15"/>
        <v>1</v>
      </c>
      <c r="V496" s="35" t="s">
        <v>8807</v>
      </c>
      <c r="W496" s="36">
        <v>45085</v>
      </c>
      <c r="X496" s="5">
        <v>31</v>
      </c>
    </row>
    <row r="497" spans="1:24" x14ac:dyDescent="0.3">
      <c r="A497" s="5" t="s">
        <v>527</v>
      </c>
      <c r="B497" s="5">
        <v>1999</v>
      </c>
      <c r="C497" s="5" t="s">
        <v>15</v>
      </c>
      <c r="D497" s="5">
        <v>20</v>
      </c>
      <c r="E497" s="5">
        <v>3</v>
      </c>
      <c r="F497" s="5">
        <v>4466.62</v>
      </c>
      <c r="G497" s="5" t="s">
        <v>11</v>
      </c>
      <c r="H497" s="5" t="s">
        <v>11</v>
      </c>
      <c r="I497" s="5" t="s">
        <v>23</v>
      </c>
      <c r="K497" s="7" t="s">
        <v>527</v>
      </c>
      <c r="L497" s="7">
        <v>1999</v>
      </c>
      <c r="M497" s="7" t="s">
        <v>15</v>
      </c>
      <c r="N497" s="7">
        <v>20</v>
      </c>
      <c r="O497" s="7">
        <v>3</v>
      </c>
      <c r="P497" s="20">
        <v>4466.62</v>
      </c>
      <c r="Q497" s="7" t="s">
        <v>11</v>
      </c>
      <c r="R497" s="7" t="s">
        <v>11</v>
      </c>
      <c r="S497" s="7" t="s">
        <v>23</v>
      </c>
      <c r="T497" s="7">
        <f t="shared" si="14"/>
        <v>1</v>
      </c>
      <c r="U497" s="7">
        <f t="shared" si="15"/>
        <v>9</v>
      </c>
      <c r="V497" s="35" t="s">
        <v>8808</v>
      </c>
      <c r="W497" s="36">
        <v>45085</v>
      </c>
      <c r="X497" s="5">
        <v>23</v>
      </c>
    </row>
    <row r="498" spans="1:24" x14ac:dyDescent="0.3">
      <c r="A498" s="5" t="s">
        <v>528</v>
      </c>
      <c r="B498" s="5">
        <v>2004</v>
      </c>
      <c r="C498" s="5" t="s">
        <v>10</v>
      </c>
      <c r="D498" s="5">
        <v>18</v>
      </c>
      <c r="E498" s="5">
        <v>0</v>
      </c>
      <c r="F498" s="5">
        <v>4468.25</v>
      </c>
      <c r="G498" s="5" t="s">
        <v>11</v>
      </c>
      <c r="H498" s="5" t="s">
        <v>11</v>
      </c>
      <c r="I498" s="5" t="s">
        <v>23</v>
      </c>
      <c r="K498" s="7" t="s">
        <v>528</v>
      </c>
      <c r="L498" s="7">
        <v>2004</v>
      </c>
      <c r="M498" s="7" t="s">
        <v>10</v>
      </c>
      <c r="N498" s="7">
        <v>18</v>
      </c>
      <c r="O498" s="7">
        <v>0</v>
      </c>
      <c r="P498" s="20">
        <v>4468.25</v>
      </c>
      <c r="Q498" s="7" t="s">
        <v>11</v>
      </c>
      <c r="R498" s="7" t="s">
        <v>11</v>
      </c>
      <c r="S498" s="7" t="s">
        <v>23</v>
      </c>
      <c r="T498" s="7">
        <f t="shared" si="14"/>
        <v>1</v>
      </c>
      <c r="U498" s="7">
        <f t="shared" si="15"/>
        <v>9</v>
      </c>
      <c r="V498" s="35" t="s">
        <v>8397</v>
      </c>
      <c r="W498" s="36">
        <v>45085</v>
      </c>
      <c r="X498" s="5">
        <v>18</v>
      </c>
    </row>
    <row r="499" spans="1:24" x14ac:dyDescent="0.3">
      <c r="A499" s="5" t="s">
        <v>529</v>
      </c>
      <c r="B499" s="5">
        <v>1992</v>
      </c>
      <c r="C499" s="5" t="s">
        <v>10</v>
      </c>
      <c r="D499" s="5">
        <v>12</v>
      </c>
      <c r="E499" s="5">
        <v>0</v>
      </c>
      <c r="F499" s="5">
        <v>4488.58</v>
      </c>
      <c r="G499" s="5" t="s">
        <v>11</v>
      </c>
      <c r="H499" s="5" t="s">
        <v>12</v>
      </c>
      <c r="I499" s="5" t="s">
        <v>23</v>
      </c>
      <c r="K499" s="7" t="s">
        <v>529</v>
      </c>
      <c r="L499" s="7">
        <v>1992</v>
      </c>
      <c r="M499" s="7" t="s">
        <v>10</v>
      </c>
      <c r="N499" s="7">
        <v>12</v>
      </c>
      <c r="O499" s="7">
        <v>0</v>
      </c>
      <c r="P499" s="20">
        <v>4488.58</v>
      </c>
      <c r="Q499" s="7" t="s">
        <v>11</v>
      </c>
      <c r="R499" s="7" t="s">
        <v>12</v>
      </c>
      <c r="S499" s="7" t="s">
        <v>23</v>
      </c>
      <c r="T499" s="7">
        <f t="shared" si="14"/>
        <v>1</v>
      </c>
      <c r="U499" s="7">
        <f t="shared" si="15"/>
        <v>1</v>
      </c>
      <c r="V499" s="35" t="s">
        <v>8809</v>
      </c>
      <c r="W499" s="36">
        <v>45085</v>
      </c>
      <c r="X499" s="5">
        <v>30</v>
      </c>
    </row>
    <row r="500" spans="1:24" x14ac:dyDescent="0.3">
      <c r="A500" s="5" t="s">
        <v>530</v>
      </c>
      <c r="B500" s="5">
        <v>1988</v>
      </c>
      <c r="C500" s="5" t="s">
        <v>18</v>
      </c>
      <c r="D500" s="5">
        <v>26</v>
      </c>
      <c r="E500" s="5">
        <v>0</v>
      </c>
      <c r="F500" s="5">
        <v>4500.34</v>
      </c>
      <c r="G500" s="5" t="s">
        <v>11</v>
      </c>
      <c r="H500" s="5" t="s">
        <v>16</v>
      </c>
      <c r="I500" s="5" t="s">
        <v>356</v>
      </c>
      <c r="K500" s="7" t="s">
        <v>530</v>
      </c>
      <c r="L500" s="7">
        <v>1988</v>
      </c>
      <c r="M500" s="7" t="s">
        <v>18</v>
      </c>
      <c r="N500" s="7">
        <v>26</v>
      </c>
      <c r="O500" s="7">
        <v>0</v>
      </c>
      <c r="P500" s="20">
        <v>4500.34</v>
      </c>
      <c r="Q500" s="7" t="s">
        <v>11</v>
      </c>
      <c r="R500" s="7" t="s">
        <v>16</v>
      </c>
      <c r="S500" s="7" t="s">
        <v>356</v>
      </c>
      <c r="T500" s="7">
        <f t="shared" si="14"/>
        <v>1</v>
      </c>
      <c r="U500" s="7">
        <f t="shared" si="15"/>
        <v>2</v>
      </c>
      <c r="V500" s="35" t="s">
        <v>8810</v>
      </c>
      <c r="W500" s="36">
        <v>45085</v>
      </c>
      <c r="X500" s="5">
        <v>34</v>
      </c>
    </row>
    <row r="501" spans="1:24" x14ac:dyDescent="0.3">
      <c r="A501" s="5" t="s">
        <v>531</v>
      </c>
      <c r="B501" s="5">
        <v>1997</v>
      </c>
      <c r="C501" s="5" t="s">
        <v>37</v>
      </c>
      <c r="D501" s="5">
        <v>13</v>
      </c>
      <c r="E501" s="5">
        <v>4</v>
      </c>
      <c r="F501" s="5">
        <v>4504.66</v>
      </c>
      <c r="G501" s="5" t="s">
        <v>16</v>
      </c>
      <c r="H501" s="5" t="s">
        <v>11</v>
      </c>
      <c r="I501" s="5" t="s">
        <v>13</v>
      </c>
      <c r="K501" s="7" t="s">
        <v>531</v>
      </c>
      <c r="L501" s="7">
        <v>1997</v>
      </c>
      <c r="M501" s="7" t="s">
        <v>37</v>
      </c>
      <c r="N501" s="7">
        <v>13</v>
      </c>
      <c r="O501" s="7">
        <v>4</v>
      </c>
      <c r="P501" s="20">
        <v>4504.66</v>
      </c>
      <c r="Q501" s="7" t="s">
        <v>16</v>
      </c>
      <c r="R501" s="7" t="s">
        <v>11</v>
      </c>
      <c r="S501" s="7" t="s">
        <v>13</v>
      </c>
      <c r="T501" s="7">
        <f t="shared" si="14"/>
        <v>240</v>
      </c>
      <c r="U501" s="7">
        <f t="shared" si="15"/>
        <v>9</v>
      </c>
      <c r="V501" s="35" t="s">
        <v>8811</v>
      </c>
      <c r="W501" s="36">
        <v>45085</v>
      </c>
      <c r="X501" s="5">
        <v>25</v>
      </c>
    </row>
    <row r="502" spans="1:24" x14ac:dyDescent="0.3">
      <c r="A502" s="5" t="s">
        <v>532</v>
      </c>
      <c r="B502" s="5">
        <v>1982</v>
      </c>
      <c r="C502" s="5" t="s">
        <v>20</v>
      </c>
      <c r="D502" s="5">
        <v>27</v>
      </c>
      <c r="E502" s="5">
        <v>3</v>
      </c>
      <c r="F502" s="5">
        <v>4511.41</v>
      </c>
      <c r="G502" s="5" t="s">
        <v>11</v>
      </c>
      <c r="H502" s="5" t="s">
        <v>12</v>
      </c>
      <c r="I502" s="5" t="s">
        <v>13</v>
      </c>
      <c r="K502" s="7" t="s">
        <v>532</v>
      </c>
      <c r="L502" s="7">
        <v>1982</v>
      </c>
      <c r="M502" s="7" t="s">
        <v>20</v>
      </c>
      <c r="N502" s="7">
        <v>27</v>
      </c>
      <c r="O502" s="7">
        <v>3</v>
      </c>
      <c r="P502" s="20">
        <v>4511.41</v>
      </c>
      <c r="Q502" s="7" t="s">
        <v>11</v>
      </c>
      <c r="R502" s="7" t="s">
        <v>12</v>
      </c>
      <c r="S502" s="7" t="s">
        <v>13</v>
      </c>
      <c r="T502" s="7">
        <f t="shared" si="14"/>
        <v>1</v>
      </c>
      <c r="U502" s="7">
        <f t="shared" si="15"/>
        <v>1</v>
      </c>
      <c r="V502" s="35" t="s">
        <v>8812</v>
      </c>
      <c r="W502" s="36">
        <v>45085</v>
      </c>
      <c r="X502" s="5">
        <v>40</v>
      </c>
    </row>
    <row r="503" spans="1:24" x14ac:dyDescent="0.3">
      <c r="A503" s="5" t="s">
        <v>533</v>
      </c>
      <c r="B503" s="5">
        <v>1980</v>
      </c>
      <c r="C503" s="5" t="s">
        <v>18</v>
      </c>
      <c r="D503" s="5">
        <v>16</v>
      </c>
      <c r="E503" s="5">
        <v>2</v>
      </c>
      <c r="F503" s="5">
        <v>4515.71</v>
      </c>
      <c r="G503" s="5" t="s">
        <v>11</v>
      </c>
      <c r="H503" s="5" t="s">
        <v>12</v>
      </c>
      <c r="I503" s="5" t="s">
        <v>13</v>
      </c>
      <c r="K503" s="7" t="s">
        <v>533</v>
      </c>
      <c r="L503" s="7">
        <v>1980</v>
      </c>
      <c r="M503" s="7" t="s">
        <v>18</v>
      </c>
      <c r="N503" s="7">
        <v>16</v>
      </c>
      <c r="O503" s="7">
        <v>2</v>
      </c>
      <c r="P503" s="20">
        <v>4515.71</v>
      </c>
      <c r="Q503" s="7" t="s">
        <v>11</v>
      </c>
      <c r="R503" s="7" t="s">
        <v>12</v>
      </c>
      <c r="S503" s="7" t="s">
        <v>13</v>
      </c>
      <c r="T503" s="7">
        <f t="shared" si="14"/>
        <v>1</v>
      </c>
      <c r="U503" s="7">
        <f t="shared" si="15"/>
        <v>1</v>
      </c>
      <c r="V503" s="35" t="s">
        <v>8813</v>
      </c>
      <c r="W503" s="36">
        <v>45085</v>
      </c>
      <c r="X503" s="5">
        <v>42</v>
      </c>
    </row>
    <row r="504" spans="1:24" x14ac:dyDescent="0.3">
      <c r="A504" s="5" t="s">
        <v>534</v>
      </c>
      <c r="B504" s="5">
        <v>2003</v>
      </c>
      <c r="C504" s="5" t="s">
        <v>37</v>
      </c>
      <c r="D504" s="5">
        <v>2</v>
      </c>
      <c r="E504" s="5">
        <v>0</v>
      </c>
      <c r="F504" s="5">
        <v>4518.3999999999996</v>
      </c>
      <c r="G504" s="5" t="s">
        <v>11</v>
      </c>
      <c r="H504" s="5" t="s">
        <v>12</v>
      </c>
      <c r="I504" s="5" t="s">
        <v>535</v>
      </c>
      <c r="K504" s="7" t="s">
        <v>534</v>
      </c>
      <c r="L504" s="7">
        <v>2003</v>
      </c>
      <c r="M504" s="7" t="s">
        <v>37</v>
      </c>
      <c r="N504" s="7">
        <v>2</v>
      </c>
      <c r="O504" s="7">
        <v>0</v>
      </c>
      <c r="P504" s="20">
        <v>4518.3999999999996</v>
      </c>
      <c r="Q504" s="7" t="s">
        <v>11</v>
      </c>
      <c r="R504" s="7" t="s">
        <v>12</v>
      </c>
      <c r="S504" s="7" t="s">
        <v>535</v>
      </c>
      <c r="T504" s="7">
        <f t="shared" si="14"/>
        <v>1</v>
      </c>
      <c r="U504" s="7">
        <f t="shared" si="15"/>
        <v>1</v>
      </c>
      <c r="V504" s="35" t="s">
        <v>8814</v>
      </c>
      <c r="W504" s="36">
        <v>45085</v>
      </c>
      <c r="X504" s="5">
        <v>19</v>
      </c>
    </row>
    <row r="505" spans="1:24" x14ac:dyDescent="0.3">
      <c r="A505" s="5" t="s">
        <v>536</v>
      </c>
      <c r="B505" s="5">
        <v>1987</v>
      </c>
      <c r="C505" s="5" t="s">
        <v>30</v>
      </c>
      <c r="D505" s="5">
        <v>5</v>
      </c>
      <c r="E505" s="5">
        <v>3</v>
      </c>
      <c r="F505" s="5">
        <v>4518.7700000000004</v>
      </c>
      <c r="G505" s="5" t="s">
        <v>11</v>
      </c>
      <c r="H505" s="5" t="s">
        <v>12</v>
      </c>
      <c r="I505" s="5" t="s">
        <v>23</v>
      </c>
      <c r="K505" s="7" t="s">
        <v>536</v>
      </c>
      <c r="L505" s="7">
        <v>1987</v>
      </c>
      <c r="M505" s="7" t="s">
        <v>30</v>
      </c>
      <c r="N505" s="7">
        <v>5</v>
      </c>
      <c r="O505" s="7">
        <v>3</v>
      </c>
      <c r="P505" s="20">
        <v>4518.7700000000004</v>
      </c>
      <c r="Q505" s="7" t="s">
        <v>11</v>
      </c>
      <c r="R505" s="7" t="s">
        <v>12</v>
      </c>
      <c r="S505" s="7" t="s">
        <v>23</v>
      </c>
      <c r="T505" s="7">
        <f t="shared" si="14"/>
        <v>1</v>
      </c>
      <c r="U505" s="7">
        <f t="shared" si="15"/>
        <v>1</v>
      </c>
      <c r="V505" s="35" t="s">
        <v>8815</v>
      </c>
      <c r="W505" s="36">
        <v>45085</v>
      </c>
      <c r="X505" s="5">
        <v>35</v>
      </c>
    </row>
    <row r="506" spans="1:24" x14ac:dyDescent="0.3">
      <c r="A506" s="5" t="s">
        <v>537</v>
      </c>
      <c r="B506" s="5">
        <v>1988</v>
      </c>
      <c r="C506" s="5" t="s">
        <v>30</v>
      </c>
      <c r="D506" s="5">
        <v>21</v>
      </c>
      <c r="E506" s="5">
        <v>0</v>
      </c>
      <c r="F506" s="5">
        <v>4518.83</v>
      </c>
      <c r="G506" s="5" t="s">
        <v>11</v>
      </c>
      <c r="H506" s="5" t="s">
        <v>11</v>
      </c>
      <c r="I506" s="5" t="s">
        <v>356</v>
      </c>
      <c r="K506" s="7" t="s">
        <v>537</v>
      </c>
      <c r="L506" s="7">
        <v>1988</v>
      </c>
      <c r="M506" s="7" t="s">
        <v>30</v>
      </c>
      <c r="N506" s="7">
        <v>21</v>
      </c>
      <c r="O506" s="7">
        <v>0</v>
      </c>
      <c r="P506" s="20">
        <v>4518.83</v>
      </c>
      <c r="Q506" s="7" t="s">
        <v>11</v>
      </c>
      <c r="R506" s="7" t="s">
        <v>11</v>
      </c>
      <c r="S506" s="7" t="s">
        <v>356</v>
      </c>
      <c r="T506" s="7">
        <f t="shared" si="14"/>
        <v>1</v>
      </c>
      <c r="U506" s="7">
        <f t="shared" si="15"/>
        <v>9</v>
      </c>
      <c r="V506" s="35" t="s">
        <v>8816</v>
      </c>
      <c r="W506" s="36">
        <v>45085</v>
      </c>
      <c r="X506" s="5">
        <v>34</v>
      </c>
    </row>
    <row r="507" spans="1:24" x14ac:dyDescent="0.3">
      <c r="A507" s="5" t="s">
        <v>538</v>
      </c>
      <c r="B507" s="5">
        <v>1992</v>
      </c>
      <c r="C507" s="5" t="s">
        <v>35</v>
      </c>
      <c r="D507" s="5">
        <v>13</v>
      </c>
      <c r="E507" s="5">
        <v>1</v>
      </c>
      <c r="F507" s="5">
        <v>4527.18</v>
      </c>
      <c r="G507" s="5" t="s">
        <v>11</v>
      </c>
      <c r="H507" s="5" t="s">
        <v>11</v>
      </c>
      <c r="I507" s="5" t="s">
        <v>23</v>
      </c>
      <c r="K507" s="7" t="s">
        <v>538</v>
      </c>
      <c r="L507" s="7">
        <v>1992</v>
      </c>
      <c r="M507" s="7" t="s">
        <v>35</v>
      </c>
      <c r="N507" s="7">
        <v>13</v>
      </c>
      <c r="O507" s="7">
        <v>1</v>
      </c>
      <c r="P507" s="20">
        <v>4527.18</v>
      </c>
      <c r="Q507" s="7" t="s">
        <v>11</v>
      </c>
      <c r="R507" s="7" t="s">
        <v>11</v>
      </c>
      <c r="S507" s="7" t="s">
        <v>23</v>
      </c>
      <c r="T507" s="7">
        <f t="shared" si="14"/>
        <v>1</v>
      </c>
      <c r="U507" s="7">
        <f t="shared" si="15"/>
        <v>9</v>
      </c>
      <c r="V507" s="35" t="s">
        <v>8817</v>
      </c>
      <c r="W507" s="36">
        <v>45085</v>
      </c>
      <c r="X507" s="5">
        <v>30</v>
      </c>
    </row>
    <row r="508" spans="1:24" x14ac:dyDescent="0.3">
      <c r="A508" s="5" t="s">
        <v>539</v>
      </c>
      <c r="B508" s="5">
        <v>1993</v>
      </c>
      <c r="C508" s="5" t="s">
        <v>18</v>
      </c>
      <c r="D508" s="5">
        <v>29</v>
      </c>
      <c r="E508" s="5">
        <v>2</v>
      </c>
      <c r="F508" s="5">
        <v>4529.4799999999996</v>
      </c>
      <c r="G508" s="5" t="s">
        <v>11</v>
      </c>
      <c r="H508" s="5" t="s">
        <v>16</v>
      </c>
      <c r="I508" s="5" t="s">
        <v>42</v>
      </c>
      <c r="K508" s="7" t="s">
        <v>539</v>
      </c>
      <c r="L508" s="7">
        <v>1993</v>
      </c>
      <c r="M508" s="7" t="s">
        <v>18</v>
      </c>
      <c r="N508" s="7">
        <v>29</v>
      </c>
      <c r="O508" s="7">
        <v>2</v>
      </c>
      <c r="P508" s="20">
        <v>4529.4799999999996</v>
      </c>
      <c r="Q508" s="7" t="s">
        <v>11</v>
      </c>
      <c r="R508" s="7" t="s">
        <v>16</v>
      </c>
      <c r="S508" s="7" t="s">
        <v>42</v>
      </c>
      <c r="T508" s="7">
        <f t="shared" si="14"/>
        <v>1</v>
      </c>
      <c r="U508" s="7">
        <f t="shared" si="15"/>
        <v>2</v>
      </c>
      <c r="V508" s="35" t="s">
        <v>8818</v>
      </c>
      <c r="W508" s="36">
        <v>45085</v>
      </c>
      <c r="X508" s="5">
        <v>29</v>
      </c>
    </row>
    <row r="509" spans="1:24" x14ac:dyDescent="0.3">
      <c r="A509" s="5" t="s">
        <v>540</v>
      </c>
      <c r="B509" s="5">
        <v>1988</v>
      </c>
      <c r="C509" s="5" t="s">
        <v>18</v>
      </c>
      <c r="D509" s="5">
        <v>13</v>
      </c>
      <c r="E509" s="5">
        <v>1</v>
      </c>
      <c r="F509" s="5">
        <v>4536.26</v>
      </c>
      <c r="G509" s="5" t="s">
        <v>11</v>
      </c>
      <c r="H509" s="5" t="s">
        <v>11</v>
      </c>
      <c r="I509" s="5" t="s">
        <v>42</v>
      </c>
      <c r="K509" s="7" t="s">
        <v>540</v>
      </c>
      <c r="L509" s="7">
        <v>1988</v>
      </c>
      <c r="M509" s="7" t="s">
        <v>18</v>
      </c>
      <c r="N509" s="7">
        <v>13</v>
      </c>
      <c r="O509" s="7">
        <v>1</v>
      </c>
      <c r="P509" s="20">
        <v>4536.26</v>
      </c>
      <c r="Q509" s="7" t="s">
        <v>11</v>
      </c>
      <c r="R509" s="7" t="s">
        <v>11</v>
      </c>
      <c r="S509" s="7" t="s">
        <v>42</v>
      </c>
      <c r="T509" s="7">
        <f t="shared" si="14"/>
        <v>1</v>
      </c>
      <c r="U509" s="7">
        <f t="shared" si="15"/>
        <v>9</v>
      </c>
      <c r="V509" s="35" t="s">
        <v>8819</v>
      </c>
      <c r="W509" s="36">
        <v>45085</v>
      </c>
      <c r="X509" s="5">
        <v>34</v>
      </c>
    </row>
    <row r="510" spans="1:24" x14ac:dyDescent="0.3">
      <c r="A510" s="5" t="s">
        <v>541</v>
      </c>
      <c r="B510" s="5">
        <v>1990</v>
      </c>
      <c r="C510" s="5" t="s">
        <v>15</v>
      </c>
      <c r="D510" s="5">
        <v>17</v>
      </c>
      <c r="E510" s="5">
        <v>0</v>
      </c>
      <c r="F510" s="5">
        <v>4544.2299999999996</v>
      </c>
      <c r="G510" s="5" t="s">
        <v>11</v>
      </c>
      <c r="H510" s="5" t="s">
        <v>16</v>
      </c>
      <c r="I510" s="5" t="s">
        <v>247</v>
      </c>
      <c r="K510" s="7" t="s">
        <v>541</v>
      </c>
      <c r="L510" s="7">
        <v>1990</v>
      </c>
      <c r="M510" s="7" t="s">
        <v>15</v>
      </c>
      <c r="N510" s="7">
        <v>17</v>
      </c>
      <c r="O510" s="7">
        <v>0</v>
      </c>
      <c r="P510" s="20">
        <v>4544.2299999999996</v>
      </c>
      <c r="Q510" s="7" t="s">
        <v>11</v>
      </c>
      <c r="R510" s="7" t="s">
        <v>16</v>
      </c>
      <c r="S510" s="7" t="s">
        <v>247</v>
      </c>
      <c r="T510" s="7">
        <f t="shared" si="14"/>
        <v>1</v>
      </c>
      <c r="U510" s="7">
        <f t="shared" si="15"/>
        <v>2</v>
      </c>
      <c r="V510" s="35" t="s">
        <v>8820</v>
      </c>
      <c r="W510" s="36">
        <v>45085</v>
      </c>
      <c r="X510" s="5">
        <v>32</v>
      </c>
    </row>
    <row r="511" spans="1:24" x14ac:dyDescent="0.3">
      <c r="A511" s="5" t="s">
        <v>542</v>
      </c>
      <c r="B511" s="5">
        <v>2004</v>
      </c>
      <c r="C511" s="5" t="s">
        <v>30</v>
      </c>
      <c r="D511" s="5">
        <v>22</v>
      </c>
      <c r="E511" s="5">
        <v>4</v>
      </c>
      <c r="F511" s="5">
        <v>4561.1899999999996</v>
      </c>
      <c r="G511" s="5" t="s">
        <v>11</v>
      </c>
      <c r="H511" s="5" t="s">
        <v>11</v>
      </c>
      <c r="I511" s="5" t="s">
        <v>247</v>
      </c>
      <c r="K511" s="7" t="s">
        <v>542</v>
      </c>
      <c r="L511" s="7">
        <v>2004</v>
      </c>
      <c r="M511" s="7" t="s">
        <v>30</v>
      </c>
      <c r="N511" s="7">
        <v>22</v>
      </c>
      <c r="O511" s="7">
        <v>4</v>
      </c>
      <c r="P511" s="20">
        <v>4561.1899999999996</v>
      </c>
      <c r="Q511" s="7" t="s">
        <v>11</v>
      </c>
      <c r="R511" s="7" t="s">
        <v>11</v>
      </c>
      <c r="S511" s="7" t="s">
        <v>247</v>
      </c>
      <c r="T511" s="7">
        <f t="shared" si="14"/>
        <v>1</v>
      </c>
      <c r="U511" s="7">
        <f t="shared" si="15"/>
        <v>9</v>
      </c>
      <c r="V511" s="35" t="s">
        <v>8821</v>
      </c>
      <c r="W511" s="36">
        <v>45085</v>
      </c>
      <c r="X511" s="5">
        <v>18</v>
      </c>
    </row>
    <row r="512" spans="1:24" x14ac:dyDescent="0.3">
      <c r="A512" s="5" t="s">
        <v>543</v>
      </c>
      <c r="B512" s="5">
        <v>1990</v>
      </c>
      <c r="C512" s="5" t="s">
        <v>20</v>
      </c>
      <c r="D512" s="5">
        <v>20</v>
      </c>
      <c r="E512" s="5">
        <v>1</v>
      </c>
      <c r="F512" s="5">
        <v>4562.84</v>
      </c>
      <c r="G512" s="5" t="s">
        <v>11</v>
      </c>
      <c r="H512" s="5" t="s">
        <v>11</v>
      </c>
      <c r="I512" s="5" t="s">
        <v>13</v>
      </c>
      <c r="K512" s="7" t="s">
        <v>543</v>
      </c>
      <c r="L512" s="7">
        <v>1990</v>
      </c>
      <c r="M512" s="7" t="s">
        <v>20</v>
      </c>
      <c r="N512" s="7">
        <v>20</v>
      </c>
      <c r="O512" s="7">
        <v>1</v>
      </c>
      <c r="P512" s="20">
        <v>4562.84</v>
      </c>
      <c r="Q512" s="7" t="s">
        <v>11</v>
      </c>
      <c r="R512" s="7" t="s">
        <v>11</v>
      </c>
      <c r="S512" s="7" t="s">
        <v>13</v>
      </c>
      <c r="T512" s="7">
        <f t="shared" si="14"/>
        <v>1</v>
      </c>
      <c r="U512" s="7">
        <f t="shared" si="15"/>
        <v>9</v>
      </c>
      <c r="V512" s="35" t="s">
        <v>8822</v>
      </c>
      <c r="W512" s="36">
        <v>45085</v>
      </c>
      <c r="X512" s="5">
        <v>32</v>
      </c>
    </row>
    <row r="513" spans="1:24" x14ac:dyDescent="0.3">
      <c r="A513" s="5" t="s">
        <v>544</v>
      </c>
      <c r="B513" s="5">
        <v>1996</v>
      </c>
      <c r="C513" s="5" t="s">
        <v>30</v>
      </c>
      <c r="D513" s="5">
        <v>25</v>
      </c>
      <c r="E513" s="5">
        <v>2</v>
      </c>
      <c r="F513" s="5">
        <v>4564.1899999999996</v>
      </c>
      <c r="G513" s="5" t="s">
        <v>11</v>
      </c>
      <c r="H513" s="5" t="s">
        <v>11</v>
      </c>
      <c r="I513" s="5" t="s">
        <v>247</v>
      </c>
      <c r="K513" s="7" t="s">
        <v>544</v>
      </c>
      <c r="L513" s="7">
        <v>1996</v>
      </c>
      <c r="M513" s="7" t="s">
        <v>30</v>
      </c>
      <c r="N513" s="7">
        <v>25</v>
      </c>
      <c r="O513" s="7">
        <v>2</v>
      </c>
      <c r="P513" s="20">
        <v>4564.1899999999996</v>
      </c>
      <c r="Q513" s="7" t="s">
        <v>11</v>
      </c>
      <c r="R513" s="7" t="s">
        <v>11</v>
      </c>
      <c r="S513" s="7" t="s">
        <v>247</v>
      </c>
      <c r="T513" s="7">
        <f t="shared" si="14"/>
        <v>1</v>
      </c>
      <c r="U513" s="7">
        <f t="shared" si="15"/>
        <v>9</v>
      </c>
      <c r="V513" s="35" t="s">
        <v>8823</v>
      </c>
      <c r="W513" s="36">
        <v>45085</v>
      </c>
      <c r="X513" s="5">
        <v>26</v>
      </c>
    </row>
    <row r="514" spans="1:24" x14ac:dyDescent="0.3">
      <c r="A514" s="5" t="s">
        <v>545</v>
      </c>
      <c r="B514" s="5">
        <v>1989</v>
      </c>
      <c r="C514" s="5" t="s">
        <v>20</v>
      </c>
      <c r="D514" s="5">
        <v>18</v>
      </c>
      <c r="E514" s="5">
        <v>0</v>
      </c>
      <c r="F514" s="5">
        <v>4571.41</v>
      </c>
      <c r="G514" s="5" t="s">
        <v>11</v>
      </c>
      <c r="H514" s="5" t="s">
        <v>11</v>
      </c>
      <c r="I514" s="5" t="s">
        <v>23</v>
      </c>
      <c r="K514" s="7" t="s">
        <v>545</v>
      </c>
      <c r="L514" s="7">
        <v>1989</v>
      </c>
      <c r="M514" s="7" t="s">
        <v>20</v>
      </c>
      <c r="N514" s="7">
        <v>18</v>
      </c>
      <c r="O514" s="7">
        <v>0</v>
      </c>
      <c r="P514" s="20">
        <v>4571.41</v>
      </c>
      <c r="Q514" s="7" t="s">
        <v>11</v>
      </c>
      <c r="R514" s="7" t="s">
        <v>11</v>
      </c>
      <c r="S514" s="7" t="s">
        <v>23</v>
      </c>
      <c r="T514" s="7">
        <f t="shared" si="14"/>
        <v>1</v>
      </c>
      <c r="U514" s="7">
        <f t="shared" si="15"/>
        <v>9</v>
      </c>
      <c r="V514" s="35" t="s">
        <v>8824</v>
      </c>
      <c r="W514" s="36">
        <v>45085</v>
      </c>
      <c r="X514" s="5">
        <v>33</v>
      </c>
    </row>
    <row r="515" spans="1:24" x14ac:dyDescent="0.3">
      <c r="A515" s="5" t="s">
        <v>546</v>
      </c>
      <c r="B515" s="5">
        <v>2000</v>
      </c>
      <c r="C515" s="5" t="s">
        <v>10</v>
      </c>
      <c r="D515" s="5">
        <v>2</v>
      </c>
      <c r="E515" s="5">
        <v>0</v>
      </c>
      <c r="F515" s="5">
        <v>4608.03</v>
      </c>
      <c r="G515" s="5" t="s">
        <v>11</v>
      </c>
      <c r="H515" s="5" t="s">
        <v>12</v>
      </c>
      <c r="I515" s="5" t="s">
        <v>42</v>
      </c>
      <c r="K515" s="7" t="s">
        <v>546</v>
      </c>
      <c r="L515" s="7">
        <v>2000</v>
      </c>
      <c r="M515" s="7" t="s">
        <v>10</v>
      </c>
      <c r="N515" s="7">
        <v>2</v>
      </c>
      <c r="O515" s="7">
        <v>0</v>
      </c>
      <c r="P515" s="20">
        <v>4608.03</v>
      </c>
      <c r="Q515" s="7" t="s">
        <v>11</v>
      </c>
      <c r="R515" s="7" t="s">
        <v>12</v>
      </c>
      <c r="S515" s="7" t="s">
        <v>42</v>
      </c>
      <c r="T515" s="7">
        <f t="shared" ref="T515:T578" si="16">MATCH(Q515,$Q$2:$Q$2344,0)</f>
        <v>1</v>
      </c>
      <c r="U515" s="7">
        <f t="shared" ref="U515:U578" si="17">MATCH(R515,$R$2:$R$2344,0)</f>
        <v>1</v>
      </c>
      <c r="V515" s="35" t="s">
        <v>8825</v>
      </c>
      <c r="W515" s="36">
        <v>45085</v>
      </c>
      <c r="X515" s="5">
        <v>22</v>
      </c>
    </row>
    <row r="516" spans="1:24" x14ac:dyDescent="0.3">
      <c r="A516" s="5" t="s">
        <v>547</v>
      </c>
      <c r="B516" s="5">
        <v>1998</v>
      </c>
      <c r="C516" s="5" t="s">
        <v>18</v>
      </c>
      <c r="D516" s="5">
        <v>29</v>
      </c>
      <c r="E516" s="5">
        <v>3</v>
      </c>
      <c r="F516" s="5">
        <v>4618.08</v>
      </c>
      <c r="G516" s="5" t="s">
        <v>11</v>
      </c>
      <c r="H516" s="5" t="s">
        <v>16</v>
      </c>
      <c r="I516" s="5" t="s">
        <v>23</v>
      </c>
      <c r="K516" s="7" t="s">
        <v>547</v>
      </c>
      <c r="L516" s="7">
        <v>1998</v>
      </c>
      <c r="M516" s="7" t="s">
        <v>18</v>
      </c>
      <c r="N516" s="7">
        <v>29</v>
      </c>
      <c r="O516" s="7">
        <v>3</v>
      </c>
      <c r="P516" s="20">
        <v>4618.08</v>
      </c>
      <c r="Q516" s="7" t="s">
        <v>11</v>
      </c>
      <c r="R516" s="7" t="s">
        <v>16</v>
      </c>
      <c r="S516" s="7" t="s">
        <v>23</v>
      </c>
      <c r="T516" s="7">
        <f t="shared" si="16"/>
        <v>1</v>
      </c>
      <c r="U516" s="7">
        <f t="shared" si="17"/>
        <v>2</v>
      </c>
      <c r="V516" s="35" t="s">
        <v>8826</v>
      </c>
      <c r="W516" s="36">
        <v>45085</v>
      </c>
      <c r="X516" s="5">
        <v>24</v>
      </c>
    </row>
    <row r="517" spans="1:24" x14ac:dyDescent="0.3">
      <c r="A517" s="5" t="s">
        <v>548</v>
      </c>
      <c r="B517" s="5">
        <v>1985</v>
      </c>
      <c r="C517" s="5" t="s">
        <v>18</v>
      </c>
      <c r="D517" s="5">
        <v>22</v>
      </c>
      <c r="E517" s="5">
        <v>0</v>
      </c>
      <c r="F517" s="5">
        <v>4646.76</v>
      </c>
      <c r="G517" s="5" t="s">
        <v>16</v>
      </c>
      <c r="H517" s="5" t="s">
        <v>16</v>
      </c>
      <c r="I517" s="5" t="s">
        <v>42</v>
      </c>
      <c r="K517" s="7" t="s">
        <v>548</v>
      </c>
      <c r="L517" s="7">
        <v>1985</v>
      </c>
      <c r="M517" s="7" t="s">
        <v>18</v>
      </c>
      <c r="N517" s="7">
        <v>22</v>
      </c>
      <c r="O517" s="7">
        <v>0</v>
      </c>
      <c r="P517" s="20">
        <v>4646.76</v>
      </c>
      <c r="Q517" s="7" t="s">
        <v>16</v>
      </c>
      <c r="R517" s="7" t="s">
        <v>16</v>
      </c>
      <c r="S517" s="7" t="s">
        <v>42</v>
      </c>
      <c r="T517" s="7">
        <f t="shared" si="16"/>
        <v>240</v>
      </c>
      <c r="U517" s="7">
        <f t="shared" si="17"/>
        <v>2</v>
      </c>
      <c r="V517" s="35" t="s">
        <v>8827</v>
      </c>
      <c r="W517" s="36">
        <v>45085</v>
      </c>
      <c r="X517" s="5">
        <v>37</v>
      </c>
    </row>
    <row r="518" spans="1:24" x14ac:dyDescent="0.3">
      <c r="A518" s="5" t="s">
        <v>549</v>
      </c>
      <c r="B518" s="5">
        <v>1996</v>
      </c>
      <c r="C518" s="5" t="s">
        <v>37</v>
      </c>
      <c r="D518" s="5">
        <v>25</v>
      </c>
      <c r="E518" s="5">
        <v>3</v>
      </c>
      <c r="F518" s="5">
        <v>4661.29</v>
      </c>
      <c r="G518" s="5" t="s">
        <v>11</v>
      </c>
      <c r="H518" s="5" t="s">
        <v>16</v>
      </c>
      <c r="I518" s="5" t="s">
        <v>356</v>
      </c>
      <c r="K518" s="7" t="s">
        <v>549</v>
      </c>
      <c r="L518" s="7">
        <v>1996</v>
      </c>
      <c r="M518" s="7" t="s">
        <v>37</v>
      </c>
      <c r="N518" s="7">
        <v>25</v>
      </c>
      <c r="O518" s="7">
        <v>3</v>
      </c>
      <c r="P518" s="20">
        <v>4661.29</v>
      </c>
      <c r="Q518" s="7" t="s">
        <v>11</v>
      </c>
      <c r="R518" s="7" t="s">
        <v>16</v>
      </c>
      <c r="S518" s="7" t="s">
        <v>356</v>
      </c>
      <c r="T518" s="7">
        <f t="shared" si="16"/>
        <v>1</v>
      </c>
      <c r="U518" s="7">
        <f t="shared" si="17"/>
        <v>2</v>
      </c>
      <c r="V518" s="35" t="s">
        <v>8828</v>
      </c>
      <c r="W518" s="36">
        <v>45085</v>
      </c>
      <c r="X518" s="5">
        <v>26</v>
      </c>
    </row>
    <row r="519" spans="1:24" x14ac:dyDescent="0.3">
      <c r="A519" s="5" t="s">
        <v>550</v>
      </c>
      <c r="B519" s="5">
        <v>1990</v>
      </c>
      <c r="C519" s="5" t="s">
        <v>35</v>
      </c>
      <c r="D519" s="5">
        <v>5</v>
      </c>
      <c r="E519" s="5">
        <v>1</v>
      </c>
      <c r="F519" s="5">
        <v>4667.6099999999997</v>
      </c>
      <c r="G519" s="5" t="s">
        <v>12</v>
      </c>
      <c r="H519" s="5" t="s">
        <v>12</v>
      </c>
      <c r="I519" s="5" t="s">
        <v>168</v>
      </c>
      <c r="K519" s="7" t="s">
        <v>550</v>
      </c>
      <c r="L519" s="7">
        <v>1990</v>
      </c>
      <c r="M519" s="7" t="s">
        <v>35</v>
      </c>
      <c r="N519" s="7">
        <v>5</v>
      </c>
      <c r="O519" s="7">
        <v>1</v>
      </c>
      <c r="P519" s="20">
        <v>4667.6099999999997</v>
      </c>
      <c r="Q519" s="7" t="s">
        <v>12</v>
      </c>
      <c r="R519" s="7" t="s">
        <v>12</v>
      </c>
      <c r="S519" s="7" t="s">
        <v>168</v>
      </c>
      <c r="T519" s="7">
        <f t="shared" si="16"/>
        <v>4</v>
      </c>
      <c r="U519" s="7">
        <f t="shared" si="17"/>
        <v>1</v>
      </c>
      <c r="V519" s="35" t="s">
        <v>8829</v>
      </c>
      <c r="W519" s="36">
        <v>45085</v>
      </c>
      <c r="X519" s="5">
        <v>32</v>
      </c>
    </row>
    <row r="520" spans="1:24" x14ac:dyDescent="0.3">
      <c r="A520" s="5" t="s">
        <v>551</v>
      </c>
      <c r="B520" s="5">
        <v>1990</v>
      </c>
      <c r="C520" s="5" t="s">
        <v>20</v>
      </c>
      <c r="D520" s="5">
        <v>26</v>
      </c>
      <c r="E520" s="5">
        <v>2</v>
      </c>
      <c r="F520" s="5">
        <v>4670.6400000000003</v>
      </c>
      <c r="G520" s="5" t="s">
        <v>11</v>
      </c>
      <c r="H520" s="5" t="s">
        <v>11</v>
      </c>
      <c r="I520" s="5" t="s">
        <v>42</v>
      </c>
      <c r="K520" s="7" t="s">
        <v>551</v>
      </c>
      <c r="L520" s="7">
        <v>1990</v>
      </c>
      <c r="M520" s="7" t="s">
        <v>20</v>
      </c>
      <c r="N520" s="7">
        <v>26</v>
      </c>
      <c r="O520" s="7">
        <v>2</v>
      </c>
      <c r="P520" s="20">
        <v>4670.6400000000003</v>
      </c>
      <c r="Q520" s="7" t="s">
        <v>11</v>
      </c>
      <c r="R520" s="7" t="s">
        <v>11</v>
      </c>
      <c r="S520" s="7" t="s">
        <v>42</v>
      </c>
      <c r="T520" s="7">
        <f t="shared" si="16"/>
        <v>1</v>
      </c>
      <c r="U520" s="7">
        <f t="shared" si="17"/>
        <v>9</v>
      </c>
      <c r="V520" s="35" t="s">
        <v>8830</v>
      </c>
      <c r="W520" s="36">
        <v>45085</v>
      </c>
      <c r="X520" s="5">
        <v>32</v>
      </c>
    </row>
    <row r="521" spans="1:24" x14ac:dyDescent="0.3">
      <c r="A521" s="5" t="s">
        <v>552</v>
      </c>
      <c r="B521" s="5">
        <v>1990</v>
      </c>
      <c r="C521" s="5" t="s">
        <v>10</v>
      </c>
      <c r="D521" s="5">
        <v>13</v>
      </c>
      <c r="E521" s="5">
        <v>2</v>
      </c>
      <c r="F521" s="5">
        <v>4673.3900000000003</v>
      </c>
      <c r="G521" s="5" t="s">
        <v>11</v>
      </c>
      <c r="H521" s="5" t="s">
        <v>16</v>
      </c>
      <c r="I521" s="5" t="s">
        <v>13</v>
      </c>
      <c r="K521" s="7" t="s">
        <v>552</v>
      </c>
      <c r="L521" s="7">
        <v>1990</v>
      </c>
      <c r="M521" s="7" t="s">
        <v>10</v>
      </c>
      <c r="N521" s="7">
        <v>13</v>
      </c>
      <c r="O521" s="7">
        <v>2</v>
      </c>
      <c r="P521" s="20">
        <v>4673.3900000000003</v>
      </c>
      <c r="Q521" s="7" t="s">
        <v>11</v>
      </c>
      <c r="R521" s="7" t="s">
        <v>16</v>
      </c>
      <c r="S521" s="7" t="s">
        <v>13</v>
      </c>
      <c r="T521" s="7">
        <f t="shared" si="16"/>
        <v>1</v>
      </c>
      <c r="U521" s="7">
        <f t="shared" si="17"/>
        <v>2</v>
      </c>
      <c r="V521" s="35" t="s">
        <v>8831</v>
      </c>
      <c r="W521" s="36">
        <v>45085</v>
      </c>
      <c r="X521" s="5">
        <v>32</v>
      </c>
    </row>
    <row r="522" spans="1:24" x14ac:dyDescent="0.3">
      <c r="A522" s="5" t="s">
        <v>553</v>
      </c>
      <c r="B522" s="5">
        <v>1979</v>
      </c>
      <c r="C522" s="5" t="s">
        <v>37</v>
      </c>
      <c r="D522" s="5">
        <v>18</v>
      </c>
      <c r="E522" s="5">
        <v>2</v>
      </c>
      <c r="F522" s="5">
        <v>4674.2</v>
      </c>
      <c r="G522" s="5" t="s">
        <v>11</v>
      </c>
      <c r="H522" s="5" t="s">
        <v>16</v>
      </c>
      <c r="I522" s="5" t="s">
        <v>13</v>
      </c>
      <c r="K522" s="7" t="s">
        <v>553</v>
      </c>
      <c r="L522" s="7">
        <v>1979</v>
      </c>
      <c r="M522" s="7" t="s">
        <v>37</v>
      </c>
      <c r="N522" s="7">
        <v>18</v>
      </c>
      <c r="O522" s="7">
        <v>2</v>
      </c>
      <c r="P522" s="20">
        <v>4674.2</v>
      </c>
      <c r="Q522" s="7" t="s">
        <v>11</v>
      </c>
      <c r="R522" s="7" t="s">
        <v>16</v>
      </c>
      <c r="S522" s="7" t="s">
        <v>13</v>
      </c>
      <c r="T522" s="7">
        <f t="shared" si="16"/>
        <v>1</v>
      </c>
      <c r="U522" s="7">
        <f t="shared" si="17"/>
        <v>2</v>
      </c>
      <c r="V522" s="35" t="s">
        <v>8832</v>
      </c>
      <c r="W522" s="36">
        <v>45085</v>
      </c>
      <c r="X522" s="5">
        <v>43</v>
      </c>
    </row>
    <row r="523" spans="1:24" x14ac:dyDescent="0.3">
      <c r="A523" s="5" t="s">
        <v>554</v>
      </c>
      <c r="B523" s="5">
        <v>2003</v>
      </c>
      <c r="C523" s="5" t="s">
        <v>37</v>
      </c>
      <c r="D523" s="5">
        <v>4</v>
      </c>
      <c r="E523" s="5">
        <v>0</v>
      </c>
      <c r="F523" s="5">
        <v>4678.8</v>
      </c>
      <c r="G523" s="5" t="s">
        <v>11</v>
      </c>
      <c r="H523" s="5" t="s">
        <v>16</v>
      </c>
      <c r="I523" s="5" t="s">
        <v>300</v>
      </c>
      <c r="K523" s="7" t="s">
        <v>554</v>
      </c>
      <c r="L523" s="7">
        <v>2003</v>
      </c>
      <c r="M523" s="7" t="s">
        <v>37</v>
      </c>
      <c r="N523" s="7">
        <v>4</v>
      </c>
      <c r="O523" s="7">
        <v>0</v>
      </c>
      <c r="P523" s="20">
        <v>4678.8</v>
      </c>
      <c r="Q523" s="7" t="s">
        <v>11</v>
      </c>
      <c r="R523" s="7" t="s">
        <v>16</v>
      </c>
      <c r="S523" s="7" t="s">
        <v>300</v>
      </c>
      <c r="T523" s="7">
        <f t="shared" si="16"/>
        <v>1</v>
      </c>
      <c r="U523" s="7">
        <f t="shared" si="17"/>
        <v>2</v>
      </c>
      <c r="V523" s="35" t="s">
        <v>8833</v>
      </c>
      <c r="W523" s="36">
        <v>45085</v>
      </c>
      <c r="X523" s="5">
        <v>19</v>
      </c>
    </row>
    <row r="524" spans="1:24" x14ac:dyDescent="0.3">
      <c r="A524" s="5" t="s">
        <v>555</v>
      </c>
      <c r="B524" s="5">
        <v>1990</v>
      </c>
      <c r="C524" s="5" t="s">
        <v>20</v>
      </c>
      <c r="D524" s="5">
        <v>4</v>
      </c>
      <c r="E524" s="5">
        <v>2</v>
      </c>
      <c r="F524" s="5">
        <v>4686.3900000000003</v>
      </c>
      <c r="G524" s="5" t="s">
        <v>12</v>
      </c>
      <c r="H524" s="5" t="s">
        <v>12</v>
      </c>
      <c r="I524" s="5" t="s">
        <v>13</v>
      </c>
      <c r="K524" s="7" t="s">
        <v>555</v>
      </c>
      <c r="L524" s="7">
        <v>1990</v>
      </c>
      <c r="M524" s="7" t="s">
        <v>20</v>
      </c>
      <c r="N524" s="7">
        <v>4</v>
      </c>
      <c r="O524" s="7">
        <v>2</v>
      </c>
      <c r="P524" s="20">
        <v>4686.3900000000003</v>
      </c>
      <c r="Q524" s="7" t="s">
        <v>12</v>
      </c>
      <c r="R524" s="7" t="s">
        <v>12</v>
      </c>
      <c r="S524" s="7" t="s">
        <v>13</v>
      </c>
      <c r="T524" s="7">
        <f t="shared" si="16"/>
        <v>4</v>
      </c>
      <c r="U524" s="7">
        <f t="shared" si="17"/>
        <v>1</v>
      </c>
      <c r="V524" s="35" t="s">
        <v>8834</v>
      </c>
      <c r="W524" s="36">
        <v>45085</v>
      </c>
      <c r="X524" s="5">
        <v>32</v>
      </c>
    </row>
    <row r="525" spans="1:24" x14ac:dyDescent="0.3">
      <c r="A525" s="5" t="s">
        <v>556</v>
      </c>
      <c r="B525" s="5">
        <v>2003</v>
      </c>
      <c r="C525" s="5" t="s">
        <v>18</v>
      </c>
      <c r="D525" s="5">
        <v>22</v>
      </c>
      <c r="E525" s="5">
        <v>5</v>
      </c>
      <c r="F525" s="5">
        <v>4687.8</v>
      </c>
      <c r="G525" s="5" t="s">
        <v>11</v>
      </c>
      <c r="H525" s="5" t="s">
        <v>12</v>
      </c>
      <c r="I525" s="5" t="s">
        <v>42</v>
      </c>
      <c r="K525" s="7" t="s">
        <v>556</v>
      </c>
      <c r="L525" s="7">
        <v>2003</v>
      </c>
      <c r="M525" s="7" t="s">
        <v>18</v>
      </c>
      <c r="N525" s="7">
        <v>22</v>
      </c>
      <c r="O525" s="7">
        <v>5</v>
      </c>
      <c r="P525" s="20">
        <v>4687.8</v>
      </c>
      <c r="Q525" s="7" t="s">
        <v>11</v>
      </c>
      <c r="R525" s="7" t="s">
        <v>12</v>
      </c>
      <c r="S525" s="7" t="s">
        <v>42</v>
      </c>
      <c r="T525" s="7">
        <f t="shared" si="16"/>
        <v>1</v>
      </c>
      <c r="U525" s="7">
        <f t="shared" si="17"/>
        <v>1</v>
      </c>
      <c r="V525" s="35" t="s">
        <v>8835</v>
      </c>
      <c r="W525" s="36">
        <v>45085</v>
      </c>
      <c r="X525" s="5">
        <v>19</v>
      </c>
    </row>
    <row r="526" spans="1:24" x14ac:dyDescent="0.3">
      <c r="A526" s="5" t="s">
        <v>557</v>
      </c>
      <c r="B526" s="5">
        <v>1977</v>
      </c>
      <c r="C526" s="5" t="s">
        <v>30</v>
      </c>
      <c r="D526" s="5">
        <v>4</v>
      </c>
      <c r="E526" s="5">
        <v>2</v>
      </c>
      <c r="F526" s="5">
        <v>4699.47</v>
      </c>
      <c r="G526" s="5" t="s">
        <v>11</v>
      </c>
      <c r="H526" s="5" t="s">
        <v>12</v>
      </c>
      <c r="I526" s="5" t="s">
        <v>13</v>
      </c>
      <c r="K526" s="7" t="s">
        <v>557</v>
      </c>
      <c r="L526" s="7">
        <v>1977</v>
      </c>
      <c r="M526" s="7" t="s">
        <v>30</v>
      </c>
      <c r="N526" s="7">
        <v>4</v>
      </c>
      <c r="O526" s="7">
        <v>2</v>
      </c>
      <c r="P526" s="20">
        <v>4699.47</v>
      </c>
      <c r="Q526" s="7" t="s">
        <v>11</v>
      </c>
      <c r="R526" s="7" t="s">
        <v>12</v>
      </c>
      <c r="S526" s="7" t="s">
        <v>13</v>
      </c>
      <c r="T526" s="7">
        <f t="shared" si="16"/>
        <v>1</v>
      </c>
      <c r="U526" s="7">
        <f t="shared" si="17"/>
        <v>1</v>
      </c>
      <c r="V526" s="35" t="s">
        <v>8836</v>
      </c>
      <c r="W526" s="36">
        <v>45085</v>
      </c>
      <c r="X526" s="5">
        <v>45</v>
      </c>
    </row>
    <row r="527" spans="1:24" x14ac:dyDescent="0.3">
      <c r="A527" s="5" t="s">
        <v>558</v>
      </c>
      <c r="B527" s="5">
        <v>1981</v>
      </c>
      <c r="C527" s="5" t="s">
        <v>35</v>
      </c>
      <c r="D527" s="5">
        <v>12</v>
      </c>
      <c r="E527" s="5">
        <v>1</v>
      </c>
      <c r="F527" s="5">
        <v>4712.12</v>
      </c>
      <c r="G527" s="5" t="s">
        <v>11</v>
      </c>
      <c r="H527" s="5" t="s">
        <v>12</v>
      </c>
      <c r="I527" s="5" t="s">
        <v>42</v>
      </c>
      <c r="K527" s="7" t="s">
        <v>558</v>
      </c>
      <c r="L527" s="7">
        <v>1981</v>
      </c>
      <c r="M527" s="7" t="s">
        <v>35</v>
      </c>
      <c r="N527" s="7">
        <v>12</v>
      </c>
      <c r="O527" s="7">
        <v>1</v>
      </c>
      <c r="P527" s="20">
        <v>4712.12</v>
      </c>
      <c r="Q527" s="7" t="s">
        <v>11</v>
      </c>
      <c r="R527" s="7" t="s">
        <v>12</v>
      </c>
      <c r="S527" s="7" t="s">
        <v>42</v>
      </c>
      <c r="T527" s="7">
        <f t="shared" si="16"/>
        <v>1</v>
      </c>
      <c r="U527" s="7">
        <f t="shared" si="17"/>
        <v>1</v>
      </c>
      <c r="V527" s="35" t="s">
        <v>8837</v>
      </c>
      <c r="W527" s="36">
        <v>45085</v>
      </c>
      <c r="X527" s="5">
        <v>41</v>
      </c>
    </row>
    <row r="528" spans="1:24" x14ac:dyDescent="0.3">
      <c r="A528" s="5" t="s">
        <v>559</v>
      </c>
      <c r="B528" s="5">
        <v>1992</v>
      </c>
      <c r="C528" s="5" t="s">
        <v>37</v>
      </c>
      <c r="D528" s="5">
        <v>9</v>
      </c>
      <c r="E528" s="5">
        <v>1</v>
      </c>
      <c r="F528" s="5">
        <v>4718.2</v>
      </c>
      <c r="G528" s="5" t="s">
        <v>11</v>
      </c>
      <c r="H528" s="5" t="s">
        <v>12</v>
      </c>
      <c r="I528" s="5" t="s">
        <v>247</v>
      </c>
      <c r="K528" s="7" t="s">
        <v>559</v>
      </c>
      <c r="L528" s="7">
        <v>1992</v>
      </c>
      <c r="M528" s="7" t="s">
        <v>37</v>
      </c>
      <c r="N528" s="7">
        <v>9</v>
      </c>
      <c r="O528" s="7">
        <v>1</v>
      </c>
      <c r="P528" s="20">
        <v>4718.2</v>
      </c>
      <c r="Q528" s="7" t="s">
        <v>11</v>
      </c>
      <c r="R528" s="7" t="s">
        <v>12</v>
      </c>
      <c r="S528" s="7" t="s">
        <v>247</v>
      </c>
      <c r="T528" s="7">
        <f t="shared" si="16"/>
        <v>1</v>
      </c>
      <c r="U528" s="7">
        <f t="shared" si="17"/>
        <v>1</v>
      </c>
      <c r="V528" s="35" t="s">
        <v>8838</v>
      </c>
      <c r="W528" s="36">
        <v>45085</v>
      </c>
      <c r="X528" s="5">
        <v>30</v>
      </c>
    </row>
    <row r="529" spans="1:24" x14ac:dyDescent="0.3">
      <c r="A529" s="5" t="s">
        <v>560</v>
      </c>
      <c r="B529" s="5">
        <v>1992</v>
      </c>
      <c r="C529" s="5" t="s">
        <v>20</v>
      </c>
      <c r="D529" s="5">
        <v>28</v>
      </c>
      <c r="E529" s="5">
        <v>1</v>
      </c>
      <c r="F529" s="5">
        <v>4719.5200000000004</v>
      </c>
      <c r="G529" s="5" t="s">
        <v>11</v>
      </c>
      <c r="H529" s="5" t="s">
        <v>11</v>
      </c>
      <c r="I529" s="5" t="s">
        <v>247</v>
      </c>
      <c r="K529" s="7" t="s">
        <v>560</v>
      </c>
      <c r="L529" s="7">
        <v>1992</v>
      </c>
      <c r="M529" s="7" t="s">
        <v>20</v>
      </c>
      <c r="N529" s="7">
        <v>28</v>
      </c>
      <c r="O529" s="7">
        <v>1</v>
      </c>
      <c r="P529" s="20">
        <v>4719.5200000000004</v>
      </c>
      <c r="Q529" s="7" t="s">
        <v>11</v>
      </c>
      <c r="R529" s="7" t="s">
        <v>11</v>
      </c>
      <c r="S529" s="7" t="s">
        <v>247</v>
      </c>
      <c r="T529" s="7">
        <f t="shared" si="16"/>
        <v>1</v>
      </c>
      <c r="U529" s="7">
        <f t="shared" si="17"/>
        <v>9</v>
      </c>
      <c r="V529" s="35" t="s">
        <v>8839</v>
      </c>
      <c r="W529" s="36">
        <v>45085</v>
      </c>
      <c r="X529" s="5">
        <v>30</v>
      </c>
    </row>
    <row r="530" spans="1:24" x14ac:dyDescent="0.3">
      <c r="A530" s="5" t="s">
        <v>561</v>
      </c>
      <c r="B530" s="5">
        <v>1994</v>
      </c>
      <c r="C530" s="5" t="s">
        <v>35</v>
      </c>
      <c r="D530" s="5">
        <v>12</v>
      </c>
      <c r="E530" s="5">
        <v>2</v>
      </c>
      <c r="F530" s="5">
        <v>4719.74</v>
      </c>
      <c r="G530" s="5" t="s">
        <v>11</v>
      </c>
      <c r="H530" s="5" t="s">
        <v>16</v>
      </c>
      <c r="I530" s="5" t="s">
        <v>23</v>
      </c>
      <c r="K530" s="7" t="s">
        <v>561</v>
      </c>
      <c r="L530" s="7">
        <v>1994</v>
      </c>
      <c r="M530" s="7" t="s">
        <v>35</v>
      </c>
      <c r="N530" s="7">
        <v>12</v>
      </c>
      <c r="O530" s="7">
        <v>2</v>
      </c>
      <c r="P530" s="20">
        <v>4719.74</v>
      </c>
      <c r="Q530" s="7" t="s">
        <v>11</v>
      </c>
      <c r="R530" s="7" t="s">
        <v>16</v>
      </c>
      <c r="S530" s="7" t="s">
        <v>23</v>
      </c>
      <c r="T530" s="7">
        <f t="shared" si="16"/>
        <v>1</v>
      </c>
      <c r="U530" s="7">
        <f t="shared" si="17"/>
        <v>2</v>
      </c>
      <c r="V530" s="35" t="s">
        <v>8729</v>
      </c>
      <c r="W530" s="36">
        <v>45085</v>
      </c>
      <c r="X530" s="5">
        <v>28</v>
      </c>
    </row>
    <row r="531" spans="1:24" x14ac:dyDescent="0.3">
      <c r="A531" s="5" t="s">
        <v>562</v>
      </c>
      <c r="B531" s="5">
        <v>1980</v>
      </c>
      <c r="C531" s="5" t="s">
        <v>10</v>
      </c>
      <c r="D531" s="5">
        <v>2</v>
      </c>
      <c r="E531" s="5">
        <v>2</v>
      </c>
      <c r="F531" s="5">
        <v>4728.71</v>
      </c>
      <c r="G531" s="5" t="s">
        <v>11</v>
      </c>
      <c r="H531" s="5" t="s">
        <v>12</v>
      </c>
      <c r="I531" s="5" t="s">
        <v>23</v>
      </c>
      <c r="K531" s="7" t="s">
        <v>562</v>
      </c>
      <c r="L531" s="7">
        <v>1980</v>
      </c>
      <c r="M531" s="7" t="s">
        <v>10</v>
      </c>
      <c r="N531" s="7">
        <v>2</v>
      </c>
      <c r="O531" s="7">
        <v>2</v>
      </c>
      <c r="P531" s="20">
        <v>4728.71</v>
      </c>
      <c r="Q531" s="7" t="s">
        <v>11</v>
      </c>
      <c r="R531" s="7" t="s">
        <v>12</v>
      </c>
      <c r="S531" s="7" t="s">
        <v>23</v>
      </c>
      <c r="T531" s="7">
        <f t="shared" si="16"/>
        <v>1</v>
      </c>
      <c r="U531" s="7">
        <f t="shared" si="17"/>
        <v>1</v>
      </c>
      <c r="V531" s="35" t="s">
        <v>8840</v>
      </c>
      <c r="W531" s="36">
        <v>45085</v>
      </c>
      <c r="X531" s="5">
        <v>42</v>
      </c>
    </row>
    <row r="532" spans="1:24" x14ac:dyDescent="0.3">
      <c r="A532" s="5" t="s">
        <v>563</v>
      </c>
      <c r="B532" s="5">
        <v>1986</v>
      </c>
      <c r="C532" s="5" t="s">
        <v>20</v>
      </c>
      <c r="D532" s="5">
        <v>5</v>
      </c>
      <c r="E532" s="5">
        <v>3</v>
      </c>
      <c r="F532" s="5">
        <v>4734.6400000000003</v>
      </c>
      <c r="G532" s="5" t="s">
        <v>11</v>
      </c>
      <c r="H532" s="5" t="s">
        <v>16</v>
      </c>
      <c r="I532" s="5" t="s">
        <v>13</v>
      </c>
      <c r="K532" s="7" t="s">
        <v>563</v>
      </c>
      <c r="L532" s="7">
        <v>1986</v>
      </c>
      <c r="M532" s="7" t="s">
        <v>20</v>
      </c>
      <c r="N532" s="7">
        <v>5</v>
      </c>
      <c r="O532" s="7">
        <v>3</v>
      </c>
      <c r="P532" s="20">
        <v>4734.6400000000003</v>
      </c>
      <c r="Q532" s="7" t="s">
        <v>11</v>
      </c>
      <c r="R532" s="7" t="s">
        <v>16</v>
      </c>
      <c r="S532" s="7" t="s">
        <v>13</v>
      </c>
      <c r="T532" s="7">
        <f t="shared" si="16"/>
        <v>1</v>
      </c>
      <c r="U532" s="7">
        <f t="shared" si="17"/>
        <v>2</v>
      </c>
      <c r="V532" s="35" t="s">
        <v>8841</v>
      </c>
      <c r="W532" s="36">
        <v>45085</v>
      </c>
      <c r="X532" s="5">
        <v>36</v>
      </c>
    </row>
    <row r="533" spans="1:24" x14ac:dyDescent="0.3">
      <c r="A533" s="5" t="s">
        <v>564</v>
      </c>
      <c r="B533" s="5">
        <v>1991</v>
      </c>
      <c r="C533" s="5" t="s">
        <v>37</v>
      </c>
      <c r="D533" s="5">
        <v>12</v>
      </c>
      <c r="E533" s="5">
        <v>1</v>
      </c>
      <c r="F533" s="5">
        <v>4738.2700000000004</v>
      </c>
      <c r="G533" s="5" t="s">
        <v>11</v>
      </c>
      <c r="H533" s="5" t="s">
        <v>12</v>
      </c>
      <c r="I533" s="5" t="s">
        <v>23</v>
      </c>
      <c r="K533" s="7" t="s">
        <v>564</v>
      </c>
      <c r="L533" s="7">
        <v>1991</v>
      </c>
      <c r="M533" s="7" t="s">
        <v>37</v>
      </c>
      <c r="N533" s="7">
        <v>12</v>
      </c>
      <c r="O533" s="7">
        <v>1</v>
      </c>
      <c r="P533" s="20">
        <v>4738.2700000000004</v>
      </c>
      <c r="Q533" s="7" t="s">
        <v>11</v>
      </c>
      <c r="R533" s="7" t="s">
        <v>12</v>
      </c>
      <c r="S533" s="7" t="s">
        <v>23</v>
      </c>
      <c r="T533" s="7">
        <f t="shared" si="16"/>
        <v>1</v>
      </c>
      <c r="U533" s="7">
        <f t="shared" si="17"/>
        <v>1</v>
      </c>
      <c r="V533" s="35" t="s">
        <v>8842</v>
      </c>
      <c r="W533" s="36">
        <v>45085</v>
      </c>
      <c r="X533" s="5">
        <v>31</v>
      </c>
    </row>
    <row r="534" spans="1:24" x14ac:dyDescent="0.3">
      <c r="A534" s="5" t="s">
        <v>565</v>
      </c>
      <c r="B534" s="5">
        <v>2004</v>
      </c>
      <c r="C534" s="5" t="s">
        <v>15</v>
      </c>
      <c r="D534" s="5">
        <v>24</v>
      </c>
      <c r="E534" s="5">
        <v>0</v>
      </c>
      <c r="F534" s="5">
        <v>4740.78</v>
      </c>
      <c r="G534" s="5" t="s">
        <v>11</v>
      </c>
      <c r="H534" s="5" t="s">
        <v>12</v>
      </c>
      <c r="I534" s="5" t="s">
        <v>300</v>
      </c>
      <c r="K534" s="7" t="s">
        <v>565</v>
      </c>
      <c r="L534" s="7">
        <v>2004</v>
      </c>
      <c r="M534" s="7" t="s">
        <v>15</v>
      </c>
      <c r="N534" s="7">
        <v>24</v>
      </c>
      <c r="O534" s="7">
        <v>0</v>
      </c>
      <c r="P534" s="20">
        <v>4740.78</v>
      </c>
      <c r="Q534" s="7" t="s">
        <v>11</v>
      </c>
      <c r="R534" s="7" t="s">
        <v>12</v>
      </c>
      <c r="S534" s="7" t="s">
        <v>300</v>
      </c>
      <c r="T534" s="7">
        <f t="shared" si="16"/>
        <v>1</v>
      </c>
      <c r="U534" s="7">
        <f t="shared" si="17"/>
        <v>1</v>
      </c>
      <c r="V534" s="35" t="s">
        <v>8843</v>
      </c>
      <c r="W534" s="36">
        <v>45085</v>
      </c>
      <c r="X534" s="5">
        <v>18</v>
      </c>
    </row>
    <row r="535" spans="1:24" x14ac:dyDescent="0.3">
      <c r="A535" s="5" t="s">
        <v>566</v>
      </c>
      <c r="B535" s="5">
        <v>1987</v>
      </c>
      <c r="C535" s="5" t="s">
        <v>18</v>
      </c>
      <c r="D535" s="5">
        <v>5</v>
      </c>
      <c r="E535" s="5">
        <v>1</v>
      </c>
      <c r="F535" s="5">
        <v>4746.34</v>
      </c>
      <c r="G535" s="5" t="s">
        <v>11</v>
      </c>
      <c r="H535" s="5" t="s">
        <v>11</v>
      </c>
      <c r="I535" s="5" t="s">
        <v>42</v>
      </c>
      <c r="K535" s="7" t="s">
        <v>566</v>
      </c>
      <c r="L535" s="7">
        <v>1987</v>
      </c>
      <c r="M535" s="7" t="s">
        <v>18</v>
      </c>
      <c r="N535" s="7">
        <v>5</v>
      </c>
      <c r="O535" s="7">
        <v>1</v>
      </c>
      <c r="P535" s="20">
        <v>4746.34</v>
      </c>
      <c r="Q535" s="7" t="s">
        <v>11</v>
      </c>
      <c r="R535" s="7" t="s">
        <v>11</v>
      </c>
      <c r="S535" s="7" t="s">
        <v>42</v>
      </c>
      <c r="T535" s="7">
        <f t="shared" si="16"/>
        <v>1</v>
      </c>
      <c r="U535" s="7">
        <f t="shared" si="17"/>
        <v>9</v>
      </c>
      <c r="V535" s="35" t="s">
        <v>8844</v>
      </c>
      <c r="W535" s="36">
        <v>45085</v>
      </c>
      <c r="X535" s="5">
        <v>36</v>
      </c>
    </row>
    <row r="536" spans="1:24" x14ac:dyDescent="0.3">
      <c r="A536" s="5" t="s">
        <v>567</v>
      </c>
      <c r="B536" s="5">
        <v>1987</v>
      </c>
      <c r="C536" s="5" t="s">
        <v>20</v>
      </c>
      <c r="D536" s="5">
        <v>2</v>
      </c>
      <c r="E536" s="5">
        <v>1</v>
      </c>
      <c r="F536" s="5">
        <v>4747.05</v>
      </c>
      <c r="G536" s="5" t="s">
        <v>11</v>
      </c>
      <c r="H536" s="5" t="s">
        <v>11</v>
      </c>
      <c r="I536" s="5" t="s">
        <v>13</v>
      </c>
      <c r="K536" s="7" t="s">
        <v>567</v>
      </c>
      <c r="L536" s="7">
        <v>1987</v>
      </c>
      <c r="M536" s="7" t="s">
        <v>20</v>
      </c>
      <c r="N536" s="7">
        <v>2</v>
      </c>
      <c r="O536" s="7">
        <v>1</v>
      </c>
      <c r="P536" s="20">
        <v>4747.05</v>
      </c>
      <c r="Q536" s="7" t="s">
        <v>11</v>
      </c>
      <c r="R536" s="7" t="s">
        <v>11</v>
      </c>
      <c r="S536" s="7" t="s">
        <v>13</v>
      </c>
      <c r="T536" s="7">
        <f t="shared" si="16"/>
        <v>1</v>
      </c>
      <c r="U536" s="7">
        <f t="shared" si="17"/>
        <v>9</v>
      </c>
      <c r="V536" s="35" t="s">
        <v>8845</v>
      </c>
      <c r="W536" s="36">
        <v>45085</v>
      </c>
      <c r="X536" s="5">
        <v>35</v>
      </c>
    </row>
    <row r="537" spans="1:24" x14ac:dyDescent="0.3">
      <c r="A537" s="5" t="s">
        <v>568</v>
      </c>
      <c r="B537" s="5">
        <v>1987</v>
      </c>
      <c r="C537" s="5" t="s">
        <v>15</v>
      </c>
      <c r="D537" s="5">
        <v>22</v>
      </c>
      <c r="E537" s="5">
        <v>1</v>
      </c>
      <c r="F537" s="5">
        <v>4751.07</v>
      </c>
      <c r="G537" s="5" t="s">
        <v>12</v>
      </c>
      <c r="H537" s="5" t="s">
        <v>16</v>
      </c>
      <c r="I537" s="5" t="s">
        <v>42</v>
      </c>
      <c r="K537" s="7" t="s">
        <v>568</v>
      </c>
      <c r="L537" s="7">
        <v>1987</v>
      </c>
      <c r="M537" s="7" t="s">
        <v>15</v>
      </c>
      <c r="N537" s="7">
        <v>22</v>
      </c>
      <c r="O537" s="7">
        <v>1</v>
      </c>
      <c r="P537" s="20">
        <v>4751.07</v>
      </c>
      <c r="Q537" s="7" t="s">
        <v>12</v>
      </c>
      <c r="R537" s="7" t="s">
        <v>16</v>
      </c>
      <c r="S537" s="7" t="s">
        <v>42</v>
      </c>
      <c r="T537" s="7">
        <f t="shared" si="16"/>
        <v>4</v>
      </c>
      <c r="U537" s="7">
        <f t="shared" si="17"/>
        <v>2</v>
      </c>
      <c r="V537" s="35" t="s">
        <v>8846</v>
      </c>
      <c r="W537" s="36">
        <v>45085</v>
      </c>
      <c r="X537" s="5">
        <v>35</v>
      </c>
    </row>
    <row r="538" spans="1:24" x14ac:dyDescent="0.3">
      <c r="A538" s="5" t="s">
        <v>569</v>
      </c>
      <c r="B538" s="5">
        <v>1992</v>
      </c>
      <c r="C538" s="5" t="s">
        <v>35</v>
      </c>
      <c r="D538" s="5">
        <v>16</v>
      </c>
      <c r="E538" s="5">
        <v>2</v>
      </c>
      <c r="F538" s="5">
        <v>4753.6400000000003</v>
      </c>
      <c r="G538" s="5" t="s">
        <v>11</v>
      </c>
      <c r="H538" s="5" t="s">
        <v>12</v>
      </c>
      <c r="I538" s="5" t="s">
        <v>13</v>
      </c>
      <c r="K538" s="7" t="s">
        <v>569</v>
      </c>
      <c r="L538" s="7">
        <v>1992</v>
      </c>
      <c r="M538" s="7" t="s">
        <v>35</v>
      </c>
      <c r="N538" s="7">
        <v>16</v>
      </c>
      <c r="O538" s="7">
        <v>2</v>
      </c>
      <c r="P538" s="20">
        <v>4753.6400000000003</v>
      </c>
      <c r="Q538" s="7" t="s">
        <v>11</v>
      </c>
      <c r="R538" s="7" t="s">
        <v>12</v>
      </c>
      <c r="S538" s="7" t="s">
        <v>13</v>
      </c>
      <c r="T538" s="7">
        <f t="shared" si="16"/>
        <v>1</v>
      </c>
      <c r="U538" s="7">
        <f t="shared" si="17"/>
        <v>1</v>
      </c>
      <c r="V538" s="35" t="s">
        <v>8847</v>
      </c>
      <c r="W538" s="36">
        <v>45085</v>
      </c>
      <c r="X538" s="5">
        <v>30</v>
      </c>
    </row>
    <row r="539" spans="1:24" x14ac:dyDescent="0.3">
      <c r="A539" s="5" t="s">
        <v>570</v>
      </c>
      <c r="B539" s="5">
        <v>1987</v>
      </c>
      <c r="C539" s="5" t="s">
        <v>20</v>
      </c>
      <c r="D539" s="5">
        <v>27</v>
      </c>
      <c r="E539" s="5">
        <v>1</v>
      </c>
      <c r="F539" s="5">
        <v>4762.33</v>
      </c>
      <c r="G539" s="5" t="s">
        <v>12</v>
      </c>
      <c r="H539" s="5" t="s">
        <v>12</v>
      </c>
      <c r="I539" s="5" t="s">
        <v>42</v>
      </c>
      <c r="K539" s="7" t="s">
        <v>570</v>
      </c>
      <c r="L539" s="7">
        <v>1987</v>
      </c>
      <c r="M539" s="7" t="s">
        <v>20</v>
      </c>
      <c r="N539" s="7">
        <v>27</v>
      </c>
      <c r="O539" s="7">
        <v>1</v>
      </c>
      <c r="P539" s="20">
        <v>4762.33</v>
      </c>
      <c r="Q539" s="7" t="s">
        <v>12</v>
      </c>
      <c r="R539" s="7" t="s">
        <v>12</v>
      </c>
      <c r="S539" s="7" t="s">
        <v>42</v>
      </c>
      <c r="T539" s="7">
        <f t="shared" si="16"/>
        <v>4</v>
      </c>
      <c r="U539" s="7">
        <f t="shared" si="17"/>
        <v>1</v>
      </c>
      <c r="V539" s="35" t="s">
        <v>8848</v>
      </c>
      <c r="W539" s="36">
        <v>45085</v>
      </c>
      <c r="X539" s="5">
        <v>35</v>
      </c>
    </row>
    <row r="540" spans="1:24" x14ac:dyDescent="0.3">
      <c r="A540" s="5" t="s">
        <v>571</v>
      </c>
      <c r="B540" s="5">
        <v>1989</v>
      </c>
      <c r="C540" s="5" t="s">
        <v>35</v>
      </c>
      <c r="D540" s="5">
        <v>1</v>
      </c>
      <c r="E540" s="5">
        <v>1</v>
      </c>
      <c r="F540" s="5">
        <v>4766.0200000000004</v>
      </c>
      <c r="G540" s="5" t="s">
        <v>11</v>
      </c>
      <c r="H540" s="5" t="s">
        <v>12</v>
      </c>
      <c r="I540" s="5" t="s">
        <v>42</v>
      </c>
      <c r="K540" s="7" t="s">
        <v>571</v>
      </c>
      <c r="L540" s="7">
        <v>1989</v>
      </c>
      <c r="M540" s="7" t="s">
        <v>35</v>
      </c>
      <c r="N540" s="7">
        <v>1</v>
      </c>
      <c r="O540" s="7">
        <v>1</v>
      </c>
      <c r="P540" s="20">
        <v>4766.0200000000004</v>
      </c>
      <c r="Q540" s="7" t="s">
        <v>11</v>
      </c>
      <c r="R540" s="7" t="s">
        <v>12</v>
      </c>
      <c r="S540" s="7" t="s">
        <v>42</v>
      </c>
      <c r="T540" s="7">
        <f t="shared" si="16"/>
        <v>1</v>
      </c>
      <c r="U540" s="7">
        <f t="shared" si="17"/>
        <v>1</v>
      </c>
      <c r="V540" s="35" t="s">
        <v>8849</v>
      </c>
      <c r="W540" s="36">
        <v>45085</v>
      </c>
      <c r="X540" s="5">
        <v>33</v>
      </c>
    </row>
    <row r="541" spans="1:24" x14ac:dyDescent="0.3">
      <c r="A541" s="5" t="s">
        <v>572</v>
      </c>
      <c r="B541" s="5">
        <v>1989</v>
      </c>
      <c r="C541" s="5" t="s">
        <v>30</v>
      </c>
      <c r="D541" s="5">
        <v>9</v>
      </c>
      <c r="E541" s="5">
        <v>1</v>
      </c>
      <c r="F541" s="5">
        <v>4779.6000000000004</v>
      </c>
      <c r="G541" s="5" t="s">
        <v>11</v>
      </c>
      <c r="H541" s="5" t="s">
        <v>12</v>
      </c>
      <c r="I541" s="5" t="s">
        <v>13</v>
      </c>
      <c r="K541" s="7" t="s">
        <v>572</v>
      </c>
      <c r="L541" s="7">
        <v>1989</v>
      </c>
      <c r="M541" s="7" t="s">
        <v>30</v>
      </c>
      <c r="N541" s="7">
        <v>9</v>
      </c>
      <c r="O541" s="7">
        <v>1</v>
      </c>
      <c r="P541" s="20">
        <v>4779.6000000000004</v>
      </c>
      <c r="Q541" s="7" t="s">
        <v>11</v>
      </c>
      <c r="R541" s="7" t="s">
        <v>12</v>
      </c>
      <c r="S541" s="7" t="s">
        <v>13</v>
      </c>
      <c r="T541" s="7">
        <f t="shared" si="16"/>
        <v>1</v>
      </c>
      <c r="U541" s="7">
        <f t="shared" si="17"/>
        <v>1</v>
      </c>
      <c r="V541" s="35" t="s">
        <v>8850</v>
      </c>
      <c r="W541" s="36">
        <v>45085</v>
      </c>
      <c r="X541" s="5">
        <v>33</v>
      </c>
    </row>
    <row r="542" spans="1:24" x14ac:dyDescent="0.3">
      <c r="A542" s="5" t="s">
        <v>573</v>
      </c>
      <c r="B542" s="5">
        <v>1987</v>
      </c>
      <c r="C542" s="5" t="s">
        <v>18</v>
      </c>
      <c r="D542" s="5">
        <v>22</v>
      </c>
      <c r="E542" s="5">
        <v>3</v>
      </c>
      <c r="F542" s="5">
        <v>4787.42</v>
      </c>
      <c r="G542" s="5" t="s">
        <v>11</v>
      </c>
      <c r="H542" s="5" t="s">
        <v>12</v>
      </c>
      <c r="I542" s="5" t="s">
        <v>13</v>
      </c>
      <c r="K542" s="7" t="s">
        <v>573</v>
      </c>
      <c r="L542" s="7">
        <v>1987</v>
      </c>
      <c r="M542" s="7" t="s">
        <v>18</v>
      </c>
      <c r="N542" s="7">
        <v>22</v>
      </c>
      <c r="O542" s="7">
        <v>3</v>
      </c>
      <c r="P542" s="20">
        <v>4787.42</v>
      </c>
      <c r="Q542" s="7" t="s">
        <v>11</v>
      </c>
      <c r="R542" s="7" t="s">
        <v>12</v>
      </c>
      <c r="S542" s="7" t="s">
        <v>13</v>
      </c>
      <c r="T542" s="7">
        <f t="shared" si="16"/>
        <v>1</v>
      </c>
      <c r="U542" s="7">
        <f t="shared" si="17"/>
        <v>1</v>
      </c>
      <c r="V542" s="35" t="s">
        <v>8851</v>
      </c>
      <c r="W542" s="36">
        <v>45085</v>
      </c>
      <c r="X542" s="5">
        <v>35</v>
      </c>
    </row>
    <row r="543" spans="1:24" x14ac:dyDescent="0.3">
      <c r="A543" s="5" t="s">
        <v>574</v>
      </c>
      <c r="B543" s="5">
        <v>1989</v>
      </c>
      <c r="C543" s="5" t="s">
        <v>30</v>
      </c>
      <c r="D543" s="5">
        <v>16</v>
      </c>
      <c r="E543" s="5">
        <v>1</v>
      </c>
      <c r="F543" s="5">
        <v>4795.66</v>
      </c>
      <c r="G543" s="5" t="s">
        <v>11</v>
      </c>
      <c r="H543" s="5" t="s">
        <v>16</v>
      </c>
      <c r="I543" s="5" t="s">
        <v>13</v>
      </c>
      <c r="K543" s="7" t="s">
        <v>574</v>
      </c>
      <c r="L543" s="7">
        <v>1989</v>
      </c>
      <c r="M543" s="7" t="s">
        <v>30</v>
      </c>
      <c r="N543" s="7">
        <v>16</v>
      </c>
      <c r="O543" s="7">
        <v>1</v>
      </c>
      <c r="P543" s="20">
        <v>4795.66</v>
      </c>
      <c r="Q543" s="7" t="s">
        <v>11</v>
      </c>
      <c r="R543" s="7" t="s">
        <v>16</v>
      </c>
      <c r="S543" s="7" t="s">
        <v>13</v>
      </c>
      <c r="T543" s="7">
        <f t="shared" si="16"/>
        <v>1</v>
      </c>
      <c r="U543" s="7">
        <f t="shared" si="17"/>
        <v>2</v>
      </c>
      <c r="V543" s="35" t="s">
        <v>8852</v>
      </c>
      <c r="W543" s="36">
        <v>45085</v>
      </c>
      <c r="X543" s="5">
        <v>33</v>
      </c>
    </row>
    <row r="544" spans="1:24" x14ac:dyDescent="0.3">
      <c r="A544" s="5" t="s">
        <v>575</v>
      </c>
      <c r="B544" s="5">
        <v>1978</v>
      </c>
      <c r="C544" s="5" t="s">
        <v>37</v>
      </c>
      <c r="D544" s="5">
        <v>3</v>
      </c>
      <c r="E544" s="5">
        <v>2</v>
      </c>
      <c r="F544" s="5">
        <v>4812.34</v>
      </c>
      <c r="G544" s="5" t="s">
        <v>11</v>
      </c>
      <c r="H544" s="5" t="s">
        <v>12</v>
      </c>
      <c r="I544" s="5" t="s">
        <v>13</v>
      </c>
      <c r="K544" s="7" t="s">
        <v>575</v>
      </c>
      <c r="L544" s="7">
        <v>1978</v>
      </c>
      <c r="M544" s="7" t="s">
        <v>37</v>
      </c>
      <c r="N544" s="7">
        <v>3</v>
      </c>
      <c r="O544" s="7">
        <v>2</v>
      </c>
      <c r="P544" s="20">
        <v>4812.34</v>
      </c>
      <c r="Q544" s="7" t="s">
        <v>11</v>
      </c>
      <c r="R544" s="7" t="s">
        <v>12</v>
      </c>
      <c r="S544" s="7" t="s">
        <v>13</v>
      </c>
      <c r="T544" s="7">
        <f t="shared" si="16"/>
        <v>1</v>
      </c>
      <c r="U544" s="7">
        <f t="shared" si="17"/>
        <v>1</v>
      </c>
      <c r="V544" s="35" t="s">
        <v>8853</v>
      </c>
      <c r="W544" s="36">
        <v>45085</v>
      </c>
      <c r="X544" s="5">
        <v>44</v>
      </c>
    </row>
    <row r="545" spans="1:24" x14ac:dyDescent="0.3">
      <c r="A545" s="5" t="s">
        <v>576</v>
      </c>
      <c r="B545" s="5">
        <v>1981</v>
      </c>
      <c r="C545" s="5" t="s">
        <v>10</v>
      </c>
      <c r="D545" s="5">
        <v>3</v>
      </c>
      <c r="E545" s="5">
        <v>1</v>
      </c>
      <c r="F545" s="5">
        <v>4827.1000000000004</v>
      </c>
      <c r="G545" s="5" t="s">
        <v>11</v>
      </c>
      <c r="H545" s="5" t="s">
        <v>16</v>
      </c>
      <c r="I545" s="5" t="s">
        <v>13</v>
      </c>
      <c r="K545" s="7" t="s">
        <v>576</v>
      </c>
      <c r="L545" s="7">
        <v>1981</v>
      </c>
      <c r="M545" s="7" t="s">
        <v>10</v>
      </c>
      <c r="N545" s="7">
        <v>3</v>
      </c>
      <c r="O545" s="7">
        <v>1</v>
      </c>
      <c r="P545" s="20">
        <v>4827.1000000000004</v>
      </c>
      <c r="Q545" s="7" t="s">
        <v>11</v>
      </c>
      <c r="R545" s="7" t="s">
        <v>16</v>
      </c>
      <c r="S545" s="7" t="s">
        <v>13</v>
      </c>
      <c r="T545" s="7">
        <f t="shared" si="16"/>
        <v>1</v>
      </c>
      <c r="U545" s="7">
        <f t="shared" si="17"/>
        <v>2</v>
      </c>
      <c r="V545" s="35" t="s">
        <v>8854</v>
      </c>
      <c r="W545" s="36">
        <v>45085</v>
      </c>
      <c r="X545" s="5">
        <v>41</v>
      </c>
    </row>
    <row r="546" spans="1:24" x14ac:dyDescent="0.3">
      <c r="A546" s="5" t="s">
        <v>577</v>
      </c>
      <c r="B546" s="5">
        <v>1995</v>
      </c>
      <c r="C546" s="5" t="s">
        <v>30</v>
      </c>
      <c r="D546" s="5">
        <v>1</v>
      </c>
      <c r="E546" s="5">
        <v>3</v>
      </c>
      <c r="F546" s="5">
        <v>4827.8999999999996</v>
      </c>
      <c r="G546" s="5" t="s">
        <v>16</v>
      </c>
      <c r="H546" s="5" t="s">
        <v>11</v>
      </c>
      <c r="I546" s="5" t="s">
        <v>31</v>
      </c>
      <c r="K546" s="7" t="s">
        <v>577</v>
      </c>
      <c r="L546" s="7">
        <v>1995</v>
      </c>
      <c r="M546" s="7" t="s">
        <v>30</v>
      </c>
      <c r="N546" s="7">
        <v>1</v>
      </c>
      <c r="O546" s="7">
        <v>3</v>
      </c>
      <c r="P546" s="20">
        <v>4827.8999999999996</v>
      </c>
      <c r="Q546" s="7" t="s">
        <v>16</v>
      </c>
      <c r="R546" s="7" t="s">
        <v>11</v>
      </c>
      <c r="S546" s="7" t="s">
        <v>4731</v>
      </c>
      <c r="T546" s="7">
        <f t="shared" si="16"/>
        <v>240</v>
      </c>
      <c r="U546" s="7">
        <f t="shared" si="17"/>
        <v>9</v>
      </c>
      <c r="V546" s="35" t="s">
        <v>8855</v>
      </c>
      <c r="W546" s="36">
        <v>45085</v>
      </c>
      <c r="X546" s="5">
        <v>27</v>
      </c>
    </row>
    <row r="547" spans="1:24" x14ac:dyDescent="0.3">
      <c r="A547" s="5" t="s">
        <v>578</v>
      </c>
      <c r="B547" s="5">
        <v>2002</v>
      </c>
      <c r="C547" s="5" t="s">
        <v>18</v>
      </c>
      <c r="D547" s="5">
        <v>27</v>
      </c>
      <c r="E547" s="5">
        <v>5</v>
      </c>
      <c r="F547" s="5">
        <v>4830.63</v>
      </c>
      <c r="G547" s="5" t="s">
        <v>11</v>
      </c>
      <c r="H547" s="5" t="s">
        <v>16</v>
      </c>
      <c r="I547" s="5" t="s">
        <v>42</v>
      </c>
      <c r="K547" s="7" t="s">
        <v>578</v>
      </c>
      <c r="L547" s="7">
        <v>2002</v>
      </c>
      <c r="M547" s="7" t="s">
        <v>18</v>
      </c>
      <c r="N547" s="7">
        <v>27</v>
      </c>
      <c r="O547" s="7">
        <v>5</v>
      </c>
      <c r="P547" s="20">
        <v>4830.63</v>
      </c>
      <c r="Q547" s="7" t="s">
        <v>11</v>
      </c>
      <c r="R547" s="7" t="s">
        <v>16</v>
      </c>
      <c r="S547" s="7" t="s">
        <v>42</v>
      </c>
      <c r="T547" s="7">
        <f t="shared" si="16"/>
        <v>1</v>
      </c>
      <c r="U547" s="7">
        <f t="shared" si="17"/>
        <v>2</v>
      </c>
      <c r="V547" s="35" t="s">
        <v>8856</v>
      </c>
      <c r="W547" s="36">
        <v>45085</v>
      </c>
      <c r="X547" s="5">
        <v>20</v>
      </c>
    </row>
    <row r="548" spans="1:24" x14ac:dyDescent="0.3">
      <c r="A548" s="5" t="s">
        <v>579</v>
      </c>
      <c r="B548" s="5">
        <v>2000</v>
      </c>
      <c r="C548" s="5" t="s">
        <v>30</v>
      </c>
      <c r="D548" s="5">
        <v>11</v>
      </c>
      <c r="E548" s="5">
        <v>0</v>
      </c>
      <c r="F548" s="5">
        <v>4835.43</v>
      </c>
      <c r="G548" s="5" t="s">
        <v>11</v>
      </c>
      <c r="H548" s="5" t="s">
        <v>11</v>
      </c>
      <c r="I548" s="5" t="s">
        <v>300</v>
      </c>
      <c r="K548" s="7" t="s">
        <v>579</v>
      </c>
      <c r="L548" s="7">
        <v>2000</v>
      </c>
      <c r="M548" s="7" t="s">
        <v>30</v>
      </c>
      <c r="N548" s="7">
        <v>11</v>
      </c>
      <c r="O548" s="7">
        <v>0</v>
      </c>
      <c r="P548" s="20">
        <v>4835.43</v>
      </c>
      <c r="Q548" s="7" t="s">
        <v>11</v>
      </c>
      <c r="R548" s="7" t="s">
        <v>11</v>
      </c>
      <c r="S548" s="7" t="s">
        <v>300</v>
      </c>
      <c r="T548" s="7">
        <f t="shared" si="16"/>
        <v>1</v>
      </c>
      <c r="U548" s="7">
        <f t="shared" si="17"/>
        <v>9</v>
      </c>
      <c r="V548" s="35" t="s">
        <v>8560</v>
      </c>
      <c r="W548" s="36">
        <v>45085</v>
      </c>
      <c r="X548" s="5">
        <v>22</v>
      </c>
    </row>
    <row r="549" spans="1:24" x14ac:dyDescent="0.3">
      <c r="A549" s="5" t="s">
        <v>580</v>
      </c>
      <c r="B549" s="5">
        <v>1992</v>
      </c>
      <c r="C549" s="5" t="s">
        <v>20</v>
      </c>
      <c r="D549" s="5">
        <v>10</v>
      </c>
      <c r="E549" s="5">
        <v>3</v>
      </c>
      <c r="F549" s="5">
        <v>4837.58</v>
      </c>
      <c r="G549" s="5" t="s">
        <v>12</v>
      </c>
      <c r="H549" s="5" t="s">
        <v>11</v>
      </c>
      <c r="I549" s="5" t="s">
        <v>13</v>
      </c>
      <c r="K549" s="7" t="s">
        <v>580</v>
      </c>
      <c r="L549" s="7">
        <v>1992</v>
      </c>
      <c r="M549" s="7" t="s">
        <v>20</v>
      </c>
      <c r="N549" s="7">
        <v>10</v>
      </c>
      <c r="O549" s="7">
        <v>3</v>
      </c>
      <c r="P549" s="20">
        <v>4837.58</v>
      </c>
      <c r="Q549" s="7" t="s">
        <v>12</v>
      </c>
      <c r="R549" s="7" t="s">
        <v>11</v>
      </c>
      <c r="S549" s="7" t="s">
        <v>13</v>
      </c>
      <c r="T549" s="7">
        <f t="shared" si="16"/>
        <v>4</v>
      </c>
      <c r="U549" s="7">
        <f t="shared" si="17"/>
        <v>9</v>
      </c>
      <c r="V549" s="35" t="s">
        <v>8857</v>
      </c>
      <c r="W549" s="36">
        <v>45085</v>
      </c>
      <c r="X549" s="5">
        <v>30</v>
      </c>
    </row>
    <row r="550" spans="1:24" x14ac:dyDescent="0.3">
      <c r="A550" s="5" t="s">
        <v>581</v>
      </c>
      <c r="B550" s="5">
        <v>1984</v>
      </c>
      <c r="C550" s="5" t="s">
        <v>37</v>
      </c>
      <c r="D550" s="5">
        <v>15</v>
      </c>
      <c r="E550" s="5">
        <v>3</v>
      </c>
      <c r="F550" s="5">
        <v>4839.18</v>
      </c>
      <c r="G550" s="5" t="s">
        <v>11</v>
      </c>
      <c r="H550" s="5" t="s">
        <v>16</v>
      </c>
      <c r="I550" s="5" t="s">
        <v>23</v>
      </c>
      <c r="K550" s="7" t="s">
        <v>581</v>
      </c>
      <c r="L550" s="7">
        <v>1984</v>
      </c>
      <c r="M550" s="7" t="s">
        <v>37</v>
      </c>
      <c r="N550" s="7">
        <v>15</v>
      </c>
      <c r="O550" s="7">
        <v>3</v>
      </c>
      <c r="P550" s="20">
        <v>4839.18</v>
      </c>
      <c r="Q550" s="7" t="s">
        <v>11</v>
      </c>
      <c r="R550" s="7" t="s">
        <v>16</v>
      </c>
      <c r="S550" s="7" t="s">
        <v>23</v>
      </c>
      <c r="T550" s="7">
        <f t="shared" si="16"/>
        <v>1</v>
      </c>
      <c r="U550" s="7">
        <f t="shared" si="17"/>
        <v>2</v>
      </c>
      <c r="V550" s="35" t="s">
        <v>8858</v>
      </c>
      <c r="W550" s="36">
        <v>45085</v>
      </c>
      <c r="X550" s="5">
        <v>38</v>
      </c>
    </row>
    <row r="551" spans="1:24" x14ac:dyDescent="0.3">
      <c r="A551" s="5" t="s">
        <v>582</v>
      </c>
      <c r="B551" s="5">
        <v>1995</v>
      </c>
      <c r="C551" s="5" t="s">
        <v>20</v>
      </c>
      <c r="D551" s="5">
        <v>29</v>
      </c>
      <c r="E551" s="5">
        <v>0</v>
      </c>
      <c r="F551" s="5">
        <v>4840.95</v>
      </c>
      <c r="G551" s="5" t="s">
        <v>11</v>
      </c>
      <c r="H551" s="5" t="s">
        <v>16</v>
      </c>
      <c r="I551" s="5" t="s">
        <v>300</v>
      </c>
      <c r="K551" s="7" t="s">
        <v>582</v>
      </c>
      <c r="L551" s="7">
        <v>1995</v>
      </c>
      <c r="M551" s="7" t="s">
        <v>20</v>
      </c>
      <c r="N551" s="7">
        <v>29</v>
      </c>
      <c r="O551" s="7">
        <v>0</v>
      </c>
      <c r="P551" s="20">
        <v>4840.95</v>
      </c>
      <c r="Q551" s="7" t="s">
        <v>11</v>
      </c>
      <c r="R551" s="7" t="s">
        <v>16</v>
      </c>
      <c r="S551" s="7" t="s">
        <v>300</v>
      </c>
      <c r="T551" s="7">
        <f t="shared" si="16"/>
        <v>1</v>
      </c>
      <c r="U551" s="7">
        <f t="shared" si="17"/>
        <v>2</v>
      </c>
      <c r="V551" s="35" t="s">
        <v>8859</v>
      </c>
      <c r="W551" s="36">
        <v>45085</v>
      </c>
      <c r="X551" s="5">
        <v>27</v>
      </c>
    </row>
    <row r="552" spans="1:24" x14ac:dyDescent="0.3">
      <c r="A552" s="5" t="s">
        <v>583</v>
      </c>
      <c r="B552" s="5">
        <v>1979</v>
      </c>
      <c r="C552" s="5" t="s">
        <v>30</v>
      </c>
      <c r="D552" s="5">
        <v>13</v>
      </c>
      <c r="E552" s="5">
        <v>2</v>
      </c>
      <c r="F552" s="5">
        <v>4843.79</v>
      </c>
      <c r="G552" s="5" t="s">
        <v>11</v>
      </c>
      <c r="H552" s="5" t="s">
        <v>12</v>
      </c>
      <c r="I552" s="5" t="s">
        <v>13</v>
      </c>
      <c r="K552" s="7" t="s">
        <v>583</v>
      </c>
      <c r="L552" s="7">
        <v>1979</v>
      </c>
      <c r="M552" s="7" t="s">
        <v>30</v>
      </c>
      <c r="N552" s="7">
        <v>13</v>
      </c>
      <c r="O552" s="7">
        <v>2</v>
      </c>
      <c r="P552" s="20">
        <v>4843.79</v>
      </c>
      <c r="Q552" s="7" t="s">
        <v>11</v>
      </c>
      <c r="R552" s="7" t="s">
        <v>12</v>
      </c>
      <c r="S552" s="7" t="s">
        <v>13</v>
      </c>
      <c r="T552" s="7">
        <f t="shared" si="16"/>
        <v>1</v>
      </c>
      <c r="U552" s="7">
        <f t="shared" si="17"/>
        <v>1</v>
      </c>
      <c r="V552" s="35" t="s">
        <v>8860</v>
      </c>
      <c r="W552" s="36">
        <v>45085</v>
      </c>
      <c r="X552" s="5">
        <v>43</v>
      </c>
    </row>
    <row r="553" spans="1:24" x14ac:dyDescent="0.3">
      <c r="A553" s="5" t="s">
        <v>584</v>
      </c>
      <c r="B553" s="5">
        <v>1974</v>
      </c>
      <c r="C553" s="5" t="s">
        <v>20</v>
      </c>
      <c r="D553" s="5">
        <v>11</v>
      </c>
      <c r="E553" s="5">
        <v>0</v>
      </c>
      <c r="F553" s="5">
        <v>4844.67</v>
      </c>
      <c r="G553" s="5" t="s">
        <v>11</v>
      </c>
      <c r="H553" s="5" t="s">
        <v>11</v>
      </c>
      <c r="I553" s="5" t="s">
        <v>13</v>
      </c>
      <c r="K553" s="7" t="s">
        <v>584</v>
      </c>
      <c r="L553" s="7">
        <v>1974</v>
      </c>
      <c r="M553" s="7" t="s">
        <v>20</v>
      </c>
      <c r="N553" s="7">
        <v>11</v>
      </c>
      <c r="O553" s="7">
        <v>0</v>
      </c>
      <c r="P553" s="20">
        <v>4844.67</v>
      </c>
      <c r="Q553" s="7" t="s">
        <v>11</v>
      </c>
      <c r="R553" s="7" t="s">
        <v>11</v>
      </c>
      <c r="S553" s="7" t="s">
        <v>13</v>
      </c>
      <c r="T553" s="7">
        <f t="shared" si="16"/>
        <v>1</v>
      </c>
      <c r="U553" s="7">
        <f t="shared" si="17"/>
        <v>9</v>
      </c>
      <c r="V553" s="35" t="s">
        <v>8861</v>
      </c>
      <c r="W553" s="36">
        <v>45085</v>
      </c>
      <c r="X553" s="5">
        <v>48</v>
      </c>
    </row>
    <row r="554" spans="1:24" x14ac:dyDescent="0.3">
      <c r="A554" s="5" t="s">
        <v>585</v>
      </c>
      <c r="B554" s="5">
        <v>2001</v>
      </c>
      <c r="C554" s="5" t="s">
        <v>18</v>
      </c>
      <c r="D554" s="5">
        <v>7</v>
      </c>
      <c r="E554" s="5">
        <v>0</v>
      </c>
      <c r="F554" s="5">
        <v>4846.53</v>
      </c>
      <c r="G554" s="5" t="s">
        <v>11</v>
      </c>
      <c r="H554" s="5" t="s">
        <v>12</v>
      </c>
      <c r="I554" s="5" t="s">
        <v>300</v>
      </c>
      <c r="K554" s="7" t="s">
        <v>585</v>
      </c>
      <c r="L554" s="7">
        <v>2001</v>
      </c>
      <c r="M554" s="7" t="s">
        <v>18</v>
      </c>
      <c r="N554" s="7">
        <v>7</v>
      </c>
      <c r="O554" s="7">
        <v>0</v>
      </c>
      <c r="P554" s="20">
        <v>4846.53</v>
      </c>
      <c r="Q554" s="7" t="s">
        <v>11</v>
      </c>
      <c r="R554" s="7" t="s">
        <v>12</v>
      </c>
      <c r="S554" s="7" t="s">
        <v>300</v>
      </c>
      <c r="T554" s="7">
        <f t="shared" si="16"/>
        <v>1</v>
      </c>
      <c r="U554" s="7">
        <f t="shared" si="17"/>
        <v>1</v>
      </c>
      <c r="V554" s="35" t="s">
        <v>8862</v>
      </c>
      <c r="W554" s="36">
        <v>45085</v>
      </c>
      <c r="X554" s="5">
        <v>22</v>
      </c>
    </row>
    <row r="555" spans="1:24" x14ac:dyDescent="0.3">
      <c r="A555" s="5" t="s">
        <v>586</v>
      </c>
      <c r="B555" s="5">
        <v>1995</v>
      </c>
      <c r="C555" s="5" t="s">
        <v>30</v>
      </c>
      <c r="D555" s="5">
        <v>27</v>
      </c>
      <c r="E555" s="5">
        <v>3</v>
      </c>
      <c r="F555" s="5">
        <v>4846.92</v>
      </c>
      <c r="G555" s="5" t="s">
        <v>11</v>
      </c>
      <c r="H555" s="5" t="s">
        <v>12</v>
      </c>
      <c r="I555" s="5" t="s">
        <v>356</v>
      </c>
      <c r="K555" s="7" t="s">
        <v>586</v>
      </c>
      <c r="L555" s="7">
        <v>1995</v>
      </c>
      <c r="M555" s="7" t="s">
        <v>30</v>
      </c>
      <c r="N555" s="7">
        <v>27</v>
      </c>
      <c r="O555" s="7">
        <v>3</v>
      </c>
      <c r="P555" s="20">
        <v>4846.92</v>
      </c>
      <c r="Q555" s="7" t="s">
        <v>11</v>
      </c>
      <c r="R555" s="7" t="s">
        <v>12</v>
      </c>
      <c r="S555" s="7" t="s">
        <v>356</v>
      </c>
      <c r="T555" s="7">
        <f t="shared" si="16"/>
        <v>1</v>
      </c>
      <c r="U555" s="7">
        <f t="shared" si="17"/>
        <v>1</v>
      </c>
      <c r="V555" s="35" t="s">
        <v>8863</v>
      </c>
      <c r="W555" s="36">
        <v>45085</v>
      </c>
      <c r="X555" s="5">
        <v>27</v>
      </c>
    </row>
    <row r="556" spans="1:24" x14ac:dyDescent="0.3">
      <c r="A556" s="5" t="s">
        <v>587</v>
      </c>
      <c r="B556" s="5">
        <v>1989</v>
      </c>
      <c r="C556" s="5" t="s">
        <v>20</v>
      </c>
      <c r="D556" s="5">
        <v>1</v>
      </c>
      <c r="E556" s="5">
        <v>3</v>
      </c>
      <c r="F556" s="5">
        <v>4859.8900000000003</v>
      </c>
      <c r="G556" s="5" t="s">
        <v>11</v>
      </c>
      <c r="H556" s="5" t="s">
        <v>12</v>
      </c>
      <c r="I556" s="5" t="s">
        <v>42</v>
      </c>
      <c r="K556" s="7" t="s">
        <v>587</v>
      </c>
      <c r="L556" s="7">
        <v>1989</v>
      </c>
      <c r="M556" s="7" t="s">
        <v>20</v>
      </c>
      <c r="N556" s="7">
        <v>1</v>
      </c>
      <c r="O556" s="7">
        <v>3</v>
      </c>
      <c r="P556" s="20">
        <v>4859.8900000000003</v>
      </c>
      <c r="Q556" s="7" t="s">
        <v>11</v>
      </c>
      <c r="R556" s="7" t="s">
        <v>12</v>
      </c>
      <c r="S556" s="7" t="s">
        <v>42</v>
      </c>
      <c r="T556" s="7">
        <f t="shared" si="16"/>
        <v>1</v>
      </c>
      <c r="U556" s="7">
        <f t="shared" si="17"/>
        <v>1</v>
      </c>
      <c r="V556" s="35" t="s">
        <v>8864</v>
      </c>
      <c r="W556" s="36">
        <v>45085</v>
      </c>
      <c r="X556" s="5">
        <v>33</v>
      </c>
    </row>
    <row r="557" spans="1:24" x14ac:dyDescent="0.3">
      <c r="A557" s="5" t="s">
        <v>588</v>
      </c>
      <c r="B557" s="5">
        <v>1997</v>
      </c>
      <c r="C557" s="5" t="s">
        <v>20</v>
      </c>
      <c r="D557" s="5">
        <v>29</v>
      </c>
      <c r="E557" s="5">
        <v>4</v>
      </c>
      <c r="F557" s="5">
        <v>4877.9799999999996</v>
      </c>
      <c r="G557" s="5" t="s">
        <v>11</v>
      </c>
      <c r="H557" s="5" t="s">
        <v>12</v>
      </c>
      <c r="I557" s="5" t="s">
        <v>23</v>
      </c>
      <c r="K557" s="7" t="s">
        <v>588</v>
      </c>
      <c r="L557" s="7">
        <v>1997</v>
      </c>
      <c r="M557" s="7" t="s">
        <v>20</v>
      </c>
      <c r="N557" s="7">
        <v>29</v>
      </c>
      <c r="O557" s="7">
        <v>4</v>
      </c>
      <c r="P557" s="20">
        <v>4877.9799999999996</v>
      </c>
      <c r="Q557" s="7" t="s">
        <v>11</v>
      </c>
      <c r="R557" s="7" t="s">
        <v>12</v>
      </c>
      <c r="S557" s="7" t="s">
        <v>23</v>
      </c>
      <c r="T557" s="7">
        <f t="shared" si="16"/>
        <v>1</v>
      </c>
      <c r="U557" s="7">
        <f t="shared" si="17"/>
        <v>1</v>
      </c>
      <c r="V557" s="35" t="s">
        <v>8865</v>
      </c>
      <c r="W557" s="36">
        <v>45085</v>
      </c>
      <c r="X557" s="5">
        <v>25</v>
      </c>
    </row>
    <row r="558" spans="1:24" x14ac:dyDescent="0.3">
      <c r="A558" s="5" t="s">
        <v>589</v>
      </c>
      <c r="B558" s="5">
        <v>1986</v>
      </c>
      <c r="C558" s="5" t="s">
        <v>30</v>
      </c>
      <c r="D558" s="5">
        <v>23</v>
      </c>
      <c r="E558" s="5">
        <v>0</v>
      </c>
      <c r="F558" s="5">
        <v>4883.87</v>
      </c>
      <c r="G558" s="5" t="s">
        <v>11</v>
      </c>
      <c r="H558" s="5" t="s">
        <v>16</v>
      </c>
      <c r="I558" s="5" t="s">
        <v>42</v>
      </c>
      <c r="K558" s="7" t="s">
        <v>589</v>
      </c>
      <c r="L558" s="7">
        <v>1986</v>
      </c>
      <c r="M558" s="7" t="s">
        <v>30</v>
      </c>
      <c r="N558" s="7">
        <v>23</v>
      </c>
      <c r="O558" s="7">
        <v>0</v>
      </c>
      <c r="P558" s="20">
        <v>4883.87</v>
      </c>
      <c r="Q558" s="7" t="s">
        <v>11</v>
      </c>
      <c r="R558" s="7" t="s">
        <v>16</v>
      </c>
      <c r="S558" s="7" t="s">
        <v>42</v>
      </c>
      <c r="T558" s="7">
        <f t="shared" si="16"/>
        <v>1</v>
      </c>
      <c r="U558" s="7">
        <f t="shared" si="17"/>
        <v>2</v>
      </c>
      <c r="V558" s="35" t="s">
        <v>8866</v>
      </c>
      <c r="W558" s="36">
        <v>45085</v>
      </c>
      <c r="X558" s="5">
        <v>36</v>
      </c>
    </row>
    <row r="559" spans="1:24" x14ac:dyDescent="0.3">
      <c r="A559" s="5" t="s">
        <v>590</v>
      </c>
      <c r="B559" s="5">
        <v>1986</v>
      </c>
      <c r="C559" s="5" t="s">
        <v>37</v>
      </c>
      <c r="D559" s="5">
        <v>27</v>
      </c>
      <c r="E559" s="5">
        <v>0</v>
      </c>
      <c r="F559" s="5">
        <v>4889.04</v>
      </c>
      <c r="G559" s="5" t="s">
        <v>11</v>
      </c>
      <c r="H559" s="5" t="s">
        <v>16</v>
      </c>
      <c r="I559" s="5" t="s">
        <v>13</v>
      </c>
      <c r="K559" s="7" t="s">
        <v>590</v>
      </c>
      <c r="L559" s="7">
        <v>1986</v>
      </c>
      <c r="M559" s="7" t="s">
        <v>37</v>
      </c>
      <c r="N559" s="7">
        <v>27</v>
      </c>
      <c r="O559" s="7">
        <v>0</v>
      </c>
      <c r="P559" s="20">
        <v>4889.04</v>
      </c>
      <c r="Q559" s="7" t="s">
        <v>11</v>
      </c>
      <c r="R559" s="7" t="s">
        <v>16</v>
      </c>
      <c r="S559" s="7" t="s">
        <v>13</v>
      </c>
      <c r="T559" s="7">
        <f t="shared" si="16"/>
        <v>1</v>
      </c>
      <c r="U559" s="7">
        <f t="shared" si="17"/>
        <v>2</v>
      </c>
      <c r="V559" s="35" t="s">
        <v>8867</v>
      </c>
      <c r="W559" s="36">
        <v>45085</v>
      </c>
      <c r="X559" s="5">
        <v>36</v>
      </c>
    </row>
    <row r="560" spans="1:24" x14ac:dyDescent="0.3">
      <c r="A560" s="5" t="s">
        <v>591</v>
      </c>
      <c r="B560" s="5">
        <v>1989</v>
      </c>
      <c r="C560" s="5" t="s">
        <v>10</v>
      </c>
      <c r="D560" s="5">
        <v>10</v>
      </c>
      <c r="E560" s="5">
        <v>2</v>
      </c>
      <c r="F560" s="5">
        <v>4890</v>
      </c>
      <c r="G560" s="5" t="s">
        <v>12</v>
      </c>
      <c r="H560" s="5" t="s">
        <v>11</v>
      </c>
      <c r="I560" s="5" t="s">
        <v>13</v>
      </c>
      <c r="K560" s="7" t="s">
        <v>591</v>
      </c>
      <c r="L560" s="7">
        <v>1989</v>
      </c>
      <c r="M560" s="7" t="s">
        <v>10</v>
      </c>
      <c r="N560" s="7">
        <v>10</v>
      </c>
      <c r="O560" s="7">
        <v>2</v>
      </c>
      <c r="P560" s="20">
        <v>4890</v>
      </c>
      <c r="Q560" s="7" t="s">
        <v>12</v>
      </c>
      <c r="R560" s="7" t="s">
        <v>11</v>
      </c>
      <c r="S560" s="7" t="s">
        <v>13</v>
      </c>
      <c r="T560" s="7">
        <f t="shared" si="16"/>
        <v>4</v>
      </c>
      <c r="U560" s="7">
        <f t="shared" si="17"/>
        <v>9</v>
      </c>
      <c r="V560" s="35" t="s">
        <v>8753</v>
      </c>
      <c r="W560" s="36">
        <v>45085</v>
      </c>
      <c r="X560" s="5">
        <v>33</v>
      </c>
    </row>
    <row r="561" spans="1:24" x14ac:dyDescent="0.3">
      <c r="A561" s="5" t="s">
        <v>592</v>
      </c>
      <c r="B561" s="5">
        <v>1990</v>
      </c>
      <c r="C561" s="5" t="s">
        <v>15</v>
      </c>
      <c r="D561" s="5">
        <v>28</v>
      </c>
      <c r="E561" s="5">
        <v>3</v>
      </c>
      <c r="F561" s="5">
        <v>4894.3900000000003</v>
      </c>
      <c r="G561" s="5" t="s">
        <v>11</v>
      </c>
      <c r="H561" s="5" t="s">
        <v>12</v>
      </c>
      <c r="I561" s="5" t="s">
        <v>13</v>
      </c>
      <c r="K561" s="7" t="s">
        <v>592</v>
      </c>
      <c r="L561" s="7">
        <v>1990</v>
      </c>
      <c r="M561" s="7" t="s">
        <v>15</v>
      </c>
      <c r="N561" s="7">
        <v>28</v>
      </c>
      <c r="O561" s="7">
        <v>3</v>
      </c>
      <c r="P561" s="20">
        <v>4894.3900000000003</v>
      </c>
      <c r="Q561" s="7" t="s">
        <v>11</v>
      </c>
      <c r="R561" s="7" t="s">
        <v>12</v>
      </c>
      <c r="S561" s="7" t="s">
        <v>13</v>
      </c>
      <c r="T561" s="7">
        <f t="shared" si="16"/>
        <v>1</v>
      </c>
      <c r="U561" s="7">
        <f t="shared" si="17"/>
        <v>1</v>
      </c>
      <c r="V561" s="35" t="s">
        <v>8868</v>
      </c>
      <c r="W561" s="36">
        <v>45085</v>
      </c>
      <c r="X561" s="5">
        <v>32</v>
      </c>
    </row>
    <row r="562" spans="1:24" x14ac:dyDescent="0.3">
      <c r="A562" s="5" t="s">
        <v>593</v>
      </c>
      <c r="B562" s="5">
        <v>1988</v>
      </c>
      <c r="C562" s="5" t="s">
        <v>20</v>
      </c>
      <c r="D562" s="5">
        <v>23</v>
      </c>
      <c r="E562" s="5">
        <v>1</v>
      </c>
      <c r="F562" s="5">
        <v>4894.75</v>
      </c>
      <c r="G562" s="5" t="s">
        <v>12</v>
      </c>
      <c r="H562" s="5" t="s">
        <v>12</v>
      </c>
      <c r="I562" s="5" t="s">
        <v>23</v>
      </c>
      <c r="K562" s="7" t="s">
        <v>593</v>
      </c>
      <c r="L562" s="7">
        <v>1988</v>
      </c>
      <c r="M562" s="7" t="s">
        <v>20</v>
      </c>
      <c r="N562" s="7">
        <v>23</v>
      </c>
      <c r="O562" s="7">
        <v>1</v>
      </c>
      <c r="P562" s="20">
        <v>4894.75</v>
      </c>
      <c r="Q562" s="7" t="s">
        <v>12</v>
      </c>
      <c r="R562" s="7" t="s">
        <v>12</v>
      </c>
      <c r="S562" s="7" t="s">
        <v>23</v>
      </c>
      <c r="T562" s="7">
        <f t="shared" si="16"/>
        <v>4</v>
      </c>
      <c r="U562" s="7">
        <f t="shared" si="17"/>
        <v>1</v>
      </c>
      <c r="V562" s="35" t="s">
        <v>8869</v>
      </c>
      <c r="W562" s="36">
        <v>45085</v>
      </c>
      <c r="X562" s="5">
        <v>34</v>
      </c>
    </row>
    <row r="563" spans="1:24" x14ac:dyDescent="0.3">
      <c r="A563" s="5" t="s">
        <v>594</v>
      </c>
      <c r="B563" s="5">
        <v>1993</v>
      </c>
      <c r="C563" s="5" t="s">
        <v>10</v>
      </c>
      <c r="D563" s="5">
        <v>10</v>
      </c>
      <c r="E563" s="5">
        <v>2</v>
      </c>
      <c r="F563" s="5">
        <v>4906.41</v>
      </c>
      <c r="G563" s="5" t="s">
        <v>11</v>
      </c>
      <c r="H563" s="5" t="s">
        <v>16</v>
      </c>
      <c r="I563" s="5" t="s">
        <v>23</v>
      </c>
      <c r="K563" s="7" t="s">
        <v>594</v>
      </c>
      <c r="L563" s="7">
        <v>1993</v>
      </c>
      <c r="M563" s="7" t="s">
        <v>10</v>
      </c>
      <c r="N563" s="7">
        <v>10</v>
      </c>
      <c r="O563" s="7">
        <v>2</v>
      </c>
      <c r="P563" s="20">
        <v>4906.41</v>
      </c>
      <c r="Q563" s="7" t="s">
        <v>11</v>
      </c>
      <c r="R563" s="7" t="s">
        <v>16</v>
      </c>
      <c r="S563" s="7" t="s">
        <v>23</v>
      </c>
      <c r="T563" s="7">
        <f t="shared" si="16"/>
        <v>1</v>
      </c>
      <c r="U563" s="7">
        <f t="shared" si="17"/>
        <v>2</v>
      </c>
      <c r="V563" s="35" t="s">
        <v>8870</v>
      </c>
      <c r="W563" s="36">
        <v>45085</v>
      </c>
      <c r="X563" s="5">
        <v>29</v>
      </c>
    </row>
    <row r="564" spans="1:24" x14ac:dyDescent="0.3">
      <c r="A564" s="5" t="s">
        <v>595</v>
      </c>
      <c r="B564" s="5">
        <v>1981</v>
      </c>
      <c r="C564" s="5" t="s">
        <v>37</v>
      </c>
      <c r="D564" s="5">
        <v>18</v>
      </c>
      <c r="E564" s="5">
        <v>1</v>
      </c>
      <c r="F564" s="5">
        <v>4911.8900000000003</v>
      </c>
      <c r="G564" s="5" t="s">
        <v>11</v>
      </c>
      <c r="H564" s="5" t="s">
        <v>12</v>
      </c>
      <c r="I564" s="5" t="s">
        <v>13</v>
      </c>
      <c r="K564" s="7" t="s">
        <v>595</v>
      </c>
      <c r="L564" s="7">
        <v>1981</v>
      </c>
      <c r="M564" s="7" t="s">
        <v>37</v>
      </c>
      <c r="N564" s="7">
        <v>18</v>
      </c>
      <c r="O564" s="7">
        <v>1</v>
      </c>
      <c r="P564" s="20">
        <v>4911.8900000000003</v>
      </c>
      <c r="Q564" s="7" t="s">
        <v>11</v>
      </c>
      <c r="R564" s="7" t="s">
        <v>12</v>
      </c>
      <c r="S564" s="7" t="s">
        <v>13</v>
      </c>
      <c r="T564" s="7">
        <f t="shared" si="16"/>
        <v>1</v>
      </c>
      <c r="U564" s="7">
        <f t="shared" si="17"/>
        <v>1</v>
      </c>
      <c r="V564" s="35" t="s">
        <v>8871</v>
      </c>
      <c r="W564" s="36">
        <v>45085</v>
      </c>
      <c r="X564" s="5">
        <v>41</v>
      </c>
    </row>
    <row r="565" spans="1:24" x14ac:dyDescent="0.3">
      <c r="A565" s="5" t="s">
        <v>596</v>
      </c>
      <c r="B565" s="5">
        <v>2002</v>
      </c>
      <c r="C565" s="5" t="s">
        <v>35</v>
      </c>
      <c r="D565" s="5">
        <v>21</v>
      </c>
      <c r="E565" s="5">
        <v>5</v>
      </c>
      <c r="F565" s="5">
        <v>4915.0600000000004</v>
      </c>
      <c r="G565" s="5" t="s">
        <v>11</v>
      </c>
      <c r="H565" s="5" t="s">
        <v>16</v>
      </c>
      <c r="I565" s="5" t="s">
        <v>356</v>
      </c>
      <c r="K565" s="7" t="s">
        <v>596</v>
      </c>
      <c r="L565" s="7">
        <v>2002</v>
      </c>
      <c r="M565" s="7" t="s">
        <v>35</v>
      </c>
      <c r="N565" s="7">
        <v>21</v>
      </c>
      <c r="O565" s="7">
        <v>5</v>
      </c>
      <c r="P565" s="20">
        <v>4915.0600000000004</v>
      </c>
      <c r="Q565" s="7" t="s">
        <v>11</v>
      </c>
      <c r="R565" s="7" t="s">
        <v>16</v>
      </c>
      <c r="S565" s="7" t="s">
        <v>356</v>
      </c>
      <c r="T565" s="7">
        <f t="shared" si="16"/>
        <v>1</v>
      </c>
      <c r="U565" s="7">
        <f t="shared" si="17"/>
        <v>2</v>
      </c>
      <c r="V565" s="35" t="s">
        <v>8515</v>
      </c>
      <c r="W565" s="36">
        <v>45085</v>
      </c>
      <c r="X565" s="5">
        <v>20</v>
      </c>
    </row>
    <row r="566" spans="1:24" x14ac:dyDescent="0.3">
      <c r="A566" s="5" t="s">
        <v>597</v>
      </c>
      <c r="B566" s="5">
        <v>1993</v>
      </c>
      <c r="C566" s="5" t="s">
        <v>35</v>
      </c>
      <c r="D566" s="5">
        <v>10</v>
      </c>
      <c r="E566" s="5">
        <v>2</v>
      </c>
      <c r="F566" s="5">
        <v>4922.92</v>
      </c>
      <c r="G566" s="5" t="s">
        <v>11</v>
      </c>
      <c r="H566" s="5" t="s">
        <v>11</v>
      </c>
      <c r="I566" s="5" t="s">
        <v>23</v>
      </c>
      <c r="K566" s="7" t="s">
        <v>597</v>
      </c>
      <c r="L566" s="7">
        <v>1993</v>
      </c>
      <c r="M566" s="7" t="s">
        <v>35</v>
      </c>
      <c r="N566" s="7">
        <v>10</v>
      </c>
      <c r="O566" s="7">
        <v>2</v>
      </c>
      <c r="P566" s="20">
        <v>4922.92</v>
      </c>
      <c r="Q566" s="7" t="s">
        <v>11</v>
      </c>
      <c r="R566" s="7" t="s">
        <v>11</v>
      </c>
      <c r="S566" s="7" t="s">
        <v>23</v>
      </c>
      <c r="T566" s="7">
        <f t="shared" si="16"/>
        <v>1</v>
      </c>
      <c r="U566" s="7">
        <f t="shared" si="17"/>
        <v>9</v>
      </c>
      <c r="V566" s="35" t="s">
        <v>8872</v>
      </c>
      <c r="W566" s="36">
        <v>45085</v>
      </c>
      <c r="X566" s="5">
        <v>29</v>
      </c>
    </row>
    <row r="567" spans="1:24" x14ac:dyDescent="0.3">
      <c r="A567" s="5" t="s">
        <v>598</v>
      </c>
      <c r="B567" s="5">
        <v>1991</v>
      </c>
      <c r="C567" s="5" t="s">
        <v>35</v>
      </c>
      <c r="D567" s="5">
        <v>23</v>
      </c>
      <c r="E567" s="5">
        <v>2</v>
      </c>
      <c r="F567" s="5">
        <v>4931.6499999999996</v>
      </c>
      <c r="G567" s="5" t="s">
        <v>11</v>
      </c>
      <c r="H567" s="5" t="s">
        <v>12</v>
      </c>
      <c r="I567" s="5" t="s">
        <v>42</v>
      </c>
      <c r="K567" s="7" t="s">
        <v>598</v>
      </c>
      <c r="L567" s="7">
        <v>1991</v>
      </c>
      <c r="M567" s="7" t="s">
        <v>35</v>
      </c>
      <c r="N567" s="7">
        <v>23</v>
      </c>
      <c r="O567" s="7">
        <v>2</v>
      </c>
      <c r="P567" s="20">
        <v>4931.6499999999996</v>
      </c>
      <c r="Q567" s="7" t="s">
        <v>11</v>
      </c>
      <c r="R567" s="7" t="s">
        <v>12</v>
      </c>
      <c r="S567" s="7" t="s">
        <v>42</v>
      </c>
      <c r="T567" s="7">
        <f t="shared" si="16"/>
        <v>1</v>
      </c>
      <c r="U567" s="7">
        <f t="shared" si="17"/>
        <v>1</v>
      </c>
      <c r="V567" s="35" t="s">
        <v>8873</v>
      </c>
      <c r="W567" s="36">
        <v>45085</v>
      </c>
      <c r="X567" s="5">
        <v>31</v>
      </c>
    </row>
    <row r="568" spans="1:24" x14ac:dyDescent="0.3">
      <c r="A568" s="5" t="s">
        <v>599</v>
      </c>
      <c r="B568" s="5">
        <v>1991</v>
      </c>
      <c r="C568" s="5" t="s">
        <v>15</v>
      </c>
      <c r="D568" s="5">
        <v>27</v>
      </c>
      <c r="E568" s="5">
        <v>2</v>
      </c>
      <c r="F568" s="5">
        <v>4934.71</v>
      </c>
      <c r="G568" s="5" t="s">
        <v>11</v>
      </c>
      <c r="H568" s="5" t="s">
        <v>12</v>
      </c>
      <c r="I568" s="5" t="s">
        <v>42</v>
      </c>
      <c r="K568" s="7" t="s">
        <v>599</v>
      </c>
      <c r="L568" s="7">
        <v>1991</v>
      </c>
      <c r="M568" s="7" t="s">
        <v>15</v>
      </c>
      <c r="N568" s="7">
        <v>27</v>
      </c>
      <c r="O568" s="7">
        <v>2</v>
      </c>
      <c r="P568" s="20">
        <v>4934.71</v>
      </c>
      <c r="Q568" s="7" t="s">
        <v>11</v>
      </c>
      <c r="R568" s="7" t="s">
        <v>12</v>
      </c>
      <c r="S568" s="7" t="s">
        <v>42</v>
      </c>
      <c r="T568" s="7">
        <f t="shared" si="16"/>
        <v>1</v>
      </c>
      <c r="U568" s="7">
        <f t="shared" si="17"/>
        <v>1</v>
      </c>
      <c r="V568" s="35" t="s">
        <v>8874</v>
      </c>
      <c r="W568" s="36">
        <v>45085</v>
      </c>
      <c r="X568" s="5">
        <v>31</v>
      </c>
    </row>
    <row r="569" spans="1:24" x14ac:dyDescent="0.3">
      <c r="A569" s="5" t="s">
        <v>600</v>
      </c>
      <c r="B569" s="5">
        <v>1974</v>
      </c>
      <c r="C569" s="5" t="s">
        <v>18</v>
      </c>
      <c r="D569" s="5">
        <v>26</v>
      </c>
      <c r="E569" s="5">
        <v>0</v>
      </c>
      <c r="F569" s="5">
        <v>4942.0600000000004</v>
      </c>
      <c r="G569" s="5" t="s">
        <v>11</v>
      </c>
      <c r="H569" s="5" t="s">
        <v>11</v>
      </c>
      <c r="I569" s="5" t="s">
        <v>13</v>
      </c>
      <c r="K569" s="7" t="s">
        <v>600</v>
      </c>
      <c r="L569" s="7">
        <v>1974</v>
      </c>
      <c r="M569" s="7" t="s">
        <v>18</v>
      </c>
      <c r="N569" s="7">
        <v>26</v>
      </c>
      <c r="O569" s="7">
        <v>0</v>
      </c>
      <c r="P569" s="20">
        <v>4942.0600000000004</v>
      </c>
      <c r="Q569" s="7" t="s">
        <v>11</v>
      </c>
      <c r="R569" s="7" t="s">
        <v>11</v>
      </c>
      <c r="S569" s="7" t="s">
        <v>13</v>
      </c>
      <c r="T569" s="7">
        <f t="shared" si="16"/>
        <v>1</v>
      </c>
      <c r="U569" s="7">
        <f t="shared" si="17"/>
        <v>9</v>
      </c>
      <c r="V569" s="35" t="s">
        <v>8875</v>
      </c>
      <c r="W569" s="36">
        <v>45085</v>
      </c>
      <c r="X569" s="5">
        <v>48</v>
      </c>
    </row>
    <row r="570" spans="1:24" x14ac:dyDescent="0.3">
      <c r="A570" s="5" t="s">
        <v>601</v>
      </c>
      <c r="B570" s="5">
        <v>1991</v>
      </c>
      <c r="C570" s="5" t="s">
        <v>35</v>
      </c>
      <c r="D570" s="5">
        <v>30</v>
      </c>
      <c r="E570" s="5">
        <v>2</v>
      </c>
      <c r="F570" s="5">
        <v>4949.76</v>
      </c>
      <c r="G570" s="5" t="s">
        <v>11</v>
      </c>
      <c r="H570" s="5" t="s">
        <v>16</v>
      </c>
      <c r="I570" s="5" t="s">
        <v>13</v>
      </c>
      <c r="K570" s="7" t="s">
        <v>601</v>
      </c>
      <c r="L570" s="7">
        <v>1991</v>
      </c>
      <c r="M570" s="7" t="s">
        <v>35</v>
      </c>
      <c r="N570" s="7">
        <v>30</v>
      </c>
      <c r="O570" s="7">
        <v>2</v>
      </c>
      <c r="P570" s="20">
        <v>4949.76</v>
      </c>
      <c r="Q570" s="7" t="s">
        <v>11</v>
      </c>
      <c r="R570" s="7" t="s">
        <v>16</v>
      </c>
      <c r="S570" s="7" t="s">
        <v>13</v>
      </c>
      <c r="T570" s="7">
        <f t="shared" si="16"/>
        <v>1</v>
      </c>
      <c r="U570" s="7">
        <f t="shared" si="17"/>
        <v>2</v>
      </c>
      <c r="V570" s="35" t="s">
        <v>8876</v>
      </c>
      <c r="W570" s="36">
        <v>45085</v>
      </c>
      <c r="X570" s="5">
        <v>31</v>
      </c>
    </row>
    <row r="571" spans="1:24" x14ac:dyDescent="0.3">
      <c r="A571" s="5" t="s">
        <v>602</v>
      </c>
      <c r="B571" s="5">
        <v>1973</v>
      </c>
      <c r="C571" s="5" t="s">
        <v>15</v>
      </c>
      <c r="D571" s="5">
        <v>7</v>
      </c>
      <c r="E571" s="5">
        <v>0</v>
      </c>
      <c r="F571" s="5">
        <v>4985.22</v>
      </c>
      <c r="G571" s="5" t="s">
        <v>11</v>
      </c>
      <c r="H571" s="5" t="s">
        <v>12</v>
      </c>
      <c r="I571" s="5" t="s">
        <v>13</v>
      </c>
      <c r="K571" s="7" t="s">
        <v>602</v>
      </c>
      <c r="L571" s="7">
        <v>1973</v>
      </c>
      <c r="M571" s="7" t="s">
        <v>15</v>
      </c>
      <c r="N571" s="7">
        <v>7</v>
      </c>
      <c r="O571" s="7">
        <v>0</v>
      </c>
      <c r="P571" s="20">
        <v>4985.22</v>
      </c>
      <c r="Q571" s="7" t="s">
        <v>11</v>
      </c>
      <c r="R571" s="7" t="s">
        <v>12</v>
      </c>
      <c r="S571" s="7" t="s">
        <v>13</v>
      </c>
      <c r="T571" s="7">
        <f t="shared" si="16"/>
        <v>1</v>
      </c>
      <c r="U571" s="7">
        <f t="shared" si="17"/>
        <v>1</v>
      </c>
      <c r="V571" s="35" t="s">
        <v>8877</v>
      </c>
      <c r="W571" s="36">
        <v>45085</v>
      </c>
      <c r="X571" s="5">
        <v>49</v>
      </c>
    </row>
    <row r="572" spans="1:24" x14ac:dyDescent="0.3">
      <c r="A572" s="5" t="s">
        <v>603</v>
      </c>
      <c r="B572" s="5">
        <v>1988</v>
      </c>
      <c r="C572" s="5" t="s">
        <v>18</v>
      </c>
      <c r="D572" s="5">
        <v>24</v>
      </c>
      <c r="E572" s="5">
        <v>0</v>
      </c>
      <c r="F572" s="5">
        <v>4992.38</v>
      </c>
      <c r="G572" s="5" t="s">
        <v>11</v>
      </c>
      <c r="H572" s="5" t="s">
        <v>12</v>
      </c>
      <c r="I572" s="5" t="s">
        <v>247</v>
      </c>
      <c r="K572" s="7" t="s">
        <v>603</v>
      </c>
      <c r="L572" s="7">
        <v>1988</v>
      </c>
      <c r="M572" s="7" t="s">
        <v>18</v>
      </c>
      <c r="N572" s="7">
        <v>24</v>
      </c>
      <c r="O572" s="7">
        <v>0</v>
      </c>
      <c r="P572" s="20">
        <v>4992.38</v>
      </c>
      <c r="Q572" s="7" t="s">
        <v>11</v>
      </c>
      <c r="R572" s="7" t="s">
        <v>12</v>
      </c>
      <c r="S572" s="7" t="s">
        <v>247</v>
      </c>
      <c r="T572" s="7">
        <f t="shared" si="16"/>
        <v>1</v>
      </c>
      <c r="U572" s="7">
        <f t="shared" si="17"/>
        <v>1</v>
      </c>
      <c r="V572" s="35" t="s">
        <v>8878</v>
      </c>
      <c r="W572" s="36">
        <v>45085</v>
      </c>
      <c r="X572" s="5">
        <v>34</v>
      </c>
    </row>
    <row r="573" spans="1:24" x14ac:dyDescent="0.3">
      <c r="A573" s="5" t="s">
        <v>604</v>
      </c>
      <c r="B573" s="5">
        <v>2001</v>
      </c>
      <c r="C573" s="5" t="s">
        <v>37</v>
      </c>
      <c r="D573" s="5">
        <v>5</v>
      </c>
      <c r="E573" s="5">
        <v>0</v>
      </c>
      <c r="F573" s="5">
        <v>4999.04</v>
      </c>
      <c r="G573" s="5" t="s">
        <v>11</v>
      </c>
      <c r="H573" s="5" t="s">
        <v>11</v>
      </c>
      <c r="I573" s="5" t="s">
        <v>42</v>
      </c>
      <c r="K573" s="7" t="s">
        <v>604</v>
      </c>
      <c r="L573" s="7">
        <v>2001</v>
      </c>
      <c r="M573" s="7" t="s">
        <v>37</v>
      </c>
      <c r="N573" s="7">
        <v>5</v>
      </c>
      <c r="O573" s="7">
        <v>0</v>
      </c>
      <c r="P573" s="20">
        <v>4999.04</v>
      </c>
      <c r="Q573" s="7" t="s">
        <v>11</v>
      </c>
      <c r="R573" s="7" t="s">
        <v>11</v>
      </c>
      <c r="S573" s="7" t="s">
        <v>42</v>
      </c>
      <c r="T573" s="7">
        <f t="shared" si="16"/>
        <v>1</v>
      </c>
      <c r="U573" s="7">
        <f t="shared" si="17"/>
        <v>9</v>
      </c>
      <c r="V573" s="35" t="s">
        <v>8879</v>
      </c>
      <c r="W573" s="36">
        <v>45085</v>
      </c>
      <c r="X573" s="5">
        <v>21</v>
      </c>
    </row>
    <row r="574" spans="1:24" x14ac:dyDescent="0.3">
      <c r="A574" s="5" t="s">
        <v>605</v>
      </c>
      <c r="B574" s="5">
        <v>1988</v>
      </c>
      <c r="C574" s="5" t="s">
        <v>20</v>
      </c>
      <c r="D574" s="5">
        <v>4</v>
      </c>
      <c r="E574" s="5">
        <v>1</v>
      </c>
      <c r="F574" s="5">
        <v>5002.78</v>
      </c>
      <c r="G574" s="5" t="s">
        <v>11</v>
      </c>
      <c r="H574" s="5" t="s">
        <v>11</v>
      </c>
      <c r="I574" s="5" t="s">
        <v>13</v>
      </c>
      <c r="K574" s="7" t="s">
        <v>605</v>
      </c>
      <c r="L574" s="7">
        <v>1988</v>
      </c>
      <c r="M574" s="7" t="s">
        <v>20</v>
      </c>
      <c r="N574" s="7">
        <v>4</v>
      </c>
      <c r="O574" s="7">
        <v>1</v>
      </c>
      <c r="P574" s="20">
        <v>5002.78</v>
      </c>
      <c r="Q574" s="7" t="s">
        <v>11</v>
      </c>
      <c r="R574" s="7" t="s">
        <v>11</v>
      </c>
      <c r="S574" s="7" t="s">
        <v>13</v>
      </c>
      <c r="T574" s="7">
        <f t="shared" si="16"/>
        <v>1</v>
      </c>
      <c r="U574" s="7">
        <f t="shared" si="17"/>
        <v>9</v>
      </c>
      <c r="V574" s="35" t="s">
        <v>8880</v>
      </c>
      <c r="W574" s="36">
        <v>45085</v>
      </c>
      <c r="X574" s="5">
        <v>34</v>
      </c>
    </row>
    <row r="575" spans="1:24" x14ac:dyDescent="0.3">
      <c r="A575" s="5" t="s">
        <v>606</v>
      </c>
      <c r="B575" s="5">
        <v>1977</v>
      </c>
      <c r="C575" s="5" t="s">
        <v>18</v>
      </c>
      <c r="D575" s="5">
        <v>9</v>
      </c>
      <c r="E575" s="5">
        <v>2</v>
      </c>
      <c r="F575" s="5">
        <v>5003.7700000000004</v>
      </c>
      <c r="G575" s="5" t="s">
        <v>11</v>
      </c>
      <c r="H575" s="5" t="s">
        <v>12</v>
      </c>
      <c r="I575" s="5" t="s">
        <v>13</v>
      </c>
      <c r="K575" s="7" t="s">
        <v>606</v>
      </c>
      <c r="L575" s="7">
        <v>1977</v>
      </c>
      <c r="M575" s="7" t="s">
        <v>18</v>
      </c>
      <c r="N575" s="7">
        <v>9</v>
      </c>
      <c r="O575" s="7">
        <v>2</v>
      </c>
      <c r="P575" s="20">
        <v>5003.7700000000004</v>
      </c>
      <c r="Q575" s="7" t="s">
        <v>11</v>
      </c>
      <c r="R575" s="7" t="s">
        <v>12</v>
      </c>
      <c r="S575" s="7" t="s">
        <v>13</v>
      </c>
      <c r="T575" s="7">
        <f t="shared" si="16"/>
        <v>1</v>
      </c>
      <c r="U575" s="7">
        <f t="shared" si="17"/>
        <v>1</v>
      </c>
      <c r="V575" s="35" t="s">
        <v>8881</v>
      </c>
      <c r="W575" s="36">
        <v>45085</v>
      </c>
      <c r="X575" s="5">
        <v>45</v>
      </c>
    </row>
    <row r="576" spans="1:24" x14ac:dyDescent="0.3">
      <c r="A576" s="5" t="s">
        <v>607</v>
      </c>
      <c r="B576" s="5">
        <v>1988</v>
      </c>
      <c r="C576" s="5" t="s">
        <v>10</v>
      </c>
      <c r="D576" s="5">
        <v>8</v>
      </c>
      <c r="E576" s="5">
        <v>1</v>
      </c>
      <c r="F576" s="5">
        <v>5003.8500000000004</v>
      </c>
      <c r="G576" s="5" t="s">
        <v>11</v>
      </c>
      <c r="H576" s="5" t="s">
        <v>12</v>
      </c>
      <c r="I576" s="5" t="s">
        <v>42</v>
      </c>
      <c r="K576" s="7" t="s">
        <v>607</v>
      </c>
      <c r="L576" s="7">
        <v>1988</v>
      </c>
      <c r="M576" s="7" t="s">
        <v>10</v>
      </c>
      <c r="N576" s="7">
        <v>8</v>
      </c>
      <c r="O576" s="7">
        <v>1</v>
      </c>
      <c r="P576" s="20">
        <v>5003.8500000000004</v>
      </c>
      <c r="Q576" s="7" t="s">
        <v>11</v>
      </c>
      <c r="R576" s="7" t="s">
        <v>12</v>
      </c>
      <c r="S576" s="7" t="s">
        <v>42</v>
      </c>
      <c r="T576" s="7">
        <f t="shared" si="16"/>
        <v>1</v>
      </c>
      <c r="U576" s="7">
        <f t="shared" si="17"/>
        <v>1</v>
      </c>
      <c r="V576" s="35" t="s">
        <v>8882</v>
      </c>
      <c r="W576" s="36">
        <v>45085</v>
      </c>
      <c r="X576" s="5">
        <v>34</v>
      </c>
    </row>
    <row r="577" spans="1:24" x14ac:dyDescent="0.3">
      <c r="A577" s="5" t="s">
        <v>608</v>
      </c>
      <c r="B577" s="5">
        <v>1988</v>
      </c>
      <c r="C577" s="5" t="s">
        <v>15</v>
      </c>
      <c r="D577" s="5">
        <v>9</v>
      </c>
      <c r="E577" s="5">
        <v>1</v>
      </c>
      <c r="F577" s="5">
        <v>5012.47</v>
      </c>
      <c r="G577" s="5" t="s">
        <v>11</v>
      </c>
      <c r="H577" s="5" t="s">
        <v>12</v>
      </c>
      <c r="I577" s="5" t="s">
        <v>42</v>
      </c>
      <c r="K577" s="7" t="s">
        <v>608</v>
      </c>
      <c r="L577" s="7">
        <v>1988</v>
      </c>
      <c r="M577" s="7" t="s">
        <v>15</v>
      </c>
      <c r="N577" s="7">
        <v>9</v>
      </c>
      <c r="O577" s="7">
        <v>1</v>
      </c>
      <c r="P577" s="20">
        <v>5012.47</v>
      </c>
      <c r="Q577" s="7" t="s">
        <v>11</v>
      </c>
      <c r="R577" s="7" t="s">
        <v>12</v>
      </c>
      <c r="S577" s="7" t="s">
        <v>42</v>
      </c>
      <c r="T577" s="7">
        <f t="shared" si="16"/>
        <v>1</v>
      </c>
      <c r="U577" s="7">
        <f t="shared" si="17"/>
        <v>1</v>
      </c>
      <c r="V577" s="35" t="s">
        <v>8883</v>
      </c>
      <c r="W577" s="36">
        <v>45085</v>
      </c>
      <c r="X577" s="5">
        <v>34</v>
      </c>
    </row>
    <row r="578" spans="1:24" x14ac:dyDescent="0.3">
      <c r="A578" s="5" t="s">
        <v>609</v>
      </c>
      <c r="B578" s="5">
        <v>1985</v>
      </c>
      <c r="C578" s="5" t="s">
        <v>30</v>
      </c>
      <c r="D578" s="5">
        <v>28</v>
      </c>
      <c r="E578" s="5">
        <v>0</v>
      </c>
      <c r="F578" s="5">
        <v>5028.1499999999996</v>
      </c>
      <c r="G578" s="5" t="s">
        <v>16</v>
      </c>
      <c r="H578" s="5" t="s">
        <v>11</v>
      </c>
      <c r="I578" s="5" t="s">
        <v>23</v>
      </c>
      <c r="K578" s="7" t="s">
        <v>609</v>
      </c>
      <c r="L578" s="7">
        <v>1985</v>
      </c>
      <c r="M578" s="7" t="s">
        <v>30</v>
      </c>
      <c r="N578" s="7">
        <v>28</v>
      </c>
      <c r="O578" s="7">
        <v>0</v>
      </c>
      <c r="P578" s="20">
        <v>5028.1499999999996</v>
      </c>
      <c r="Q578" s="7" t="s">
        <v>16</v>
      </c>
      <c r="R578" s="7" t="s">
        <v>11</v>
      </c>
      <c r="S578" s="7" t="s">
        <v>23</v>
      </c>
      <c r="T578" s="7">
        <f t="shared" si="16"/>
        <v>240</v>
      </c>
      <c r="U578" s="7">
        <f t="shared" si="17"/>
        <v>9</v>
      </c>
      <c r="V578" s="35" t="s">
        <v>8884</v>
      </c>
      <c r="W578" s="36">
        <v>45085</v>
      </c>
      <c r="X578" s="5">
        <v>37</v>
      </c>
    </row>
    <row r="579" spans="1:24" x14ac:dyDescent="0.3">
      <c r="A579" s="5" t="s">
        <v>610</v>
      </c>
      <c r="B579" s="5">
        <v>1991</v>
      </c>
      <c r="C579" s="5" t="s">
        <v>20</v>
      </c>
      <c r="D579" s="5">
        <v>10</v>
      </c>
      <c r="E579" s="5">
        <v>2</v>
      </c>
      <c r="F579" s="5">
        <v>5031.2700000000004</v>
      </c>
      <c r="G579" s="5" t="s">
        <v>12</v>
      </c>
      <c r="H579" s="5" t="s">
        <v>16</v>
      </c>
      <c r="I579" s="5" t="s">
        <v>168</v>
      </c>
      <c r="K579" s="7" t="s">
        <v>610</v>
      </c>
      <c r="L579" s="7">
        <v>1991</v>
      </c>
      <c r="M579" s="7" t="s">
        <v>20</v>
      </c>
      <c r="N579" s="7">
        <v>10</v>
      </c>
      <c r="O579" s="7">
        <v>2</v>
      </c>
      <c r="P579" s="20">
        <v>5031.2700000000004</v>
      </c>
      <c r="Q579" s="7" t="s">
        <v>12</v>
      </c>
      <c r="R579" s="7" t="s">
        <v>16</v>
      </c>
      <c r="S579" s="7" t="s">
        <v>168</v>
      </c>
      <c r="T579" s="7">
        <f t="shared" ref="T579:T642" si="18">MATCH(Q579,$Q$2:$Q$2344,0)</f>
        <v>4</v>
      </c>
      <c r="U579" s="7">
        <f t="shared" ref="U579:U642" si="19">MATCH(R579,$R$2:$R$2344,0)</f>
        <v>2</v>
      </c>
      <c r="V579" s="35" t="s">
        <v>8885</v>
      </c>
      <c r="W579" s="36">
        <v>45085</v>
      </c>
      <c r="X579" s="5">
        <v>31</v>
      </c>
    </row>
    <row r="580" spans="1:24" x14ac:dyDescent="0.3">
      <c r="A580" s="5" t="s">
        <v>611</v>
      </c>
      <c r="B580" s="5">
        <v>1986</v>
      </c>
      <c r="C580" s="5" t="s">
        <v>18</v>
      </c>
      <c r="D580" s="5">
        <v>29</v>
      </c>
      <c r="E580" s="5">
        <v>3</v>
      </c>
      <c r="F580" s="5">
        <v>5034.1000000000004</v>
      </c>
      <c r="G580" s="5" t="s">
        <v>11</v>
      </c>
      <c r="H580" s="5" t="s">
        <v>11</v>
      </c>
      <c r="I580" s="5" t="s">
        <v>13</v>
      </c>
      <c r="K580" s="7" t="s">
        <v>611</v>
      </c>
      <c r="L580" s="7">
        <v>1986</v>
      </c>
      <c r="M580" s="7" t="s">
        <v>18</v>
      </c>
      <c r="N580" s="7">
        <v>29</v>
      </c>
      <c r="O580" s="7">
        <v>3</v>
      </c>
      <c r="P580" s="20">
        <v>5034.1000000000004</v>
      </c>
      <c r="Q580" s="7" t="s">
        <v>11</v>
      </c>
      <c r="R580" s="7" t="s">
        <v>11</v>
      </c>
      <c r="S580" s="7" t="s">
        <v>13</v>
      </c>
      <c r="T580" s="7">
        <f t="shared" si="18"/>
        <v>1</v>
      </c>
      <c r="U580" s="7">
        <f t="shared" si="19"/>
        <v>9</v>
      </c>
      <c r="V580" s="35" t="s">
        <v>8886</v>
      </c>
      <c r="W580" s="36">
        <v>45085</v>
      </c>
      <c r="X580" s="5">
        <v>36</v>
      </c>
    </row>
    <row r="581" spans="1:24" x14ac:dyDescent="0.3">
      <c r="A581" s="5" t="s">
        <v>612</v>
      </c>
      <c r="B581" s="5">
        <v>1997</v>
      </c>
      <c r="C581" s="5" t="s">
        <v>30</v>
      </c>
      <c r="D581" s="5">
        <v>4</v>
      </c>
      <c r="E581" s="5">
        <v>0</v>
      </c>
      <c r="F581" s="5">
        <v>5038.57</v>
      </c>
      <c r="G581" s="5" t="s">
        <v>11</v>
      </c>
      <c r="H581" s="5" t="s">
        <v>11</v>
      </c>
      <c r="I581" s="5" t="s">
        <v>200</v>
      </c>
      <c r="K581" s="7" t="s">
        <v>612</v>
      </c>
      <c r="L581" s="7">
        <v>1997</v>
      </c>
      <c r="M581" s="7" t="s">
        <v>30</v>
      </c>
      <c r="N581" s="7">
        <v>4</v>
      </c>
      <c r="O581" s="7">
        <v>0</v>
      </c>
      <c r="P581" s="20">
        <v>5038.57</v>
      </c>
      <c r="Q581" s="7" t="s">
        <v>11</v>
      </c>
      <c r="R581" s="7" t="s">
        <v>11</v>
      </c>
      <c r="S581" s="7" t="s">
        <v>200</v>
      </c>
      <c r="T581" s="7">
        <f t="shared" si="18"/>
        <v>1</v>
      </c>
      <c r="U581" s="7">
        <f t="shared" si="19"/>
        <v>9</v>
      </c>
      <c r="V581" s="35" t="s">
        <v>8887</v>
      </c>
      <c r="W581" s="36">
        <v>45085</v>
      </c>
      <c r="X581" s="5">
        <v>25</v>
      </c>
    </row>
    <row r="582" spans="1:24" x14ac:dyDescent="0.3">
      <c r="A582" s="5" t="s">
        <v>613</v>
      </c>
      <c r="B582" s="5">
        <v>2001</v>
      </c>
      <c r="C582" s="5" t="s">
        <v>37</v>
      </c>
      <c r="D582" s="5">
        <v>16</v>
      </c>
      <c r="E582" s="5">
        <v>0</v>
      </c>
      <c r="F582" s="5">
        <v>5043.13</v>
      </c>
      <c r="G582" s="5" t="s">
        <v>11</v>
      </c>
      <c r="H582" s="5" t="s">
        <v>12</v>
      </c>
      <c r="I582" s="5" t="s">
        <v>42</v>
      </c>
      <c r="K582" s="7" t="s">
        <v>613</v>
      </c>
      <c r="L582" s="7">
        <v>2001</v>
      </c>
      <c r="M582" s="7" t="s">
        <v>37</v>
      </c>
      <c r="N582" s="7">
        <v>16</v>
      </c>
      <c r="O582" s="7">
        <v>0</v>
      </c>
      <c r="P582" s="20">
        <v>5043.13</v>
      </c>
      <c r="Q582" s="7" t="s">
        <v>11</v>
      </c>
      <c r="R582" s="7" t="s">
        <v>12</v>
      </c>
      <c r="S582" s="7" t="s">
        <v>42</v>
      </c>
      <c r="T582" s="7">
        <f t="shared" si="18"/>
        <v>1</v>
      </c>
      <c r="U582" s="7">
        <f t="shared" si="19"/>
        <v>1</v>
      </c>
      <c r="V582" s="35" t="s">
        <v>8888</v>
      </c>
      <c r="W582" s="36">
        <v>45085</v>
      </c>
      <c r="X582" s="5">
        <v>21</v>
      </c>
    </row>
    <row r="583" spans="1:24" x14ac:dyDescent="0.3">
      <c r="A583" s="5" t="s">
        <v>614</v>
      </c>
      <c r="B583" s="5">
        <v>1997</v>
      </c>
      <c r="C583" s="5" t="s">
        <v>10</v>
      </c>
      <c r="D583" s="5">
        <v>29</v>
      </c>
      <c r="E583" s="5">
        <v>0</v>
      </c>
      <c r="F583" s="5">
        <v>5045.1499999999996</v>
      </c>
      <c r="G583" s="5" t="s">
        <v>11</v>
      </c>
      <c r="H583" s="5" t="s">
        <v>11</v>
      </c>
      <c r="I583" s="5" t="s">
        <v>23</v>
      </c>
      <c r="K583" s="7" t="s">
        <v>614</v>
      </c>
      <c r="L583" s="7">
        <v>1997</v>
      </c>
      <c r="M583" s="7" t="s">
        <v>10</v>
      </c>
      <c r="N583" s="7">
        <v>29</v>
      </c>
      <c r="O583" s="7">
        <v>0</v>
      </c>
      <c r="P583" s="20">
        <v>5045.1499999999996</v>
      </c>
      <c r="Q583" s="7" t="s">
        <v>11</v>
      </c>
      <c r="R583" s="7" t="s">
        <v>11</v>
      </c>
      <c r="S583" s="7" t="s">
        <v>23</v>
      </c>
      <c r="T583" s="7">
        <f t="shared" si="18"/>
        <v>1</v>
      </c>
      <c r="U583" s="7">
        <f t="shared" si="19"/>
        <v>9</v>
      </c>
      <c r="V583" s="35" t="s">
        <v>8889</v>
      </c>
      <c r="W583" s="36">
        <v>45085</v>
      </c>
      <c r="X583" s="5">
        <v>25</v>
      </c>
    </row>
    <row r="584" spans="1:24" x14ac:dyDescent="0.3">
      <c r="A584" s="5" t="s">
        <v>615</v>
      </c>
      <c r="B584" s="5">
        <v>1980</v>
      </c>
      <c r="C584" s="5" t="s">
        <v>20</v>
      </c>
      <c r="D584" s="5">
        <v>7</v>
      </c>
      <c r="E584" s="5">
        <v>2</v>
      </c>
      <c r="F584" s="5">
        <v>5054.05</v>
      </c>
      <c r="G584" s="5" t="s">
        <v>11</v>
      </c>
      <c r="H584" s="5" t="s">
        <v>11</v>
      </c>
      <c r="I584" s="5" t="s">
        <v>13</v>
      </c>
      <c r="K584" s="7" t="s">
        <v>615</v>
      </c>
      <c r="L584" s="7">
        <v>1980</v>
      </c>
      <c r="M584" s="7" t="s">
        <v>20</v>
      </c>
      <c r="N584" s="7">
        <v>7</v>
      </c>
      <c r="O584" s="7">
        <v>2</v>
      </c>
      <c r="P584" s="20">
        <v>5054.05</v>
      </c>
      <c r="Q584" s="7" t="s">
        <v>11</v>
      </c>
      <c r="R584" s="7" t="s">
        <v>11</v>
      </c>
      <c r="S584" s="7" t="s">
        <v>13</v>
      </c>
      <c r="T584" s="7">
        <f t="shared" si="18"/>
        <v>1</v>
      </c>
      <c r="U584" s="7">
        <f t="shared" si="19"/>
        <v>9</v>
      </c>
      <c r="V584" s="35" t="s">
        <v>8890</v>
      </c>
      <c r="W584" s="36">
        <v>45085</v>
      </c>
      <c r="X584" s="5">
        <v>42</v>
      </c>
    </row>
    <row r="585" spans="1:24" x14ac:dyDescent="0.3">
      <c r="A585" s="5" t="s">
        <v>616</v>
      </c>
      <c r="B585" s="5">
        <v>1993</v>
      </c>
      <c r="C585" s="5" t="s">
        <v>18</v>
      </c>
      <c r="D585" s="5">
        <v>11</v>
      </c>
      <c r="E585" s="5">
        <v>0</v>
      </c>
      <c r="F585" s="5">
        <v>5059.5600000000004</v>
      </c>
      <c r="G585" s="5" t="s">
        <v>11</v>
      </c>
      <c r="H585" s="5" t="s">
        <v>16</v>
      </c>
      <c r="I585" s="5" t="s">
        <v>300</v>
      </c>
      <c r="K585" s="7" t="s">
        <v>616</v>
      </c>
      <c r="L585" s="7">
        <v>1993</v>
      </c>
      <c r="M585" s="7" t="s">
        <v>18</v>
      </c>
      <c r="N585" s="7">
        <v>11</v>
      </c>
      <c r="O585" s="7">
        <v>0</v>
      </c>
      <c r="P585" s="20">
        <v>5059.5600000000004</v>
      </c>
      <c r="Q585" s="7" t="s">
        <v>11</v>
      </c>
      <c r="R585" s="7" t="s">
        <v>16</v>
      </c>
      <c r="S585" s="7" t="s">
        <v>300</v>
      </c>
      <c r="T585" s="7">
        <f t="shared" si="18"/>
        <v>1</v>
      </c>
      <c r="U585" s="7">
        <f t="shared" si="19"/>
        <v>2</v>
      </c>
      <c r="V585" s="35" t="s">
        <v>8891</v>
      </c>
      <c r="W585" s="36">
        <v>45085</v>
      </c>
      <c r="X585" s="5">
        <v>29</v>
      </c>
    </row>
    <row r="586" spans="1:24" x14ac:dyDescent="0.3">
      <c r="A586" s="5" t="s">
        <v>617</v>
      </c>
      <c r="B586" s="5">
        <v>1978</v>
      </c>
      <c r="C586" s="5" t="s">
        <v>15</v>
      </c>
      <c r="D586" s="5">
        <v>22</v>
      </c>
      <c r="E586" s="5">
        <v>2</v>
      </c>
      <c r="F586" s="5">
        <v>5077.1899999999996</v>
      </c>
      <c r="G586" s="5" t="s">
        <v>11</v>
      </c>
      <c r="H586" s="5" t="s">
        <v>12</v>
      </c>
      <c r="I586" s="5" t="s">
        <v>23</v>
      </c>
      <c r="K586" s="7" t="s">
        <v>617</v>
      </c>
      <c r="L586" s="7">
        <v>1978</v>
      </c>
      <c r="M586" s="7" t="s">
        <v>15</v>
      </c>
      <c r="N586" s="7">
        <v>22</v>
      </c>
      <c r="O586" s="7">
        <v>2</v>
      </c>
      <c r="P586" s="20">
        <v>5077.1899999999996</v>
      </c>
      <c r="Q586" s="7" t="s">
        <v>11</v>
      </c>
      <c r="R586" s="7" t="s">
        <v>12</v>
      </c>
      <c r="S586" s="7" t="s">
        <v>23</v>
      </c>
      <c r="T586" s="7">
        <f t="shared" si="18"/>
        <v>1</v>
      </c>
      <c r="U586" s="7">
        <f t="shared" si="19"/>
        <v>1</v>
      </c>
      <c r="V586" s="35" t="s">
        <v>8892</v>
      </c>
      <c r="W586" s="36">
        <v>45085</v>
      </c>
      <c r="X586" s="5">
        <v>44</v>
      </c>
    </row>
    <row r="587" spans="1:24" x14ac:dyDescent="0.3">
      <c r="A587" s="5" t="s">
        <v>618</v>
      </c>
      <c r="B587" s="5">
        <v>1997</v>
      </c>
      <c r="C587" s="5" t="s">
        <v>10</v>
      </c>
      <c r="D587" s="5">
        <v>14</v>
      </c>
      <c r="E587" s="5">
        <v>5</v>
      </c>
      <c r="F587" s="5">
        <v>5080.1000000000004</v>
      </c>
      <c r="G587" s="5" t="s">
        <v>12</v>
      </c>
      <c r="H587" s="5" t="s">
        <v>11</v>
      </c>
      <c r="I587" s="5" t="s">
        <v>42</v>
      </c>
      <c r="K587" s="7" t="s">
        <v>618</v>
      </c>
      <c r="L587" s="7">
        <v>1997</v>
      </c>
      <c r="M587" s="7" t="s">
        <v>10</v>
      </c>
      <c r="N587" s="7">
        <v>14</v>
      </c>
      <c r="O587" s="7">
        <v>5</v>
      </c>
      <c r="P587" s="20">
        <v>5080.1000000000004</v>
      </c>
      <c r="Q587" s="7" t="s">
        <v>12</v>
      </c>
      <c r="R587" s="7" t="s">
        <v>11</v>
      </c>
      <c r="S587" s="7" t="s">
        <v>42</v>
      </c>
      <c r="T587" s="7">
        <f t="shared" si="18"/>
        <v>4</v>
      </c>
      <c r="U587" s="7">
        <f t="shared" si="19"/>
        <v>9</v>
      </c>
      <c r="V587" s="35" t="s">
        <v>8893</v>
      </c>
      <c r="W587" s="36">
        <v>45085</v>
      </c>
      <c r="X587" s="5">
        <v>25</v>
      </c>
    </row>
    <row r="588" spans="1:24" x14ac:dyDescent="0.3">
      <c r="A588" s="5" t="s">
        <v>619</v>
      </c>
      <c r="B588" s="5">
        <v>1999</v>
      </c>
      <c r="C588" s="5" t="s">
        <v>18</v>
      </c>
      <c r="D588" s="5">
        <v>19</v>
      </c>
      <c r="E588" s="5">
        <v>0</v>
      </c>
      <c r="F588" s="5">
        <v>5087.92</v>
      </c>
      <c r="G588" s="5" t="s">
        <v>11</v>
      </c>
      <c r="H588" s="5" t="s">
        <v>11</v>
      </c>
      <c r="I588" s="5" t="s">
        <v>535</v>
      </c>
      <c r="K588" s="7" t="s">
        <v>619</v>
      </c>
      <c r="L588" s="7">
        <v>1999</v>
      </c>
      <c r="M588" s="7" t="s">
        <v>18</v>
      </c>
      <c r="N588" s="7">
        <v>19</v>
      </c>
      <c r="O588" s="7">
        <v>0</v>
      </c>
      <c r="P588" s="20">
        <v>5087.92</v>
      </c>
      <c r="Q588" s="7" t="s">
        <v>11</v>
      </c>
      <c r="R588" s="7" t="s">
        <v>11</v>
      </c>
      <c r="S588" s="7" t="s">
        <v>535</v>
      </c>
      <c r="T588" s="7">
        <f t="shared" si="18"/>
        <v>1</v>
      </c>
      <c r="U588" s="7">
        <f t="shared" si="19"/>
        <v>9</v>
      </c>
      <c r="V588" s="35" t="s">
        <v>8894</v>
      </c>
      <c r="W588" s="36">
        <v>45085</v>
      </c>
      <c r="X588" s="5">
        <v>23</v>
      </c>
    </row>
    <row r="589" spans="1:24" x14ac:dyDescent="0.3">
      <c r="A589" s="5" t="s">
        <v>620</v>
      </c>
      <c r="B589" s="5">
        <v>1987</v>
      </c>
      <c r="C589" s="5" t="s">
        <v>15</v>
      </c>
      <c r="D589" s="5">
        <v>18</v>
      </c>
      <c r="E589" s="5">
        <v>1</v>
      </c>
      <c r="F589" s="5">
        <v>5116.5</v>
      </c>
      <c r="G589" s="5" t="s">
        <v>11</v>
      </c>
      <c r="H589" s="5" t="s">
        <v>11</v>
      </c>
      <c r="I589" s="5" t="s">
        <v>23</v>
      </c>
      <c r="K589" s="7" t="s">
        <v>620</v>
      </c>
      <c r="L589" s="7">
        <v>1987</v>
      </c>
      <c r="M589" s="7" t="s">
        <v>15</v>
      </c>
      <c r="N589" s="7">
        <v>18</v>
      </c>
      <c r="O589" s="7">
        <v>1</v>
      </c>
      <c r="P589" s="20">
        <v>5116.5</v>
      </c>
      <c r="Q589" s="7" t="s">
        <v>11</v>
      </c>
      <c r="R589" s="7" t="s">
        <v>11</v>
      </c>
      <c r="S589" s="7" t="s">
        <v>23</v>
      </c>
      <c r="T589" s="7">
        <f t="shared" si="18"/>
        <v>1</v>
      </c>
      <c r="U589" s="7">
        <f t="shared" si="19"/>
        <v>9</v>
      </c>
      <c r="V589" s="35" t="s">
        <v>8895</v>
      </c>
      <c r="W589" s="36">
        <v>45085</v>
      </c>
      <c r="X589" s="5">
        <v>35</v>
      </c>
    </row>
    <row r="590" spans="1:24" x14ac:dyDescent="0.3">
      <c r="A590" s="5" t="s">
        <v>621</v>
      </c>
      <c r="B590" s="5">
        <v>1988</v>
      </c>
      <c r="C590" s="5" t="s">
        <v>15</v>
      </c>
      <c r="D590" s="5">
        <v>1</v>
      </c>
      <c r="E590" s="5">
        <v>2</v>
      </c>
      <c r="F590" s="5">
        <v>5124.1899999999996</v>
      </c>
      <c r="G590" s="5" t="s">
        <v>11</v>
      </c>
      <c r="H590" s="5" t="s">
        <v>12</v>
      </c>
      <c r="I590" s="5" t="s">
        <v>13</v>
      </c>
      <c r="K590" s="7" t="s">
        <v>621</v>
      </c>
      <c r="L590" s="7">
        <v>1988</v>
      </c>
      <c r="M590" s="7" t="s">
        <v>15</v>
      </c>
      <c r="N590" s="7">
        <v>1</v>
      </c>
      <c r="O590" s="7">
        <v>2</v>
      </c>
      <c r="P590" s="20">
        <v>5124.1899999999996</v>
      </c>
      <c r="Q590" s="7" t="s">
        <v>11</v>
      </c>
      <c r="R590" s="7" t="s">
        <v>12</v>
      </c>
      <c r="S590" s="7" t="s">
        <v>13</v>
      </c>
      <c r="T590" s="7">
        <f t="shared" si="18"/>
        <v>1</v>
      </c>
      <c r="U590" s="7">
        <f t="shared" si="19"/>
        <v>1</v>
      </c>
      <c r="V590" s="35" t="s">
        <v>8896</v>
      </c>
      <c r="W590" s="36">
        <v>45085</v>
      </c>
      <c r="X590" s="5">
        <v>34</v>
      </c>
    </row>
    <row r="591" spans="1:24" x14ac:dyDescent="0.3">
      <c r="A591" s="5" t="s">
        <v>622</v>
      </c>
      <c r="B591" s="5">
        <v>1987</v>
      </c>
      <c r="C591" s="5" t="s">
        <v>20</v>
      </c>
      <c r="D591" s="5">
        <v>13</v>
      </c>
      <c r="E591" s="5">
        <v>1</v>
      </c>
      <c r="F591" s="5">
        <v>5125.22</v>
      </c>
      <c r="G591" s="5" t="s">
        <v>16</v>
      </c>
      <c r="H591" s="5" t="s">
        <v>11</v>
      </c>
      <c r="I591" s="5" t="s">
        <v>23</v>
      </c>
      <c r="K591" s="7" t="s">
        <v>622</v>
      </c>
      <c r="L591" s="7">
        <v>1987</v>
      </c>
      <c r="M591" s="7" t="s">
        <v>20</v>
      </c>
      <c r="N591" s="7">
        <v>13</v>
      </c>
      <c r="O591" s="7">
        <v>1</v>
      </c>
      <c r="P591" s="20">
        <v>5125.22</v>
      </c>
      <c r="Q591" s="7" t="s">
        <v>16</v>
      </c>
      <c r="R591" s="7" t="s">
        <v>11</v>
      </c>
      <c r="S591" s="7" t="s">
        <v>23</v>
      </c>
      <c r="T591" s="7">
        <f t="shared" si="18"/>
        <v>240</v>
      </c>
      <c r="U591" s="7">
        <f t="shared" si="19"/>
        <v>9</v>
      </c>
      <c r="V591" s="35" t="s">
        <v>8897</v>
      </c>
      <c r="W591" s="36">
        <v>45085</v>
      </c>
      <c r="X591" s="5">
        <v>35</v>
      </c>
    </row>
    <row r="592" spans="1:24" x14ac:dyDescent="0.3">
      <c r="A592" s="5" t="s">
        <v>623</v>
      </c>
      <c r="B592" s="5">
        <v>1988</v>
      </c>
      <c r="C592" s="5" t="s">
        <v>20</v>
      </c>
      <c r="D592" s="5">
        <v>15</v>
      </c>
      <c r="E592" s="5">
        <v>3</v>
      </c>
      <c r="F592" s="5">
        <v>5136.75</v>
      </c>
      <c r="G592" s="5" t="s">
        <v>11</v>
      </c>
      <c r="H592" s="5" t="s">
        <v>16</v>
      </c>
      <c r="I592" s="5" t="s">
        <v>13</v>
      </c>
      <c r="K592" s="7" t="s">
        <v>623</v>
      </c>
      <c r="L592" s="7">
        <v>1988</v>
      </c>
      <c r="M592" s="7" t="s">
        <v>20</v>
      </c>
      <c r="N592" s="7">
        <v>15</v>
      </c>
      <c r="O592" s="7">
        <v>3</v>
      </c>
      <c r="P592" s="20">
        <v>5136.75</v>
      </c>
      <c r="Q592" s="7" t="s">
        <v>11</v>
      </c>
      <c r="R592" s="7" t="s">
        <v>16</v>
      </c>
      <c r="S592" s="7" t="s">
        <v>13</v>
      </c>
      <c r="T592" s="7">
        <f t="shared" si="18"/>
        <v>1</v>
      </c>
      <c r="U592" s="7">
        <f t="shared" si="19"/>
        <v>2</v>
      </c>
      <c r="V592" s="35" t="s">
        <v>8898</v>
      </c>
      <c r="W592" s="36">
        <v>45085</v>
      </c>
      <c r="X592" s="5">
        <v>34</v>
      </c>
    </row>
    <row r="593" spans="1:24" x14ac:dyDescent="0.3">
      <c r="A593" s="5" t="s">
        <v>624</v>
      </c>
      <c r="B593" s="5">
        <v>1993</v>
      </c>
      <c r="C593" s="5" t="s">
        <v>30</v>
      </c>
      <c r="D593" s="5">
        <v>10</v>
      </c>
      <c r="E593" s="5">
        <v>3</v>
      </c>
      <c r="F593" s="5">
        <v>5138.26</v>
      </c>
      <c r="G593" s="5" t="s">
        <v>11</v>
      </c>
      <c r="H593" s="5" t="s">
        <v>11</v>
      </c>
      <c r="I593" s="5" t="s">
        <v>13</v>
      </c>
      <c r="K593" s="7" t="s">
        <v>624</v>
      </c>
      <c r="L593" s="7">
        <v>1993</v>
      </c>
      <c r="M593" s="7" t="s">
        <v>30</v>
      </c>
      <c r="N593" s="7">
        <v>10</v>
      </c>
      <c r="O593" s="7">
        <v>3</v>
      </c>
      <c r="P593" s="20">
        <v>5138.26</v>
      </c>
      <c r="Q593" s="7" t="s">
        <v>11</v>
      </c>
      <c r="R593" s="7" t="s">
        <v>11</v>
      </c>
      <c r="S593" s="7" t="s">
        <v>13</v>
      </c>
      <c r="T593" s="7">
        <f t="shared" si="18"/>
        <v>1</v>
      </c>
      <c r="U593" s="7">
        <f t="shared" si="19"/>
        <v>9</v>
      </c>
      <c r="V593" s="35" t="s">
        <v>8899</v>
      </c>
      <c r="W593" s="36">
        <v>45085</v>
      </c>
      <c r="X593" s="5">
        <v>29</v>
      </c>
    </row>
    <row r="594" spans="1:24" x14ac:dyDescent="0.3">
      <c r="A594" s="5" t="s">
        <v>625</v>
      </c>
      <c r="B594" s="5">
        <v>1984</v>
      </c>
      <c r="C594" s="5" t="s">
        <v>35</v>
      </c>
      <c r="D594" s="5">
        <v>22</v>
      </c>
      <c r="E594" s="5">
        <v>3</v>
      </c>
      <c r="F594" s="5">
        <v>5144.18</v>
      </c>
      <c r="G594" s="5" t="s">
        <v>11</v>
      </c>
      <c r="H594" s="5" t="s">
        <v>16</v>
      </c>
      <c r="I594" s="5" t="s">
        <v>13</v>
      </c>
      <c r="K594" s="7" t="s">
        <v>625</v>
      </c>
      <c r="L594" s="7">
        <v>1984</v>
      </c>
      <c r="M594" s="7" t="s">
        <v>35</v>
      </c>
      <c r="N594" s="7">
        <v>22</v>
      </c>
      <c r="O594" s="7">
        <v>3</v>
      </c>
      <c r="P594" s="20">
        <v>5144.18</v>
      </c>
      <c r="Q594" s="7" t="s">
        <v>11</v>
      </c>
      <c r="R594" s="7" t="s">
        <v>16</v>
      </c>
      <c r="S594" s="7" t="s">
        <v>13</v>
      </c>
      <c r="T594" s="7">
        <f t="shared" si="18"/>
        <v>1</v>
      </c>
      <c r="U594" s="7">
        <f t="shared" si="19"/>
        <v>2</v>
      </c>
      <c r="V594" s="35" t="s">
        <v>8900</v>
      </c>
      <c r="W594" s="36">
        <v>45085</v>
      </c>
      <c r="X594" s="5">
        <v>38</v>
      </c>
    </row>
    <row r="595" spans="1:24" x14ac:dyDescent="0.3">
      <c r="A595" s="5" t="s">
        <v>626</v>
      </c>
      <c r="B595" s="5">
        <v>1990</v>
      </c>
      <c r="C595" s="5" t="s">
        <v>35</v>
      </c>
      <c r="D595" s="5">
        <v>22</v>
      </c>
      <c r="E595" s="5">
        <v>1</v>
      </c>
      <c r="F595" s="5">
        <v>5148.55</v>
      </c>
      <c r="G595" s="5" t="s">
        <v>11</v>
      </c>
      <c r="H595" s="5" t="s">
        <v>11</v>
      </c>
      <c r="I595" s="5" t="s">
        <v>247</v>
      </c>
      <c r="K595" s="7" t="s">
        <v>626</v>
      </c>
      <c r="L595" s="7">
        <v>1990</v>
      </c>
      <c r="M595" s="7" t="s">
        <v>35</v>
      </c>
      <c r="N595" s="7">
        <v>22</v>
      </c>
      <c r="O595" s="7">
        <v>1</v>
      </c>
      <c r="P595" s="20">
        <v>5148.55</v>
      </c>
      <c r="Q595" s="7" t="s">
        <v>11</v>
      </c>
      <c r="R595" s="7" t="s">
        <v>11</v>
      </c>
      <c r="S595" s="7" t="s">
        <v>247</v>
      </c>
      <c r="T595" s="7">
        <f t="shared" si="18"/>
        <v>1</v>
      </c>
      <c r="U595" s="7">
        <f t="shared" si="19"/>
        <v>9</v>
      </c>
      <c r="V595" s="35" t="s">
        <v>8901</v>
      </c>
      <c r="W595" s="36">
        <v>45085</v>
      </c>
      <c r="X595" s="5">
        <v>32</v>
      </c>
    </row>
    <row r="596" spans="1:24" x14ac:dyDescent="0.3">
      <c r="A596" s="5" t="s">
        <v>627</v>
      </c>
      <c r="B596" s="5">
        <v>1990</v>
      </c>
      <c r="C596" s="5" t="s">
        <v>37</v>
      </c>
      <c r="D596" s="5">
        <v>9</v>
      </c>
      <c r="E596" s="5">
        <v>2</v>
      </c>
      <c r="F596" s="5">
        <v>5152.13</v>
      </c>
      <c r="G596" s="5" t="s">
        <v>11</v>
      </c>
      <c r="H596" s="5" t="s">
        <v>11</v>
      </c>
      <c r="I596" s="5" t="s">
        <v>42</v>
      </c>
      <c r="K596" s="7" t="s">
        <v>627</v>
      </c>
      <c r="L596" s="7">
        <v>1990</v>
      </c>
      <c r="M596" s="7" t="s">
        <v>37</v>
      </c>
      <c r="N596" s="7">
        <v>9</v>
      </c>
      <c r="O596" s="7">
        <v>2</v>
      </c>
      <c r="P596" s="20">
        <v>5152.13</v>
      </c>
      <c r="Q596" s="7" t="s">
        <v>11</v>
      </c>
      <c r="R596" s="7" t="s">
        <v>11</v>
      </c>
      <c r="S596" s="7" t="s">
        <v>42</v>
      </c>
      <c r="T596" s="7">
        <f t="shared" si="18"/>
        <v>1</v>
      </c>
      <c r="U596" s="7">
        <f t="shared" si="19"/>
        <v>9</v>
      </c>
      <c r="V596" s="35" t="s">
        <v>8902</v>
      </c>
      <c r="W596" s="36">
        <v>45085</v>
      </c>
      <c r="X596" s="5">
        <v>32</v>
      </c>
    </row>
    <row r="597" spans="1:24" x14ac:dyDescent="0.3">
      <c r="A597" s="5" t="s">
        <v>628</v>
      </c>
      <c r="B597" s="5">
        <v>1991</v>
      </c>
      <c r="C597" s="5" t="s">
        <v>35</v>
      </c>
      <c r="D597" s="5">
        <v>29</v>
      </c>
      <c r="E597" s="5">
        <v>3</v>
      </c>
      <c r="F597" s="5">
        <v>5166.96</v>
      </c>
      <c r="G597" s="5" t="s">
        <v>11</v>
      </c>
      <c r="H597" s="5" t="s">
        <v>11</v>
      </c>
      <c r="I597" s="5" t="s">
        <v>23</v>
      </c>
      <c r="K597" s="7" t="s">
        <v>628</v>
      </c>
      <c r="L597" s="7">
        <v>1991</v>
      </c>
      <c r="M597" s="7" t="s">
        <v>35</v>
      </c>
      <c r="N597" s="7">
        <v>29</v>
      </c>
      <c r="O597" s="7">
        <v>3</v>
      </c>
      <c r="P597" s="20">
        <v>5166.96</v>
      </c>
      <c r="Q597" s="7" t="s">
        <v>11</v>
      </c>
      <c r="R597" s="7" t="s">
        <v>11</v>
      </c>
      <c r="S597" s="7" t="s">
        <v>23</v>
      </c>
      <c r="T597" s="7">
        <f t="shared" si="18"/>
        <v>1</v>
      </c>
      <c r="U597" s="7">
        <f t="shared" si="19"/>
        <v>9</v>
      </c>
      <c r="V597" s="35" t="s">
        <v>8903</v>
      </c>
      <c r="W597" s="36">
        <v>45085</v>
      </c>
      <c r="X597" s="5">
        <v>31</v>
      </c>
    </row>
    <row r="598" spans="1:24" x14ac:dyDescent="0.3">
      <c r="A598" s="5" t="s">
        <v>629</v>
      </c>
      <c r="B598" s="5">
        <v>1984</v>
      </c>
      <c r="C598" s="5" t="s">
        <v>37</v>
      </c>
      <c r="D598" s="5">
        <v>16</v>
      </c>
      <c r="E598" s="5">
        <v>3</v>
      </c>
      <c r="F598" s="5">
        <v>5177.12</v>
      </c>
      <c r="G598" s="5" t="s">
        <v>11</v>
      </c>
      <c r="H598" s="5" t="s">
        <v>16</v>
      </c>
      <c r="I598" s="5" t="s">
        <v>13</v>
      </c>
      <c r="K598" s="7" t="s">
        <v>629</v>
      </c>
      <c r="L598" s="7">
        <v>1984</v>
      </c>
      <c r="M598" s="7" t="s">
        <v>37</v>
      </c>
      <c r="N598" s="7">
        <v>16</v>
      </c>
      <c r="O598" s="7">
        <v>3</v>
      </c>
      <c r="P598" s="20">
        <v>5177.12</v>
      </c>
      <c r="Q598" s="7" t="s">
        <v>11</v>
      </c>
      <c r="R598" s="7" t="s">
        <v>16</v>
      </c>
      <c r="S598" s="7" t="s">
        <v>13</v>
      </c>
      <c r="T598" s="7">
        <f t="shared" si="18"/>
        <v>1</v>
      </c>
      <c r="U598" s="7">
        <f t="shared" si="19"/>
        <v>2</v>
      </c>
      <c r="V598" s="35" t="s">
        <v>8904</v>
      </c>
      <c r="W598" s="36">
        <v>45085</v>
      </c>
      <c r="X598" s="5">
        <v>38</v>
      </c>
    </row>
    <row r="599" spans="1:24" x14ac:dyDescent="0.3">
      <c r="A599" s="5" t="s">
        <v>630</v>
      </c>
      <c r="B599" s="5">
        <v>1979</v>
      </c>
      <c r="C599" s="5" t="s">
        <v>20</v>
      </c>
      <c r="D599" s="5">
        <v>12</v>
      </c>
      <c r="E599" s="5">
        <v>2</v>
      </c>
      <c r="F599" s="5">
        <v>5195.58</v>
      </c>
      <c r="G599" s="5" t="s">
        <v>11</v>
      </c>
      <c r="H599" s="5" t="s">
        <v>11</v>
      </c>
      <c r="I599" s="5" t="s">
        <v>13</v>
      </c>
      <c r="K599" s="7" t="s">
        <v>630</v>
      </c>
      <c r="L599" s="7">
        <v>1979</v>
      </c>
      <c r="M599" s="7" t="s">
        <v>20</v>
      </c>
      <c r="N599" s="7">
        <v>12</v>
      </c>
      <c r="O599" s="7">
        <v>2</v>
      </c>
      <c r="P599" s="20">
        <v>5195.58</v>
      </c>
      <c r="Q599" s="7" t="s">
        <v>11</v>
      </c>
      <c r="R599" s="7" t="s">
        <v>11</v>
      </c>
      <c r="S599" s="7" t="s">
        <v>13</v>
      </c>
      <c r="T599" s="7">
        <f t="shared" si="18"/>
        <v>1</v>
      </c>
      <c r="U599" s="7">
        <f t="shared" si="19"/>
        <v>9</v>
      </c>
      <c r="V599" s="35" t="s">
        <v>8905</v>
      </c>
      <c r="W599" s="36">
        <v>45085</v>
      </c>
      <c r="X599" s="5">
        <v>43</v>
      </c>
    </row>
    <row r="600" spans="1:24" x14ac:dyDescent="0.3">
      <c r="A600" s="5" t="s">
        <v>631</v>
      </c>
      <c r="B600" s="5">
        <v>2004</v>
      </c>
      <c r="C600" s="5" t="s">
        <v>18</v>
      </c>
      <c r="D600" s="5">
        <v>6</v>
      </c>
      <c r="E600" s="5">
        <v>0</v>
      </c>
      <c r="F600" s="5">
        <v>5198.6899999999996</v>
      </c>
      <c r="G600" s="5" t="s">
        <v>11</v>
      </c>
      <c r="H600" s="5" t="s">
        <v>11</v>
      </c>
      <c r="I600" s="5" t="s">
        <v>632</v>
      </c>
      <c r="K600" s="7" t="s">
        <v>631</v>
      </c>
      <c r="L600" s="7">
        <v>2004</v>
      </c>
      <c r="M600" s="7" t="s">
        <v>18</v>
      </c>
      <c r="N600" s="7">
        <v>6</v>
      </c>
      <c r="O600" s="7">
        <v>0</v>
      </c>
      <c r="P600" s="20">
        <v>5198.6899999999996</v>
      </c>
      <c r="Q600" s="7" t="s">
        <v>11</v>
      </c>
      <c r="R600" s="7" t="s">
        <v>11</v>
      </c>
      <c r="S600" s="7" t="s">
        <v>632</v>
      </c>
      <c r="T600" s="7">
        <f t="shared" si="18"/>
        <v>1</v>
      </c>
      <c r="U600" s="7">
        <f t="shared" si="19"/>
        <v>9</v>
      </c>
      <c r="V600" s="35" t="s">
        <v>8906</v>
      </c>
      <c r="W600" s="36">
        <v>45085</v>
      </c>
      <c r="X600" s="5">
        <v>19</v>
      </c>
    </row>
    <row r="601" spans="1:24" x14ac:dyDescent="0.3">
      <c r="A601" s="5" t="s">
        <v>633</v>
      </c>
      <c r="B601" s="5">
        <v>1983</v>
      </c>
      <c r="C601" s="5" t="s">
        <v>37</v>
      </c>
      <c r="D601" s="5">
        <v>24</v>
      </c>
      <c r="E601" s="5">
        <v>3</v>
      </c>
      <c r="F601" s="5">
        <v>5207.97</v>
      </c>
      <c r="G601" s="5" t="s">
        <v>11</v>
      </c>
      <c r="H601" s="5" t="s">
        <v>11</v>
      </c>
      <c r="I601" s="5" t="s">
        <v>23</v>
      </c>
      <c r="K601" s="7" t="s">
        <v>633</v>
      </c>
      <c r="L601" s="7">
        <v>1983</v>
      </c>
      <c r="M601" s="7" t="s">
        <v>37</v>
      </c>
      <c r="N601" s="7">
        <v>24</v>
      </c>
      <c r="O601" s="7">
        <v>3</v>
      </c>
      <c r="P601" s="20">
        <v>5207.97</v>
      </c>
      <c r="Q601" s="7" t="s">
        <v>11</v>
      </c>
      <c r="R601" s="7" t="s">
        <v>11</v>
      </c>
      <c r="S601" s="7" t="s">
        <v>23</v>
      </c>
      <c r="T601" s="7">
        <f t="shared" si="18"/>
        <v>1</v>
      </c>
      <c r="U601" s="7">
        <f t="shared" si="19"/>
        <v>9</v>
      </c>
      <c r="V601" s="35" t="s">
        <v>8907</v>
      </c>
      <c r="W601" s="36">
        <v>45085</v>
      </c>
      <c r="X601" s="5">
        <v>39</v>
      </c>
    </row>
    <row r="602" spans="1:24" x14ac:dyDescent="0.3">
      <c r="A602" s="5" t="s">
        <v>634</v>
      </c>
      <c r="B602" s="5">
        <v>1993</v>
      </c>
      <c r="C602" s="5" t="s">
        <v>18</v>
      </c>
      <c r="D602" s="5">
        <v>17</v>
      </c>
      <c r="E602" s="5">
        <v>3</v>
      </c>
      <c r="F602" s="5">
        <v>5209.58</v>
      </c>
      <c r="G602" s="5" t="s">
        <v>12</v>
      </c>
      <c r="H602" s="5" t="s">
        <v>12</v>
      </c>
      <c r="I602" s="5" t="s">
        <v>356</v>
      </c>
      <c r="K602" s="7" t="s">
        <v>634</v>
      </c>
      <c r="L602" s="7">
        <v>1993</v>
      </c>
      <c r="M602" s="7" t="s">
        <v>18</v>
      </c>
      <c r="N602" s="7">
        <v>17</v>
      </c>
      <c r="O602" s="7">
        <v>3</v>
      </c>
      <c r="P602" s="20">
        <v>5209.58</v>
      </c>
      <c r="Q602" s="7" t="s">
        <v>12</v>
      </c>
      <c r="R602" s="7" t="s">
        <v>12</v>
      </c>
      <c r="S602" s="7" t="s">
        <v>356</v>
      </c>
      <c r="T602" s="7">
        <f t="shared" si="18"/>
        <v>4</v>
      </c>
      <c r="U602" s="7">
        <f t="shared" si="19"/>
        <v>1</v>
      </c>
      <c r="V602" s="35" t="s">
        <v>8908</v>
      </c>
      <c r="W602" s="36">
        <v>45085</v>
      </c>
      <c r="X602" s="5">
        <v>29</v>
      </c>
    </row>
    <row r="603" spans="1:24" x14ac:dyDescent="0.3">
      <c r="A603" s="5" t="s">
        <v>635</v>
      </c>
      <c r="B603" s="5">
        <v>1999</v>
      </c>
      <c r="C603" s="5" t="s">
        <v>30</v>
      </c>
      <c r="D603" s="5">
        <v>1</v>
      </c>
      <c r="E603" s="5">
        <v>0</v>
      </c>
      <c r="F603" s="5">
        <v>5213.22</v>
      </c>
      <c r="G603" s="5" t="s">
        <v>11</v>
      </c>
      <c r="H603" s="5" t="s">
        <v>16</v>
      </c>
      <c r="I603" s="5" t="s">
        <v>23</v>
      </c>
      <c r="K603" s="7" t="s">
        <v>635</v>
      </c>
      <c r="L603" s="7">
        <v>1999</v>
      </c>
      <c r="M603" s="7" t="s">
        <v>30</v>
      </c>
      <c r="N603" s="7">
        <v>1</v>
      </c>
      <c r="O603" s="7">
        <v>0</v>
      </c>
      <c r="P603" s="20">
        <v>5213.22</v>
      </c>
      <c r="Q603" s="7" t="s">
        <v>11</v>
      </c>
      <c r="R603" s="7" t="s">
        <v>16</v>
      </c>
      <c r="S603" s="7" t="s">
        <v>23</v>
      </c>
      <c r="T603" s="7">
        <f t="shared" si="18"/>
        <v>1</v>
      </c>
      <c r="U603" s="7">
        <f t="shared" si="19"/>
        <v>2</v>
      </c>
      <c r="V603" s="35" t="s">
        <v>8909</v>
      </c>
      <c r="W603" s="36">
        <v>45085</v>
      </c>
      <c r="X603" s="5">
        <v>23</v>
      </c>
    </row>
    <row r="604" spans="1:24" x14ac:dyDescent="0.3">
      <c r="A604" s="5" t="s">
        <v>636</v>
      </c>
      <c r="B604" s="5">
        <v>1995</v>
      </c>
      <c r="C604" s="5" t="s">
        <v>18</v>
      </c>
      <c r="D604" s="5">
        <v>6</v>
      </c>
      <c r="E604" s="5">
        <v>0</v>
      </c>
      <c r="F604" s="5">
        <v>5216.4799999999996</v>
      </c>
      <c r="G604" s="5" t="s">
        <v>11</v>
      </c>
      <c r="H604" s="5" t="s">
        <v>11</v>
      </c>
      <c r="I604" s="5" t="s">
        <v>200</v>
      </c>
      <c r="K604" s="7" t="s">
        <v>636</v>
      </c>
      <c r="L604" s="7">
        <v>1995</v>
      </c>
      <c r="M604" s="7" t="s">
        <v>18</v>
      </c>
      <c r="N604" s="7">
        <v>6</v>
      </c>
      <c r="O604" s="7">
        <v>0</v>
      </c>
      <c r="P604" s="20">
        <v>5216.4799999999996</v>
      </c>
      <c r="Q604" s="7" t="s">
        <v>11</v>
      </c>
      <c r="R604" s="7" t="s">
        <v>11</v>
      </c>
      <c r="S604" s="7" t="s">
        <v>200</v>
      </c>
      <c r="T604" s="7">
        <f t="shared" si="18"/>
        <v>1</v>
      </c>
      <c r="U604" s="7">
        <f t="shared" si="19"/>
        <v>9</v>
      </c>
      <c r="V604" s="35" t="s">
        <v>8910</v>
      </c>
      <c r="W604" s="36">
        <v>45085</v>
      </c>
      <c r="X604" s="5">
        <v>28</v>
      </c>
    </row>
    <row r="605" spans="1:24" x14ac:dyDescent="0.3">
      <c r="A605" s="5" t="s">
        <v>637</v>
      </c>
      <c r="B605" s="5">
        <v>1987</v>
      </c>
      <c r="C605" s="5" t="s">
        <v>18</v>
      </c>
      <c r="D605" s="5">
        <v>29</v>
      </c>
      <c r="E605" s="5">
        <v>0</v>
      </c>
      <c r="F605" s="5">
        <v>5227.99</v>
      </c>
      <c r="G605" s="5" t="s">
        <v>11</v>
      </c>
      <c r="H605" s="5" t="s">
        <v>16</v>
      </c>
      <c r="I605" s="5" t="s">
        <v>247</v>
      </c>
      <c r="K605" s="7" t="s">
        <v>637</v>
      </c>
      <c r="L605" s="7">
        <v>1987</v>
      </c>
      <c r="M605" s="7" t="s">
        <v>18</v>
      </c>
      <c r="N605" s="7">
        <v>29</v>
      </c>
      <c r="O605" s="7">
        <v>0</v>
      </c>
      <c r="P605" s="20">
        <v>5227.99</v>
      </c>
      <c r="Q605" s="7" t="s">
        <v>11</v>
      </c>
      <c r="R605" s="7" t="s">
        <v>16</v>
      </c>
      <c r="S605" s="7" t="s">
        <v>247</v>
      </c>
      <c r="T605" s="7">
        <f t="shared" si="18"/>
        <v>1</v>
      </c>
      <c r="U605" s="7">
        <f t="shared" si="19"/>
        <v>2</v>
      </c>
      <c r="V605" s="35" t="s">
        <v>8911</v>
      </c>
      <c r="W605" s="36">
        <v>45085</v>
      </c>
      <c r="X605" s="5">
        <v>35</v>
      </c>
    </row>
    <row r="606" spans="1:24" x14ac:dyDescent="0.3">
      <c r="A606" s="5" t="s">
        <v>638</v>
      </c>
      <c r="B606" s="5">
        <v>1987</v>
      </c>
      <c r="C606" s="5" t="s">
        <v>30</v>
      </c>
      <c r="D606" s="5">
        <v>26</v>
      </c>
      <c r="E606" s="5">
        <v>1</v>
      </c>
      <c r="F606" s="5">
        <v>5240.7700000000004</v>
      </c>
      <c r="G606" s="5" t="s">
        <v>11</v>
      </c>
      <c r="H606" s="5" t="s">
        <v>11</v>
      </c>
      <c r="I606" s="5" t="s">
        <v>42</v>
      </c>
      <c r="K606" s="7" t="s">
        <v>638</v>
      </c>
      <c r="L606" s="7">
        <v>1987</v>
      </c>
      <c r="M606" s="7" t="s">
        <v>30</v>
      </c>
      <c r="N606" s="7">
        <v>26</v>
      </c>
      <c r="O606" s="7">
        <v>1</v>
      </c>
      <c r="P606" s="20">
        <v>5240.7700000000004</v>
      </c>
      <c r="Q606" s="7" t="s">
        <v>11</v>
      </c>
      <c r="R606" s="7" t="s">
        <v>11</v>
      </c>
      <c r="S606" s="7" t="s">
        <v>42</v>
      </c>
      <c r="T606" s="7">
        <f t="shared" si="18"/>
        <v>1</v>
      </c>
      <c r="U606" s="7">
        <f t="shared" si="19"/>
        <v>9</v>
      </c>
      <c r="V606" s="35" t="s">
        <v>8912</v>
      </c>
      <c r="W606" s="36">
        <v>45085</v>
      </c>
      <c r="X606" s="5">
        <v>35</v>
      </c>
    </row>
    <row r="607" spans="1:24" x14ac:dyDescent="0.3">
      <c r="A607" s="5" t="s">
        <v>639</v>
      </c>
      <c r="B607" s="5">
        <v>1987</v>
      </c>
      <c r="C607" s="5" t="s">
        <v>10</v>
      </c>
      <c r="D607" s="5">
        <v>5</v>
      </c>
      <c r="E607" s="5">
        <v>1</v>
      </c>
      <c r="F607" s="5">
        <v>5245.23</v>
      </c>
      <c r="G607" s="5" t="s">
        <v>11</v>
      </c>
      <c r="H607" s="5" t="s">
        <v>11</v>
      </c>
      <c r="I607" s="5" t="s">
        <v>13</v>
      </c>
      <c r="K607" s="7" t="s">
        <v>639</v>
      </c>
      <c r="L607" s="7">
        <v>1987</v>
      </c>
      <c r="M607" s="7" t="s">
        <v>10</v>
      </c>
      <c r="N607" s="7">
        <v>5</v>
      </c>
      <c r="O607" s="7">
        <v>1</v>
      </c>
      <c r="P607" s="20">
        <v>5245.23</v>
      </c>
      <c r="Q607" s="7" t="s">
        <v>11</v>
      </c>
      <c r="R607" s="7" t="s">
        <v>11</v>
      </c>
      <c r="S607" s="7" t="s">
        <v>13</v>
      </c>
      <c r="T607" s="7">
        <f t="shared" si="18"/>
        <v>1</v>
      </c>
      <c r="U607" s="7">
        <f t="shared" si="19"/>
        <v>9</v>
      </c>
      <c r="V607" s="35" t="s">
        <v>8913</v>
      </c>
      <c r="W607" s="36">
        <v>45085</v>
      </c>
      <c r="X607" s="5">
        <v>35</v>
      </c>
    </row>
    <row r="608" spans="1:24" x14ac:dyDescent="0.3">
      <c r="A608" s="5" t="s">
        <v>640</v>
      </c>
      <c r="B608" s="5">
        <v>1987</v>
      </c>
      <c r="C608" s="5" t="s">
        <v>20</v>
      </c>
      <c r="D608" s="5">
        <v>9</v>
      </c>
      <c r="E608" s="5">
        <v>1</v>
      </c>
      <c r="F608" s="5">
        <v>5246.05</v>
      </c>
      <c r="G608" s="5" t="s">
        <v>11</v>
      </c>
      <c r="H608" s="5" t="s">
        <v>12</v>
      </c>
      <c r="I608" s="5" t="s">
        <v>42</v>
      </c>
      <c r="K608" s="7" t="s">
        <v>640</v>
      </c>
      <c r="L608" s="7">
        <v>1987</v>
      </c>
      <c r="M608" s="7" t="s">
        <v>20</v>
      </c>
      <c r="N608" s="7">
        <v>9</v>
      </c>
      <c r="O608" s="7">
        <v>1</v>
      </c>
      <c r="P608" s="20">
        <v>5246.05</v>
      </c>
      <c r="Q608" s="7" t="s">
        <v>11</v>
      </c>
      <c r="R608" s="7" t="s">
        <v>12</v>
      </c>
      <c r="S608" s="7" t="s">
        <v>42</v>
      </c>
      <c r="T608" s="7">
        <f t="shared" si="18"/>
        <v>1</v>
      </c>
      <c r="U608" s="7">
        <f t="shared" si="19"/>
        <v>1</v>
      </c>
      <c r="V608" s="35" t="s">
        <v>8914</v>
      </c>
      <c r="W608" s="36">
        <v>45085</v>
      </c>
      <c r="X608" s="5">
        <v>35</v>
      </c>
    </row>
    <row r="609" spans="1:24" x14ac:dyDescent="0.3">
      <c r="A609" s="5" t="s">
        <v>641</v>
      </c>
      <c r="B609" s="5">
        <v>1990</v>
      </c>
      <c r="C609" s="5" t="s">
        <v>10</v>
      </c>
      <c r="D609" s="5">
        <v>6</v>
      </c>
      <c r="E609" s="5">
        <v>3</v>
      </c>
      <c r="F609" s="5">
        <v>5253.52</v>
      </c>
      <c r="G609" s="5" t="s">
        <v>12</v>
      </c>
      <c r="H609" s="5" t="s">
        <v>12</v>
      </c>
      <c r="I609" s="5" t="s">
        <v>42</v>
      </c>
      <c r="K609" s="7" t="s">
        <v>641</v>
      </c>
      <c r="L609" s="7">
        <v>1990</v>
      </c>
      <c r="M609" s="7" t="s">
        <v>10</v>
      </c>
      <c r="N609" s="7">
        <v>6</v>
      </c>
      <c r="O609" s="7">
        <v>3</v>
      </c>
      <c r="P609" s="20">
        <v>5253.52</v>
      </c>
      <c r="Q609" s="7" t="s">
        <v>12</v>
      </c>
      <c r="R609" s="7" t="s">
        <v>12</v>
      </c>
      <c r="S609" s="7" t="s">
        <v>42</v>
      </c>
      <c r="T609" s="7">
        <f t="shared" si="18"/>
        <v>4</v>
      </c>
      <c r="U609" s="7">
        <f t="shared" si="19"/>
        <v>1</v>
      </c>
      <c r="V609" s="35" t="s">
        <v>8915</v>
      </c>
      <c r="W609" s="36">
        <v>45085</v>
      </c>
      <c r="X609" s="5">
        <v>32</v>
      </c>
    </row>
    <row r="610" spans="1:24" x14ac:dyDescent="0.3">
      <c r="A610" s="5" t="s">
        <v>642</v>
      </c>
      <c r="B610" s="5">
        <v>1989</v>
      </c>
      <c r="C610" s="5" t="s">
        <v>15</v>
      </c>
      <c r="D610" s="5">
        <v>25</v>
      </c>
      <c r="E610" s="5">
        <v>2</v>
      </c>
      <c r="F610" s="5">
        <v>5257.51</v>
      </c>
      <c r="G610" s="5" t="s">
        <v>11</v>
      </c>
      <c r="H610" s="5" t="s">
        <v>11</v>
      </c>
      <c r="I610" s="5" t="s">
        <v>23</v>
      </c>
      <c r="K610" s="7" t="s">
        <v>642</v>
      </c>
      <c r="L610" s="7">
        <v>1989</v>
      </c>
      <c r="M610" s="7" t="s">
        <v>15</v>
      </c>
      <c r="N610" s="7">
        <v>25</v>
      </c>
      <c r="O610" s="7">
        <v>2</v>
      </c>
      <c r="P610" s="20">
        <v>5257.51</v>
      </c>
      <c r="Q610" s="7" t="s">
        <v>11</v>
      </c>
      <c r="R610" s="7" t="s">
        <v>11</v>
      </c>
      <c r="S610" s="7" t="s">
        <v>23</v>
      </c>
      <c r="T610" s="7">
        <f t="shared" si="18"/>
        <v>1</v>
      </c>
      <c r="U610" s="7">
        <f t="shared" si="19"/>
        <v>9</v>
      </c>
      <c r="V610" s="35" t="s">
        <v>8916</v>
      </c>
      <c r="W610" s="36">
        <v>45085</v>
      </c>
      <c r="X610" s="5">
        <v>33</v>
      </c>
    </row>
    <row r="611" spans="1:24" x14ac:dyDescent="0.3">
      <c r="A611" s="5" t="s">
        <v>643</v>
      </c>
      <c r="B611" s="5">
        <v>1989</v>
      </c>
      <c r="C611" s="5" t="s">
        <v>10</v>
      </c>
      <c r="D611" s="5">
        <v>19</v>
      </c>
      <c r="E611" s="5">
        <v>2</v>
      </c>
      <c r="F611" s="5">
        <v>5261.47</v>
      </c>
      <c r="G611" s="5" t="s">
        <v>11</v>
      </c>
      <c r="H611" s="5" t="s">
        <v>11</v>
      </c>
      <c r="I611" s="5" t="s">
        <v>23</v>
      </c>
      <c r="K611" s="7" t="s">
        <v>643</v>
      </c>
      <c r="L611" s="7">
        <v>1989</v>
      </c>
      <c r="M611" s="7" t="s">
        <v>10</v>
      </c>
      <c r="N611" s="7">
        <v>19</v>
      </c>
      <c r="O611" s="7">
        <v>2</v>
      </c>
      <c r="P611" s="20">
        <v>5261.47</v>
      </c>
      <c r="Q611" s="7" t="s">
        <v>11</v>
      </c>
      <c r="R611" s="7" t="s">
        <v>11</v>
      </c>
      <c r="S611" s="7" t="s">
        <v>23</v>
      </c>
      <c r="T611" s="7">
        <f t="shared" si="18"/>
        <v>1</v>
      </c>
      <c r="U611" s="7">
        <f t="shared" si="19"/>
        <v>9</v>
      </c>
      <c r="V611" s="35" t="s">
        <v>8917</v>
      </c>
      <c r="W611" s="36">
        <v>45085</v>
      </c>
      <c r="X611" s="5">
        <v>33</v>
      </c>
    </row>
    <row r="612" spans="1:24" x14ac:dyDescent="0.3">
      <c r="A612" s="5" t="s">
        <v>644</v>
      </c>
      <c r="B612" s="5">
        <v>1986</v>
      </c>
      <c r="C612" s="5" t="s">
        <v>37</v>
      </c>
      <c r="D612" s="5">
        <v>25</v>
      </c>
      <c r="E612" s="5">
        <v>0</v>
      </c>
      <c r="F612" s="5">
        <v>5266.37</v>
      </c>
      <c r="G612" s="5" t="s">
        <v>11</v>
      </c>
      <c r="H612" s="5" t="s">
        <v>11</v>
      </c>
      <c r="I612" s="5" t="s">
        <v>23</v>
      </c>
      <c r="K612" s="7" t="s">
        <v>644</v>
      </c>
      <c r="L612" s="7">
        <v>1986</v>
      </c>
      <c r="M612" s="7" t="s">
        <v>37</v>
      </c>
      <c r="N612" s="7">
        <v>25</v>
      </c>
      <c r="O612" s="7">
        <v>0</v>
      </c>
      <c r="P612" s="20">
        <v>5266.37</v>
      </c>
      <c r="Q612" s="7" t="s">
        <v>11</v>
      </c>
      <c r="R612" s="7" t="s">
        <v>11</v>
      </c>
      <c r="S612" s="7" t="s">
        <v>23</v>
      </c>
      <c r="T612" s="7">
        <f t="shared" si="18"/>
        <v>1</v>
      </c>
      <c r="U612" s="7">
        <f t="shared" si="19"/>
        <v>9</v>
      </c>
      <c r="V612" s="35" t="s">
        <v>8918</v>
      </c>
      <c r="W612" s="36">
        <v>45085</v>
      </c>
      <c r="X612" s="5">
        <v>36</v>
      </c>
    </row>
    <row r="613" spans="1:24" x14ac:dyDescent="0.3">
      <c r="A613" s="5" t="s">
        <v>645</v>
      </c>
      <c r="B613" s="5">
        <v>1986</v>
      </c>
      <c r="C613" s="5" t="s">
        <v>20</v>
      </c>
      <c r="D613" s="5">
        <v>20</v>
      </c>
      <c r="E613" s="5">
        <v>0</v>
      </c>
      <c r="F613" s="5">
        <v>5267.82</v>
      </c>
      <c r="G613" s="5" t="s">
        <v>11</v>
      </c>
      <c r="H613" s="5" t="s">
        <v>11</v>
      </c>
      <c r="I613" s="5" t="s">
        <v>23</v>
      </c>
      <c r="K613" s="7" t="s">
        <v>645</v>
      </c>
      <c r="L613" s="7">
        <v>1986</v>
      </c>
      <c r="M613" s="7" t="s">
        <v>20</v>
      </c>
      <c r="N613" s="7">
        <v>20</v>
      </c>
      <c r="O613" s="7">
        <v>0</v>
      </c>
      <c r="P613" s="20">
        <v>5267.82</v>
      </c>
      <c r="Q613" s="7" t="s">
        <v>11</v>
      </c>
      <c r="R613" s="7" t="s">
        <v>11</v>
      </c>
      <c r="S613" s="7" t="s">
        <v>23</v>
      </c>
      <c r="T613" s="7">
        <f t="shared" si="18"/>
        <v>1</v>
      </c>
      <c r="U613" s="7">
        <f t="shared" si="19"/>
        <v>9</v>
      </c>
      <c r="V613" s="35" t="s">
        <v>8919</v>
      </c>
      <c r="W613" s="36">
        <v>45085</v>
      </c>
      <c r="X613" s="5">
        <v>36</v>
      </c>
    </row>
    <row r="614" spans="1:24" x14ac:dyDescent="0.3">
      <c r="A614" s="5" t="s">
        <v>646</v>
      </c>
      <c r="B614" s="5">
        <v>1986</v>
      </c>
      <c r="C614" s="5" t="s">
        <v>37</v>
      </c>
      <c r="D614" s="5">
        <v>20</v>
      </c>
      <c r="E614" s="5">
        <v>0</v>
      </c>
      <c r="F614" s="5">
        <v>5272.18</v>
      </c>
      <c r="G614" s="5" t="s">
        <v>11</v>
      </c>
      <c r="H614" s="5" t="s">
        <v>12</v>
      </c>
      <c r="I614" s="5" t="s">
        <v>23</v>
      </c>
      <c r="K614" s="7" t="s">
        <v>646</v>
      </c>
      <c r="L614" s="7">
        <v>1986</v>
      </c>
      <c r="M614" s="7" t="s">
        <v>37</v>
      </c>
      <c r="N614" s="7">
        <v>20</v>
      </c>
      <c r="O614" s="7">
        <v>0</v>
      </c>
      <c r="P614" s="20">
        <v>5272.18</v>
      </c>
      <c r="Q614" s="7" t="s">
        <v>11</v>
      </c>
      <c r="R614" s="7" t="s">
        <v>12</v>
      </c>
      <c r="S614" s="7" t="s">
        <v>23</v>
      </c>
      <c r="T614" s="7">
        <f t="shared" si="18"/>
        <v>1</v>
      </c>
      <c r="U614" s="7">
        <f t="shared" si="19"/>
        <v>1</v>
      </c>
      <c r="V614" s="35" t="s">
        <v>8920</v>
      </c>
      <c r="W614" s="36">
        <v>45085</v>
      </c>
      <c r="X614" s="5">
        <v>36</v>
      </c>
    </row>
    <row r="615" spans="1:24" x14ac:dyDescent="0.3">
      <c r="A615" s="5" t="s">
        <v>647</v>
      </c>
      <c r="B615" s="5">
        <v>1987</v>
      </c>
      <c r="C615" s="5" t="s">
        <v>20</v>
      </c>
      <c r="D615" s="5">
        <v>1</v>
      </c>
      <c r="E615" s="5">
        <v>3</v>
      </c>
      <c r="F615" s="5">
        <v>5275.86</v>
      </c>
      <c r="G615" s="5" t="s">
        <v>11</v>
      </c>
      <c r="H615" s="5" t="s">
        <v>11</v>
      </c>
      <c r="I615" s="5" t="s">
        <v>13</v>
      </c>
      <c r="K615" s="7" t="s">
        <v>647</v>
      </c>
      <c r="L615" s="7">
        <v>1987</v>
      </c>
      <c r="M615" s="7" t="s">
        <v>20</v>
      </c>
      <c r="N615" s="7">
        <v>1</v>
      </c>
      <c r="O615" s="7">
        <v>3</v>
      </c>
      <c r="P615" s="20">
        <v>5275.86</v>
      </c>
      <c r="Q615" s="7" t="s">
        <v>11</v>
      </c>
      <c r="R615" s="7" t="s">
        <v>11</v>
      </c>
      <c r="S615" s="7" t="s">
        <v>13</v>
      </c>
      <c r="T615" s="7">
        <f t="shared" si="18"/>
        <v>1</v>
      </c>
      <c r="U615" s="7">
        <f t="shared" si="19"/>
        <v>9</v>
      </c>
      <c r="V615" s="35" t="s">
        <v>8921</v>
      </c>
      <c r="W615" s="36">
        <v>45085</v>
      </c>
      <c r="X615" s="5">
        <v>35</v>
      </c>
    </row>
    <row r="616" spans="1:24" x14ac:dyDescent="0.3">
      <c r="A616" s="5" t="s">
        <v>648</v>
      </c>
      <c r="B616" s="5">
        <v>1974</v>
      </c>
      <c r="C616" s="5" t="s">
        <v>15</v>
      </c>
      <c r="D616" s="5">
        <v>12</v>
      </c>
      <c r="E616" s="5">
        <v>0</v>
      </c>
      <c r="F616" s="5">
        <v>5291.71</v>
      </c>
      <c r="G616" s="5" t="s">
        <v>11</v>
      </c>
      <c r="H616" s="5" t="s">
        <v>11</v>
      </c>
      <c r="I616" s="5" t="s">
        <v>23</v>
      </c>
      <c r="K616" s="7" t="s">
        <v>648</v>
      </c>
      <c r="L616" s="7">
        <v>1974</v>
      </c>
      <c r="M616" s="7" t="s">
        <v>15</v>
      </c>
      <c r="N616" s="7">
        <v>12</v>
      </c>
      <c r="O616" s="7">
        <v>0</v>
      </c>
      <c r="P616" s="20">
        <v>5291.71</v>
      </c>
      <c r="Q616" s="7" t="s">
        <v>11</v>
      </c>
      <c r="R616" s="7" t="s">
        <v>11</v>
      </c>
      <c r="S616" s="7" t="s">
        <v>23</v>
      </c>
      <c r="T616" s="7">
        <f t="shared" si="18"/>
        <v>1</v>
      </c>
      <c r="U616" s="7">
        <f t="shared" si="19"/>
        <v>9</v>
      </c>
      <c r="V616" s="35" t="s">
        <v>8922</v>
      </c>
      <c r="W616" s="36">
        <v>45085</v>
      </c>
      <c r="X616" s="5">
        <v>48</v>
      </c>
    </row>
    <row r="617" spans="1:24" x14ac:dyDescent="0.3">
      <c r="A617" s="5" t="s">
        <v>649</v>
      </c>
      <c r="B617" s="5">
        <v>2004</v>
      </c>
      <c r="C617" s="5" t="s">
        <v>35</v>
      </c>
      <c r="D617" s="5">
        <v>22</v>
      </c>
      <c r="E617" s="5">
        <v>0</v>
      </c>
      <c r="F617" s="5">
        <v>5293.67</v>
      </c>
      <c r="G617" s="5" t="s">
        <v>11</v>
      </c>
      <c r="H617" s="5" t="s">
        <v>11</v>
      </c>
      <c r="I617" s="5" t="s">
        <v>632</v>
      </c>
      <c r="K617" s="7" t="s">
        <v>649</v>
      </c>
      <c r="L617" s="7">
        <v>2004</v>
      </c>
      <c r="M617" s="7" t="s">
        <v>35</v>
      </c>
      <c r="N617" s="7">
        <v>22</v>
      </c>
      <c r="O617" s="7">
        <v>0</v>
      </c>
      <c r="P617" s="20">
        <v>5293.67</v>
      </c>
      <c r="Q617" s="7" t="s">
        <v>11</v>
      </c>
      <c r="R617" s="7" t="s">
        <v>11</v>
      </c>
      <c r="S617" s="7" t="s">
        <v>632</v>
      </c>
      <c r="T617" s="7">
        <f t="shared" si="18"/>
        <v>1</v>
      </c>
      <c r="U617" s="7">
        <f t="shared" si="19"/>
        <v>9</v>
      </c>
      <c r="V617" s="35" t="s">
        <v>8923</v>
      </c>
      <c r="W617" s="36">
        <v>45085</v>
      </c>
      <c r="X617" s="5">
        <v>18</v>
      </c>
    </row>
    <row r="618" spans="1:24" x14ac:dyDescent="0.3">
      <c r="A618" s="5" t="s">
        <v>650</v>
      </c>
      <c r="B618" s="5">
        <v>2000</v>
      </c>
      <c r="C618" s="5" t="s">
        <v>20</v>
      </c>
      <c r="D618" s="5">
        <v>9</v>
      </c>
      <c r="E618" s="5">
        <v>0</v>
      </c>
      <c r="F618" s="5">
        <v>5306.7</v>
      </c>
      <c r="G618" s="5" t="s">
        <v>11</v>
      </c>
      <c r="H618" s="5" t="s">
        <v>12</v>
      </c>
      <c r="I618" s="5" t="s">
        <v>23</v>
      </c>
      <c r="K618" s="7" t="s">
        <v>650</v>
      </c>
      <c r="L618" s="7">
        <v>2000</v>
      </c>
      <c r="M618" s="7" t="s">
        <v>20</v>
      </c>
      <c r="N618" s="7">
        <v>9</v>
      </c>
      <c r="O618" s="7">
        <v>0</v>
      </c>
      <c r="P618" s="20">
        <v>5306.7</v>
      </c>
      <c r="Q618" s="7" t="s">
        <v>11</v>
      </c>
      <c r="R618" s="7" t="s">
        <v>12</v>
      </c>
      <c r="S618" s="7" t="s">
        <v>23</v>
      </c>
      <c r="T618" s="7">
        <f t="shared" si="18"/>
        <v>1</v>
      </c>
      <c r="U618" s="7">
        <f t="shared" si="19"/>
        <v>1</v>
      </c>
      <c r="V618" s="35" t="s">
        <v>8924</v>
      </c>
      <c r="W618" s="36">
        <v>45085</v>
      </c>
      <c r="X618" s="5">
        <v>22</v>
      </c>
    </row>
    <row r="619" spans="1:24" x14ac:dyDescent="0.3">
      <c r="A619" s="5" t="s">
        <v>651</v>
      </c>
      <c r="B619" s="5">
        <v>1994</v>
      </c>
      <c r="C619" s="5" t="s">
        <v>15</v>
      </c>
      <c r="D619" s="5">
        <v>13</v>
      </c>
      <c r="E619" s="5">
        <v>3</v>
      </c>
      <c r="F619" s="5">
        <v>5312.17</v>
      </c>
      <c r="G619" s="5" t="s">
        <v>11</v>
      </c>
      <c r="H619" s="5" t="s">
        <v>11</v>
      </c>
      <c r="I619" s="5" t="s">
        <v>23</v>
      </c>
      <c r="K619" s="7" t="s">
        <v>651</v>
      </c>
      <c r="L619" s="7">
        <v>1994</v>
      </c>
      <c r="M619" s="7" t="s">
        <v>15</v>
      </c>
      <c r="N619" s="7">
        <v>13</v>
      </c>
      <c r="O619" s="7">
        <v>3</v>
      </c>
      <c r="P619" s="20">
        <v>5312.17</v>
      </c>
      <c r="Q619" s="7" t="s">
        <v>11</v>
      </c>
      <c r="R619" s="7" t="s">
        <v>11</v>
      </c>
      <c r="S619" s="7" t="s">
        <v>23</v>
      </c>
      <c r="T619" s="7">
        <f t="shared" si="18"/>
        <v>1</v>
      </c>
      <c r="U619" s="7">
        <f t="shared" si="19"/>
        <v>9</v>
      </c>
      <c r="V619" s="35" t="s">
        <v>8925</v>
      </c>
      <c r="W619" s="36">
        <v>45085</v>
      </c>
      <c r="X619" s="5">
        <v>28</v>
      </c>
    </row>
    <row r="620" spans="1:24" x14ac:dyDescent="0.3">
      <c r="A620" s="5" t="s">
        <v>652</v>
      </c>
      <c r="B620" s="5">
        <v>1974</v>
      </c>
      <c r="C620" s="5" t="s">
        <v>20</v>
      </c>
      <c r="D620" s="5">
        <v>2</v>
      </c>
      <c r="E620" s="5">
        <v>0</v>
      </c>
      <c r="F620" s="5">
        <v>5322.24</v>
      </c>
      <c r="G620" s="5" t="s">
        <v>11</v>
      </c>
      <c r="H620" s="5" t="s">
        <v>16</v>
      </c>
      <c r="I620" s="5" t="s">
        <v>23</v>
      </c>
      <c r="K620" s="7" t="s">
        <v>652</v>
      </c>
      <c r="L620" s="7">
        <v>1974</v>
      </c>
      <c r="M620" s="7" t="s">
        <v>20</v>
      </c>
      <c r="N620" s="7">
        <v>2</v>
      </c>
      <c r="O620" s="7">
        <v>0</v>
      </c>
      <c r="P620" s="20">
        <v>5322.24</v>
      </c>
      <c r="Q620" s="7" t="s">
        <v>11</v>
      </c>
      <c r="R620" s="7" t="s">
        <v>16</v>
      </c>
      <c r="S620" s="7" t="s">
        <v>23</v>
      </c>
      <c r="T620" s="7">
        <f t="shared" si="18"/>
        <v>1</v>
      </c>
      <c r="U620" s="7">
        <f t="shared" si="19"/>
        <v>2</v>
      </c>
      <c r="V620" s="35" t="s">
        <v>8926</v>
      </c>
      <c r="W620" s="36">
        <v>45085</v>
      </c>
      <c r="X620" s="5">
        <v>48</v>
      </c>
    </row>
    <row r="621" spans="1:24" x14ac:dyDescent="0.3">
      <c r="A621" s="5" t="s">
        <v>653</v>
      </c>
      <c r="B621" s="5">
        <v>1992</v>
      </c>
      <c r="C621" s="5" t="s">
        <v>18</v>
      </c>
      <c r="D621" s="5">
        <v>18</v>
      </c>
      <c r="E621" s="5">
        <v>3</v>
      </c>
      <c r="F621" s="5">
        <v>5325.65</v>
      </c>
      <c r="G621" s="5" t="s">
        <v>11</v>
      </c>
      <c r="H621" s="5" t="s">
        <v>16</v>
      </c>
      <c r="I621" s="5" t="s">
        <v>42</v>
      </c>
      <c r="K621" s="7" t="s">
        <v>653</v>
      </c>
      <c r="L621" s="7">
        <v>1992</v>
      </c>
      <c r="M621" s="7" t="s">
        <v>18</v>
      </c>
      <c r="N621" s="7">
        <v>18</v>
      </c>
      <c r="O621" s="7">
        <v>3</v>
      </c>
      <c r="P621" s="20">
        <v>5325.65</v>
      </c>
      <c r="Q621" s="7" t="s">
        <v>11</v>
      </c>
      <c r="R621" s="7" t="s">
        <v>16</v>
      </c>
      <c r="S621" s="7" t="s">
        <v>42</v>
      </c>
      <c r="T621" s="7">
        <f t="shared" si="18"/>
        <v>1</v>
      </c>
      <c r="U621" s="7">
        <f t="shared" si="19"/>
        <v>2</v>
      </c>
      <c r="V621" s="35" t="s">
        <v>8768</v>
      </c>
      <c r="W621" s="36">
        <v>45085</v>
      </c>
      <c r="X621" s="5">
        <v>30</v>
      </c>
    </row>
    <row r="622" spans="1:24" x14ac:dyDescent="0.3">
      <c r="A622" s="5" t="s">
        <v>654</v>
      </c>
      <c r="B622" s="5">
        <v>1991</v>
      </c>
      <c r="C622" s="5" t="s">
        <v>35</v>
      </c>
      <c r="D622" s="5">
        <v>28</v>
      </c>
      <c r="E622" s="5">
        <v>2</v>
      </c>
      <c r="F622" s="5">
        <v>5327.4</v>
      </c>
      <c r="G622" s="5" t="s">
        <v>11</v>
      </c>
      <c r="H622" s="5" t="s">
        <v>16</v>
      </c>
      <c r="I622" s="5" t="s">
        <v>23</v>
      </c>
      <c r="K622" s="7" t="s">
        <v>654</v>
      </c>
      <c r="L622" s="7">
        <v>1991</v>
      </c>
      <c r="M622" s="7" t="s">
        <v>35</v>
      </c>
      <c r="N622" s="7">
        <v>28</v>
      </c>
      <c r="O622" s="7">
        <v>2</v>
      </c>
      <c r="P622" s="20">
        <v>5327.4</v>
      </c>
      <c r="Q622" s="7" t="s">
        <v>11</v>
      </c>
      <c r="R622" s="7" t="s">
        <v>16</v>
      </c>
      <c r="S622" s="7" t="s">
        <v>23</v>
      </c>
      <c r="T622" s="7">
        <f t="shared" si="18"/>
        <v>1</v>
      </c>
      <c r="U622" s="7">
        <f t="shared" si="19"/>
        <v>2</v>
      </c>
      <c r="V622" s="35" t="s">
        <v>8927</v>
      </c>
      <c r="W622" s="36">
        <v>45085</v>
      </c>
      <c r="X622" s="5">
        <v>31</v>
      </c>
    </row>
    <row r="623" spans="1:24" x14ac:dyDescent="0.3">
      <c r="A623" s="5" t="s">
        <v>655</v>
      </c>
      <c r="B623" s="5">
        <v>1972</v>
      </c>
      <c r="C623" s="5" t="s">
        <v>30</v>
      </c>
      <c r="D623" s="5">
        <v>15</v>
      </c>
      <c r="E623" s="5">
        <v>0</v>
      </c>
      <c r="F623" s="5">
        <v>5344.81</v>
      </c>
      <c r="G623" s="5" t="s">
        <v>11</v>
      </c>
      <c r="H623" s="5" t="s">
        <v>12</v>
      </c>
      <c r="I623" s="5" t="s">
        <v>13</v>
      </c>
      <c r="K623" s="7" t="s">
        <v>655</v>
      </c>
      <c r="L623" s="7">
        <v>1972</v>
      </c>
      <c r="M623" s="7" t="s">
        <v>30</v>
      </c>
      <c r="N623" s="7">
        <v>15</v>
      </c>
      <c r="O623" s="7">
        <v>0</v>
      </c>
      <c r="P623" s="20">
        <v>5344.81</v>
      </c>
      <c r="Q623" s="7" t="s">
        <v>11</v>
      </c>
      <c r="R623" s="7" t="s">
        <v>12</v>
      </c>
      <c r="S623" s="7" t="s">
        <v>13</v>
      </c>
      <c r="T623" s="7">
        <f t="shared" si="18"/>
        <v>1</v>
      </c>
      <c r="U623" s="7">
        <f t="shared" si="19"/>
        <v>1</v>
      </c>
      <c r="V623" s="35" t="s">
        <v>8928</v>
      </c>
      <c r="W623" s="36">
        <v>45085</v>
      </c>
      <c r="X623" s="5">
        <v>50</v>
      </c>
    </row>
    <row r="624" spans="1:24" x14ac:dyDescent="0.3">
      <c r="A624" s="5" t="s">
        <v>656</v>
      </c>
      <c r="B624" s="5">
        <v>1989</v>
      </c>
      <c r="C624" s="5" t="s">
        <v>15</v>
      </c>
      <c r="D624" s="5">
        <v>7</v>
      </c>
      <c r="E624" s="5">
        <v>1</v>
      </c>
      <c r="F624" s="5">
        <v>5354.07</v>
      </c>
      <c r="G624" s="5" t="s">
        <v>11</v>
      </c>
      <c r="H624" s="5" t="s">
        <v>12</v>
      </c>
      <c r="I624" s="5" t="s">
        <v>247</v>
      </c>
      <c r="K624" s="7" t="s">
        <v>656</v>
      </c>
      <c r="L624" s="7">
        <v>1989</v>
      </c>
      <c r="M624" s="7" t="s">
        <v>15</v>
      </c>
      <c r="N624" s="7">
        <v>7</v>
      </c>
      <c r="O624" s="7">
        <v>1</v>
      </c>
      <c r="P624" s="20">
        <v>5354.07</v>
      </c>
      <c r="Q624" s="7" t="s">
        <v>11</v>
      </c>
      <c r="R624" s="7" t="s">
        <v>12</v>
      </c>
      <c r="S624" s="7" t="s">
        <v>247</v>
      </c>
      <c r="T624" s="7">
        <f t="shared" si="18"/>
        <v>1</v>
      </c>
      <c r="U624" s="7">
        <f t="shared" si="19"/>
        <v>1</v>
      </c>
      <c r="V624" s="35" t="s">
        <v>8929</v>
      </c>
      <c r="W624" s="36">
        <v>45085</v>
      </c>
      <c r="X624" s="5">
        <v>33</v>
      </c>
    </row>
    <row r="625" spans="1:24" x14ac:dyDescent="0.3">
      <c r="A625" s="5" t="s">
        <v>657</v>
      </c>
      <c r="B625" s="5">
        <v>1994</v>
      </c>
      <c r="C625" s="5" t="s">
        <v>30</v>
      </c>
      <c r="D625" s="5">
        <v>7</v>
      </c>
      <c r="E625" s="5">
        <v>0</v>
      </c>
      <c r="F625" s="5">
        <v>5364.66</v>
      </c>
      <c r="G625" s="5" t="s">
        <v>11</v>
      </c>
      <c r="H625" s="5" t="s">
        <v>16</v>
      </c>
      <c r="I625" s="5" t="s">
        <v>42</v>
      </c>
      <c r="K625" s="7" t="s">
        <v>657</v>
      </c>
      <c r="L625" s="7">
        <v>1994</v>
      </c>
      <c r="M625" s="7" t="s">
        <v>30</v>
      </c>
      <c r="N625" s="7">
        <v>7</v>
      </c>
      <c r="O625" s="7">
        <v>0</v>
      </c>
      <c r="P625" s="20">
        <v>5364.66</v>
      </c>
      <c r="Q625" s="7" t="s">
        <v>11</v>
      </c>
      <c r="R625" s="7" t="s">
        <v>16</v>
      </c>
      <c r="S625" s="7" t="s">
        <v>42</v>
      </c>
      <c r="T625" s="7">
        <f t="shared" si="18"/>
        <v>1</v>
      </c>
      <c r="U625" s="7">
        <f t="shared" si="19"/>
        <v>2</v>
      </c>
      <c r="V625" s="35" t="s">
        <v>8930</v>
      </c>
      <c r="W625" s="36">
        <v>45085</v>
      </c>
      <c r="X625" s="5">
        <v>28</v>
      </c>
    </row>
    <row r="626" spans="1:24" x14ac:dyDescent="0.3">
      <c r="A626" s="5" t="s">
        <v>658</v>
      </c>
      <c r="B626" s="5">
        <v>1986</v>
      </c>
      <c r="C626" s="5" t="s">
        <v>18</v>
      </c>
      <c r="D626" s="5">
        <v>1</v>
      </c>
      <c r="E626" s="5">
        <v>1</v>
      </c>
      <c r="F626" s="5">
        <v>5373.36</v>
      </c>
      <c r="G626" s="5" t="s">
        <v>11</v>
      </c>
      <c r="H626" s="5" t="s">
        <v>11</v>
      </c>
      <c r="I626" s="5" t="s">
        <v>23</v>
      </c>
      <c r="K626" s="7" t="s">
        <v>658</v>
      </c>
      <c r="L626" s="7">
        <v>1986</v>
      </c>
      <c r="M626" s="7" t="s">
        <v>18</v>
      </c>
      <c r="N626" s="7">
        <v>1</v>
      </c>
      <c r="O626" s="7">
        <v>1</v>
      </c>
      <c r="P626" s="20">
        <v>5373.36</v>
      </c>
      <c r="Q626" s="7" t="s">
        <v>11</v>
      </c>
      <c r="R626" s="7" t="s">
        <v>11</v>
      </c>
      <c r="S626" s="7" t="s">
        <v>23</v>
      </c>
      <c r="T626" s="7">
        <f t="shared" si="18"/>
        <v>1</v>
      </c>
      <c r="U626" s="7">
        <f t="shared" si="19"/>
        <v>9</v>
      </c>
      <c r="V626" s="35" t="s">
        <v>8931</v>
      </c>
      <c r="W626" s="36">
        <v>45085</v>
      </c>
      <c r="X626" s="5">
        <v>37</v>
      </c>
    </row>
    <row r="627" spans="1:24" x14ac:dyDescent="0.3">
      <c r="A627" s="5" t="s">
        <v>659</v>
      </c>
      <c r="B627" s="5">
        <v>1989</v>
      </c>
      <c r="C627" s="5" t="s">
        <v>15</v>
      </c>
      <c r="D627" s="5">
        <v>18</v>
      </c>
      <c r="E627" s="5">
        <v>2</v>
      </c>
      <c r="F627" s="5">
        <v>5375.04</v>
      </c>
      <c r="G627" s="5" t="s">
        <v>11</v>
      </c>
      <c r="H627" s="5" t="s">
        <v>16</v>
      </c>
      <c r="I627" s="5" t="s">
        <v>42</v>
      </c>
      <c r="K627" s="7" t="s">
        <v>659</v>
      </c>
      <c r="L627" s="7">
        <v>1989</v>
      </c>
      <c r="M627" s="7" t="s">
        <v>15</v>
      </c>
      <c r="N627" s="7">
        <v>18</v>
      </c>
      <c r="O627" s="7">
        <v>2</v>
      </c>
      <c r="P627" s="20">
        <v>5375.04</v>
      </c>
      <c r="Q627" s="7" t="s">
        <v>11</v>
      </c>
      <c r="R627" s="7" t="s">
        <v>16</v>
      </c>
      <c r="S627" s="7" t="s">
        <v>42</v>
      </c>
      <c r="T627" s="7">
        <f t="shared" si="18"/>
        <v>1</v>
      </c>
      <c r="U627" s="7">
        <f t="shared" si="19"/>
        <v>2</v>
      </c>
      <c r="V627" s="35" t="s">
        <v>8932</v>
      </c>
      <c r="W627" s="36">
        <v>45085</v>
      </c>
      <c r="X627" s="5">
        <v>33</v>
      </c>
    </row>
    <row r="628" spans="1:24" x14ac:dyDescent="0.3">
      <c r="A628" s="5" t="s">
        <v>660</v>
      </c>
      <c r="B628" s="5">
        <v>1986</v>
      </c>
      <c r="C628" s="5" t="s">
        <v>10</v>
      </c>
      <c r="D628" s="5">
        <v>22</v>
      </c>
      <c r="E628" s="5">
        <v>1</v>
      </c>
      <c r="F628" s="5">
        <v>5377.46</v>
      </c>
      <c r="G628" s="5" t="s">
        <v>11</v>
      </c>
      <c r="H628" s="5" t="s">
        <v>12</v>
      </c>
      <c r="I628" s="5" t="s">
        <v>23</v>
      </c>
      <c r="K628" s="7" t="s">
        <v>660</v>
      </c>
      <c r="L628" s="7">
        <v>1986</v>
      </c>
      <c r="M628" s="7" t="s">
        <v>10</v>
      </c>
      <c r="N628" s="7">
        <v>22</v>
      </c>
      <c r="O628" s="7">
        <v>1</v>
      </c>
      <c r="P628" s="20">
        <v>5377.46</v>
      </c>
      <c r="Q628" s="7" t="s">
        <v>11</v>
      </c>
      <c r="R628" s="7" t="s">
        <v>12</v>
      </c>
      <c r="S628" s="7" t="s">
        <v>23</v>
      </c>
      <c r="T628" s="7">
        <f t="shared" si="18"/>
        <v>1</v>
      </c>
      <c r="U628" s="7">
        <f t="shared" si="19"/>
        <v>1</v>
      </c>
      <c r="V628" s="35" t="s">
        <v>8933</v>
      </c>
      <c r="W628" s="36">
        <v>45085</v>
      </c>
      <c r="X628" s="5">
        <v>36</v>
      </c>
    </row>
    <row r="629" spans="1:24" x14ac:dyDescent="0.3">
      <c r="A629" s="5" t="s">
        <v>661</v>
      </c>
      <c r="B629" s="5">
        <v>1984</v>
      </c>
      <c r="C629" s="5" t="s">
        <v>18</v>
      </c>
      <c r="D629" s="5">
        <v>1</v>
      </c>
      <c r="E629" s="5">
        <v>0</v>
      </c>
      <c r="F629" s="5">
        <v>5383.54</v>
      </c>
      <c r="G629" s="5" t="s">
        <v>11</v>
      </c>
      <c r="H629" s="5" t="s">
        <v>12</v>
      </c>
      <c r="I629" s="5" t="s">
        <v>42</v>
      </c>
      <c r="K629" s="7" t="s">
        <v>661</v>
      </c>
      <c r="L629" s="7">
        <v>1984</v>
      </c>
      <c r="M629" s="7" t="s">
        <v>18</v>
      </c>
      <c r="N629" s="7">
        <v>1</v>
      </c>
      <c r="O629" s="7">
        <v>0</v>
      </c>
      <c r="P629" s="20">
        <v>5383.54</v>
      </c>
      <c r="Q629" s="7" t="s">
        <v>11</v>
      </c>
      <c r="R629" s="7" t="s">
        <v>12</v>
      </c>
      <c r="S629" s="7" t="s">
        <v>42</v>
      </c>
      <c r="T629" s="7">
        <f t="shared" si="18"/>
        <v>1</v>
      </c>
      <c r="U629" s="7">
        <f t="shared" si="19"/>
        <v>1</v>
      </c>
      <c r="V629" s="35" t="s">
        <v>8934</v>
      </c>
      <c r="W629" s="36">
        <v>45085</v>
      </c>
      <c r="X629" s="5">
        <v>39</v>
      </c>
    </row>
    <row r="630" spans="1:24" x14ac:dyDescent="0.3">
      <c r="A630" s="5" t="s">
        <v>662</v>
      </c>
      <c r="B630" s="5">
        <v>1988</v>
      </c>
      <c r="C630" s="5" t="s">
        <v>35</v>
      </c>
      <c r="D630" s="5">
        <v>8</v>
      </c>
      <c r="E630" s="5">
        <v>1</v>
      </c>
      <c r="F630" s="5">
        <v>5385.34</v>
      </c>
      <c r="G630" s="5" t="s">
        <v>11</v>
      </c>
      <c r="H630" s="5" t="s">
        <v>12</v>
      </c>
      <c r="I630" s="5" t="s">
        <v>23</v>
      </c>
      <c r="K630" s="7" t="s">
        <v>662</v>
      </c>
      <c r="L630" s="7">
        <v>1988</v>
      </c>
      <c r="M630" s="7" t="s">
        <v>35</v>
      </c>
      <c r="N630" s="7">
        <v>8</v>
      </c>
      <c r="O630" s="7">
        <v>1</v>
      </c>
      <c r="P630" s="20">
        <v>5385.34</v>
      </c>
      <c r="Q630" s="7" t="s">
        <v>11</v>
      </c>
      <c r="R630" s="7" t="s">
        <v>12</v>
      </c>
      <c r="S630" s="7" t="s">
        <v>23</v>
      </c>
      <c r="T630" s="7">
        <f t="shared" si="18"/>
        <v>1</v>
      </c>
      <c r="U630" s="7">
        <f t="shared" si="19"/>
        <v>1</v>
      </c>
      <c r="V630" s="35" t="s">
        <v>8935</v>
      </c>
      <c r="W630" s="36">
        <v>45085</v>
      </c>
      <c r="X630" s="5">
        <v>34</v>
      </c>
    </row>
    <row r="631" spans="1:24" x14ac:dyDescent="0.3">
      <c r="A631" s="5" t="s">
        <v>663</v>
      </c>
      <c r="B631" s="5">
        <v>1989</v>
      </c>
      <c r="C631" s="5" t="s">
        <v>15</v>
      </c>
      <c r="D631" s="5">
        <v>6</v>
      </c>
      <c r="E631" s="5">
        <v>3</v>
      </c>
      <c r="F631" s="5">
        <v>5396.44</v>
      </c>
      <c r="G631" s="5" t="s">
        <v>11</v>
      </c>
      <c r="H631" s="5" t="s">
        <v>12</v>
      </c>
      <c r="I631" s="5" t="s">
        <v>13</v>
      </c>
      <c r="K631" s="7" t="s">
        <v>663</v>
      </c>
      <c r="L631" s="7">
        <v>1989</v>
      </c>
      <c r="M631" s="7" t="s">
        <v>15</v>
      </c>
      <c r="N631" s="7">
        <v>6</v>
      </c>
      <c r="O631" s="7">
        <v>3</v>
      </c>
      <c r="P631" s="20">
        <v>5396.44</v>
      </c>
      <c r="Q631" s="7" t="s">
        <v>11</v>
      </c>
      <c r="R631" s="7" t="s">
        <v>12</v>
      </c>
      <c r="S631" s="7" t="s">
        <v>13</v>
      </c>
      <c r="T631" s="7">
        <f t="shared" si="18"/>
        <v>1</v>
      </c>
      <c r="U631" s="7">
        <f t="shared" si="19"/>
        <v>1</v>
      </c>
      <c r="V631" s="35" t="s">
        <v>8936</v>
      </c>
      <c r="W631" s="36">
        <v>45085</v>
      </c>
      <c r="X631" s="5">
        <v>33</v>
      </c>
    </row>
    <row r="632" spans="1:24" x14ac:dyDescent="0.3">
      <c r="A632" s="5" t="s">
        <v>664</v>
      </c>
      <c r="B632" s="5">
        <v>1984</v>
      </c>
      <c r="C632" s="5" t="s">
        <v>20</v>
      </c>
      <c r="D632" s="5">
        <v>3</v>
      </c>
      <c r="E632" s="5">
        <v>0</v>
      </c>
      <c r="F632" s="5">
        <v>5397.62</v>
      </c>
      <c r="G632" s="5" t="s">
        <v>11</v>
      </c>
      <c r="H632" s="5" t="s">
        <v>11</v>
      </c>
      <c r="I632" s="5" t="s">
        <v>13</v>
      </c>
      <c r="K632" s="7" t="s">
        <v>664</v>
      </c>
      <c r="L632" s="7">
        <v>1984</v>
      </c>
      <c r="M632" s="7" t="s">
        <v>20</v>
      </c>
      <c r="N632" s="7">
        <v>3</v>
      </c>
      <c r="O632" s="7">
        <v>0</v>
      </c>
      <c r="P632" s="20">
        <v>5397.62</v>
      </c>
      <c r="Q632" s="7" t="s">
        <v>11</v>
      </c>
      <c r="R632" s="7" t="s">
        <v>11</v>
      </c>
      <c r="S632" s="7" t="s">
        <v>13</v>
      </c>
      <c r="T632" s="7">
        <f t="shared" si="18"/>
        <v>1</v>
      </c>
      <c r="U632" s="7">
        <f t="shared" si="19"/>
        <v>9</v>
      </c>
      <c r="V632" s="35" t="s">
        <v>8937</v>
      </c>
      <c r="W632" s="36">
        <v>45085</v>
      </c>
      <c r="X632" s="5">
        <v>38</v>
      </c>
    </row>
    <row r="633" spans="1:24" x14ac:dyDescent="0.3">
      <c r="A633" s="5" t="s">
        <v>665</v>
      </c>
      <c r="B633" s="5">
        <v>1984</v>
      </c>
      <c r="C633" s="5" t="s">
        <v>35</v>
      </c>
      <c r="D633" s="5">
        <v>1</v>
      </c>
      <c r="E633" s="5">
        <v>0</v>
      </c>
      <c r="F633" s="5">
        <v>5400.98</v>
      </c>
      <c r="G633" s="5" t="s">
        <v>11</v>
      </c>
      <c r="H633" s="5" t="s">
        <v>11</v>
      </c>
      <c r="I633" s="5" t="s">
        <v>13</v>
      </c>
      <c r="K633" s="7" t="s">
        <v>665</v>
      </c>
      <c r="L633" s="7">
        <v>1984</v>
      </c>
      <c r="M633" s="7" t="s">
        <v>35</v>
      </c>
      <c r="N633" s="7">
        <v>1</v>
      </c>
      <c r="O633" s="7">
        <v>0</v>
      </c>
      <c r="P633" s="20">
        <v>5400.98</v>
      </c>
      <c r="Q633" s="7" t="s">
        <v>11</v>
      </c>
      <c r="R633" s="7" t="s">
        <v>11</v>
      </c>
      <c r="S633" s="7" t="s">
        <v>13</v>
      </c>
      <c r="T633" s="7">
        <f t="shared" si="18"/>
        <v>1</v>
      </c>
      <c r="U633" s="7">
        <f t="shared" si="19"/>
        <v>9</v>
      </c>
      <c r="V633" s="35" t="s">
        <v>8938</v>
      </c>
      <c r="W633" s="36">
        <v>45085</v>
      </c>
      <c r="X633" s="5">
        <v>38</v>
      </c>
    </row>
    <row r="634" spans="1:24" x14ac:dyDescent="0.3">
      <c r="A634" s="5" t="s">
        <v>666</v>
      </c>
      <c r="B634" s="5">
        <v>1985</v>
      </c>
      <c r="C634" s="5" t="s">
        <v>30</v>
      </c>
      <c r="D634" s="5">
        <v>23</v>
      </c>
      <c r="E634" s="5">
        <v>3</v>
      </c>
      <c r="F634" s="5">
        <v>5402.89</v>
      </c>
      <c r="G634" s="5" t="s">
        <v>11</v>
      </c>
      <c r="H634" s="5" t="s">
        <v>16</v>
      </c>
      <c r="I634" s="5" t="s">
        <v>13</v>
      </c>
      <c r="K634" s="7" t="s">
        <v>666</v>
      </c>
      <c r="L634" s="7">
        <v>1985</v>
      </c>
      <c r="M634" s="7" t="s">
        <v>30</v>
      </c>
      <c r="N634" s="7">
        <v>23</v>
      </c>
      <c r="O634" s="7">
        <v>3</v>
      </c>
      <c r="P634" s="20">
        <v>5402.89</v>
      </c>
      <c r="Q634" s="7" t="s">
        <v>11</v>
      </c>
      <c r="R634" s="7" t="s">
        <v>16</v>
      </c>
      <c r="S634" s="7" t="s">
        <v>13</v>
      </c>
      <c r="T634" s="7">
        <f t="shared" si="18"/>
        <v>1</v>
      </c>
      <c r="U634" s="7">
        <f t="shared" si="19"/>
        <v>2</v>
      </c>
      <c r="V634" s="35" t="s">
        <v>8939</v>
      </c>
      <c r="W634" s="36">
        <v>45085</v>
      </c>
      <c r="X634" s="5">
        <v>37</v>
      </c>
    </row>
    <row r="635" spans="1:24" x14ac:dyDescent="0.3">
      <c r="A635" s="5" t="s">
        <v>667</v>
      </c>
      <c r="B635" s="5">
        <v>1975</v>
      </c>
      <c r="C635" s="5" t="s">
        <v>20</v>
      </c>
      <c r="D635" s="5">
        <v>27</v>
      </c>
      <c r="E635" s="5">
        <v>1</v>
      </c>
      <c r="F635" s="5">
        <v>5411.99</v>
      </c>
      <c r="G635" s="5" t="s">
        <v>11</v>
      </c>
      <c r="H635" s="5" t="s">
        <v>12</v>
      </c>
      <c r="I635" s="5" t="s">
        <v>23</v>
      </c>
      <c r="K635" s="7" t="s">
        <v>667</v>
      </c>
      <c r="L635" s="7">
        <v>1975</v>
      </c>
      <c r="M635" s="7" t="s">
        <v>20</v>
      </c>
      <c r="N635" s="7">
        <v>27</v>
      </c>
      <c r="O635" s="7">
        <v>1</v>
      </c>
      <c r="P635" s="20">
        <v>5411.99</v>
      </c>
      <c r="Q635" s="7" t="s">
        <v>11</v>
      </c>
      <c r="R635" s="7" t="s">
        <v>12</v>
      </c>
      <c r="S635" s="7" t="s">
        <v>23</v>
      </c>
      <c r="T635" s="7">
        <f t="shared" si="18"/>
        <v>1</v>
      </c>
      <c r="U635" s="7">
        <f t="shared" si="19"/>
        <v>1</v>
      </c>
      <c r="V635" s="35" t="s">
        <v>8940</v>
      </c>
      <c r="W635" s="36">
        <v>45085</v>
      </c>
      <c r="X635" s="5">
        <v>47</v>
      </c>
    </row>
    <row r="636" spans="1:24" x14ac:dyDescent="0.3">
      <c r="A636" s="5" t="s">
        <v>668</v>
      </c>
      <c r="B636" s="5">
        <v>1982</v>
      </c>
      <c r="C636" s="5" t="s">
        <v>20</v>
      </c>
      <c r="D636" s="5">
        <v>27</v>
      </c>
      <c r="E636" s="5">
        <v>0</v>
      </c>
      <c r="F636" s="5">
        <v>5415.66</v>
      </c>
      <c r="G636" s="5" t="s">
        <v>11</v>
      </c>
      <c r="H636" s="5" t="s">
        <v>12</v>
      </c>
      <c r="I636" s="5" t="s">
        <v>13</v>
      </c>
      <c r="K636" s="7" t="s">
        <v>668</v>
      </c>
      <c r="L636" s="7">
        <v>1982</v>
      </c>
      <c r="M636" s="7" t="s">
        <v>20</v>
      </c>
      <c r="N636" s="7">
        <v>27</v>
      </c>
      <c r="O636" s="7">
        <v>0</v>
      </c>
      <c r="P636" s="20">
        <v>5415.66</v>
      </c>
      <c r="Q636" s="7" t="s">
        <v>11</v>
      </c>
      <c r="R636" s="7" t="s">
        <v>12</v>
      </c>
      <c r="S636" s="7" t="s">
        <v>13</v>
      </c>
      <c r="T636" s="7">
        <f t="shared" si="18"/>
        <v>1</v>
      </c>
      <c r="U636" s="7">
        <f t="shared" si="19"/>
        <v>1</v>
      </c>
      <c r="V636" s="35" t="s">
        <v>8812</v>
      </c>
      <c r="W636" s="36">
        <v>45085</v>
      </c>
      <c r="X636" s="5">
        <v>40</v>
      </c>
    </row>
    <row r="637" spans="1:24" x14ac:dyDescent="0.3">
      <c r="A637" s="5" t="s">
        <v>669</v>
      </c>
      <c r="B637" s="5">
        <v>1991</v>
      </c>
      <c r="C637" s="5" t="s">
        <v>10</v>
      </c>
      <c r="D637" s="5">
        <v>6</v>
      </c>
      <c r="E637" s="5">
        <v>3</v>
      </c>
      <c r="F637" s="5">
        <v>5425.02</v>
      </c>
      <c r="G637" s="5" t="s">
        <v>11</v>
      </c>
      <c r="H637" s="5" t="s">
        <v>16</v>
      </c>
      <c r="I637" s="5" t="s">
        <v>23</v>
      </c>
      <c r="K637" s="7" t="s">
        <v>669</v>
      </c>
      <c r="L637" s="7">
        <v>1991</v>
      </c>
      <c r="M637" s="7" t="s">
        <v>10</v>
      </c>
      <c r="N637" s="7">
        <v>6</v>
      </c>
      <c r="O637" s="7">
        <v>3</v>
      </c>
      <c r="P637" s="20">
        <v>5425.02</v>
      </c>
      <c r="Q637" s="7" t="s">
        <v>11</v>
      </c>
      <c r="R637" s="7" t="s">
        <v>16</v>
      </c>
      <c r="S637" s="7" t="s">
        <v>23</v>
      </c>
      <c r="T637" s="7">
        <f t="shared" si="18"/>
        <v>1</v>
      </c>
      <c r="U637" s="7">
        <f t="shared" si="19"/>
        <v>2</v>
      </c>
      <c r="V637" s="35" t="s">
        <v>8941</v>
      </c>
      <c r="W637" s="36">
        <v>45085</v>
      </c>
      <c r="X637" s="5">
        <v>31</v>
      </c>
    </row>
    <row r="638" spans="1:24" x14ac:dyDescent="0.3">
      <c r="A638" s="5" t="s">
        <v>670</v>
      </c>
      <c r="B638" s="5">
        <v>1992</v>
      </c>
      <c r="C638" s="5" t="s">
        <v>20</v>
      </c>
      <c r="D638" s="5">
        <v>17</v>
      </c>
      <c r="E638" s="5">
        <v>3</v>
      </c>
      <c r="F638" s="5">
        <v>5428.73</v>
      </c>
      <c r="G638" s="5" t="s">
        <v>12</v>
      </c>
      <c r="H638" s="5" t="s">
        <v>16</v>
      </c>
      <c r="I638" s="5" t="s">
        <v>356</v>
      </c>
      <c r="K638" s="7" t="s">
        <v>670</v>
      </c>
      <c r="L638" s="7">
        <v>1992</v>
      </c>
      <c r="M638" s="7" t="s">
        <v>20</v>
      </c>
      <c r="N638" s="7">
        <v>17</v>
      </c>
      <c r="O638" s="7">
        <v>3</v>
      </c>
      <c r="P638" s="20">
        <v>5428.73</v>
      </c>
      <c r="Q638" s="7" t="s">
        <v>12</v>
      </c>
      <c r="R638" s="7" t="s">
        <v>16</v>
      </c>
      <c r="S638" s="7" t="s">
        <v>356</v>
      </c>
      <c r="T638" s="7">
        <f t="shared" si="18"/>
        <v>4</v>
      </c>
      <c r="U638" s="7">
        <f t="shared" si="19"/>
        <v>2</v>
      </c>
      <c r="V638" s="35" t="s">
        <v>8942</v>
      </c>
      <c r="W638" s="36">
        <v>45085</v>
      </c>
      <c r="X638" s="5">
        <v>30</v>
      </c>
    </row>
    <row r="639" spans="1:24" x14ac:dyDescent="0.3">
      <c r="A639" s="5" t="s">
        <v>671</v>
      </c>
      <c r="B639" s="5">
        <v>1978</v>
      </c>
      <c r="C639" s="5" t="s">
        <v>18</v>
      </c>
      <c r="D639" s="5">
        <v>8</v>
      </c>
      <c r="E639" s="5">
        <v>2</v>
      </c>
      <c r="F639" s="5">
        <v>5428.98</v>
      </c>
      <c r="G639" s="5" t="s">
        <v>11</v>
      </c>
      <c r="H639" s="5" t="s">
        <v>11</v>
      </c>
      <c r="I639" s="5" t="s">
        <v>23</v>
      </c>
      <c r="K639" s="7" t="s">
        <v>671</v>
      </c>
      <c r="L639" s="7">
        <v>1978</v>
      </c>
      <c r="M639" s="7" t="s">
        <v>18</v>
      </c>
      <c r="N639" s="7">
        <v>8</v>
      </c>
      <c r="O639" s="7">
        <v>2</v>
      </c>
      <c r="P639" s="20">
        <v>5428.98</v>
      </c>
      <c r="Q639" s="7" t="s">
        <v>11</v>
      </c>
      <c r="R639" s="7" t="s">
        <v>11</v>
      </c>
      <c r="S639" s="7" t="s">
        <v>23</v>
      </c>
      <c r="T639" s="7">
        <f t="shared" si="18"/>
        <v>1</v>
      </c>
      <c r="U639" s="7">
        <f t="shared" si="19"/>
        <v>9</v>
      </c>
      <c r="V639" s="35" t="s">
        <v>8943</v>
      </c>
      <c r="W639" s="36">
        <v>45085</v>
      </c>
      <c r="X639" s="5">
        <v>45</v>
      </c>
    </row>
    <row r="640" spans="1:24" x14ac:dyDescent="0.3">
      <c r="A640" s="5" t="s">
        <v>672</v>
      </c>
      <c r="B640" s="5">
        <v>1982</v>
      </c>
      <c r="C640" s="5" t="s">
        <v>35</v>
      </c>
      <c r="D640" s="5">
        <v>25</v>
      </c>
      <c r="E640" s="5">
        <v>0</v>
      </c>
      <c r="F640" s="5">
        <v>5438.75</v>
      </c>
      <c r="G640" s="5" t="s">
        <v>12</v>
      </c>
      <c r="H640" s="5" t="s">
        <v>11</v>
      </c>
      <c r="I640" s="5" t="s">
        <v>13</v>
      </c>
      <c r="K640" s="7" t="s">
        <v>672</v>
      </c>
      <c r="L640" s="7">
        <v>1982</v>
      </c>
      <c r="M640" s="7" t="s">
        <v>35</v>
      </c>
      <c r="N640" s="7">
        <v>25</v>
      </c>
      <c r="O640" s="7">
        <v>0</v>
      </c>
      <c r="P640" s="20">
        <v>5438.75</v>
      </c>
      <c r="Q640" s="7" t="s">
        <v>12</v>
      </c>
      <c r="R640" s="7" t="s">
        <v>11</v>
      </c>
      <c r="S640" s="7" t="s">
        <v>13</v>
      </c>
      <c r="T640" s="7">
        <f t="shared" si="18"/>
        <v>4</v>
      </c>
      <c r="U640" s="7">
        <f t="shared" si="19"/>
        <v>9</v>
      </c>
      <c r="V640" s="35" t="s">
        <v>8944</v>
      </c>
      <c r="W640" s="36">
        <v>45085</v>
      </c>
      <c r="X640" s="5">
        <v>40</v>
      </c>
    </row>
    <row r="641" spans="1:24" x14ac:dyDescent="0.3">
      <c r="A641" s="5" t="s">
        <v>673</v>
      </c>
      <c r="B641" s="5">
        <v>1986</v>
      </c>
      <c r="C641" s="5" t="s">
        <v>30</v>
      </c>
      <c r="D641" s="5">
        <v>25</v>
      </c>
      <c r="E641" s="5">
        <v>0</v>
      </c>
      <c r="F641" s="5">
        <v>5458.05</v>
      </c>
      <c r="G641" s="5" t="s">
        <v>11</v>
      </c>
      <c r="H641" s="5" t="s">
        <v>11</v>
      </c>
      <c r="I641" s="5" t="s">
        <v>247</v>
      </c>
      <c r="K641" s="7" t="s">
        <v>673</v>
      </c>
      <c r="L641" s="7">
        <v>1986</v>
      </c>
      <c r="M641" s="7" t="s">
        <v>30</v>
      </c>
      <c r="N641" s="7">
        <v>25</v>
      </c>
      <c r="O641" s="7">
        <v>0</v>
      </c>
      <c r="P641" s="20">
        <v>5458.05</v>
      </c>
      <c r="Q641" s="7" t="s">
        <v>11</v>
      </c>
      <c r="R641" s="7" t="s">
        <v>11</v>
      </c>
      <c r="S641" s="7" t="s">
        <v>247</v>
      </c>
      <c r="T641" s="7">
        <f t="shared" si="18"/>
        <v>1</v>
      </c>
      <c r="U641" s="7">
        <f t="shared" si="19"/>
        <v>9</v>
      </c>
      <c r="V641" s="35" t="s">
        <v>8945</v>
      </c>
      <c r="W641" s="36">
        <v>45085</v>
      </c>
      <c r="X641" s="5">
        <v>36</v>
      </c>
    </row>
    <row r="642" spans="1:24" x14ac:dyDescent="0.3">
      <c r="A642" s="5" t="s">
        <v>674</v>
      </c>
      <c r="B642" s="5">
        <v>1973</v>
      </c>
      <c r="C642" s="5" t="s">
        <v>37</v>
      </c>
      <c r="D642" s="5">
        <v>24</v>
      </c>
      <c r="E642" s="5">
        <v>0</v>
      </c>
      <c r="F642" s="5">
        <v>5466.88</v>
      </c>
      <c r="G642" s="5" t="s">
        <v>11</v>
      </c>
      <c r="H642" s="5" t="s">
        <v>11</v>
      </c>
      <c r="I642" s="5" t="s">
        <v>13</v>
      </c>
      <c r="K642" s="7" t="s">
        <v>674</v>
      </c>
      <c r="L642" s="7">
        <v>1973</v>
      </c>
      <c r="M642" s="7" t="s">
        <v>37</v>
      </c>
      <c r="N642" s="7">
        <v>24</v>
      </c>
      <c r="O642" s="7">
        <v>0</v>
      </c>
      <c r="P642" s="20">
        <v>5466.88</v>
      </c>
      <c r="Q642" s="7" t="s">
        <v>11</v>
      </c>
      <c r="R642" s="7" t="s">
        <v>11</v>
      </c>
      <c r="S642" s="7" t="s">
        <v>13</v>
      </c>
      <c r="T642" s="7">
        <f t="shared" si="18"/>
        <v>1</v>
      </c>
      <c r="U642" s="7">
        <f t="shared" si="19"/>
        <v>9</v>
      </c>
      <c r="V642" s="35" t="s">
        <v>8946</v>
      </c>
      <c r="W642" s="36">
        <v>45085</v>
      </c>
      <c r="X642" s="5">
        <v>49</v>
      </c>
    </row>
    <row r="643" spans="1:24" x14ac:dyDescent="0.3">
      <c r="A643" s="5" t="s">
        <v>675</v>
      </c>
      <c r="B643" s="5">
        <v>1986</v>
      </c>
      <c r="C643" s="5" t="s">
        <v>30</v>
      </c>
      <c r="D643" s="5">
        <v>2</v>
      </c>
      <c r="E643" s="5">
        <v>0</v>
      </c>
      <c r="F643" s="5">
        <v>5469.01</v>
      </c>
      <c r="G643" s="5" t="s">
        <v>11</v>
      </c>
      <c r="H643" s="5" t="s">
        <v>11</v>
      </c>
      <c r="I643" s="5" t="s">
        <v>247</v>
      </c>
      <c r="K643" s="7" t="s">
        <v>675</v>
      </c>
      <c r="L643" s="7">
        <v>1986</v>
      </c>
      <c r="M643" s="7" t="s">
        <v>30</v>
      </c>
      <c r="N643" s="7">
        <v>2</v>
      </c>
      <c r="O643" s="7">
        <v>0</v>
      </c>
      <c r="P643" s="20">
        <v>5469.01</v>
      </c>
      <c r="Q643" s="7" t="s">
        <v>11</v>
      </c>
      <c r="R643" s="7" t="s">
        <v>11</v>
      </c>
      <c r="S643" s="7" t="s">
        <v>247</v>
      </c>
      <c r="T643" s="7">
        <f t="shared" ref="T643:T706" si="20">MATCH(Q643,$Q$2:$Q$2344,0)</f>
        <v>1</v>
      </c>
      <c r="U643" s="7">
        <f t="shared" ref="U643:U706" si="21">MATCH(R643,$R$2:$R$2344,0)</f>
        <v>9</v>
      </c>
      <c r="V643" s="35" t="s">
        <v>8947</v>
      </c>
      <c r="W643" s="36">
        <v>45085</v>
      </c>
      <c r="X643" s="5">
        <v>36</v>
      </c>
    </row>
    <row r="644" spans="1:24" x14ac:dyDescent="0.3">
      <c r="A644" s="5" t="s">
        <v>676</v>
      </c>
      <c r="B644" s="5">
        <v>1986</v>
      </c>
      <c r="C644" s="5" t="s">
        <v>10</v>
      </c>
      <c r="D644" s="5">
        <v>12</v>
      </c>
      <c r="E644" s="5">
        <v>1</v>
      </c>
      <c r="F644" s="5">
        <v>5472.45</v>
      </c>
      <c r="G644" s="5" t="s">
        <v>11</v>
      </c>
      <c r="H644" s="5" t="s">
        <v>12</v>
      </c>
      <c r="I644" s="5" t="s">
        <v>42</v>
      </c>
      <c r="K644" s="7" t="s">
        <v>676</v>
      </c>
      <c r="L644" s="7">
        <v>1986</v>
      </c>
      <c r="M644" s="7" t="s">
        <v>10</v>
      </c>
      <c r="N644" s="7">
        <v>12</v>
      </c>
      <c r="O644" s="7">
        <v>1</v>
      </c>
      <c r="P644" s="20">
        <v>5472.45</v>
      </c>
      <c r="Q644" s="7" t="s">
        <v>11</v>
      </c>
      <c r="R644" s="7" t="s">
        <v>12</v>
      </c>
      <c r="S644" s="7" t="s">
        <v>42</v>
      </c>
      <c r="T644" s="7">
        <f t="shared" si="20"/>
        <v>1</v>
      </c>
      <c r="U644" s="7">
        <f t="shared" si="21"/>
        <v>1</v>
      </c>
      <c r="V644" s="35" t="s">
        <v>8948</v>
      </c>
      <c r="W644" s="36">
        <v>45085</v>
      </c>
      <c r="X644" s="5">
        <v>36</v>
      </c>
    </row>
    <row r="645" spans="1:24" x14ac:dyDescent="0.3">
      <c r="A645" s="5" t="s">
        <v>677</v>
      </c>
      <c r="B645" s="5">
        <v>1986</v>
      </c>
      <c r="C645" s="5" t="s">
        <v>20</v>
      </c>
      <c r="D645" s="5">
        <v>30</v>
      </c>
      <c r="E645" s="5">
        <v>1</v>
      </c>
      <c r="F645" s="5">
        <v>5478.04</v>
      </c>
      <c r="G645" s="5" t="s">
        <v>11</v>
      </c>
      <c r="H645" s="5" t="s">
        <v>12</v>
      </c>
      <c r="I645" s="5" t="s">
        <v>13</v>
      </c>
      <c r="K645" s="7" t="s">
        <v>677</v>
      </c>
      <c r="L645" s="7">
        <v>1986</v>
      </c>
      <c r="M645" s="7" t="s">
        <v>20</v>
      </c>
      <c r="N645" s="7">
        <v>30</v>
      </c>
      <c r="O645" s="7">
        <v>1</v>
      </c>
      <c r="P645" s="20">
        <v>5478.04</v>
      </c>
      <c r="Q645" s="7" t="s">
        <v>11</v>
      </c>
      <c r="R645" s="7" t="s">
        <v>12</v>
      </c>
      <c r="S645" s="7" t="s">
        <v>13</v>
      </c>
      <c r="T645" s="7">
        <f t="shared" si="20"/>
        <v>1</v>
      </c>
      <c r="U645" s="7">
        <f t="shared" si="21"/>
        <v>1</v>
      </c>
      <c r="V645" s="35" t="s">
        <v>8949</v>
      </c>
      <c r="W645" s="36">
        <v>45085</v>
      </c>
      <c r="X645" s="5">
        <v>36</v>
      </c>
    </row>
    <row r="646" spans="1:24" x14ac:dyDescent="0.3">
      <c r="A646" s="5" t="s">
        <v>678</v>
      </c>
      <c r="B646" s="5">
        <v>1984</v>
      </c>
      <c r="C646" s="5" t="s">
        <v>35</v>
      </c>
      <c r="D646" s="5">
        <v>26</v>
      </c>
      <c r="E646" s="5">
        <v>1</v>
      </c>
      <c r="F646" s="5">
        <v>5484.47</v>
      </c>
      <c r="G646" s="5" t="s">
        <v>11</v>
      </c>
      <c r="H646" s="5" t="s">
        <v>11</v>
      </c>
      <c r="I646" s="5" t="s">
        <v>13</v>
      </c>
      <c r="K646" s="7" t="s">
        <v>678</v>
      </c>
      <c r="L646" s="7">
        <v>1984</v>
      </c>
      <c r="M646" s="7" t="s">
        <v>35</v>
      </c>
      <c r="N646" s="7">
        <v>26</v>
      </c>
      <c r="O646" s="7">
        <v>1</v>
      </c>
      <c r="P646" s="20">
        <v>5484.47</v>
      </c>
      <c r="Q646" s="7" t="s">
        <v>11</v>
      </c>
      <c r="R646" s="7" t="s">
        <v>11</v>
      </c>
      <c r="S646" s="7" t="s">
        <v>13</v>
      </c>
      <c r="T646" s="7">
        <f t="shared" si="20"/>
        <v>1</v>
      </c>
      <c r="U646" s="7">
        <f t="shared" si="21"/>
        <v>9</v>
      </c>
      <c r="V646" s="35" t="s">
        <v>8950</v>
      </c>
      <c r="W646" s="36">
        <v>45085</v>
      </c>
      <c r="X646" s="5">
        <v>38</v>
      </c>
    </row>
    <row r="647" spans="1:24" x14ac:dyDescent="0.3">
      <c r="A647" s="5" t="s">
        <v>679</v>
      </c>
      <c r="B647" s="5">
        <v>1984</v>
      </c>
      <c r="C647" s="5" t="s">
        <v>35</v>
      </c>
      <c r="D647" s="5">
        <v>17</v>
      </c>
      <c r="E647" s="5">
        <v>1</v>
      </c>
      <c r="F647" s="5">
        <v>5488.26</v>
      </c>
      <c r="G647" s="5" t="s">
        <v>11</v>
      </c>
      <c r="H647" s="5" t="s">
        <v>12</v>
      </c>
      <c r="I647" s="5" t="s">
        <v>42</v>
      </c>
      <c r="K647" s="7" t="s">
        <v>679</v>
      </c>
      <c r="L647" s="7">
        <v>1984</v>
      </c>
      <c r="M647" s="7" t="s">
        <v>35</v>
      </c>
      <c r="N647" s="7">
        <v>17</v>
      </c>
      <c r="O647" s="7">
        <v>1</v>
      </c>
      <c r="P647" s="20">
        <v>5488.26</v>
      </c>
      <c r="Q647" s="7" t="s">
        <v>11</v>
      </c>
      <c r="R647" s="7" t="s">
        <v>12</v>
      </c>
      <c r="S647" s="7" t="s">
        <v>42</v>
      </c>
      <c r="T647" s="7">
        <f t="shared" si="20"/>
        <v>1</v>
      </c>
      <c r="U647" s="7">
        <f t="shared" si="21"/>
        <v>1</v>
      </c>
      <c r="V647" s="35" t="s">
        <v>8951</v>
      </c>
      <c r="W647" s="36">
        <v>45085</v>
      </c>
      <c r="X647" s="5">
        <v>38</v>
      </c>
    </row>
    <row r="648" spans="1:24" x14ac:dyDescent="0.3">
      <c r="A648" s="5" t="s">
        <v>680</v>
      </c>
      <c r="B648" s="5">
        <v>1988</v>
      </c>
      <c r="C648" s="5" t="s">
        <v>10</v>
      </c>
      <c r="D648" s="5">
        <v>29</v>
      </c>
      <c r="E648" s="5">
        <v>3</v>
      </c>
      <c r="F648" s="5">
        <v>5503.36</v>
      </c>
      <c r="G648" s="5" t="s">
        <v>11</v>
      </c>
      <c r="H648" s="5" t="s">
        <v>11</v>
      </c>
      <c r="I648" s="5" t="s">
        <v>23</v>
      </c>
      <c r="K648" s="7" t="s">
        <v>680</v>
      </c>
      <c r="L648" s="7">
        <v>1988</v>
      </c>
      <c r="M648" s="7" t="s">
        <v>10</v>
      </c>
      <c r="N648" s="7">
        <v>29</v>
      </c>
      <c r="O648" s="7">
        <v>3</v>
      </c>
      <c r="P648" s="20">
        <v>5503.36</v>
      </c>
      <c r="Q648" s="7" t="s">
        <v>11</v>
      </c>
      <c r="R648" s="7" t="s">
        <v>11</v>
      </c>
      <c r="S648" s="7" t="s">
        <v>23</v>
      </c>
      <c r="T648" s="7">
        <f t="shared" si="20"/>
        <v>1</v>
      </c>
      <c r="U648" s="7">
        <f t="shared" si="21"/>
        <v>9</v>
      </c>
      <c r="V648" s="35" t="s">
        <v>8952</v>
      </c>
      <c r="W648" s="36">
        <v>45085</v>
      </c>
      <c r="X648" s="5">
        <v>34</v>
      </c>
    </row>
    <row r="649" spans="1:24" x14ac:dyDescent="0.3">
      <c r="A649" s="5" t="s">
        <v>681</v>
      </c>
      <c r="B649" s="5">
        <v>1981</v>
      </c>
      <c r="C649" s="5" t="s">
        <v>15</v>
      </c>
      <c r="D649" s="5">
        <v>7</v>
      </c>
      <c r="E649" s="5">
        <v>1</v>
      </c>
      <c r="F649" s="5">
        <v>5539.4</v>
      </c>
      <c r="G649" s="5" t="s">
        <v>11</v>
      </c>
      <c r="H649" s="5" t="s">
        <v>11</v>
      </c>
      <c r="I649" s="5" t="s">
        <v>13</v>
      </c>
      <c r="K649" s="7" t="s">
        <v>681</v>
      </c>
      <c r="L649" s="7">
        <v>1981</v>
      </c>
      <c r="M649" s="7" t="s">
        <v>15</v>
      </c>
      <c r="N649" s="7">
        <v>7</v>
      </c>
      <c r="O649" s="7">
        <v>1</v>
      </c>
      <c r="P649" s="20">
        <v>5539.4</v>
      </c>
      <c r="Q649" s="7" t="s">
        <v>11</v>
      </c>
      <c r="R649" s="7" t="s">
        <v>11</v>
      </c>
      <c r="S649" s="7" t="s">
        <v>13</v>
      </c>
      <c r="T649" s="7">
        <f t="shared" si="20"/>
        <v>1</v>
      </c>
      <c r="U649" s="7">
        <f t="shared" si="21"/>
        <v>9</v>
      </c>
      <c r="V649" s="35" t="s">
        <v>8953</v>
      </c>
      <c r="W649" s="36">
        <v>45085</v>
      </c>
      <c r="X649" s="5">
        <v>41</v>
      </c>
    </row>
    <row r="650" spans="1:24" x14ac:dyDescent="0.3">
      <c r="A650" s="5" t="s">
        <v>682</v>
      </c>
      <c r="B650" s="5">
        <v>1980</v>
      </c>
      <c r="C650" s="5" t="s">
        <v>30</v>
      </c>
      <c r="D650" s="5">
        <v>7</v>
      </c>
      <c r="E650" s="5">
        <v>2</v>
      </c>
      <c r="F650" s="5">
        <v>5540.35</v>
      </c>
      <c r="G650" s="5" t="s">
        <v>11</v>
      </c>
      <c r="H650" s="5" t="s">
        <v>11</v>
      </c>
      <c r="I650" s="5" t="s">
        <v>23</v>
      </c>
      <c r="K650" s="7" t="s">
        <v>682</v>
      </c>
      <c r="L650" s="7">
        <v>1980</v>
      </c>
      <c r="M650" s="7" t="s">
        <v>30</v>
      </c>
      <c r="N650" s="7">
        <v>7</v>
      </c>
      <c r="O650" s="7">
        <v>2</v>
      </c>
      <c r="P650" s="20">
        <v>5540.35</v>
      </c>
      <c r="Q650" s="7" t="s">
        <v>11</v>
      </c>
      <c r="R650" s="7" t="s">
        <v>11</v>
      </c>
      <c r="S650" s="7" t="s">
        <v>23</v>
      </c>
      <c r="T650" s="7">
        <f t="shared" si="20"/>
        <v>1</v>
      </c>
      <c r="U650" s="7">
        <f t="shared" si="21"/>
        <v>9</v>
      </c>
      <c r="V650" s="35" t="s">
        <v>8954</v>
      </c>
      <c r="W650" s="36">
        <v>45085</v>
      </c>
      <c r="X650" s="5">
        <v>42</v>
      </c>
    </row>
    <row r="651" spans="1:24" x14ac:dyDescent="0.3">
      <c r="A651" s="5" t="s">
        <v>683</v>
      </c>
      <c r="B651" s="5">
        <v>1999</v>
      </c>
      <c r="C651" s="5" t="s">
        <v>20</v>
      </c>
      <c r="D651" s="5">
        <v>22</v>
      </c>
      <c r="E651" s="5">
        <v>0</v>
      </c>
      <c r="F651" s="5">
        <v>5552.61</v>
      </c>
      <c r="G651" s="5" t="s">
        <v>11</v>
      </c>
      <c r="H651" s="5" t="s">
        <v>12</v>
      </c>
      <c r="I651" s="5" t="s">
        <v>535</v>
      </c>
      <c r="K651" s="7" t="s">
        <v>683</v>
      </c>
      <c r="L651" s="7">
        <v>1999</v>
      </c>
      <c r="M651" s="7" t="s">
        <v>20</v>
      </c>
      <c r="N651" s="7">
        <v>22</v>
      </c>
      <c r="O651" s="7">
        <v>0</v>
      </c>
      <c r="P651" s="20">
        <v>5552.61</v>
      </c>
      <c r="Q651" s="7" t="s">
        <v>11</v>
      </c>
      <c r="R651" s="7" t="s">
        <v>12</v>
      </c>
      <c r="S651" s="7" t="s">
        <v>535</v>
      </c>
      <c r="T651" s="7">
        <f t="shared" si="20"/>
        <v>1</v>
      </c>
      <c r="U651" s="7">
        <f t="shared" si="21"/>
        <v>1</v>
      </c>
      <c r="V651" s="35" t="s">
        <v>8689</v>
      </c>
      <c r="W651" s="36">
        <v>45085</v>
      </c>
      <c r="X651" s="5">
        <v>23</v>
      </c>
    </row>
    <row r="652" spans="1:24" x14ac:dyDescent="0.3">
      <c r="A652" s="5" t="s">
        <v>684</v>
      </c>
      <c r="B652" s="5">
        <v>1974</v>
      </c>
      <c r="C652" s="5" t="s">
        <v>20</v>
      </c>
      <c r="D652" s="5">
        <v>18</v>
      </c>
      <c r="E652" s="5">
        <v>0</v>
      </c>
      <c r="F652" s="5">
        <v>5576.35</v>
      </c>
      <c r="G652" s="5" t="s">
        <v>11</v>
      </c>
      <c r="H652" s="5" t="s">
        <v>12</v>
      </c>
      <c r="I652" s="5" t="s">
        <v>13</v>
      </c>
      <c r="K652" s="7" t="s">
        <v>684</v>
      </c>
      <c r="L652" s="7">
        <v>1974</v>
      </c>
      <c r="M652" s="7" t="s">
        <v>20</v>
      </c>
      <c r="N652" s="7">
        <v>18</v>
      </c>
      <c r="O652" s="7">
        <v>0</v>
      </c>
      <c r="P652" s="20">
        <v>5576.35</v>
      </c>
      <c r="Q652" s="7" t="s">
        <v>11</v>
      </c>
      <c r="R652" s="7" t="s">
        <v>12</v>
      </c>
      <c r="S652" s="7" t="s">
        <v>13</v>
      </c>
      <c r="T652" s="7">
        <f t="shared" si="20"/>
        <v>1</v>
      </c>
      <c r="U652" s="7">
        <f t="shared" si="21"/>
        <v>1</v>
      </c>
      <c r="V652" s="35" t="s">
        <v>8955</v>
      </c>
      <c r="W652" s="36">
        <v>45085</v>
      </c>
      <c r="X652" s="5">
        <v>48</v>
      </c>
    </row>
    <row r="653" spans="1:24" x14ac:dyDescent="0.3">
      <c r="A653" s="5" t="s">
        <v>685</v>
      </c>
      <c r="B653" s="5">
        <v>1985</v>
      </c>
      <c r="C653" s="5" t="s">
        <v>20</v>
      </c>
      <c r="D653" s="5">
        <v>5</v>
      </c>
      <c r="E653" s="5">
        <v>3</v>
      </c>
      <c r="F653" s="5">
        <v>5582.95</v>
      </c>
      <c r="G653" s="5" t="s">
        <v>11</v>
      </c>
      <c r="H653" s="5" t="s">
        <v>16</v>
      </c>
      <c r="I653" s="5" t="s">
        <v>23</v>
      </c>
      <c r="K653" s="7" t="s">
        <v>685</v>
      </c>
      <c r="L653" s="7">
        <v>1985</v>
      </c>
      <c r="M653" s="7" t="s">
        <v>20</v>
      </c>
      <c r="N653" s="7">
        <v>5</v>
      </c>
      <c r="O653" s="7">
        <v>3</v>
      </c>
      <c r="P653" s="20">
        <v>5582.95</v>
      </c>
      <c r="Q653" s="7" t="s">
        <v>11</v>
      </c>
      <c r="R653" s="7" t="s">
        <v>16</v>
      </c>
      <c r="S653" s="7" t="s">
        <v>23</v>
      </c>
      <c r="T653" s="7">
        <f t="shared" si="20"/>
        <v>1</v>
      </c>
      <c r="U653" s="7">
        <f t="shared" si="21"/>
        <v>2</v>
      </c>
      <c r="V653" s="35" t="s">
        <v>8956</v>
      </c>
      <c r="W653" s="36">
        <v>45085</v>
      </c>
      <c r="X653" s="5">
        <v>37</v>
      </c>
    </row>
    <row r="654" spans="1:24" x14ac:dyDescent="0.3">
      <c r="A654" s="5" t="s">
        <v>686</v>
      </c>
      <c r="B654" s="5">
        <v>1986</v>
      </c>
      <c r="C654" s="5" t="s">
        <v>15</v>
      </c>
      <c r="D654" s="5">
        <v>21</v>
      </c>
      <c r="E654" s="5">
        <v>2</v>
      </c>
      <c r="F654" s="5">
        <v>5584.31</v>
      </c>
      <c r="G654" s="5" t="s">
        <v>12</v>
      </c>
      <c r="H654" s="5" t="s">
        <v>16</v>
      </c>
      <c r="I654" s="5" t="s">
        <v>13</v>
      </c>
      <c r="K654" s="7" t="s">
        <v>686</v>
      </c>
      <c r="L654" s="7">
        <v>1986</v>
      </c>
      <c r="M654" s="7" t="s">
        <v>15</v>
      </c>
      <c r="N654" s="7">
        <v>21</v>
      </c>
      <c r="O654" s="7">
        <v>2</v>
      </c>
      <c r="P654" s="20">
        <v>5584.31</v>
      </c>
      <c r="Q654" s="7" t="s">
        <v>12</v>
      </c>
      <c r="R654" s="7" t="s">
        <v>16</v>
      </c>
      <c r="S654" s="7" t="s">
        <v>13</v>
      </c>
      <c r="T654" s="7">
        <f t="shared" si="20"/>
        <v>4</v>
      </c>
      <c r="U654" s="7">
        <f t="shared" si="21"/>
        <v>2</v>
      </c>
      <c r="V654" s="35" t="s">
        <v>8957</v>
      </c>
      <c r="W654" s="36">
        <v>45085</v>
      </c>
      <c r="X654" s="5">
        <v>36</v>
      </c>
    </row>
    <row r="655" spans="1:24" x14ac:dyDescent="0.3">
      <c r="A655" s="5" t="s">
        <v>687</v>
      </c>
      <c r="B655" s="5">
        <v>1983</v>
      </c>
      <c r="C655" s="5" t="s">
        <v>37</v>
      </c>
      <c r="D655" s="5">
        <v>3</v>
      </c>
      <c r="E655" s="5">
        <v>3</v>
      </c>
      <c r="F655" s="5">
        <v>5587.59</v>
      </c>
      <c r="G655" s="5" t="s">
        <v>11</v>
      </c>
      <c r="H655" s="5" t="s">
        <v>16</v>
      </c>
      <c r="I655" s="5" t="s">
        <v>13</v>
      </c>
      <c r="K655" s="7" t="s">
        <v>687</v>
      </c>
      <c r="L655" s="7">
        <v>1983</v>
      </c>
      <c r="M655" s="7" t="s">
        <v>37</v>
      </c>
      <c r="N655" s="7">
        <v>3</v>
      </c>
      <c r="O655" s="7">
        <v>3</v>
      </c>
      <c r="P655" s="20">
        <v>5587.59</v>
      </c>
      <c r="Q655" s="7" t="s">
        <v>11</v>
      </c>
      <c r="R655" s="7" t="s">
        <v>16</v>
      </c>
      <c r="S655" s="7" t="s">
        <v>13</v>
      </c>
      <c r="T655" s="7">
        <f t="shared" si="20"/>
        <v>1</v>
      </c>
      <c r="U655" s="7">
        <f t="shared" si="21"/>
        <v>2</v>
      </c>
      <c r="V655" s="35" t="s">
        <v>8958</v>
      </c>
      <c r="W655" s="36">
        <v>45085</v>
      </c>
      <c r="X655" s="5">
        <v>39</v>
      </c>
    </row>
    <row r="656" spans="1:24" x14ac:dyDescent="0.3">
      <c r="A656" s="5" t="s">
        <v>688</v>
      </c>
      <c r="B656" s="5">
        <v>1988</v>
      </c>
      <c r="C656" s="5" t="s">
        <v>15</v>
      </c>
      <c r="D656" s="5">
        <v>18</v>
      </c>
      <c r="E656" s="5">
        <v>1</v>
      </c>
      <c r="F656" s="5">
        <v>5594.85</v>
      </c>
      <c r="G656" s="5" t="s">
        <v>11</v>
      </c>
      <c r="H656" s="5" t="s">
        <v>12</v>
      </c>
      <c r="I656" s="5" t="s">
        <v>247</v>
      </c>
      <c r="K656" s="7" t="s">
        <v>688</v>
      </c>
      <c r="L656" s="7">
        <v>1988</v>
      </c>
      <c r="M656" s="7" t="s">
        <v>15</v>
      </c>
      <c r="N656" s="7">
        <v>18</v>
      </c>
      <c r="O656" s="7">
        <v>1</v>
      </c>
      <c r="P656" s="20">
        <v>5594.85</v>
      </c>
      <c r="Q656" s="7" t="s">
        <v>11</v>
      </c>
      <c r="R656" s="7" t="s">
        <v>12</v>
      </c>
      <c r="S656" s="7" t="s">
        <v>247</v>
      </c>
      <c r="T656" s="7">
        <f t="shared" si="20"/>
        <v>1</v>
      </c>
      <c r="U656" s="7">
        <f t="shared" si="21"/>
        <v>1</v>
      </c>
      <c r="V656" s="35" t="s">
        <v>8959</v>
      </c>
      <c r="W656" s="36">
        <v>45085</v>
      </c>
      <c r="X656" s="5">
        <v>34</v>
      </c>
    </row>
    <row r="657" spans="1:24" x14ac:dyDescent="0.3">
      <c r="A657" s="5" t="s">
        <v>689</v>
      </c>
      <c r="B657" s="5">
        <v>1978</v>
      </c>
      <c r="C657" s="5" t="s">
        <v>20</v>
      </c>
      <c r="D657" s="5">
        <v>11</v>
      </c>
      <c r="E657" s="5">
        <v>2</v>
      </c>
      <c r="F657" s="5">
        <v>5612.83</v>
      </c>
      <c r="G657" s="5" t="s">
        <v>11</v>
      </c>
      <c r="H657" s="5" t="s">
        <v>12</v>
      </c>
      <c r="I657" s="5" t="s">
        <v>13</v>
      </c>
      <c r="K657" s="7" t="s">
        <v>689</v>
      </c>
      <c r="L657" s="7">
        <v>1978</v>
      </c>
      <c r="M657" s="7" t="s">
        <v>20</v>
      </c>
      <c r="N657" s="7">
        <v>11</v>
      </c>
      <c r="O657" s="7">
        <v>2</v>
      </c>
      <c r="P657" s="20">
        <v>5612.83</v>
      </c>
      <c r="Q657" s="7" t="s">
        <v>11</v>
      </c>
      <c r="R657" s="7" t="s">
        <v>12</v>
      </c>
      <c r="S657" s="7" t="s">
        <v>13</v>
      </c>
      <c r="T657" s="7">
        <f t="shared" si="20"/>
        <v>1</v>
      </c>
      <c r="U657" s="7">
        <f t="shared" si="21"/>
        <v>1</v>
      </c>
      <c r="V657" s="35" t="s">
        <v>8960</v>
      </c>
      <c r="W657" s="36">
        <v>45085</v>
      </c>
      <c r="X657" s="5">
        <v>44</v>
      </c>
    </row>
    <row r="658" spans="1:24" x14ac:dyDescent="0.3">
      <c r="A658" s="5" t="s">
        <v>690</v>
      </c>
      <c r="B658" s="5">
        <v>1994</v>
      </c>
      <c r="C658" s="5" t="s">
        <v>15</v>
      </c>
      <c r="D658" s="5">
        <v>15</v>
      </c>
      <c r="E658" s="5">
        <v>5</v>
      </c>
      <c r="F658" s="5">
        <v>5615.37</v>
      </c>
      <c r="G658" s="5" t="s">
        <v>11</v>
      </c>
      <c r="H658" s="5" t="s">
        <v>12</v>
      </c>
      <c r="I658" s="5" t="s">
        <v>42</v>
      </c>
      <c r="K658" s="7" t="s">
        <v>690</v>
      </c>
      <c r="L658" s="7">
        <v>1994</v>
      </c>
      <c r="M658" s="7" t="s">
        <v>15</v>
      </c>
      <c r="N658" s="7">
        <v>15</v>
      </c>
      <c r="O658" s="7">
        <v>5</v>
      </c>
      <c r="P658" s="20">
        <v>5615.37</v>
      </c>
      <c r="Q658" s="7" t="s">
        <v>11</v>
      </c>
      <c r="R658" s="7" t="s">
        <v>12</v>
      </c>
      <c r="S658" s="7" t="s">
        <v>42</v>
      </c>
      <c r="T658" s="7">
        <f t="shared" si="20"/>
        <v>1</v>
      </c>
      <c r="U658" s="7">
        <f t="shared" si="21"/>
        <v>1</v>
      </c>
      <c r="V658" s="35" t="s">
        <v>8961</v>
      </c>
      <c r="W658" s="36">
        <v>45085</v>
      </c>
      <c r="X658" s="5">
        <v>28</v>
      </c>
    </row>
    <row r="659" spans="1:24" x14ac:dyDescent="0.3">
      <c r="A659" s="5" t="s">
        <v>691</v>
      </c>
      <c r="B659" s="5">
        <v>1987</v>
      </c>
      <c r="C659" s="5" t="s">
        <v>30</v>
      </c>
      <c r="D659" s="5">
        <v>9</v>
      </c>
      <c r="E659" s="5">
        <v>1</v>
      </c>
      <c r="F659" s="5">
        <v>5630.46</v>
      </c>
      <c r="G659" s="5" t="s">
        <v>11</v>
      </c>
      <c r="H659" s="5" t="s">
        <v>12</v>
      </c>
      <c r="I659" s="5" t="s">
        <v>23</v>
      </c>
      <c r="K659" s="7" t="s">
        <v>691</v>
      </c>
      <c r="L659" s="7">
        <v>1987</v>
      </c>
      <c r="M659" s="7" t="s">
        <v>30</v>
      </c>
      <c r="N659" s="7">
        <v>9</v>
      </c>
      <c r="O659" s="7">
        <v>1</v>
      </c>
      <c r="P659" s="20">
        <v>5630.46</v>
      </c>
      <c r="Q659" s="7" t="s">
        <v>11</v>
      </c>
      <c r="R659" s="7" t="s">
        <v>12</v>
      </c>
      <c r="S659" s="7" t="s">
        <v>23</v>
      </c>
      <c r="T659" s="7">
        <f t="shared" si="20"/>
        <v>1</v>
      </c>
      <c r="U659" s="7">
        <f t="shared" si="21"/>
        <v>1</v>
      </c>
      <c r="V659" s="35" t="s">
        <v>8962</v>
      </c>
      <c r="W659" s="36">
        <v>45085</v>
      </c>
      <c r="X659" s="5">
        <v>35</v>
      </c>
    </row>
    <row r="660" spans="1:24" x14ac:dyDescent="0.3">
      <c r="A660" s="5" t="s">
        <v>692</v>
      </c>
      <c r="B660" s="5">
        <v>1983</v>
      </c>
      <c r="C660" s="5" t="s">
        <v>18</v>
      </c>
      <c r="D660" s="5">
        <v>8</v>
      </c>
      <c r="E660" s="5">
        <v>0</v>
      </c>
      <c r="F660" s="5">
        <v>5649.72</v>
      </c>
      <c r="G660" s="5" t="s">
        <v>11</v>
      </c>
      <c r="H660" s="5" t="s">
        <v>12</v>
      </c>
      <c r="I660" s="5" t="s">
        <v>42</v>
      </c>
      <c r="K660" s="7" t="s">
        <v>692</v>
      </c>
      <c r="L660" s="7">
        <v>1983</v>
      </c>
      <c r="M660" s="7" t="s">
        <v>18</v>
      </c>
      <c r="N660" s="7">
        <v>8</v>
      </c>
      <c r="O660" s="7">
        <v>0</v>
      </c>
      <c r="P660" s="20">
        <v>5649.72</v>
      </c>
      <c r="Q660" s="7" t="s">
        <v>11</v>
      </c>
      <c r="R660" s="7" t="s">
        <v>12</v>
      </c>
      <c r="S660" s="7" t="s">
        <v>42</v>
      </c>
      <c r="T660" s="7">
        <f t="shared" si="20"/>
        <v>1</v>
      </c>
      <c r="U660" s="7">
        <f t="shared" si="21"/>
        <v>1</v>
      </c>
      <c r="V660" s="35" t="s">
        <v>8963</v>
      </c>
      <c r="W660" s="36">
        <v>45085</v>
      </c>
      <c r="X660" s="5">
        <v>40</v>
      </c>
    </row>
    <row r="661" spans="1:24" x14ac:dyDescent="0.3">
      <c r="A661" s="5" t="s">
        <v>693</v>
      </c>
      <c r="B661" s="5">
        <v>1978</v>
      </c>
      <c r="C661" s="5" t="s">
        <v>20</v>
      </c>
      <c r="D661" s="5">
        <v>27</v>
      </c>
      <c r="E661" s="5">
        <v>2</v>
      </c>
      <c r="F661" s="5">
        <v>5650.14</v>
      </c>
      <c r="G661" s="5" t="s">
        <v>11</v>
      </c>
      <c r="H661" s="5" t="s">
        <v>16</v>
      </c>
      <c r="I661" s="5" t="s">
        <v>13</v>
      </c>
      <c r="K661" s="7" t="s">
        <v>693</v>
      </c>
      <c r="L661" s="7">
        <v>1978</v>
      </c>
      <c r="M661" s="7" t="s">
        <v>20</v>
      </c>
      <c r="N661" s="7">
        <v>27</v>
      </c>
      <c r="O661" s="7">
        <v>2</v>
      </c>
      <c r="P661" s="20">
        <v>5650.14</v>
      </c>
      <c r="Q661" s="7" t="s">
        <v>11</v>
      </c>
      <c r="R661" s="7" t="s">
        <v>16</v>
      </c>
      <c r="S661" s="7" t="s">
        <v>13</v>
      </c>
      <c r="T661" s="7">
        <f t="shared" si="20"/>
        <v>1</v>
      </c>
      <c r="U661" s="7">
        <f t="shared" si="21"/>
        <v>2</v>
      </c>
      <c r="V661" s="35" t="s">
        <v>8964</v>
      </c>
      <c r="W661" s="36">
        <v>45085</v>
      </c>
      <c r="X661" s="5">
        <v>44</v>
      </c>
    </row>
    <row r="662" spans="1:24" x14ac:dyDescent="0.3">
      <c r="A662" s="5" t="s">
        <v>694</v>
      </c>
      <c r="B662" s="5">
        <v>1983</v>
      </c>
      <c r="C662" s="5" t="s">
        <v>20</v>
      </c>
      <c r="D662" s="5">
        <v>3</v>
      </c>
      <c r="E662" s="5">
        <v>0</v>
      </c>
      <c r="F662" s="5">
        <v>5662.23</v>
      </c>
      <c r="G662" s="5" t="s">
        <v>11</v>
      </c>
      <c r="H662" s="5" t="s">
        <v>16</v>
      </c>
      <c r="I662" s="5" t="s">
        <v>13</v>
      </c>
      <c r="K662" s="7" t="s">
        <v>694</v>
      </c>
      <c r="L662" s="7">
        <v>1983</v>
      </c>
      <c r="M662" s="7" t="s">
        <v>20</v>
      </c>
      <c r="N662" s="7">
        <v>3</v>
      </c>
      <c r="O662" s="7">
        <v>0</v>
      </c>
      <c r="P662" s="20">
        <v>5662.23</v>
      </c>
      <c r="Q662" s="7" t="s">
        <v>11</v>
      </c>
      <c r="R662" s="7" t="s">
        <v>16</v>
      </c>
      <c r="S662" s="7" t="s">
        <v>13</v>
      </c>
      <c r="T662" s="7">
        <f t="shared" si="20"/>
        <v>1</v>
      </c>
      <c r="U662" s="7">
        <f t="shared" si="21"/>
        <v>2</v>
      </c>
      <c r="V662" s="35" t="s">
        <v>8965</v>
      </c>
      <c r="W662" s="36">
        <v>45085</v>
      </c>
      <c r="X662" s="5">
        <v>39</v>
      </c>
    </row>
    <row r="663" spans="1:24" x14ac:dyDescent="0.3">
      <c r="A663" s="5" t="s">
        <v>695</v>
      </c>
      <c r="B663" s="5">
        <v>1984</v>
      </c>
      <c r="C663" s="5" t="s">
        <v>35</v>
      </c>
      <c r="D663" s="5">
        <v>12</v>
      </c>
      <c r="E663" s="5">
        <v>3</v>
      </c>
      <c r="F663" s="5">
        <v>5679.13</v>
      </c>
      <c r="G663" s="5" t="s">
        <v>11</v>
      </c>
      <c r="H663" s="5" t="s">
        <v>11</v>
      </c>
      <c r="I663" s="5" t="s">
        <v>13</v>
      </c>
      <c r="K663" s="7" t="s">
        <v>695</v>
      </c>
      <c r="L663" s="7">
        <v>1984</v>
      </c>
      <c r="M663" s="7" t="s">
        <v>35</v>
      </c>
      <c r="N663" s="7">
        <v>12</v>
      </c>
      <c r="O663" s="7">
        <v>3</v>
      </c>
      <c r="P663" s="20">
        <v>5679.13</v>
      </c>
      <c r="Q663" s="7" t="s">
        <v>11</v>
      </c>
      <c r="R663" s="7" t="s">
        <v>11</v>
      </c>
      <c r="S663" s="7" t="s">
        <v>13</v>
      </c>
      <c r="T663" s="7">
        <f t="shared" si="20"/>
        <v>1</v>
      </c>
      <c r="U663" s="7">
        <f t="shared" si="21"/>
        <v>9</v>
      </c>
      <c r="V663" s="35" t="s">
        <v>8966</v>
      </c>
      <c r="W663" s="36">
        <v>45085</v>
      </c>
      <c r="X663" s="5">
        <v>38</v>
      </c>
    </row>
    <row r="664" spans="1:24" x14ac:dyDescent="0.3">
      <c r="A664" s="5" t="s">
        <v>696</v>
      </c>
      <c r="B664" s="5">
        <v>1972</v>
      </c>
      <c r="C664" s="5" t="s">
        <v>37</v>
      </c>
      <c r="D664" s="5">
        <v>28</v>
      </c>
      <c r="E664" s="5">
        <v>0</v>
      </c>
      <c r="F664" s="5">
        <v>5690.79</v>
      </c>
      <c r="G664" s="5" t="s">
        <v>11</v>
      </c>
      <c r="H664" s="5" t="s">
        <v>16</v>
      </c>
      <c r="I664" s="5" t="s">
        <v>13</v>
      </c>
      <c r="K664" s="7" t="s">
        <v>696</v>
      </c>
      <c r="L664" s="7">
        <v>1972</v>
      </c>
      <c r="M664" s="7" t="s">
        <v>37</v>
      </c>
      <c r="N664" s="7">
        <v>28</v>
      </c>
      <c r="O664" s="7">
        <v>0</v>
      </c>
      <c r="P664" s="20">
        <v>5690.79</v>
      </c>
      <c r="Q664" s="7" t="s">
        <v>11</v>
      </c>
      <c r="R664" s="7" t="s">
        <v>16</v>
      </c>
      <c r="S664" s="7" t="s">
        <v>13</v>
      </c>
      <c r="T664" s="7">
        <f t="shared" si="20"/>
        <v>1</v>
      </c>
      <c r="U664" s="7">
        <f t="shared" si="21"/>
        <v>2</v>
      </c>
      <c r="V664" s="35" t="s">
        <v>8967</v>
      </c>
      <c r="W664" s="36">
        <v>45085</v>
      </c>
      <c r="X664" s="5">
        <v>50</v>
      </c>
    </row>
    <row r="665" spans="1:24" x14ac:dyDescent="0.3">
      <c r="A665" s="5" t="s">
        <v>697</v>
      </c>
      <c r="B665" s="5">
        <v>1992</v>
      </c>
      <c r="C665" s="5" t="s">
        <v>15</v>
      </c>
      <c r="D665" s="5">
        <v>3</v>
      </c>
      <c r="E665" s="5">
        <v>3</v>
      </c>
      <c r="F665" s="5">
        <v>5693.43</v>
      </c>
      <c r="G665" s="5" t="s">
        <v>11</v>
      </c>
      <c r="H665" s="5" t="s">
        <v>12</v>
      </c>
      <c r="I665" s="5" t="s">
        <v>23</v>
      </c>
      <c r="K665" s="7" t="s">
        <v>697</v>
      </c>
      <c r="L665" s="7">
        <v>1992</v>
      </c>
      <c r="M665" s="7" t="s">
        <v>15</v>
      </c>
      <c r="N665" s="7">
        <v>3</v>
      </c>
      <c r="O665" s="7">
        <v>3</v>
      </c>
      <c r="P665" s="20">
        <v>5693.43</v>
      </c>
      <c r="Q665" s="7" t="s">
        <v>11</v>
      </c>
      <c r="R665" s="7" t="s">
        <v>12</v>
      </c>
      <c r="S665" s="7" t="s">
        <v>23</v>
      </c>
      <c r="T665" s="7">
        <f t="shared" si="20"/>
        <v>1</v>
      </c>
      <c r="U665" s="7">
        <f t="shared" si="21"/>
        <v>1</v>
      </c>
      <c r="V665" s="35" t="s">
        <v>8968</v>
      </c>
      <c r="W665" s="36">
        <v>45085</v>
      </c>
      <c r="X665" s="5">
        <v>30</v>
      </c>
    </row>
    <row r="666" spans="1:24" x14ac:dyDescent="0.3">
      <c r="A666" s="5" t="s">
        <v>698</v>
      </c>
      <c r="B666" s="5">
        <v>1974</v>
      </c>
      <c r="C666" s="5" t="s">
        <v>10</v>
      </c>
      <c r="D666" s="5">
        <v>6</v>
      </c>
      <c r="E666" s="5">
        <v>0</v>
      </c>
      <c r="F666" s="5">
        <v>5698.74</v>
      </c>
      <c r="G666" s="5" t="s">
        <v>11</v>
      </c>
      <c r="H666" s="5" t="s">
        <v>11</v>
      </c>
      <c r="I666" s="5" t="s">
        <v>23</v>
      </c>
      <c r="K666" s="7" t="s">
        <v>698</v>
      </c>
      <c r="L666" s="7">
        <v>1974</v>
      </c>
      <c r="M666" s="7" t="s">
        <v>10</v>
      </c>
      <c r="N666" s="7">
        <v>6</v>
      </c>
      <c r="O666" s="7">
        <v>0</v>
      </c>
      <c r="P666" s="20">
        <v>5698.74</v>
      </c>
      <c r="Q666" s="7" t="s">
        <v>11</v>
      </c>
      <c r="R666" s="7" t="s">
        <v>11</v>
      </c>
      <c r="S666" s="7" t="s">
        <v>23</v>
      </c>
      <c r="T666" s="7">
        <f t="shared" si="20"/>
        <v>1</v>
      </c>
      <c r="U666" s="7">
        <f t="shared" si="21"/>
        <v>9</v>
      </c>
      <c r="V666" s="35" t="s">
        <v>8969</v>
      </c>
      <c r="W666" s="36">
        <v>45085</v>
      </c>
      <c r="X666" s="5">
        <v>48</v>
      </c>
    </row>
    <row r="667" spans="1:24" x14ac:dyDescent="0.3">
      <c r="A667" s="5" t="s">
        <v>699</v>
      </c>
      <c r="B667" s="5">
        <v>1981</v>
      </c>
      <c r="C667" s="5" t="s">
        <v>18</v>
      </c>
      <c r="D667" s="5">
        <v>15</v>
      </c>
      <c r="E667" s="5">
        <v>0</v>
      </c>
      <c r="F667" s="5">
        <v>5699.84</v>
      </c>
      <c r="G667" s="5" t="s">
        <v>11</v>
      </c>
      <c r="H667" s="5" t="s">
        <v>12</v>
      </c>
      <c r="I667" s="5" t="s">
        <v>13</v>
      </c>
      <c r="K667" s="7" t="s">
        <v>699</v>
      </c>
      <c r="L667" s="7">
        <v>1981</v>
      </c>
      <c r="M667" s="7" t="s">
        <v>18</v>
      </c>
      <c r="N667" s="7">
        <v>15</v>
      </c>
      <c r="O667" s="7">
        <v>0</v>
      </c>
      <c r="P667" s="20">
        <v>5699.84</v>
      </c>
      <c r="Q667" s="7" t="s">
        <v>11</v>
      </c>
      <c r="R667" s="7" t="s">
        <v>12</v>
      </c>
      <c r="S667" s="7" t="s">
        <v>13</v>
      </c>
      <c r="T667" s="7">
        <f t="shared" si="20"/>
        <v>1</v>
      </c>
      <c r="U667" s="7">
        <f t="shared" si="21"/>
        <v>1</v>
      </c>
      <c r="V667" s="35" t="s">
        <v>8970</v>
      </c>
      <c r="W667" s="36">
        <v>45085</v>
      </c>
      <c r="X667" s="5">
        <v>41</v>
      </c>
    </row>
    <row r="668" spans="1:24" x14ac:dyDescent="0.3">
      <c r="A668" s="5" t="s">
        <v>700</v>
      </c>
      <c r="B668" s="5">
        <v>1993</v>
      </c>
      <c r="C668" s="5" t="s">
        <v>15</v>
      </c>
      <c r="D668" s="5">
        <v>3</v>
      </c>
      <c r="E668" s="5">
        <v>4</v>
      </c>
      <c r="F668" s="5">
        <v>5708.87</v>
      </c>
      <c r="G668" s="5" t="s">
        <v>11</v>
      </c>
      <c r="H668" s="5" t="s">
        <v>16</v>
      </c>
      <c r="I668" s="5" t="s">
        <v>42</v>
      </c>
      <c r="K668" s="7" t="s">
        <v>700</v>
      </c>
      <c r="L668" s="7">
        <v>1993</v>
      </c>
      <c r="M668" s="7" t="s">
        <v>15</v>
      </c>
      <c r="N668" s="7">
        <v>3</v>
      </c>
      <c r="O668" s="7">
        <v>4</v>
      </c>
      <c r="P668" s="20">
        <v>5708.87</v>
      </c>
      <c r="Q668" s="7" t="s">
        <v>11</v>
      </c>
      <c r="R668" s="7" t="s">
        <v>16</v>
      </c>
      <c r="S668" s="7" t="s">
        <v>42</v>
      </c>
      <c r="T668" s="7">
        <f t="shared" si="20"/>
        <v>1</v>
      </c>
      <c r="U668" s="7">
        <f t="shared" si="21"/>
        <v>2</v>
      </c>
      <c r="V668" s="35" t="s">
        <v>8971</v>
      </c>
      <c r="W668" s="36">
        <v>45085</v>
      </c>
      <c r="X668" s="5">
        <v>29</v>
      </c>
    </row>
    <row r="669" spans="1:24" x14ac:dyDescent="0.3">
      <c r="A669" s="5" t="s">
        <v>701</v>
      </c>
      <c r="B669" s="5">
        <v>1981</v>
      </c>
      <c r="C669" s="5" t="s">
        <v>35</v>
      </c>
      <c r="D669" s="5">
        <v>30</v>
      </c>
      <c r="E669" s="5">
        <v>0</v>
      </c>
      <c r="F669" s="5">
        <v>5709.16</v>
      </c>
      <c r="G669" s="5" t="s">
        <v>12</v>
      </c>
      <c r="H669" s="5" t="s">
        <v>12</v>
      </c>
      <c r="I669" s="5" t="s">
        <v>13</v>
      </c>
      <c r="K669" s="7" t="s">
        <v>701</v>
      </c>
      <c r="L669" s="7">
        <v>1981</v>
      </c>
      <c r="M669" s="7" t="s">
        <v>35</v>
      </c>
      <c r="N669" s="7">
        <v>30</v>
      </c>
      <c r="O669" s="7">
        <v>0</v>
      </c>
      <c r="P669" s="20">
        <v>5709.16</v>
      </c>
      <c r="Q669" s="7" t="s">
        <v>12</v>
      </c>
      <c r="R669" s="7" t="s">
        <v>12</v>
      </c>
      <c r="S669" s="7" t="s">
        <v>13</v>
      </c>
      <c r="T669" s="7">
        <f t="shared" si="20"/>
        <v>4</v>
      </c>
      <c r="U669" s="7">
        <f t="shared" si="21"/>
        <v>1</v>
      </c>
      <c r="V669" s="35" t="s">
        <v>8972</v>
      </c>
      <c r="W669" s="36">
        <v>45085</v>
      </c>
      <c r="X669" s="5">
        <v>41</v>
      </c>
    </row>
    <row r="670" spans="1:24" x14ac:dyDescent="0.3">
      <c r="A670" s="5" t="s">
        <v>702</v>
      </c>
      <c r="B670" s="5">
        <v>1971</v>
      </c>
      <c r="C670" s="5" t="s">
        <v>30</v>
      </c>
      <c r="D670" s="5">
        <v>18</v>
      </c>
      <c r="E670" s="5">
        <v>0</v>
      </c>
      <c r="F670" s="5">
        <v>5720.38</v>
      </c>
      <c r="G670" s="5" t="s">
        <v>11</v>
      </c>
      <c r="H670" s="5" t="s">
        <v>16</v>
      </c>
      <c r="I670" s="5" t="s">
        <v>13</v>
      </c>
      <c r="K670" s="7" t="s">
        <v>702</v>
      </c>
      <c r="L670" s="7">
        <v>1971</v>
      </c>
      <c r="M670" s="7" t="s">
        <v>30</v>
      </c>
      <c r="N670" s="7">
        <v>18</v>
      </c>
      <c r="O670" s="7">
        <v>0</v>
      </c>
      <c r="P670" s="20">
        <v>5720.38</v>
      </c>
      <c r="Q670" s="7" t="s">
        <v>11</v>
      </c>
      <c r="R670" s="7" t="s">
        <v>16</v>
      </c>
      <c r="S670" s="7" t="s">
        <v>13</v>
      </c>
      <c r="T670" s="7">
        <f t="shared" si="20"/>
        <v>1</v>
      </c>
      <c r="U670" s="7">
        <f t="shared" si="21"/>
        <v>2</v>
      </c>
      <c r="V670" s="35" t="s">
        <v>8973</v>
      </c>
      <c r="W670" s="36">
        <v>45085</v>
      </c>
      <c r="X670" s="5">
        <v>51</v>
      </c>
    </row>
    <row r="671" spans="1:24" x14ac:dyDescent="0.3">
      <c r="A671" s="5" t="s">
        <v>703</v>
      </c>
      <c r="B671" s="5">
        <v>1987</v>
      </c>
      <c r="C671" s="5" t="s">
        <v>37</v>
      </c>
      <c r="D671" s="5">
        <v>19</v>
      </c>
      <c r="E671" s="5">
        <v>2</v>
      </c>
      <c r="F671" s="5">
        <v>5729.01</v>
      </c>
      <c r="G671" s="5" t="s">
        <v>16</v>
      </c>
      <c r="H671" s="5" t="s">
        <v>11</v>
      </c>
      <c r="I671" s="5" t="s">
        <v>23</v>
      </c>
      <c r="K671" s="7" t="s">
        <v>703</v>
      </c>
      <c r="L671" s="7">
        <v>1987</v>
      </c>
      <c r="M671" s="7" t="s">
        <v>37</v>
      </c>
      <c r="N671" s="7">
        <v>19</v>
      </c>
      <c r="O671" s="7">
        <v>2</v>
      </c>
      <c r="P671" s="20">
        <v>5729.01</v>
      </c>
      <c r="Q671" s="7" t="s">
        <v>16</v>
      </c>
      <c r="R671" s="7" t="s">
        <v>11</v>
      </c>
      <c r="S671" s="7" t="s">
        <v>23</v>
      </c>
      <c r="T671" s="7">
        <f t="shared" si="20"/>
        <v>240</v>
      </c>
      <c r="U671" s="7">
        <f t="shared" si="21"/>
        <v>9</v>
      </c>
      <c r="V671" s="35" t="s">
        <v>8974</v>
      </c>
      <c r="W671" s="36">
        <v>45085</v>
      </c>
      <c r="X671" s="5">
        <v>35</v>
      </c>
    </row>
    <row r="672" spans="1:24" x14ac:dyDescent="0.3">
      <c r="A672" s="5" t="s">
        <v>704</v>
      </c>
      <c r="B672" s="5">
        <v>1972</v>
      </c>
      <c r="C672" s="5" t="s">
        <v>35</v>
      </c>
      <c r="D672" s="5">
        <v>21</v>
      </c>
      <c r="E672" s="5">
        <v>0</v>
      </c>
      <c r="F672" s="5">
        <v>5741.67</v>
      </c>
      <c r="G672" s="5" t="s">
        <v>11</v>
      </c>
      <c r="H672" s="5" t="s">
        <v>12</v>
      </c>
      <c r="I672" s="5" t="s">
        <v>13</v>
      </c>
      <c r="K672" s="7" t="s">
        <v>704</v>
      </c>
      <c r="L672" s="7">
        <v>1972</v>
      </c>
      <c r="M672" s="7" t="s">
        <v>35</v>
      </c>
      <c r="N672" s="7">
        <v>21</v>
      </c>
      <c r="O672" s="7">
        <v>0</v>
      </c>
      <c r="P672" s="20">
        <v>5741.67</v>
      </c>
      <c r="Q672" s="7" t="s">
        <v>11</v>
      </c>
      <c r="R672" s="7" t="s">
        <v>12</v>
      </c>
      <c r="S672" s="7" t="s">
        <v>13</v>
      </c>
      <c r="T672" s="7">
        <f t="shared" si="20"/>
        <v>1</v>
      </c>
      <c r="U672" s="7">
        <f t="shared" si="21"/>
        <v>1</v>
      </c>
      <c r="V672" s="35" t="s">
        <v>8975</v>
      </c>
      <c r="W672" s="36">
        <v>45085</v>
      </c>
      <c r="X672" s="5">
        <v>50</v>
      </c>
    </row>
    <row r="673" spans="1:24" x14ac:dyDescent="0.3">
      <c r="A673" s="5" t="s">
        <v>705</v>
      </c>
      <c r="B673" s="5">
        <v>1993</v>
      </c>
      <c r="C673" s="5" t="s">
        <v>18</v>
      </c>
      <c r="D673" s="5">
        <v>10</v>
      </c>
      <c r="E673" s="5">
        <v>0</v>
      </c>
      <c r="F673" s="5">
        <v>5748.13</v>
      </c>
      <c r="G673" s="5" t="s">
        <v>11</v>
      </c>
      <c r="H673" s="5" t="s">
        <v>16</v>
      </c>
      <c r="I673" s="5" t="s">
        <v>300</v>
      </c>
      <c r="K673" s="7" t="s">
        <v>705</v>
      </c>
      <c r="L673" s="7">
        <v>1993</v>
      </c>
      <c r="M673" s="7" t="s">
        <v>18</v>
      </c>
      <c r="N673" s="7">
        <v>10</v>
      </c>
      <c r="O673" s="7">
        <v>0</v>
      </c>
      <c r="P673" s="20">
        <v>5748.13</v>
      </c>
      <c r="Q673" s="7" t="s">
        <v>11</v>
      </c>
      <c r="R673" s="7" t="s">
        <v>16</v>
      </c>
      <c r="S673" s="7" t="s">
        <v>300</v>
      </c>
      <c r="T673" s="7">
        <f t="shared" si="20"/>
        <v>1</v>
      </c>
      <c r="U673" s="7">
        <f t="shared" si="21"/>
        <v>2</v>
      </c>
      <c r="V673" s="35" t="s">
        <v>8976</v>
      </c>
      <c r="W673" s="36">
        <v>45085</v>
      </c>
      <c r="X673" s="5">
        <v>29</v>
      </c>
    </row>
    <row r="674" spans="1:24" x14ac:dyDescent="0.3">
      <c r="A674" s="5" t="s">
        <v>706</v>
      </c>
      <c r="B674" s="5">
        <v>1983</v>
      </c>
      <c r="C674" s="5" t="s">
        <v>35</v>
      </c>
      <c r="D674" s="5">
        <v>30</v>
      </c>
      <c r="E674" s="5">
        <v>0</v>
      </c>
      <c r="F674" s="5">
        <v>5757.41</v>
      </c>
      <c r="G674" s="5" t="s">
        <v>11</v>
      </c>
      <c r="H674" s="5" t="s">
        <v>12</v>
      </c>
      <c r="I674" s="5" t="s">
        <v>166</v>
      </c>
      <c r="K674" s="7" t="s">
        <v>706</v>
      </c>
      <c r="L674" s="7">
        <v>1983</v>
      </c>
      <c r="M674" s="7" t="s">
        <v>35</v>
      </c>
      <c r="N674" s="7">
        <v>30</v>
      </c>
      <c r="O674" s="7">
        <v>0</v>
      </c>
      <c r="P674" s="20">
        <v>5757.41</v>
      </c>
      <c r="Q674" s="7" t="s">
        <v>11</v>
      </c>
      <c r="R674" s="7" t="s">
        <v>12</v>
      </c>
      <c r="S674" s="7" t="s">
        <v>166</v>
      </c>
      <c r="T674" s="7">
        <f t="shared" si="20"/>
        <v>1</v>
      </c>
      <c r="U674" s="7">
        <f t="shared" si="21"/>
        <v>1</v>
      </c>
      <c r="V674" s="35" t="s">
        <v>8977</v>
      </c>
      <c r="W674" s="36">
        <v>45085</v>
      </c>
      <c r="X674" s="5">
        <v>39</v>
      </c>
    </row>
    <row r="675" spans="1:24" x14ac:dyDescent="0.3">
      <c r="A675" s="5" t="s">
        <v>707</v>
      </c>
      <c r="B675" s="5">
        <v>2004</v>
      </c>
      <c r="C675" s="5" t="s">
        <v>15</v>
      </c>
      <c r="D675" s="5">
        <v>1</v>
      </c>
      <c r="E675" s="5">
        <v>0</v>
      </c>
      <c r="F675" s="5">
        <v>5778.71</v>
      </c>
      <c r="G675" s="5" t="s">
        <v>11</v>
      </c>
      <c r="H675" s="5" t="s">
        <v>12</v>
      </c>
      <c r="I675" s="5" t="s">
        <v>632</v>
      </c>
      <c r="K675" s="7" t="s">
        <v>707</v>
      </c>
      <c r="L675" s="7">
        <v>2004</v>
      </c>
      <c r="M675" s="7" t="s">
        <v>15</v>
      </c>
      <c r="N675" s="7">
        <v>1</v>
      </c>
      <c r="O675" s="7">
        <v>0</v>
      </c>
      <c r="P675" s="20">
        <v>5778.71</v>
      </c>
      <c r="Q675" s="7" t="s">
        <v>11</v>
      </c>
      <c r="R675" s="7" t="s">
        <v>12</v>
      </c>
      <c r="S675" s="7" t="s">
        <v>632</v>
      </c>
      <c r="T675" s="7">
        <f t="shared" si="20"/>
        <v>1</v>
      </c>
      <c r="U675" s="7">
        <f t="shared" si="21"/>
        <v>1</v>
      </c>
      <c r="V675" s="35" t="s">
        <v>8978</v>
      </c>
      <c r="W675" s="36">
        <v>45085</v>
      </c>
      <c r="X675" s="5">
        <v>18</v>
      </c>
    </row>
    <row r="676" spans="1:24" x14ac:dyDescent="0.3">
      <c r="A676" s="5" t="s">
        <v>708</v>
      </c>
      <c r="B676" s="5">
        <v>1980</v>
      </c>
      <c r="C676" s="5" t="s">
        <v>20</v>
      </c>
      <c r="D676" s="5">
        <v>18</v>
      </c>
      <c r="E676" s="5">
        <v>2</v>
      </c>
      <c r="F676" s="5">
        <v>5807.06</v>
      </c>
      <c r="G676" s="5" t="s">
        <v>11</v>
      </c>
      <c r="H676" s="5" t="s">
        <v>12</v>
      </c>
      <c r="I676" s="5" t="s">
        <v>13</v>
      </c>
      <c r="K676" s="7" t="s">
        <v>708</v>
      </c>
      <c r="L676" s="7">
        <v>1980</v>
      </c>
      <c r="M676" s="7" t="s">
        <v>20</v>
      </c>
      <c r="N676" s="7">
        <v>18</v>
      </c>
      <c r="O676" s="7">
        <v>2</v>
      </c>
      <c r="P676" s="20">
        <v>5807.06</v>
      </c>
      <c r="Q676" s="7" t="s">
        <v>11</v>
      </c>
      <c r="R676" s="7" t="s">
        <v>12</v>
      </c>
      <c r="S676" s="7" t="s">
        <v>13</v>
      </c>
      <c r="T676" s="7">
        <f t="shared" si="20"/>
        <v>1</v>
      </c>
      <c r="U676" s="7">
        <f t="shared" si="21"/>
        <v>1</v>
      </c>
      <c r="V676" s="35" t="s">
        <v>8979</v>
      </c>
      <c r="W676" s="36">
        <v>45085</v>
      </c>
      <c r="X676" s="5">
        <v>42</v>
      </c>
    </row>
    <row r="677" spans="1:24" x14ac:dyDescent="0.3">
      <c r="A677" s="5" t="s">
        <v>709</v>
      </c>
      <c r="B677" s="5">
        <v>1972</v>
      </c>
      <c r="C677" s="5" t="s">
        <v>15</v>
      </c>
      <c r="D677" s="5">
        <v>2</v>
      </c>
      <c r="E677" s="5">
        <v>0</v>
      </c>
      <c r="F677" s="5">
        <v>5812.9</v>
      </c>
      <c r="G677" s="5" t="s">
        <v>11</v>
      </c>
      <c r="H677" s="5" t="s">
        <v>11</v>
      </c>
      <c r="I677" s="5" t="s">
        <v>13</v>
      </c>
      <c r="K677" s="7" t="s">
        <v>709</v>
      </c>
      <c r="L677" s="7">
        <v>1972</v>
      </c>
      <c r="M677" s="7" t="s">
        <v>15</v>
      </c>
      <c r="N677" s="7">
        <v>2</v>
      </c>
      <c r="O677" s="7">
        <v>0</v>
      </c>
      <c r="P677" s="20">
        <v>5812.9</v>
      </c>
      <c r="Q677" s="7" t="s">
        <v>11</v>
      </c>
      <c r="R677" s="7" t="s">
        <v>11</v>
      </c>
      <c r="S677" s="7" t="s">
        <v>13</v>
      </c>
      <c r="T677" s="7">
        <f t="shared" si="20"/>
        <v>1</v>
      </c>
      <c r="U677" s="7">
        <f t="shared" si="21"/>
        <v>9</v>
      </c>
      <c r="V677" s="35" t="s">
        <v>8980</v>
      </c>
      <c r="W677" s="36">
        <v>45085</v>
      </c>
      <c r="X677" s="5">
        <v>50</v>
      </c>
    </row>
    <row r="678" spans="1:24" x14ac:dyDescent="0.3">
      <c r="A678" s="5" t="s">
        <v>710</v>
      </c>
      <c r="B678" s="5">
        <v>2002</v>
      </c>
      <c r="C678" s="5" t="s">
        <v>10</v>
      </c>
      <c r="D678" s="5">
        <v>22</v>
      </c>
      <c r="E678" s="5">
        <v>0</v>
      </c>
      <c r="F678" s="5">
        <v>5816.58</v>
      </c>
      <c r="G678" s="5" t="s">
        <v>11</v>
      </c>
      <c r="H678" s="5" t="s">
        <v>11</v>
      </c>
      <c r="I678" s="5" t="s">
        <v>535</v>
      </c>
      <c r="K678" s="7" t="s">
        <v>710</v>
      </c>
      <c r="L678" s="7">
        <v>2002</v>
      </c>
      <c r="M678" s="7" t="s">
        <v>10</v>
      </c>
      <c r="N678" s="7">
        <v>22</v>
      </c>
      <c r="O678" s="7">
        <v>0</v>
      </c>
      <c r="P678" s="20">
        <v>5816.58</v>
      </c>
      <c r="Q678" s="7" t="s">
        <v>11</v>
      </c>
      <c r="R678" s="7" t="s">
        <v>11</v>
      </c>
      <c r="S678" s="7" t="s">
        <v>535</v>
      </c>
      <c r="T678" s="7">
        <f t="shared" si="20"/>
        <v>1</v>
      </c>
      <c r="U678" s="7">
        <f t="shared" si="21"/>
        <v>9</v>
      </c>
      <c r="V678" s="35" t="s">
        <v>8981</v>
      </c>
      <c r="W678" s="36">
        <v>45085</v>
      </c>
      <c r="X678" s="5">
        <v>20</v>
      </c>
    </row>
    <row r="679" spans="1:24" x14ac:dyDescent="0.3">
      <c r="A679" s="5" t="s">
        <v>711</v>
      </c>
      <c r="B679" s="5">
        <v>1971</v>
      </c>
      <c r="C679" s="5" t="s">
        <v>20</v>
      </c>
      <c r="D679" s="5">
        <v>27</v>
      </c>
      <c r="E679" s="5">
        <v>0</v>
      </c>
      <c r="F679" s="5">
        <v>5832.6</v>
      </c>
      <c r="G679" s="5" t="s">
        <v>11</v>
      </c>
      <c r="H679" s="5" t="s">
        <v>12</v>
      </c>
      <c r="I679" s="5" t="s">
        <v>23</v>
      </c>
      <c r="K679" s="7" t="s">
        <v>711</v>
      </c>
      <c r="L679" s="7">
        <v>1971</v>
      </c>
      <c r="M679" s="7" t="s">
        <v>20</v>
      </c>
      <c r="N679" s="7">
        <v>27</v>
      </c>
      <c r="O679" s="7">
        <v>0</v>
      </c>
      <c r="P679" s="20">
        <v>5832.6</v>
      </c>
      <c r="Q679" s="7" t="s">
        <v>11</v>
      </c>
      <c r="R679" s="7" t="s">
        <v>12</v>
      </c>
      <c r="S679" s="7" t="s">
        <v>23</v>
      </c>
      <c r="T679" s="7">
        <f t="shared" si="20"/>
        <v>1</v>
      </c>
      <c r="U679" s="7">
        <f t="shared" si="21"/>
        <v>1</v>
      </c>
      <c r="V679" s="35" t="s">
        <v>8982</v>
      </c>
      <c r="W679" s="36">
        <v>45085</v>
      </c>
      <c r="X679" s="5">
        <v>51</v>
      </c>
    </row>
    <row r="680" spans="1:24" x14ac:dyDescent="0.3">
      <c r="A680" s="5" t="s">
        <v>712</v>
      </c>
      <c r="B680" s="5">
        <v>1987</v>
      </c>
      <c r="C680" s="5" t="s">
        <v>10</v>
      </c>
      <c r="D680" s="5">
        <v>27</v>
      </c>
      <c r="E680" s="5">
        <v>2</v>
      </c>
      <c r="F680" s="5">
        <v>5836.52</v>
      </c>
      <c r="G680" s="5" t="s">
        <v>11</v>
      </c>
      <c r="H680" s="5" t="s">
        <v>12</v>
      </c>
      <c r="I680" s="5" t="s">
        <v>13</v>
      </c>
      <c r="K680" s="7" t="s">
        <v>712</v>
      </c>
      <c r="L680" s="7">
        <v>1987</v>
      </c>
      <c r="M680" s="7" t="s">
        <v>10</v>
      </c>
      <c r="N680" s="7">
        <v>27</v>
      </c>
      <c r="O680" s="7">
        <v>2</v>
      </c>
      <c r="P680" s="20">
        <v>5836.52</v>
      </c>
      <c r="Q680" s="7" t="s">
        <v>11</v>
      </c>
      <c r="R680" s="7" t="s">
        <v>12</v>
      </c>
      <c r="S680" s="7" t="s">
        <v>13</v>
      </c>
      <c r="T680" s="7">
        <f t="shared" si="20"/>
        <v>1</v>
      </c>
      <c r="U680" s="7">
        <f t="shared" si="21"/>
        <v>1</v>
      </c>
      <c r="V680" s="35" t="s">
        <v>8983</v>
      </c>
      <c r="W680" s="36">
        <v>45085</v>
      </c>
      <c r="X680" s="5">
        <v>35</v>
      </c>
    </row>
    <row r="681" spans="1:24" x14ac:dyDescent="0.3">
      <c r="A681" s="5" t="s">
        <v>713</v>
      </c>
      <c r="B681" s="5">
        <v>1995</v>
      </c>
      <c r="C681" s="5" t="s">
        <v>35</v>
      </c>
      <c r="D681" s="5">
        <v>20</v>
      </c>
      <c r="E681" s="5">
        <v>0</v>
      </c>
      <c r="F681" s="5">
        <v>5843.99</v>
      </c>
      <c r="G681" s="5" t="s">
        <v>11</v>
      </c>
      <c r="H681" s="5" t="s">
        <v>11</v>
      </c>
      <c r="I681" s="5" t="s">
        <v>200</v>
      </c>
      <c r="K681" s="7" t="s">
        <v>713</v>
      </c>
      <c r="L681" s="7">
        <v>1995</v>
      </c>
      <c r="M681" s="7" t="s">
        <v>35</v>
      </c>
      <c r="N681" s="7">
        <v>20</v>
      </c>
      <c r="O681" s="7">
        <v>0</v>
      </c>
      <c r="P681" s="20">
        <v>5843.99</v>
      </c>
      <c r="Q681" s="7" t="s">
        <v>11</v>
      </c>
      <c r="R681" s="7" t="s">
        <v>11</v>
      </c>
      <c r="S681" s="7" t="s">
        <v>200</v>
      </c>
      <c r="T681" s="7">
        <f t="shared" si="20"/>
        <v>1</v>
      </c>
      <c r="U681" s="7">
        <f t="shared" si="21"/>
        <v>9</v>
      </c>
      <c r="V681" s="35" t="s">
        <v>8984</v>
      </c>
      <c r="W681" s="36">
        <v>45085</v>
      </c>
      <c r="X681" s="5">
        <v>27</v>
      </c>
    </row>
    <row r="682" spans="1:24" x14ac:dyDescent="0.3">
      <c r="A682" s="5" t="s">
        <v>714</v>
      </c>
      <c r="B682" s="5">
        <v>1987</v>
      </c>
      <c r="C682" s="5" t="s">
        <v>20</v>
      </c>
      <c r="D682" s="5">
        <v>30</v>
      </c>
      <c r="E682" s="5">
        <v>2</v>
      </c>
      <c r="F682" s="5">
        <v>5846.92</v>
      </c>
      <c r="G682" s="5" t="s">
        <v>11</v>
      </c>
      <c r="H682" s="5" t="s">
        <v>11</v>
      </c>
      <c r="I682" s="5" t="s">
        <v>13</v>
      </c>
      <c r="K682" s="7" t="s">
        <v>714</v>
      </c>
      <c r="L682" s="7">
        <v>1987</v>
      </c>
      <c r="M682" s="7" t="s">
        <v>20</v>
      </c>
      <c r="N682" s="7">
        <v>30</v>
      </c>
      <c r="O682" s="7">
        <v>2</v>
      </c>
      <c r="P682" s="20">
        <v>5846.92</v>
      </c>
      <c r="Q682" s="7" t="s">
        <v>11</v>
      </c>
      <c r="R682" s="7" t="s">
        <v>11</v>
      </c>
      <c r="S682" s="7" t="s">
        <v>13</v>
      </c>
      <c r="T682" s="7">
        <f t="shared" si="20"/>
        <v>1</v>
      </c>
      <c r="U682" s="7">
        <f t="shared" si="21"/>
        <v>9</v>
      </c>
      <c r="V682" s="35" t="s">
        <v>8985</v>
      </c>
      <c r="W682" s="36">
        <v>45085</v>
      </c>
      <c r="X682" s="5">
        <v>35</v>
      </c>
    </row>
    <row r="683" spans="1:24" x14ac:dyDescent="0.3">
      <c r="A683" s="5" t="s">
        <v>715</v>
      </c>
      <c r="B683" s="5">
        <v>1985</v>
      </c>
      <c r="C683" s="5" t="s">
        <v>18</v>
      </c>
      <c r="D683" s="5">
        <v>18</v>
      </c>
      <c r="E683" s="5">
        <v>3</v>
      </c>
      <c r="F683" s="5">
        <v>5847.24</v>
      </c>
      <c r="G683" s="5" t="s">
        <v>11</v>
      </c>
      <c r="H683" s="5" t="s">
        <v>16</v>
      </c>
      <c r="I683" s="5" t="s">
        <v>13</v>
      </c>
      <c r="K683" s="7" t="s">
        <v>715</v>
      </c>
      <c r="L683" s="7">
        <v>1985</v>
      </c>
      <c r="M683" s="7" t="s">
        <v>18</v>
      </c>
      <c r="N683" s="7">
        <v>18</v>
      </c>
      <c r="O683" s="7">
        <v>3</v>
      </c>
      <c r="P683" s="20">
        <v>5847.24</v>
      </c>
      <c r="Q683" s="7" t="s">
        <v>11</v>
      </c>
      <c r="R683" s="7" t="s">
        <v>16</v>
      </c>
      <c r="S683" s="7" t="s">
        <v>13</v>
      </c>
      <c r="T683" s="7">
        <f t="shared" si="20"/>
        <v>1</v>
      </c>
      <c r="U683" s="7">
        <f t="shared" si="21"/>
        <v>2</v>
      </c>
      <c r="V683" s="35" t="s">
        <v>8986</v>
      </c>
      <c r="W683" s="36">
        <v>45085</v>
      </c>
      <c r="X683" s="5">
        <v>37</v>
      </c>
    </row>
    <row r="684" spans="1:24" x14ac:dyDescent="0.3">
      <c r="A684" s="5" t="s">
        <v>716</v>
      </c>
      <c r="B684" s="5">
        <v>1984</v>
      </c>
      <c r="C684" s="5" t="s">
        <v>15</v>
      </c>
      <c r="D684" s="5">
        <v>22</v>
      </c>
      <c r="E684" s="5">
        <v>1</v>
      </c>
      <c r="F684" s="5">
        <v>5855.9</v>
      </c>
      <c r="G684" s="5" t="s">
        <v>11</v>
      </c>
      <c r="H684" s="5" t="s">
        <v>12</v>
      </c>
      <c r="I684" s="5" t="s">
        <v>23</v>
      </c>
      <c r="K684" s="7" t="s">
        <v>716</v>
      </c>
      <c r="L684" s="7">
        <v>1984</v>
      </c>
      <c r="M684" s="7" t="s">
        <v>15</v>
      </c>
      <c r="N684" s="7">
        <v>22</v>
      </c>
      <c r="O684" s="7">
        <v>1</v>
      </c>
      <c r="P684" s="20">
        <v>5855.9</v>
      </c>
      <c r="Q684" s="7" t="s">
        <v>11</v>
      </c>
      <c r="R684" s="7" t="s">
        <v>12</v>
      </c>
      <c r="S684" s="7" t="s">
        <v>23</v>
      </c>
      <c r="T684" s="7">
        <f t="shared" si="20"/>
        <v>1</v>
      </c>
      <c r="U684" s="7">
        <f t="shared" si="21"/>
        <v>1</v>
      </c>
      <c r="V684" s="35" t="s">
        <v>8987</v>
      </c>
      <c r="W684" s="36">
        <v>45085</v>
      </c>
      <c r="X684" s="5">
        <v>38</v>
      </c>
    </row>
    <row r="685" spans="1:24" x14ac:dyDescent="0.3">
      <c r="A685" s="5" t="s">
        <v>717</v>
      </c>
      <c r="B685" s="5">
        <v>1993</v>
      </c>
      <c r="C685" s="5" t="s">
        <v>37</v>
      </c>
      <c r="D685" s="5">
        <v>19</v>
      </c>
      <c r="E685" s="5">
        <v>0</v>
      </c>
      <c r="F685" s="5">
        <v>5877.02</v>
      </c>
      <c r="G685" s="5" t="s">
        <v>11</v>
      </c>
      <c r="H685" s="5" t="s">
        <v>11</v>
      </c>
      <c r="I685" s="5" t="s">
        <v>300</v>
      </c>
      <c r="K685" s="7" t="s">
        <v>717</v>
      </c>
      <c r="L685" s="7">
        <v>1993</v>
      </c>
      <c r="M685" s="7" t="s">
        <v>37</v>
      </c>
      <c r="N685" s="7">
        <v>19</v>
      </c>
      <c r="O685" s="7">
        <v>0</v>
      </c>
      <c r="P685" s="20">
        <v>5877.02</v>
      </c>
      <c r="Q685" s="7" t="s">
        <v>11</v>
      </c>
      <c r="R685" s="7" t="s">
        <v>11</v>
      </c>
      <c r="S685" s="7" t="s">
        <v>300</v>
      </c>
      <c r="T685" s="7">
        <f t="shared" si="20"/>
        <v>1</v>
      </c>
      <c r="U685" s="7">
        <f t="shared" si="21"/>
        <v>9</v>
      </c>
      <c r="V685" s="35" t="s">
        <v>8988</v>
      </c>
      <c r="W685" s="36">
        <v>45085</v>
      </c>
      <c r="X685" s="5">
        <v>29</v>
      </c>
    </row>
    <row r="686" spans="1:24" x14ac:dyDescent="0.3">
      <c r="A686" s="5" t="s">
        <v>718</v>
      </c>
      <c r="B686" s="5">
        <v>1982</v>
      </c>
      <c r="C686" s="5" t="s">
        <v>10</v>
      </c>
      <c r="D686" s="5">
        <v>8</v>
      </c>
      <c r="E686" s="5">
        <v>0</v>
      </c>
      <c r="F686" s="5">
        <v>5910.94</v>
      </c>
      <c r="G686" s="5" t="s">
        <v>11</v>
      </c>
      <c r="H686" s="5" t="s">
        <v>16</v>
      </c>
      <c r="I686" s="5" t="s">
        <v>42</v>
      </c>
      <c r="K686" s="7" t="s">
        <v>718</v>
      </c>
      <c r="L686" s="7">
        <v>1982</v>
      </c>
      <c r="M686" s="7" t="s">
        <v>10</v>
      </c>
      <c r="N686" s="7">
        <v>8</v>
      </c>
      <c r="O686" s="7">
        <v>0</v>
      </c>
      <c r="P686" s="20">
        <v>5910.94</v>
      </c>
      <c r="Q686" s="7" t="s">
        <v>11</v>
      </c>
      <c r="R686" s="7" t="s">
        <v>16</v>
      </c>
      <c r="S686" s="7" t="s">
        <v>42</v>
      </c>
      <c r="T686" s="7">
        <f t="shared" si="20"/>
        <v>1</v>
      </c>
      <c r="U686" s="7">
        <f t="shared" si="21"/>
        <v>2</v>
      </c>
      <c r="V686" s="35" t="s">
        <v>8989</v>
      </c>
      <c r="W686" s="36">
        <v>45085</v>
      </c>
      <c r="X686" s="5">
        <v>40</v>
      </c>
    </row>
    <row r="687" spans="1:24" x14ac:dyDescent="0.3">
      <c r="A687" s="5" t="s">
        <v>719</v>
      </c>
      <c r="B687" s="5">
        <v>1982</v>
      </c>
      <c r="C687" s="5" t="s">
        <v>30</v>
      </c>
      <c r="D687" s="5">
        <v>21</v>
      </c>
      <c r="E687" s="5">
        <v>0</v>
      </c>
      <c r="F687" s="5">
        <v>5920.1</v>
      </c>
      <c r="G687" s="5" t="s">
        <v>11</v>
      </c>
      <c r="H687" s="5" t="s">
        <v>16</v>
      </c>
      <c r="I687" s="5" t="s">
        <v>13</v>
      </c>
      <c r="K687" s="7" t="s">
        <v>719</v>
      </c>
      <c r="L687" s="7">
        <v>1982</v>
      </c>
      <c r="M687" s="7" t="s">
        <v>30</v>
      </c>
      <c r="N687" s="7">
        <v>21</v>
      </c>
      <c r="O687" s="7">
        <v>0</v>
      </c>
      <c r="P687" s="20">
        <v>5920.1</v>
      </c>
      <c r="Q687" s="7" t="s">
        <v>11</v>
      </c>
      <c r="R687" s="7" t="s">
        <v>16</v>
      </c>
      <c r="S687" s="7" t="s">
        <v>13</v>
      </c>
      <c r="T687" s="7">
        <f t="shared" si="20"/>
        <v>1</v>
      </c>
      <c r="U687" s="7">
        <f t="shared" si="21"/>
        <v>2</v>
      </c>
      <c r="V687" s="35" t="s">
        <v>8990</v>
      </c>
      <c r="W687" s="36">
        <v>45085</v>
      </c>
      <c r="X687" s="5">
        <v>40</v>
      </c>
    </row>
    <row r="688" spans="1:24" x14ac:dyDescent="0.3">
      <c r="A688" s="5" t="s">
        <v>720</v>
      </c>
      <c r="B688" s="5">
        <v>1987</v>
      </c>
      <c r="C688" s="5" t="s">
        <v>10</v>
      </c>
      <c r="D688" s="5">
        <v>29</v>
      </c>
      <c r="E688" s="5">
        <v>3</v>
      </c>
      <c r="F688" s="5">
        <v>5926.85</v>
      </c>
      <c r="G688" s="5" t="s">
        <v>12</v>
      </c>
      <c r="H688" s="5" t="s">
        <v>12</v>
      </c>
      <c r="I688" s="5" t="s">
        <v>42</v>
      </c>
      <c r="K688" s="7" t="s">
        <v>720</v>
      </c>
      <c r="L688" s="7">
        <v>1987</v>
      </c>
      <c r="M688" s="7" t="s">
        <v>10</v>
      </c>
      <c r="N688" s="7">
        <v>29</v>
      </c>
      <c r="O688" s="7">
        <v>3</v>
      </c>
      <c r="P688" s="20">
        <v>5926.85</v>
      </c>
      <c r="Q688" s="7" t="s">
        <v>12</v>
      </c>
      <c r="R688" s="7" t="s">
        <v>12</v>
      </c>
      <c r="S688" s="7" t="s">
        <v>42</v>
      </c>
      <c r="T688" s="7">
        <f t="shared" si="20"/>
        <v>4</v>
      </c>
      <c r="U688" s="7">
        <f t="shared" si="21"/>
        <v>1</v>
      </c>
      <c r="V688" s="35" t="s">
        <v>8991</v>
      </c>
      <c r="W688" s="36">
        <v>45085</v>
      </c>
      <c r="X688" s="5">
        <v>35</v>
      </c>
    </row>
    <row r="689" spans="1:24" x14ac:dyDescent="0.3">
      <c r="A689" s="5" t="s">
        <v>721</v>
      </c>
      <c r="B689" s="5">
        <v>1993</v>
      </c>
      <c r="C689" s="5" t="s">
        <v>35</v>
      </c>
      <c r="D689" s="5">
        <v>13</v>
      </c>
      <c r="E689" s="5">
        <v>0</v>
      </c>
      <c r="F689" s="5">
        <v>5926.93</v>
      </c>
      <c r="G689" s="5" t="s">
        <v>11</v>
      </c>
      <c r="H689" s="5" t="s">
        <v>11</v>
      </c>
      <c r="I689" s="5" t="s">
        <v>200</v>
      </c>
      <c r="K689" s="7" t="s">
        <v>721</v>
      </c>
      <c r="L689" s="7">
        <v>1993</v>
      </c>
      <c r="M689" s="7" t="s">
        <v>35</v>
      </c>
      <c r="N689" s="7">
        <v>13</v>
      </c>
      <c r="O689" s="7">
        <v>0</v>
      </c>
      <c r="P689" s="20">
        <v>5926.93</v>
      </c>
      <c r="Q689" s="7" t="s">
        <v>11</v>
      </c>
      <c r="R689" s="7" t="s">
        <v>11</v>
      </c>
      <c r="S689" s="7" t="s">
        <v>200</v>
      </c>
      <c r="T689" s="7">
        <f t="shared" si="20"/>
        <v>1</v>
      </c>
      <c r="U689" s="7">
        <f t="shared" si="21"/>
        <v>9</v>
      </c>
      <c r="V689" s="35" t="s">
        <v>8760</v>
      </c>
      <c r="W689" s="36">
        <v>45085</v>
      </c>
      <c r="X689" s="5">
        <v>29</v>
      </c>
    </row>
    <row r="690" spans="1:24" x14ac:dyDescent="0.3">
      <c r="A690" s="5" t="s">
        <v>722</v>
      </c>
      <c r="B690" s="5">
        <v>1994</v>
      </c>
      <c r="C690" s="5" t="s">
        <v>10</v>
      </c>
      <c r="D690" s="5">
        <v>30</v>
      </c>
      <c r="E690" s="5">
        <v>0</v>
      </c>
      <c r="F690" s="5">
        <v>5927.65</v>
      </c>
      <c r="G690" s="5" t="s">
        <v>11</v>
      </c>
      <c r="H690" s="5" t="s">
        <v>16</v>
      </c>
      <c r="I690" s="5" t="s">
        <v>23</v>
      </c>
      <c r="K690" s="7" t="s">
        <v>722</v>
      </c>
      <c r="L690" s="7">
        <v>1994</v>
      </c>
      <c r="M690" s="7" t="s">
        <v>10</v>
      </c>
      <c r="N690" s="7">
        <v>30</v>
      </c>
      <c r="O690" s="7">
        <v>0</v>
      </c>
      <c r="P690" s="20">
        <v>5927.65</v>
      </c>
      <c r="Q690" s="7" t="s">
        <v>11</v>
      </c>
      <c r="R690" s="7" t="s">
        <v>16</v>
      </c>
      <c r="S690" s="7" t="s">
        <v>23</v>
      </c>
      <c r="T690" s="7">
        <f t="shared" si="20"/>
        <v>1</v>
      </c>
      <c r="U690" s="7">
        <f t="shared" si="21"/>
        <v>2</v>
      </c>
      <c r="V690" s="35" t="s">
        <v>8992</v>
      </c>
      <c r="W690" s="36">
        <v>45085</v>
      </c>
      <c r="X690" s="5">
        <v>28</v>
      </c>
    </row>
    <row r="691" spans="1:24" x14ac:dyDescent="0.3">
      <c r="A691" s="5" t="s">
        <v>723</v>
      </c>
      <c r="B691" s="5">
        <v>1987</v>
      </c>
      <c r="C691" s="5" t="s">
        <v>10</v>
      </c>
      <c r="D691" s="5">
        <v>14</v>
      </c>
      <c r="E691" s="5">
        <v>3</v>
      </c>
      <c r="F691" s="5">
        <v>5934.38</v>
      </c>
      <c r="G691" s="5" t="s">
        <v>12</v>
      </c>
      <c r="H691" s="5" t="s">
        <v>11</v>
      </c>
      <c r="I691" s="5" t="s">
        <v>13</v>
      </c>
      <c r="K691" s="7" t="s">
        <v>723</v>
      </c>
      <c r="L691" s="7">
        <v>1987</v>
      </c>
      <c r="M691" s="7" t="s">
        <v>10</v>
      </c>
      <c r="N691" s="7">
        <v>14</v>
      </c>
      <c r="O691" s="7">
        <v>3</v>
      </c>
      <c r="P691" s="20">
        <v>5934.38</v>
      </c>
      <c r="Q691" s="7" t="s">
        <v>12</v>
      </c>
      <c r="R691" s="7" t="s">
        <v>11</v>
      </c>
      <c r="S691" s="7" t="s">
        <v>13</v>
      </c>
      <c r="T691" s="7">
        <f t="shared" si="20"/>
        <v>4</v>
      </c>
      <c r="U691" s="7">
        <f t="shared" si="21"/>
        <v>9</v>
      </c>
      <c r="V691" s="35" t="s">
        <v>8993</v>
      </c>
      <c r="W691" s="36">
        <v>45085</v>
      </c>
      <c r="X691" s="5">
        <v>35</v>
      </c>
    </row>
    <row r="692" spans="1:24" x14ac:dyDescent="0.3">
      <c r="A692" s="5" t="s">
        <v>724</v>
      </c>
      <c r="B692" s="5">
        <v>2003</v>
      </c>
      <c r="C692" s="5" t="s">
        <v>35</v>
      </c>
      <c r="D692" s="5">
        <v>13</v>
      </c>
      <c r="E692" s="5">
        <v>0</v>
      </c>
      <c r="F692" s="5">
        <v>5957.35</v>
      </c>
      <c r="G692" s="5" t="s">
        <v>11</v>
      </c>
      <c r="H692" s="5" t="s">
        <v>11</v>
      </c>
      <c r="I692" s="5" t="s">
        <v>23</v>
      </c>
      <c r="K692" s="7" t="s">
        <v>724</v>
      </c>
      <c r="L692" s="7">
        <v>2003</v>
      </c>
      <c r="M692" s="7" t="s">
        <v>35</v>
      </c>
      <c r="N692" s="7">
        <v>13</v>
      </c>
      <c r="O692" s="7">
        <v>0</v>
      </c>
      <c r="P692" s="20">
        <v>5957.35</v>
      </c>
      <c r="Q692" s="7" t="s">
        <v>11</v>
      </c>
      <c r="R692" s="7" t="s">
        <v>11</v>
      </c>
      <c r="S692" s="7" t="s">
        <v>23</v>
      </c>
      <c r="T692" s="7">
        <f t="shared" si="20"/>
        <v>1</v>
      </c>
      <c r="U692" s="7">
        <f t="shared" si="21"/>
        <v>9</v>
      </c>
      <c r="V692" s="35" t="s">
        <v>8994</v>
      </c>
      <c r="W692" s="36">
        <v>45085</v>
      </c>
      <c r="X692" s="5">
        <v>19</v>
      </c>
    </row>
    <row r="693" spans="1:24" x14ac:dyDescent="0.3">
      <c r="A693" s="5" t="s">
        <v>725</v>
      </c>
      <c r="B693" s="5">
        <v>2004</v>
      </c>
      <c r="C693" s="5" t="s">
        <v>10</v>
      </c>
      <c r="D693" s="5">
        <v>15</v>
      </c>
      <c r="E693" s="5">
        <v>0</v>
      </c>
      <c r="F693" s="5">
        <v>5960.91</v>
      </c>
      <c r="G693" s="5" t="s">
        <v>11</v>
      </c>
      <c r="H693" s="5" t="s">
        <v>16</v>
      </c>
      <c r="I693" s="5" t="s">
        <v>535</v>
      </c>
      <c r="K693" s="7" t="s">
        <v>725</v>
      </c>
      <c r="L693" s="7">
        <v>2004</v>
      </c>
      <c r="M693" s="7" t="s">
        <v>10</v>
      </c>
      <c r="N693" s="7">
        <v>15</v>
      </c>
      <c r="O693" s="7">
        <v>0</v>
      </c>
      <c r="P693" s="20">
        <v>5960.91</v>
      </c>
      <c r="Q693" s="7" t="s">
        <v>11</v>
      </c>
      <c r="R693" s="7" t="s">
        <v>16</v>
      </c>
      <c r="S693" s="7" t="s">
        <v>535</v>
      </c>
      <c r="T693" s="7">
        <f t="shared" si="20"/>
        <v>1</v>
      </c>
      <c r="U693" s="7">
        <f t="shared" si="21"/>
        <v>2</v>
      </c>
      <c r="V693" s="35" t="s">
        <v>8995</v>
      </c>
      <c r="W693" s="36">
        <v>45085</v>
      </c>
      <c r="X693" s="5">
        <v>18</v>
      </c>
    </row>
    <row r="694" spans="1:24" x14ac:dyDescent="0.3">
      <c r="A694" s="5" t="s">
        <v>726</v>
      </c>
      <c r="B694" s="5">
        <v>1980</v>
      </c>
      <c r="C694" s="5" t="s">
        <v>35</v>
      </c>
      <c r="D694" s="5">
        <v>5</v>
      </c>
      <c r="E694" s="5">
        <v>0</v>
      </c>
      <c r="F694" s="5">
        <v>5966.89</v>
      </c>
      <c r="G694" s="5" t="s">
        <v>11</v>
      </c>
      <c r="H694" s="5" t="s">
        <v>12</v>
      </c>
      <c r="I694" s="5" t="s">
        <v>13</v>
      </c>
      <c r="K694" s="7" t="s">
        <v>726</v>
      </c>
      <c r="L694" s="7">
        <v>1980</v>
      </c>
      <c r="M694" s="7" t="s">
        <v>35</v>
      </c>
      <c r="N694" s="7">
        <v>5</v>
      </c>
      <c r="O694" s="7">
        <v>0</v>
      </c>
      <c r="P694" s="20">
        <v>5966.89</v>
      </c>
      <c r="Q694" s="7" t="s">
        <v>11</v>
      </c>
      <c r="R694" s="7" t="s">
        <v>12</v>
      </c>
      <c r="S694" s="7" t="s">
        <v>13</v>
      </c>
      <c r="T694" s="7">
        <f t="shared" si="20"/>
        <v>1</v>
      </c>
      <c r="U694" s="7">
        <f t="shared" si="21"/>
        <v>1</v>
      </c>
      <c r="V694" s="35" t="s">
        <v>8996</v>
      </c>
      <c r="W694" s="36">
        <v>45085</v>
      </c>
      <c r="X694" s="5">
        <v>42</v>
      </c>
    </row>
    <row r="695" spans="1:24" x14ac:dyDescent="0.3">
      <c r="A695" s="5" t="s">
        <v>727</v>
      </c>
      <c r="B695" s="5">
        <v>1980</v>
      </c>
      <c r="C695" s="5" t="s">
        <v>10</v>
      </c>
      <c r="D695" s="5">
        <v>21</v>
      </c>
      <c r="E695" s="5">
        <v>0</v>
      </c>
      <c r="F695" s="5">
        <v>5969.72</v>
      </c>
      <c r="G695" s="5" t="s">
        <v>12</v>
      </c>
      <c r="H695" s="5" t="s">
        <v>12</v>
      </c>
      <c r="I695" s="5" t="s">
        <v>42</v>
      </c>
      <c r="K695" s="7" t="s">
        <v>727</v>
      </c>
      <c r="L695" s="7">
        <v>1980</v>
      </c>
      <c r="M695" s="7" t="s">
        <v>10</v>
      </c>
      <c r="N695" s="7">
        <v>21</v>
      </c>
      <c r="O695" s="7">
        <v>0</v>
      </c>
      <c r="P695" s="20">
        <v>5969.72</v>
      </c>
      <c r="Q695" s="7" t="s">
        <v>12</v>
      </c>
      <c r="R695" s="7" t="s">
        <v>12</v>
      </c>
      <c r="S695" s="7" t="s">
        <v>42</v>
      </c>
      <c r="T695" s="7">
        <f t="shared" si="20"/>
        <v>4</v>
      </c>
      <c r="U695" s="7">
        <f t="shared" si="21"/>
        <v>1</v>
      </c>
      <c r="V695" s="35" t="s">
        <v>8997</v>
      </c>
      <c r="W695" s="36">
        <v>45085</v>
      </c>
      <c r="X695" s="5">
        <v>42</v>
      </c>
    </row>
    <row r="696" spans="1:24" x14ac:dyDescent="0.3">
      <c r="A696" s="5" t="s">
        <v>728</v>
      </c>
      <c r="B696" s="5">
        <v>1989</v>
      </c>
      <c r="C696" s="5" t="s">
        <v>10</v>
      </c>
      <c r="D696" s="5">
        <v>22</v>
      </c>
      <c r="E696" s="5">
        <v>3</v>
      </c>
      <c r="F696" s="5">
        <v>5972.38</v>
      </c>
      <c r="G696" s="5" t="s">
        <v>11</v>
      </c>
      <c r="H696" s="5" t="s">
        <v>11</v>
      </c>
      <c r="I696" s="5" t="s">
        <v>42</v>
      </c>
      <c r="K696" s="7" t="s">
        <v>728</v>
      </c>
      <c r="L696" s="7">
        <v>1989</v>
      </c>
      <c r="M696" s="7" t="s">
        <v>10</v>
      </c>
      <c r="N696" s="7">
        <v>22</v>
      </c>
      <c r="O696" s="7">
        <v>3</v>
      </c>
      <c r="P696" s="20">
        <v>5972.38</v>
      </c>
      <c r="Q696" s="7" t="s">
        <v>11</v>
      </c>
      <c r="R696" s="7" t="s">
        <v>11</v>
      </c>
      <c r="S696" s="7" t="s">
        <v>42</v>
      </c>
      <c r="T696" s="7">
        <f t="shared" si="20"/>
        <v>1</v>
      </c>
      <c r="U696" s="7">
        <f t="shared" si="21"/>
        <v>9</v>
      </c>
      <c r="V696" s="35" t="s">
        <v>8998</v>
      </c>
      <c r="W696" s="36">
        <v>45085</v>
      </c>
      <c r="X696" s="5">
        <v>33</v>
      </c>
    </row>
    <row r="697" spans="1:24" x14ac:dyDescent="0.3">
      <c r="A697" s="5" t="s">
        <v>729</v>
      </c>
      <c r="B697" s="5">
        <v>1984</v>
      </c>
      <c r="C697" s="5" t="s">
        <v>20</v>
      </c>
      <c r="D697" s="5">
        <v>19</v>
      </c>
      <c r="E697" s="5">
        <v>1</v>
      </c>
      <c r="F697" s="5">
        <v>5974.38</v>
      </c>
      <c r="G697" s="5" t="s">
        <v>11</v>
      </c>
      <c r="H697" s="5" t="s">
        <v>12</v>
      </c>
      <c r="I697" s="5" t="s">
        <v>13</v>
      </c>
      <c r="K697" s="7" t="s">
        <v>729</v>
      </c>
      <c r="L697" s="7">
        <v>1984</v>
      </c>
      <c r="M697" s="7" t="s">
        <v>20</v>
      </c>
      <c r="N697" s="7">
        <v>19</v>
      </c>
      <c r="O697" s="7">
        <v>1</v>
      </c>
      <c r="P697" s="20">
        <v>5974.38</v>
      </c>
      <c r="Q697" s="7" t="s">
        <v>11</v>
      </c>
      <c r="R697" s="7" t="s">
        <v>12</v>
      </c>
      <c r="S697" s="7" t="s">
        <v>13</v>
      </c>
      <c r="T697" s="7">
        <f t="shared" si="20"/>
        <v>1</v>
      </c>
      <c r="U697" s="7">
        <f t="shared" si="21"/>
        <v>1</v>
      </c>
      <c r="V697" s="35" t="s">
        <v>8999</v>
      </c>
      <c r="W697" s="36">
        <v>45085</v>
      </c>
      <c r="X697" s="5">
        <v>38</v>
      </c>
    </row>
    <row r="698" spans="1:24" x14ac:dyDescent="0.3">
      <c r="A698" s="5" t="s">
        <v>730</v>
      </c>
      <c r="B698" s="5">
        <v>1984</v>
      </c>
      <c r="C698" s="5" t="s">
        <v>15</v>
      </c>
      <c r="D698" s="5">
        <v>11</v>
      </c>
      <c r="E698" s="5">
        <v>1</v>
      </c>
      <c r="F698" s="5">
        <v>5976.83</v>
      </c>
      <c r="G698" s="5" t="s">
        <v>11</v>
      </c>
      <c r="H698" s="5" t="s">
        <v>11</v>
      </c>
      <c r="I698" s="5" t="s">
        <v>13</v>
      </c>
      <c r="K698" s="7" t="s">
        <v>730</v>
      </c>
      <c r="L698" s="7">
        <v>1984</v>
      </c>
      <c r="M698" s="7" t="s">
        <v>15</v>
      </c>
      <c r="N698" s="7">
        <v>11</v>
      </c>
      <c r="O698" s="7">
        <v>1</v>
      </c>
      <c r="P698" s="20">
        <v>5976.83</v>
      </c>
      <c r="Q698" s="7" t="s">
        <v>11</v>
      </c>
      <c r="R698" s="7" t="s">
        <v>11</v>
      </c>
      <c r="S698" s="7" t="s">
        <v>13</v>
      </c>
      <c r="T698" s="7">
        <f t="shared" si="20"/>
        <v>1</v>
      </c>
      <c r="U698" s="7">
        <f t="shared" si="21"/>
        <v>9</v>
      </c>
      <c r="V698" s="35" t="s">
        <v>9000</v>
      </c>
      <c r="W698" s="36">
        <v>45085</v>
      </c>
      <c r="X698" s="5">
        <v>38</v>
      </c>
    </row>
    <row r="699" spans="1:24" x14ac:dyDescent="0.3">
      <c r="A699" s="5" t="s">
        <v>731</v>
      </c>
      <c r="B699" s="5">
        <v>1970</v>
      </c>
      <c r="C699" s="5" t="s">
        <v>18</v>
      </c>
      <c r="D699" s="5">
        <v>25</v>
      </c>
      <c r="E699" s="5">
        <v>0</v>
      </c>
      <c r="F699" s="5">
        <v>5979.66</v>
      </c>
      <c r="G699" s="5" t="s">
        <v>11</v>
      </c>
      <c r="H699" s="5" t="s">
        <v>12</v>
      </c>
      <c r="I699" s="5" t="s">
        <v>13</v>
      </c>
      <c r="K699" s="7" t="s">
        <v>731</v>
      </c>
      <c r="L699" s="7">
        <v>1970</v>
      </c>
      <c r="M699" s="7" t="s">
        <v>18</v>
      </c>
      <c r="N699" s="7">
        <v>25</v>
      </c>
      <c r="O699" s="7">
        <v>0</v>
      </c>
      <c r="P699" s="20">
        <v>5979.66</v>
      </c>
      <c r="Q699" s="7" t="s">
        <v>11</v>
      </c>
      <c r="R699" s="7" t="s">
        <v>12</v>
      </c>
      <c r="S699" s="7" t="s">
        <v>13</v>
      </c>
      <c r="T699" s="7">
        <f t="shared" si="20"/>
        <v>1</v>
      </c>
      <c r="U699" s="7">
        <f t="shared" si="21"/>
        <v>1</v>
      </c>
      <c r="V699" s="35" t="s">
        <v>9001</v>
      </c>
      <c r="W699" s="36">
        <v>45085</v>
      </c>
      <c r="X699" s="5">
        <v>52</v>
      </c>
    </row>
    <row r="700" spans="1:24" x14ac:dyDescent="0.3">
      <c r="A700" s="5" t="s">
        <v>732</v>
      </c>
      <c r="B700" s="5">
        <v>1980</v>
      </c>
      <c r="C700" s="5" t="s">
        <v>37</v>
      </c>
      <c r="D700" s="5">
        <v>10</v>
      </c>
      <c r="E700" s="5">
        <v>0</v>
      </c>
      <c r="F700" s="5">
        <v>5979.73</v>
      </c>
      <c r="G700" s="5" t="s">
        <v>11</v>
      </c>
      <c r="H700" s="5" t="s">
        <v>11</v>
      </c>
      <c r="I700" s="5" t="s">
        <v>42</v>
      </c>
      <c r="K700" s="7" t="s">
        <v>732</v>
      </c>
      <c r="L700" s="7">
        <v>1980</v>
      </c>
      <c r="M700" s="7" t="s">
        <v>37</v>
      </c>
      <c r="N700" s="7">
        <v>10</v>
      </c>
      <c r="O700" s="7">
        <v>0</v>
      </c>
      <c r="P700" s="20">
        <v>5979.73</v>
      </c>
      <c r="Q700" s="7" t="s">
        <v>11</v>
      </c>
      <c r="R700" s="7" t="s">
        <v>11</v>
      </c>
      <c r="S700" s="7" t="s">
        <v>42</v>
      </c>
      <c r="T700" s="7">
        <f t="shared" si="20"/>
        <v>1</v>
      </c>
      <c r="U700" s="7">
        <f t="shared" si="21"/>
        <v>9</v>
      </c>
      <c r="V700" s="35" t="s">
        <v>9002</v>
      </c>
      <c r="W700" s="36">
        <v>45085</v>
      </c>
      <c r="X700" s="5">
        <v>42</v>
      </c>
    </row>
    <row r="701" spans="1:24" x14ac:dyDescent="0.3">
      <c r="A701" s="5" t="s">
        <v>733</v>
      </c>
      <c r="B701" s="5">
        <v>1974</v>
      </c>
      <c r="C701" s="5" t="s">
        <v>37</v>
      </c>
      <c r="D701" s="5">
        <v>11</v>
      </c>
      <c r="E701" s="5">
        <v>0</v>
      </c>
      <c r="F701" s="5">
        <v>5979.99</v>
      </c>
      <c r="G701" s="5" t="s">
        <v>11</v>
      </c>
      <c r="H701" s="5" t="s">
        <v>12</v>
      </c>
      <c r="I701" s="5" t="s">
        <v>13</v>
      </c>
      <c r="K701" s="7" t="s">
        <v>733</v>
      </c>
      <c r="L701" s="7">
        <v>1974</v>
      </c>
      <c r="M701" s="7" t="s">
        <v>37</v>
      </c>
      <c r="N701" s="7">
        <v>11</v>
      </c>
      <c r="O701" s="7">
        <v>0</v>
      </c>
      <c r="P701" s="20">
        <v>5979.99</v>
      </c>
      <c r="Q701" s="7" t="s">
        <v>11</v>
      </c>
      <c r="R701" s="7" t="s">
        <v>12</v>
      </c>
      <c r="S701" s="7" t="s">
        <v>13</v>
      </c>
      <c r="T701" s="7">
        <f t="shared" si="20"/>
        <v>1</v>
      </c>
      <c r="U701" s="7">
        <f t="shared" si="21"/>
        <v>1</v>
      </c>
      <c r="V701" s="35" t="s">
        <v>9003</v>
      </c>
      <c r="W701" s="36">
        <v>45085</v>
      </c>
      <c r="X701" s="5">
        <v>48</v>
      </c>
    </row>
    <row r="702" spans="1:24" x14ac:dyDescent="0.3">
      <c r="A702" s="5" t="s">
        <v>734</v>
      </c>
      <c r="B702" s="5">
        <v>1988</v>
      </c>
      <c r="C702" s="5" t="s">
        <v>18</v>
      </c>
      <c r="D702" s="5">
        <v>10</v>
      </c>
      <c r="E702" s="5">
        <v>2</v>
      </c>
      <c r="F702" s="5">
        <v>5989.52</v>
      </c>
      <c r="G702" s="5" t="s">
        <v>11</v>
      </c>
      <c r="H702" s="5" t="s">
        <v>16</v>
      </c>
      <c r="I702" s="5" t="s">
        <v>23</v>
      </c>
      <c r="K702" s="7" t="s">
        <v>734</v>
      </c>
      <c r="L702" s="7">
        <v>1988</v>
      </c>
      <c r="M702" s="7" t="s">
        <v>18</v>
      </c>
      <c r="N702" s="7">
        <v>10</v>
      </c>
      <c r="O702" s="7">
        <v>2</v>
      </c>
      <c r="P702" s="20">
        <v>5989.52</v>
      </c>
      <c r="Q702" s="7" t="s">
        <v>11</v>
      </c>
      <c r="R702" s="7" t="s">
        <v>16</v>
      </c>
      <c r="S702" s="7" t="s">
        <v>23</v>
      </c>
      <c r="T702" s="7">
        <f t="shared" si="20"/>
        <v>1</v>
      </c>
      <c r="U702" s="7">
        <f t="shared" si="21"/>
        <v>2</v>
      </c>
      <c r="V702" s="35" t="s">
        <v>9004</v>
      </c>
      <c r="W702" s="36">
        <v>45085</v>
      </c>
      <c r="X702" s="5">
        <v>34</v>
      </c>
    </row>
    <row r="703" spans="1:24" x14ac:dyDescent="0.3">
      <c r="A703" s="5" t="s">
        <v>735</v>
      </c>
      <c r="B703" s="5">
        <v>1974</v>
      </c>
      <c r="C703" s="5" t="s">
        <v>35</v>
      </c>
      <c r="D703" s="5">
        <v>17</v>
      </c>
      <c r="E703" s="5">
        <v>0</v>
      </c>
      <c r="F703" s="5">
        <v>5990.17</v>
      </c>
      <c r="G703" s="5" t="s">
        <v>11</v>
      </c>
      <c r="H703" s="5" t="s">
        <v>11</v>
      </c>
      <c r="I703" s="5" t="s">
        <v>13</v>
      </c>
      <c r="K703" s="7" t="s">
        <v>735</v>
      </c>
      <c r="L703" s="7">
        <v>1974</v>
      </c>
      <c r="M703" s="7" t="s">
        <v>35</v>
      </c>
      <c r="N703" s="7">
        <v>17</v>
      </c>
      <c r="O703" s="7">
        <v>0</v>
      </c>
      <c r="P703" s="20">
        <v>5990.17</v>
      </c>
      <c r="Q703" s="7" t="s">
        <v>11</v>
      </c>
      <c r="R703" s="7" t="s">
        <v>11</v>
      </c>
      <c r="S703" s="7" t="s">
        <v>13</v>
      </c>
      <c r="T703" s="7">
        <f t="shared" si="20"/>
        <v>1</v>
      </c>
      <c r="U703" s="7">
        <f t="shared" si="21"/>
        <v>9</v>
      </c>
      <c r="V703" s="35" t="s">
        <v>9005</v>
      </c>
      <c r="W703" s="36">
        <v>45085</v>
      </c>
      <c r="X703" s="5">
        <v>48</v>
      </c>
    </row>
    <row r="704" spans="1:24" x14ac:dyDescent="0.3">
      <c r="A704" s="5" t="s">
        <v>736</v>
      </c>
      <c r="B704" s="5">
        <v>1980</v>
      </c>
      <c r="C704" s="5" t="s">
        <v>35</v>
      </c>
      <c r="D704" s="5">
        <v>8</v>
      </c>
      <c r="E704" s="5">
        <v>2</v>
      </c>
      <c r="F704" s="5">
        <v>5993.62</v>
      </c>
      <c r="G704" s="5" t="s">
        <v>11</v>
      </c>
      <c r="H704" s="5" t="s">
        <v>12</v>
      </c>
      <c r="I704" s="5" t="s">
        <v>13</v>
      </c>
      <c r="K704" s="7" t="s">
        <v>736</v>
      </c>
      <c r="L704" s="7">
        <v>1980</v>
      </c>
      <c r="M704" s="7" t="s">
        <v>35</v>
      </c>
      <c r="N704" s="7">
        <v>8</v>
      </c>
      <c r="O704" s="7">
        <v>2</v>
      </c>
      <c r="P704" s="20">
        <v>5993.62</v>
      </c>
      <c r="Q704" s="7" t="s">
        <v>11</v>
      </c>
      <c r="R704" s="7" t="s">
        <v>12</v>
      </c>
      <c r="S704" s="7" t="s">
        <v>13</v>
      </c>
      <c r="T704" s="7">
        <f t="shared" si="20"/>
        <v>1</v>
      </c>
      <c r="U704" s="7">
        <f t="shared" si="21"/>
        <v>1</v>
      </c>
      <c r="V704" s="35" t="s">
        <v>9006</v>
      </c>
      <c r="W704" s="36">
        <v>45085</v>
      </c>
      <c r="X704" s="5">
        <v>42</v>
      </c>
    </row>
    <row r="705" spans="1:24" x14ac:dyDescent="0.3">
      <c r="A705" s="5" t="s">
        <v>737</v>
      </c>
      <c r="B705" s="5">
        <v>1989</v>
      </c>
      <c r="C705" s="5" t="s">
        <v>35</v>
      </c>
      <c r="D705" s="5">
        <v>16</v>
      </c>
      <c r="E705" s="5">
        <v>4</v>
      </c>
      <c r="F705" s="5">
        <v>6059.17</v>
      </c>
      <c r="G705" s="5" t="s">
        <v>11</v>
      </c>
      <c r="H705" s="5" t="s">
        <v>16</v>
      </c>
      <c r="I705" s="5" t="s">
        <v>42</v>
      </c>
      <c r="K705" s="7" t="s">
        <v>737</v>
      </c>
      <c r="L705" s="7">
        <v>1989</v>
      </c>
      <c r="M705" s="7" t="s">
        <v>35</v>
      </c>
      <c r="N705" s="7">
        <v>16</v>
      </c>
      <c r="O705" s="7">
        <v>4</v>
      </c>
      <c r="P705" s="20">
        <v>6059.17</v>
      </c>
      <c r="Q705" s="7" t="s">
        <v>11</v>
      </c>
      <c r="R705" s="7" t="s">
        <v>16</v>
      </c>
      <c r="S705" s="7" t="s">
        <v>42</v>
      </c>
      <c r="T705" s="7">
        <f t="shared" si="20"/>
        <v>1</v>
      </c>
      <c r="U705" s="7">
        <f t="shared" si="21"/>
        <v>2</v>
      </c>
      <c r="V705" s="35" t="s">
        <v>9007</v>
      </c>
      <c r="W705" s="36">
        <v>45085</v>
      </c>
      <c r="X705" s="5">
        <v>33</v>
      </c>
    </row>
    <row r="706" spans="1:24" x14ac:dyDescent="0.3">
      <c r="A706" s="5" t="s">
        <v>738</v>
      </c>
      <c r="B706" s="5">
        <v>1996</v>
      </c>
      <c r="C706" s="5" t="s">
        <v>10</v>
      </c>
      <c r="D706" s="5">
        <v>28</v>
      </c>
      <c r="E706" s="5">
        <v>0</v>
      </c>
      <c r="F706" s="5">
        <v>6061.8</v>
      </c>
      <c r="G706" s="5" t="s">
        <v>11</v>
      </c>
      <c r="H706" s="5" t="s">
        <v>12</v>
      </c>
      <c r="I706" s="5" t="s">
        <v>23</v>
      </c>
      <c r="K706" s="7" t="s">
        <v>738</v>
      </c>
      <c r="L706" s="7">
        <v>1996</v>
      </c>
      <c r="M706" s="7" t="s">
        <v>10</v>
      </c>
      <c r="N706" s="7">
        <v>28</v>
      </c>
      <c r="O706" s="7">
        <v>0</v>
      </c>
      <c r="P706" s="20">
        <v>6061.8</v>
      </c>
      <c r="Q706" s="7" t="s">
        <v>11</v>
      </c>
      <c r="R706" s="7" t="s">
        <v>12</v>
      </c>
      <c r="S706" s="7" t="s">
        <v>23</v>
      </c>
      <c r="T706" s="7">
        <f t="shared" si="20"/>
        <v>1</v>
      </c>
      <c r="U706" s="7">
        <f t="shared" si="21"/>
        <v>1</v>
      </c>
      <c r="V706" s="35" t="s">
        <v>9008</v>
      </c>
      <c r="W706" s="36">
        <v>45085</v>
      </c>
      <c r="X706" s="5">
        <v>26</v>
      </c>
    </row>
    <row r="707" spans="1:24" x14ac:dyDescent="0.3">
      <c r="A707" s="5" t="s">
        <v>739</v>
      </c>
      <c r="B707" s="5">
        <v>1994</v>
      </c>
      <c r="C707" s="5" t="s">
        <v>15</v>
      </c>
      <c r="D707" s="5">
        <v>8</v>
      </c>
      <c r="E707" s="5">
        <v>0</v>
      </c>
      <c r="F707" s="5">
        <v>6064.37</v>
      </c>
      <c r="G707" s="5" t="s">
        <v>11</v>
      </c>
      <c r="H707" s="5" t="s">
        <v>11</v>
      </c>
      <c r="I707" s="5" t="s">
        <v>42</v>
      </c>
      <c r="K707" s="7" t="s">
        <v>739</v>
      </c>
      <c r="L707" s="7">
        <v>1994</v>
      </c>
      <c r="M707" s="7" t="s">
        <v>15</v>
      </c>
      <c r="N707" s="7">
        <v>8</v>
      </c>
      <c r="O707" s="7">
        <v>0</v>
      </c>
      <c r="P707" s="20">
        <v>6064.37</v>
      </c>
      <c r="Q707" s="7" t="s">
        <v>11</v>
      </c>
      <c r="R707" s="7" t="s">
        <v>11</v>
      </c>
      <c r="S707" s="7" t="s">
        <v>42</v>
      </c>
      <c r="T707" s="7">
        <f t="shared" ref="T707:T770" si="22">MATCH(Q707,$Q$2:$Q$2344,0)</f>
        <v>1</v>
      </c>
      <c r="U707" s="7">
        <f t="shared" ref="U707:U770" si="23">MATCH(R707,$R$2:$R$2344,0)</f>
        <v>9</v>
      </c>
      <c r="V707" s="35" t="s">
        <v>9009</v>
      </c>
      <c r="W707" s="36">
        <v>45085</v>
      </c>
      <c r="X707" s="5">
        <v>28</v>
      </c>
    </row>
    <row r="708" spans="1:24" x14ac:dyDescent="0.3">
      <c r="A708" s="5" t="s">
        <v>740</v>
      </c>
      <c r="B708" s="5">
        <v>1984</v>
      </c>
      <c r="C708" s="5" t="s">
        <v>20</v>
      </c>
      <c r="D708" s="5">
        <v>21</v>
      </c>
      <c r="E708" s="5">
        <v>1</v>
      </c>
      <c r="F708" s="5">
        <v>6067.13</v>
      </c>
      <c r="G708" s="5" t="s">
        <v>12</v>
      </c>
      <c r="H708" s="5" t="s">
        <v>16</v>
      </c>
      <c r="I708" s="5" t="s">
        <v>168</v>
      </c>
      <c r="K708" s="7" t="s">
        <v>740</v>
      </c>
      <c r="L708" s="7">
        <v>1984</v>
      </c>
      <c r="M708" s="7" t="s">
        <v>20</v>
      </c>
      <c r="N708" s="7">
        <v>21</v>
      </c>
      <c r="O708" s="7">
        <v>1</v>
      </c>
      <c r="P708" s="20">
        <v>6067.13</v>
      </c>
      <c r="Q708" s="7" t="s">
        <v>12</v>
      </c>
      <c r="R708" s="7" t="s">
        <v>16</v>
      </c>
      <c r="S708" s="7" t="s">
        <v>168</v>
      </c>
      <c r="T708" s="7">
        <f t="shared" si="22"/>
        <v>4</v>
      </c>
      <c r="U708" s="7">
        <f t="shared" si="23"/>
        <v>2</v>
      </c>
      <c r="V708" s="35" t="s">
        <v>9010</v>
      </c>
      <c r="W708" s="36">
        <v>45085</v>
      </c>
      <c r="X708" s="5">
        <v>38</v>
      </c>
    </row>
    <row r="709" spans="1:24" x14ac:dyDescent="0.3">
      <c r="A709" s="5" t="s">
        <v>741</v>
      </c>
      <c r="B709" s="5">
        <v>1979</v>
      </c>
      <c r="C709" s="5" t="s">
        <v>35</v>
      </c>
      <c r="D709" s="5">
        <v>8</v>
      </c>
      <c r="E709" s="5">
        <v>2</v>
      </c>
      <c r="F709" s="5">
        <v>6074.37</v>
      </c>
      <c r="G709" s="5" t="s">
        <v>11</v>
      </c>
      <c r="H709" s="5" t="s">
        <v>11</v>
      </c>
      <c r="I709" s="5" t="s">
        <v>23</v>
      </c>
      <c r="K709" s="7" t="s">
        <v>741</v>
      </c>
      <c r="L709" s="7">
        <v>1979</v>
      </c>
      <c r="M709" s="7" t="s">
        <v>35</v>
      </c>
      <c r="N709" s="7">
        <v>8</v>
      </c>
      <c r="O709" s="7">
        <v>2</v>
      </c>
      <c r="P709" s="20">
        <v>6074.37</v>
      </c>
      <c r="Q709" s="7" t="s">
        <v>11</v>
      </c>
      <c r="R709" s="7" t="s">
        <v>11</v>
      </c>
      <c r="S709" s="7" t="s">
        <v>23</v>
      </c>
      <c r="T709" s="7">
        <f t="shared" si="22"/>
        <v>1</v>
      </c>
      <c r="U709" s="7">
        <f t="shared" si="23"/>
        <v>9</v>
      </c>
      <c r="V709" s="35" t="s">
        <v>9011</v>
      </c>
      <c r="W709" s="36">
        <v>45085</v>
      </c>
      <c r="X709" s="5">
        <v>43</v>
      </c>
    </row>
    <row r="710" spans="1:24" x14ac:dyDescent="0.3">
      <c r="A710" s="5" t="s">
        <v>742</v>
      </c>
      <c r="B710" s="5">
        <v>1984</v>
      </c>
      <c r="C710" s="5" t="s">
        <v>37</v>
      </c>
      <c r="D710" s="5">
        <v>14</v>
      </c>
      <c r="E710" s="5">
        <v>1</v>
      </c>
      <c r="F710" s="5">
        <v>6079.67</v>
      </c>
      <c r="G710" s="5" t="s">
        <v>16</v>
      </c>
      <c r="H710" s="5" t="s">
        <v>16</v>
      </c>
      <c r="I710" s="5" t="s">
        <v>276</v>
      </c>
      <c r="K710" s="7" t="s">
        <v>742</v>
      </c>
      <c r="L710" s="7">
        <v>1984</v>
      </c>
      <c r="M710" s="7" t="s">
        <v>37</v>
      </c>
      <c r="N710" s="7">
        <v>14</v>
      </c>
      <c r="O710" s="7">
        <v>1</v>
      </c>
      <c r="P710" s="20">
        <v>6079.67</v>
      </c>
      <c r="Q710" s="7" t="s">
        <v>16</v>
      </c>
      <c r="R710" s="7" t="s">
        <v>16</v>
      </c>
      <c r="S710" s="7" t="s">
        <v>276</v>
      </c>
      <c r="T710" s="7">
        <f t="shared" si="22"/>
        <v>240</v>
      </c>
      <c r="U710" s="7">
        <f t="shared" si="23"/>
        <v>2</v>
      </c>
      <c r="V710" s="35" t="s">
        <v>9012</v>
      </c>
      <c r="W710" s="36">
        <v>45085</v>
      </c>
      <c r="X710" s="5">
        <v>38</v>
      </c>
    </row>
    <row r="711" spans="1:24" x14ac:dyDescent="0.3">
      <c r="A711" s="5" t="s">
        <v>743</v>
      </c>
      <c r="B711" s="5">
        <v>1984</v>
      </c>
      <c r="C711" s="5" t="s">
        <v>10</v>
      </c>
      <c r="D711" s="5">
        <v>25</v>
      </c>
      <c r="E711" s="5">
        <v>2</v>
      </c>
      <c r="F711" s="5">
        <v>6082.41</v>
      </c>
      <c r="G711" s="5" t="s">
        <v>16</v>
      </c>
      <c r="H711" s="5" t="s">
        <v>11</v>
      </c>
      <c r="I711" s="5" t="s">
        <v>42</v>
      </c>
      <c r="K711" s="7" t="s">
        <v>743</v>
      </c>
      <c r="L711" s="7">
        <v>1984</v>
      </c>
      <c r="M711" s="7" t="s">
        <v>10</v>
      </c>
      <c r="N711" s="7">
        <v>25</v>
      </c>
      <c r="O711" s="7">
        <v>2</v>
      </c>
      <c r="P711" s="20">
        <v>6082.41</v>
      </c>
      <c r="Q711" s="7" t="s">
        <v>16</v>
      </c>
      <c r="R711" s="7" t="s">
        <v>11</v>
      </c>
      <c r="S711" s="7" t="s">
        <v>42</v>
      </c>
      <c r="T711" s="7">
        <f t="shared" si="22"/>
        <v>240</v>
      </c>
      <c r="U711" s="7">
        <f t="shared" si="23"/>
        <v>9</v>
      </c>
      <c r="V711" s="35" t="s">
        <v>9013</v>
      </c>
      <c r="W711" s="36">
        <v>45085</v>
      </c>
      <c r="X711" s="5">
        <v>38</v>
      </c>
    </row>
    <row r="712" spans="1:24" x14ac:dyDescent="0.3">
      <c r="A712" s="5" t="s">
        <v>744</v>
      </c>
      <c r="B712" s="5">
        <v>1970</v>
      </c>
      <c r="C712" s="5" t="s">
        <v>18</v>
      </c>
      <c r="D712" s="5">
        <v>9</v>
      </c>
      <c r="E712" s="5">
        <v>0</v>
      </c>
      <c r="F712" s="5">
        <v>6098.38</v>
      </c>
      <c r="G712" s="5" t="s">
        <v>11</v>
      </c>
      <c r="H712" s="5" t="s">
        <v>11</v>
      </c>
      <c r="I712" s="5" t="s">
        <v>13</v>
      </c>
      <c r="K712" s="7" t="s">
        <v>744</v>
      </c>
      <c r="L712" s="7">
        <v>1970</v>
      </c>
      <c r="M712" s="7" t="s">
        <v>18</v>
      </c>
      <c r="N712" s="7">
        <v>9</v>
      </c>
      <c r="O712" s="7">
        <v>0</v>
      </c>
      <c r="P712" s="20">
        <v>6098.38</v>
      </c>
      <c r="Q712" s="7" t="s">
        <v>11</v>
      </c>
      <c r="R712" s="7" t="s">
        <v>11</v>
      </c>
      <c r="S712" s="7" t="s">
        <v>13</v>
      </c>
      <c r="T712" s="7">
        <f t="shared" si="22"/>
        <v>1</v>
      </c>
      <c r="U712" s="7">
        <f t="shared" si="23"/>
        <v>9</v>
      </c>
      <c r="V712" s="35" t="s">
        <v>9014</v>
      </c>
      <c r="W712" s="36">
        <v>45085</v>
      </c>
      <c r="X712" s="5">
        <v>52</v>
      </c>
    </row>
    <row r="713" spans="1:24" x14ac:dyDescent="0.3">
      <c r="A713" s="5" t="s">
        <v>745</v>
      </c>
      <c r="B713" s="5">
        <v>1995</v>
      </c>
      <c r="C713" s="5" t="s">
        <v>20</v>
      </c>
      <c r="D713" s="5">
        <v>9</v>
      </c>
      <c r="E713" s="5">
        <v>0</v>
      </c>
      <c r="F713" s="5">
        <v>6111.95</v>
      </c>
      <c r="G713" s="5" t="s">
        <v>11</v>
      </c>
      <c r="H713" s="5" t="s">
        <v>12</v>
      </c>
      <c r="I713" s="5" t="s">
        <v>535</v>
      </c>
      <c r="K713" s="7" t="s">
        <v>745</v>
      </c>
      <c r="L713" s="7">
        <v>1995</v>
      </c>
      <c r="M713" s="7" t="s">
        <v>20</v>
      </c>
      <c r="N713" s="7">
        <v>9</v>
      </c>
      <c r="O713" s="7">
        <v>0</v>
      </c>
      <c r="P713" s="20">
        <v>6111.95</v>
      </c>
      <c r="Q713" s="7" t="s">
        <v>11</v>
      </c>
      <c r="R713" s="7" t="s">
        <v>12</v>
      </c>
      <c r="S713" s="7" t="s">
        <v>535</v>
      </c>
      <c r="T713" s="7">
        <f t="shared" si="22"/>
        <v>1</v>
      </c>
      <c r="U713" s="7">
        <f t="shared" si="23"/>
        <v>1</v>
      </c>
      <c r="V713" s="35" t="s">
        <v>9015</v>
      </c>
      <c r="W713" s="36">
        <v>45085</v>
      </c>
      <c r="X713" s="5">
        <v>27</v>
      </c>
    </row>
    <row r="714" spans="1:24" x14ac:dyDescent="0.3">
      <c r="A714" s="5" t="s">
        <v>746</v>
      </c>
      <c r="B714" s="5">
        <v>1985</v>
      </c>
      <c r="C714" s="5" t="s">
        <v>10</v>
      </c>
      <c r="D714" s="5">
        <v>21</v>
      </c>
      <c r="E714" s="5">
        <v>1</v>
      </c>
      <c r="F714" s="5">
        <v>6112.35</v>
      </c>
      <c r="G714" s="5" t="s">
        <v>11</v>
      </c>
      <c r="H714" s="5" t="s">
        <v>16</v>
      </c>
      <c r="I714" s="5" t="s">
        <v>23</v>
      </c>
      <c r="K714" s="7" t="s">
        <v>746</v>
      </c>
      <c r="L714" s="7">
        <v>1985</v>
      </c>
      <c r="M714" s="7" t="s">
        <v>10</v>
      </c>
      <c r="N714" s="7">
        <v>21</v>
      </c>
      <c r="O714" s="7">
        <v>1</v>
      </c>
      <c r="P714" s="20">
        <v>6112.35</v>
      </c>
      <c r="Q714" s="7" t="s">
        <v>11</v>
      </c>
      <c r="R714" s="7" t="s">
        <v>16</v>
      </c>
      <c r="S714" s="7" t="s">
        <v>23</v>
      </c>
      <c r="T714" s="7">
        <f t="shared" si="22"/>
        <v>1</v>
      </c>
      <c r="U714" s="7">
        <f t="shared" si="23"/>
        <v>2</v>
      </c>
      <c r="V714" s="35" t="s">
        <v>9016</v>
      </c>
      <c r="W714" s="36">
        <v>45085</v>
      </c>
      <c r="X714" s="5">
        <v>37</v>
      </c>
    </row>
    <row r="715" spans="1:24" x14ac:dyDescent="0.3">
      <c r="A715" s="5" t="s">
        <v>747</v>
      </c>
      <c r="B715" s="5">
        <v>1991</v>
      </c>
      <c r="C715" s="5" t="s">
        <v>10</v>
      </c>
      <c r="D715" s="5">
        <v>25</v>
      </c>
      <c r="E715" s="5">
        <v>3</v>
      </c>
      <c r="F715" s="5">
        <v>6113.23</v>
      </c>
      <c r="G715" s="5" t="s">
        <v>11</v>
      </c>
      <c r="H715" s="5" t="s">
        <v>11</v>
      </c>
      <c r="I715" s="5" t="s">
        <v>247</v>
      </c>
      <c r="K715" s="7" t="s">
        <v>747</v>
      </c>
      <c r="L715" s="7">
        <v>1991</v>
      </c>
      <c r="M715" s="7" t="s">
        <v>10</v>
      </c>
      <c r="N715" s="7">
        <v>25</v>
      </c>
      <c r="O715" s="7">
        <v>3</v>
      </c>
      <c r="P715" s="20">
        <v>6113.23</v>
      </c>
      <c r="Q715" s="7" t="s">
        <v>11</v>
      </c>
      <c r="R715" s="7" t="s">
        <v>11</v>
      </c>
      <c r="S715" s="7" t="s">
        <v>247</v>
      </c>
      <c r="T715" s="7">
        <f t="shared" si="22"/>
        <v>1</v>
      </c>
      <c r="U715" s="7">
        <f t="shared" si="23"/>
        <v>9</v>
      </c>
      <c r="V715" s="35" t="s">
        <v>8734</v>
      </c>
      <c r="W715" s="36">
        <v>45085</v>
      </c>
      <c r="X715" s="5">
        <v>31</v>
      </c>
    </row>
    <row r="716" spans="1:24" x14ac:dyDescent="0.3">
      <c r="A716" s="5" t="s">
        <v>748</v>
      </c>
      <c r="B716" s="5">
        <v>1983</v>
      </c>
      <c r="C716" s="5" t="s">
        <v>35</v>
      </c>
      <c r="D716" s="5">
        <v>11</v>
      </c>
      <c r="E716" s="5">
        <v>1</v>
      </c>
      <c r="F716" s="5">
        <v>6117.49</v>
      </c>
      <c r="G716" s="5" t="s">
        <v>11</v>
      </c>
      <c r="H716" s="5" t="s">
        <v>12</v>
      </c>
      <c r="I716" s="5" t="s">
        <v>23</v>
      </c>
      <c r="K716" s="7" t="s">
        <v>748</v>
      </c>
      <c r="L716" s="7">
        <v>1983</v>
      </c>
      <c r="M716" s="7" t="s">
        <v>35</v>
      </c>
      <c r="N716" s="7">
        <v>11</v>
      </c>
      <c r="O716" s="7">
        <v>1</v>
      </c>
      <c r="P716" s="20">
        <v>6117.49</v>
      </c>
      <c r="Q716" s="7" t="s">
        <v>11</v>
      </c>
      <c r="R716" s="7" t="s">
        <v>12</v>
      </c>
      <c r="S716" s="7" t="s">
        <v>23</v>
      </c>
      <c r="T716" s="7">
        <f t="shared" si="22"/>
        <v>1</v>
      </c>
      <c r="U716" s="7">
        <f t="shared" si="23"/>
        <v>1</v>
      </c>
      <c r="V716" s="35" t="s">
        <v>9017</v>
      </c>
      <c r="W716" s="36">
        <v>45085</v>
      </c>
      <c r="X716" s="5">
        <v>39</v>
      </c>
    </row>
    <row r="717" spans="1:24" x14ac:dyDescent="0.3">
      <c r="A717" s="5" t="s">
        <v>749</v>
      </c>
      <c r="B717" s="5">
        <v>1983</v>
      </c>
      <c r="C717" s="5" t="s">
        <v>15</v>
      </c>
      <c r="D717" s="5">
        <v>16</v>
      </c>
      <c r="E717" s="5">
        <v>1</v>
      </c>
      <c r="F717" s="5">
        <v>6123.57</v>
      </c>
      <c r="G717" s="5" t="s">
        <v>12</v>
      </c>
      <c r="H717" s="5" t="s">
        <v>11</v>
      </c>
      <c r="I717" s="5" t="s">
        <v>23</v>
      </c>
      <c r="K717" s="7" t="s">
        <v>749</v>
      </c>
      <c r="L717" s="7">
        <v>1983</v>
      </c>
      <c r="M717" s="7" t="s">
        <v>15</v>
      </c>
      <c r="N717" s="7">
        <v>16</v>
      </c>
      <c r="O717" s="7">
        <v>1</v>
      </c>
      <c r="P717" s="20">
        <v>6123.57</v>
      </c>
      <c r="Q717" s="7" t="s">
        <v>12</v>
      </c>
      <c r="R717" s="7" t="s">
        <v>11</v>
      </c>
      <c r="S717" s="7" t="s">
        <v>23</v>
      </c>
      <c r="T717" s="7">
        <f t="shared" si="22"/>
        <v>4</v>
      </c>
      <c r="U717" s="7">
        <f t="shared" si="23"/>
        <v>9</v>
      </c>
      <c r="V717" s="35" t="s">
        <v>9018</v>
      </c>
      <c r="W717" s="36">
        <v>45085</v>
      </c>
      <c r="X717" s="5">
        <v>39</v>
      </c>
    </row>
    <row r="718" spans="1:24" x14ac:dyDescent="0.3">
      <c r="A718" s="5" t="s">
        <v>750</v>
      </c>
      <c r="B718" s="5">
        <v>1990</v>
      </c>
      <c r="C718" s="5" t="s">
        <v>35</v>
      </c>
      <c r="D718" s="5">
        <v>18</v>
      </c>
      <c r="E718" s="5">
        <v>3</v>
      </c>
      <c r="F718" s="5">
        <v>6128.8</v>
      </c>
      <c r="G718" s="5" t="s">
        <v>11</v>
      </c>
      <c r="H718" s="5" t="s">
        <v>12</v>
      </c>
      <c r="I718" s="5" t="s">
        <v>23</v>
      </c>
      <c r="K718" s="7" t="s">
        <v>750</v>
      </c>
      <c r="L718" s="7">
        <v>1990</v>
      </c>
      <c r="M718" s="7" t="s">
        <v>35</v>
      </c>
      <c r="N718" s="7">
        <v>18</v>
      </c>
      <c r="O718" s="7">
        <v>3</v>
      </c>
      <c r="P718" s="20">
        <v>6128.8</v>
      </c>
      <c r="Q718" s="7" t="s">
        <v>11</v>
      </c>
      <c r="R718" s="7" t="s">
        <v>12</v>
      </c>
      <c r="S718" s="7" t="s">
        <v>23</v>
      </c>
      <c r="T718" s="7">
        <f t="shared" si="22"/>
        <v>1</v>
      </c>
      <c r="U718" s="7">
        <f t="shared" si="23"/>
        <v>1</v>
      </c>
      <c r="V718" s="35" t="s">
        <v>9019</v>
      </c>
      <c r="W718" s="36">
        <v>45085</v>
      </c>
      <c r="X718" s="5">
        <v>32</v>
      </c>
    </row>
    <row r="719" spans="1:24" x14ac:dyDescent="0.3">
      <c r="A719" s="5" t="s">
        <v>751</v>
      </c>
      <c r="B719" s="5">
        <v>1969</v>
      </c>
      <c r="C719" s="5" t="s">
        <v>15</v>
      </c>
      <c r="D719" s="5">
        <v>9</v>
      </c>
      <c r="E719" s="5">
        <v>0</v>
      </c>
      <c r="F719" s="5">
        <v>6138.5</v>
      </c>
      <c r="G719" s="5" t="s">
        <v>11</v>
      </c>
      <c r="H719" s="5" t="s">
        <v>11</v>
      </c>
      <c r="I719" s="5" t="s">
        <v>42</v>
      </c>
      <c r="K719" s="7" t="s">
        <v>751</v>
      </c>
      <c r="L719" s="7">
        <v>1969</v>
      </c>
      <c r="M719" s="7" t="s">
        <v>15</v>
      </c>
      <c r="N719" s="7">
        <v>9</v>
      </c>
      <c r="O719" s="7">
        <v>0</v>
      </c>
      <c r="P719" s="20">
        <v>6138.5</v>
      </c>
      <c r="Q719" s="7" t="s">
        <v>11</v>
      </c>
      <c r="R719" s="7" t="s">
        <v>11</v>
      </c>
      <c r="S719" s="7" t="s">
        <v>42</v>
      </c>
      <c r="T719" s="7">
        <f t="shared" si="22"/>
        <v>1</v>
      </c>
      <c r="U719" s="7">
        <f t="shared" si="23"/>
        <v>9</v>
      </c>
      <c r="V719" s="35" t="s">
        <v>9020</v>
      </c>
      <c r="W719" s="36">
        <v>45085</v>
      </c>
      <c r="X719" s="5">
        <v>53</v>
      </c>
    </row>
    <row r="720" spans="1:24" x14ac:dyDescent="0.3">
      <c r="A720" s="5" t="s">
        <v>752</v>
      </c>
      <c r="B720" s="5">
        <v>1978</v>
      </c>
      <c r="C720" s="5" t="s">
        <v>20</v>
      </c>
      <c r="D720" s="5">
        <v>5</v>
      </c>
      <c r="E720" s="5">
        <v>2</v>
      </c>
      <c r="F720" s="5">
        <v>6138.58</v>
      </c>
      <c r="G720" s="5" t="s">
        <v>11</v>
      </c>
      <c r="H720" s="5" t="s">
        <v>16</v>
      </c>
      <c r="I720" s="5" t="s">
        <v>13</v>
      </c>
      <c r="K720" s="7" t="s">
        <v>752</v>
      </c>
      <c r="L720" s="7">
        <v>1978</v>
      </c>
      <c r="M720" s="7" t="s">
        <v>20</v>
      </c>
      <c r="N720" s="7">
        <v>5</v>
      </c>
      <c r="O720" s="7">
        <v>2</v>
      </c>
      <c r="P720" s="20">
        <v>6138.58</v>
      </c>
      <c r="Q720" s="7" t="s">
        <v>11</v>
      </c>
      <c r="R720" s="7" t="s">
        <v>16</v>
      </c>
      <c r="S720" s="7" t="s">
        <v>13</v>
      </c>
      <c r="T720" s="7">
        <f t="shared" si="22"/>
        <v>1</v>
      </c>
      <c r="U720" s="7">
        <f t="shared" si="23"/>
        <v>2</v>
      </c>
      <c r="V720" s="35" t="s">
        <v>9021</v>
      </c>
      <c r="W720" s="36">
        <v>45085</v>
      </c>
      <c r="X720" s="5">
        <v>44</v>
      </c>
    </row>
    <row r="721" spans="1:24" x14ac:dyDescent="0.3">
      <c r="A721" s="5" t="s">
        <v>753</v>
      </c>
      <c r="B721" s="5">
        <v>1976</v>
      </c>
      <c r="C721" s="5" t="s">
        <v>30</v>
      </c>
      <c r="D721" s="5">
        <v>12</v>
      </c>
      <c r="E721" s="5">
        <v>2</v>
      </c>
      <c r="F721" s="5">
        <v>6139.14</v>
      </c>
      <c r="G721" s="5" t="s">
        <v>11</v>
      </c>
      <c r="H721" s="5" t="s">
        <v>12</v>
      </c>
      <c r="I721" s="5" t="s">
        <v>13</v>
      </c>
      <c r="K721" s="7" t="s">
        <v>753</v>
      </c>
      <c r="L721" s="7">
        <v>1976</v>
      </c>
      <c r="M721" s="7" t="s">
        <v>30</v>
      </c>
      <c r="N721" s="7">
        <v>12</v>
      </c>
      <c r="O721" s="7">
        <v>2</v>
      </c>
      <c r="P721" s="20">
        <v>6139.14</v>
      </c>
      <c r="Q721" s="7" t="s">
        <v>11</v>
      </c>
      <c r="R721" s="7" t="s">
        <v>12</v>
      </c>
      <c r="S721" s="7" t="s">
        <v>13</v>
      </c>
      <c r="T721" s="7">
        <f t="shared" si="22"/>
        <v>1</v>
      </c>
      <c r="U721" s="7">
        <f t="shared" si="23"/>
        <v>1</v>
      </c>
      <c r="V721" s="35" t="s">
        <v>9022</v>
      </c>
      <c r="W721" s="36">
        <v>45085</v>
      </c>
      <c r="X721" s="5">
        <v>46</v>
      </c>
    </row>
    <row r="722" spans="1:24" x14ac:dyDescent="0.3">
      <c r="A722" s="5" t="s">
        <v>754</v>
      </c>
      <c r="B722" s="5">
        <v>1970</v>
      </c>
      <c r="C722" s="5" t="s">
        <v>37</v>
      </c>
      <c r="D722" s="5">
        <v>14</v>
      </c>
      <c r="E722" s="5">
        <v>0</v>
      </c>
      <c r="F722" s="5">
        <v>6147.12</v>
      </c>
      <c r="G722" s="5" t="s">
        <v>11</v>
      </c>
      <c r="H722" s="5" t="s">
        <v>12</v>
      </c>
      <c r="I722" s="5" t="s">
        <v>23</v>
      </c>
      <c r="K722" s="7" t="s">
        <v>754</v>
      </c>
      <c r="L722" s="7">
        <v>1970</v>
      </c>
      <c r="M722" s="7" t="s">
        <v>37</v>
      </c>
      <c r="N722" s="7">
        <v>14</v>
      </c>
      <c r="O722" s="7">
        <v>0</v>
      </c>
      <c r="P722" s="20">
        <v>6147.12</v>
      </c>
      <c r="Q722" s="7" t="s">
        <v>11</v>
      </c>
      <c r="R722" s="7" t="s">
        <v>12</v>
      </c>
      <c r="S722" s="7" t="s">
        <v>23</v>
      </c>
      <c r="T722" s="7">
        <f t="shared" si="22"/>
        <v>1</v>
      </c>
      <c r="U722" s="7">
        <f t="shared" si="23"/>
        <v>1</v>
      </c>
      <c r="V722" s="35" t="s">
        <v>9023</v>
      </c>
      <c r="W722" s="36">
        <v>45085</v>
      </c>
      <c r="X722" s="5">
        <v>52</v>
      </c>
    </row>
    <row r="723" spans="1:24" x14ac:dyDescent="0.3">
      <c r="A723" s="5" t="s">
        <v>755</v>
      </c>
      <c r="B723" s="5">
        <v>1973</v>
      </c>
      <c r="C723" s="5" t="s">
        <v>15</v>
      </c>
      <c r="D723" s="5">
        <v>6</v>
      </c>
      <c r="E723" s="5">
        <v>0</v>
      </c>
      <c r="F723" s="5">
        <v>6152.05</v>
      </c>
      <c r="G723" s="5" t="s">
        <v>11</v>
      </c>
      <c r="H723" s="5" t="s">
        <v>12</v>
      </c>
      <c r="I723" s="5" t="s">
        <v>13</v>
      </c>
      <c r="K723" s="7" t="s">
        <v>755</v>
      </c>
      <c r="L723" s="7">
        <v>1973</v>
      </c>
      <c r="M723" s="7" t="s">
        <v>15</v>
      </c>
      <c r="N723" s="7">
        <v>6</v>
      </c>
      <c r="O723" s="7">
        <v>0</v>
      </c>
      <c r="P723" s="20">
        <v>6152.05</v>
      </c>
      <c r="Q723" s="7" t="s">
        <v>11</v>
      </c>
      <c r="R723" s="7" t="s">
        <v>12</v>
      </c>
      <c r="S723" s="7" t="s">
        <v>13</v>
      </c>
      <c r="T723" s="7">
        <f t="shared" si="22"/>
        <v>1</v>
      </c>
      <c r="U723" s="7">
        <f t="shared" si="23"/>
        <v>1</v>
      </c>
      <c r="V723" s="35" t="s">
        <v>9024</v>
      </c>
      <c r="W723" s="36">
        <v>45085</v>
      </c>
      <c r="X723" s="5">
        <v>49</v>
      </c>
    </row>
    <row r="724" spans="1:24" x14ac:dyDescent="0.3">
      <c r="A724" s="5" t="s">
        <v>756</v>
      </c>
      <c r="B724" s="5">
        <v>1985</v>
      </c>
      <c r="C724" s="5" t="s">
        <v>37</v>
      </c>
      <c r="D724" s="5">
        <v>15</v>
      </c>
      <c r="E724" s="5">
        <v>3</v>
      </c>
      <c r="F724" s="5">
        <v>6159.57</v>
      </c>
      <c r="G724" s="5" t="s">
        <v>11</v>
      </c>
      <c r="H724" s="5" t="s">
        <v>16</v>
      </c>
      <c r="I724" s="5" t="s">
        <v>23</v>
      </c>
      <c r="K724" s="7" t="s">
        <v>756</v>
      </c>
      <c r="L724" s="7">
        <v>1985</v>
      </c>
      <c r="M724" s="7" t="s">
        <v>37</v>
      </c>
      <c r="N724" s="7">
        <v>15</v>
      </c>
      <c r="O724" s="7">
        <v>3</v>
      </c>
      <c r="P724" s="20">
        <v>6159.57</v>
      </c>
      <c r="Q724" s="7" t="s">
        <v>11</v>
      </c>
      <c r="R724" s="7" t="s">
        <v>16</v>
      </c>
      <c r="S724" s="7" t="s">
        <v>23</v>
      </c>
      <c r="T724" s="7">
        <f t="shared" si="22"/>
        <v>1</v>
      </c>
      <c r="U724" s="7">
        <f t="shared" si="23"/>
        <v>2</v>
      </c>
      <c r="V724" s="35" t="s">
        <v>9025</v>
      </c>
      <c r="W724" s="36">
        <v>45085</v>
      </c>
      <c r="X724" s="5">
        <v>37</v>
      </c>
    </row>
    <row r="725" spans="1:24" x14ac:dyDescent="0.3">
      <c r="A725" s="5" t="s">
        <v>757</v>
      </c>
      <c r="B725" s="5">
        <v>1984</v>
      </c>
      <c r="C725" s="5" t="s">
        <v>37</v>
      </c>
      <c r="D725" s="5">
        <v>6</v>
      </c>
      <c r="E725" s="5">
        <v>3</v>
      </c>
      <c r="F725" s="5">
        <v>6170.96</v>
      </c>
      <c r="G725" s="5" t="s">
        <v>11</v>
      </c>
      <c r="H725" s="5" t="s">
        <v>16</v>
      </c>
      <c r="I725" s="5" t="s">
        <v>13</v>
      </c>
      <c r="K725" s="7" t="s">
        <v>757</v>
      </c>
      <c r="L725" s="7">
        <v>1984</v>
      </c>
      <c r="M725" s="7" t="s">
        <v>37</v>
      </c>
      <c r="N725" s="7">
        <v>6</v>
      </c>
      <c r="O725" s="7">
        <v>3</v>
      </c>
      <c r="P725" s="20">
        <v>6170.96</v>
      </c>
      <c r="Q725" s="7" t="s">
        <v>11</v>
      </c>
      <c r="R725" s="7" t="s">
        <v>16</v>
      </c>
      <c r="S725" s="7" t="s">
        <v>13</v>
      </c>
      <c r="T725" s="7">
        <f t="shared" si="22"/>
        <v>1</v>
      </c>
      <c r="U725" s="7">
        <f t="shared" si="23"/>
        <v>2</v>
      </c>
      <c r="V725" s="35" t="s">
        <v>9026</v>
      </c>
      <c r="W725" s="36">
        <v>45085</v>
      </c>
      <c r="X725" s="5">
        <v>38</v>
      </c>
    </row>
    <row r="726" spans="1:24" x14ac:dyDescent="0.3">
      <c r="A726" s="5" t="s">
        <v>758</v>
      </c>
      <c r="B726" s="5">
        <v>1985</v>
      </c>
      <c r="C726" s="5" t="s">
        <v>35</v>
      </c>
      <c r="D726" s="5">
        <v>9</v>
      </c>
      <c r="E726" s="5">
        <v>3</v>
      </c>
      <c r="F726" s="5">
        <v>6183.32</v>
      </c>
      <c r="G726" s="5" t="s">
        <v>11</v>
      </c>
      <c r="H726" s="5" t="s">
        <v>11</v>
      </c>
      <c r="I726" s="5" t="s">
        <v>23</v>
      </c>
      <c r="K726" s="7" t="s">
        <v>758</v>
      </c>
      <c r="L726" s="7">
        <v>1985</v>
      </c>
      <c r="M726" s="7" t="s">
        <v>35</v>
      </c>
      <c r="N726" s="7">
        <v>9</v>
      </c>
      <c r="O726" s="7">
        <v>3</v>
      </c>
      <c r="P726" s="20">
        <v>6183.32</v>
      </c>
      <c r="Q726" s="7" t="s">
        <v>11</v>
      </c>
      <c r="R726" s="7" t="s">
        <v>11</v>
      </c>
      <c r="S726" s="7" t="s">
        <v>23</v>
      </c>
      <c r="T726" s="7">
        <f t="shared" si="22"/>
        <v>1</v>
      </c>
      <c r="U726" s="7">
        <f t="shared" si="23"/>
        <v>9</v>
      </c>
      <c r="V726" s="35" t="s">
        <v>9027</v>
      </c>
      <c r="W726" s="36">
        <v>45085</v>
      </c>
      <c r="X726" s="5">
        <v>37</v>
      </c>
    </row>
    <row r="727" spans="1:24" x14ac:dyDescent="0.3">
      <c r="A727" s="5" t="s">
        <v>759</v>
      </c>
      <c r="B727" s="5">
        <v>1970</v>
      </c>
      <c r="C727" s="5" t="s">
        <v>37</v>
      </c>
      <c r="D727" s="5">
        <v>5</v>
      </c>
      <c r="E727" s="5">
        <v>0</v>
      </c>
      <c r="F727" s="5">
        <v>6183.46</v>
      </c>
      <c r="G727" s="5" t="s">
        <v>11</v>
      </c>
      <c r="H727" s="5" t="s">
        <v>11</v>
      </c>
      <c r="I727" s="5" t="s">
        <v>23</v>
      </c>
      <c r="K727" s="7" t="s">
        <v>759</v>
      </c>
      <c r="L727" s="7">
        <v>1970</v>
      </c>
      <c r="M727" s="7" t="s">
        <v>37</v>
      </c>
      <c r="N727" s="7">
        <v>5</v>
      </c>
      <c r="O727" s="7">
        <v>0</v>
      </c>
      <c r="P727" s="20">
        <v>6183.46</v>
      </c>
      <c r="Q727" s="7" t="s">
        <v>11</v>
      </c>
      <c r="R727" s="7" t="s">
        <v>11</v>
      </c>
      <c r="S727" s="7" t="s">
        <v>23</v>
      </c>
      <c r="T727" s="7">
        <f t="shared" si="22"/>
        <v>1</v>
      </c>
      <c r="U727" s="7">
        <f t="shared" si="23"/>
        <v>9</v>
      </c>
      <c r="V727" s="35" t="s">
        <v>9028</v>
      </c>
      <c r="W727" s="36">
        <v>45085</v>
      </c>
      <c r="X727" s="5">
        <v>52</v>
      </c>
    </row>
    <row r="728" spans="1:24" x14ac:dyDescent="0.3">
      <c r="A728" s="5" t="s">
        <v>760</v>
      </c>
      <c r="B728" s="5">
        <v>1988</v>
      </c>
      <c r="C728" s="5" t="s">
        <v>15</v>
      </c>
      <c r="D728" s="5">
        <v>1</v>
      </c>
      <c r="E728" s="5">
        <v>3</v>
      </c>
      <c r="F728" s="5">
        <v>6184.3</v>
      </c>
      <c r="G728" s="5" t="s">
        <v>11</v>
      </c>
      <c r="H728" s="5" t="s">
        <v>12</v>
      </c>
      <c r="I728" s="5" t="s">
        <v>13</v>
      </c>
      <c r="K728" s="7" t="s">
        <v>760</v>
      </c>
      <c r="L728" s="7">
        <v>1988</v>
      </c>
      <c r="M728" s="7" t="s">
        <v>15</v>
      </c>
      <c r="N728" s="7">
        <v>1</v>
      </c>
      <c r="O728" s="7">
        <v>3</v>
      </c>
      <c r="P728" s="20">
        <v>6184.3</v>
      </c>
      <c r="Q728" s="7" t="s">
        <v>11</v>
      </c>
      <c r="R728" s="7" t="s">
        <v>12</v>
      </c>
      <c r="S728" s="7" t="s">
        <v>13</v>
      </c>
      <c r="T728" s="7">
        <f t="shared" si="22"/>
        <v>1</v>
      </c>
      <c r="U728" s="7">
        <f t="shared" si="23"/>
        <v>1</v>
      </c>
      <c r="V728" s="35" t="s">
        <v>8896</v>
      </c>
      <c r="W728" s="36">
        <v>45085</v>
      </c>
      <c r="X728" s="5">
        <v>34</v>
      </c>
    </row>
    <row r="729" spans="1:24" x14ac:dyDescent="0.3">
      <c r="A729" s="5" t="s">
        <v>761</v>
      </c>
      <c r="B729" s="5">
        <v>1981</v>
      </c>
      <c r="C729" s="5" t="s">
        <v>15</v>
      </c>
      <c r="D729" s="5">
        <v>22</v>
      </c>
      <c r="E729" s="5">
        <v>0</v>
      </c>
      <c r="F729" s="5">
        <v>6185.32</v>
      </c>
      <c r="G729" s="5" t="s">
        <v>11</v>
      </c>
      <c r="H729" s="5" t="s">
        <v>16</v>
      </c>
      <c r="I729" s="5" t="s">
        <v>13</v>
      </c>
      <c r="K729" s="7" t="s">
        <v>761</v>
      </c>
      <c r="L729" s="7">
        <v>1981</v>
      </c>
      <c r="M729" s="7" t="s">
        <v>15</v>
      </c>
      <c r="N729" s="7">
        <v>22</v>
      </c>
      <c r="O729" s="7">
        <v>0</v>
      </c>
      <c r="P729" s="20">
        <v>6185.32</v>
      </c>
      <c r="Q729" s="7" t="s">
        <v>11</v>
      </c>
      <c r="R729" s="7" t="s">
        <v>16</v>
      </c>
      <c r="S729" s="7" t="s">
        <v>13</v>
      </c>
      <c r="T729" s="7">
        <f t="shared" si="22"/>
        <v>1</v>
      </c>
      <c r="U729" s="7">
        <f t="shared" si="23"/>
        <v>2</v>
      </c>
      <c r="V729" s="35" t="s">
        <v>9029</v>
      </c>
      <c r="W729" s="36">
        <v>45085</v>
      </c>
      <c r="X729" s="5">
        <v>41</v>
      </c>
    </row>
    <row r="730" spans="1:24" x14ac:dyDescent="0.3">
      <c r="A730" s="5" t="s">
        <v>762</v>
      </c>
      <c r="B730" s="5">
        <v>1981</v>
      </c>
      <c r="C730" s="5" t="s">
        <v>37</v>
      </c>
      <c r="D730" s="5">
        <v>1</v>
      </c>
      <c r="E730" s="5">
        <v>0</v>
      </c>
      <c r="F730" s="5">
        <v>6186.13</v>
      </c>
      <c r="G730" s="5" t="s">
        <v>11</v>
      </c>
      <c r="H730" s="5" t="s">
        <v>12</v>
      </c>
      <c r="I730" s="5" t="s">
        <v>42</v>
      </c>
      <c r="K730" s="7" t="s">
        <v>762</v>
      </c>
      <c r="L730" s="7">
        <v>1981</v>
      </c>
      <c r="M730" s="7" t="s">
        <v>37</v>
      </c>
      <c r="N730" s="7">
        <v>1</v>
      </c>
      <c r="O730" s="7">
        <v>0</v>
      </c>
      <c r="P730" s="20">
        <v>6186.13</v>
      </c>
      <c r="Q730" s="7" t="s">
        <v>11</v>
      </c>
      <c r="R730" s="7" t="s">
        <v>12</v>
      </c>
      <c r="S730" s="7" t="s">
        <v>42</v>
      </c>
      <c r="T730" s="7">
        <f t="shared" si="22"/>
        <v>1</v>
      </c>
      <c r="U730" s="7">
        <f t="shared" si="23"/>
        <v>1</v>
      </c>
      <c r="V730" s="35" t="s">
        <v>9030</v>
      </c>
      <c r="W730" s="36">
        <v>45085</v>
      </c>
      <c r="X730" s="5">
        <v>41</v>
      </c>
    </row>
    <row r="731" spans="1:24" x14ac:dyDescent="0.3">
      <c r="A731" s="5" t="s">
        <v>763</v>
      </c>
      <c r="B731" s="5">
        <v>1988</v>
      </c>
      <c r="C731" s="5" t="s">
        <v>37</v>
      </c>
      <c r="D731" s="5">
        <v>23</v>
      </c>
      <c r="E731" s="5">
        <v>3</v>
      </c>
      <c r="F731" s="5">
        <v>6196.45</v>
      </c>
      <c r="G731" s="5" t="s">
        <v>11</v>
      </c>
      <c r="H731" s="5" t="s">
        <v>16</v>
      </c>
      <c r="I731" s="5" t="s">
        <v>42</v>
      </c>
      <c r="K731" s="7" t="s">
        <v>763</v>
      </c>
      <c r="L731" s="7">
        <v>1988</v>
      </c>
      <c r="M731" s="7" t="s">
        <v>37</v>
      </c>
      <c r="N731" s="7">
        <v>23</v>
      </c>
      <c r="O731" s="7">
        <v>3</v>
      </c>
      <c r="P731" s="20">
        <v>6196.45</v>
      </c>
      <c r="Q731" s="7" t="s">
        <v>11</v>
      </c>
      <c r="R731" s="7" t="s">
        <v>16</v>
      </c>
      <c r="S731" s="7" t="s">
        <v>42</v>
      </c>
      <c r="T731" s="7">
        <f t="shared" si="22"/>
        <v>1</v>
      </c>
      <c r="U731" s="7">
        <f t="shared" si="23"/>
        <v>2</v>
      </c>
      <c r="V731" s="35" t="s">
        <v>9031</v>
      </c>
      <c r="W731" s="36">
        <v>45085</v>
      </c>
      <c r="X731" s="5">
        <v>34</v>
      </c>
    </row>
    <row r="732" spans="1:24" x14ac:dyDescent="0.3">
      <c r="A732" s="5" t="s">
        <v>764</v>
      </c>
      <c r="B732" s="5">
        <v>1985</v>
      </c>
      <c r="C732" s="5" t="s">
        <v>10</v>
      </c>
      <c r="D732" s="5">
        <v>22</v>
      </c>
      <c r="E732" s="5">
        <v>2</v>
      </c>
      <c r="F732" s="5">
        <v>6198.75</v>
      </c>
      <c r="G732" s="5" t="s">
        <v>11</v>
      </c>
      <c r="H732" s="5" t="s">
        <v>16</v>
      </c>
      <c r="I732" s="5" t="s">
        <v>23</v>
      </c>
      <c r="K732" s="7" t="s">
        <v>764</v>
      </c>
      <c r="L732" s="7">
        <v>1985</v>
      </c>
      <c r="M732" s="7" t="s">
        <v>10</v>
      </c>
      <c r="N732" s="7">
        <v>22</v>
      </c>
      <c r="O732" s="7">
        <v>2</v>
      </c>
      <c r="P732" s="20">
        <v>6198.75</v>
      </c>
      <c r="Q732" s="7" t="s">
        <v>11</v>
      </c>
      <c r="R732" s="7" t="s">
        <v>16</v>
      </c>
      <c r="S732" s="7" t="s">
        <v>23</v>
      </c>
      <c r="T732" s="7">
        <f t="shared" si="22"/>
        <v>1</v>
      </c>
      <c r="U732" s="7">
        <f t="shared" si="23"/>
        <v>2</v>
      </c>
      <c r="V732" s="35" t="s">
        <v>9032</v>
      </c>
      <c r="W732" s="36">
        <v>45085</v>
      </c>
      <c r="X732" s="5">
        <v>37</v>
      </c>
    </row>
    <row r="733" spans="1:24" x14ac:dyDescent="0.3">
      <c r="A733" s="5" t="s">
        <v>4732</v>
      </c>
      <c r="B733" s="5">
        <v>1985</v>
      </c>
      <c r="C733" s="5" t="s">
        <v>30</v>
      </c>
      <c r="D733" s="5">
        <v>20</v>
      </c>
      <c r="E733" s="5">
        <v>2</v>
      </c>
      <c r="F733" s="5">
        <v>6203.9</v>
      </c>
      <c r="G733" s="5" t="s">
        <v>16</v>
      </c>
      <c r="H733" s="5" t="s">
        <v>11</v>
      </c>
      <c r="I733" s="5" t="s">
        <v>23</v>
      </c>
      <c r="K733" s="7" t="s">
        <v>10424</v>
      </c>
      <c r="L733" s="7">
        <v>1985</v>
      </c>
      <c r="M733" s="7" t="s">
        <v>30</v>
      </c>
      <c r="N733" s="7">
        <v>20</v>
      </c>
      <c r="O733" s="7">
        <v>2</v>
      </c>
      <c r="P733" s="20">
        <v>6203.9</v>
      </c>
      <c r="Q733" s="7" t="s">
        <v>16</v>
      </c>
      <c r="R733" s="7" t="s">
        <v>11</v>
      </c>
      <c r="S733" s="7" t="s">
        <v>23</v>
      </c>
      <c r="T733" s="7">
        <f t="shared" si="22"/>
        <v>240</v>
      </c>
      <c r="U733" s="7">
        <f t="shared" si="23"/>
        <v>9</v>
      </c>
      <c r="V733" s="35" t="s">
        <v>9033</v>
      </c>
      <c r="W733" s="36">
        <v>45085</v>
      </c>
      <c r="X733" s="5">
        <v>37</v>
      </c>
    </row>
    <row r="734" spans="1:24" x14ac:dyDescent="0.3">
      <c r="A734" s="5" t="s">
        <v>765</v>
      </c>
      <c r="B734" s="5">
        <v>1985</v>
      </c>
      <c r="C734" s="5" t="s">
        <v>20</v>
      </c>
      <c r="D734" s="5">
        <v>22</v>
      </c>
      <c r="E734" s="5">
        <v>2</v>
      </c>
      <c r="F734" s="5">
        <v>6203.9</v>
      </c>
      <c r="G734" s="5" t="s">
        <v>11</v>
      </c>
      <c r="H734" s="5" t="s">
        <v>11</v>
      </c>
      <c r="I734" s="5" t="s">
        <v>23</v>
      </c>
      <c r="K734" s="7" t="s">
        <v>765</v>
      </c>
      <c r="L734" s="7">
        <v>1985</v>
      </c>
      <c r="M734" s="7" t="s">
        <v>20</v>
      </c>
      <c r="N734" s="7">
        <v>22</v>
      </c>
      <c r="O734" s="7">
        <v>2</v>
      </c>
      <c r="P734" s="20">
        <v>6203.9</v>
      </c>
      <c r="Q734" s="7" t="s">
        <v>11</v>
      </c>
      <c r="R734" s="7" t="s">
        <v>11</v>
      </c>
      <c r="S734" s="7" t="s">
        <v>23</v>
      </c>
      <c r="T734" s="7">
        <f t="shared" si="22"/>
        <v>1</v>
      </c>
      <c r="U734" s="7">
        <f t="shared" si="23"/>
        <v>9</v>
      </c>
      <c r="V734" s="35" t="s">
        <v>9034</v>
      </c>
      <c r="W734" s="36">
        <v>45085</v>
      </c>
      <c r="X734" s="5">
        <v>37</v>
      </c>
    </row>
    <row r="735" spans="1:24" x14ac:dyDescent="0.3">
      <c r="A735" s="5" t="s">
        <v>766</v>
      </c>
      <c r="B735" s="5">
        <v>1999</v>
      </c>
      <c r="C735" s="5" t="s">
        <v>20</v>
      </c>
      <c r="D735" s="5">
        <v>10</v>
      </c>
      <c r="E735" s="5">
        <v>0</v>
      </c>
      <c r="F735" s="5">
        <v>6207.26</v>
      </c>
      <c r="G735" s="5" t="s">
        <v>11</v>
      </c>
      <c r="H735" s="5" t="s">
        <v>11</v>
      </c>
      <c r="I735" s="5" t="s">
        <v>535</v>
      </c>
      <c r="K735" s="7" t="s">
        <v>766</v>
      </c>
      <c r="L735" s="7">
        <v>1999</v>
      </c>
      <c r="M735" s="7" t="s">
        <v>20</v>
      </c>
      <c r="N735" s="7">
        <v>10</v>
      </c>
      <c r="O735" s="7">
        <v>0</v>
      </c>
      <c r="P735" s="20">
        <v>6207.26</v>
      </c>
      <c r="Q735" s="7" t="s">
        <v>11</v>
      </c>
      <c r="R735" s="7" t="s">
        <v>11</v>
      </c>
      <c r="S735" s="7" t="s">
        <v>535</v>
      </c>
      <c r="T735" s="7">
        <f t="shared" si="22"/>
        <v>1</v>
      </c>
      <c r="U735" s="7">
        <f t="shared" si="23"/>
        <v>9</v>
      </c>
      <c r="V735" s="35" t="s">
        <v>9035</v>
      </c>
      <c r="W735" s="36">
        <v>45085</v>
      </c>
      <c r="X735" s="5">
        <v>23</v>
      </c>
    </row>
    <row r="736" spans="1:24" x14ac:dyDescent="0.3">
      <c r="A736" s="5" t="s">
        <v>767</v>
      </c>
      <c r="B736" s="5">
        <v>1992</v>
      </c>
      <c r="C736" s="5" t="s">
        <v>35</v>
      </c>
      <c r="D736" s="5">
        <v>12</v>
      </c>
      <c r="E736" s="5">
        <v>0</v>
      </c>
      <c r="F736" s="5">
        <v>6208.5</v>
      </c>
      <c r="G736" s="5" t="s">
        <v>11</v>
      </c>
      <c r="H736" s="5" t="s">
        <v>16</v>
      </c>
      <c r="I736" s="5" t="s">
        <v>300</v>
      </c>
      <c r="K736" s="7" t="s">
        <v>767</v>
      </c>
      <c r="L736" s="7">
        <v>1992</v>
      </c>
      <c r="M736" s="7" t="s">
        <v>35</v>
      </c>
      <c r="N736" s="7">
        <v>12</v>
      </c>
      <c r="O736" s="7">
        <v>0</v>
      </c>
      <c r="P736" s="20">
        <v>6208.5</v>
      </c>
      <c r="Q736" s="7" t="s">
        <v>11</v>
      </c>
      <c r="R736" s="7" t="s">
        <v>16</v>
      </c>
      <c r="S736" s="7" t="s">
        <v>300</v>
      </c>
      <c r="T736" s="7">
        <f t="shared" si="22"/>
        <v>1</v>
      </c>
      <c r="U736" s="7">
        <f t="shared" si="23"/>
        <v>2</v>
      </c>
      <c r="V736" s="35" t="s">
        <v>9036</v>
      </c>
      <c r="W736" s="36">
        <v>45085</v>
      </c>
      <c r="X736" s="5">
        <v>30</v>
      </c>
    </row>
    <row r="737" spans="1:24" x14ac:dyDescent="0.3">
      <c r="A737" s="5" t="s">
        <v>768</v>
      </c>
      <c r="B737" s="5">
        <v>1972</v>
      </c>
      <c r="C737" s="5" t="s">
        <v>18</v>
      </c>
      <c r="D737" s="5">
        <v>29</v>
      </c>
      <c r="E737" s="5">
        <v>0</v>
      </c>
      <c r="F737" s="5">
        <v>6219.93</v>
      </c>
      <c r="G737" s="5" t="s">
        <v>11</v>
      </c>
      <c r="H737" s="5" t="s">
        <v>11</v>
      </c>
      <c r="I737" s="5" t="s">
        <v>13</v>
      </c>
      <c r="K737" s="7" t="s">
        <v>768</v>
      </c>
      <c r="L737" s="7">
        <v>1972</v>
      </c>
      <c r="M737" s="7" t="s">
        <v>18</v>
      </c>
      <c r="N737" s="7">
        <v>29</v>
      </c>
      <c r="O737" s="7">
        <v>0</v>
      </c>
      <c r="P737" s="20">
        <v>6219.93</v>
      </c>
      <c r="Q737" s="7" t="s">
        <v>11</v>
      </c>
      <c r="R737" s="7" t="s">
        <v>11</v>
      </c>
      <c r="S737" s="7" t="s">
        <v>13</v>
      </c>
      <c r="T737" s="7">
        <f t="shared" si="22"/>
        <v>1</v>
      </c>
      <c r="U737" s="7">
        <f t="shared" si="23"/>
        <v>9</v>
      </c>
      <c r="V737" s="35" t="s">
        <v>9037</v>
      </c>
      <c r="W737" s="36">
        <v>45085</v>
      </c>
      <c r="X737" s="5">
        <v>50</v>
      </c>
    </row>
    <row r="738" spans="1:24" x14ac:dyDescent="0.3">
      <c r="A738" s="5" t="s">
        <v>769</v>
      </c>
      <c r="B738" s="5">
        <v>1978</v>
      </c>
      <c r="C738" s="5" t="s">
        <v>20</v>
      </c>
      <c r="D738" s="5">
        <v>19</v>
      </c>
      <c r="E738" s="5">
        <v>2</v>
      </c>
      <c r="F738" s="5">
        <v>6236.95</v>
      </c>
      <c r="G738" s="5" t="s">
        <v>11</v>
      </c>
      <c r="H738" s="5" t="s">
        <v>11</v>
      </c>
      <c r="I738" s="5" t="s">
        <v>13</v>
      </c>
      <c r="K738" s="7" t="s">
        <v>769</v>
      </c>
      <c r="L738" s="7">
        <v>1978</v>
      </c>
      <c r="M738" s="7" t="s">
        <v>20</v>
      </c>
      <c r="N738" s="7">
        <v>19</v>
      </c>
      <c r="O738" s="7">
        <v>2</v>
      </c>
      <c r="P738" s="20">
        <v>6236.95</v>
      </c>
      <c r="Q738" s="7" t="s">
        <v>11</v>
      </c>
      <c r="R738" s="7" t="s">
        <v>11</v>
      </c>
      <c r="S738" s="7" t="s">
        <v>13</v>
      </c>
      <c r="T738" s="7">
        <f t="shared" si="22"/>
        <v>1</v>
      </c>
      <c r="U738" s="7">
        <f t="shared" si="23"/>
        <v>9</v>
      </c>
      <c r="V738" s="35" t="s">
        <v>9038</v>
      </c>
      <c r="W738" s="36">
        <v>45085</v>
      </c>
      <c r="X738" s="5">
        <v>44</v>
      </c>
    </row>
    <row r="739" spans="1:24" x14ac:dyDescent="0.3">
      <c r="A739" s="5" t="s">
        <v>770</v>
      </c>
      <c r="B739" s="5">
        <v>1983</v>
      </c>
      <c r="C739" s="5" t="s">
        <v>35</v>
      </c>
      <c r="D739" s="5">
        <v>11</v>
      </c>
      <c r="E739" s="5">
        <v>1</v>
      </c>
      <c r="F739" s="5">
        <v>6238.3</v>
      </c>
      <c r="G739" s="5" t="s">
        <v>11</v>
      </c>
      <c r="H739" s="5" t="s">
        <v>16</v>
      </c>
      <c r="I739" s="5" t="s">
        <v>42</v>
      </c>
      <c r="K739" s="7" t="s">
        <v>770</v>
      </c>
      <c r="L739" s="7">
        <v>1983</v>
      </c>
      <c r="M739" s="7" t="s">
        <v>35</v>
      </c>
      <c r="N739" s="7">
        <v>11</v>
      </c>
      <c r="O739" s="7">
        <v>1</v>
      </c>
      <c r="P739" s="20">
        <v>6238.3</v>
      </c>
      <c r="Q739" s="7" t="s">
        <v>11</v>
      </c>
      <c r="R739" s="7" t="s">
        <v>16</v>
      </c>
      <c r="S739" s="7" t="s">
        <v>42</v>
      </c>
      <c r="T739" s="7">
        <f t="shared" si="22"/>
        <v>1</v>
      </c>
      <c r="U739" s="7">
        <f t="shared" si="23"/>
        <v>2</v>
      </c>
      <c r="V739" s="35" t="s">
        <v>9017</v>
      </c>
      <c r="W739" s="36">
        <v>45085</v>
      </c>
      <c r="X739" s="5">
        <v>39</v>
      </c>
    </row>
    <row r="740" spans="1:24" x14ac:dyDescent="0.3">
      <c r="A740" s="5" t="s">
        <v>771</v>
      </c>
      <c r="B740" s="5">
        <v>1979</v>
      </c>
      <c r="C740" s="5" t="s">
        <v>37</v>
      </c>
      <c r="D740" s="5">
        <v>10</v>
      </c>
      <c r="E740" s="5">
        <v>0</v>
      </c>
      <c r="F740" s="5">
        <v>6250.44</v>
      </c>
      <c r="G740" s="5" t="s">
        <v>11</v>
      </c>
      <c r="H740" s="5" t="s">
        <v>16</v>
      </c>
      <c r="I740" s="5" t="s">
        <v>42</v>
      </c>
      <c r="K740" s="7" t="s">
        <v>771</v>
      </c>
      <c r="L740" s="7">
        <v>1979</v>
      </c>
      <c r="M740" s="7" t="s">
        <v>37</v>
      </c>
      <c r="N740" s="7">
        <v>10</v>
      </c>
      <c r="O740" s="7">
        <v>0</v>
      </c>
      <c r="P740" s="20">
        <v>6250.44</v>
      </c>
      <c r="Q740" s="7" t="s">
        <v>11</v>
      </c>
      <c r="R740" s="7" t="s">
        <v>16</v>
      </c>
      <c r="S740" s="7" t="s">
        <v>42</v>
      </c>
      <c r="T740" s="7">
        <f t="shared" si="22"/>
        <v>1</v>
      </c>
      <c r="U740" s="7">
        <f t="shared" si="23"/>
        <v>2</v>
      </c>
      <c r="V740" s="35" t="s">
        <v>9039</v>
      </c>
      <c r="W740" s="36">
        <v>45085</v>
      </c>
      <c r="X740" s="5">
        <v>43</v>
      </c>
    </row>
    <row r="741" spans="1:24" x14ac:dyDescent="0.3">
      <c r="A741" s="5" t="s">
        <v>772</v>
      </c>
      <c r="B741" s="5">
        <v>1972</v>
      </c>
      <c r="C741" s="5" t="s">
        <v>15</v>
      </c>
      <c r="D741" s="5">
        <v>11</v>
      </c>
      <c r="E741" s="5">
        <v>0</v>
      </c>
      <c r="F741" s="5">
        <v>6253.85</v>
      </c>
      <c r="G741" s="5" t="s">
        <v>11</v>
      </c>
      <c r="H741" s="5" t="s">
        <v>11</v>
      </c>
      <c r="I741" s="5" t="s">
        <v>13</v>
      </c>
      <c r="K741" s="7" t="s">
        <v>772</v>
      </c>
      <c r="L741" s="7">
        <v>1972</v>
      </c>
      <c r="M741" s="7" t="s">
        <v>15</v>
      </c>
      <c r="N741" s="7">
        <v>11</v>
      </c>
      <c r="O741" s="7">
        <v>0</v>
      </c>
      <c r="P741" s="20">
        <v>6253.85</v>
      </c>
      <c r="Q741" s="7" t="s">
        <v>11</v>
      </c>
      <c r="R741" s="7" t="s">
        <v>11</v>
      </c>
      <c r="S741" s="7" t="s">
        <v>13</v>
      </c>
      <c r="T741" s="7">
        <f t="shared" si="22"/>
        <v>1</v>
      </c>
      <c r="U741" s="7">
        <f t="shared" si="23"/>
        <v>9</v>
      </c>
      <c r="V741" s="35" t="s">
        <v>9040</v>
      </c>
      <c r="W741" s="36">
        <v>45085</v>
      </c>
      <c r="X741" s="5">
        <v>50</v>
      </c>
    </row>
    <row r="742" spans="1:24" x14ac:dyDescent="0.3">
      <c r="A742" s="5" t="s">
        <v>773</v>
      </c>
      <c r="B742" s="5">
        <v>1972</v>
      </c>
      <c r="C742" s="5" t="s">
        <v>20</v>
      </c>
      <c r="D742" s="5">
        <v>8</v>
      </c>
      <c r="E742" s="5">
        <v>0</v>
      </c>
      <c r="F742" s="5">
        <v>6254.13</v>
      </c>
      <c r="G742" s="5" t="s">
        <v>11</v>
      </c>
      <c r="H742" s="5" t="s">
        <v>11</v>
      </c>
      <c r="I742" s="5" t="s">
        <v>23</v>
      </c>
      <c r="K742" s="7" t="s">
        <v>773</v>
      </c>
      <c r="L742" s="7">
        <v>1972</v>
      </c>
      <c r="M742" s="7" t="s">
        <v>20</v>
      </c>
      <c r="N742" s="7">
        <v>8</v>
      </c>
      <c r="O742" s="7">
        <v>0</v>
      </c>
      <c r="P742" s="20">
        <v>6254.13</v>
      </c>
      <c r="Q742" s="7" t="s">
        <v>11</v>
      </c>
      <c r="R742" s="7" t="s">
        <v>11</v>
      </c>
      <c r="S742" s="7" t="s">
        <v>23</v>
      </c>
      <c r="T742" s="7">
        <f t="shared" si="22"/>
        <v>1</v>
      </c>
      <c r="U742" s="7">
        <f t="shared" si="23"/>
        <v>9</v>
      </c>
      <c r="V742" s="35" t="s">
        <v>9041</v>
      </c>
      <c r="W742" s="36">
        <v>45085</v>
      </c>
      <c r="X742" s="5">
        <v>50</v>
      </c>
    </row>
    <row r="743" spans="1:24" x14ac:dyDescent="0.3">
      <c r="A743" s="5" t="s">
        <v>774</v>
      </c>
      <c r="B743" s="5">
        <v>1970</v>
      </c>
      <c r="C743" s="5" t="s">
        <v>37</v>
      </c>
      <c r="D743" s="5">
        <v>11</v>
      </c>
      <c r="E743" s="5">
        <v>0</v>
      </c>
      <c r="F743" s="5">
        <v>6255.38</v>
      </c>
      <c r="G743" s="5" t="s">
        <v>11</v>
      </c>
      <c r="H743" s="5" t="s">
        <v>11</v>
      </c>
      <c r="I743" s="5" t="s">
        <v>13</v>
      </c>
      <c r="K743" s="7" t="s">
        <v>774</v>
      </c>
      <c r="L743" s="7">
        <v>1970</v>
      </c>
      <c r="M743" s="7" t="s">
        <v>37</v>
      </c>
      <c r="N743" s="7">
        <v>11</v>
      </c>
      <c r="O743" s="7">
        <v>0</v>
      </c>
      <c r="P743" s="20">
        <v>6255.38</v>
      </c>
      <c r="Q743" s="7" t="s">
        <v>11</v>
      </c>
      <c r="R743" s="7" t="s">
        <v>11</v>
      </c>
      <c r="S743" s="7" t="s">
        <v>13</v>
      </c>
      <c r="T743" s="7">
        <f t="shared" si="22"/>
        <v>1</v>
      </c>
      <c r="U743" s="7">
        <f t="shared" si="23"/>
        <v>9</v>
      </c>
      <c r="V743" s="35" t="s">
        <v>9042</v>
      </c>
      <c r="W743" s="36">
        <v>45085</v>
      </c>
      <c r="X743" s="5">
        <v>52</v>
      </c>
    </row>
    <row r="744" spans="1:24" x14ac:dyDescent="0.3">
      <c r="A744" s="5" t="s">
        <v>775</v>
      </c>
      <c r="B744" s="5">
        <v>1995</v>
      </c>
      <c r="C744" s="5" t="s">
        <v>37</v>
      </c>
      <c r="D744" s="5">
        <v>17</v>
      </c>
      <c r="E744" s="5">
        <v>0</v>
      </c>
      <c r="F744" s="5">
        <v>6261.2</v>
      </c>
      <c r="G744" s="5" t="s">
        <v>11</v>
      </c>
      <c r="H744" s="5" t="s">
        <v>16</v>
      </c>
      <c r="I744" s="5" t="s">
        <v>535</v>
      </c>
      <c r="K744" s="7" t="s">
        <v>775</v>
      </c>
      <c r="L744" s="7">
        <v>1995</v>
      </c>
      <c r="M744" s="7" t="s">
        <v>37</v>
      </c>
      <c r="N744" s="7">
        <v>17</v>
      </c>
      <c r="O744" s="7">
        <v>0</v>
      </c>
      <c r="P744" s="20">
        <v>6261.2</v>
      </c>
      <c r="Q744" s="7" t="s">
        <v>11</v>
      </c>
      <c r="R744" s="7" t="s">
        <v>16</v>
      </c>
      <c r="S744" s="7" t="s">
        <v>535</v>
      </c>
      <c r="T744" s="7">
        <f t="shared" si="22"/>
        <v>1</v>
      </c>
      <c r="U744" s="7">
        <f t="shared" si="23"/>
        <v>2</v>
      </c>
      <c r="V744" s="35" t="s">
        <v>9043</v>
      </c>
      <c r="W744" s="36">
        <v>45085</v>
      </c>
      <c r="X744" s="5">
        <v>27</v>
      </c>
    </row>
    <row r="745" spans="1:24" x14ac:dyDescent="0.3">
      <c r="A745" s="5" t="s">
        <v>776</v>
      </c>
      <c r="B745" s="5">
        <v>1984</v>
      </c>
      <c r="C745" s="5" t="s">
        <v>20</v>
      </c>
      <c r="D745" s="5">
        <v>25</v>
      </c>
      <c r="E745" s="5">
        <v>3</v>
      </c>
      <c r="F745" s="5">
        <v>6269.33</v>
      </c>
      <c r="G745" s="5" t="s">
        <v>11</v>
      </c>
      <c r="H745" s="5" t="s">
        <v>16</v>
      </c>
      <c r="I745" s="5" t="s">
        <v>13</v>
      </c>
      <c r="K745" s="7" t="s">
        <v>776</v>
      </c>
      <c r="L745" s="7">
        <v>1984</v>
      </c>
      <c r="M745" s="7" t="s">
        <v>20</v>
      </c>
      <c r="N745" s="7">
        <v>25</v>
      </c>
      <c r="O745" s="7">
        <v>3</v>
      </c>
      <c r="P745" s="20">
        <v>6269.33</v>
      </c>
      <c r="Q745" s="7" t="s">
        <v>11</v>
      </c>
      <c r="R745" s="7" t="s">
        <v>16</v>
      </c>
      <c r="S745" s="7" t="s">
        <v>13</v>
      </c>
      <c r="T745" s="7">
        <f t="shared" si="22"/>
        <v>1</v>
      </c>
      <c r="U745" s="7">
        <f t="shared" si="23"/>
        <v>2</v>
      </c>
      <c r="V745" s="35" t="s">
        <v>9044</v>
      </c>
      <c r="W745" s="36">
        <v>45085</v>
      </c>
      <c r="X745" s="5">
        <v>38</v>
      </c>
    </row>
    <row r="746" spans="1:24" x14ac:dyDescent="0.3">
      <c r="A746" s="5" t="s">
        <v>777</v>
      </c>
      <c r="B746" s="5">
        <v>1981</v>
      </c>
      <c r="C746" s="5" t="s">
        <v>18</v>
      </c>
      <c r="D746" s="5">
        <v>30</v>
      </c>
      <c r="E746" s="5">
        <v>1</v>
      </c>
      <c r="F746" s="5">
        <v>6272.48</v>
      </c>
      <c r="G746" s="5" t="s">
        <v>16</v>
      </c>
      <c r="H746" s="5" t="s">
        <v>12</v>
      </c>
      <c r="I746" s="5" t="s">
        <v>13</v>
      </c>
      <c r="K746" s="7" t="s">
        <v>777</v>
      </c>
      <c r="L746" s="7">
        <v>1981</v>
      </c>
      <c r="M746" s="7" t="s">
        <v>18</v>
      </c>
      <c r="N746" s="7">
        <v>30</v>
      </c>
      <c r="O746" s="7">
        <v>1</v>
      </c>
      <c r="P746" s="20">
        <v>6272.48</v>
      </c>
      <c r="Q746" s="7" t="s">
        <v>16</v>
      </c>
      <c r="R746" s="7" t="s">
        <v>12</v>
      </c>
      <c r="S746" s="7" t="s">
        <v>13</v>
      </c>
      <c r="T746" s="7">
        <f t="shared" si="22"/>
        <v>240</v>
      </c>
      <c r="U746" s="7">
        <f t="shared" si="23"/>
        <v>1</v>
      </c>
      <c r="V746" s="35" t="s">
        <v>9045</v>
      </c>
      <c r="W746" s="36">
        <v>45085</v>
      </c>
      <c r="X746" s="5">
        <v>41</v>
      </c>
    </row>
    <row r="747" spans="1:24" x14ac:dyDescent="0.3">
      <c r="A747" s="5" t="s">
        <v>778</v>
      </c>
      <c r="B747" s="5">
        <v>1993</v>
      </c>
      <c r="C747" s="5" t="s">
        <v>37</v>
      </c>
      <c r="D747" s="5">
        <v>16</v>
      </c>
      <c r="E747" s="5">
        <v>0</v>
      </c>
      <c r="F747" s="5">
        <v>6276.3</v>
      </c>
      <c r="G747" s="5" t="s">
        <v>11</v>
      </c>
      <c r="H747" s="5" t="s">
        <v>16</v>
      </c>
      <c r="I747" s="5" t="s">
        <v>200</v>
      </c>
      <c r="K747" s="7" t="s">
        <v>778</v>
      </c>
      <c r="L747" s="7">
        <v>1993</v>
      </c>
      <c r="M747" s="7" t="s">
        <v>37</v>
      </c>
      <c r="N747" s="7">
        <v>16</v>
      </c>
      <c r="O747" s="7">
        <v>0</v>
      </c>
      <c r="P747" s="20">
        <v>6276.3</v>
      </c>
      <c r="Q747" s="7" t="s">
        <v>11</v>
      </c>
      <c r="R747" s="7" t="s">
        <v>16</v>
      </c>
      <c r="S747" s="7" t="s">
        <v>200</v>
      </c>
      <c r="T747" s="7">
        <f t="shared" si="22"/>
        <v>1</v>
      </c>
      <c r="U747" s="7">
        <f t="shared" si="23"/>
        <v>2</v>
      </c>
      <c r="V747" s="35" t="s">
        <v>9046</v>
      </c>
      <c r="W747" s="36">
        <v>45085</v>
      </c>
      <c r="X747" s="5">
        <v>29</v>
      </c>
    </row>
    <row r="748" spans="1:24" x14ac:dyDescent="0.3">
      <c r="A748" s="5" t="s">
        <v>779</v>
      </c>
      <c r="B748" s="5">
        <v>1981</v>
      </c>
      <c r="C748" s="5" t="s">
        <v>15</v>
      </c>
      <c r="D748" s="5">
        <v>24</v>
      </c>
      <c r="E748" s="5">
        <v>1</v>
      </c>
      <c r="F748" s="5">
        <v>6282.24</v>
      </c>
      <c r="G748" s="5" t="s">
        <v>11</v>
      </c>
      <c r="H748" s="5" t="s">
        <v>16</v>
      </c>
      <c r="I748" s="5" t="s">
        <v>42</v>
      </c>
      <c r="K748" s="7" t="s">
        <v>779</v>
      </c>
      <c r="L748" s="7">
        <v>1981</v>
      </c>
      <c r="M748" s="7" t="s">
        <v>15</v>
      </c>
      <c r="N748" s="7">
        <v>24</v>
      </c>
      <c r="O748" s="7">
        <v>1</v>
      </c>
      <c r="P748" s="20">
        <v>6282.24</v>
      </c>
      <c r="Q748" s="7" t="s">
        <v>11</v>
      </c>
      <c r="R748" s="7" t="s">
        <v>16</v>
      </c>
      <c r="S748" s="7" t="s">
        <v>42</v>
      </c>
      <c r="T748" s="7">
        <f t="shared" si="22"/>
        <v>1</v>
      </c>
      <c r="U748" s="7">
        <f t="shared" si="23"/>
        <v>2</v>
      </c>
      <c r="V748" s="35" t="s">
        <v>9047</v>
      </c>
      <c r="W748" s="36">
        <v>45085</v>
      </c>
      <c r="X748" s="5">
        <v>41</v>
      </c>
    </row>
    <row r="749" spans="1:24" x14ac:dyDescent="0.3">
      <c r="A749" s="5" t="s">
        <v>780</v>
      </c>
      <c r="B749" s="5">
        <v>1981</v>
      </c>
      <c r="C749" s="5" t="s">
        <v>35</v>
      </c>
      <c r="D749" s="5">
        <v>26</v>
      </c>
      <c r="E749" s="5">
        <v>1</v>
      </c>
      <c r="F749" s="5">
        <v>6289.75</v>
      </c>
      <c r="G749" s="5" t="s">
        <v>11</v>
      </c>
      <c r="H749" s="5" t="s">
        <v>12</v>
      </c>
      <c r="I749" s="5" t="s">
        <v>13</v>
      </c>
      <c r="K749" s="7" t="s">
        <v>780</v>
      </c>
      <c r="L749" s="7">
        <v>1981</v>
      </c>
      <c r="M749" s="7" t="s">
        <v>35</v>
      </c>
      <c r="N749" s="7">
        <v>26</v>
      </c>
      <c r="O749" s="7">
        <v>1</v>
      </c>
      <c r="P749" s="20">
        <v>6289.75</v>
      </c>
      <c r="Q749" s="7" t="s">
        <v>11</v>
      </c>
      <c r="R749" s="7" t="s">
        <v>12</v>
      </c>
      <c r="S749" s="7" t="s">
        <v>13</v>
      </c>
      <c r="T749" s="7">
        <f t="shared" si="22"/>
        <v>1</v>
      </c>
      <c r="U749" s="7">
        <f t="shared" si="23"/>
        <v>1</v>
      </c>
      <c r="V749" s="35" t="s">
        <v>9048</v>
      </c>
      <c r="W749" s="36">
        <v>45085</v>
      </c>
      <c r="X749" s="5">
        <v>41</v>
      </c>
    </row>
    <row r="750" spans="1:24" x14ac:dyDescent="0.3">
      <c r="A750" s="5" t="s">
        <v>781</v>
      </c>
      <c r="B750" s="5">
        <v>1996</v>
      </c>
      <c r="C750" s="5" t="s">
        <v>10</v>
      </c>
      <c r="D750" s="5">
        <v>4</v>
      </c>
      <c r="E750" s="5">
        <v>0</v>
      </c>
      <c r="F750" s="5">
        <v>6293.63</v>
      </c>
      <c r="G750" s="5" t="s">
        <v>11</v>
      </c>
      <c r="H750" s="5" t="s">
        <v>12</v>
      </c>
      <c r="I750" s="5" t="s">
        <v>300</v>
      </c>
      <c r="K750" s="7" t="s">
        <v>781</v>
      </c>
      <c r="L750" s="7">
        <v>1996</v>
      </c>
      <c r="M750" s="7" t="s">
        <v>10</v>
      </c>
      <c r="N750" s="7">
        <v>4</v>
      </c>
      <c r="O750" s="7">
        <v>0</v>
      </c>
      <c r="P750" s="20">
        <v>6293.63</v>
      </c>
      <c r="Q750" s="7" t="s">
        <v>11</v>
      </c>
      <c r="R750" s="7" t="s">
        <v>12</v>
      </c>
      <c r="S750" s="7" t="s">
        <v>300</v>
      </c>
      <c r="T750" s="7">
        <f t="shared" si="22"/>
        <v>1</v>
      </c>
      <c r="U750" s="7">
        <f t="shared" si="23"/>
        <v>1</v>
      </c>
      <c r="V750" s="35" t="s">
        <v>9049</v>
      </c>
      <c r="W750" s="36">
        <v>45085</v>
      </c>
      <c r="X750" s="5">
        <v>26</v>
      </c>
    </row>
    <row r="751" spans="1:24" x14ac:dyDescent="0.3">
      <c r="A751" s="5" t="s">
        <v>782</v>
      </c>
      <c r="B751" s="5">
        <v>1974</v>
      </c>
      <c r="C751" s="5" t="s">
        <v>20</v>
      </c>
      <c r="D751" s="5">
        <v>17</v>
      </c>
      <c r="E751" s="5">
        <v>0</v>
      </c>
      <c r="F751" s="5">
        <v>6302.23</v>
      </c>
      <c r="G751" s="5" t="s">
        <v>11</v>
      </c>
      <c r="H751" s="5" t="s">
        <v>16</v>
      </c>
      <c r="I751" s="5" t="s">
        <v>13</v>
      </c>
      <c r="K751" s="7" t="s">
        <v>782</v>
      </c>
      <c r="L751" s="7">
        <v>1974</v>
      </c>
      <c r="M751" s="7" t="s">
        <v>20</v>
      </c>
      <c r="N751" s="7">
        <v>17</v>
      </c>
      <c r="O751" s="7">
        <v>0</v>
      </c>
      <c r="P751" s="20">
        <v>6302.23</v>
      </c>
      <c r="Q751" s="7" t="s">
        <v>11</v>
      </c>
      <c r="R751" s="7" t="s">
        <v>16</v>
      </c>
      <c r="S751" s="7" t="s">
        <v>13</v>
      </c>
      <c r="T751" s="7">
        <f t="shared" si="22"/>
        <v>1</v>
      </c>
      <c r="U751" s="7">
        <f t="shared" si="23"/>
        <v>2</v>
      </c>
      <c r="V751" s="35" t="s">
        <v>9050</v>
      </c>
      <c r="W751" s="36">
        <v>45085</v>
      </c>
      <c r="X751" s="5">
        <v>48</v>
      </c>
    </row>
    <row r="752" spans="1:24" x14ac:dyDescent="0.3">
      <c r="A752" s="5" t="s">
        <v>783</v>
      </c>
      <c r="B752" s="5">
        <v>1969</v>
      </c>
      <c r="C752" s="5" t="s">
        <v>20</v>
      </c>
      <c r="D752" s="5">
        <v>4</v>
      </c>
      <c r="E752" s="5">
        <v>0</v>
      </c>
      <c r="F752" s="5">
        <v>6305.61</v>
      </c>
      <c r="G752" s="5" t="s">
        <v>11</v>
      </c>
      <c r="H752" s="5" t="s">
        <v>11</v>
      </c>
      <c r="I752" s="5" t="s">
        <v>23</v>
      </c>
      <c r="K752" s="7" t="s">
        <v>783</v>
      </c>
      <c r="L752" s="7">
        <v>1969</v>
      </c>
      <c r="M752" s="7" t="s">
        <v>20</v>
      </c>
      <c r="N752" s="7">
        <v>4</v>
      </c>
      <c r="O752" s="7">
        <v>0</v>
      </c>
      <c r="P752" s="20">
        <v>6305.61</v>
      </c>
      <c r="Q752" s="7" t="s">
        <v>11</v>
      </c>
      <c r="R752" s="7" t="s">
        <v>11</v>
      </c>
      <c r="S752" s="7" t="s">
        <v>23</v>
      </c>
      <c r="T752" s="7">
        <f t="shared" si="22"/>
        <v>1</v>
      </c>
      <c r="U752" s="7">
        <f t="shared" si="23"/>
        <v>9</v>
      </c>
      <c r="V752" s="35" t="s">
        <v>9051</v>
      </c>
      <c r="W752" s="36">
        <v>45085</v>
      </c>
      <c r="X752" s="5">
        <v>53</v>
      </c>
    </row>
    <row r="753" spans="1:24" x14ac:dyDescent="0.3">
      <c r="A753" s="5" t="s">
        <v>784</v>
      </c>
      <c r="B753" s="5">
        <v>2004</v>
      </c>
      <c r="C753" s="5" t="s">
        <v>10</v>
      </c>
      <c r="D753" s="5">
        <v>27</v>
      </c>
      <c r="E753" s="5">
        <v>0</v>
      </c>
      <c r="F753" s="5">
        <v>6311.11</v>
      </c>
      <c r="G753" s="5" t="s">
        <v>11</v>
      </c>
      <c r="H753" s="5" t="s">
        <v>11</v>
      </c>
      <c r="I753" s="5" t="s">
        <v>42</v>
      </c>
      <c r="K753" s="7" t="s">
        <v>784</v>
      </c>
      <c r="L753" s="7">
        <v>2004</v>
      </c>
      <c r="M753" s="7" t="s">
        <v>10</v>
      </c>
      <c r="N753" s="7">
        <v>27</v>
      </c>
      <c r="O753" s="7">
        <v>0</v>
      </c>
      <c r="P753" s="20">
        <v>6311.11</v>
      </c>
      <c r="Q753" s="7" t="s">
        <v>11</v>
      </c>
      <c r="R753" s="7" t="s">
        <v>11</v>
      </c>
      <c r="S753" s="7" t="s">
        <v>42</v>
      </c>
      <c r="T753" s="7">
        <f t="shared" si="22"/>
        <v>1</v>
      </c>
      <c r="U753" s="7">
        <f t="shared" si="23"/>
        <v>9</v>
      </c>
      <c r="V753" s="35" t="s">
        <v>8554</v>
      </c>
      <c r="W753" s="36">
        <v>45085</v>
      </c>
      <c r="X753" s="5">
        <v>18</v>
      </c>
    </row>
    <row r="754" spans="1:24" x14ac:dyDescent="0.3">
      <c r="A754" s="5" t="s">
        <v>785</v>
      </c>
      <c r="B754" s="5">
        <v>1985</v>
      </c>
      <c r="C754" s="5" t="s">
        <v>15</v>
      </c>
      <c r="D754" s="5">
        <v>19</v>
      </c>
      <c r="E754" s="5">
        <v>2</v>
      </c>
      <c r="F754" s="5">
        <v>6311.95</v>
      </c>
      <c r="G754" s="5" t="s">
        <v>11</v>
      </c>
      <c r="H754" s="5" t="s">
        <v>16</v>
      </c>
      <c r="I754" s="5" t="s">
        <v>42</v>
      </c>
      <c r="K754" s="7" t="s">
        <v>785</v>
      </c>
      <c r="L754" s="7">
        <v>1985</v>
      </c>
      <c r="M754" s="7" t="s">
        <v>15</v>
      </c>
      <c r="N754" s="7">
        <v>19</v>
      </c>
      <c r="O754" s="7">
        <v>2</v>
      </c>
      <c r="P754" s="20">
        <v>6311.95</v>
      </c>
      <c r="Q754" s="7" t="s">
        <v>11</v>
      </c>
      <c r="R754" s="7" t="s">
        <v>16</v>
      </c>
      <c r="S754" s="7" t="s">
        <v>42</v>
      </c>
      <c r="T754" s="7">
        <f t="shared" si="22"/>
        <v>1</v>
      </c>
      <c r="U754" s="7">
        <f t="shared" si="23"/>
        <v>2</v>
      </c>
      <c r="V754" s="35" t="s">
        <v>9052</v>
      </c>
      <c r="W754" s="36">
        <v>45085</v>
      </c>
      <c r="X754" s="5">
        <v>37</v>
      </c>
    </row>
    <row r="755" spans="1:24" x14ac:dyDescent="0.3">
      <c r="A755" s="5" t="s">
        <v>786</v>
      </c>
      <c r="B755" s="5">
        <v>1985</v>
      </c>
      <c r="C755" s="5" t="s">
        <v>30</v>
      </c>
      <c r="D755" s="5">
        <v>15</v>
      </c>
      <c r="E755" s="5">
        <v>2</v>
      </c>
      <c r="F755" s="5">
        <v>6313.76</v>
      </c>
      <c r="G755" s="5" t="s">
        <v>11</v>
      </c>
      <c r="H755" s="5" t="s">
        <v>16</v>
      </c>
      <c r="I755" s="5" t="s">
        <v>13</v>
      </c>
      <c r="K755" s="7" t="s">
        <v>786</v>
      </c>
      <c r="L755" s="7">
        <v>1985</v>
      </c>
      <c r="M755" s="7" t="s">
        <v>30</v>
      </c>
      <c r="N755" s="7">
        <v>15</v>
      </c>
      <c r="O755" s="7">
        <v>2</v>
      </c>
      <c r="P755" s="20">
        <v>6313.76</v>
      </c>
      <c r="Q755" s="7" t="s">
        <v>11</v>
      </c>
      <c r="R755" s="7" t="s">
        <v>16</v>
      </c>
      <c r="S755" s="7" t="s">
        <v>13</v>
      </c>
      <c r="T755" s="7">
        <f t="shared" si="22"/>
        <v>1</v>
      </c>
      <c r="U755" s="7">
        <f t="shared" si="23"/>
        <v>2</v>
      </c>
      <c r="V755" s="35" t="s">
        <v>9053</v>
      </c>
      <c r="W755" s="36">
        <v>45085</v>
      </c>
      <c r="X755" s="5">
        <v>37</v>
      </c>
    </row>
    <row r="756" spans="1:24" x14ac:dyDescent="0.3">
      <c r="A756" s="5" t="s">
        <v>787</v>
      </c>
      <c r="B756" s="5">
        <v>1990</v>
      </c>
      <c r="C756" s="5" t="s">
        <v>35</v>
      </c>
      <c r="D756" s="5">
        <v>13</v>
      </c>
      <c r="E756" s="5">
        <v>3</v>
      </c>
      <c r="F756" s="5">
        <v>6334.34</v>
      </c>
      <c r="G756" s="5" t="s">
        <v>11</v>
      </c>
      <c r="H756" s="5" t="s">
        <v>11</v>
      </c>
      <c r="I756" s="5" t="s">
        <v>247</v>
      </c>
      <c r="K756" s="7" t="s">
        <v>787</v>
      </c>
      <c r="L756" s="7">
        <v>1990</v>
      </c>
      <c r="M756" s="7" t="s">
        <v>35</v>
      </c>
      <c r="N756" s="7">
        <v>13</v>
      </c>
      <c r="O756" s="7">
        <v>3</v>
      </c>
      <c r="P756" s="20">
        <v>6334.34</v>
      </c>
      <c r="Q756" s="7" t="s">
        <v>11</v>
      </c>
      <c r="R756" s="7" t="s">
        <v>11</v>
      </c>
      <c r="S756" s="7" t="s">
        <v>247</v>
      </c>
      <c r="T756" s="7">
        <f t="shared" si="22"/>
        <v>1</v>
      </c>
      <c r="U756" s="7">
        <f t="shared" si="23"/>
        <v>9</v>
      </c>
      <c r="V756" s="35" t="s">
        <v>9054</v>
      </c>
      <c r="W756" s="36">
        <v>45085</v>
      </c>
      <c r="X756" s="5">
        <v>32</v>
      </c>
    </row>
    <row r="757" spans="1:24" x14ac:dyDescent="0.3">
      <c r="A757" s="5" t="s">
        <v>788</v>
      </c>
      <c r="B757" s="5">
        <v>1986</v>
      </c>
      <c r="C757" s="5" t="s">
        <v>20</v>
      </c>
      <c r="D757" s="5">
        <v>25</v>
      </c>
      <c r="E757" s="5">
        <v>3</v>
      </c>
      <c r="F757" s="5">
        <v>6335.64</v>
      </c>
      <c r="G757" s="5" t="s">
        <v>11</v>
      </c>
      <c r="H757" s="5" t="s">
        <v>11</v>
      </c>
      <c r="I757" s="5" t="s">
        <v>13</v>
      </c>
      <c r="K757" s="7" t="s">
        <v>788</v>
      </c>
      <c r="L757" s="7">
        <v>1986</v>
      </c>
      <c r="M757" s="7" t="s">
        <v>20</v>
      </c>
      <c r="N757" s="7">
        <v>25</v>
      </c>
      <c r="O757" s="7">
        <v>3</v>
      </c>
      <c r="P757" s="20">
        <v>6335.64</v>
      </c>
      <c r="Q757" s="7" t="s">
        <v>11</v>
      </c>
      <c r="R757" s="7" t="s">
        <v>11</v>
      </c>
      <c r="S757" s="7" t="s">
        <v>13</v>
      </c>
      <c r="T757" s="7">
        <f t="shared" si="22"/>
        <v>1</v>
      </c>
      <c r="U757" s="7">
        <f t="shared" si="23"/>
        <v>9</v>
      </c>
      <c r="V757" s="35" t="s">
        <v>9055</v>
      </c>
      <c r="W757" s="36">
        <v>45085</v>
      </c>
      <c r="X757" s="5">
        <v>36</v>
      </c>
    </row>
    <row r="758" spans="1:24" x14ac:dyDescent="0.3">
      <c r="A758" s="5" t="s">
        <v>789</v>
      </c>
      <c r="B758" s="5">
        <v>1983</v>
      </c>
      <c r="C758" s="5" t="s">
        <v>37</v>
      </c>
      <c r="D758" s="5">
        <v>21</v>
      </c>
      <c r="E758" s="5">
        <v>2</v>
      </c>
      <c r="F758" s="5">
        <v>6338.08</v>
      </c>
      <c r="G758" s="5" t="s">
        <v>11</v>
      </c>
      <c r="H758" s="5" t="s">
        <v>16</v>
      </c>
      <c r="I758" s="5" t="s">
        <v>13</v>
      </c>
      <c r="K758" s="7" t="s">
        <v>789</v>
      </c>
      <c r="L758" s="7">
        <v>1983</v>
      </c>
      <c r="M758" s="7" t="s">
        <v>37</v>
      </c>
      <c r="N758" s="7">
        <v>21</v>
      </c>
      <c r="O758" s="7">
        <v>2</v>
      </c>
      <c r="P758" s="20">
        <v>6338.08</v>
      </c>
      <c r="Q758" s="7" t="s">
        <v>11</v>
      </c>
      <c r="R758" s="7" t="s">
        <v>16</v>
      </c>
      <c r="S758" s="7" t="s">
        <v>13</v>
      </c>
      <c r="T758" s="7">
        <f t="shared" si="22"/>
        <v>1</v>
      </c>
      <c r="U758" s="7">
        <f t="shared" si="23"/>
        <v>2</v>
      </c>
      <c r="V758" s="35" t="s">
        <v>9056</v>
      </c>
      <c r="W758" s="36">
        <v>45085</v>
      </c>
      <c r="X758" s="5">
        <v>39</v>
      </c>
    </row>
    <row r="759" spans="1:24" x14ac:dyDescent="0.3">
      <c r="A759" s="5" t="s">
        <v>790</v>
      </c>
      <c r="B759" s="5">
        <v>1983</v>
      </c>
      <c r="C759" s="5" t="s">
        <v>35</v>
      </c>
      <c r="D759" s="5">
        <v>19</v>
      </c>
      <c r="E759" s="5">
        <v>2</v>
      </c>
      <c r="F759" s="5">
        <v>6356.27</v>
      </c>
      <c r="G759" s="5" t="s">
        <v>12</v>
      </c>
      <c r="H759" s="5" t="s">
        <v>11</v>
      </c>
      <c r="I759" s="5" t="s">
        <v>13</v>
      </c>
      <c r="K759" s="7" t="s">
        <v>790</v>
      </c>
      <c r="L759" s="7">
        <v>1983</v>
      </c>
      <c r="M759" s="7" t="s">
        <v>35</v>
      </c>
      <c r="N759" s="7">
        <v>19</v>
      </c>
      <c r="O759" s="7">
        <v>2</v>
      </c>
      <c r="P759" s="20">
        <v>6356.27</v>
      </c>
      <c r="Q759" s="7" t="s">
        <v>12</v>
      </c>
      <c r="R759" s="7" t="s">
        <v>11</v>
      </c>
      <c r="S759" s="7" t="s">
        <v>13</v>
      </c>
      <c r="T759" s="7">
        <f t="shared" si="22"/>
        <v>4</v>
      </c>
      <c r="U759" s="7">
        <f t="shared" si="23"/>
        <v>9</v>
      </c>
      <c r="V759" s="35" t="s">
        <v>9057</v>
      </c>
      <c r="W759" s="36">
        <v>45085</v>
      </c>
      <c r="X759" s="5">
        <v>39</v>
      </c>
    </row>
    <row r="760" spans="1:24" x14ac:dyDescent="0.3">
      <c r="A760" s="5" t="s">
        <v>791</v>
      </c>
      <c r="B760" s="5">
        <v>1980</v>
      </c>
      <c r="C760" s="5" t="s">
        <v>37</v>
      </c>
      <c r="D760" s="5">
        <v>30</v>
      </c>
      <c r="E760" s="5">
        <v>0</v>
      </c>
      <c r="F760" s="5">
        <v>6358.78</v>
      </c>
      <c r="G760" s="5" t="s">
        <v>11</v>
      </c>
      <c r="H760" s="5" t="s">
        <v>16</v>
      </c>
      <c r="I760" s="5" t="s">
        <v>23</v>
      </c>
      <c r="K760" s="7" t="s">
        <v>791</v>
      </c>
      <c r="L760" s="7">
        <v>1980</v>
      </c>
      <c r="M760" s="7" t="s">
        <v>37</v>
      </c>
      <c r="N760" s="7">
        <v>30</v>
      </c>
      <c r="O760" s="7">
        <v>0</v>
      </c>
      <c r="P760" s="20">
        <v>6358.78</v>
      </c>
      <c r="Q760" s="7" t="s">
        <v>11</v>
      </c>
      <c r="R760" s="7" t="s">
        <v>16</v>
      </c>
      <c r="S760" s="7" t="s">
        <v>23</v>
      </c>
      <c r="T760" s="7">
        <f t="shared" si="22"/>
        <v>1</v>
      </c>
      <c r="U760" s="7">
        <f t="shared" si="23"/>
        <v>2</v>
      </c>
      <c r="V760" s="35" t="s">
        <v>9058</v>
      </c>
      <c r="W760" s="36">
        <v>45085</v>
      </c>
      <c r="X760" s="5">
        <v>42</v>
      </c>
    </row>
    <row r="761" spans="1:24" x14ac:dyDescent="0.3">
      <c r="A761" s="5" t="s">
        <v>792</v>
      </c>
      <c r="B761" s="5">
        <v>1989</v>
      </c>
      <c r="C761" s="5" t="s">
        <v>18</v>
      </c>
      <c r="D761" s="5">
        <v>24</v>
      </c>
      <c r="E761" s="5">
        <v>3</v>
      </c>
      <c r="F761" s="5">
        <v>6360.99</v>
      </c>
      <c r="G761" s="5" t="s">
        <v>11</v>
      </c>
      <c r="H761" s="5" t="s">
        <v>11</v>
      </c>
      <c r="I761" s="5" t="s">
        <v>23</v>
      </c>
      <c r="K761" s="7" t="s">
        <v>792</v>
      </c>
      <c r="L761" s="7">
        <v>1989</v>
      </c>
      <c r="M761" s="7" t="s">
        <v>18</v>
      </c>
      <c r="N761" s="7">
        <v>24</v>
      </c>
      <c r="O761" s="7">
        <v>3</v>
      </c>
      <c r="P761" s="20">
        <v>6360.99</v>
      </c>
      <c r="Q761" s="7" t="s">
        <v>11</v>
      </c>
      <c r="R761" s="7" t="s">
        <v>11</v>
      </c>
      <c r="S761" s="7" t="s">
        <v>23</v>
      </c>
      <c r="T761" s="7">
        <f t="shared" si="22"/>
        <v>1</v>
      </c>
      <c r="U761" s="7">
        <f t="shared" si="23"/>
        <v>9</v>
      </c>
      <c r="V761" s="35" t="s">
        <v>9059</v>
      </c>
      <c r="W761" s="36">
        <v>45085</v>
      </c>
      <c r="X761" s="5">
        <v>33</v>
      </c>
    </row>
    <row r="762" spans="1:24" x14ac:dyDescent="0.3">
      <c r="A762" s="5" t="s">
        <v>793</v>
      </c>
      <c r="B762" s="5">
        <v>1996</v>
      </c>
      <c r="C762" s="5" t="s">
        <v>10</v>
      </c>
      <c r="D762" s="5">
        <v>7</v>
      </c>
      <c r="E762" s="5">
        <v>0</v>
      </c>
      <c r="F762" s="5">
        <v>6361.47</v>
      </c>
      <c r="G762" s="5" t="s">
        <v>11</v>
      </c>
      <c r="H762" s="5" t="s">
        <v>12</v>
      </c>
      <c r="I762" s="5" t="s">
        <v>300</v>
      </c>
      <c r="K762" s="7" t="s">
        <v>793</v>
      </c>
      <c r="L762" s="7">
        <v>1996</v>
      </c>
      <c r="M762" s="7" t="s">
        <v>10</v>
      </c>
      <c r="N762" s="7">
        <v>7</v>
      </c>
      <c r="O762" s="7">
        <v>0</v>
      </c>
      <c r="P762" s="20">
        <v>6361.47</v>
      </c>
      <c r="Q762" s="7" t="s">
        <v>11</v>
      </c>
      <c r="R762" s="7" t="s">
        <v>12</v>
      </c>
      <c r="S762" s="7" t="s">
        <v>300</v>
      </c>
      <c r="T762" s="7">
        <f t="shared" si="22"/>
        <v>1</v>
      </c>
      <c r="U762" s="7">
        <f t="shared" si="23"/>
        <v>1</v>
      </c>
      <c r="V762" s="35" t="s">
        <v>9060</v>
      </c>
      <c r="W762" s="36">
        <v>45085</v>
      </c>
      <c r="X762" s="5">
        <v>26</v>
      </c>
    </row>
    <row r="763" spans="1:24" x14ac:dyDescent="0.3">
      <c r="A763" s="5" t="s">
        <v>794</v>
      </c>
      <c r="B763" s="5">
        <v>1970</v>
      </c>
      <c r="C763" s="5" t="s">
        <v>15</v>
      </c>
      <c r="D763" s="5">
        <v>9</v>
      </c>
      <c r="E763" s="5">
        <v>0</v>
      </c>
      <c r="F763" s="5">
        <v>6367.31</v>
      </c>
      <c r="G763" s="5" t="s">
        <v>11</v>
      </c>
      <c r="H763" s="5" t="s">
        <v>16</v>
      </c>
      <c r="I763" s="5" t="s">
        <v>13</v>
      </c>
      <c r="K763" s="7" t="s">
        <v>794</v>
      </c>
      <c r="L763" s="7">
        <v>1970</v>
      </c>
      <c r="M763" s="7" t="s">
        <v>15</v>
      </c>
      <c r="N763" s="7">
        <v>9</v>
      </c>
      <c r="O763" s="7">
        <v>0</v>
      </c>
      <c r="P763" s="20">
        <v>6367.31</v>
      </c>
      <c r="Q763" s="7" t="s">
        <v>11</v>
      </c>
      <c r="R763" s="7" t="s">
        <v>16</v>
      </c>
      <c r="S763" s="7" t="s">
        <v>13</v>
      </c>
      <c r="T763" s="7">
        <f t="shared" si="22"/>
        <v>1</v>
      </c>
      <c r="U763" s="7">
        <f t="shared" si="23"/>
        <v>2</v>
      </c>
      <c r="V763" s="35" t="s">
        <v>9061</v>
      </c>
      <c r="W763" s="36">
        <v>45085</v>
      </c>
      <c r="X763" s="5">
        <v>52</v>
      </c>
    </row>
    <row r="764" spans="1:24" x14ac:dyDescent="0.3">
      <c r="A764" s="5" t="s">
        <v>795</v>
      </c>
      <c r="B764" s="5">
        <v>1984</v>
      </c>
      <c r="C764" s="5" t="s">
        <v>35</v>
      </c>
      <c r="D764" s="5">
        <v>13</v>
      </c>
      <c r="E764" s="5">
        <v>1</v>
      </c>
      <c r="F764" s="5">
        <v>6373.56</v>
      </c>
      <c r="G764" s="5" t="s">
        <v>11</v>
      </c>
      <c r="H764" s="5" t="s">
        <v>16</v>
      </c>
      <c r="I764" s="5" t="s">
        <v>23</v>
      </c>
      <c r="K764" s="7" t="s">
        <v>795</v>
      </c>
      <c r="L764" s="7">
        <v>1984</v>
      </c>
      <c r="M764" s="7" t="s">
        <v>35</v>
      </c>
      <c r="N764" s="7">
        <v>13</v>
      </c>
      <c r="O764" s="7">
        <v>1</v>
      </c>
      <c r="P764" s="20">
        <v>6373.56</v>
      </c>
      <c r="Q764" s="7" t="s">
        <v>11</v>
      </c>
      <c r="R764" s="7" t="s">
        <v>16</v>
      </c>
      <c r="S764" s="7" t="s">
        <v>23</v>
      </c>
      <c r="T764" s="7">
        <f t="shared" si="22"/>
        <v>1</v>
      </c>
      <c r="U764" s="7">
        <f t="shared" si="23"/>
        <v>2</v>
      </c>
      <c r="V764" s="35" t="s">
        <v>9062</v>
      </c>
      <c r="W764" s="36">
        <v>45085</v>
      </c>
      <c r="X764" s="5">
        <v>38</v>
      </c>
    </row>
    <row r="765" spans="1:24" x14ac:dyDescent="0.3">
      <c r="A765" s="5" t="s">
        <v>796</v>
      </c>
      <c r="B765" s="5">
        <v>1976</v>
      </c>
      <c r="C765" s="5" t="s">
        <v>15</v>
      </c>
      <c r="D765" s="5">
        <v>18</v>
      </c>
      <c r="E765" s="5">
        <v>2</v>
      </c>
      <c r="F765" s="5">
        <v>6374.16</v>
      </c>
      <c r="G765" s="5" t="s">
        <v>11</v>
      </c>
      <c r="H765" s="5" t="s">
        <v>11</v>
      </c>
      <c r="I765" s="5" t="s">
        <v>13</v>
      </c>
      <c r="K765" s="7" t="s">
        <v>796</v>
      </c>
      <c r="L765" s="7">
        <v>1976</v>
      </c>
      <c r="M765" s="7" t="s">
        <v>15</v>
      </c>
      <c r="N765" s="7">
        <v>18</v>
      </c>
      <c r="O765" s="7">
        <v>2</v>
      </c>
      <c r="P765" s="20">
        <v>6374.16</v>
      </c>
      <c r="Q765" s="7" t="s">
        <v>11</v>
      </c>
      <c r="R765" s="7" t="s">
        <v>11</v>
      </c>
      <c r="S765" s="7" t="s">
        <v>13</v>
      </c>
      <c r="T765" s="7">
        <f t="shared" si="22"/>
        <v>1</v>
      </c>
      <c r="U765" s="7">
        <f t="shared" si="23"/>
        <v>9</v>
      </c>
      <c r="V765" s="35" t="s">
        <v>9063</v>
      </c>
      <c r="W765" s="36">
        <v>45085</v>
      </c>
      <c r="X765" s="5">
        <v>46</v>
      </c>
    </row>
    <row r="766" spans="1:24" x14ac:dyDescent="0.3">
      <c r="A766" s="5" t="s">
        <v>797</v>
      </c>
      <c r="B766" s="5">
        <v>1982</v>
      </c>
      <c r="C766" s="5" t="s">
        <v>35</v>
      </c>
      <c r="D766" s="5">
        <v>6</v>
      </c>
      <c r="E766" s="5">
        <v>1</v>
      </c>
      <c r="F766" s="5">
        <v>6389.38</v>
      </c>
      <c r="G766" s="5" t="s">
        <v>16</v>
      </c>
      <c r="H766" s="5" t="s">
        <v>11</v>
      </c>
      <c r="I766" s="5" t="s">
        <v>23</v>
      </c>
      <c r="K766" s="7" t="s">
        <v>797</v>
      </c>
      <c r="L766" s="7">
        <v>1982</v>
      </c>
      <c r="M766" s="7" t="s">
        <v>35</v>
      </c>
      <c r="N766" s="7">
        <v>6</v>
      </c>
      <c r="O766" s="7">
        <v>1</v>
      </c>
      <c r="P766" s="20">
        <v>6389.38</v>
      </c>
      <c r="Q766" s="7" t="s">
        <v>16</v>
      </c>
      <c r="R766" s="7" t="s">
        <v>11</v>
      </c>
      <c r="S766" s="7" t="s">
        <v>23</v>
      </c>
      <c r="T766" s="7">
        <f t="shared" si="22"/>
        <v>240</v>
      </c>
      <c r="U766" s="7">
        <f t="shared" si="23"/>
        <v>9</v>
      </c>
      <c r="V766" s="35" t="s">
        <v>9064</v>
      </c>
      <c r="W766" s="36">
        <v>45085</v>
      </c>
      <c r="X766" s="5">
        <v>40</v>
      </c>
    </row>
    <row r="767" spans="1:24" x14ac:dyDescent="0.3">
      <c r="A767" s="5" t="s">
        <v>798</v>
      </c>
      <c r="B767" s="5">
        <v>1997</v>
      </c>
      <c r="C767" s="5" t="s">
        <v>35</v>
      </c>
      <c r="D767" s="5">
        <v>16</v>
      </c>
      <c r="E767" s="5">
        <v>0</v>
      </c>
      <c r="F767" s="5">
        <v>6389.53</v>
      </c>
      <c r="G767" s="5" t="s">
        <v>11</v>
      </c>
      <c r="H767" s="5" t="s">
        <v>11</v>
      </c>
      <c r="I767" s="5" t="s">
        <v>300</v>
      </c>
      <c r="K767" s="7" t="s">
        <v>798</v>
      </c>
      <c r="L767" s="7">
        <v>1997</v>
      </c>
      <c r="M767" s="7" t="s">
        <v>35</v>
      </c>
      <c r="N767" s="7">
        <v>16</v>
      </c>
      <c r="O767" s="7">
        <v>0</v>
      </c>
      <c r="P767" s="20">
        <v>6389.53</v>
      </c>
      <c r="Q767" s="7" t="s">
        <v>11</v>
      </c>
      <c r="R767" s="7" t="s">
        <v>11</v>
      </c>
      <c r="S767" s="7" t="s">
        <v>300</v>
      </c>
      <c r="T767" s="7">
        <f t="shared" si="22"/>
        <v>1</v>
      </c>
      <c r="U767" s="7">
        <f t="shared" si="23"/>
        <v>9</v>
      </c>
      <c r="V767" s="35" t="s">
        <v>9065</v>
      </c>
      <c r="W767" s="36">
        <v>45085</v>
      </c>
      <c r="X767" s="5">
        <v>25</v>
      </c>
    </row>
    <row r="768" spans="1:24" x14ac:dyDescent="0.3">
      <c r="A768" s="5" t="s">
        <v>799</v>
      </c>
      <c r="B768" s="5">
        <v>1982</v>
      </c>
      <c r="C768" s="5" t="s">
        <v>37</v>
      </c>
      <c r="D768" s="5">
        <v>28</v>
      </c>
      <c r="E768" s="5">
        <v>1</v>
      </c>
      <c r="F768" s="5">
        <v>6393.6</v>
      </c>
      <c r="G768" s="5" t="s">
        <v>11</v>
      </c>
      <c r="H768" s="5" t="s">
        <v>16</v>
      </c>
      <c r="I768" s="5" t="s">
        <v>23</v>
      </c>
      <c r="K768" s="7" t="s">
        <v>799</v>
      </c>
      <c r="L768" s="7">
        <v>1982</v>
      </c>
      <c r="M768" s="7" t="s">
        <v>37</v>
      </c>
      <c r="N768" s="7">
        <v>28</v>
      </c>
      <c r="O768" s="7">
        <v>1</v>
      </c>
      <c r="P768" s="20">
        <v>6393.6</v>
      </c>
      <c r="Q768" s="7" t="s">
        <v>11</v>
      </c>
      <c r="R768" s="7" t="s">
        <v>16</v>
      </c>
      <c r="S768" s="7" t="s">
        <v>23</v>
      </c>
      <c r="T768" s="7">
        <f t="shared" si="22"/>
        <v>1</v>
      </c>
      <c r="U768" s="7">
        <f t="shared" si="23"/>
        <v>2</v>
      </c>
      <c r="V768" s="35" t="s">
        <v>9066</v>
      </c>
      <c r="W768" s="36">
        <v>45085</v>
      </c>
      <c r="X768" s="5">
        <v>40</v>
      </c>
    </row>
    <row r="769" spans="1:24" x14ac:dyDescent="0.3">
      <c r="A769" s="5" t="s">
        <v>800</v>
      </c>
      <c r="B769" s="5">
        <v>1987</v>
      </c>
      <c r="C769" s="5" t="s">
        <v>20</v>
      </c>
      <c r="D769" s="5">
        <v>9</v>
      </c>
      <c r="E769" s="5">
        <v>2</v>
      </c>
      <c r="F769" s="5">
        <v>6402.29</v>
      </c>
      <c r="G769" s="5" t="s">
        <v>11</v>
      </c>
      <c r="H769" s="5" t="s">
        <v>12</v>
      </c>
      <c r="I769" s="5" t="s">
        <v>247</v>
      </c>
      <c r="K769" s="7" t="s">
        <v>800</v>
      </c>
      <c r="L769" s="7">
        <v>1987</v>
      </c>
      <c r="M769" s="7" t="s">
        <v>20</v>
      </c>
      <c r="N769" s="7">
        <v>9</v>
      </c>
      <c r="O769" s="7">
        <v>2</v>
      </c>
      <c r="P769" s="20">
        <v>6402.29</v>
      </c>
      <c r="Q769" s="7" t="s">
        <v>11</v>
      </c>
      <c r="R769" s="7" t="s">
        <v>12</v>
      </c>
      <c r="S769" s="7" t="s">
        <v>247</v>
      </c>
      <c r="T769" s="7">
        <f t="shared" si="22"/>
        <v>1</v>
      </c>
      <c r="U769" s="7">
        <f t="shared" si="23"/>
        <v>1</v>
      </c>
      <c r="V769" s="35" t="s">
        <v>8914</v>
      </c>
      <c r="W769" s="36">
        <v>45085</v>
      </c>
      <c r="X769" s="5">
        <v>35</v>
      </c>
    </row>
    <row r="770" spans="1:24" x14ac:dyDescent="0.3">
      <c r="A770" s="5" t="s">
        <v>801</v>
      </c>
      <c r="B770" s="5">
        <v>1985</v>
      </c>
      <c r="C770" s="5" t="s">
        <v>30</v>
      </c>
      <c r="D770" s="5">
        <v>10</v>
      </c>
      <c r="E770" s="5">
        <v>2</v>
      </c>
      <c r="F770" s="5">
        <v>6406.41</v>
      </c>
      <c r="G770" s="5" t="s">
        <v>16</v>
      </c>
      <c r="H770" s="5" t="s">
        <v>12</v>
      </c>
      <c r="I770" s="5" t="s">
        <v>276</v>
      </c>
      <c r="K770" s="7" t="s">
        <v>801</v>
      </c>
      <c r="L770" s="7">
        <v>1985</v>
      </c>
      <c r="M770" s="7" t="s">
        <v>30</v>
      </c>
      <c r="N770" s="7">
        <v>10</v>
      </c>
      <c r="O770" s="7">
        <v>2</v>
      </c>
      <c r="P770" s="20">
        <v>6406.41</v>
      </c>
      <c r="Q770" s="7" t="s">
        <v>16</v>
      </c>
      <c r="R770" s="7" t="s">
        <v>12</v>
      </c>
      <c r="S770" s="7" t="s">
        <v>276</v>
      </c>
      <c r="T770" s="7">
        <f t="shared" si="22"/>
        <v>240</v>
      </c>
      <c r="U770" s="7">
        <f t="shared" si="23"/>
        <v>1</v>
      </c>
      <c r="V770" s="35" t="s">
        <v>9067</v>
      </c>
      <c r="W770" s="36">
        <v>45085</v>
      </c>
      <c r="X770" s="5">
        <v>37</v>
      </c>
    </row>
    <row r="771" spans="1:24" x14ac:dyDescent="0.3">
      <c r="A771" s="5" t="s">
        <v>802</v>
      </c>
      <c r="B771" s="5">
        <v>1970</v>
      </c>
      <c r="C771" s="5" t="s">
        <v>35</v>
      </c>
      <c r="D771" s="5">
        <v>20</v>
      </c>
      <c r="E771" s="5">
        <v>0</v>
      </c>
      <c r="F771" s="5">
        <v>6407.05</v>
      </c>
      <c r="G771" s="5" t="s">
        <v>11</v>
      </c>
      <c r="H771" s="5" t="s">
        <v>16</v>
      </c>
      <c r="I771" s="5" t="s">
        <v>13</v>
      </c>
      <c r="K771" s="7" t="s">
        <v>802</v>
      </c>
      <c r="L771" s="7">
        <v>1970</v>
      </c>
      <c r="M771" s="7" t="s">
        <v>35</v>
      </c>
      <c r="N771" s="7">
        <v>20</v>
      </c>
      <c r="O771" s="7">
        <v>0</v>
      </c>
      <c r="P771" s="20">
        <v>6407.05</v>
      </c>
      <c r="Q771" s="7" t="s">
        <v>11</v>
      </c>
      <c r="R771" s="7" t="s">
        <v>16</v>
      </c>
      <c r="S771" s="7" t="s">
        <v>13</v>
      </c>
      <c r="T771" s="7">
        <f t="shared" ref="T771:T834" si="24">MATCH(Q771,$Q$2:$Q$2344,0)</f>
        <v>1</v>
      </c>
      <c r="U771" s="7">
        <f t="shared" ref="U771:U834" si="25">MATCH(R771,$R$2:$R$2344,0)</f>
        <v>2</v>
      </c>
      <c r="V771" s="35" t="s">
        <v>9068</v>
      </c>
      <c r="W771" s="36">
        <v>45085</v>
      </c>
      <c r="X771" s="5">
        <v>52</v>
      </c>
    </row>
    <row r="772" spans="1:24" x14ac:dyDescent="0.3">
      <c r="A772" s="5" t="s">
        <v>803</v>
      </c>
      <c r="B772" s="5">
        <v>1971</v>
      </c>
      <c r="C772" s="5" t="s">
        <v>35</v>
      </c>
      <c r="D772" s="5">
        <v>22</v>
      </c>
      <c r="E772" s="5">
        <v>0</v>
      </c>
      <c r="F772" s="5">
        <v>6412.34</v>
      </c>
      <c r="G772" s="5" t="s">
        <v>11</v>
      </c>
      <c r="H772" s="5" t="s">
        <v>12</v>
      </c>
      <c r="I772" s="5" t="s">
        <v>13</v>
      </c>
      <c r="K772" s="7" t="s">
        <v>803</v>
      </c>
      <c r="L772" s="7">
        <v>1971</v>
      </c>
      <c r="M772" s="7" t="s">
        <v>35</v>
      </c>
      <c r="N772" s="7">
        <v>22</v>
      </c>
      <c r="O772" s="7">
        <v>0</v>
      </c>
      <c r="P772" s="20">
        <v>6412.34</v>
      </c>
      <c r="Q772" s="7" t="s">
        <v>11</v>
      </c>
      <c r="R772" s="7" t="s">
        <v>12</v>
      </c>
      <c r="S772" s="7" t="s">
        <v>13</v>
      </c>
      <c r="T772" s="7">
        <f t="shared" si="24"/>
        <v>1</v>
      </c>
      <c r="U772" s="7">
        <f t="shared" si="25"/>
        <v>1</v>
      </c>
      <c r="V772" s="35" t="s">
        <v>9069</v>
      </c>
      <c r="W772" s="36">
        <v>45085</v>
      </c>
      <c r="X772" s="5">
        <v>51</v>
      </c>
    </row>
    <row r="773" spans="1:24" x14ac:dyDescent="0.3">
      <c r="A773" s="5" t="s">
        <v>804</v>
      </c>
      <c r="B773" s="5">
        <v>1987</v>
      </c>
      <c r="C773" s="5" t="s">
        <v>20</v>
      </c>
      <c r="D773" s="5">
        <v>4</v>
      </c>
      <c r="E773" s="5">
        <v>3</v>
      </c>
      <c r="F773" s="5">
        <v>6414.18</v>
      </c>
      <c r="G773" s="5" t="s">
        <v>11</v>
      </c>
      <c r="H773" s="5" t="s">
        <v>11</v>
      </c>
      <c r="I773" s="5" t="s">
        <v>42</v>
      </c>
      <c r="K773" s="7" t="s">
        <v>804</v>
      </c>
      <c r="L773" s="7">
        <v>1987</v>
      </c>
      <c r="M773" s="7" t="s">
        <v>20</v>
      </c>
      <c r="N773" s="7">
        <v>4</v>
      </c>
      <c r="O773" s="7">
        <v>3</v>
      </c>
      <c r="P773" s="20">
        <v>6414.18</v>
      </c>
      <c r="Q773" s="7" t="s">
        <v>11</v>
      </c>
      <c r="R773" s="7" t="s">
        <v>11</v>
      </c>
      <c r="S773" s="7" t="s">
        <v>42</v>
      </c>
      <c r="T773" s="7">
        <f t="shared" si="24"/>
        <v>1</v>
      </c>
      <c r="U773" s="7">
        <f t="shared" si="25"/>
        <v>9</v>
      </c>
      <c r="V773" s="35" t="s">
        <v>9070</v>
      </c>
      <c r="W773" s="36">
        <v>45085</v>
      </c>
      <c r="X773" s="5">
        <v>35</v>
      </c>
    </row>
    <row r="774" spans="1:24" x14ac:dyDescent="0.3">
      <c r="A774" s="5" t="s">
        <v>805</v>
      </c>
      <c r="B774" s="5">
        <v>1976</v>
      </c>
      <c r="C774" s="5" t="s">
        <v>30</v>
      </c>
      <c r="D774" s="5">
        <v>30</v>
      </c>
      <c r="E774" s="5">
        <v>2</v>
      </c>
      <c r="F774" s="5">
        <v>6417.28</v>
      </c>
      <c r="G774" s="5" t="s">
        <v>11</v>
      </c>
      <c r="H774" s="5" t="s">
        <v>12</v>
      </c>
      <c r="I774" s="5" t="s">
        <v>13</v>
      </c>
      <c r="K774" s="7" t="s">
        <v>805</v>
      </c>
      <c r="L774" s="7">
        <v>1976</v>
      </c>
      <c r="M774" s="7" t="s">
        <v>30</v>
      </c>
      <c r="N774" s="7">
        <v>30</v>
      </c>
      <c r="O774" s="7">
        <v>2</v>
      </c>
      <c r="P774" s="20">
        <v>6417.28</v>
      </c>
      <c r="Q774" s="7" t="s">
        <v>11</v>
      </c>
      <c r="R774" s="7" t="s">
        <v>12</v>
      </c>
      <c r="S774" s="7" t="s">
        <v>13</v>
      </c>
      <c r="T774" s="7">
        <f t="shared" si="24"/>
        <v>1</v>
      </c>
      <c r="U774" s="7">
        <f t="shared" si="25"/>
        <v>1</v>
      </c>
      <c r="V774" s="35" t="s">
        <v>9071</v>
      </c>
      <c r="W774" s="36">
        <v>45085</v>
      </c>
      <c r="X774" s="5">
        <v>46</v>
      </c>
    </row>
    <row r="775" spans="1:24" x14ac:dyDescent="0.3">
      <c r="A775" s="5" t="s">
        <v>806</v>
      </c>
      <c r="B775" s="5">
        <v>1975</v>
      </c>
      <c r="C775" s="5" t="s">
        <v>35</v>
      </c>
      <c r="D775" s="5">
        <v>5</v>
      </c>
      <c r="E775" s="5">
        <v>1</v>
      </c>
      <c r="F775" s="5">
        <v>6423.48</v>
      </c>
      <c r="G775" s="5" t="s">
        <v>11</v>
      </c>
      <c r="H775" s="5" t="s">
        <v>12</v>
      </c>
      <c r="I775" s="5" t="s">
        <v>13</v>
      </c>
      <c r="K775" s="7" t="s">
        <v>806</v>
      </c>
      <c r="L775" s="7">
        <v>1975</v>
      </c>
      <c r="M775" s="7" t="s">
        <v>35</v>
      </c>
      <c r="N775" s="7">
        <v>5</v>
      </c>
      <c r="O775" s="7">
        <v>1</v>
      </c>
      <c r="P775" s="20">
        <v>6423.48</v>
      </c>
      <c r="Q775" s="7" t="s">
        <v>11</v>
      </c>
      <c r="R775" s="7" t="s">
        <v>12</v>
      </c>
      <c r="S775" s="7" t="s">
        <v>13</v>
      </c>
      <c r="T775" s="7">
        <f t="shared" si="24"/>
        <v>1</v>
      </c>
      <c r="U775" s="7">
        <f t="shared" si="25"/>
        <v>1</v>
      </c>
      <c r="V775" s="35" t="s">
        <v>9072</v>
      </c>
      <c r="W775" s="36">
        <v>45085</v>
      </c>
      <c r="X775" s="5">
        <v>47</v>
      </c>
    </row>
    <row r="776" spans="1:24" x14ac:dyDescent="0.3">
      <c r="A776" s="5" t="s">
        <v>807</v>
      </c>
      <c r="B776" s="5">
        <v>1985</v>
      </c>
      <c r="C776" s="5" t="s">
        <v>10</v>
      </c>
      <c r="D776" s="5">
        <v>22</v>
      </c>
      <c r="E776" s="5">
        <v>3</v>
      </c>
      <c r="F776" s="5">
        <v>6435.62</v>
      </c>
      <c r="G776" s="5" t="s">
        <v>12</v>
      </c>
      <c r="H776" s="5" t="s">
        <v>11</v>
      </c>
      <c r="I776" s="5" t="s">
        <v>13</v>
      </c>
      <c r="K776" s="7" t="s">
        <v>807</v>
      </c>
      <c r="L776" s="7">
        <v>1985</v>
      </c>
      <c r="M776" s="7" t="s">
        <v>10</v>
      </c>
      <c r="N776" s="7">
        <v>22</v>
      </c>
      <c r="O776" s="7">
        <v>3</v>
      </c>
      <c r="P776" s="20">
        <v>6435.62</v>
      </c>
      <c r="Q776" s="7" t="s">
        <v>12</v>
      </c>
      <c r="R776" s="7" t="s">
        <v>11</v>
      </c>
      <c r="S776" s="7" t="s">
        <v>13</v>
      </c>
      <c r="T776" s="7">
        <f t="shared" si="24"/>
        <v>4</v>
      </c>
      <c r="U776" s="7">
        <f t="shared" si="25"/>
        <v>9</v>
      </c>
      <c r="V776" s="35" t="s">
        <v>9032</v>
      </c>
      <c r="W776" s="36">
        <v>45085</v>
      </c>
      <c r="X776" s="5">
        <v>37</v>
      </c>
    </row>
    <row r="777" spans="1:24" x14ac:dyDescent="0.3">
      <c r="A777" s="5" t="s">
        <v>808</v>
      </c>
      <c r="B777" s="5">
        <v>1984</v>
      </c>
      <c r="C777" s="5" t="s">
        <v>35</v>
      </c>
      <c r="D777" s="5">
        <v>26</v>
      </c>
      <c r="E777" s="5">
        <v>2</v>
      </c>
      <c r="F777" s="5">
        <v>6455.86</v>
      </c>
      <c r="G777" s="5" t="s">
        <v>12</v>
      </c>
      <c r="H777" s="5" t="s">
        <v>12</v>
      </c>
      <c r="I777" s="5" t="s">
        <v>23</v>
      </c>
      <c r="K777" s="7" t="s">
        <v>808</v>
      </c>
      <c r="L777" s="7">
        <v>1984</v>
      </c>
      <c r="M777" s="7" t="s">
        <v>35</v>
      </c>
      <c r="N777" s="7">
        <v>26</v>
      </c>
      <c r="O777" s="7">
        <v>2</v>
      </c>
      <c r="P777" s="20">
        <v>6455.86</v>
      </c>
      <c r="Q777" s="7" t="s">
        <v>12</v>
      </c>
      <c r="R777" s="7" t="s">
        <v>12</v>
      </c>
      <c r="S777" s="7" t="s">
        <v>23</v>
      </c>
      <c r="T777" s="7">
        <f t="shared" si="24"/>
        <v>4</v>
      </c>
      <c r="U777" s="7">
        <f t="shared" si="25"/>
        <v>1</v>
      </c>
      <c r="V777" s="35" t="s">
        <v>8950</v>
      </c>
      <c r="W777" s="36">
        <v>45085</v>
      </c>
      <c r="X777" s="5">
        <v>38</v>
      </c>
    </row>
    <row r="778" spans="1:24" x14ac:dyDescent="0.3">
      <c r="A778" s="5" t="s">
        <v>809</v>
      </c>
      <c r="B778" s="5">
        <v>1984</v>
      </c>
      <c r="C778" s="5" t="s">
        <v>15</v>
      </c>
      <c r="D778" s="5">
        <v>1</v>
      </c>
      <c r="E778" s="5">
        <v>2</v>
      </c>
      <c r="F778" s="5">
        <v>6457.84</v>
      </c>
      <c r="G778" s="5" t="s">
        <v>11</v>
      </c>
      <c r="H778" s="5" t="s">
        <v>12</v>
      </c>
      <c r="I778" s="5" t="s">
        <v>23</v>
      </c>
      <c r="K778" s="7" t="s">
        <v>809</v>
      </c>
      <c r="L778" s="7">
        <v>1984</v>
      </c>
      <c r="M778" s="7" t="s">
        <v>15</v>
      </c>
      <c r="N778" s="7">
        <v>1</v>
      </c>
      <c r="O778" s="7">
        <v>2</v>
      </c>
      <c r="P778" s="20">
        <v>6457.84</v>
      </c>
      <c r="Q778" s="7" t="s">
        <v>11</v>
      </c>
      <c r="R778" s="7" t="s">
        <v>12</v>
      </c>
      <c r="S778" s="7" t="s">
        <v>23</v>
      </c>
      <c r="T778" s="7">
        <f t="shared" si="24"/>
        <v>1</v>
      </c>
      <c r="U778" s="7">
        <f t="shared" si="25"/>
        <v>1</v>
      </c>
      <c r="V778" s="35" t="s">
        <v>9073</v>
      </c>
      <c r="W778" s="36">
        <v>45085</v>
      </c>
      <c r="X778" s="5">
        <v>38</v>
      </c>
    </row>
    <row r="779" spans="1:24" x14ac:dyDescent="0.3">
      <c r="A779" s="5" t="s">
        <v>810</v>
      </c>
      <c r="B779" s="5">
        <v>1981</v>
      </c>
      <c r="C779" s="5" t="s">
        <v>10</v>
      </c>
      <c r="D779" s="5">
        <v>27</v>
      </c>
      <c r="E779" s="5">
        <v>1</v>
      </c>
      <c r="F779" s="5">
        <v>6473.15</v>
      </c>
      <c r="G779" s="5" t="s">
        <v>11</v>
      </c>
      <c r="H779" s="5" t="s">
        <v>11</v>
      </c>
      <c r="I779" s="5" t="s">
        <v>13</v>
      </c>
      <c r="K779" s="7" t="s">
        <v>810</v>
      </c>
      <c r="L779" s="7">
        <v>1981</v>
      </c>
      <c r="M779" s="7" t="s">
        <v>10</v>
      </c>
      <c r="N779" s="7">
        <v>27</v>
      </c>
      <c r="O779" s="7">
        <v>1</v>
      </c>
      <c r="P779" s="20">
        <v>6473.15</v>
      </c>
      <c r="Q779" s="7" t="s">
        <v>11</v>
      </c>
      <c r="R779" s="7" t="s">
        <v>11</v>
      </c>
      <c r="S779" s="7" t="s">
        <v>13</v>
      </c>
      <c r="T779" s="7">
        <f t="shared" si="24"/>
        <v>1</v>
      </c>
      <c r="U779" s="7">
        <f t="shared" si="25"/>
        <v>9</v>
      </c>
      <c r="V779" s="35" t="s">
        <v>9074</v>
      </c>
      <c r="W779" s="36">
        <v>45085</v>
      </c>
      <c r="X779" s="5">
        <v>41</v>
      </c>
    </row>
    <row r="780" spans="1:24" x14ac:dyDescent="0.3">
      <c r="A780" s="5" t="s">
        <v>811</v>
      </c>
      <c r="B780" s="5">
        <v>1980</v>
      </c>
      <c r="C780" s="5" t="s">
        <v>18</v>
      </c>
      <c r="D780" s="5">
        <v>8</v>
      </c>
      <c r="E780" s="5">
        <v>0</v>
      </c>
      <c r="F780" s="5">
        <v>6474.01</v>
      </c>
      <c r="G780" s="5" t="s">
        <v>11</v>
      </c>
      <c r="H780" s="5" t="s">
        <v>12</v>
      </c>
      <c r="I780" s="5" t="s">
        <v>42</v>
      </c>
      <c r="K780" s="7" t="s">
        <v>811</v>
      </c>
      <c r="L780" s="7">
        <v>1980</v>
      </c>
      <c r="M780" s="7" t="s">
        <v>18</v>
      </c>
      <c r="N780" s="7">
        <v>8</v>
      </c>
      <c r="O780" s="7">
        <v>0</v>
      </c>
      <c r="P780" s="20">
        <v>6474.01</v>
      </c>
      <c r="Q780" s="7" t="s">
        <v>11</v>
      </c>
      <c r="R780" s="7" t="s">
        <v>12</v>
      </c>
      <c r="S780" s="7" t="s">
        <v>42</v>
      </c>
      <c r="T780" s="7">
        <f t="shared" si="24"/>
        <v>1</v>
      </c>
      <c r="U780" s="7">
        <f t="shared" si="25"/>
        <v>1</v>
      </c>
      <c r="V780" s="35" t="s">
        <v>9075</v>
      </c>
      <c r="W780" s="36">
        <v>45085</v>
      </c>
      <c r="X780" s="5">
        <v>43</v>
      </c>
    </row>
    <row r="781" spans="1:24" x14ac:dyDescent="0.3">
      <c r="A781" s="5" t="s">
        <v>812</v>
      </c>
      <c r="B781" s="5">
        <v>1970</v>
      </c>
      <c r="C781" s="5" t="s">
        <v>30</v>
      </c>
      <c r="D781" s="5">
        <v>1</v>
      </c>
      <c r="E781" s="5">
        <v>0</v>
      </c>
      <c r="F781" s="5">
        <v>6481.67</v>
      </c>
      <c r="G781" s="5" t="s">
        <v>11</v>
      </c>
      <c r="H781" s="5" t="s">
        <v>11</v>
      </c>
      <c r="I781" s="5" t="s">
        <v>13</v>
      </c>
      <c r="K781" s="7" t="s">
        <v>812</v>
      </c>
      <c r="L781" s="7">
        <v>1970</v>
      </c>
      <c r="M781" s="7" t="s">
        <v>30</v>
      </c>
      <c r="N781" s="7">
        <v>1</v>
      </c>
      <c r="O781" s="7">
        <v>0</v>
      </c>
      <c r="P781" s="20">
        <v>6481.67</v>
      </c>
      <c r="Q781" s="7" t="s">
        <v>11</v>
      </c>
      <c r="R781" s="7" t="s">
        <v>11</v>
      </c>
      <c r="S781" s="7" t="s">
        <v>13</v>
      </c>
      <c r="T781" s="7">
        <f t="shared" si="24"/>
        <v>1</v>
      </c>
      <c r="U781" s="7">
        <f t="shared" si="25"/>
        <v>9</v>
      </c>
      <c r="V781" s="35" t="s">
        <v>9076</v>
      </c>
      <c r="W781" s="36">
        <v>45085</v>
      </c>
      <c r="X781" s="5">
        <v>52</v>
      </c>
    </row>
    <row r="782" spans="1:24" x14ac:dyDescent="0.3">
      <c r="A782" s="5" t="s">
        <v>813</v>
      </c>
      <c r="B782" s="5">
        <v>1982</v>
      </c>
      <c r="C782" s="5" t="s">
        <v>37</v>
      </c>
      <c r="D782" s="5">
        <v>9</v>
      </c>
      <c r="E782" s="5">
        <v>1</v>
      </c>
      <c r="F782" s="5">
        <v>6496.89</v>
      </c>
      <c r="G782" s="5" t="s">
        <v>11</v>
      </c>
      <c r="H782" s="5" t="s">
        <v>12</v>
      </c>
      <c r="I782" s="5" t="s">
        <v>42</v>
      </c>
      <c r="K782" s="7" t="s">
        <v>813</v>
      </c>
      <c r="L782" s="7">
        <v>1982</v>
      </c>
      <c r="M782" s="7" t="s">
        <v>37</v>
      </c>
      <c r="N782" s="7">
        <v>9</v>
      </c>
      <c r="O782" s="7">
        <v>1</v>
      </c>
      <c r="P782" s="20">
        <v>6496.89</v>
      </c>
      <c r="Q782" s="7" t="s">
        <v>11</v>
      </c>
      <c r="R782" s="7" t="s">
        <v>12</v>
      </c>
      <c r="S782" s="7" t="s">
        <v>42</v>
      </c>
      <c r="T782" s="7">
        <f t="shared" si="24"/>
        <v>1</v>
      </c>
      <c r="U782" s="7">
        <f t="shared" si="25"/>
        <v>1</v>
      </c>
      <c r="V782" s="35" t="s">
        <v>9077</v>
      </c>
      <c r="W782" s="36">
        <v>45085</v>
      </c>
      <c r="X782" s="5">
        <v>40</v>
      </c>
    </row>
    <row r="783" spans="1:24" x14ac:dyDescent="0.3">
      <c r="A783" s="5" t="s">
        <v>814</v>
      </c>
      <c r="B783" s="5">
        <v>1982</v>
      </c>
      <c r="C783" s="5" t="s">
        <v>35</v>
      </c>
      <c r="D783" s="5">
        <v>28</v>
      </c>
      <c r="E783" s="5">
        <v>1</v>
      </c>
      <c r="F783" s="5">
        <v>6500.24</v>
      </c>
      <c r="G783" s="5" t="s">
        <v>11</v>
      </c>
      <c r="H783" s="5" t="s">
        <v>11</v>
      </c>
      <c r="I783" s="5" t="s">
        <v>13</v>
      </c>
      <c r="K783" s="7" t="s">
        <v>814</v>
      </c>
      <c r="L783" s="7">
        <v>1982</v>
      </c>
      <c r="M783" s="7" t="s">
        <v>35</v>
      </c>
      <c r="N783" s="7">
        <v>28</v>
      </c>
      <c r="O783" s="7">
        <v>1</v>
      </c>
      <c r="P783" s="20">
        <v>6500.24</v>
      </c>
      <c r="Q783" s="7" t="s">
        <v>11</v>
      </c>
      <c r="R783" s="7" t="s">
        <v>11</v>
      </c>
      <c r="S783" s="7" t="s">
        <v>13</v>
      </c>
      <c r="T783" s="7">
        <f t="shared" si="24"/>
        <v>1</v>
      </c>
      <c r="U783" s="7">
        <f t="shared" si="25"/>
        <v>9</v>
      </c>
      <c r="V783" s="35" t="s">
        <v>9078</v>
      </c>
      <c r="W783" s="36">
        <v>45085</v>
      </c>
      <c r="X783" s="5">
        <v>40</v>
      </c>
    </row>
    <row r="784" spans="1:24" x14ac:dyDescent="0.3">
      <c r="A784" s="5" t="s">
        <v>815</v>
      </c>
      <c r="B784" s="5">
        <v>1994</v>
      </c>
      <c r="C784" s="5" t="s">
        <v>10</v>
      </c>
      <c r="D784" s="5">
        <v>7</v>
      </c>
      <c r="E784" s="5">
        <v>0</v>
      </c>
      <c r="F784" s="5">
        <v>6512.24</v>
      </c>
      <c r="G784" s="5" t="s">
        <v>11</v>
      </c>
      <c r="H784" s="5" t="s">
        <v>16</v>
      </c>
      <c r="I784" s="5" t="s">
        <v>300</v>
      </c>
      <c r="K784" s="7" t="s">
        <v>815</v>
      </c>
      <c r="L784" s="7">
        <v>1994</v>
      </c>
      <c r="M784" s="7" t="s">
        <v>10</v>
      </c>
      <c r="N784" s="7">
        <v>7</v>
      </c>
      <c r="O784" s="7">
        <v>0</v>
      </c>
      <c r="P784" s="20">
        <v>6512.24</v>
      </c>
      <c r="Q784" s="7" t="s">
        <v>11</v>
      </c>
      <c r="R784" s="7" t="s">
        <v>16</v>
      </c>
      <c r="S784" s="7" t="s">
        <v>300</v>
      </c>
      <c r="T784" s="7">
        <f t="shared" si="24"/>
        <v>1</v>
      </c>
      <c r="U784" s="7">
        <f t="shared" si="25"/>
        <v>2</v>
      </c>
      <c r="V784" s="35" t="s">
        <v>9079</v>
      </c>
      <c r="W784" s="36">
        <v>45085</v>
      </c>
      <c r="X784" s="5">
        <v>28</v>
      </c>
    </row>
    <row r="785" spans="1:24" x14ac:dyDescent="0.3">
      <c r="A785" s="5" t="s">
        <v>816</v>
      </c>
      <c r="B785" s="5">
        <v>1976</v>
      </c>
      <c r="C785" s="5" t="s">
        <v>37</v>
      </c>
      <c r="D785" s="5">
        <v>23</v>
      </c>
      <c r="E785" s="5">
        <v>2</v>
      </c>
      <c r="F785" s="5">
        <v>6529.21</v>
      </c>
      <c r="G785" s="5" t="s">
        <v>11</v>
      </c>
      <c r="H785" s="5" t="s">
        <v>16</v>
      </c>
      <c r="I785" s="5" t="s">
        <v>13</v>
      </c>
      <c r="K785" s="7" t="s">
        <v>816</v>
      </c>
      <c r="L785" s="7">
        <v>1976</v>
      </c>
      <c r="M785" s="7" t="s">
        <v>37</v>
      </c>
      <c r="N785" s="7">
        <v>23</v>
      </c>
      <c r="O785" s="7">
        <v>2</v>
      </c>
      <c r="P785" s="20">
        <v>6529.21</v>
      </c>
      <c r="Q785" s="7" t="s">
        <v>11</v>
      </c>
      <c r="R785" s="7" t="s">
        <v>16</v>
      </c>
      <c r="S785" s="7" t="s">
        <v>13</v>
      </c>
      <c r="T785" s="7">
        <f t="shared" si="24"/>
        <v>1</v>
      </c>
      <c r="U785" s="7">
        <f t="shared" si="25"/>
        <v>2</v>
      </c>
      <c r="V785" s="35" t="s">
        <v>9080</v>
      </c>
      <c r="W785" s="36">
        <v>45085</v>
      </c>
      <c r="X785" s="5">
        <v>46</v>
      </c>
    </row>
    <row r="786" spans="1:24" x14ac:dyDescent="0.3">
      <c r="A786" s="5" t="s">
        <v>817</v>
      </c>
      <c r="B786" s="5">
        <v>1982</v>
      </c>
      <c r="C786" s="5" t="s">
        <v>35</v>
      </c>
      <c r="D786" s="5">
        <v>12</v>
      </c>
      <c r="E786" s="5">
        <v>3</v>
      </c>
      <c r="F786" s="5">
        <v>6532.04</v>
      </c>
      <c r="G786" s="5" t="s">
        <v>11</v>
      </c>
      <c r="H786" s="5" t="s">
        <v>16</v>
      </c>
      <c r="I786" s="5" t="s">
        <v>13</v>
      </c>
      <c r="K786" s="7" t="s">
        <v>817</v>
      </c>
      <c r="L786" s="7">
        <v>1982</v>
      </c>
      <c r="M786" s="7" t="s">
        <v>35</v>
      </c>
      <c r="N786" s="7">
        <v>12</v>
      </c>
      <c r="O786" s="7">
        <v>3</v>
      </c>
      <c r="P786" s="20">
        <v>6532.04</v>
      </c>
      <c r="Q786" s="7" t="s">
        <v>11</v>
      </c>
      <c r="R786" s="7" t="s">
        <v>16</v>
      </c>
      <c r="S786" s="7" t="s">
        <v>13</v>
      </c>
      <c r="T786" s="7">
        <f t="shared" si="24"/>
        <v>1</v>
      </c>
      <c r="U786" s="7">
        <f t="shared" si="25"/>
        <v>2</v>
      </c>
      <c r="V786" s="35" t="s">
        <v>9081</v>
      </c>
      <c r="W786" s="36">
        <v>45085</v>
      </c>
      <c r="X786" s="5">
        <v>40</v>
      </c>
    </row>
    <row r="787" spans="1:24" x14ac:dyDescent="0.3">
      <c r="A787" s="5" t="s">
        <v>818</v>
      </c>
      <c r="B787" s="5">
        <v>1982</v>
      </c>
      <c r="C787" s="5" t="s">
        <v>37</v>
      </c>
      <c r="D787" s="5">
        <v>2</v>
      </c>
      <c r="E787" s="5">
        <v>3</v>
      </c>
      <c r="F787" s="5">
        <v>6536.68</v>
      </c>
      <c r="G787" s="5" t="s">
        <v>11</v>
      </c>
      <c r="H787" s="5" t="s">
        <v>11</v>
      </c>
      <c r="I787" s="5" t="s">
        <v>23</v>
      </c>
      <c r="K787" s="7" t="s">
        <v>818</v>
      </c>
      <c r="L787" s="7">
        <v>1982</v>
      </c>
      <c r="M787" s="7" t="s">
        <v>37</v>
      </c>
      <c r="N787" s="7">
        <v>2</v>
      </c>
      <c r="O787" s="7">
        <v>3</v>
      </c>
      <c r="P787" s="20">
        <v>6536.68</v>
      </c>
      <c r="Q787" s="7" t="s">
        <v>11</v>
      </c>
      <c r="R787" s="7" t="s">
        <v>11</v>
      </c>
      <c r="S787" s="7" t="s">
        <v>23</v>
      </c>
      <c r="T787" s="7">
        <f t="shared" si="24"/>
        <v>1</v>
      </c>
      <c r="U787" s="7">
        <f t="shared" si="25"/>
        <v>9</v>
      </c>
      <c r="V787" s="35" t="s">
        <v>9082</v>
      </c>
      <c r="W787" s="36">
        <v>45085</v>
      </c>
      <c r="X787" s="5">
        <v>40</v>
      </c>
    </row>
    <row r="788" spans="1:24" x14ac:dyDescent="0.3">
      <c r="A788" s="5" t="s">
        <v>819</v>
      </c>
      <c r="B788" s="5">
        <v>1969</v>
      </c>
      <c r="C788" s="5" t="s">
        <v>30</v>
      </c>
      <c r="D788" s="5">
        <v>3</v>
      </c>
      <c r="E788" s="5">
        <v>0</v>
      </c>
      <c r="F788" s="5">
        <v>6546.16</v>
      </c>
      <c r="G788" s="5" t="s">
        <v>11</v>
      </c>
      <c r="H788" s="5" t="s">
        <v>12</v>
      </c>
      <c r="I788" s="5" t="s">
        <v>13</v>
      </c>
      <c r="K788" s="7" t="s">
        <v>819</v>
      </c>
      <c r="L788" s="7">
        <v>1969</v>
      </c>
      <c r="M788" s="7" t="s">
        <v>30</v>
      </c>
      <c r="N788" s="7">
        <v>3</v>
      </c>
      <c r="O788" s="7">
        <v>0</v>
      </c>
      <c r="P788" s="20">
        <v>6546.16</v>
      </c>
      <c r="Q788" s="7" t="s">
        <v>11</v>
      </c>
      <c r="R788" s="7" t="s">
        <v>12</v>
      </c>
      <c r="S788" s="7" t="s">
        <v>13</v>
      </c>
      <c r="T788" s="7">
        <f t="shared" si="24"/>
        <v>1</v>
      </c>
      <c r="U788" s="7">
        <f t="shared" si="25"/>
        <v>1</v>
      </c>
      <c r="V788" s="35" t="s">
        <v>9083</v>
      </c>
      <c r="W788" s="36">
        <v>45085</v>
      </c>
      <c r="X788" s="5">
        <v>53</v>
      </c>
    </row>
    <row r="789" spans="1:24" x14ac:dyDescent="0.3">
      <c r="A789" s="5" t="s">
        <v>820</v>
      </c>
      <c r="B789" s="5">
        <v>1986</v>
      </c>
      <c r="C789" s="5" t="s">
        <v>30</v>
      </c>
      <c r="D789" s="5">
        <v>18</v>
      </c>
      <c r="E789" s="5">
        <v>3</v>
      </c>
      <c r="F789" s="5">
        <v>6548.2</v>
      </c>
      <c r="G789" s="5" t="s">
        <v>11</v>
      </c>
      <c r="H789" s="5" t="s">
        <v>12</v>
      </c>
      <c r="I789" s="5" t="s">
        <v>23</v>
      </c>
      <c r="K789" s="7" t="s">
        <v>820</v>
      </c>
      <c r="L789" s="7">
        <v>1986</v>
      </c>
      <c r="M789" s="7" t="s">
        <v>30</v>
      </c>
      <c r="N789" s="7">
        <v>18</v>
      </c>
      <c r="O789" s="7">
        <v>3</v>
      </c>
      <c r="P789" s="20">
        <v>6548.2</v>
      </c>
      <c r="Q789" s="7" t="s">
        <v>11</v>
      </c>
      <c r="R789" s="7" t="s">
        <v>12</v>
      </c>
      <c r="S789" s="7" t="s">
        <v>23</v>
      </c>
      <c r="T789" s="7">
        <f t="shared" si="24"/>
        <v>1</v>
      </c>
      <c r="U789" s="7">
        <f t="shared" si="25"/>
        <v>1</v>
      </c>
      <c r="V789" s="35" t="s">
        <v>9084</v>
      </c>
      <c r="W789" s="36">
        <v>45085</v>
      </c>
      <c r="X789" s="5">
        <v>36</v>
      </c>
    </row>
    <row r="790" spans="1:24" x14ac:dyDescent="0.3">
      <c r="A790" s="5" t="s">
        <v>821</v>
      </c>
      <c r="B790" s="5">
        <v>1989</v>
      </c>
      <c r="C790" s="5" t="s">
        <v>35</v>
      </c>
      <c r="D790" s="5">
        <v>6</v>
      </c>
      <c r="E790" s="5">
        <v>3</v>
      </c>
      <c r="F790" s="5">
        <v>6551.75</v>
      </c>
      <c r="G790" s="5" t="s">
        <v>11</v>
      </c>
      <c r="H790" s="5" t="s">
        <v>11</v>
      </c>
      <c r="I790" s="5" t="s">
        <v>247</v>
      </c>
      <c r="K790" s="7" t="s">
        <v>821</v>
      </c>
      <c r="L790" s="7">
        <v>1989</v>
      </c>
      <c r="M790" s="7" t="s">
        <v>35</v>
      </c>
      <c r="N790" s="7">
        <v>6</v>
      </c>
      <c r="O790" s="7">
        <v>3</v>
      </c>
      <c r="P790" s="20">
        <v>6551.75</v>
      </c>
      <c r="Q790" s="7" t="s">
        <v>11</v>
      </c>
      <c r="R790" s="7" t="s">
        <v>11</v>
      </c>
      <c r="S790" s="7" t="s">
        <v>247</v>
      </c>
      <c r="T790" s="7">
        <f t="shared" si="24"/>
        <v>1</v>
      </c>
      <c r="U790" s="7">
        <f t="shared" si="25"/>
        <v>9</v>
      </c>
      <c r="V790" s="35" t="s">
        <v>9085</v>
      </c>
      <c r="W790" s="36">
        <v>45085</v>
      </c>
      <c r="X790" s="5">
        <v>33</v>
      </c>
    </row>
    <row r="791" spans="1:24" x14ac:dyDescent="0.3">
      <c r="A791" s="5" t="s">
        <v>822</v>
      </c>
      <c r="B791" s="5">
        <v>1968</v>
      </c>
      <c r="C791" s="5" t="s">
        <v>30</v>
      </c>
      <c r="D791" s="5">
        <v>11</v>
      </c>
      <c r="E791" s="5">
        <v>0</v>
      </c>
      <c r="F791" s="5">
        <v>6552.01</v>
      </c>
      <c r="G791" s="5" t="s">
        <v>12</v>
      </c>
      <c r="H791" s="5" t="s">
        <v>11</v>
      </c>
      <c r="I791" s="5" t="s">
        <v>13</v>
      </c>
      <c r="K791" s="7" t="s">
        <v>822</v>
      </c>
      <c r="L791" s="7">
        <v>1968</v>
      </c>
      <c r="M791" s="7" t="s">
        <v>30</v>
      </c>
      <c r="N791" s="7">
        <v>11</v>
      </c>
      <c r="O791" s="7">
        <v>0</v>
      </c>
      <c r="P791" s="20">
        <v>6552.01</v>
      </c>
      <c r="Q791" s="7" t="s">
        <v>12</v>
      </c>
      <c r="R791" s="7" t="s">
        <v>11</v>
      </c>
      <c r="S791" s="7" t="s">
        <v>13</v>
      </c>
      <c r="T791" s="7">
        <f t="shared" si="24"/>
        <v>4</v>
      </c>
      <c r="U791" s="7">
        <f t="shared" si="25"/>
        <v>9</v>
      </c>
      <c r="V791" s="35" t="s">
        <v>9086</v>
      </c>
      <c r="W791" s="36">
        <v>45085</v>
      </c>
      <c r="X791" s="5">
        <v>54</v>
      </c>
    </row>
    <row r="792" spans="1:24" x14ac:dyDescent="0.3">
      <c r="A792" s="5" t="s">
        <v>823</v>
      </c>
      <c r="B792" s="5">
        <v>1984</v>
      </c>
      <c r="C792" s="5" t="s">
        <v>20</v>
      </c>
      <c r="D792" s="5">
        <v>20</v>
      </c>
      <c r="E792" s="5">
        <v>1</v>
      </c>
      <c r="F792" s="5">
        <v>6555.07</v>
      </c>
      <c r="G792" s="5" t="s">
        <v>11</v>
      </c>
      <c r="H792" s="5" t="s">
        <v>11</v>
      </c>
      <c r="I792" s="5" t="s">
        <v>247</v>
      </c>
      <c r="K792" s="7" t="s">
        <v>823</v>
      </c>
      <c r="L792" s="7">
        <v>1984</v>
      </c>
      <c r="M792" s="7" t="s">
        <v>20</v>
      </c>
      <c r="N792" s="7">
        <v>20</v>
      </c>
      <c r="O792" s="7">
        <v>1</v>
      </c>
      <c r="P792" s="20">
        <v>6555.07</v>
      </c>
      <c r="Q792" s="7" t="s">
        <v>11</v>
      </c>
      <c r="R792" s="7" t="s">
        <v>11</v>
      </c>
      <c r="S792" s="7" t="s">
        <v>247</v>
      </c>
      <c r="T792" s="7">
        <f t="shared" si="24"/>
        <v>1</v>
      </c>
      <c r="U792" s="7">
        <f t="shared" si="25"/>
        <v>9</v>
      </c>
      <c r="V792" s="35" t="s">
        <v>9087</v>
      </c>
      <c r="W792" s="36">
        <v>45085</v>
      </c>
      <c r="X792" s="5">
        <v>38</v>
      </c>
    </row>
    <row r="793" spans="1:24" x14ac:dyDescent="0.3">
      <c r="A793" s="5" t="s">
        <v>824</v>
      </c>
      <c r="B793" s="5">
        <v>1981</v>
      </c>
      <c r="C793" s="5" t="s">
        <v>10</v>
      </c>
      <c r="D793" s="5">
        <v>20</v>
      </c>
      <c r="E793" s="5">
        <v>0</v>
      </c>
      <c r="F793" s="5">
        <v>6571.02</v>
      </c>
      <c r="G793" s="5" t="s">
        <v>11</v>
      </c>
      <c r="H793" s="5" t="s">
        <v>16</v>
      </c>
      <c r="I793" s="5" t="s">
        <v>23</v>
      </c>
      <c r="K793" s="7" t="s">
        <v>824</v>
      </c>
      <c r="L793" s="7">
        <v>1981</v>
      </c>
      <c r="M793" s="7" t="s">
        <v>10</v>
      </c>
      <c r="N793" s="7">
        <v>20</v>
      </c>
      <c r="O793" s="7">
        <v>0</v>
      </c>
      <c r="P793" s="20">
        <v>6571.02</v>
      </c>
      <c r="Q793" s="7" t="s">
        <v>11</v>
      </c>
      <c r="R793" s="7" t="s">
        <v>16</v>
      </c>
      <c r="S793" s="7" t="s">
        <v>23</v>
      </c>
      <c r="T793" s="7">
        <f t="shared" si="24"/>
        <v>1</v>
      </c>
      <c r="U793" s="7">
        <f t="shared" si="25"/>
        <v>2</v>
      </c>
      <c r="V793" s="35" t="s">
        <v>9088</v>
      </c>
      <c r="W793" s="36">
        <v>45085</v>
      </c>
      <c r="X793" s="5">
        <v>41</v>
      </c>
    </row>
    <row r="794" spans="1:24" x14ac:dyDescent="0.3">
      <c r="A794" s="5" t="s">
        <v>825</v>
      </c>
      <c r="B794" s="5">
        <v>1984</v>
      </c>
      <c r="C794" s="5" t="s">
        <v>37</v>
      </c>
      <c r="D794" s="5">
        <v>5</v>
      </c>
      <c r="E794" s="5">
        <v>2</v>
      </c>
      <c r="F794" s="5">
        <v>6571.54</v>
      </c>
      <c r="G794" s="5" t="s">
        <v>11</v>
      </c>
      <c r="H794" s="5" t="s">
        <v>12</v>
      </c>
      <c r="I794" s="5" t="s">
        <v>42</v>
      </c>
      <c r="K794" s="7" t="s">
        <v>825</v>
      </c>
      <c r="L794" s="7">
        <v>1984</v>
      </c>
      <c r="M794" s="7" t="s">
        <v>37</v>
      </c>
      <c r="N794" s="7">
        <v>5</v>
      </c>
      <c r="O794" s="7">
        <v>2</v>
      </c>
      <c r="P794" s="20">
        <v>6571.54</v>
      </c>
      <c r="Q794" s="7" t="s">
        <v>11</v>
      </c>
      <c r="R794" s="7" t="s">
        <v>12</v>
      </c>
      <c r="S794" s="7" t="s">
        <v>42</v>
      </c>
      <c r="T794" s="7">
        <f t="shared" si="24"/>
        <v>1</v>
      </c>
      <c r="U794" s="7">
        <f t="shared" si="25"/>
        <v>1</v>
      </c>
      <c r="V794" s="35" t="s">
        <v>9089</v>
      </c>
      <c r="W794" s="36">
        <v>45085</v>
      </c>
      <c r="X794" s="5">
        <v>38</v>
      </c>
    </row>
    <row r="795" spans="1:24" x14ac:dyDescent="0.3">
      <c r="A795" s="5" t="s">
        <v>826</v>
      </c>
      <c r="B795" s="5">
        <v>1982</v>
      </c>
      <c r="C795" s="5" t="s">
        <v>15</v>
      </c>
      <c r="D795" s="5">
        <v>22</v>
      </c>
      <c r="E795" s="5">
        <v>2</v>
      </c>
      <c r="F795" s="5">
        <v>6593.51</v>
      </c>
      <c r="G795" s="5" t="s">
        <v>11</v>
      </c>
      <c r="H795" s="5" t="s">
        <v>16</v>
      </c>
      <c r="I795" s="5" t="s">
        <v>13</v>
      </c>
      <c r="K795" s="7" t="s">
        <v>826</v>
      </c>
      <c r="L795" s="7">
        <v>1982</v>
      </c>
      <c r="M795" s="7" t="s">
        <v>15</v>
      </c>
      <c r="N795" s="7">
        <v>22</v>
      </c>
      <c r="O795" s="7">
        <v>2</v>
      </c>
      <c r="P795" s="20">
        <v>6593.51</v>
      </c>
      <c r="Q795" s="7" t="s">
        <v>11</v>
      </c>
      <c r="R795" s="7" t="s">
        <v>16</v>
      </c>
      <c r="S795" s="7" t="s">
        <v>13</v>
      </c>
      <c r="T795" s="7">
        <f t="shared" si="24"/>
        <v>1</v>
      </c>
      <c r="U795" s="7">
        <f t="shared" si="25"/>
        <v>2</v>
      </c>
      <c r="V795" s="35" t="s">
        <v>9090</v>
      </c>
      <c r="W795" s="36">
        <v>45085</v>
      </c>
      <c r="X795" s="5">
        <v>40</v>
      </c>
    </row>
    <row r="796" spans="1:24" x14ac:dyDescent="0.3">
      <c r="A796" s="5" t="s">
        <v>827</v>
      </c>
      <c r="B796" s="5">
        <v>1982</v>
      </c>
      <c r="C796" s="5" t="s">
        <v>30</v>
      </c>
      <c r="D796" s="5">
        <v>29</v>
      </c>
      <c r="E796" s="5">
        <v>1</v>
      </c>
      <c r="F796" s="5">
        <v>6600.21</v>
      </c>
      <c r="G796" s="5" t="s">
        <v>12</v>
      </c>
      <c r="H796" s="5" t="s">
        <v>11</v>
      </c>
      <c r="I796" s="5" t="s">
        <v>168</v>
      </c>
      <c r="K796" s="7" t="s">
        <v>827</v>
      </c>
      <c r="L796" s="7">
        <v>1982</v>
      </c>
      <c r="M796" s="7" t="s">
        <v>30</v>
      </c>
      <c r="N796" s="7">
        <v>29</v>
      </c>
      <c r="O796" s="7">
        <v>1</v>
      </c>
      <c r="P796" s="20">
        <v>6600.21</v>
      </c>
      <c r="Q796" s="7" t="s">
        <v>12</v>
      </c>
      <c r="R796" s="7" t="s">
        <v>11</v>
      </c>
      <c r="S796" s="7" t="s">
        <v>168</v>
      </c>
      <c r="T796" s="7">
        <f t="shared" si="24"/>
        <v>4</v>
      </c>
      <c r="U796" s="7">
        <f t="shared" si="25"/>
        <v>9</v>
      </c>
      <c r="V796" s="35" t="s">
        <v>9091</v>
      </c>
      <c r="W796" s="36">
        <v>45085</v>
      </c>
      <c r="X796" s="5">
        <v>40</v>
      </c>
    </row>
    <row r="797" spans="1:24" x14ac:dyDescent="0.3">
      <c r="A797" s="5" t="s">
        <v>828</v>
      </c>
      <c r="B797" s="5">
        <v>1982</v>
      </c>
      <c r="C797" s="5" t="s">
        <v>15</v>
      </c>
      <c r="D797" s="5">
        <v>7</v>
      </c>
      <c r="E797" s="5">
        <v>2</v>
      </c>
      <c r="F797" s="5">
        <v>6600.36</v>
      </c>
      <c r="G797" s="5" t="s">
        <v>11</v>
      </c>
      <c r="H797" s="5" t="s">
        <v>12</v>
      </c>
      <c r="I797" s="5" t="s">
        <v>42</v>
      </c>
      <c r="K797" s="7" t="s">
        <v>828</v>
      </c>
      <c r="L797" s="7">
        <v>1982</v>
      </c>
      <c r="M797" s="7" t="s">
        <v>15</v>
      </c>
      <c r="N797" s="7">
        <v>7</v>
      </c>
      <c r="O797" s="7">
        <v>2</v>
      </c>
      <c r="P797" s="20">
        <v>6600.36</v>
      </c>
      <c r="Q797" s="7" t="s">
        <v>11</v>
      </c>
      <c r="R797" s="7" t="s">
        <v>12</v>
      </c>
      <c r="S797" s="7" t="s">
        <v>42</v>
      </c>
      <c r="T797" s="7">
        <f t="shared" si="24"/>
        <v>1</v>
      </c>
      <c r="U797" s="7">
        <f t="shared" si="25"/>
        <v>1</v>
      </c>
      <c r="V797" s="35" t="s">
        <v>9092</v>
      </c>
      <c r="W797" s="36">
        <v>45085</v>
      </c>
      <c r="X797" s="5">
        <v>40</v>
      </c>
    </row>
    <row r="798" spans="1:24" x14ac:dyDescent="0.3">
      <c r="A798" s="5" t="s">
        <v>829</v>
      </c>
      <c r="B798" s="5">
        <v>1982</v>
      </c>
      <c r="C798" s="5" t="s">
        <v>35</v>
      </c>
      <c r="D798" s="5">
        <v>28</v>
      </c>
      <c r="E798" s="5">
        <v>1</v>
      </c>
      <c r="F798" s="5">
        <v>6610.11</v>
      </c>
      <c r="G798" s="5" t="s">
        <v>12</v>
      </c>
      <c r="H798" s="5" t="s">
        <v>11</v>
      </c>
      <c r="I798" s="5" t="s">
        <v>164</v>
      </c>
      <c r="K798" s="7" t="s">
        <v>829</v>
      </c>
      <c r="L798" s="7">
        <v>1982</v>
      </c>
      <c r="M798" s="7" t="s">
        <v>35</v>
      </c>
      <c r="N798" s="7">
        <v>28</v>
      </c>
      <c r="O798" s="7">
        <v>1</v>
      </c>
      <c r="P798" s="20">
        <v>6610.11</v>
      </c>
      <c r="Q798" s="7" t="s">
        <v>12</v>
      </c>
      <c r="R798" s="7" t="s">
        <v>11</v>
      </c>
      <c r="S798" s="7" t="s">
        <v>164</v>
      </c>
      <c r="T798" s="7">
        <f t="shared" si="24"/>
        <v>4</v>
      </c>
      <c r="U798" s="7">
        <f t="shared" si="25"/>
        <v>9</v>
      </c>
      <c r="V798" s="35" t="s">
        <v>9078</v>
      </c>
      <c r="W798" s="36">
        <v>45085</v>
      </c>
      <c r="X798" s="5">
        <v>40</v>
      </c>
    </row>
    <row r="799" spans="1:24" x14ac:dyDescent="0.3">
      <c r="A799" s="5" t="s">
        <v>830</v>
      </c>
      <c r="B799" s="5">
        <v>1973</v>
      </c>
      <c r="C799" s="5" t="s">
        <v>35</v>
      </c>
      <c r="D799" s="5">
        <v>29</v>
      </c>
      <c r="E799" s="5">
        <v>0</v>
      </c>
      <c r="F799" s="5">
        <v>6630.31</v>
      </c>
      <c r="G799" s="5" t="s">
        <v>11</v>
      </c>
      <c r="H799" s="5" t="s">
        <v>16</v>
      </c>
      <c r="I799" s="5" t="s">
        <v>13</v>
      </c>
      <c r="K799" s="7" t="s">
        <v>830</v>
      </c>
      <c r="L799" s="7">
        <v>1973</v>
      </c>
      <c r="M799" s="7" t="s">
        <v>35</v>
      </c>
      <c r="N799" s="7">
        <v>29</v>
      </c>
      <c r="O799" s="7">
        <v>0</v>
      </c>
      <c r="P799" s="20">
        <v>6630.31</v>
      </c>
      <c r="Q799" s="7" t="s">
        <v>11</v>
      </c>
      <c r="R799" s="7" t="s">
        <v>16</v>
      </c>
      <c r="S799" s="7" t="s">
        <v>13</v>
      </c>
      <c r="T799" s="7">
        <f t="shared" si="24"/>
        <v>1</v>
      </c>
      <c r="U799" s="7">
        <f t="shared" si="25"/>
        <v>2</v>
      </c>
      <c r="V799" s="35" t="s">
        <v>9093</v>
      </c>
      <c r="W799" s="36">
        <v>45085</v>
      </c>
      <c r="X799" s="5">
        <v>49</v>
      </c>
    </row>
    <row r="800" spans="1:24" x14ac:dyDescent="0.3">
      <c r="A800" s="5" t="s">
        <v>831</v>
      </c>
      <c r="B800" s="5">
        <v>2003</v>
      </c>
      <c r="C800" s="5" t="s">
        <v>20</v>
      </c>
      <c r="D800" s="5">
        <v>4</v>
      </c>
      <c r="E800" s="5">
        <v>0</v>
      </c>
      <c r="F800" s="5">
        <v>6638.16</v>
      </c>
      <c r="G800" s="5" t="s">
        <v>11</v>
      </c>
      <c r="H800" s="5" t="s">
        <v>16</v>
      </c>
      <c r="I800" s="5" t="s">
        <v>23</v>
      </c>
      <c r="K800" s="7" t="s">
        <v>831</v>
      </c>
      <c r="L800" s="7">
        <v>2003</v>
      </c>
      <c r="M800" s="7" t="s">
        <v>20</v>
      </c>
      <c r="N800" s="7">
        <v>4</v>
      </c>
      <c r="O800" s="7">
        <v>0</v>
      </c>
      <c r="P800" s="20">
        <v>6638.16</v>
      </c>
      <c r="Q800" s="7" t="s">
        <v>11</v>
      </c>
      <c r="R800" s="7" t="s">
        <v>16</v>
      </c>
      <c r="S800" s="7" t="s">
        <v>23</v>
      </c>
      <c r="T800" s="7">
        <f t="shared" si="24"/>
        <v>1</v>
      </c>
      <c r="U800" s="7">
        <f t="shared" si="25"/>
        <v>2</v>
      </c>
      <c r="V800" s="35" t="s">
        <v>9094</v>
      </c>
      <c r="W800" s="36">
        <v>45085</v>
      </c>
      <c r="X800" s="5">
        <v>19</v>
      </c>
    </row>
    <row r="801" spans="1:24" x14ac:dyDescent="0.3">
      <c r="A801" s="5" t="s">
        <v>832</v>
      </c>
      <c r="B801" s="5">
        <v>1990</v>
      </c>
      <c r="C801" s="5" t="s">
        <v>18</v>
      </c>
      <c r="D801" s="5">
        <v>6</v>
      </c>
      <c r="E801" s="5">
        <v>3</v>
      </c>
      <c r="F801" s="5">
        <v>6639.3</v>
      </c>
      <c r="G801" s="5" t="s">
        <v>11</v>
      </c>
      <c r="H801" s="5" t="s">
        <v>11</v>
      </c>
      <c r="I801" s="5" t="s">
        <v>300</v>
      </c>
      <c r="K801" s="7" t="s">
        <v>832</v>
      </c>
      <c r="L801" s="7">
        <v>1990</v>
      </c>
      <c r="M801" s="7" t="s">
        <v>18</v>
      </c>
      <c r="N801" s="7">
        <v>6</v>
      </c>
      <c r="O801" s="7">
        <v>3</v>
      </c>
      <c r="P801" s="20">
        <v>6639.3</v>
      </c>
      <c r="Q801" s="7" t="s">
        <v>11</v>
      </c>
      <c r="R801" s="7" t="s">
        <v>11</v>
      </c>
      <c r="S801" s="7" t="s">
        <v>300</v>
      </c>
      <c r="T801" s="7">
        <f t="shared" si="24"/>
        <v>1</v>
      </c>
      <c r="U801" s="7">
        <f t="shared" si="25"/>
        <v>9</v>
      </c>
      <c r="V801" s="35" t="s">
        <v>9095</v>
      </c>
      <c r="W801" s="36">
        <v>45085</v>
      </c>
      <c r="X801" s="5">
        <v>33</v>
      </c>
    </row>
    <row r="802" spans="1:24" x14ac:dyDescent="0.3">
      <c r="A802" s="5" t="s">
        <v>833</v>
      </c>
      <c r="B802" s="5">
        <v>1984</v>
      </c>
      <c r="C802" s="5" t="s">
        <v>30</v>
      </c>
      <c r="D802" s="5">
        <v>8</v>
      </c>
      <c r="E802" s="5">
        <v>2</v>
      </c>
      <c r="F802" s="5">
        <v>6640.54</v>
      </c>
      <c r="G802" s="5" t="s">
        <v>11</v>
      </c>
      <c r="H802" s="5" t="s">
        <v>12</v>
      </c>
      <c r="I802" s="5" t="s">
        <v>166</v>
      </c>
      <c r="K802" s="7" t="s">
        <v>833</v>
      </c>
      <c r="L802" s="7">
        <v>1984</v>
      </c>
      <c r="M802" s="7" t="s">
        <v>30</v>
      </c>
      <c r="N802" s="7">
        <v>8</v>
      </c>
      <c r="O802" s="7">
        <v>2</v>
      </c>
      <c r="P802" s="20">
        <v>6640.54</v>
      </c>
      <c r="Q802" s="7" t="s">
        <v>11</v>
      </c>
      <c r="R802" s="7" t="s">
        <v>12</v>
      </c>
      <c r="S802" s="7" t="s">
        <v>166</v>
      </c>
      <c r="T802" s="7">
        <f t="shared" si="24"/>
        <v>1</v>
      </c>
      <c r="U802" s="7">
        <f t="shared" si="25"/>
        <v>1</v>
      </c>
      <c r="V802" s="35" t="s">
        <v>9096</v>
      </c>
      <c r="W802" s="36">
        <v>45085</v>
      </c>
      <c r="X802" s="5">
        <v>38</v>
      </c>
    </row>
    <row r="803" spans="1:24" x14ac:dyDescent="0.3">
      <c r="A803" s="5" t="s">
        <v>834</v>
      </c>
      <c r="B803" s="5">
        <v>1970</v>
      </c>
      <c r="C803" s="5" t="s">
        <v>15</v>
      </c>
      <c r="D803" s="5">
        <v>8</v>
      </c>
      <c r="E803" s="5">
        <v>0</v>
      </c>
      <c r="F803" s="5">
        <v>6651.26</v>
      </c>
      <c r="G803" s="5" t="s">
        <v>11</v>
      </c>
      <c r="H803" s="5" t="s">
        <v>12</v>
      </c>
      <c r="I803" s="5" t="s">
        <v>13</v>
      </c>
      <c r="K803" s="7" t="s">
        <v>834</v>
      </c>
      <c r="L803" s="7">
        <v>1970</v>
      </c>
      <c r="M803" s="7" t="s">
        <v>15</v>
      </c>
      <c r="N803" s="7">
        <v>8</v>
      </c>
      <c r="O803" s="7">
        <v>0</v>
      </c>
      <c r="P803" s="20">
        <v>6651.26</v>
      </c>
      <c r="Q803" s="7" t="s">
        <v>11</v>
      </c>
      <c r="R803" s="7" t="s">
        <v>12</v>
      </c>
      <c r="S803" s="7" t="s">
        <v>13</v>
      </c>
      <c r="T803" s="7">
        <f t="shared" si="24"/>
        <v>1</v>
      </c>
      <c r="U803" s="7">
        <f t="shared" si="25"/>
        <v>1</v>
      </c>
      <c r="V803" s="35" t="s">
        <v>9097</v>
      </c>
      <c r="W803" s="36">
        <v>45085</v>
      </c>
      <c r="X803" s="5">
        <v>52</v>
      </c>
    </row>
    <row r="804" spans="1:24" x14ac:dyDescent="0.3">
      <c r="A804" s="5" t="s">
        <v>835</v>
      </c>
      <c r="B804" s="5">
        <v>1984</v>
      </c>
      <c r="C804" s="5" t="s">
        <v>10</v>
      </c>
      <c r="D804" s="5">
        <v>1</v>
      </c>
      <c r="E804" s="5">
        <v>3</v>
      </c>
      <c r="F804" s="5">
        <v>6652.53</v>
      </c>
      <c r="G804" s="5" t="s">
        <v>12</v>
      </c>
      <c r="H804" s="5" t="s">
        <v>11</v>
      </c>
      <c r="I804" s="5" t="s">
        <v>13</v>
      </c>
      <c r="K804" s="7" t="s">
        <v>835</v>
      </c>
      <c r="L804" s="7">
        <v>1984</v>
      </c>
      <c r="M804" s="7" t="s">
        <v>10</v>
      </c>
      <c r="N804" s="7">
        <v>1</v>
      </c>
      <c r="O804" s="7">
        <v>3</v>
      </c>
      <c r="P804" s="20">
        <v>6652.53</v>
      </c>
      <c r="Q804" s="7" t="s">
        <v>12</v>
      </c>
      <c r="R804" s="7" t="s">
        <v>11</v>
      </c>
      <c r="S804" s="7" t="s">
        <v>13</v>
      </c>
      <c r="T804" s="7">
        <f t="shared" si="24"/>
        <v>4</v>
      </c>
      <c r="U804" s="7">
        <f t="shared" si="25"/>
        <v>9</v>
      </c>
      <c r="V804" s="35" t="s">
        <v>9098</v>
      </c>
      <c r="W804" s="36">
        <v>45085</v>
      </c>
      <c r="X804" s="5">
        <v>38</v>
      </c>
    </row>
    <row r="805" spans="1:24" x14ac:dyDescent="0.3">
      <c r="A805" s="5" t="s">
        <v>836</v>
      </c>
      <c r="B805" s="5">
        <v>1989</v>
      </c>
      <c r="C805" s="5" t="s">
        <v>15</v>
      </c>
      <c r="D805" s="5">
        <v>19</v>
      </c>
      <c r="E805" s="5">
        <v>5</v>
      </c>
      <c r="F805" s="5">
        <v>6653.79</v>
      </c>
      <c r="G805" s="5" t="s">
        <v>11</v>
      </c>
      <c r="H805" s="5" t="s">
        <v>16</v>
      </c>
      <c r="I805" s="5" t="s">
        <v>13</v>
      </c>
      <c r="K805" s="7" t="s">
        <v>836</v>
      </c>
      <c r="L805" s="7">
        <v>1989</v>
      </c>
      <c r="M805" s="7" t="s">
        <v>15</v>
      </c>
      <c r="N805" s="7">
        <v>19</v>
      </c>
      <c r="O805" s="7">
        <v>5</v>
      </c>
      <c r="P805" s="20">
        <v>6653.79</v>
      </c>
      <c r="Q805" s="7" t="s">
        <v>11</v>
      </c>
      <c r="R805" s="7" t="s">
        <v>16</v>
      </c>
      <c r="S805" s="7" t="s">
        <v>13</v>
      </c>
      <c r="T805" s="7">
        <f t="shared" si="24"/>
        <v>1</v>
      </c>
      <c r="U805" s="7">
        <f t="shared" si="25"/>
        <v>2</v>
      </c>
      <c r="V805" s="35" t="s">
        <v>9099</v>
      </c>
      <c r="W805" s="36">
        <v>45085</v>
      </c>
      <c r="X805" s="5">
        <v>33</v>
      </c>
    </row>
    <row r="806" spans="1:24" x14ac:dyDescent="0.3">
      <c r="A806" s="5" t="s">
        <v>837</v>
      </c>
      <c r="B806" s="5">
        <v>1982</v>
      </c>
      <c r="C806" s="5" t="s">
        <v>20</v>
      </c>
      <c r="D806" s="5">
        <v>27</v>
      </c>
      <c r="E806" s="5">
        <v>3</v>
      </c>
      <c r="F806" s="5">
        <v>6664.32</v>
      </c>
      <c r="G806" s="5" t="s">
        <v>11</v>
      </c>
      <c r="H806" s="5" t="s">
        <v>11</v>
      </c>
      <c r="I806" s="5" t="s">
        <v>13</v>
      </c>
      <c r="K806" s="7" t="s">
        <v>837</v>
      </c>
      <c r="L806" s="7">
        <v>1982</v>
      </c>
      <c r="M806" s="7" t="s">
        <v>20</v>
      </c>
      <c r="N806" s="7">
        <v>27</v>
      </c>
      <c r="O806" s="7">
        <v>3</v>
      </c>
      <c r="P806" s="20">
        <v>6664.32</v>
      </c>
      <c r="Q806" s="7" t="s">
        <v>11</v>
      </c>
      <c r="R806" s="7" t="s">
        <v>11</v>
      </c>
      <c r="S806" s="7" t="s">
        <v>13</v>
      </c>
      <c r="T806" s="7">
        <f t="shared" si="24"/>
        <v>1</v>
      </c>
      <c r="U806" s="7">
        <f t="shared" si="25"/>
        <v>9</v>
      </c>
      <c r="V806" s="35" t="s">
        <v>8812</v>
      </c>
      <c r="W806" s="36">
        <v>45085</v>
      </c>
      <c r="X806" s="5">
        <v>40</v>
      </c>
    </row>
    <row r="807" spans="1:24" x14ac:dyDescent="0.3">
      <c r="A807" s="5" t="s">
        <v>838</v>
      </c>
      <c r="B807" s="5">
        <v>1981</v>
      </c>
      <c r="C807" s="5" t="s">
        <v>20</v>
      </c>
      <c r="D807" s="5">
        <v>17</v>
      </c>
      <c r="E807" s="5">
        <v>1</v>
      </c>
      <c r="F807" s="5">
        <v>6664.69</v>
      </c>
      <c r="G807" s="5" t="s">
        <v>12</v>
      </c>
      <c r="H807" s="5" t="s">
        <v>16</v>
      </c>
      <c r="I807" s="5" t="s">
        <v>23</v>
      </c>
      <c r="K807" s="7" t="s">
        <v>838</v>
      </c>
      <c r="L807" s="7">
        <v>1981</v>
      </c>
      <c r="M807" s="7" t="s">
        <v>20</v>
      </c>
      <c r="N807" s="7">
        <v>17</v>
      </c>
      <c r="O807" s="7">
        <v>1</v>
      </c>
      <c r="P807" s="20">
        <v>6664.69</v>
      </c>
      <c r="Q807" s="7" t="s">
        <v>12</v>
      </c>
      <c r="R807" s="7" t="s">
        <v>16</v>
      </c>
      <c r="S807" s="7" t="s">
        <v>23</v>
      </c>
      <c r="T807" s="7">
        <f t="shared" si="24"/>
        <v>4</v>
      </c>
      <c r="U807" s="7">
        <f t="shared" si="25"/>
        <v>2</v>
      </c>
      <c r="V807" s="35" t="s">
        <v>9100</v>
      </c>
      <c r="W807" s="36">
        <v>45085</v>
      </c>
      <c r="X807" s="5">
        <v>41</v>
      </c>
    </row>
    <row r="808" spans="1:24" x14ac:dyDescent="0.3">
      <c r="A808" s="5" t="s">
        <v>839</v>
      </c>
      <c r="B808" s="5">
        <v>1989</v>
      </c>
      <c r="C808" s="5" t="s">
        <v>37</v>
      </c>
      <c r="D808" s="5">
        <v>20</v>
      </c>
      <c r="E808" s="5">
        <v>5</v>
      </c>
      <c r="F808" s="5">
        <v>6666.24</v>
      </c>
      <c r="G808" s="5" t="s">
        <v>12</v>
      </c>
      <c r="H808" s="5" t="s">
        <v>16</v>
      </c>
      <c r="I808" s="5" t="s">
        <v>42</v>
      </c>
      <c r="K808" s="7" t="s">
        <v>839</v>
      </c>
      <c r="L808" s="7">
        <v>1989</v>
      </c>
      <c r="M808" s="7" t="s">
        <v>37</v>
      </c>
      <c r="N808" s="7">
        <v>20</v>
      </c>
      <c r="O808" s="7">
        <v>5</v>
      </c>
      <c r="P808" s="20">
        <v>6666.24</v>
      </c>
      <c r="Q808" s="7" t="s">
        <v>12</v>
      </c>
      <c r="R808" s="7" t="s">
        <v>16</v>
      </c>
      <c r="S808" s="7" t="s">
        <v>42</v>
      </c>
      <c r="T808" s="7">
        <f t="shared" si="24"/>
        <v>4</v>
      </c>
      <c r="U808" s="7">
        <f t="shared" si="25"/>
        <v>2</v>
      </c>
      <c r="V808" s="35" t="s">
        <v>9101</v>
      </c>
      <c r="W808" s="36">
        <v>45085</v>
      </c>
      <c r="X808" s="5">
        <v>33</v>
      </c>
    </row>
    <row r="809" spans="1:24" x14ac:dyDescent="0.3">
      <c r="A809" s="5" t="s">
        <v>840</v>
      </c>
      <c r="B809" s="5">
        <v>1985</v>
      </c>
      <c r="C809" s="5" t="s">
        <v>10</v>
      </c>
      <c r="D809" s="5">
        <v>9</v>
      </c>
      <c r="E809" s="5">
        <v>2</v>
      </c>
      <c r="F809" s="5">
        <v>6686.43</v>
      </c>
      <c r="G809" s="5" t="s">
        <v>11</v>
      </c>
      <c r="H809" s="5" t="s">
        <v>12</v>
      </c>
      <c r="I809" s="5" t="s">
        <v>23</v>
      </c>
      <c r="K809" s="7" t="s">
        <v>840</v>
      </c>
      <c r="L809" s="7">
        <v>1985</v>
      </c>
      <c r="M809" s="7" t="s">
        <v>10</v>
      </c>
      <c r="N809" s="7">
        <v>9</v>
      </c>
      <c r="O809" s="7">
        <v>2</v>
      </c>
      <c r="P809" s="20">
        <v>6686.43</v>
      </c>
      <c r="Q809" s="7" t="s">
        <v>11</v>
      </c>
      <c r="R809" s="7" t="s">
        <v>12</v>
      </c>
      <c r="S809" s="7" t="s">
        <v>23</v>
      </c>
      <c r="T809" s="7">
        <f t="shared" si="24"/>
        <v>1</v>
      </c>
      <c r="U809" s="7">
        <f t="shared" si="25"/>
        <v>1</v>
      </c>
      <c r="V809" s="35" t="s">
        <v>9102</v>
      </c>
      <c r="W809" s="36">
        <v>45085</v>
      </c>
      <c r="X809" s="5">
        <v>37</v>
      </c>
    </row>
    <row r="810" spans="1:24" x14ac:dyDescent="0.3">
      <c r="A810" s="5" t="s">
        <v>841</v>
      </c>
      <c r="B810" s="5">
        <v>1968</v>
      </c>
      <c r="C810" s="5" t="s">
        <v>10</v>
      </c>
      <c r="D810" s="5">
        <v>13</v>
      </c>
      <c r="E810" s="5">
        <v>0</v>
      </c>
      <c r="F810" s="5">
        <v>6700.56</v>
      </c>
      <c r="G810" s="5" t="s">
        <v>12</v>
      </c>
      <c r="H810" s="5" t="s">
        <v>16</v>
      </c>
      <c r="I810" s="5" t="s">
        <v>23</v>
      </c>
      <c r="K810" s="7" t="s">
        <v>841</v>
      </c>
      <c r="L810" s="7">
        <v>1968</v>
      </c>
      <c r="M810" s="7" t="s">
        <v>10</v>
      </c>
      <c r="N810" s="7">
        <v>13</v>
      </c>
      <c r="O810" s="7">
        <v>0</v>
      </c>
      <c r="P810" s="20">
        <v>6700.56</v>
      </c>
      <c r="Q810" s="7" t="s">
        <v>12</v>
      </c>
      <c r="R810" s="7" t="s">
        <v>16</v>
      </c>
      <c r="S810" s="7" t="s">
        <v>23</v>
      </c>
      <c r="T810" s="7">
        <f t="shared" si="24"/>
        <v>4</v>
      </c>
      <c r="U810" s="7">
        <f t="shared" si="25"/>
        <v>2</v>
      </c>
      <c r="V810" s="35" t="s">
        <v>9103</v>
      </c>
      <c r="W810" s="36">
        <v>45085</v>
      </c>
      <c r="X810" s="5">
        <v>54</v>
      </c>
    </row>
    <row r="811" spans="1:24" x14ac:dyDescent="0.3">
      <c r="A811" s="5" t="s">
        <v>842</v>
      </c>
      <c r="B811" s="5">
        <v>1971</v>
      </c>
      <c r="C811" s="5" t="s">
        <v>30</v>
      </c>
      <c r="D811" s="5">
        <v>12</v>
      </c>
      <c r="E811" s="5">
        <v>0</v>
      </c>
      <c r="F811" s="5">
        <v>6706.47</v>
      </c>
      <c r="G811" s="5" t="s">
        <v>11</v>
      </c>
      <c r="H811" s="5" t="s">
        <v>16</v>
      </c>
      <c r="I811" s="5" t="s">
        <v>13</v>
      </c>
      <c r="K811" s="7" t="s">
        <v>842</v>
      </c>
      <c r="L811" s="7">
        <v>1971</v>
      </c>
      <c r="M811" s="7" t="s">
        <v>30</v>
      </c>
      <c r="N811" s="7">
        <v>12</v>
      </c>
      <c r="O811" s="7">
        <v>0</v>
      </c>
      <c r="P811" s="20">
        <v>6706.47</v>
      </c>
      <c r="Q811" s="7" t="s">
        <v>11</v>
      </c>
      <c r="R811" s="7" t="s">
        <v>16</v>
      </c>
      <c r="S811" s="7" t="s">
        <v>13</v>
      </c>
      <c r="T811" s="7">
        <f t="shared" si="24"/>
        <v>1</v>
      </c>
      <c r="U811" s="7">
        <f t="shared" si="25"/>
        <v>2</v>
      </c>
      <c r="V811" s="35" t="s">
        <v>9104</v>
      </c>
      <c r="W811" s="36">
        <v>45085</v>
      </c>
      <c r="X811" s="5">
        <v>51</v>
      </c>
    </row>
    <row r="812" spans="1:24" x14ac:dyDescent="0.3">
      <c r="A812" s="5" t="s">
        <v>843</v>
      </c>
      <c r="B812" s="5">
        <v>1983</v>
      </c>
      <c r="C812" s="5" t="s">
        <v>18</v>
      </c>
      <c r="D812" s="5">
        <v>12</v>
      </c>
      <c r="E812" s="5">
        <v>2</v>
      </c>
      <c r="F812" s="5">
        <v>6710.19</v>
      </c>
      <c r="G812" s="5" t="s">
        <v>12</v>
      </c>
      <c r="H812" s="5" t="s">
        <v>12</v>
      </c>
      <c r="I812" s="5" t="s">
        <v>23</v>
      </c>
      <c r="K812" s="7" t="s">
        <v>843</v>
      </c>
      <c r="L812" s="7">
        <v>1983</v>
      </c>
      <c r="M812" s="7" t="s">
        <v>18</v>
      </c>
      <c r="N812" s="7">
        <v>12</v>
      </c>
      <c r="O812" s="7">
        <v>2</v>
      </c>
      <c r="P812" s="20">
        <v>6710.19</v>
      </c>
      <c r="Q812" s="7" t="s">
        <v>12</v>
      </c>
      <c r="R812" s="7" t="s">
        <v>12</v>
      </c>
      <c r="S812" s="7" t="s">
        <v>23</v>
      </c>
      <c r="T812" s="7">
        <f t="shared" si="24"/>
        <v>4</v>
      </c>
      <c r="U812" s="7">
        <f t="shared" si="25"/>
        <v>1</v>
      </c>
      <c r="V812" s="35" t="s">
        <v>9105</v>
      </c>
      <c r="W812" s="36">
        <v>45085</v>
      </c>
      <c r="X812" s="5">
        <v>39</v>
      </c>
    </row>
    <row r="813" spans="1:24" x14ac:dyDescent="0.3">
      <c r="A813" s="5" t="s">
        <v>844</v>
      </c>
      <c r="B813" s="5">
        <v>1994</v>
      </c>
      <c r="C813" s="5" t="s">
        <v>18</v>
      </c>
      <c r="D813" s="5">
        <v>13</v>
      </c>
      <c r="E813" s="5">
        <v>0</v>
      </c>
      <c r="F813" s="5">
        <v>6721.37</v>
      </c>
      <c r="G813" s="5" t="s">
        <v>11</v>
      </c>
      <c r="H813" s="5" t="s">
        <v>16</v>
      </c>
      <c r="I813" s="5" t="s">
        <v>23</v>
      </c>
      <c r="K813" s="7" t="s">
        <v>844</v>
      </c>
      <c r="L813" s="7">
        <v>1994</v>
      </c>
      <c r="M813" s="7" t="s">
        <v>18</v>
      </c>
      <c r="N813" s="7">
        <v>13</v>
      </c>
      <c r="O813" s="7">
        <v>0</v>
      </c>
      <c r="P813" s="20">
        <v>6721.37</v>
      </c>
      <c r="Q813" s="7" t="s">
        <v>11</v>
      </c>
      <c r="R813" s="7" t="s">
        <v>16</v>
      </c>
      <c r="S813" s="7" t="s">
        <v>23</v>
      </c>
      <c r="T813" s="7">
        <f t="shared" si="24"/>
        <v>1</v>
      </c>
      <c r="U813" s="7">
        <f t="shared" si="25"/>
        <v>2</v>
      </c>
      <c r="V813" s="35" t="s">
        <v>9106</v>
      </c>
      <c r="W813" s="36">
        <v>45085</v>
      </c>
      <c r="X813" s="5">
        <v>28</v>
      </c>
    </row>
    <row r="814" spans="1:24" x14ac:dyDescent="0.3">
      <c r="A814" s="5" t="s">
        <v>845</v>
      </c>
      <c r="B814" s="5">
        <v>1978</v>
      </c>
      <c r="C814" s="5" t="s">
        <v>37</v>
      </c>
      <c r="D814" s="5">
        <v>21</v>
      </c>
      <c r="E814" s="5">
        <v>2</v>
      </c>
      <c r="F814" s="5">
        <v>6737.98</v>
      </c>
      <c r="G814" s="5" t="s">
        <v>11</v>
      </c>
      <c r="H814" s="5" t="s">
        <v>12</v>
      </c>
      <c r="I814" s="5" t="s">
        <v>13</v>
      </c>
      <c r="K814" s="7" t="s">
        <v>845</v>
      </c>
      <c r="L814" s="7">
        <v>1978</v>
      </c>
      <c r="M814" s="7" t="s">
        <v>37</v>
      </c>
      <c r="N814" s="7">
        <v>21</v>
      </c>
      <c r="O814" s="7">
        <v>2</v>
      </c>
      <c r="P814" s="20">
        <v>6737.98</v>
      </c>
      <c r="Q814" s="7" t="s">
        <v>11</v>
      </c>
      <c r="R814" s="7" t="s">
        <v>12</v>
      </c>
      <c r="S814" s="7" t="s">
        <v>13</v>
      </c>
      <c r="T814" s="7">
        <f t="shared" si="24"/>
        <v>1</v>
      </c>
      <c r="U814" s="7">
        <f t="shared" si="25"/>
        <v>1</v>
      </c>
      <c r="V814" s="35" t="s">
        <v>9107</v>
      </c>
      <c r="W814" s="36">
        <v>45085</v>
      </c>
      <c r="X814" s="5">
        <v>44</v>
      </c>
    </row>
    <row r="815" spans="1:24" x14ac:dyDescent="0.3">
      <c r="A815" s="5" t="s">
        <v>846</v>
      </c>
      <c r="B815" s="5">
        <v>1968</v>
      </c>
      <c r="C815" s="5" t="s">
        <v>10</v>
      </c>
      <c r="D815" s="5">
        <v>18</v>
      </c>
      <c r="E815" s="5">
        <v>0</v>
      </c>
      <c r="F815" s="5">
        <v>6738.84</v>
      </c>
      <c r="G815" s="5" t="s">
        <v>12</v>
      </c>
      <c r="H815" s="5" t="s">
        <v>16</v>
      </c>
      <c r="I815" s="5" t="s">
        <v>23</v>
      </c>
      <c r="K815" s="7" t="s">
        <v>846</v>
      </c>
      <c r="L815" s="7">
        <v>1968</v>
      </c>
      <c r="M815" s="7" t="s">
        <v>10</v>
      </c>
      <c r="N815" s="7">
        <v>18</v>
      </c>
      <c r="O815" s="7">
        <v>0</v>
      </c>
      <c r="P815" s="20">
        <v>6738.84</v>
      </c>
      <c r="Q815" s="7" t="s">
        <v>12</v>
      </c>
      <c r="R815" s="7" t="s">
        <v>16</v>
      </c>
      <c r="S815" s="7" t="s">
        <v>23</v>
      </c>
      <c r="T815" s="7">
        <f t="shared" si="24"/>
        <v>4</v>
      </c>
      <c r="U815" s="7">
        <f t="shared" si="25"/>
        <v>2</v>
      </c>
      <c r="V815" s="35" t="s">
        <v>9108</v>
      </c>
      <c r="W815" s="36">
        <v>45085</v>
      </c>
      <c r="X815" s="5">
        <v>54</v>
      </c>
    </row>
    <row r="816" spans="1:24" x14ac:dyDescent="0.3">
      <c r="A816" s="5" t="s">
        <v>847</v>
      </c>
      <c r="B816" s="5">
        <v>1986</v>
      </c>
      <c r="C816" s="5" t="s">
        <v>35</v>
      </c>
      <c r="D816" s="5">
        <v>7</v>
      </c>
      <c r="E816" s="5">
        <v>3</v>
      </c>
      <c r="F816" s="5">
        <v>6746.74</v>
      </c>
      <c r="G816" s="5" t="s">
        <v>12</v>
      </c>
      <c r="H816" s="5" t="s">
        <v>11</v>
      </c>
      <c r="I816" s="5" t="s">
        <v>168</v>
      </c>
      <c r="K816" s="7" t="s">
        <v>847</v>
      </c>
      <c r="L816" s="7">
        <v>1986</v>
      </c>
      <c r="M816" s="7" t="s">
        <v>35</v>
      </c>
      <c r="N816" s="7">
        <v>7</v>
      </c>
      <c r="O816" s="7">
        <v>3</v>
      </c>
      <c r="P816" s="20">
        <v>6746.74</v>
      </c>
      <c r="Q816" s="7" t="s">
        <v>12</v>
      </c>
      <c r="R816" s="7" t="s">
        <v>11</v>
      </c>
      <c r="S816" s="7" t="s">
        <v>168</v>
      </c>
      <c r="T816" s="7">
        <f t="shared" si="24"/>
        <v>4</v>
      </c>
      <c r="U816" s="7">
        <f t="shared" si="25"/>
        <v>9</v>
      </c>
      <c r="V816" s="35" t="s">
        <v>9109</v>
      </c>
      <c r="W816" s="36">
        <v>45085</v>
      </c>
      <c r="X816" s="5">
        <v>36</v>
      </c>
    </row>
    <row r="817" spans="1:24" x14ac:dyDescent="0.3">
      <c r="A817" s="5" t="s">
        <v>848</v>
      </c>
      <c r="B817" s="5">
        <v>1986</v>
      </c>
      <c r="C817" s="5" t="s">
        <v>18</v>
      </c>
      <c r="D817" s="5">
        <v>5</v>
      </c>
      <c r="E817" s="5">
        <v>3</v>
      </c>
      <c r="F817" s="5">
        <v>6748.59</v>
      </c>
      <c r="G817" s="5" t="s">
        <v>12</v>
      </c>
      <c r="H817" s="5" t="s">
        <v>16</v>
      </c>
      <c r="I817" s="5" t="s">
        <v>168</v>
      </c>
      <c r="K817" s="7" t="s">
        <v>848</v>
      </c>
      <c r="L817" s="7">
        <v>1986</v>
      </c>
      <c r="M817" s="7" t="s">
        <v>18</v>
      </c>
      <c r="N817" s="7">
        <v>5</v>
      </c>
      <c r="O817" s="7">
        <v>3</v>
      </c>
      <c r="P817" s="20">
        <v>6748.59</v>
      </c>
      <c r="Q817" s="7" t="s">
        <v>12</v>
      </c>
      <c r="R817" s="7" t="s">
        <v>16</v>
      </c>
      <c r="S817" s="7" t="s">
        <v>168</v>
      </c>
      <c r="T817" s="7">
        <f t="shared" si="24"/>
        <v>4</v>
      </c>
      <c r="U817" s="7">
        <f t="shared" si="25"/>
        <v>2</v>
      </c>
      <c r="V817" s="35" t="s">
        <v>9110</v>
      </c>
      <c r="W817" s="36">
        <v>45085</v>
      </c>
      <c r="X817" s="5">
        <v>37</v>
      </c>
    </row>
    <row r="818" spans="1:24" x14ac:dyDescent="0.3">
      <c r="A818" s="5" t="s">
        <v>849</v>
      </c>
      <c r="B818" s="5">
        <v>1970</v>
      </c>
      <c r="C818" s="5" t="s">
        <v>18</v>
      </c>
      <c r="D818" s="5">
        <v>17</v>
      </c>
      <c r="E818" s="5">
        <v>0</v>
      </c>
      <c r="F818" s="5">
        <v>6749.63</v>
      </c>
      <c r="G818" s="5" t="s">
        <v>11</v>
      </c>
      <c r="H818" s="5" t="s">
        <v>16</v>
      </c>
      <c r="I818" s="5" t="s">
        <v>13</v>
      </c>
      <c r="K818" s="7" t="s">
        <v>849</v>
      </c>
      <c r="L818" s="7">
        <v>1970</v>
      </c>
      <c r="M818" s="7" t="s">
        <v>18</v>
      </c>
      <c r="N818" s="7">
        <v>17</v>
      </c>
      <c r="O818" s="7">
        <v>0</v>
      </c>
      <c r="P818" s="20">
        <v>6749.63</v>
      </c>
      <c r="Q818" s="7" t="s">
        <v>11</v>
      </c>
      <c r="R818" s="7" t="s">
        <v>16</v>
      </c>
      <c r="S818" s="7" t="s">
        <v>13</v>
      </c>
      <c r="T818" s="7">
        <f t="shared" si="24"/>
        <v>1</v>
      </c>
      <c r="U818" s="7">
        <f t="shared" si="25"/>
        <v>2</v>
      </c>
      <c r="V818" s="35" t="s">
        <v>9111</v>
      </c>
      <c r="W818" s="36">
        <v>45085</v>
      </c>
      <c r="X818" s="5">
        <v>52</v>
      </c>
    </row>
    <row r="819" spans="1:24" x14ac:dyDescent="0.3">
      <c r="A819" s="5" t="s">
        <v>850</v>
      </c>
      <c r="B819" s="5">
        <v>1966</v>
      </c>
      <c r="C819" s="5" t="s">
        <v>30</v>
      </c>
      <c r="D819" s="5">
        <v>9</v>
      </c>
      <c r="E819" s="5">
        <v>0</v>
      </c>
      <c r="F819" s="5">
        <v>6750.27</v>
      </c>
      <c r="G819" s="5" t="s">
        <v>12</v>
      </c>
      <c r="H819" s="5" t="s">
        <v>11</v>
      </c>
      <c r="I819" s="5" t="s">
        <v>13</v>
      </c>
      <c r="K819" s="7" t="s">
        <v>850</v>
      </c>
      <c r="L819" s="7">
        <v>1966</v>
      </c>
      <c r="M819" s="7" t="s">
        <v>30</v>
      </c>
      <c r="N819" s="7">
        <v>9</v>
      </c>
      <c r="O819" s="7">
        <v>0</v>
      </c>
      <c r="P819" s="20">
        <v>6750.27</v>
      </c>
      <c r="Q819" s="7" t="s">
        <v>12</v>
      </c>
      <c r="R819" s="7" t="s">
        <v>11</v>
      </c>
      <c r="S819" s="7" t="s">
        <v>13</v>
      </c>
      <c r="T819" s="7">
        <f t="shared" si="24"/>
        <v>4</v>
      </c>
      <c r="U819" s="7">
        <f t="shared" si="25"/>
        <v>9</v>
      </c>
      <c r="V819" s="35" t="s">
        <v>9112</v>
      </c>
      <c r="W819" s="36">
        <v>45085</v>
      </c>
      <c r="X819" s="5">
        <v>56</v>
      </c>
    </row>
    <row r="820" spans="1:24" x14ac:dyDescent="0.3">
      <c r="A820" s="5" t="s">
        <v>851</v>
      </c>
      <c r="B820" s="5">
        <v>1988</v>
      </c>
      <c r="C820" s="5" t="s">
        <v>37</v>
      </c>
      <c r="D820" s="5">
        <v>10</v>
      </c>
      <c r="E820" s="5">
        <v>3</v>
      </c>
      <c r="F820" s="5">
        <v>6753.04</v>
      </c>
      <c r="G820" s="5" t="s">
        <v>11</v>
      </c>
      <c r="H820" s="5" t="s">
        <v>11</v>
      </c>
      <c r="I820" s="5" t="s">
        <v>247</v>
      </c>
      <c r="K820" s="7" t="s">
        <v>851</v>
      </c>
      <c r="L820" s="7">
        <v>1988</v>
      </c>
      <c r="M820" s="7" t="s">
        <v>37</v>
      </c>
      <c r="N820" s="7">
        <v>10</v>
      </c>
      <c r="O820" s="7">
        <v>3</v>
      </c>
      <c r="P820" s="20">
        <v>6753.04</v>
      </c>
      <c r="Q820" s="7" t="s">
        <v>11</v>
      </c>
      <c r="R820" s="7" t="s">
        <v>11</v>
      </c>
      <c r="S820" s="7" t="s">
        <v>247</v>
      </c>
      <c r="T820" s="7">
        <f t="shared" si="24"/>
        <v>1</v>
      </c>
      <c r="U820" s="7">
        <f t="shared" si="25"/>
        <v>9</v>
      </c>
      <c r="V820" s="35" t="s">
        <v>9113</v>
      </c>
      <c r="W820" s="36">
        <v>45085</v>
      </c>
      <c r="X820" s="5">
        <v>34</v>
      </c>
    </row>
    <row r="821" spans="1:24" x14ac:dyDescent="0.3">
      <c r="A821" s="5" t="s">
        <v>852</v>
      </c>
      <c r="B821" s="5">
        <v>1981</v>
      </c>
      <c r="C821" s="5" t="s">
        <v>20</v>
      </c>
      <c r="D821" s="5">
        <v>21</v>
      </c>
      <c r="E821" s="5">
        <v>1</v>
      </c>
      <c r="F821" s="5">
        <v>6770.19</v>
      </c>
      <c r="G821" s="5" t="s">
        <v>11</v>
      </c>
      <c r="H821" s="5" t="s">
        <v>12</v>
      </c>
      <c r="I821" s="5" t="s">
        <v>13</v>
      </c>
      <c r="K821" s="7" t="s">
        <v>852</v>
      </c>
      <c r="L821" s="7">
        <v>1981</v>
      </c>
      <c r="M821" s="7" t="s">
        <v>20</v>
      </c>
      <c r="N821" s="7">
        <v>21</v>
      </c>
      <c r="O821" s="7">
        <v>1</v>
      </c>
      <c r="P821" s="20">
        <v>6770.19</v>
      </c>
      <c r="Q821" s="7" t="s">
        <v>11</v>
      </c>
      <c r="R821" s="7" t="s">
        <v>12</v>
      </c>
      <c r="S821" s="7" t="s">
        <v>13</v>
      </c>
      <c r="T821" s="7">
        <f t="shared" si="24"/>
        <v>1</v>
      </c>
      <c r="U821" s="7">
        <f t="shared" si="25"/>
        <v>1</v>
      </c>
      <c r="V821" s="35" t="s">
        <v>9114</v>
      </c>
      <c r="W821" s="36">
        <v>45085</v>
      </c>
      <c r="X821" s="5">
        <v>41</v>
      </c>
    </row>
    <row r="822" spans="1:24" x14ac:dyDescent="0.3">
      <c r="A822" s="5" t="s">
        <v>853</v>
      </c>
      <c r="B822" s="5">
        <v>1981</v>
      </c>
      <c r="C822" s="5" t="s">
        <v>20</v>
      </c>
      <c r="D822" s="5">
        <v>3</v>
      </c>
      <c r="E822" s="5">
        <v>1</v>
      </c>
      <c r="F822" s="5">
        <v>6775.96</v>
      </c>
      <c r="G822" s="5" t="s">
        <v>11</v>
      </c>
      <c r="H822" s="5" t="s">
        <v>12</v>
      </c>
      <c r="I822" s="5" t="s">
        <v>42</v>
      </c>
      <c r="K822" s="7" t="s">
        <v>853</v>
      </c>
      <c r="L822" s="7">
        <v>1981</v>
      </c>
      <c r="M822" s="7" t="s">
        <v>20</v>
      </c>
      <c r="N822" s="7">
        <v>3</v>
      </c>
      <c r="O822" s="7">
        <v>1</v>
      </c>
      <c r="P822" s="20">
        <v>6775.96</v>
      </c>
      <c r="Q822" s="7" t="s">
        <v>11</v>
      </c>
      <c r="R822" s="7" t="s">
        <v>12</v>
      </c>
      <c r="S822" s="7" t="s">
        <v>42</v>
      </c>
      <c r="T822" s="7">
        <f t="shared" si="24"/>
        <v>1</v>
      </c>
      <c r="U822" s="7">
        <f t="shared" si="25"/>
        <v>1</v>
      </c>
      <c r="V822" s="35" t="s">
        <v>9115</v>
      </c>
      <c r="W822" s="36">
        <v>45085</v>
      </c>
      <c r="X822" s="5">
        <v>41</v>
      </c>
    </row>
    <row r="823" spans="1:24" x14ac:dyDescent="0.3">
      <c r="A823" s="5" t="s">
        <v>854</v>
      </c>
      <c r="B823" s="5">
        <v>1981</v>
      </c>
      <c r="C823" s="5" t="s">
        <v>37</v>
      </c>
      <c r="D823" s="5">
        <v>8</v>
      </c>
      <c r="E823" s="5">
        <v>1</v>
      </c>
      <c r="F823" s="5">
        <v>6781.35</v>
      </c>
      <c r="G823" s="5" t="s">
        <v>11</v>
      </c>
      <c r="H823" s="5" t="s">
        <v>16</v>
      </c>
      <c r="I823" s="5" t="s">
        <v>13</v>
      </c>
      <c r="K823" s="7" t="s">
        <v>854</v>
      </c>
      <c r="L823" s="7">
        <v>1981</v>
      </c>
      <c r="M823" s="7" t="s">
        <v>37</v>
      </c>
      <c r="N823" s="7">
        <v>8</v>
      </c>
      <c r="O823" s="7">
        <v>1</v>
      </c>
      <c r="P823" s="20">
        <v>6781.35</v>
      </c>
      <c r="Q823" s="7" t="s">
        <v>11</v>
      </c>
      <c r="R823" s="7" t="s">
        <v>16</v>
      </c>
      <c r="S823" s="7" t="s">
        <v>13</v>
      </c>
      <c r="T823" s="7">
        <f t="shared" si="24"/>
        <v>1</v>
      </c>
      <c r="U823" s="7">
        <f t="shared" si="25"/>
        <v>2</v>
      </c>
      <c r="V823" s="35" t="s">
        <v>9116</v>
      </c>
      <c r="W823" s="36">
        <v>45085</v>
      </c>
      <c r="X823" s="5">
        <v>41</v>
      </c>
    </row>
    <row r="824" spans="1:24" x14ac:dyDescent="0.3">
      <c r="A824" s="5" t="s">
        <v>855</v>
      </c>
      <c r="B824" s="5">
        <v>1980</v>
      </c>
      <c r="C824" s="5" t="s">
        <v>15</v>
      </c>
      <c r="D824" s="5">
        <v>23</v>
      </c>
      <c r="E824" s="5">
        <v>2</v>
      </c>
      <c r="F824" s="5">
        <v>6781.52</v>
      </c>
      <c r="G824" s="5" t="s">
        <v>11</v>
      </c>
      <c r="H824" s="5" t="s">
        <v>11</v>
      </c>
      <c r="I824" s="5" t="s">
        <v>13</v>
      </c>
      <c r="K824" s="7" t="s">
        <v>855</v>
      </c>
      <c r="L824" s="7">
        <v>1980</v>
      </c>
      <c r="M824" s="7" t="s">
        <v>15</v>
      </c>
      <c r="N824" s="7">
        <v>23</v>
      </c>
      <c r="O824" s="7">
        <v>2</v>
      </c>
      <c r="P824" s="20">
        <v>6781.52</v>
      </c>
      <c r="Q824" s="7" t="s">
        <v>11</v>
      </c>
      <c r="R824" s="7" t="s">
        <v>11</v>
      </c>
      <c r="S824" s="7" t="s">
        <v>13</v>
      </c>
      <c r="T824" s="7">
        <f t="shared" si="24"/>
        <v>1</v>
      </c>
      <c r="U824" s="7">
        <f t="shared" si="25"/>
        <v>9</v>
      </c>
      <c r="V824" s="35" t="s">
        <v>9117</v>
      </c>
      <c r="W824" s="36">
        <v>45085</v>
      </c>
      <c r="X824" s="5">
        <v>42</v>
      </c>
    </row>
    <row r="825" spans="1:24" x14ac:dyDescent="0.3">
      <c r="A825" s="5" t="s">
        <v>856</v>
      </c>
      <c r="B825" s="5">
        <v>1985</v>
      </c>
      <c r="C825" s="5" t="s">
        <v>30</v>
      </c>
      <c r="D825" s="5">
        <v>24</v>
      </c>
      <c r="E825" s="5">
        <v>3</v>
      </c>
      <c r="F825" s="5">
        <v>6796.86</v>
      </c>
      <c r="G825" s="5" t="s">
        <v>12</v>
      </c>
      <c r="H825" s="5" t="s">
        <v>12</v>
      </c>
      <c r="I825" s="5" t="s">
        <v>23</v>
      </c>
      <c r="K825" s="7" t="s">
        <v>856</v>
      </c>
      <c r="L825" s="7">
        <v>1985</v>
      </c>
      <c r="M825" s="7" t="s">
        <v>30</v>
      </c>
      <c r="N825" s="7">
        <v>24</v>
      </c>
      <c r="O825" s="7">
        <v>3</v>
      </c>
      <c r="P825" s="20">
        <v>6796.86</v>
      </c>
      <c r="Q825" s="7" t="s">
        <v>12</v>
      </c>
      <c r="R825" s="7" t="s">
        <v>12</v>
      </c>
      <c r="S825" s="7" t="s">
        <v>23</v>
      </c>
      <c r="T825" s="7">
        <f t="shared" si="24"/>
        <v>4</v>
      </c>
      <c r="U825" s="7">
        <f t="shared" si="25"/>
        <v>1</v>
      </c>
      <c r="V825" s="35" t="s">
        <v>9118</v>
      </c>
      <c r="W825" s="36">
        <v>45085</v>
      </c>
      <c r="X825" s="5">
        <v>37</v>
      </c>
    </row>
    <row r="826" spans="1:24" x14ac:dyDescent="0.3">
      <c r="A826" s="5" t="s">
        <v>857</v>
      </c>
      <c r="B826" s="5">
        <v>1991</v>
      </c>
      <c r="C826" s="5" t="s">
        <v>18</v>
      </c>
      <c r="D826" s="5">
        <v>29</v>
      </c>
      <c r="E826" s="5">
        <v>5</v>
      </c>
      <c r="F826" s="5">
        <v>6799.46</v>
      </c>
      <c r="G826" s="5" t="s">
        <v>16</v>
      </c>
      <c r="H826" s="5" t="s">
        <v>11</v>
      </c>
      <c r="I826" s="5" t="s">
        <v>276</v>
      </c>
      <c r="K826" s="7" t="s">
        <v>857</v>
      </c>
      <c r="L826" s="7">
        <v>1991</v>
      </c>
      <c r="M826" s="7" t="s">
        <v>18</v>
      </c>
      <c r="N826" s="7">
        <v>29</v>
      </c>
      <c r="O826" s="7">
        <v>5</v>
      </c>
      <c r="P826" s="20">
        <v>6799.46</v>
      </c>
      <c r="Q826" s="7" t="s">
        <v>16</v>
      </c>
      <c r="R826" s="7" t="s">
        <v>11</v>
      </c>
      <c r="S826" s="7" t="s">
        <v>276</v>
      </c>
      <c r="T826" s="7">
        <f t="shared" si="24"/>
        <v>240</v>
      </c>
      <c r="U826" s="7">
        <f t="shared" si="25"/>
        <v>9</v>
      </c>
      <c r="V826" s="35" t="s">
        <v>9119</v>
      </c>
      <c r="W826" s="36">
        <v>45085</v>
      </c>
      <c r="X826" s="5">
        <v>31</v>
      </c>
    </row>
    <row r="827" spans="1:24" x14ac:dyDescent="0.3">
      <c r="A827" s="5" t="s">
        <v>858</v>
      </c>
      <c r="B827" s="5">
        <v>1975</v>
      </c>
      <c r="C827" s="5" t="s">
        <v>35</v>
      </c>
      <c r="D827" s="5">
        <v>17</v>
      </c>
      <c r="E827" s="5">
        <v>1</v>
      </c>
      <c r="F827" s="5">
        <v>6809.46</v>
      </c>
      <c r="G827" s="5" t="s">
        <v>11</v>
      </c>
      <c r="H827" s="5" t="s">
        <v>16</v>
      </c>
      <c r="I827" s="5" t="s">
        <v>23</v>
      </c>
      <c r="K827" s="7" t="s">
        <v>858</v>
      </c>
      <c r="L827" s="7">
        <v>1975</v>
      </c>
      <c r="M827" s="7" t="s">
        <v>35</v>
      </c>
      <c r="N827" s="7">
        <v>17</v>
      </c>
      <c r="O827" s="7">
        <v>1</v>
      </c>
      <c r="P827" s="20">
        <v>6809.46</v>
      </c>
      <c r="Q827" s="7" t="s">
        <v>11</v>
      </c>
      <c r="R827" s="7" t="s">
        <v>16</v>
      </c>
      <c r="S827" s="7" t="s">
        <v>23</v>
      </c>
      <c r="T827" s="7">
        <f t="shared" si="24"/>
        <v>1</v>
      </c>
      <c r="U827" s="7">
        <f t="shared" si="25"/>
        <v>2</v>
      </c>
      <c r="V827" s="35" t="s">
        <v>9120</v>
      </c>
      <c r="W827" s="36">
        <v>45085</v>
      </c>
      <c r="X827" s="5">
        <v>47</v>
      </c>
    </row>
    <row r="828" spans="1:24" x14ac:dyDescent="0.3">
      <c r="A828" s="5" t="s">
        <v>859</v>
      </c>
      <c r="B828" s="5">
        <v>1994</v>
      </c>
      <c r="C828" s="5" t="s">
        <v>10</v>
      </c>
      <c r="D828" s="5">
        <v>8</v>
      </c>
      <c r="E828" s="5">
        <v>0</v>
      </c>
      <c r="F828" s="5">
        <v>6827.69</v>
      </c>
      <c r="G828" s="5" t="s">
        <v>11</v>
      </c>
      <c r="H828" s="5" t="s">
        <v>11</v>
      </c>
      <c r="I828" s="5" t="s">
        <v>300</v>
      </c>
      <c r="K828" s="7" t="s">
        <v>859</v>
      </c>
      <c r="L828" s="7">
        <v>1994</v>
      </c>
      <c r="M828" s="7" t="s">
        <v>10</v>
      </c>
      <c r="N828" s="7">
        <v>8</v>
      </c>
      <c r="O828" s="7">
        <v>0</v>
      </c>
      <c r="P828" s="20">
        <v>6827.69</v>
      </c>
      <c r="Q828" s="7" t="s">
        <v>11</v>
      </c>
      <c r="R828" s="7" t="s">
        <v>11</v>
      </c>
      <c r="S828" s="7" t="s">
        <v>300</v>
      </c>
      <c r="T828" s="7">
        <f t="shared" si="24"/>
        <v>1</v>
      </c>
      <c r="U828" s="7">
        <f t="shared" si="25"/>
        <v>9</v>
      </c>
      <c r="V828" s="35" t="s">
        <v>9121</v>
      </c>
      <c r="W828" s="36">
        <v>45085</v>
      </c>
      <c r="X828" s="5">
        <v>28</v>
      </c>
    </row>
    <row r="829" spans="1:24" x14ac:dyDescent="0.3">
      <c r="A829" s="5" t="s">
        <v>860</v>
      </c>
      <c r="B829" s="5">
        <v>1979</v>
      </c>
      <c r="C829" s="5" t="s">
        <v>10</v>
      </c>
      <c r="D829" s="5">
        <v>15</v>
      </c>
      <c r="E829" s="5">
        <v>0</v>
      </c>
      <c r="F829" s="5">
        <v>6837.37</v>
      </c>
      <c r="G829" s="5" t="s">
        <v>12</v>
      </c>
      <c r="H829" s="5" t="s">
        <v>16</v>
      </c>
      <c r="I829" s="5" t="s">
        <v>168</v>
      </c>
      <c r="K829" s="7" t="s">
        <v>860</v>
      </c>
      <c r="L829" s="7">
        <v>1979</v>
      </c>
      <c r="M829" s="7" t="s">
        <v>10</v>
      </c>
      <c r="N829" s="7">
        <v>15</v>
      </c>
      <c r="O829" s="7">
        <v>0</v>
      </c>
      <c r="P829" s="20">
        <v>6837.37</v>
      </c>
      <c r="Q829" s="7" t="s">
        <v>12</v>
      </c>
      <c r="R829" s="7" t="s">
        <v>16</v>
      </c>
      <c r="S829" s="7" t="s">
        <v>168</v>
      </c>
      <c r="T829" s="7">
        <f t="shared" si="24"/>
        <v>4</v>
      </c>
      <c r="U829" s="7">
        <f t="shared" si="25"/>
        <v>2</v>
      </c>
      <c r="V829" s="35" t="s">
        <v>9122</v>
      </c>
      <c r="W829" s="36">
        <v>45085</v>
      </c>
      <c r="X829" s="5">
        <v>43</v>
      </c>
    </row>
    <row r="830" spans="1:24" x14ac:dyDescent="0.3">
      <c r="A830" s="5" t="s">
        <v>861</v>
      </c>
      <c r="B830" s="5">
        <v>2000</v>
      </c>
      <c r="C830" s="5" t="s">
        <v>15</v>
      </c>
      <c r="D830" s="5">
        <v>30</v>
      </c>
      <c r="E830" s="5">
        <v>0</v>
      </c>
      <c r="F830" s="5">
        <v>6842.28</v>
      </c>
      <c r="G830" s="5" t="s">
        <v>11</v>
      </c>
      <c r="H830" s="5" t="s">
        <v>16</v>
      </c>
      <c r="I830" s="5" t="s">
        <v>23</v>
      </c>
      <c r="K830" s="7" t="s">
        <v>861</v>
      </c>
      <c r="L830" s="7">
        <v>2000</v>
      </c>
      <c r="M830" s="7" t="s">
        <v>15</v>
      </c>
      <c r="N830" s="7">
        <v>30</v>
      </c>
      <c r="O830" s="7">
        <v>0</v>
      </c>
      <c r="P830" s="20">
        <v>6842.28</v>
      </c>
      <c r="Q830" s="7" t="s">
        <v>11</v>
      </c>
      <c r="R830" s="7" t="s">
        <v>16</v>
      </c>
      <c r="S830" s="7" t="s">
        <v>23</v>
      </c>
      <c r="T830" s="7">
        <f t="shared" si="24"/>
        <v>1</v>
      </c>
      <c r="U830" s="7">
        <f t="shared" si="25"/>
        <v>2</v>
      </c>
      <c r="V830" s="35" t="s">
        <v>9123</v>
      </c>
      <c r="W830" s="36">
        <v>45085</v>
      </c>
      <c r="X830" s="5">
        <v>22</v>
      </c>
    </row>
    <row r="831" spans="1:24" x14ac:dyDescent="0.3">
      <c r="A831" s="5" t="s">
        <v>862</v>
      </c>
      <c r="B831" s="5">
        <v>1977</v>
      </c>
      <c r="C831" s="5" t="s">
        <v>18</v>
      </c>
      <c r="D831" s="5">
        <v>15</v>
      </c>
      <c r="E831" s="5">
        <v>2</v>
      </c>
      <c r="F831" s="5">
        <v>6843.17</v>
      </c>
      <c r="G831" s="5" t="s">
        <v>11</v>
      </c>
      <c r="H831" s="5" t="s">
        <v>16</v>
      </c>
      <c r="I831" s="5" t="s">
        <v>13</v>
      </c>
      <c r="K831" s="7" t="s">
        <v>862</v>
      </c>
      <c r="L831" s="7">
        <v>1977</v>
      </c>
      <c r="M831" s="7" t="s">
        <v>18</v>
      </c>
      <c r="N831" s="7">
        <v>15</v>
      </c>
      <c r="O831" s="7">
        <v>2</v>
      </c>
      <c r="P831" s="20">
        <v>6843.17</v>
      </c>
      <c r="Q831" s="7" t="s">
        <v>11</v>
      </c>
      <c r="R831" s="7" t="s">
        <v>16</v>
      </c>
      <c r="S831" s="7" t="s">
        <v>13</v>
      </c>
      <c r="T831" s="7">
        <f t="shared" si="24"/>
        <v>1</v>
      </c>
      <c r="U831" s="7">
        <f t="shared" si="25"/>
        <v>2</v>
      </c>
      <c r="V831" s="35" t="s">
        <v>9124</v>
      </c>
      <c r="W831" s="36">
        <v>45085</v>
      </c>
      <c r="X831" s="5">
        <v>45</v>
      </c>
    </row>
    <row r="832" spans="1:24" x14ac:dyDescent="0.3">
      <c r="A832" s="5" t="s">
        <v>863</v>
      </c>
      <c r="B832" s="5">
        <v>1979</v>
      </c>
      <c r="C832" s="5" t="s">
        <v>15</v>
      </c>
      <c r="D832" s="5">
        <v>4</v>
      </c>
      <c r="E832" s="5">
        <v>1</v>
      </c>
      <c r="F832" s="5">
        <v>6849.03</v>
      </c>
      <c r="G832" s="5" t="s">
        <v>11</v>
      </c>
      <c r="H832" s="5" t="s">
        <v>11</v>
      </c>
      <c r="I832" s="5" t="s">
        <v>42</v>
      </c>
      <c r="K832" s="7" t="s">
        <v>863</v>
      </c>
      <c r="L832" s="7">
        <v>1979</v>
      </c>
      <c r="M832" s="7" t="s">
        <v>15</v>
      </c>
      <c r="N832" s="7">
        <v>4</v>
      </c>
      <c r="O832" s="7">
        <v>1</v>
      </c>
      <c r="P832" s="20">
        <v>6849.03</v>
      </c>
      <c r="Q832" s="7" t="s">
        <v>11</v>
      </c>
      <c r="R832" s="7" t="s">
        <v>11</v>
      </c>
      <c r="S832" s="7" t="s">
        <v>42</v>
      </c>
      <c r="T832" s="7">
        <f t="shared" si="24"/>
        <v>1</v>
      </c>
      <c r="U832" s="7">
        <f t="shared" si="25"/>
        <v>9</v>
      </c>
      <c r="V832" s="35" t="s">
        <v>9125</v>
      </c>
      <c r="W832" s="36">
        <v>45085</v>
      </c>
      <c r="X832" s="5">
        <v>43</v>
      </c>
    </row>
    <row r="833" spans="1:24" x14ac:dyDescent="0.3">
      <c r="A833" s="5" t="s">
        <v>864</v>
      </c>
      <c r="B833" s="5">
        <v>1981</v>
      </c>
      <c r="C833" s="5" t="s">
        <v>18</v>
      </c>
      <c r="D833" s="5">
        <v>19</v>
      </c>
      <c r="E833" s="5">
        <v>1</v>
      </c>
      <c r="F833" s="5">
        <v>6858.48</v>
      </c>
      <c r="G833" s="5" t="s">
        <v>11</v>
      </c>
      <c r="H833" s="5" t="s">
        <v>11</v>
      </c>
      <c r="I833" s="5" t="s">
        <v>166</v>
      </c>
      <c r="K833" s="7" t="s">
        <v>864</v>
      </c>
      <c r="L833" s="7">
        <v>1981</v>
      </c>
      <c r="M833" s="7" t="s">
        <v>18</v>
      </c>
      <c r="N833" s="7">
        <v>19</v>
      </c>
      <c r="O833" s="7">
        <v>1</v>
      </c>
      <c r="P833" s="20">
        <v>6858.48</v>
      </c>
      <c r="Q833" s="7" t="s">
        <v>11</v>
      </c>
      <c r="R833" s="7" t="s">
        <v>11</v>
      </c>
      <c r="S833" s="7" t="s">
        <v>166</v>
      </c>
      <c r="T833" s="7">
        <f t="shared" si="24"/>
        <v>1</v>
      </c>
      <c r="U833" s="7">
        <f t="shared" si="25"/>
        <v>9</v>
      </c>
      <c r="V833" s="35" t="s">
        <v>9126</v>
      </c>
      <c r="W833" s="36">
        <v>45085</v>
      </c>
      <c r="X833" s="5">
        <v>41</v>
      </c>
    </row>
    <row r="834" spans="1:24" x14ac:dyDescent="0.3">
      <c r="A834" s="5" t="s">
        <v>865</v>
      </c>
      <c r="B834" s="5">
        <v>1978</v>
      </c>
      <c r="C834" s="5" t="s">
        <v>35</v>
      </c>
      <c r="D834" s="5">
        <v>5</v>
      </c>
      <c r="E834" s="5">
        <v>2</v>
      </c>
      <c r="F834" s="5">
        <v>6863.49</v>
      </c>
      <c r="G834" s="5" t="s">
        <v>11</v>
      </c>
      <c r="H834" s="5" t="s">
        <v>16</v>
      </c>
      <c r="I834" s="5" t="s">
        <v>13</v>
      </c>
      <c r="K834" s="7" t="s">
        <v>865</v>
      </c>
      <c r="L834" s="7">
        <v>1978</v>
      </c>
      <c r="M834" s="7" t="s">
        <v>35</v>
      </c>
      <c r="N834" s="7">
        <v>5</v>
      </c>
      <c r="O834" s="7">
        <v>2</v>
      </c>
      <c r="P834" s="20">
        <v>6863.49</v>
      </c>
      <c r="Q834" s="7" t="s">
        <v>11</v>
      </c>
      <c r="R834" s="7" t="s">
        <v>16</v>
      </c>
      <c r="S834" s="7" t="s">
        <v>13</v>
      </c>
      <c r="T834" s="7">
        <f t="shared" si="24"/>
        <v>1</v>
      </c>
      <c r="U834" s="7">
        <f t="shared" si="25"/>
        <v>2</v>
      </c>
      <c r="V834" s="35" t="s">
        <v>9127</v>
      </c>
      <c r="W834" s="36">
        <v>45085</v>
      </c>
      <c r="X834" s="5">
        <v>44</v>
      </c>
    </row>
    <row r="835" spans="1:24" x14ac:dyDescent="0.3">
      <c r="A835" s="5" t="s">
        <v>866</v>
      </c>
      <c r="B835" s="5">
        <v>1969</v>
      </c>
      <c r="C835" s="5" t="s">
        <v>37</v>
      </c>
      <c r="D835" s="5">
        <v>23</v>
      </c>
      <c r="E835" s="5">
        <v>0</v>
      </c>
      <c r="F835" s="5">
        <v>6868.39</v>
      </c>
      <c r="G835" s="5" t="s">
        <v>11</v>
      </c>
      <c r="H835" s="5" t="s">
        <v>11</v>
      </c>
      <c r="I835" s="5" t="s">
        <v>13</v>
      </c>
      <c r="K835" s="7" t="s">
        <v>866</v>
      </c>
      <c r="L835" s="7">
        <v>1969</v>
      </c>
      <c r="M835" s="7" t="s">
        <v>37</v>
      </c>
      <c r="N835" s="7">
        <v>23</v>
      </c>
      <c r="O835" s="7">
        <v>0</v>
      </c>
      <c r="P835" s="20">
        <v>6868.39</v>
      </c>
      <c r="Q835" s="7" t="s">
        <v>11</v>
      </c>
      <c r="R835" s="7" t="s">
        <v>11</v>
      </c>
      <c r="S835" s="7" t="s">
        <v>13</v>
      </c>
      <c r="T835" s="7">
        <f t="shared" ref="T835:T898" si="26">MATCH(Q835,$Q$2:$Q$2344,0)</f>
        <v>1</v>
      </c>
      <c r="U835" s="7">
        <f t="shared" ref="U835:U898" si="27">MATCH(R835,$R$2:$R$2344,0)</f>
        <v>9</v>
      </c>
      <c r="V835" s="35" t="s">
        <v>9128</v>
      </c>
      <c r="W835" s="36">
        <v>45085</v>
      </c>
      <c r="X835" s="5">
        <v>53</v>
      </c>
    </row>
    <row r="836" spans="1:24" x14ac:dyDescent="0.3">
      <c r="A836" s="5" t="s">
        <v>867</v>
      </c>
      <c r="B836" s="5">
        <v>1981</v>
      </c>
      <c r="C836" s="5" t="s">
        <v>18</v>
      </c>
      <c r="D836" s="5">
        <v>23</v>
      </c>
      <c r="E836" s="5">
        <v>2</v>
      </c>
      <c r="F836" s="5">
        <v>6875.96</v>
      </c>
      <c r="G836" s="5" t="s">
        <v>11</v>
      </c>
      <c r="H836" s="5" t="s">
        <v>11</v>
      </c>
      <c r="I836" s="5" t="s">
        <v>42</v>
      </c>
      <c r="K836" s="7" t="s">
        <v>867</v>
      </c>
      <c r="L836" s="7">
        <v>1981</v>
      </c>
      <c r="M836" s="7" t="s">
        <v>18</v>
      </c>
      <c r="N836" s="7">
        <v>23</v>
      </c>
      <c r="O836" s="7">
        <v>2</v>
      </c>
      <c r="P836" s="20">
        <v>6875.96</v>
      </c>
      <c r="Q836" s="7" t="s">
        <v>11</v>
      </c>
      <c r="R836" s="7" t="s">
        <v>11</v>
      </c>
      <c r="S836" s="7" t="s">
        <v>42</v>
      </c>
      <c r="T836" s="7">
        <f t="shared" si="26"/>
        <v>1</v>
      </c>
      <c r="U836" s="7">
        <f t="shared" si="27"/>
        <v>9</v>
      </c>
      <c r="V836" s="35" t="s">
        <v>9129</v>
      </c>
      <c r="W836" s="36">
        <v>45085</v>
      </c>
      <c r="X836" s="5">
        <v>41</v>
      </c>
    </row>
    <row r="837" spans="1:24" x14ac:dyDescent="0.3">
      <c r="A837" s="5" t="s">
        <v>868</v>
      </c>
      <c r="B837" s="5">
        <v>2004</v>
      </c>
      <c r="C837" s="5" t="s">
        <v>30</v>
      </c>
      <c r="D837" s="5">
        <v>24</v>
      </c>
      <c r="E837" s="5">
        <v>0</v>
      </c>
      <c r="F837" s="5">
        <v>6876.53</v>
      </c>
      <c r="G837" s="5" t="s">
        <v>11</v>
      </c>
      <c r="H837" s="5" t="s">
        <v>16</v>
      </c>
      <c r="I837" s="5" t="s">
        <v>23</v>
      </c>
      <c r="K837" s="7" t="s">
        <v>868</v>
      </c>
      <c r="L837" s="7">
        <v>2004</v>
      </c>
      <c r="M837" s="7" t="s">
        <v>30</v>
      </c>
      <c r="N837" s="7">
        <v>24</v>
      </c>
      <c r="O837" s="7">
        <v>0</v>
      </c>
      <c r="P837" s="20">
        <v>6876.53</v>
      </c>
      <c r="Q837" s="7" t="s">
        <v>11</v>
      </c>
      <c r="R837" s="7" t="s">
        <v>16</v>
      </c>
      <c r="S837" s="7" t="s">
        <v>23</v>
      </c>
      <c r="T837" s="7">
        <f t="shared" si="26"/>
        <v>1</v>
      </c>
      <c r="U837" s="7">
        <f t="shared" si="27"/>
        <v>2</v>
      </c>
      <c r="V837" s="35" t="s">
        <v>9130</v>
      </c>
      <c r="W837" s="36">
        <v>45085</v>
      </c>
      <c r="X837" s="5">
        <v>18</v>
      </c>
    </row>
    <row r="838" spans="1:24" x14ac:dyDescent="0.3">
      <c r="A838" s="5" t="s">
        <v>869</v>
      </c>
      <c r="B838" s="5">
        <v>1985</v>
      </c>
      <c r="C838" s="5" t="s">
        <v>20</v>
      </c>
      <c r="D838" s="5">
        <v>10</v>
      </c>
      <c r="E838" s="5">
        <v>2</v>
      </c>
      <c r="F838" s="5">
        <v>6877.98</v>
      </c>
      <c r="G838" s="5" t="s">
        <v>11</v>
      </c>
      <c r="H838" s="5" t="s">
        <v>16</v>
      </c>
      <c r="I838" s="5" t="s">
        <v>247</v>
      </c>
      <c r="K838" s="7" t="s">
        <v>869</v>
      </c>
      <c r="L838" s="7">
        <v>1985</v>
      </c>
      <c r="M838" s="7" t="s">
        <v>20</v>
      </c>
      <c r="N838" s="7">
        <v>10</v>
      </c>
      <c r="O838" s="7">
        <v>2</v>
      </c>
      <c r="P838" s="20">
        <v>6877.98</v>
      </c>
      <c r="Q838" s="7" t="s">
        <v>11</v>
      </c>
      <c r="R838" s="7" t="s">
        <v>16</v>
      </c>
      <c r="S838" s="7" t="s">
        <v>247</v>
      </c>
      <c r="T838" s="7">
        <f t="shared" si="26"/>
        <v>1</v>
      </c>
      <c r="U838" s="7">
        <f t="shared" si="27"/>
        <v>2</v>
      </c>
      <c r="V838" s="35" t="s">
        <v>9131</v>
      </c>
      <c r="W838" s="36">
        <v>45085</v>
      </c>
      <c r="X838" s="5">
        <v>37</v>
      </c>
    </row>
    <row r="839" spans="1:24" x14ac:dyDescent="0.3">
      <c r="A839" s="5" t="s">
        <v>870</v>
      </c>
      <c r="B839" s="5">
        <v>1989</v>
      </c>
      <c r="C839" s="5" t="s">
        <v>30</v>
      </c>
      <c r="D839" s="5">
        <v>21</v>
      </c>
      <c r="E839" s="5">
        <v>3</v>
      </c>
      <c r="F839" s="5">
        <v>6895.19</v>
      </c>
      <c r="G839" s="5" t="s">
        <v>11</v>
      </c>
      <c r="H839" s="5" t="s">
        <v>12</v>
      </c>
      <c r="I839" s="5" t="s">
        <v>247</v>
      </c>
      <c r="K839" s="7" t="s">
        <v>870</v>
      </c>
      <c r="L839" s="7">
        <v>1989</v>
      </c>
      <c r="M839" s="7" t="s">
        <v>30</v>
      </c>
      <c r="N839" s="7">
        <v>21</v>
      </c>
      <c r="O839" s="7">
        <v>3</v>
      </c>
      <c r="P839" s="20">
        <v>6895.19</v>
      </c>
      <c r="Q839" s="7" t="s">
        <v>11</v>
      </c>
      <c r="R839" s="7" t="s">
        <v>12</v>
      </c>
      <c r="S839" s="7" t="s">
        <v>247</v>
      </c>
      <c r="T839" s="7">
        <f t="shared" si="26"/>
        <v>1</v>
      </c>
      <c r="U839" s="7">
        <f t="shared" si="27"/>
        <v>1</v>
      </c>
      <c r="V839" s="35" t="s">
        <v>9132</v>
      </c>
      <c r="W839" s="36">
        <v>45085</v>
      </c>
      <c r="X839" s="5">
        <v>33</v>
      </c>
    </row>
    <row r="840" spans="1:24" x14ac:dyDescent="0.3">
      <c r="A840" s="5" t="s">
        <v>871</v>
      </c>
      <c r="B840" s="5">
        <v>1984</v>
      </c>
      <c r="C840" s="5" t="s">
        <v>20</v>
      </c>
      <c r="D840" s="5">
        <v>5</v>
      </c>
      <c r="E840" s="5">
        <v>2</v>
      </c>
      <c r="F840" s="5">
        <v>6933.24</v>
      </c>
      <c r="G840" s="5" t="s">
        <v>11</v>
      </c>
      <c r="H840" s="5" t="s">
        <v>12</v>
      </c>
      <c r="I840" s="5" t="s">
        <v>23</v>
      </c>
      <c r="K840" s="7" t="s">
        <v>871</v>
      </c>
      <c r="L840" s="7">
        <v>1984</v>
      </c>
      <c r="M840" s="7" t="s">
        <v>20</v>
      </c>
      <c r="N840" s="7">
        <v>5</v>
      </c>
      <c r="O840" s="7">
        <v>2</v>
      </c>
      <c r="P840" s="20">
        <v>6933.24</v>
      </c>
      <c r="Q840" s="7" t="s">
        <v>11</v>
      </c>
      <c r="R840" s="7" t="s">
        <v>12</v>
      </c>
      <c r="S840" s="7" t="s">
        <v>23</v>
      </c>
      <c r="T840" s="7">
        <f t="shared" si="26"/>
        <v>1</v>
      </c>
      <c r="U840" s="7">
        <f t="shared" si="27"/>
        <v>1</v>
      </c>
      <c r="V840" s="35" t="s">
        <v>9133</v>
      </c>
      <c r="W840" s="36">
        <v>45085</v>
      </c>
      <c r="X840" s="5">
        <v>38</v>
      </c>
    </row>
    <row r="841" spans="1:24" x14ac:dyDescent="0.3">
      <c r="A841" s="5" t="s">
        <v>872</v>
      </c>
      <c r="B841" s="5">
        <v>1978</v>
      </c>
      <c r="C841" s="5" t="s">
        <v>15</v>
      </c>
      <c r="D841" s="5">
        <v>29</v>
      </c>
      <c r="E841" s="5">
        <v>2</v>
      </c>
      <c r="F841" s="5">
        <v>6938.11</v>
      </c>
      <c r="G841" s="5" t="s">
        <v>11</v>
      </c>
      <c r="H841" s="5" t="s">
        <v>11</v>
      </c>
      <c r="I841" s="5" t="s">
        <v>13</v>
      </c>
      <c r="K841" s="7" t="s">
        <v>872</v>
      </c>
      <c r="L841" s="7">
        <v>1978</v>
      </c>
      <c r="M841" s="7" t="s">
        <v>15</v>
      </c>
      <c r="N841" s="7">
        <v>29</v>
      </c>
      <c r="O841" s="7">
        <v>2</v>
      </c>
      <c r="P841" s="20">
        <v>6938.11</v>
      </c>
      <c r="Q841" s="7" t="s">
        <v>11</v>
      </c>
      <c r="R841" s="7" t="s">
        <v>11</v>
      </c>
      <c r="S841" s="7" t="s">
        <v>13</v>
      </c>
      <c r="T841" s="7">
        <f t="shared" si="26"/>
        <v>1</v>
      </c>
      <c r="U841" s="7">
        <f t="shared" si="27"/>
        <v>9</v>
      </c>
      <c r="V841" s="35" t="s">
        <v>9134</v>
      </c>
      <c r="W841" s="36">
        <v>45085</v>
      </c>
      <c r="X841" s="5">
        <v>44</v>
      </c>
    </row>
    <row r="842" spans="1:24" x14ac:dyDescent="0.3">
      <c r="A842" s="5" t="s">
        <v>873</v>
      </c>
      <c r="B842" s="5">
        <v>1980</v>
      </c>
      <c r="C842" s="5" t="s">
        <v>35</v>
      </c>
      <c r="D842" s="5">
        <v>30</v>
      </c>
      <c r="E842" s="5">
        <v>1</v>
      </c>
      <c r="F842" s="5">
        <v>6940.91</v>
      </c>
      <c r="G842" s="5" t="s">
        <v>11</v>
      </c>
      <c r="H842" s="5" t="s">
        <v>11</v>
      </c>
      <c r="I842" s="5" t="s">
        <v>23</v>
      </c>
      <c r="K842" s="7" t="s">
        <v>873</v>
      </c>
      <c r="L842" s="7">
        <v>1980</v>
      </c>
      <c r="M842" s="7" t="s">
        <v>35</v>
      </c>
      <c r="N842" s="7">
        <v>30</v>
      </c>
      <c r="O842" s="7">
        <v>1</v>
      </c>
      <c r="P842" s="20">
        <v>6940.91</v>
      </c>
      <c r="Q842" s="7" t="s">
        <v>11</v>
      </c>
      <c r="R842" s="7" t="s">
        <v>11</v>
      </c>
      <c r="S842" s="7" t="s">
        <v>23</v>
      </c>
      <c r="T842" s="7">
        <f t="shared" si="26"/>
        <v>1</v>
      </c>
      <c r="U842" s="7">
        <f t="shared" si="27"/>
        <v>9</v>
      </c>
      <c r="V842" s="35" t="s">
        <v>9135</v>
      </c>
      <c r="W842" s="36">
        <v>45085</v>
      </c>
      <c r="X842" s="5">
        <v>42</v>
      </c>
    </row>
    <row r="843" spans="1:24" x14ac:dyDescent="0.3">
      <c r="A843" s="5" t="s">
        <v>874</v>
      </c>
      <c r="B843" s="5">
        <v>1980</v>
      </c>
      <c r="C843" s="5" t="s">
        <v>37</v>
      </c>
      <c r="D843" s="5">
        <v>5</v>
      </c>
      <c r="E843" s="5">
        <v>2</v>
      </c>
      <c r="F843" s="5">
        <v>6940.94</v>
      </c>
      <c r="G843" s="5" t="s">
        <v>11</v>
      </c>
      <c r="H843" s="5" t="s">
        <v>12</v>
      </c>
      <c r="I843" s="5" t="s">
        <v>13</v>
      </c>
      <c r="K843" s="7" t="s">
        <v>874</v>
      </c>
      <c r="L843" s="7">
        <v>1980</v>
      </c>
      <c r="M843" s="7" t="s">
        <v>37</v>
      </c>
      <c r="N843" s="7">
        <v>5</v>
      </c>
      <c r="O843" s="7">
        <v>2</v>
      </c>
      <c r="P843" s="20">
        <v>6940.94</v>
      </c>
      <c r="Q843" s="7" t="s">
        <v>11</v>
      </c>
      <c r="R843" s="7" t="s">
        <v>12</v>
      </c>
      <c r="S843" s="7" t="s">
        <v>13</v>
      </c>
      <c r="T843" s="7">
        <f t="shared" si="26"/>
        <v>1</v>
      </c>
      <c r="U843" s="7">
        <f t="shared" si="27"/>
        <v>1</v>
      </c>
      <c r="V843" s="35" t="s">
        <v>9136</v>
      </c>
      <c r="W843" s="36">
        <v>45085</v>
      </c>
      <c r="X843" s="5">
        <v>42</v>
      </c>
    </row>
    <row r="844" spans="1:24" x14ac:dyDescent="0.3">
      <c r="A844" s="5" t="s">
        <v>875</v>
      </c>
      <c r="B844" s="5">
        <v>1978</v>
      </c>
      <c r="C844" s="5" t="s">
        <v>30</v>
      </c>
      <c r="D844" s="5">
        <v>15</v>
      </c>
      <c r="E844" s="5">
        <v>0</v>
      </c>
      <c r="F844" s="5">
        <v>6948.7</v>
      </c>
      <c r="G844" s="5" t="s">
        <v>16</v>
      </c>
      <c r="H844" s="5" t="s">
        <v>11</v>
      </c>
      <c r="I844" s="5" t="s">
        <v>23</v>
      </c>
      <c r="K844" s="7" t="s">
        <v>875</v>
      </c>
      <c r="L844" s="7">
        <v>1978</v>
      </c>
      <c r="M844" s="7" t="s">
        <v>30</v>
      </c>
      <c r="N844" s="7">
        <v>15</v>
      </c>
      <c r="O844" s="7">
        <v>0</v>
      </c>
      <c r="P844" s="20">
        <v>6948.7</v>
      </c>
      <c r="Q844" s="7" t="s">
        <v>16</v>
      </c>
      <c r="R844" s="7" t="s">
        <v>11</v>
      </c>
      <c r="S844" s="7" t="s">
        <v>23</v>
      </c>
      <c r="T844" s="7">
        <f t="shared" si="26"/>
        <v>240</v>
      </c>
      <c r="U844" s="7">
        <f t="shared" si="27"/>
        <v>9</v>
      </c>
      <c r="V844" s="35" t="s">
        <v>9137</v>
      </c>
      <c r="W844" s="36">
        <v>45085</v>
      </c>
      <c r="X844" s="5">
        <v>44</v>
      </c>
    </row>
    <row r="845" spans="1:24" x14ac:dyDescent="0.3">
      <c r="A845" s="5" t="s">
        <v>876</v>
      </c>
      <c r="B845" s="5">
        <v>1980</v>
      </c>
      <c r="C845" s="5" t="s">
        <v>35</v>
      </c>
      <c r="D845" s="5">
        <v>18</v>
      </c>
      <c r="E845" s="5">
        <v>2</v>
      </c>
      <c r="F845" s="5">
        <v>6951.12</v>
      </c>
      <c r="G845" s="5" t="s">
        <v>11</v>
      </c>
      <c r="H845" s="5" t="s">
        <v>11</v>
      </c>
      <c r="I845" s="5" t="s">
        <v>13</v>
      </c>
      <c r="K845" s="7" t="s">
        <v>876</v>
      </c>
      <c r="L845" s="7">
        <v>1980</v>
      </c>
      <c r="M845" s="7" t="s">
        <v>35</v>
      </c>
      <c r="N845" s="7">
        <v>18</v>
      </c>
      <c r="O845" s="7">
        <v>2</v>
      </c>
      <c r="P845" s="20">
        <v>6951.12</v>
      </c>
      <c r="Q845" s="7" t="s">
        <v>11</v>
      </c>
      <c r="R845" s="7" t="s">
        <v>11</v>
      </c>
      <c r="S845" s="7" t="s">
        <v>13</v>
      </c>
      <c r="T845" s="7">
        <f t="shared" si="26"/>
        <v>1</v>
      </c>
      <c r="U845" s="7">
        <f t="shared" si="27"/>
        <v>9</v>
      </c>
      <c r="V845" s="35" t="s">
        <v>9138</v>
      </c>
      <c r="W845" s="36">
        <v>45085</v>
      </c>
      <c r="X845" s="5">
        <v>42</v>
      </c>
    </row>
    <row r="846" spans="1:24" x14ac:dyDescent="0.3">
      <c r="A846" s="5" t="s">
        <v>877</v>
      </c>
      <c r="B846" s="5">
        <v>1975</v>
      </c>
      <c r="C846" s="5" t="s">
        <v>18</v>
      </c>
      <c r="D846" s="5">
        <v>3</v>
      </c>
      <c r="E846" s="5">
        <v>1</v>
      </c>
      <c r="F846" s="5">
        <v>6965.21</v>
      </c>
      <c r="G846" s="5" t="s">
        <v>11</v>
      </c>
      <c r="H846" s="5" t="s">
        <v>12</v>
      </c>
      <c r="I846" s="5" t="s">
        <v>13</v>
      </c>
      <c r="K846" s="7" t="s">
        <v>877</v>
      </c>
      <c r="L846" s="7">
        <v>1975</v>
      </c>
      <c r="M846" s="7" t="s">
        <v>18</v>
      </c>
      <c r="N846" s="7">
        <v>3</v>
      </c>
      <c r="O846" s="7">
        <v>1</v>
      </c>
      <c r="P846" s="20">
        <v>6965.21</v>
      </c>
      <c r="Q846" s="7" t="s">
        <v>11</v>
      </c>
      <c r="R846" s="7" t="s">
        <v>12</v>
      </c>
      <c r="S846" s="7" t="s">
        <v>13</v>
      </c>
      <c r="T846" s="7">
        <f t="shared" si="26"/>
        <v>1</v>
      </c>
      <c r="U846" s="7">
        <f t="shared" si="27"/>
        <v>1</v>
      </c>
      <c r="V846" s="35" t="s">
        <v>9139</v>
      </c>
      <c r="W846" s="36">
        <v>45085</v>
      </c>
      <c r="X846" s="5">
        <v>48</v>
      </c>
    </row>
    <row r="847" spans="1:24" x14ac:dyDescent="0.3">
      <c r="A847" s="5" t="s">
        <v>878</v>
      </c>
      <c r="B847" s="5">
        <v>1985</v>
      </c>
      <c r="C847" s="5" t="s">
        <v>30</v>
      </c>
      <c r="D847" s="5">
        <v>10</v>
      </c>
      <c r="E847" s="5">
        <v>3</v>
      </c>
      <c r="F847" s="5">
        <v>6985.51</v>
      </c>
      <c r="G847" s="5" t="s">
        <v>11</v>
      </c>
      <c r="H847" s="5" t="s">
        <v>11</v>
      </c>
      <c r="I847" s="5" t="s">
        <v>166</v>
      </c>
      <c r="K847" s="7" t="s">
        <v>878</v>
      </c>
      <c r="L847" s="7">
        <v>1985</v>
      </c>
      <c r="M847" s="7" t="s">
        <v>30</v>
      </c>
      <c r="N847" s="7">
        <v>10</v>
      </c>
      <c r="O847" s="7">
        <v>3</v>
      </c>
      <c r="P847" s="20">
        <v>6985.51</v>
      </c>
      <c r="Q847" s="7" t="s">
        <v>11</v>
      </c>
      <c r="R847" s="7" t="s">
        <v>11</v>
      </c>
      <c r="S847" s="7" t="s">
        <v>166</v>
      </c>
      <c r="T847" s="7">
        <f t="shared" si="26"/>
        <v>1</v>
      </c>
      <c r="U847" s="7">
        <f t="shared" si="27"/>
        <v>9</v>
      </c>
      <c r="V847" s="35" t="s">
        <v>9067</v>
      </c>
      <c r="W847" s="36">
        <v>45085</v>
      </c>
      <c r="X847" s="5">
        <v>37</v>
      </c>
    </row>
    <row r="848" spans="1:24" x14ac:dyDescent="0.3">
      <c r="A848" s="5" t="s">
        <v>879</v>
      </c>
      <c r="B848" s="5">
        <v>1982</v>
      </c>
      <c r="C848" s="5" t="s">
        <v>37</v>
      </c>
      <c r="D848" s="5">
        <v>18</v>
      </c>
      <c r="E848" s="5">
        <v>2</v>
      </c>
      <c r="F848" s="5">
        <v>6986.7</v>
      </c>
      <c r="G848" s="5" t="s">
        <v>12</v>
      </c>
      <c r="H848" s="5" t="s">
        <v>16</v>
      </c>
      <c r="I848" s="5" t="s">
        <v>23</v>
      </c>
      <c r="K848" s="7" t="s">
        <v>879</v>
      </c>
      <c r="L848" s="7">
        <v>1982</v>
      </c>
      <c r="M848" s="7" t="s">
        <v>37</v>
      </c>
      <c r="N848" s="7">
        <v>18</v>
      </c>
      <c r="O848" s="7">
        <v>2</v>
      </c>
      <c r="P848" s="20">
        <v>6986.7</v>
      </c>
      <c r="Q848" s="7" t="s">
        <v>12</v>
      </c>
      <c r="R848" s="7" t="s">
        <v>16</v>
      </c>
      <c r="S848" s="7" t="s">
        <v>23</v>
      </c>
      <c r="T848" s="7">
        <f t="shared" si="26"/>
        <v>4</v>
      </c>
      <c r="U848" s="7">
        <f t="shared" si="27"/>
        <v>2</v>
      </c>
      <c r="V848" s="35" t="s">
        <v>9140</v>
      </c>
      <c r="W848" s="36">
        <v>45085</v>
      </c>
      <c r="X848" s="5">
        <v>40</v>
      </c>
    </row>
    <row r="849" spans="1:24" x14ac:dyDescent="0.3">
      <c r="A849" s="5" t="s">
        <v>880</v>
      </c>
      <c r="B849" s="5">
        <v>1982</v>
      </c>
      <c r="C849" s="5" t="s">
        <v>20</v>
      </c>
      <c r="D849" s="5">
        <v>1</v>
      </c>
      <c r="E849" s="5">
        <v>3</v>
      </c>
      <c r="F849" s="5">
        <v>6989.95</v>
      </c>
      <c r="G849" s="5" t="s">
        <v>11</v>
      </c>
      <c r="H849" s="5" t="s">
        <v>16</v>
      </c>
      <c r="I849" s="5" t="s">
        <v>13</v>
      </c>
      <c r="K849" s="7" t="s">
        <v>880</v>
      </c>
      <c r="L849" s="7">
        <v>1982</v>
      </c>
      <c r="M849" s="7" t="s">
        <v>20</v>
      </c>
      <c r="N849" s="7">
        <v>1</v>
      </c>
      <c r="O849" s="7">
        <v>3</v>
      </c>
      <c r="P849" s="20">
        <v>6989.95</v>
      </c>
      <c r="Q849" s="7" t="s">
        <v>11</v>
      </c>
      <c r="R849" s="7" t="s">
        <v>16</v>
      </c>
      <c r="S849" s="7" t="s">
        <v>13</v>
      </c>
      <c r="T849" s="7">
        <f t="shared" si="26"/>
        <v>1</v>
      </c>
      <c r="U849" s="7">
        <f t="shared" si="27"/>
        <v>2</v>
      </c>
      <c r="V849" s="35" t="s">
        <v>9141</v>
      </c>
      <c r="W849" s="36">
        <v>45085</v>
      </c>
      <c r="X849" s="5">
        <v>40</v>
      </c>
    </row>
    <row r="850" spans="1:24" x14ac:dyDescent="0.3">
      <c r="A850" s="5" t="s">
        <v>881</v>
      </c>
      <c r="B850" s="5">
        <v>1969</v>
      </c>
      <c r="C850" s="5" t="s">
        <v>10</v>
      </c>
      <c r="D850" s="5">
        <v>6</v>
      </c>
      <c r="E850" s="5">
        <v>0</v>
      </c>
      <c r="F850" s="5">
        <v>7003.1</v>
      </c>
      <c r="G850" s="5" t="s">
        <v>11</v>
      </c>
      <c r="H850" s="5" t="s">
        <v>12</v>
      </c>
      <c r="I850" s="5" t="s">
        <v>13</v>
      </c>
      <c r="K850" s="7" t="s">
        <v>881</v>
      </c>
      <c r="L850" s="7">
        <v>1969</v>
      </c>
      <c r="M850" s="7" t="s">
        <v>10</v>
      </c>
      <c r="N850" s="7">
        <v>6</v>
      </c>
      <c r="O850" s="7">
        <v>0</v>
      </c>
      <c r="P850" s="20">
        <v>7003.1</v>
      </c>
      <c r="Q850" s="7" t="s">
        <v>11</v>
      </c>
      <c r="R850" s="7" t="s">
        <v>12</v>
      </c>
      <c r="S850" s="7" t="s">
        <v>13</v>
      </c>
      <c r="T850" s="7">
        <f t="shared" si="26"/>
        <v>1</v>
      </c>
      <c r="U850" s="7">
        <f t="shared" si="27"/>
        <v>1</v>
      </c>
      <c r="V850" s="35" t="s">
        <v>9142</v>
      </c>
      <c r="W850" s="36">
        <v>45085</v>
      </c>
      <c r="X850" s="5">
        <v>53</v>
      </c>
    </row>
    <row r="851" spans="1:24" x14ac:dyDescent="0.3">
      <c r="A851" s="5" t="s">
        <v>882</v>
      </c>
      <c r="B851" s="5">
        <v>1978</v>
      </c>
      <c r="C851" s="5" t="s">
        <v>18</v>
      </c>
      <c r="D851" s="5">
        <v>2</v>
      </c>
      <c r="E851" s="5">
        <v>2</v>
      </c>
      <c r="F851" s="5">
        <v>7033.08</v>
      </c>
      <c r="G851" s="5" t="s">
        <v>11</v>
      </c>
      <c r="H851" s="5" t="s">
        <v>11</v>
      </c>
      <c r="I851" s="5" t="s">
        <v>13</v>
      </c>
      <c r="K851" s="7" t="s">
        <v>882</v>
      </c>
      <c r="L851" s="7">
        <v>1978</v>
      </c>
      <c r="M851" s="7" t="s">
        <v>18</v>
      </c>
      <c r="N851" s="7">
        <v>2</v>
      </c>
      <c r="O851" s="7">
        <v>2</v>
      </c>
      <c r="P851" s="20">
        <v>7033.08</v>
      </c>
      <c r="Q851" s="7" t="s">
        <v>11</v>
      </c>
      <c r="R851" s="7" t="s">
        <v>11</v>
      </c>
      <c r="S851" s="7" t="s">
        <v>13</v>
      </c>
      <c r="T851" s="7">
        <f t="shared" si="26"/>
        <v>1</v>
      </c>
      <c r="U851" s="7">
        <f t="shared" si="27"/>
        <v>9</v>
      </c>
      <c r="V851" s="35" t="s">
        <v>9143</v>
      </c>
      <c r="W851" s="36">
        <v>45085</v>
      </c>
      <c r="X851" s="5">
        <v>45</v>
      </c>
    </row>
    <row r="852" spans="1:24" x14ac:dyDescent="0.3">
      <c r="A852" s="5" t="s">
        <v>883</v>
      </c>
      <c r="B852" s="5">
        <v>1995</v>
      </c>
      <c r="C852" s="5" t="s">
        <v>37</v>
      </c>
      <c r="D852" s="5">
        <v>29</v>
      </c>
      <c r="E852" s="5">
        <v>0</v>
      </c>
      <c r="F852" s="5">
        <v>7042.11</v>
      </c>
      <c r="G852" s="5" t="s">
        <v>11</v>
      </c>
      <c r="H852" s="5" t="s">
        <v>12</v>
      </c>
      <c r="I852" s="5" t="s">
        <v>23</v>
      </c>
      <c r="K852" s="7" t="s">
        <v>883</v>
      </c>
      <c r="L852" s="7">
        <v>1995</v>
      </c>
      <c r="M852" s="7" t="s">
        <v>37</v>
      </c>
      <c r="N852" s="7">
        <v>29</v>
      </c>
      <c r="O852" s="7">
        <v>0</v>
      </c>
      <c r="P852" s="20">
        <v>7042.11</v>
      </c>
      <c r="Q852" s="7" t="s">
        <v>11</v>
      </c>
      <c r="R852" s="7" t="s">
        <v>12</v>
      </c>
      <c r="S852" s="7" t="s">
        <v>23</v>
      </c>
      <c r="T852" s="7">
        <f t="shared" si="26"/>
        <v>1</v>
      </c>
      <c r="U852" s="7">
        <f t="shared" si="27"/>
        <v>1</v>
      </c>
      <c r="V852" s="35" t="s">
        <v>9144</v>
      </c>
      <c r="W852" s="36">
        <v>45085</v>
      </c>
      <c r="X852" s="5">
        <v>27</v>
      </c>
    </row>
    <row r="853" spans="1:24" x14ac:dyDescent="0.3">
      <c r="A853" s="5" t="s">
        <v>884</v>
      </c>
      <c r="B853" s="5">
        <v>1980</v>
      </c>
      <c r="C853" s="5" t="s">
        <v>10</v>
      </c>
      <c r="D853" s="5">
        <v>26</v>
      </c>
      <c r="E853" s="5">
        <v>1</v>
      </c>
      <c r="F853" s="5">
        <v>7045.5</v>
      </c>
      <c r="G853" s="5" t="s">
        <v>11</v>
      </c>
      <c r="H853" s="5" t="s">
        <v>16</v>
      </c>
      <c r="I853" s="5" t="s">
        <v>42</v>
      </c>
      <c r="K853" s="7" t="s">
        <v>884</v>
      </c>
      <c r="L853" s="7">
        <v>1980</v>
      </c>
      <c r="M853" s="7" t="s">
        <v>10</v>
      </c>
      <c r="N853" s="7">
        <v>26</v>
      </c>
      <c r="O853" s="7">
        <v>1</v>
      </c>
      <c r="P853" s="20">
        <v>7045.5</v>
      </c>
      <c r="Q853" s="7" t="s">
        <v>11</v>
      </c>
      <c r="R853" s="7" t="s">
        <v>16</v>
      </c>
      <c r="S853" s="7" t="s">
        <v>42</v>
      </c>
      <c r="T853" s="7">
        <f t="shared" si="26"/>
        <v>1</v>
      </c>
      <c r="U853" s="7">
        <f t="shared" si="27"/>
        <v>2</v>
      </c>
      <c r="V853" s="35" t="s">
        <v>9145</v>
      </c>
      <c r="W853" s="36">
        <v>45085</v>
      </c>
      <c r="X853" s="5">
        <v>42</v>
      </c>
    </row>
    <row r="854" spans="1:24" x14ac:dyDescent="0.3">
      <c r="A854" s="5" t="s">
        <v>885</v>
      </c>
      <c r="B854" s="5">
        <v>1980</v>
      </c>
      <c r="C854" s="5" t="s">
        <v>37</v>
      </c>
      <c r="D854" s="5">
        <v>22</v>
      </c>
      <c r="E854" s="5">
        <v>1</v>
      </c>
      <c r="F854" s="5">
        <v>7046.72</v>
      </c>
      <c r="G854" s="5" t="s">
        <v>11</v>
      </c>
      <c r="H854" s="5" t="s">
        <v>12</v>
      </c>
      <c r="I854" s="5" t="s">
        <v>13</v>
      </c>
      <c r="K854" s="7" t="s">
        <v>885</v>
      </c>
      <c r="L854" s="7">
        <v>1980</v>
      </c>
      <c r="M854" s="7" t="s">
        <v>37</v>
      </c>
      <c r="N854" s="7">
        <v>22</v>
      </c>
      <c r="O854" s="7">
        <v>1</v>
      </c>
      <c r="P854" s="20">
        <v>7046.72</v>
      </c>
      <c r="Q854" s="7" t="s">
        <v>11</v>
      </c>
      <c r="R854" s="7" t="s">
        <v>12</v>
      </c>
      <c r="S854" s="7" t="s">
        <v>13</v>
      </c>
      <c r="T854" s="7">
        <f t="shared" si="26"/>
        <v>1</v>
      </c>
      <c r="U854" s="7">
        <f t="shared" si="27"/>
        <v>1</v>
      </c>
      <c r="V854" s="35" t="s">
        <v>9146</v>
      </c>
      <c r="W854" s="36">
        <v>45085</v>
      </c>
      <c r="X854" s="5">
        <v>42</v>
      </c>
    </row>
    <row r="855" spans="1:24" x14ac:dyDescent="0.3">
      <c r="A855" s="5" t="s">
        <v>886</v>
      </c>
      <c r="B855" s="5">
        <v>1980</v>
      </c>
      <c r="C855" s="5" t="s">
        <v>10</v>
      </c>
      <c r="D855" s="5">
        <v>21</v>
      </c>
      <c r="E855" s="5">
        <v>0</v>
      </c>
      <c r="F855" s="5">
        <v>7050.02</v>
      </c>
      <c r="G855" s="5" t="s">
        <v>11</v>
      </c>
      <c r="H855" s="5" t="s">
        <v>16</v>
      </c>
      <c r="I855" s="5" t="s">
        <v>247</v>
      </c>
      <c r="K855" s="7" t="s">
        <v>886</v>
      </c>
      <c r="L855" s="7">
        <v>1980</v>
      </c>
      <c r="M855" s="7" t="s">
        <v>10</v>
      </c>
      <c r="N855" s="7">
        <v>21</v>
      </c>
      <c r="O855" s="7">
        <v>0</v>
      </c>
      <c r="P855" s="20">
        <v>7050.02</v>
      </c>
      <c r="Q855" s="7" t="s">
        <v>11</v>
      </c>
      <c r="R855" s="7" t="s">
        <v>16</v>
      </c>
      <c r="S855" s="7" t="s">
        <v>247</v>
      </c>
      <c r="T855" s="7">
        <f t="shared" si="26"/>
        <v>1</v>
      </c>
      <c r="U855" s="7">
        <f t="shared" si="27"/>
        <v>2</v>
      </c>
      <c r="V855" s="35" t="s">
        <v>8997</v>
      </c>
      <c r="W855" s="36">
        <v>45085</v>
      </c>
      <c r="X855" s="5">
        <v>42</v>
      </c>
    </row>
    <row r="856" spans="1:24" x14ac:dyDescent="0.3">
      <c r="A856" s="5" t="s">
        <v>887</v>
      </c>
      <c r="B856" s="5">
        <v>1980</v>
      </c>
      <c r="C856" s="5" t="s">
        <v>18</v>
      </c>
      <c r="D856" s="5">
        <v>28</v>
      </c>
      <c r="E856" s="5">
        <v>1</v>
      </c>
      <c r="F856" s="5">
        <v>7050.64</v>
      </c>
      <c r="G856" s="5" t="s">
        <v>11</v>
      </c>
      <c r="H856" s="5" t="s">
        <v>12</v>
      </c>
      <c r="I856" s="5" t="s">
        <v>42</v>
      </c>
      <c r="K856" s="7" t="s">
        <v>887</v>
      </c>
      <c r="L856" s="7">
        <v>1980</v>
      </c>
      <c r="M856" s="7" t="s">
        <v>18</v>
      </c>
      <c r="N856" s="7">
        <v>28</v>
      </c>
      <c r="O856" s="7">
        <v>1</v>
      </c>
      <c r="P856" s="20">
        <v>7050.64</v>
      </c>
      <c r="Q856" s="7" t="s">
        <v>11</v>
      </c>
      <c r="R856" s="7" t="s">
        <v>12</v>
      </c>
      <c r="S856" s="7" t="s">
        <v>42</v>
      </c>
      <c r="T856" s="7">
        <f t="shared" si="26"/>
        <v>1</v>
      </c>
      <c r="U856" s="7">
        <f t="shared" si="27"/>
        <v>1</v>
      </c>
      <c r="V856" s="35" t="s">
        <v>9147</v>
      </c>
      <c r="W856" s="36">
        <v>45085</v>
      </c>
      <c r="X856" s="5">
        <v>42</v>
      </c>
    </row>
    <row r="857" spans="1:24" x14ac:dyDescent="0.3">
      <c r="A857" s="5" t="s">
        <v>888</v>
      </c>
      <c r="B857" s="5">
        <v>1978</v>
      </c>
      <c r="C857" s="5" t="s">
        <v>18</v>
      </c>
      <c r="D857" s="5">
        <v>24</v>
      </c>
      <c r="E857" s="5">
        <v>2</v>
      </c>
      <c r="F857" s="5">
        <v>7054.41</v>
      </c>
      <c r="G857" s="5" t="s">
        <v>11</v>
      </c>
      <c r="H857" s="5" t="s">
        <v>11</v>
      </c>
      <c r="I857" s="5" t="s">
        <v>13</v>
      </c>
      <c r="K857" s="7" t="s">
        <v>888</v>
      </c>
      <c r="L857" s="7">
        <v>1978</v>
      </c>
      <c r="M857" s="7" t="s">
        <v>18</v>
      </c>
      <c r="N857" s="7">
        <v>24</v>
      </c>
      <c r="O857" s="7">
        <v>2</v>
      </c>
      <c r="P857" s="20">
        <v>7054.41</v>
      </c>
      <c r="Q857" s="7" t="s">
        <v>11</v>
      </c>
      <c r="R857" s="7" t="s">
        <v>11</v>
      </c>
      <c r="S857" s="7" t="s">
        <v>13</v>
      </c>
      <c r="T857" s="7">
        <f t="shared" si="26"/>
        <v>1</v>
      </c>
      <c r="U857" s="7">
        <f t="shared" si="27"/>
        <v>9</v>
      </c>
      <c r="V857" s="35" t="s">
        <v>9148</v>
      </c>
      <c r="W857" s="36">
        <v>45085</v>
      </c>
      <c r="X857" s="5">
        <v>44</v>
      </c>
    </row>
    <row r="858" spans="1:24" x14ac:dyDescent="0.3">
      <c r="A858" s="5" t="s">
        <v>889</v>
      </c>
      <c r="B858" s="5">
        <v>1982</v>
      </c>
      <c r="C858" s="5" t="s">
        <v>37</v>
      </c>
      <c r="D858" s="5">
        <v>6</v>
      </c>
      <c r="E858" s="5">
        <v>1</v>
      </c>
      <c r="F858" s="5">
        <v>7077.19</v>
      </c>
      <c r="G858" s="5" t="s">
        <v>11</v>
      </c>
      <c r="H858" s="5" t="s">
        <v>12</v>
      </c>
      <c r="I858" s="5" t="s">
        <v>247</v>
      </c>
      <c r="K858" s="7" t="s">
        <v>889</v>
      </c>
      <c r="L858" s="7">
        <v>1982</v>
      </c>
      <c r="M858" s="7" t="s">
        <v>37</v>
      </c>
      <c r="N858" s="7">
        <v>6</v>
      </c>
      <c r="O858" s="7">
        <v>1</v>
      </c>
      <c r="P858" s="20">
        <v>7077.19</v>
      </c>
      <c r="Q858" s="7" t="s">
        <v>11</v>
      </c>
      <c r="R858" s="7" t="s">
        <v>12</v>
      </c>
      <c r="S858" s="7" t="s">
        <v>247</v>
      </c>
      <c r="T858" s="7">
        <f t="shared" si="26"/>
        <v>1</v>
      </c>
      <c r="U858" s="7">
        <f t="shared" si="27"/>
        <v>1</v>
      </c>
      <c r="V858" s="35" t="s">
        <v>9149</v>
      </c>
      <c r="W858" s="36">
        <v>45085</v>
      </c>
      <c r="X858" s="5">
        <v>40</v>
      </c>
    </row>
    <row r="859" spans="1:24" x14ac:dyDescent="0.3">
      <c r="A859" s="5" t="s">
        <v>890</v>
      </c>
      <c r="B859" s="5">
        <v>1992</v>
      </c>
      <c r="C859" s="5" t="s">
        <v>18</v>
      </c>
      <c r="D859" s="5">
        <v>18</v>
      </c>
      <c r="E859" s="5">
        <v>0</v>
      </c>
      <c r="F859" s="5">
        <v>7096.98</v>
      </c>
      <c r="G859" s="5" t="s">
        <v>11</v>
      </c>
      <c r="H859" s="5" t="s">
        <v>11</v>
      </c>
      <c r="I859" s="5" t="s">
        <v>23</v>
      </c>
      <c r="K859" s="7" t="s">
        <v>890</v>
      </c>
      <c r="L859" s="7">
        <v>1992</v>
      </c>
      <c r="M859" s="7" t="s">
        <v>18</v>
      </c>
      <c r="N859" s="7">
        <v>18</v>
      </c>
      <c r="O859" s="7">
        <v>0</v>
      </c>
      <c r="P859" s="20">
        <v>7096.98</v>
      </c>
      <c r="Q859" s="7" t="s">
        <v>11</v>
      </c>
      <c r="R859" s="7" t="s">
        <v>11</v>
      </c>
      <c r="S859" s="7" t="s">
        <v>23</v>
      </c>
      <c r="T859" s="7">
        <f t="shared" si="26"/>
        <v>1</v>
      </c>
      <c r="U859" s="7">
        <f t="shared" si="27"/>
        <v>9</v>
      </c>
      <c r="V859" s="35" t="s">
        <v>8768</v>
      </c>
      <c r="W859" s="36">
        <v>45085</v>
      </c>
      <c r="X859" s="5">
        <v>30</v>
      </c>
    </row>
    <row r="860" spans="1:24" x14ac:dyDescent="0.3">
      <c r="A860" s="5" t="s">
        <v>891</v>
      </c>
      <c r="B860" s="5">
        <v>1987</v>
      </c>
      <c r="C860" s="5" t="s">
        <v>35</v>
      </c>
      <c r="D860" s="5">
        <v>11</v>
      </c>
      <c r="E860" s="5">
        <v>3</v>
      </c>
      <c r="F860" s="5">
        <v>7106.81</v>
      </c>
      <c r="G860" s="5" t="s">
        <v>11</v>
      </c>
      <c r="H860" s="5" t="s">
        <v>16</v>
      </c>
      <c r="I860" s="5" t="s">
        <v>23</v>
      </c>
      <c r="K860" s="7" t="s">
        <v>891</v>
      </c>
      <c r="L860" s="7">
        <v>1987</v>
      </c>
      <c r="M860" s="7" t="s">
        <v>35</v>
      </c>
      <c r="N860" s="7">
        <v>11</v>
      </c>
      <c r="O860" s="7">
        <v>3</v>
      </c>
      <c r="P860" s="20">
        <v>7106.81</v>
      </c>
      <c r="Q860" s="7" t="s">
        <v>11</v>
      </c>
      <c r="R860" s="7" t="s">
        <v>16</v>
      </c>
      <c r="S860" s="7" t="s">
        <v>23</v>
      </c>
      <c r="T860" s="7">
        <f t="shared" si="26"/>
        <v>1</v>
      </c>
      <c r="U860" s="7">
        <f t="shared" si="27"/>
        <v>2</v>
      </c>
      <c r="V860" s="35" t="s">
        <v>9150</v>
      </c>
      <c r="W860" s="36">
        <v>45085</v>
      </c>
      <c r="X860" s="5">
        <v>35</v>
      </c>
    </row>
    <row r="861" spans="1:24" x14ac:dyDescent="0.3">
      <c r="A861" s="5" t="s">
        <v>892</v>
      </c>
      <c r="B861" s="5">
        <v>1968</v>
      </c>
      <c r="C861" s="5" t="s">
        <v>18</v>
      </c>
      <c r="D861" s="5">
        <v>29</v>
      </c>
      <c r="E861" s="5">
        <v>0</v>
      </c>
      <c r="F861" s="5">
        <v>7125.25</v>
      </c>
      <c r="G861" s="5" t="s">
        <v>12</v>
      </c>
      <c r="H861" s="5" t="s">
        <v>11</v>
      </c>
      <c r="I861" s="5" t="s">
        <v>13</v>
      </c>
      <c r="K861" s="7" t="s">
        <v>892</v>
      </c>
      <c r="L861" s="7">
        <v>1968</v>
      </c>
      <c r="M861" s="7" t="s">
        <v>18</v>
      </c>
      <c r="N861" s="7">
        <v>29</v>
      </c>
      <c r="O861" s="7">
        <v>0</v>
      </c>
      <c r="P861" s="20">
        <v>7125.25</v>
      </c>
      <c r="Q861" s="7" t="s">
        <v>12</v>
      </c>
      <c r="R861" s="7" t="s">
        <v>11</v>
      </c>
      <c r="S861" s="7" t="s">
        <v>13</v>
      </c>
      <c r="T861" s="7">
        <f t="shared" si="26"/>
        <v>4</v>
      </c>
      <c r="U861" s="7">
        <f t="shared" si="27"/>
        <v>9</v>
      </c>
      <c r="V861" s="35" t="s">
        <v>9151</v>
      </c>
      <c r="W861" s="36">
        <v>45085</v>
      </c>
      <c r="X861" s="5">
        <v>54</v>
      </c>
    </row>
    <row r="862" spans="1:24" x14ac:dyDescent="0.3">
      <c r="A862" s="5" t="s">
        <v>893</v>
      </c>
      <c r="B862" s="5">
        <v>1993</v>
      </c>
      <c r="C862" s="5" t="s">
        <v>35</v>
      </c>
      <c r="D862" s="5">
        <v>1</v>
      </c>
      <c r="E862" s="5">
        <v>0</v>
      </c>
      <c r="F862" s="5">
        <v>7128.64</v>
      </c>
      <c r="G862" s="5" t="s">
        <v>11</v>
      </c>
      <c r="H862" s="5" t="s">
        <v>11</v>
      </c>
      <c r="I862" s="5" t="s">
        <v>300</v>
      </c>
      <c r="K862" s="7" t="s">
        <v>893</v>
      </c>
      <c r="L862" s="7">
        <v>1993</v>
      </c>
      <c r="M862" s="7" t="s">
        <v>35</v>
      </c>
      <c r="N862" s="7">
        <v>1</v>
      </c>
      <c r="O862" s="7">
        <v>0</v>
      </c>
      <c r="P862" s="20">
        <v>7128.64</v>
      </c>
      <c r="Q862" s="7" t="s">
        <v>11</v>
      </c>
      <c r="R862" s="7" t="s">
        <v>11</v>
      </c>
      <c r="S862" s="7" t="s">
        <v>300</v>
      </c>
      <c r="T862" s="7">
        <f t="shared" si="26"/>
        <v>1</v>
      </c>
      <c r="U862" s="7">
        <f t="shared" si="27"/>
        <v>9</v>
      </c>
      <c r="V862" s="35" t="s">
        <v>9152</v>
      </c>
      <c r="W862" s="36">
        <v>45085</v>
      </c>
      <c r="X862" s="5">
        <v>29</v>
      </c>
    </row>
    <row r="863" spans="1:24" x14ac:dyDescent="0.3">
      <c r="A863" s="5" t="s">
        <v>894</v>
      </c>
      <c r="B863" s="5">
        <v>1984</v>
      </c>
      <c r="C863" s="5" t="s">
        <v>10</v>
      </c>
      <c r="D863" s="5">
        <v>7</v>
      </c>
      <c r="E863" s="5">
        <v>2</v>
      </c>
      <c r="F863" s="5">
        <v>7133.9</v>
      </c>
      <c r="G863" s="5" t="s">
        <v>11</v>
      </c>
      <c r="H863" s="5" t="s">
        <v>16</v>
      </c>
      <c r="I863" s="5" t="s">
        <v>247</v>
      </c>
      <c r="K863" s="7" t="s">
        <v>894</v>
      </c>
      <c r="L863" s="7">
        <v>1984</v>
      </c>
      <c r="M863" s="7" t="s">
        <v>10</v>
      </c>
      <c r="N863" s="7">
        <v>7</v>
      </c>
      <c r="O863" s="7">
        <v>2</v>
      </c>
      <c r="P863" s="20">
        <v>7133.9</v>
      </c>
      <c r="Q863" s="7" t="s">
        <v>11</v>
      </c>
      <c r="R863" s="7" t="s">
        <v>16</v>
      </c>
      <c r="S863" s="7" t="s">
        <v>247</v>
      </c>
      <c r="T863" s="7">
        <f t="shared" si="26"/>
        <v>1</v>
      </c>
      <c r="U863" s="7">
        <f t="shared" si="27"/>
        <v>2</v>
      </c>
      <c r="V863" s="35" t="s">
        <v>8756</v>
      </c>
      <c r="W863" s="36">
        <v>45085</v>
      </c>
      <c r="X863" s="5">
        <v>38</v>
      </c>
    </row>
    <row r="864" spans="1:24" x14ac:dyDescent="0.3">
      <c r="A864" s="5" t="s">
        <v>895</v>
      </c>
      <c r="B864" s="5">
        <v>1999</v>
      </c>
      <c r="C864" s="5" t="s">
        <v>35</v>
      </c>
      <c r="D864" s="5">
        <v>8</v>
      </c>
      <c r="E864" s="5">
        <v>0</v>
      </c>
      <c r="F864" s="5">
        <v>7144.4</v>
      </c>
      <c r="G864" s="5" t="s">
        <v>11</v>
      </c>
      <c r="H864" s="5" t="s">
        <v>16</v>
      </c>
      <c r="I864" s="5" t="s">
        <v>632</v>
      </c>
      <c r="K864" s="7" t="s">
        <v>895</v>
      </c>
      <c r="L864" s="7">
        <v>1999</v>
      </c>
      <c r="M864" s="7" t="s">
        <v>35</v>
      </c>
      <c r="N864" s="7">
        <v>8</v>
      </c>
      <c r="O864" s="7">
        <v>0</v>
      </c>
      <c r="P864" s="20">
        <v>7144.4</v>
      </c>
      <c r="Q864" s="7" t="s">
        <v>11</v>
      </c>
      <c r="R864" s="7" t="s">
        <v>16</v>
      </c>
      <c r="S864" s="7" t="s">
        <v>632</v>
      </c>
      <c r="T864" s="7">
        <f t="shared" si="26"/>
        <v>1</v>
      </c>
      <c r="U864" s="7">
        <f t="shared" si="27"/>
        <v>2</v>
      </c>
      <c r="V864" s="35" t="s">
        <v>9153</v>
      </c>
      <c r="W864" s="36">
        <v>45085</v>
      </c>
      <c r="X864" s="5">
        <v>23</v>
      </c>
    </row>
    <row r="865" spans="1:24" x14ac:dyDescent="0.3">
      <c r="A865" s="5" t="s">
        <v>896</v>
      </c>
      <c r="B865" s="5">
        <v>1984</v>
      </c>
      <c r="C865" s="5" t="s">
        <v>15</v>
      </c>
      <c r="D865" s="5">
        <v>21</v>
      </c>
      <c r="E865" s="5">
        <v>2</v>
      </c>
      <c r="F865" s="5">
        <v>7144.86</v>
      </c>
      <c r="G865" s="5" t="s">
        <v>11</v>
      </c>
      <c r="H865" s="5" t="s">
        <v>11</v>
      </c>
      <c r="I865" s="5" t="s">
        <v>247</v>
      </c>
      <c r="K865" s="7" t="s">
        <v>896</v>
      </c>
      <c r="L865" s="7">
        <v>1984</v>
      </c>
      <c r="M865" s="7" t="s">
        <v>15</v>
      </c>
      <c r="N865" s="7">
        <v>21</v>
      </c>
      <c r="O865" s="7">
        <v>2</v>
      </c>
      <c r="P865" s="20">
        <v>7144.86</v>
      </c>
      <c r="Q865" s="7" t="s">
        <v>11</v>
      </c>
      <c r="R865" s="7" t="s">
        <v>11</v>
      </c>
      <c r="S865" s="7" t="s">
        <v>247</v>
      </c>
      <c r="T865" s="7">
        <f t="shared" si="26"/>
        <v>1</v>
      </c>
      <c r="U865" s="7">
        <f t="shared" si="27"/>
        <v>9</v>
      </c>
      <c r="V865" s="35" t="s">
        <v>9154</v>
      </c>
      <c r="W865" s="36">
        <v>45085</v>
      </c>
      <c r="X865" s="5">
        <v>38</v>
      </c>
    </row>
    <row r="866" spans="1:24" x14ac:dyDescent="0.3">
      <c r="A866" s="5" t="s">
        <v>897</v>
      </c>
      <c r="B866" s="5">
        <v>1976</v>
      </c>
      <c r="C866" s="5" t="s">
        <v>18</v>
      </c>
      <c r="D866" s="5">
        <v>24</v>
      </c>
      <c r="E866" s="5">
        <v>0</v>
      </c>
      <c r="F866" s="5">
        <v>7147.11</v>
      </c>
      <c r="G866" s="5" t="s">
        <v>12</v>
      </c>
      <c r="H866" s="5" t="s">
        <v>11</v>
      </c>
      <c r="I866" s="5" t="s">
        <v>42</v>
      </c>
      <c r="K866" s="7" t="s">
        <v>897</v>
      </c>
      <c r="L866" s="7">
        <v>1976</v>
      </c>
      <c r="M866" s="7" t="s">
        <v>18</v>
      </c>
      <c r="N866" s="7">
        <v>24</v>
      </c>
      <c r="O866" s="7">
        <v>0</v>
      </c>
      <c r="P866" s="20">
        <v>7147.11</v>
      </c>
      <c r="Q866" s="7" t="s">
        <v>12</v>
      </c>
      <c r="R866" s="7" t="s">
        <v>11</v>
      </c>
      <c r="S866" s="7" t="s">
        <v>42</v>
      </c>
      <c r="T866" s="7">
        <f t="shared" si="26"/>
        <v>4</v>
      </c>
      <c r="U866" s="7">
        <f t="shared" si="27"/>
        <v>9</v>
      </c>
      <c r="V866" s="35" t="s">
        <v>9155</v>
      </c>
      <c r="W866" s="36">
        <v>45085</v>
      </c>
      <c r="X866" s="5">
        <v>46</v>
      </c>
    </row>
    <row r="867" spans="1:24" x14ac:dyDescent="0.3">
      <c r="A867" s="5" t="s">
        <v>898</v>
      </c>
      <c r="B867" s="5">
        <v>1978</v>
      </c>
      <c r="C867" s="5" t="s">
        <v>10</v>
      </c>
      <c r="D867" s="5">
        <v>30</v>
      </c>
      <c r="E867" s="5">
        <v>1</v>
      </c>
      <c r="F867" s="5">
        <v>7147.47</v>
      </c>
      <c r="G867" s="5" t="s">
        <v>11</v>
      </c>
      <c r="H867" s="5" t="s">
        <v>12</v>
      </c>
      <c r="I867" s="5" t="s">
        <v>13</v>
      </c>
      <c r="K867" s="7" t="s">
        <v>898</v>
      </c>
      <c r="L867" s="7">
        <v>1978</v>
      </c>
      <c r="M867" s="7" t="s">
        <v>10</v>
      </c>
      <c r="N867" s="7">
        <v>30</v>
      </c>
      <c r="O867" s="7">
        <v>1</v>
      </c>
      <c r="P867" s="20">
        <v>7147.47</v>
      </c>
      <c r="Q867" s="7" t="s">
        <v>11</v>
      </c>
      <c r="R867" s="7" t="s">
        <v>12</v>
      </c>
      <c r="S867" s="7" t="s">
        <v>13</v>
      </c>
      <c r="T867" s="7">
        <f t="shared" si="26"/>
        <v>1</v>
      </c>
      <c r="U867" s="7">
        <f t="shared" si="27"/>
        <v>1</v>
      </c>
      <c r="V867" s="35" t="s">
        <v>9156</v>
      </c>
      <c r="W867" s="36">
        <v>45085</v>
      </c>
      <c r="X867" s="5">
        <v>44</v>
      </c>
    </row>
    <row r="868" spans="1:24" x14ac:dyDescent="0.3">
      <c r="A868" s="5" t="s">
        <v>899</v>
      </c>
      <c r="B868" s="5">
        <v>1984</v>
      </c>
      <c r="C868" s="5" t="s">
        <v>18</v>
      </c>
      <c r="D868" s="5">
        <v>29</v>
      </c>
      <c r="E868" s="5">
        <v>3</v>
      </c>
      <c r="F868" s="5">
        <v>7151.09</v>
      </c>
      <c r="G868" s="5" t="s">
        <v>11</v>
      </c>
      <c r="H868" s="5" t="s">
        <v>11</v>
      </c>
      <c r="I868" s="5" t="s">
        <v>42</v>
      </c>
      <c r="K868" s="7" t="s">
        <v>899</v>
      </c>
      <c r="L868" s="7">
        <v>1984</v>
      </c>
      <c r="M868" s="7" t="s">
        <v>18</v>
      </c>
      <c r="N868" s="7">
        <v>29</v>
      </c>
      <c r="O868" s="7">
        <v>3</v>
      </c>
      <c r="P868" s="20">
        <v>7151.09</v>
      </c>
      <c r="Q868" s="7" t="s">
        <v>11</v>
      </c>
      <c r="R868" s="7" t="s">
        <v>11</v>
      </c>
      <c r="S868" s="7" t="s">
        <v>42</v>
      </c>
      <c r="T868" s="7">
        <f t="shared" si="26"/>
        <v>1</v>
      </c>
      <c r="U868" s="7">
        <f t="shared" si="27"/>
        <v>9</v>
      </c>
      <c r="V868" s="35" t="s">
        <v>9157</v>
      </c>
      <c r="W868" s="36">
        <v>45085</v>
      </c>
      <c r="X868" s="5">
        <v>38</v>
      </c>
    </row>
    <row r="869" spans="1:24" x14ac:dyDescent="0.3">
      <c r="A869" s="5" t="s">
        <v>900</v>
      </c>
      <c r="B869" s="5">
        <v>1978</v>
      </c>
      <c r="C869" s="5" t="s">
        <v>20</v>
      </c>
      <c r="D869" s="5">
        <v>6</v>
      </c>
      <c r="E869" s="5">
        <v>1</v>
      </c>
      <c r="F869" s="5">
        <v>7152.67</v>
      </c>
      <c r="G869" s="5" t="s">
        <v>12</v>
      </c>
      <c r="H869" s="5" t="s">
        <v>11</v>
      </c>
      <c r="I869" s="5" t="s">
        <v>13</v>
      </c>
      <c r="K869" s="7" t="s">
        <v>900</v>
      </c>
      <c r="L869" s="7">
        <v>1978</v>
      </c>
      <c r="M869" s="7" t="s">
        <v>20</v>
      </c>
      <c r="N869" s="7">
        <v>6</v>
      </c>
      <c r="O869" s="7">
        <v>1</v>
      </c>
      <c r="P869" s="20">
        <v>7152.67</v>
      </c>
      <c r="Q869" s="7" t="s">
        <v>12</v>
      </c>
      <c r="R869" s="7" t="s">
        <v>11</v>
      </c>
      <c r="S869" s="7" t="s">
        <v>13</v>
      </c>
      <c r="T869" s="7">
        <f t="shared" si="26"/>
        <v>4</v>
      </c>
      <c r="U869" s="7">
        <f t="shared" si="27"/>
        <v>9</v>
      </c>
      <c r="V869" s="35" t="s">
        <v>9158</v>
      </c>
      <c r="W869" s="36">
        <v>45085</v>
      </c>
      <c r="X869" s="5">
        <v>44</v>
      </c>
    </row>
    <row r="870" spans="1:24" x14ac:dyDescent="0.3">
      <c r="A870" s="5" t="s">
        <v>901</v>
      </c>
      <c r="B870" s="5">
        <v>1981</v>
      </c>
      <c r="C870" s="5" t="s">
        <v>10</v>
      </c>
      <c r="D870" s="5">
        <v>17</v>
      </c>
      <c r="E870" s="5">
        <v>1</v>
      </c>
      <c r="F870" s="5">
        <v>7153.55</v>
      </c>
      <c r="G870" s="5" t="s">
        <v>11</v>
      </c>
      <c r="H870" s="5" t="s">
        <v>16</v>
      </c>
      <c r="I870" s="5" t="s">
        <v>23</v>
      </c>
      <c r="K870" s="7" t="s">
        <v>901</v>
      </c>
      <c r="L870" s="7">
        <v>1981</v>
      </c>
      <c r="M870" s="7" t="s">
        <v>10</v>
      </c>
      <c r="N870" s="7">
        <v>17</v>
      </c>
      <c r="O870" s="7">
        <v>1</v>
      </c>
      <c r="P870" s="20">
        <v>7153.55</v>
      </c>
      <c r="Q870" s="7" t="s">
        <v>11</v>
      </c>
      <c r="R870" s="7" t="s">
        <v>16</v>
      </c>
      <c r="S870" s="7" t="s">
        <v>23</v>
      </c>
      <c r="T870" s="7">
        <f t="shared" si="26"/>
        <v>1</v>
      </c>
      <c r="U870" s="7">
        <f t="shared" si="27"/>
        <v>2</v>
      </c>
      <c r="V870" s="35" t="s">
        <v>9159</v>
      </c>
      <c r="W870" s="36">
        <v>45085</v>
      </c>
      <c r="X870" s="5">
        <v>41</v>
      </c>
    </row>
    <row r="871" spans="1:24" x14ac:dyDescent="0.3">
      <c r="A871" s="5" t="s">
        <v>902</v>
      </c>
      <c r="B871" s="5">
        <v>1980</v>
      </c>
      <c r="C871" s="5" t="s">
        <v>18</v>
      </c>
      <c r="D871" s="5">
        <v>22</v>
      </c>
      <c r="E871" s="5">
        <v>2</v>
      </c>
      <c r="F871" s="5">
        <v>7160.09</v>
      </c>
      <c r="G871" s="5" t="s">
        <v>11</v>
      </c>
      <c r="H871" s="5" t="s">
        <v>11</v>
      </c>
      <c r="I871" s="5" t="s">
        <v>42</v>
      </c>
      <c r="K871" s="7" t="s">
        <v>902</v>
      </c>
      <c r="L871" s="7">
        <v>1980</v>
      </c>
      <c r="M871" s="7" t="s">
        <v>18</v>
      </c>
      <c r="N871" s="7">
        <v>22</v>
      </c>
      <c r="O871" s="7">
        <v>2</v>
      </c>
      <c r="P871" s="20">
        <v>7160.09</v>
      </c>
      <c r="Q871" s="7" t="s">
        <v>11</v>
      </c>
      <c r="R871" s="7" t="s">
        <v>11</v>
      </c>
      <c r="S871" s="7" t="s">
        <v>42</v>
      </c>
      <c r="T871" s="7">
        <f t="shared" si="26"/>
        <v>1</v>
      </c>
      <c r="U871" s="7">
        <f t="shared" si="27"/>
        <v>9</v>
      </c>
      <c r="V871" s="35" t="s">
        <v>9160</v>
      </c>
      <c r="W871" s="36">
        <v>45085</v>
      </c>
      <c r="X871" s="5">
        <v>42</v>
      </c>
    </row>
    <row r="872" spans="1:24" x14ac:dyDescent="0.3">
      <c r="A872" s="5" t="s">
        <v>903</v>
      </c>
      <c r="B872" s="5">
        <v>1980</v>
      </c>
      <c r="C872" s="5" t="s">
        <v>37</v>
      </c>
      <c r="D872" s="5">
        <v>7</v>
      </c>
      <c r="E872" s="5">
        <v>2</v>
      </c>
      <c r="F872" s="5">
        <v>7160.33</v>
      </c>
      <c r="G872" s="5" t="s">
        <v>11</v>
      </c>
      <c r="H872" s="5" t="s">
        <v>16</v>
      </c>
      <c r="I872" s="5" t="s">
        <v>13</v>
      </c>
      <c r="K872" s="7" t="s">
        <v>903</v>
      </c>
      <c r="L872" s="7">
        <v>1980</v>
      </c>
      <c r="M872" s="7" t="s">
        <v>37</v>
      </c>
      <c r="N872" s="7">
        <v>7</v>
      </c>
      <c r="O872" s="7">
        <v>2</v>
      </c>
      <c r="P872" s="20">
        <v>7160.33</v>
      </c>
      <c r="Q872" s="7" t="s">
        <v>11</v>
      </c>
      <c r="R872" s="7" t="s">
        <v>16</v>
      </c>
      <c r="S872" s="7" t="s">
        <v>13</v>
      </c>
      <c r="T872" s="7">
        <f t="shared" si="26"/>
        <v>1</v>
      </c>
      <c r="U872" s="7">
        <f t="shared" si="27"/>
        <v>2</v>
      </c>
      <c r="V872" s="35" t="s">
        <v>9161</v>
      </c>
      <c r="W872" s="36">
        <v>45085</v>
      </c>
      <c r="X872" s="5">
        <v>42</v>
      </c>
    </row>
    <row r="873" spans="1:24" x14ac:dyDescent="0.3">
      <c r="A873" s="5" t="s">
        <v>904</v>
      </c>
      <c r="B873" s="5">
        <v>1980</v>
      </c>
      <c r="C873" s="5" t="s">
        <v>20</v>
      </c>
      <c r="D873" s="5">
        <v>30</v>
      </c>
      <c r="E873" s="5">
        <v>2</v>
      </c>
      <c r="F873" s="5">
        <v>7162.01</v>
      </c>
      <c r="G873" s="5" t="s">
        <v>11</v>
      </c>
      <c r="H873" s="5" t="s">
        <v>12</v>
      </c>
      <c r="I873" s="5" t="s">
        <v>13</v>
      </c>
      <c r="K873" s="7" t="s">
        <v>904</v>
      </c>
      <c r="L873" s="7">
        <v>1980</v>
      </c>
      <c r="M873" s="7" t="s">
        <v>20</v>
      </c>
      <c r="N873" s="7">
        <v>30</v>
      </c>
      <c r="O873" s="7">
        <v>2</v>
      </c>
      <c r="P873" s="20">
        <v>7162.01</v>
      </c>
      <c r="Q873" s="7" t="s">
        <v>11</v>
      </c>
      <c r="R873" s="7" t="s">
        <v>12</v>
      </c>
      <c r="S873" s="7" t="s">
        <v>13</v>
      </c>
      <c r="T873" s="7">
        <f t="shared" si="26"/>
        <v>1</v>
      </c>
      <c r="U873" s="7">
        <f t="shared" si="27"/>
        <v>1</v>
      </c>
      <c r="V873" s="35" t="s">
        <v>9162</v>
      </c>
      <c r="W873" s="36">
        <v>45085</v>
      </c>
      <c r="X873" s="5">
        <v>42</v>
      </c>
    </row>
    <row r="874" spans="1:24" x14ac:dyDescent="0.3">
      <c r="A874" s="5" t="s">
        <v>905</v>
      </c>
      <c r="B874" s="5">
        <v>1982</v>
      </c>
      <c r="C874" s="5" t="s">
        <v>35</v>
      </c>
      <c r="D874" s="5">
        <v>16</v>
      </c>
      <c r="E874" s="5">
        <v>2</v>
      </c>
      <c r="F874" s="5">
        <v>7173.36</v>
      </c>
      <c r="G874" s="5" t="s">
        <v>12</v>
      </c>
      <c r="H874" s="5" t="s">
        <v>11</v>
      </c>
      <c r="I874" s="5" t="s">
        <v>168</v>
      </c>
      <c r="K874" s="7" t="s">
        <v>905</v>
      </c>
      <c r="L874" s="7">
        <v>1982</v>
      </c>
      <c r="M874" s="7" t="s">
        <v>35</v>
      </c>
      <c r="N874" s="7">
        <v>16</v>
      </c>
      <c r="O874" s="7">
        <v>2</v>
      </c>
      <c r="P874" s="20">
        <v>7173.36</v>
      </c>
      <c r="Q874" s="7" t="s">
        <v>12</v>
      </c>
      <c r="R874" s="7" t="s">
        <v>11</v>
      </c>
      <c r="S874" s="7" t="s">
        <v>168</v>
      </c>
      <c r="T874" s="7">
        <f t="shared" si="26"/>
        <v>4</v>
      </c>
      <c r="U874" s="7">
        <f t="shared" si="27"/>
        <v>9</v>
      </c>
      <c r="V874" s="35" t="s">
        <v>9163</v>
      </c>
      <c r="W874" s="36">
        <v>45085</v>
      </c>
      <c r="X874" s="5">
        <v>40</v>
      </c>
    </row>
    <row r="875" spans="1:24" x14ac:dyDescent="0.3">
      <c r="A875" s="5" t="s">
        <v>906</v>
      </c>
      <c r="B875" s="5">
        <v>1975</v>
      </c>
      <c r="C875" s="5" t="s">
        <v>10</v>
      </c>
      <c r="D875" s="5">
        <v>19</v>
      </c>
      <c r="E875" s="5">
        <v>1</v>
      </c>
      <c r="F875" s="5">
        <v>7175.51</v>
      </c>
      <c r="G875" s="5" t="s">
        <v>11</v>
      </c>
      <c r="H875" s="5" t="s">
        <v>12</v>
      </c>
      <c r="I875" s="5" t="s">
        <v>13</v>
      </c>
      <c r="K875" s="7" t="s">
        <v>906</v>
      </c>
      <c r="L875" s="7">
        <v>1975</v>
      </c>
      <c r="M875" s="7" t="s">
        <v>10</v>
      </c>
      <c r="N875" s="7">
        <v>19</v>
      </c>
      <c r="O875" s="7">
        <v>1</v>
      </c>
      <c r="P875" s="20">
        <v>7175.51</v>
      </c>
      <c r="Q875" s="7" t="s">
        <v>11</v>
      </c>
      <c r="R875" s="7" t="s">
        <v>12</v>
      </c>
      <c r="S875" s="7" t="s">
        <v>13</v>
      </c>
      <c r="T875" s="7">
        <f t="shared" si="26"/>
        <v>1</v>
      </c>
      <c r="U875" s="7">
        <f t="shared" si="27"/>
        <v>1</v>
      </c>
      <c r="V875" s="35" t="s">
        <v>9164</v>
      </c>
      <c r="W875" s="36">
        <v>45085</v>
      </c>
      <c r="X875" s="5">
        <v>47</v>
      </c>
    </row>
    <row r="876" spans="1:24" x14ac:dyDescent="0.3">
      <c r="A876" s="5" t="s">
        <v>907</v>
      </c>
      <c r="B876" s="5">
        <v>1968</v>
      </c>
      <c r="C876" s="5" t="s">
        <v>35</v>
      </c>
      <c r="D876" s="5">
        <v>26</v>
      </c>
      <c r="E876" s="5">
        <v>0</v>
      </c>
      <c r="F876" s="5">
        <v>7179.52</v>
      </c>
      <c r="G876" s="5" t="s">
        <v>12</v>
      </c>
      <c r="H876" s="5" t="s">
        <v>12</v>
      </c>
      <c r="I876" s="5" t="s">
        <v>13</v>
      </c>
      <c r="K876" s="7" t="s">
        <v>907</v>
      </c>
      <c r="L876" s="7">
        <v>1968</v>
      </c>
      <c r="M876" s="7" t="s">
        <v>35</v>
      </c>
      <c r="N876" s="7">
        <v>26</v>
      </c>
      <c r="O876" s="7">
        <v>0</v>
      </c>
      <c r="P876" s="20">
        <v>7179.52</v>
      </c>
      <c r="Q876" s="7" t="s">
        <v>12</v>
      </c>
      <c r="R876" s="7" t="s">
        <v>12</v>
      </c>
      <c r="S876" s="7" t="s">
        <v>13</v>
      </c>
      <c r="T876" s="7">
        <f t="shared" si="26"/>
        <v>4</v>
      </c>
      <c r="U876" s="7">
        <f t="shared" si="27"/>
        <v>1</v>
      </c>
      <c r="V876" s="35" t="s">
        <v>9165</v>
      </c>
      <c r="W876" s="36">
        <v>45085</v>
      </c>
      <c r="X876" s="5">
        <v>54</v>
      </c>
    </row>
    <row r="877" spans="1:24" x14ac:dyDescent="0.3">
      <c r="A877" s="5" t="s">
        <v>908</v>
      </c>
      <c r="B877" s="5">
        <v>1982</v>
      </c>
      <c r="C877" s="5" t="s">
        <v>20</v>
      </c>
      <c r="D877" s="5">
        <v>14</v>
      </c>
      <c r="E877" s="5">
        <v>3</v>
      </c>
      <c r="F877" s="5">
        <v>7196.87</v>
      </c>
      <c r="G877" s="5" t="s">
        <v>12</v>
      </c>
      <c r="H877" s="5" t="s">
        <v>11</v>
      </c>
      <c r="I877" s="5" t="s">
        <v>42</v>
      </c>
      <c r="K877" s="7" t="s">
        <v>908</v>
      </c>
      <c r="L877" s="7">
        <v>1982</v>
      </c>
      <c r="M877" s="7" t="s">
        <v>20</v>
      </c>
      <c r="N877" s="7">
        <v>14</v>
      </c>
      <c r="O877" s="7">
        <v>3</v>
      </c>
      <c r="P877" s="20">
        <v>7196.87</v>
      </c>
      <c r="Q877" s="7" t="s">
        <v>12</v>
      </c>
      <c r="R877" s="7" t="s">
        <v>11</v>
      </c>
      <c r="S877" s="7" t="s">
        <v>42</v>
      </c>
      <c r="T877" s="7">
        <f t="shared" si="26"/>
        <v>4</v>
      </c>
      <c r="U877" s="7">
        <f t="shared" si="27"/>
        <v>9</v>
      </c>
      <c r="V877" s="35" t="s">
        <v>9166</v>
      </c>
      <c r="W877" s="36">
        <v>45085</v>
      </c>
      <c r="X877" s="5">
        <v>40</v>
      </c>
    </row>
    <row r="878" spans="1:24" x14ac:dyDescent="0.3">
      <c r="A878" s="5" t="s">
        <v>909</v>
      </c>
      <c r="B878" s="5">
        <v>1983</v>
      </c>
      <c r="C878" s="5" t="s">
        <v>35</v>
      </c>
      <c r="D878" s="5">
        <v>11</v>
      </c>
      <c r="E878" s="5">
        <v>2</v>
      </c>
      <c r="F878" s="5">
        <v>7201.7</v>
      </c>
      <c r="G878" s="5" t="s">
        <v>11</v>
      </c>
      <c r="H878" s="5" t="s">
        <v>12</v>
      </c>
      <c r="I878" s="5" t="s">
        <v>23</v>
      </c>
      <c r="K878" s="7" t="s">
        <v>909</v>
      </c>
      <c r="L878" s="7">
        <v>1983</v>
      </c>
      <c r="M878" s="7" t="s">
        <v>35</v>
      </c>
      <c r="N878" s="7">
        <v>11</v>
      </c>
      <c r="O878" s="7">
        <v>2</v>
      </c>
      <c r="P878" s="20">
        <v>7201.7</v>
      </c>
      <c r="Q878" s="7" t="s">
        <v>11</v>
      </c>
      <c r="R878" s="7" t="s">
        <v>12</v>
      </c>
      <c r="S878" s="7" t="s">
        <v>23</v>
      </c>
      <c r="T878" s="7">
        <f t="shared" si="26"/>
        <v>1</v>
      </c>
      <c r="U878" s="7">
        <f t="shared" si="27"/>
        <v>1</v>
      </c>
      <c r="V878" s="35" t="s">
        <v>9017</v>
      </c>
      <c r="W878" s="36">
        <v>45085</v>
      </c>
      <c r="X878" s="5">
        <v>39</v>
      </c>
    </row>
    <row r="879" spans="1:24" x14ac:dyDescent="0.3">
      <c r="A879" s="5" t="s">
        <v>910</v>
      </c>
      <c r="B879" s="5">
        <v>1983</v>
      </c>
      <c r="C879" s="5" t="s">
        <v>15</v>
      </c>
      <c r="D879" s="5">
        <v>21</v>
      </c>
      <c r="E879" s="5">
        <v>2</v>
      </c>
      <c r="F879" s="5">
        <v>7209.49</v>
      </c>
      <c r="G879" s="5" t="s">
        <v>11</v>
      </c>
      <c r="H879" s="5" t="s">
        <v>12</v>
      </c>
      <c r="I879" s="5" t="s">
        <v>23</v>
      </c>
      <c r="K879" s="7" t="s">
        <v>910</v>
      </c>
      <c r="L879" s="7">
        <v>1983</v>
      </c>
      <c r="M879" s="7" t="s">
        <v>15</v>
      </c>
      <c r="N879" s="7">
        <v>21</v>
      </c>
      <c r="O879" s="7">
        <v>2</v>
      </c>
      <c r="P879" s="20">
        <v>7209.49</v>
      </c>
      <c r="Q879" s="7" t="s">
        <v>11</v>
      </c>
      <c r="R879" s="7" t="s">
        <v>12</v>
      </c>
      <c r="S879" s="7" t="s">
        <v>23</v>
      </c>
      <c r="T879" s="7">
        <f t="shared" si="26"/>
        <v>1</v>
      </c>
      <c r="U879" s="7">
        <f t="shared" si="27"/>
        <v>1</v>
      </c>
      <c r="V879" s="35" t="s">
        <v>9167</v>
      </c>
      <c r="W879" s="36">
        <v>45085</v>
      </c>
      <c r="X879" s="5">
        <v>39</v>
      </c>
    </row>
    <row r="880" spans="1:24" x14ac:dyDescent="0.3">
      <c r="A880" s="5" t="s">
        <v>911</v>
      </c>
      <c r="B880" s="5">
        <v>1991</v>
      </c>
      <c r="C880" s="5" t="s">
        <v>18</v>
      </c>
      <c r="D880" s="5">
        <v>28</v>
      </c>
      <c r="E880" s="5">
        <v>3</v>
      </c>
      <c r="F880" s="5">
        <v>7220.25</v>
      </c>
      <c r="G880" s="5" t="s">
        <v>11</v>
      </c>
      <c r="H880" s="5" t="s">
        <v>11</v>
      </c>
      <c r="I880" s="5" t="s">
        <v>300</v>
      </c>
      <c r="K880" s="7" t="s">
        <v>911</v>
      </c>
      <c r="L880" s="7">
        <v>1991</v>
      </c>
      <c r="M880" s="7" t="s">
        <v>18</v>
      </c>
      <c r="N880" s="7">
        <v>28</v>
      </c>
      <c r="O880" s="7">
        <v>3</v>
      </c>
      <c r="P880" s="20">
        <v>7220.25</v>
      </c>
      <c r="Q880" s="7" t="s">
        <v>11</v>
      </c>
      <c r="R880" s="7" t="s">
        <v>11</v>
      </c>
      <c r="S880" s="7" t="s">
        <v>300</v>
      </c>
      <c r="T880" s="7">
        <f t="shared" si="26"/>
        <v>1</v>
      </c>
      <c r="U880" s="7">
        <f t="shared" si="27"/>
        <v>9</v>
      </c>
      <c r="V880" s="35" t="s">
        <v>9168</v>
      </c>
      <c r="W880" s="36">
        <v>45085</v>
      </c>
      <c r="X880" s="5">
        <v>31</v>
      </c>
    </row>
    <row r="881" spans="1:24" x14ac:dyDescent="0.3">
      <c r="A881" s="5" t="s">
        <v>912</v>
      </c>
      <c r="B881" s="5">
        <v>1977</v>
      </c>
      <c r="C881" s="5" t="s">
        <v>20</v>
      </c>
      <c r="D881" s="5">
        <v>15</v>
      </c>
      <c r="E881" s="5">
        <v>0</v>
      </c>
      <c r="F881" s="5">
        <v>7222.79</v>
      </c>
      <c r="G881" s="5" t="s">
        <v>12</v>
      </c>
      <c r="H881" s="5" t="s">
        <v>12</v>
      </c>
      <c r="I881" s="5" t="s">
        <v>23</v>
      </c>
      <c r="K881" s="7" t="s">
        <v>912</v>
      </c>
      <c r="L881" s="7">
        <v>1977</v>
      </c>
      <c r="M881" s="7" t="s">
        <v>20</v>
      </c>
      <c r="N881" s="7">
        <v>15</v>
      </c>
      <c r="O881" s="7">
        <v>0</v>
      </c>
      <c r="P881" s="20">
        <v>7222.79</v>
      </c>
      <c r="Q881" s="7" t="s">
        <v>12</v>
      </c>
      <c r="R881" s="7" t="s">
        <v>12</v>
      </c>
      <c r="S881" s="7" t="s">
        <v>23</v>
      </c>
      <c r="T881" s="7">
        <f t="shared" si="26"/>
        <v>4</v>
      </c>
      <c r="U881" s="7">
        <f t="shared" si="27"/>
        <v>1</v>
      </c>
      <c r="V881" s="35" t="s">
        <v>9169</v>
      </c>
      <c r="W881" s="36">
        <v>45085</v>
      </c>
      <c r="X881" s="5">
        <v>45</v>
      </c>
    </row>
    <row r="882" spans="1:24" x14ac:dyDescent="0.3">
      <c r="A882" s="5" t="s">
        <v>913</v>
      </c>
      <c r="B882" s="5">
        <v>1986</v>
      </c>
      <c r="C882" s="5" t="s">
        <v>10</v>
      </c>
      <c r="D882" s="5">
        <v>13</v>
      </c>
      <c r="E882" s="5">
        <v>3</v>
      </c>
      <c r="F882" s="5">
        <v>7228.22</v>
      </c>
      <c r="G882" s="5" t="s">
        <v>11</v>
      </c>
      <c r="H882" s="5" t="s">
        <v>16</v>
      </c>
      <c r="I882" s="5" t="s">
        <v>247</v>
      </c>
      <c r="K882" s="7" t="s">
        <v>913</v>
      </c>
      <c r="L882" s="7">
        <v>1986</v>
      </c>
      <c r="M882" s="7" t="s">
        <v>10</v>
      </c>
      <c r="N882" s="7">
        <v>13</v>
      </c>
      <c r="O882" s="7">
        <v>3</v>
      </c>
      <c r="P882" s="20">
        <v>7228.22</v>
      </c>
      <c r="Q882" s="7" t="s">
        <v>11</v>
      </c>
      <c r="R882" s="7" t="s">
        <v>16</v>
      </c>
      <c r="S882" s="7" t="s">
        <v>247</v>
      </c>
      <c r="T882" s="7">
        <f t="shared" si="26"/>
        <v>1</v>
      </c>
      <c r="U882" s="7">
        <f t="shared" si="27"/>
        <v>2</v>
      </c>
      <c r="V882" s="35" t="s">
        <v>8795</v>
      </c>
      <c r="W882" s="36">
        <v>45085</v>
      </c>
      <c r="X882" s="5">
        <v>36</v>
      </c>
    </row>
    <row r="883" spans="1:24" x14ac:dyDescent="0.3">
      <c r="A883" s="5" t="s">
        <v>914</v>
      </c>
      <c r="B883" s="5">
        <v>1986</v>
      </c>
      <c r="C883" s="5" t="s">
        <v>20</v>
      </c>
      <c r="D883" s="5">
        <v>2</v>
      </c>
      <c r="E883" s="5">
        <v>4</v>
      </c>
      <c r="F883" s="5">
        <v>7243.81</v>
      </c>
      <c r="G883" s="5" t="s">
        <v>11</v>
      </c>
      <c r="H883" s="5" t="s">
        <v>12</v>
      </c>
      <c r="I883" s="5" t="s">
        <v>13</v>
      </c>
      <c r="K883" s="7" t="s">
        <v>914</v>
      </c>
      <c r="L883" s="7">
        <v>1986</v>
      </c>
      <c r="M883" s="7" t="s">
        <v>20</v>
      </c>
      <c r="N883" s="7">
        <v>2</v>
      </c>
      <c r="O883" s="7">
        <v>4</v>
      </c>
      <c r="P883" s="20">
        <v>7243.81</v>
      </c>
      <c r="Q883" s="7" t="s">
        <v>11</v>
      </c>
      <c r="R883" s="7" t="s">
        <v>12</v>
      </c>
      <c r="S883" s="7" t="s">
        <v>13</v>
      </c>
      <c r="T883" s="7">
        <f t="shared" si="26"/>
        <v>1</v>
      </c>
      <c r="U883" s="7">
        <f t="shared" si="27"/>
        <v>1</v>
      </c>
      <c r="V883" s="35" t="s">
        <v>9170</v>
      </c>
      <c r="W883" s="36">
        <v>45085</v>
      </c>
      <c r="X883" s="5">
        <v>36</v>
      </c>
    </row>
    <row r="884" spans="1:24" x14ac:dyDescent="0.3">
      <c r="A884" s="5" t="s">
        <v>915</v>
      </c>
      <c r="B884" s="5">
        <v>1982</v>
      </c>
      <c r="C884" s="5" t="s">
        <v>10</v>
      </c>
      <c r="D884" s="5">
        <v>24</v>
      </c>
      <c r="E884" s="5">
        <v>3</v>
      </c>
      <c r="F884" s="5">
        <v>7248.71</v>
      </c>
      <c r="G884" s="5" t="s">
        <v>11</v>
      </c>
      <c r="H884" s="5" t="s">
        <v>16</v>
      </c>
      <c r="I884" s="5" t="s">
        <v>13</v>
      </c>
      <c r="K884" s="7" t="s">
        <v>915</v>
      </c>
      <c r="L884" s="7">
        <v>1982</v>
      </c>
      <c r="M884" s="7" t="s">
        <v>10</v>
      </c>
      <c r="N884" s="7">
        <v>24</v>
      </c>
      <c r="O884" s="7">
        <v>3</v>
      </c>
      <c r="P884" s="20">
        <v>7248.71</v>
      </c>
      <c r="Q884" s="7" t="s">
        <v>11</v>
      </c>
      <c r="R884" s="7" t="s">
        <v>16</v>
      </c>
      <c r="S884" s="7" t="s">
        <v>13</v>
      </c>
      <c r="T884" s="7">
        <f t="shared" si="26"/>
        <v>1</v>
      </c>
      <c r="U884" s="7">
        <f t="shared" si="27"/>
        <v>2</v>
      </c>
      <c r="V884" s="35" t="s">
        <v>9171</v>
      </c>
      <c r="W884" s="36">
        <v>45085</v>
      </c>
      <c r="X884" s="5">
        <v>40</v>
      </c>
    </row>
    <row r="885" spans="1:24" x14ac:dyDescent="0.3">
      <c r="A885" s="5" t="s">
        <v>916</v>
      </c>
      <c r="B885" s="5">
        <v>1981</v>
      </c>
      <c r="C885" s="5" t="s">
        <v>35</v>
      </c>
      <c r="D885" s="5">
        <v>14</v>
      </c>
      <c r="E885" s="5">
        <v>2</v>
      </c>
      <c r="F885" s="5">
        <v>7256.72</v>
      </c>
      <c r="G885" s="5" t="s">
        <v>12</v>
      </c>
      <c r="H885" s="5" t="s">
        <v>11</v>
      </c>
      <c r="I885" s="5" t="s">
        <v>23</v>
      </c>
      <c r="K885" s="7" t="s">
        <v>916</v>
      </c>
      <c r="L885" s="7">
        <v>1981</v>
      </c>
      <c r="M885" s="7" t="s">
        <v>35</v>
      </c>
      <c r="N885" s="7">
        <v>14</v>
      </c>
      <c r="O885" s="7">
        <v>2</v>
      </c>
      <c r="P885" s="20">
        <v>7256.72</v>
      </c>
      <c r="Q885" s="7" t="s">
        <v>12</v>
      </c>
      <c r="R885" s="7" t="s">
        <v>11</v>
      </c>
      <c r="S885" s="7" t="s">
        <v>23</v>
      </c>
      <c r="T885" s="7">
        <f t="shared" si="26"/>
        <v>4</v>
      </c>
      <c r="U885" s="7">
        <f t="shared" si="27"/>
        <v>9</v>
      </c>
      <c r="V885" s="35" t="s">
        <v>9172</v>
      </c>
      <c r="W885" s="36">
        <v>45085</v>
      </c>
      <c r="X885" s="5">
        <v>41</v>
      </c>
    </row>
    <row r="886" spans="1:24" x14ac:dyDescent="0.3">
      <c r="A886" s="5" t="s">
        <v>917</v>
      </c>
      <c r="B886" s="5">
        <v>1981</v>
      </c>
      <c r="C886" s="5" t="s">
        <v>18</v>
      </c>
      <c r="D886" s="5">
        <v>13</v>
      </c>
      <c r="E886" s="5">
        <v>2</v>
      </c>
      <c r="F886" s="5">
        <v>7261.74</v>
      </c>
      <c r="G886" s="5" t="s">
        <v>12</v>
      </c>
      <c r="H886" s="5" t="s">
        <v>12</v>
      </c>
      <c r="I886" s="5" t="s">
        <v>23</v>
      </c>
      <c r="K886" s="7" t="s">
        <v>917</v>
      </c>
      <c r="L886" s="7">
        <v>1981</v>
      </c>
      <c r="M886" s="7" t="s">
        <v>18</v>
      </c>
      <c r="N886" s="7">
        <v>13</v>
      </c>
      <c r="O886" s="7">
        <v>2</v>
      </c>
      <c r="P886" s="20">
        <v>7261.74</v>
      </c>
      <c r="Q886" s="7" t="s">
        <v>12</v>
      </c>
      <c r="R886" s="7" t="s">
        <v>12</v>
      </c>
      <c r="S886" s="7" t="s">
        <v>23</v>
      </c>
      <c r="T886" s="7">
        <f t="shared" si="26"/>
        <v>4</v>
      </c>
      <c r="U886" s="7">
        <f t="shared" si="27"/>
        <v>1</v>
      </c>
      <c r="V886" s="35" t="s">
        <v>9173</v>
      </c>
      <c r="W886" s="36">
        <v>45085</v>
      </c>
      <c r="X886" s="5">
        <v>41</v>
      </c>
    </row>
    <row r="887" spans="1:24" x14ac:dyDescent="0.3">
      <c r="A887" s="5" t="s">
        <v>918</v>
      </c>
      <c r="B887" s="5">
        <v>1973</v>
      </c>
      <c r="C887" s="5" t="s">
        <v>37</v>
      </c>
      <c r="D887" s="5">
        <v>25</v>
      </c>
      <c r="E887" s="5">
        <v>0</v>
      </c>
      <c r="F887" s="5">
        <v>7265.58</v>
      </c>
      <c r="G887" s="5" t="s">
        <v>11</v>
      </c>
      <c r="H887" s="5" t="s">
        <v>11</v>
      </c>
      <c r="I887" s="5" t="s">
        <v>13</v>
      </c>
      <c r="K887" s="7" t="s">
        <v>918</v>
      </c>
      <c r="L887" s="7">
        <v>1973</v>
      </c>
      <c r="M887" s="7" t="s">
        <v>37</v>
      </c>
      <c r="N887" s="7">
        <v>25</v>
      </c>
      <c r="O887" s="7">
        <v>0</v>
      </c>
      <c r="P887" s="20">
        <v>7265.58</v>
      </c>
      <c r="Q887" s="7" t="s">
        <v>11</v>
      </c>
      <c r="R887" s="7" t="s">
        <v>11</v>
      </c>
      <c r="S887" s="7" t="s">
        <v>13</v>
      </c>
      <c r="T887" s="7">
        <f t="shared" si="26"/>
        <v>1</v>
      </c>
      <c r="U887" s="7">
        <f t="shared" si="27"/>
        <v>9</v>
      </c>
      <c r="V887" s="35" t="s">
        <v>9174</v>
      </c>
      <c r="W887" s="36">
        <v>45085</v>
      </c>
      <c r="X887" s="5">
        <v>49</v>
      </c>
    </row>
    <row r="888" spans="1:24" x14ac:dyDescent="0.3">
      <c r="A888" s="5" t="s">
        <v>919</v>
      </c>
      <c r="B888" s="5">
        <v>1981</v>
      </c>
      <c r="C888" s="5" t="s">
        <v>35</v>
      </c>
      <c r="D888" s="5">
        <v>4</v>
      </c>
      <c r="E888" s="5">
        <v>2</v>
      </c>
      <c r="F888" s="5">
        <v>7265.7</v>
      </c>
      <c r="G888" s="5" t="s">
        <v>12</v>
      </c>
      <c r="H888" s="5" t="s">
        <v>12</v>
      </c>
      <c r="I888" s="5" t="s">
        <v>23</v>
      </c>
      <c r="K888" s="7" t="s">
        <v>919</v>
      </c>
      <c r="L888" s="7">
        <v>1981</v>
      </c>
      <c r="M888" s="7" t="s">
        <v>35</v>
      </c>
      <c r="N888" s="7">
        <v>4</v>
      </c>
      <c r="O888" s="7">
        <v>2</v>
      </c>
      <c r="P888" s="20">
        <v>7265.7</v>
      </c>
      <c r="Q888" s="7" t="s">
        <v>12</v>
      </c>
      <c r="R888" s="7" t="s">
        <v>12</v>
      </c>
      <c r="S888" s="7" t="s">
        <v>23</v>
      </c>
      <c r="T888" s="7">
        <f t="shared" si="26"/>
        <v>4</v>
      </c>
      <c r="U888" s="7">
        <f t="shared" si="27"/>
        <v>1</v>
      </c>
      <c r="V888" s="35" t="s">
        <v>9175</v>
      </c>
      <c r="W888" s="36">
        <v>45085</v>
      </c>
      <c r="X888" s="5">
        <v>41</v>
      </c>
    </row>
    <row r="889" spans="1:24" x14ac:dyDescent="0.3">
      <c r="A889" s="5" t="s">
        <v>920</v>
      </c>
      <c r="B889" s="5">
        <v>1976</v>
      </c>
      <c r="C889" s="5" t="s">
        <v>30</v>
      </c>
      <c r="D889" s="5">
        <v>18</v>
      </c>
      <c r="E889" s="5">
        <v>2</v>
      </c>
      <c r="F889" s="5">
        <v>7273.02</v>
      </c>
      <c r="G889" s="5" t="s">
        <v>11</v>
      </c>
      <c r="H889" s="5" t="s">
        <v>16</v>
      </c>
      <c r="I889" s="5" t="s">
        <v>13</v>
      </c>
      <c r="K889" s="7" t="s">
        <v>920</v>
      </c>
      <c r="L889" s="7">
        <v>1976</v>
      </c>
      <c r="M889" s="7" t="s">
        <v>30</v>
      </c>
      <c r="N889" s="7">
        <v>18</v>
      </c>
      <c r="O889" s="7">
        <v>2</v>
      </c>
      <c r="P889" s="20">
        <v>7273.02</v>
      </c>
      <c r="Q889" s="7" t="s">
        <v>11</v>
      </c>
      <c r="R889" s="7" t="s">
        <v>16</v>
      </c>
      <c r="S889" s="7" t="s">
        <v>13</v>
      </c>
      <c r="T889" s="7">
        <f t="shared" si="26"/>
        <v>1</v>
      </c>
      <c r="U889" s="7">
        <f t="shared" si="27"/>
        <v>2</v>
      </c>
      <c r="V889" s="35" t="s">
        <v>9176</v>
      </c>
      <c r="W889" s="36">
        <v>45085</v>
      </c>
      <c r="X889" s="5">
        <v>46</v>
      </c>
    </row>
    <row r="890" spans="1:24" x14ac:dyDescent="0.3">
      <c r="A890" s="5" t="s">
        <v>921</v>
      </c>
      <c r="B890" s="5">
        <v>1985</v>
      </c>
      <c r="C890" s="5" t="s">
        <v>15</v>
      </c>
      <c r="D890" s="5">
        <v>2</v>
      </c>
      <c r="E890" s="5">
        <v>3</v>
      </c>
      <c r="F890" s="5">
        <v>7281.51</v>
      </c>
      <c r="G890" s="5" t="s">
        <v>11</v>
      </c>
      <c r="H890" s="5" t="s">
        <v>16</v>
      </c>
      <c r="I890" s="5" t="s">
        <v>23</v>
      </c>
      <c r="K890" s="7" t="s">
        <v>921</v>
      </c>
      <c r="L890" s="7">
        <v>1985</v>
      </c>
      <c r="M890" s="7" t="s">
        <v>15</v>
      </c>
      <c r="N890" s="7">
        <v>2</v>
      </c>
      <c r="O890" s="7">
        <v>3</v>
      </c>
      <c r="P890" s="20">
        <v>7281.51</v>
      </c>
      <c r="Q890" s="7" t="s">
        <v>11</v>
      </c>
      <c r="R890" s="7" t="s">
        <v>16</v>
      </c>
      <c r="S890" s="7" t="s">
        <v>23</v>
      </c>
      <c r="T890" s="7">
        <f t="shared" si="26"/>
        <v>1</v>
      </c>
      <c r="U890" s="7">
        <f t="shared" si="27"/>
        <v>2</v>
      </c>
      <c r="V890" s="35" t="s">
        <v>9177</v>
      </c>
      <c r="W890" s="36">
        <v>45085</v>
      </c>
      <c r="X890" s="5">
        <v>37</v>
      </c>
    </row>
    <row r="891" spans="1:24" x14ac:dyDescent="0.3">
      <c r="A891" s="5" t="s">
        <v>922</v>
      </c>
      <c r="B891" s="5">
        <v>1966</v>
      </c>
      <c r="C891" s="5" t="s">
        <v>30</v>
      </c>
      <c r="D891" s="5">
        <v>26</v>
      </c>
      <c r="E891" s="5">
        <v>0</v>
      </c>
      <c r="F891" s="5">
        <v>7302.46</v>
      </c>
      <c r="G891" s="5" t="s">
        <v>12</v>
      </c>
      <c r="H891" s="5" t="s">
        <v>16</v>
      </c>
      <c r="I891" s="5" t="s">
        <v>23</v>
      </c>
      <c r="K891" s="7" t="s">
        <v>922</v>
      </c>
      <c r="L891" s="7">
        <v>1966</v>
      </c>
      <c r="M891" s="7" t="s">
        <v>30</v>
      </c>
      <c r="N891" s="7">
        <v>26</v>
      </c>
      <c r="O891" s="7">
        <v>0</v>
      </c>
      <c r="P891" s="20">
        <v>7302.46</v>
      </c>
      <c r="Q891" s="7" t="s">
        <v>12</v>
      </c>
      <c r="R891" s="7" t="s">
        <v>16</v>
      </c>
      <c r="S891" s="7" t="s">
        <v>23</v>
      </c>
      <c r="T891" s="7">
        <f t="shared" si="26"/>
        <v>4</v>
      </c>
      <c r="U891" s="7">
        <f t="shared" si="27"/>
        <v>2</v>
      </c>
      <c r="V891" s="35" t="s">
        <v>9178</v>
      </c>
      <c r="W891" s="36">
        <v>45085</v>
      </c>
      <c r="X891" s="5">
        <v>56</v>
      </c>
    </row>
    <row r="892" spans="1:24" x14ac:dyDescent="0.3">
      <c r="A892" s="5" t="s">
        <v>923</v>
      </c>
      <c r="B892" s="5">
        <v>1965</v>
      </c>
      <c r="C892" s="5" t="s">
        <v>18</v>
      </c>
      <c r="D892" s="5">
        <v>6</v>
      </c>
      <c r="E892" s="5">
        <v>0</v>
      </c>
      <c r="F892" s="5">
        <v>7304.65</v>
      </c>
      <c r="G892" s="5" t="s">
        <v>12</v>
      </c>
      <c r="H892" s="5" t="s">
        <v>12</v>
      </c>
      <c r="I892" s="5" t="s">
        <v>13</v>
      </c>
      <c r="K892" s="7" t="s">
        <v>923</v>
      </c>
      <c r="L892" s="7">
        <v>1965</v>
      </c>
      <c r="M892" s="7" t="s">
        <v>18</v>
      </c>
      <c r="N892" s="7">
        <v>6</v>
      </c>
      <c r="O892" s="7">
        <v>0</v>
      </c>
      <c r="P892" s="20">
        <v>7304.65</v>
      </c>
      <c r="Q892" s="7" t="s">
        <v>12</v>
      </c>
      <c r="R892" s="7" t="s">
        <v>12</v>
      </c>
      <c r="S892" s="7" t="s">
        <v>13</v>
      </c>
      <c r="T892" s="7">
        <f t="shared" si="26"/>
        <v>4</v>
      </c>
      <c r="U892" s="7">
        <f t="shared" si="27"/>
        <v>1</v>
      </c>
      <c r="V892" s="35" t="s">
        <v>9179</v>
      </c>
      <c r="W892" s="36">
        <v>45085</v>
      </c>
      <c r="X892" s="5">
        <v>58</v>
      </c>
    </row>
    <row r="893" spans="1:24" x14ac:dyDescent="0.3">
      <c r="A893" s="5" t="s">
        <v>924</v>
      </c>
      <c r="B893" s="5">
        <v>1965</v>
      </c>
      <c r="C893" s="5" t="s">
        <v>18</v>
      </c>
      <c r="D893" s="5">
        <v>25</v>
      </c>
      <c r="E893" s="5">
        <v>0</v>
      </c>
      <c r="F893" s="5">
        <v>7318.21</v>
      </c>
      <c r="G893" s="5" t="s">
        <v>12</v>
      </c>
      <c r="H893" s="5" t="s">
        <v>16</v>
      </c>
      <c r="I893" s="5" t="s">
        <v>13</v>
      </c>
      <c r="K893" s="7" t="s">
        <v>924</v>
      </c>
      <c r="L893" s="7">
        <v>1965</v>
      </c>
      <c r="M893" s="7" t="s">
        <v>18</v>
      </c>
      <c r="N893" s="7">
        <v>25</v>
      </c>
      <c r="O893" s="7">
        <v>0</v>
      </c>
      <c r="P893" s="20">
        <v>7318.21</v>
      </c>
      <c r="Q893" s="7" t="s">
        <v>12</v>
      </c>
      <c r="R893" s="7" t="s">
        <v>16</v>
      </c>
      <c r="S893" s="7" t="s">
        <v>13</v>
      </c>
      <c r="T893" s="7">
        <f t="shared" si="26"/>
        <v>4</v>
      </c>
      <c r="U893" s="7">
        <f t="shared" si="27"/>
        <v>2</v>
      </c>
      <c r="V893" s="35" t="s">
        <v>9180</v>
      </c>
      <c r="W893" s="36">
        <v>45085</v>
      </c>
      <c r="X893" s="5">
        <v>57</v>
      </c>
    </row>
    <row r="894" spans="1:24" x14ac:dyDescent="0.3">
      <c r="A894" s="5" t="s">
        <v>925</v>
      </c>
      <c r="B894" s="5">
        <v>1972</v>
      </c>
      <c r="C894" s="5" t="s">
        <v>35</v>
      </c>
      <c r="D894" s="5">
        <v>11</v>
      </c>
      <c r="E894" s="5">
        <v>0</v>
      </c>
      <c r="F894" s="5">
        <v>7318.22</v>
      </c>
      <c r="G894" s="5" t="s">
        <v>11</v>
      </c>
      <c r="H894" s="5" t="s">
        <v>12</v>
      </c>
      <c r="I894" s="5" t="s">
        <v>23</v>
      </c>
      <c r="K894" s="7" t="s">
        <v>925</v>
      </c>
      <c r="L894" s="7">
        <v>1972</v>
      </c>
      <c r="M894" s="7" t="s">
        <v>35</v>
      </c>
      <c r="N894" s="7">
        <v>11</v>
      </c>
      <c r="O894" s="7">
        <v>0</v>
      </c>
      <c r="P894" s="20">
        <v>7318.22</v>
      </c>
      <c r="Q894" s="7" t="s">
        <v>11</v>
      </c>
      <c r="R894" s="7" t="s">
        <v>12</v>
      </c>
      <c r="S894" s="7" t="s">
        <v>23</v>
      </c>
      <c r="T894" s="7">
        <f t="shared" si="26"/>
        <v>1</v>
      </c>
      <c r="U894" s="7">
        <f t="shared" si="27"/>
        <v>1</v>
      </c>
      <c r="V894" s="35" t="s">
        <v>9181</v>
      </c>
      <c r="W894" s="36">
        <v>45085</v>
      </c>
      <c r="X894" s="5">
        <v>50</v>
      </c>
    </row>
    <row r="895" spans="1:24" x14ac:dyDescent="0.3">
      <c r="A895" s="5" t="s">
        <v>926</v>
      </c>
      <c r="B895" s="5">
        <v>1965</v>
      </c>
      <c r="C895" s="5" t="s">
        <v>10</v>
      </c>
      <c r="D895" s="5">
        <v>11</v>
      </c>
      <c r="E895" s="5">
        <v>0</v>
      </c>
      <c r="F895" s="5">
        <v>7322.86</v>
      </c>
      <c r="G895" s="5" t="s">
        <v>12</v>
      </c>
      <c r="H895" s="5" t="s">
        <v>12</v>
      </c>
      <c r="I895" s="5" t="s">
        <v>23</v>
      </c>
      <c r="K895" s="7" t="s">
        <v>926</v>
      </c>
      <c r="L895" s="7">
        <v>1965</v>
      </c>
      <c r="M895" s="7" t="s">
        <v>10</v>
      </c>
      <c r="N895" s="7">
        <v>11</v>
      </c>
      <c r="O895" s="7">
        <v>0</v>
      </c>
      <c r="P895" s="20">
        <v>7322.86</v>
      </c>
      <c r="Q895" s="7" t="s">
        <v>12</v>
      </c>
      <c r="R895" s="7" t="s">
        <v>12</v>
      </c>
      <c r="S895" s="7" t="s">
        <v>23</v>
      </c>
      <c r="T895" s="7">
        <f t="shared" si="26"/>
        <v>4</v>
      </c>
      <c r="U895" s="7">
        <f t="shared" si="27"/>
        <v>1</v>
      </c>
      <c r="V895" s="35" t="s">
        <v>9182</v>
      </c>
      <c r="W895" s="36">
        <v>45085</v>
      </c>
      <c r="X895" s="5">
        <v>57</v>
      </c>
    </row>
    <row r="896" spans="1:24" x14ac:dyDescent="0.3">
      <c r="A896" s="5" t="s">
        <v>927</v>
      </c>
      <c r="B896" s="5">
        <v>2004</v>
      </c>
      <c r="C896" s="5" t="s">
        <v>15</v>
      </c>
      <c r="D896" s="5">
        <v>15</v>
      </c>
      <c r="E896" s="5">
        <v>0</v>
      </c>
      <c r="F896" s="5">
        <v>7323.73</v>
      </c>
      <c r="G896" s="5" t="s">
        <v>11</v>
      </c>
      <c r="H896" s="5" t="s">
        <v>11</v>
      </c>
      <c r="I896" s="5" t="s">
        <v>247</v>
      </c>
      <c r="K896" s="7" t="s">
        <v>927</v>
      </c>
      <c r="L896" s="7">
        <v>2004</v>
      </c>
      <c r="M896" s="7" t="s">
        <v>15</v>
      </c>
      <c r="N896" s="7">
        <v>15</v>
      </c>
      <c r="O896" s="7">
        <v>0</v>
      </c>
      <c r="P896" s="20">
        <v>7323.73</v>
      </c>
      <c r="Q896" s="7" t="s">
        <v>11</v>
      </c>
      <c r="R896" s="7" t="s">
        <v>11</v>
      </c>
      <c r="S896" s="7" t="s">
        <v>247</v>
      </c>
      <c r="T896" s="7">
        <f t="shared" si="26"/>
        <v>1</v>
      </c>
      <c r="U896" s="7">
        <f t="shared" si="27"/>
        <v>9</v>
      </c>
      <c r="V896" s="35" t="s">
        <v>9183</v>
      </c>
      <c r="W896" s="36">
        <v>45085</v>
      </c>
      <c r="X896" s="5">
        <v>18</v>
      </c>
    </row>
    <row r="897" spans="1:24" x14ac:dyDescent="0.3">
      <c r="A897" s="5" t="s">
        <v>928</v>
      </c>
      <c r="B897" s="5">
        <v>1979</v>
      </c>
      <c r="C897" s="5" t="s">
        <v>18</v>
      </c>
      <c r="D897" s="5">
        <v>19</v>
      </c>
      <c r="E897" s="5">
        <v>0</v>
      </c>
      <c r="F897" s="5">
        <v>7325.05</v>
      </c>
      <c r="G897" s="5" t="s">
        <v>11</v>
      </c>
      <c r="H897" s="5" t="s">
        <v>12</v>
      </c>
      <c r="I897" s="5" t="s">
        <v>247</v>
      </c>
      <c r="K897" s="7" t="s">
        <v>928</v>
      </c>
      <c r="L897" s="7">
        <v>1979</v>
      </c>
      <c r="M897" s="7" t="s">
        <v>18</v>
      </c>
      <c r="N897" s="7">
        <v>19</v>
      </c>
      <c r="O897" s="7">
        <v>0</v>
      </c>
      <c r="P897" s="20">
        <v>7325.05</v>
      </c>
      <c r="Q897" s="7" t="s">
        <v>11</v>
      </c>
      <c r="R897" s="7" t="s">
        <v>12</v>
      </c>
      <c r="S897" s="7" t="s">
        <v>247</v>
      </c>
      <c r="T897" s="7">
        <f t="shared" si="26"/>
        <v>1</v>
      </c>
      <c r="U897" s="7">
        <f t="shared" si="27"/>
        <v>1</v>
      </c>
      <c r="V897" s="35" t="s">
        <v>9184</v>
      </c>
      <c r="W897" s="36">
        <v>45085</v>
      </c>
      <c r="X897" s="5">
        <v>43</v>
      </c>
    </row>
    <row r="898" spans="1:24" x14ac:dyDescent="0.3">
      <c r="A898" s="5" t="s">
        <v>929</v>
      </c>
      <c r="B898" s="5">
        <v>1984</v>
      </c>
      <c r="C898" s="5" t="s">
        <v>10</v>
      </c>
      <c r="D898" s="5">
        <v>25</v>
      </c>
      <c r="E898" s="5">
        <v>3</v>
      </c>
      <c r="F898" s="5">
        <v>7325.47</v>
      </c>
      <c r="G898" s="5" t="s">
        <v>11</v>
      </c>
      <c r="H898" s="5" t="s">
        <v>16</v>
      </c>
      <c r="I898" s="5" t="s">
        <v>23</v>
      </c>
      <c r="K898" s="7" t="s">
        <v>929</v>
      </c>
      <c r="L898" s="7">
        <v>1984</v>
      </c>
      <c r="M898" s="7" t="s">
        <v>10</v>
      </c>
      <c r="N898" s="7">
        <v>25</v>
      </c>
      <c r="O898" s="7">
        <v>3</v>
      </c>
      <c r="P898" s="20">
        <v>7325.47</v>
      </c>
      <c r="Q898" s="7" t="s">
        <v>11</v>
      </c>
      <c r="R898" s="7" t="s">
        <v>16</v>
      </c>
      <c r="S898" s="7" t="s">
        <v>23</v>
      </c>
      <c r="T898" s="7">
        <f t="shared" si="26"/>
        <v>1</v>
      </c>
      <c r="U898" s="7">
        <f t="shared" si="27"/>
        <v>2</v>
      </c>
      <c r="V898" s="35" t="s">
        <v>9013</v>
      </c>
      <c r="W898" s="36">
        <v>45085</v>
      </c>
      <c r="X898" s="5">
        <v>38</v>
      </c>
    </row>
    <row r="899" spans="1:24" x14ac:dyDescent="0.3">
      <c r="A899" s="5" t="s">
        <v>930</v>
      </c>
      <c r="B899" s="5">
        <v>1979</v>
      </c>
      <c r="C899" s="5" t="s">
        <v>20</v>
      </c>
      <c r="D899" s="5">
        <v>19</v>
      </c>
      <c r="E899" s="5">
        <v>1</v>
      </c>
      <c r="F899" s="5">
        <v>7337.75</v>
      </c>
      <c r="G899" s="5" t="s">
        <v>11</v>
      </c>
      <c r="H899" s="5" t="s">
        <v>12</v>
      </c>
      <c r="I899" s="5" t="s">
        <v>42</v>
      </c>
      <c r="K899" s="7" t="s">
        <v>930</v>
      </c>
      <c r="L899" s="7">
        <v>1979</v>
      </c>
      <c r="M899" s="7" t="s">
        <v>20</v>
      </c>
      <c r="N899" s="7">
        <v>19</v>
      </c>
      <c r="O899" s="7">
        <v>1</v>
      </c>
      <c r="P899" s="20">
        <v>7337.75</v>
      </c>
      <c r="Q899" s="7" t="s">
        <v>11</v>
      </c>
      <c r="R899" s="7" t="s">
        <v>12</v>
      </c>
      <c r="S899" s="7" t="s">
        <v>42</v>
      </c>
      <c r="T899" s="7">
        <f t="shared" ref="T899:T962" si="28">MATCH(Q899,$Q$2:$Q$2344,0)</f>
        <v>1</v>
      </c>
      <c r="U899" s="7">
        <f t="shared" ref="U899:U962" si="29">MATCH(R899,$R$2:$R$2344,0)</f>
        <v>1</v>
      </c>
      <c r="V899" s="35" t="s">
        <v>9185</v>
      </c>
      <c r="W899" s="36">
        <v>45085</v>
      </c>
      <c r="X899" s="5">
        <v>43</v>
      </c>
    </row>
    <row r="900" spans="1:24" x14ac:dyDescent="0.3">
      <c r="A900" s="5" t="s">
        <v>931</v>
      </c>
      <c r="B900" s="5">
        <v>1986</v>
      </c>
      <c r="C900" s="5" t="s">
        <v>18</v>
      </c>
      <c r="D900" s="5">
        <v>15</v>
      </c>
      <c r="E900" s="5">
        <v>3</v>
      </c>
      <c r="F900" s="5">
        <v>7339.93</v>
      </c>
      <c r="G900" s="5" t="s">
        <v>11</v>
      </c>
      <c r="H900" s="5" t="s">
        <v>11</v>
      </c>
      <c r="I900" s="5" t="s">
        <v>23</v>
      </c>
      <c r="K900" s="7" t="s">
        <v>931</v>
      </c>
      <c r="L900" s="7">
        <v>1986</v>
      </c>
      <c r="M900" s="7" t="s">
        <v>18</v>
      </c>
      <c r="N900" s="7">
        <v>15</v>
      </c>
      <c r="O900" s="7">
        <v>3</v>
      </c>
      <c r="P900" s="20">
        <v>7339.93</v>
      </c>
      <c r="Q900" s="7" t="s">
        <v>11</v>
      </c>
      <c r="R900" s="7" t="s">
        <v>11</v>
      </c>
      <c r="S900" s="7" t="s">
        <v>23</v>
      </c>
      <c r="T900" s="7">
        <f t="shared" si="28"/>
        <v>1</v>
      </c>
      <c r="U900" s="7">
        <f t="shared" si="29"/>
        <v>9</v>
      </c>
      <c r="V900" s="35" t="s">
        <v>9186</v>
      </c>
      <c r="W900" s="36">
        <v>45085</v>
      </c>
      <c r="X900" s="5">
        <v>36</v>
      </c>
    </row>
    <row r="901" spans="1:24" x14ac:dyDescent="0.3">
      <c r="A901" s="5" t="s">
        <v>932</v>
      </c>
      <c r="B901" s="5">
        <v>1977</v>
      </c>
      <c r="C901" s="5" t="s">
        <v>30</v>
      </c>
      <c r="D901" s="5">
        <v>18</v>
      </c>
      <c r="E901" s="5">
        <v>0</v>
      </c>
      <c r="F901" s="5">
        <v>7345.08</v>
      </c>
      <c r="G901" s="5" t="s">
        <v>11</v>
      </c>
      <c r="H901" s="5" t="s">
        <v>16</v>
      </c>
      <c r="I901" s="5" t="s">
        <v>42</v>
      </c>
      <c r="K901" s="7" t="s">
        <v>932</v>
      </c>
      <c r="L901" s="7">
        <v>1977</v>
      </c>
      <c r="M901" s="7" t="s">
        <v>30</v>
      </c>
      <c r="N901" s="7">
        <v>18</v>
      </c>
      <c r="O901" s="7">
        <v>0</v>
      </c>
      <c r="P901" s="20">
        <v>7345.08</v>
      </c>
      <c r="Q901" s="7" t="s">
        <v>11</v>
      </c>
      <c r="R901" s="7" t="s">
        <v>16</v>
      </c>
      <c r="S901" s="7" t="s">
        <v>42</v>
      </c>
      <c r="T901" s="7">
        <f t="shared" si="28"/>
        <v>1</v>
      </c>
      <c r="U901" s="7">
        <f t="shared" si="29"/>
        <v>2</v>
      </c>
      <c r="V901" s="35" t="s">
        <v>9187</v>
      </c>
      <c r="W901" s="36">
        <v>45085</v>
      </c>
      <c r="X901" s="5">
        <v>45</v>
      </c>
    </row>
    <row r="902" spans="1:24" x14ac:dyDescent="0.3">
      <c r="A902" s="5" t="s">
        <v>933</v>
      </c>
      <c r="B902" s="5">
        <v>1979</v>
      </c>
      <c r="C902" s="5" t="s">
        <v>18</v>
      </c>
      <c r="D902" s="5">
        <v>26</v>
      </c>
      <c r="E902" s="5">
        <v>1</v>
      </c>
      <c r="F902" s="5">
        <v>7345.73</v>
      </c>
      <c r="G902" s="5" t="s">
        <v>11</v>
      </c>
      <c r="H902" s="5" t="s">
        <v>16</v>
      </c>
      <c r="I902" s="5" t="s">
        <v>13</v>
      </c>
      <c r="K902" s="7" t="s">
        <v>933</v>
      </c>
      <c r="L902" s="7">
        <v>1979</v>
      </c>
      <c r="M902" s="7" t="s">
        <v>18</v>
      </c>
      <c r="N902" s="7">
        <v>26</v>
      </c>
      <c r="O902" s="7">
        <v>1</v>
      </c>
      <c r="P902" s="20">
        <v>7345.73</v>
      </c>
      <c r="Q902" s="7" t="s">
        <v>11</v>
      </c>
      <c r="R902" s="7" t="s">
        <v>16</v>
      </c>
      <c r="S902" s="7" t="s">
        <v>13</v>
      </c>
      <c r="T902" s="7">
        <f t="shared" si="28"/>
        <v>1</v>
      </c>
      <c r="U902" s="7">
        <f t="shared" si="29"/>
        <v>2</v>
      </c>
      <c r="V902" s="35" t="s">
        <v>9188</v>
      </c>
      <c r="W902" s="36">
        <v>45085</v>
      </c>
      <c r="X902" s="5">
        <v>43</v>
      </c>
    </row>
    <row r="903" spans="1:24" x14ac:dyDescent="0.3">
      <c r="A903" s="5" t="s">
        <v>934</v>
      </c>
      <c r="B903" s="5">
        <v>1977</v>
      </c>
      <c r="C903" s="5" t="s">
        <v>30</v>
      </c>
      <c r="D903" s="5">
        <v>1</v>
      </c>
      <c r="E903" s="5">
        <v>0</v>
      </c>
      <c r="F903" s="5">
        <v>7348.14</v>
      </c>
      <c r="G903" s="5" t="s">
        <v>11</v>
      </c>
      <c r="H903" s="5" t="s">
        <v>16</v>
      </c>
      <c r="I903" s="5" t="s">
        <v>42</v>
      </c>
      <c r="K903" s="7" t="s">
        <v>934</v>
      </c>
      <c r="L903" s="7">
        <v>1977</v>
      </c>
      <c r="M903" s="7" t="s">
        <v>30</v>
      </c>
      <c r="N903" s="7">
        <v>1</v>
      </c>
      <c r="O903" s="7">
        <v>0</v>
      </c>
      <c r="P903" s="20">
        <v>7348.14</v>
      </c>
      <c r="Q903" s="7" t="s">
        <v>11</v>
      </c>
      <c r="R903" s="7" t="s">
        <v>16</v>
      </c>
      <c r="S903" s="7" t="s">
        <v>42</v>
      </c>
      <c r="T903" s="7">
        <f t="shared" si="28"/>
        <v>1</v>
      </c>
      <c r="U903" s="7">
        <f t="shared" si="29"/>
        <v>2</v>
      </c>
      <c r="V903" s="35" t="s">
        <v>9189</v>
      </c>
      <c r="W903" s="36">
        <v>45085</v>
      </c>
      <c r="X903" s="5">
        <v>45</v>
      </c>
    </row>
    <row r="904" spans="1:24" x14ac:dyDescent="0.3">
      <c r="A904" s="5" t="s">
        <v>935</v>
      </c>
      <c r="B904" s="5">
        <v>1993</v>
      </c>
      <c r="C904" s="5" t="s">
        <v>37</v>
      </c>
      <c r="D904" s="5">
        <v>5</v>
      </c>
      <c r="E904" s="5">
        <v>0</v>
      </c>
      <c r="F904" s="5">
        <v>7349.12</v>
      </c>
      <c r="G904" s="5" t="s">
        <v>11</v>
      </c>
      <c r="H904" s="5" t="s">
        <v>11</v>
      </c>
      <c r="I904" s="5" t="s">
        <v>300</v>
      </c>
      <c r="K904" s="7" t="s">
        <v>935</v>
      </c>
      <c r="L904" s="7">
        <v>1993</v>
      </c>
      <c r="M904" s="7" t="s">
        <v>37</v>
      </c>
      <c r="N904" s="7">
        <v>5</v>
      </c>
      <c r="O904" s="7">
        <v>0</v>
      </c>
      <c r="P904" s="20">
        <v>7349.12</v>
      </c>
      <c r="Q904" s="7" t="s">
        <v>11</v>
      </c>
      <c r="R904" s="7" t="s">
        <v>11</v>
      </c>
      <c r="S904" s="7" t="s">
        <v>300</v>
      </c>
      <c r="T904" s="7">
        <f t="shared" si="28"/>
        <v>1</v>
      </c>
      <c r="U904" s="7">
        <f t="shared" si="29"/>
        <v>9</v>
      </c>
      <c r="V904" s="35" t="s">
        <v>9190</v>
      </c>
      <c r="W904" s="36">
        <v>45085</v>
      </c>
      <c r="X904" s="5">
        <v>29</v>
      </c>
    </row>
    <row r="905" spans="1:24" x14ac:dyDescent="0.3">
      <c r="A905" s="5" t="s">
        <v>936</v>
      </c>
      <c r="B905" s="5">
        <v>1983</v>
      </c>
      <c r="C905" s="5" t="s">
        <v>18</v>
      </c>
      <c r="D905" s="5">
        <v>21</v>
      </c>
      <c r="E905" s="5">
        <v>3</v>
      </c>
      <c r="F905" s="5">
        <v>7357.49</v>
      </c>
      <c r="G905" s="5" t="s">
        <v>11</v>
      </c>
      <c r="H905" s="5" t="s">
        <v>11</v>
      </c>
      <c r="I905" s="5" t="s">
        <v>23</v>
      </c>
      <c r="K905" s="7" t="s">
        <v>936</v>
      </c>
      <c r="L905" s="7">
        <v>1983</v>
      </c>
      <c r="M905" s="7" t="s">
        <v>18</v>
      </c>
      <c r="N905" s="7">
        <v>21</v>
      </c>
      <c r="O905" s="7">
        <v>3</v>
      </c>
      <c r="P905" s="20">
        <v>7357.49</v>
      </c>
      <c r="Q905" s="7" t="s">
        <v>11</v>
      </c>
      <c r="R905" s="7" t="s">
        <v>11</v>
      </c>
      <c r="S905" s="7" t="s">
        <v>23</v>
      </c>
      <c r="T905" s="7">
        <f t="shared" si="28"/>
        <v>1</v>
      </c>
      <c r="U905" s="7">
        <f t="shared" si="29"/>
        <v>9</v>
      </c>
      <c r="V905" s="35" t="s">
        <v>9191</v>
      </c>
      <c r="W905" s="36">
        <v>45085</v>
      </c>
      <c r="X905" s="5">
        <v>39</v>
      </c>
    </row>
    <row r="906" spans="1:24" x14ac:dyDescent="0.3">
      <c r="A906" s="5" t="s">
        <v>937</v>
      </c>
      <c r="B906" s="5">
        <v>1981</v>
      </c>
      <c r="C906" s="5" t="s">
        <v>10</v>
      </c>
      <c r="D906" s="5">
        <v>16</v>
      </c>
      <c r="E906" s="5">
        <v>1</v>
      </c>
      <c r="F906" s="5">
        <v>7358.18</v>
      </c>
      <c r="G906" s="5" t="s">
        <v>11</v>
      </c>
      <c r="H906" s="5" t="s">
        <v>12</v>
      </c>
      <c r="I906" s="5" t="s">
        <v>247</v>
      </c>
      <c r="K906" s="7" t="s">
        <v>937</v>
      </c>
      <c r="L906" s="7">
        <v>1981</v>
      </c>
      <c r="M906" s="7" t="s">
        <v>10</v>
      </c>
      <c r="N906" s="7">
        <v>16</v>
      </c>
      <c r="O906" s="7">
        <v>1</v>
      </c>
      <c r="P906" s="20">
        <v>7358.18</v>
      </c>
      <c r="Q906" s="7" t="s">
        <v>11</v>
      </c>
      <c r="R906" s="7" t="s">
        <v>12</v>
      </c>
      <c r="S906" s="7" t="s">
        <v>247</v>
      </c>
      <c r="T906" s="7">
        <f t="shared" si="28"/>
        <v>1</v>
      </c>
      <c r="U906" s="7">
        <f t="shared" si="29"/>
        <v>1</v>
      </c>
      <c r="V906" s="35" t="s">
        <v>9192</v>
      </c>
      <c r="W906" s="36">
        <v>45085</v>
      </c>
      <c r="X906" s="5">
        <v>41</v>
      </c>
    </row>
    <row r="907" spans="1:24" x14ac:dyDescent="0.3">
      <c r="A907" s="5" t="s">
        <v>938</v>
      </c>
      <c r="B907" s="5">
        <v>1965</v>
      </c>
      <c r="C907" s="5" t="s">
        <v>30</v>
      </c>
      <c r="D907" s="5">
        <v>9</v>
      </c>
      <c r="E907" s="5">
        <v>0</v>
      </c>
      <c r="F907" s="5">
        <v>7362.31</v>
      </c>
      <c r="G907" s="5" t="s">
        <v>12</v>
      </c>
      <c r="H907" s="5" t="s">
        <v>12</v>
      </c>
      <c r="I907" s="5" t="s">
        <v>13</v>
      </c>
      <c r="K907" s="7" t="s">
        <v>938</v>
      </c>
      <c r="L907" s="7">
        <v>1965</v>
      </c>
      <c r="M907" s="7" t="s">
        <v>30</v>
      </c>
      <c r="N907" s="7">
        <v>9</v>
      </c>
      <c r="O907" s="7">
        <v>0</v>
      </c>
      <c r="P907" s="20">
        <v>7362.31</v>
      </c>
      <c r="Q907" s="7" t="s">
        <v>12</v>
      </c>
      <c r="R907" s="7" t="s">
        <v>12</v>
      </c>
      <c r="S907" s="7" t="s">
        <v>13</v>
      </c>
      <c r="T907" s="7">
        <f t="shared" si="28"/>
        <v>4</v>
      </c>
      <c r="U907" s="7">
        <f t="shared" si="29"/>
        <v>1</v>
      </c>
      <c r="V907" s="35" t="s">
        <v>9193</v>
      </c>
      <c r="W907" s="36">
        <v>45085</v>
      </c>
      <c r="X907" s="5">
        <v>57</v>
      </c>
    </row>
    <row r="908" spans="1:24" x14ac:dyDescent="0.3">
      <c r="A908" s="5" t="s">
        <v>939</v>
      </c>
      <c r="B908" s="5">
        <v>1981</v>
      </c>
      <c r="C908" s="5" t="s">
        <v>15</v>
      </c>
      <c r="D908" s="5">
        <v>24</v>
      </c>
      <c r="E908" s="5">
        <v>2</v>
      </c>
      <c r="F908" s="5">
        <v>7371.77</v>
      </c>
      <c r="G908" s="5" t="s">
        <v>11</v>
      </c>
      <c r="H908" s="5" t="s">
        <v>16</v>
      </c>
      <c r="I908" s="5" t="s">
        <v>42</v>
      </c>
      <c r="K908" s="7" t="s">
        <v>939</v>
      </c>
      <c r="L908" s="7">
        <v>1981</v>
      </c>
      <c r="M908" s="7" t="s">
        <v>15</v>
      </c>
      <c r="N908" s="7">
        <v>24</v>
      </c>
      <c r="O908" s="7">
        <v>2</v>
      </c>
      <c r="P908" s="20">
        <v>7371.77</v>
      </c>
      <c r="Q908" s="7" t="s">
        <v>11</v>
      </c>
      <c r="R908" s="7" t="s">
        <v>16</v>
      </c>
      <c r="S908" s="7" t="s">
        <v>42</v>
      </c>
      <c r="T908" s="7">
        <f t="shared" si="28"/>
        <v>1</v>
      </c>
      <c r="U908" s="7">
        <f t="shared" si="29"/>
        <v>2</v>
      </c>
      <c r="V908" s="35" t="s">
        <v>9047</v>
      </c>
      <c r="W908" s="36">
        <v>45085</v>
      </c>
      <c r="X908" s="5">
        <v>41</v>
      </c>
    </row>
    <row r="909" spans="1:24" x14ac:dyDescent="0.3">
      <c r="A909" s="5" t="s">
        <v>940</v>
      </c>
      <c r="B909" s="5">
        <v>1993</v>
      </c>
      <c r="C909" s="5" t="s">
        <v>10</v>
      </c>
      <c r="D909" s="5">
        <v>22</v>
      </c>
      <c r="E909" s="5">
        <v>0</v>
      </c>
      <c r="F909" s="5">
        <v>7388.85</v>
      </c>
      <c r="G909" s="5" t="s">
        <v>11</v>
      </c>
      <c r="H909" s="5" t="s">
        <v>11</v>
      </c>
      <c r="I909" s="5" t="s">
        <v>535</v>
      </c>
      <c r="K909" s="7" t="s">
        <v>940</v>
      </c>
      <c r="L909" s="7">
        <v>1993</v>
      </c>
      <c r="M909" s="7" t="s">
        <v>10</v>
      </c>
      <c r="N909" s="7">
        <v>22</v>
      </c>
      <c r="O909" s="7">
        <v>0</v>
      </c>
      <c r="P909" s="20">
        <v>7388.85</v>
      </c>
      <c r="Q909" s="7" t="s">
        <v>11</v>
      </c>
      <c r="R909" s="7" t="s">
        <v>11</v>
      </c>
      <c r="S909" s="7" t="s">
        <v>535</v>
      </c>
      <c r="T909" s="7">
        <f t="shared" si="28"/>
        <v>1</v>
      </c>
      <c r="U909" s="7">
        <f t="shared" si="29"/>
        <v>9</v>
      </c>
      <c r="V909" s="35" t="s">
        <v>9194</v>
      </c>
      <c r="W909" s="36">
        <v>45085</v>
      </c>
      <c r="X909" s="5">
        <v>29</v>
      </c>
    </row>
    <row r="910" spans="1:24" x14ac:dyDescent="0.3">
      <c r="A910" s="5" t="s">
        <v>941</v>
      </c>
      <c r="B910" s="5">
        <v>1965</v>
      </c>
      <c r="C910" s="5" t="s">
        <v>30</v>
      </c>
      <c r="D910" s="5">
        <v>5</v>
      </c>
      <c r="E910" s="5">
        <v>0</v>
      </c>
      <c r="F910" s="5">
        <v>7403.98</v>
      </c>
      <c r="G910" s="5" t="s">
        <v>12</v>
      </c>
      <c r="H910" s="5" t="s">
        <v>11</v>
      </c>
      <c r="I910" s="5" t="s">
        <v>13</v>
      </c>
      <c r="K910" s="7" t="s">
        <v>941</v>
      </c>
      <c r="L910" s="7">
        <v>1965</v>
      </c>
      <c r="M910" s="7" t="s">
        <v>30</v>
      </c>
      <c r="N910" s="7">
        <v>5</v>
      </c>
      <c r="O910" s="7">
        <v>0</v>
      </c>
      <c r="P910" s="20">
        <v>7403.98</v>
      </c>
      <c r="Q910" s="7" t="s">
        <v>12</v>
      </c>
      <c r="R910" s="7" t="s">
        <v>11</v>
      </c>
      <c r="S910" s="7" t="s">
        <v>13</v>
      </c>
      <c r="T910" s="7">
        <f t="shared" si="28"/>
        <v>4</v>
      </c>
      <c r="U910" s="7">
        <f t="shared" si="29"/>
        <v>9</v>
      </c>
      <c r="V910" s="35" t="s">
        <v>9195</v>
      </c>
      <c r="W910" s="36">
        <v>45085</v>
      </c>
      <c r="X910" s="5">
        <v>57</v>
      </c>
    </row>
    <row r="911" spans="1:24" x14ac:dyDescent="0.3">
      <c r="A911" s="5" t="s">
        <v>942</v>
      </c>
      <c r="B911" s="5">
        <v>1983</v>
      </c>
      <c r="C911" s="5" t="s">
        <v>20</v>
      </c>
      <c r="D911" s="5">
        <v>19</v>
      </c>
      <c r="E911" s="5">
        <v>3</v>
      </c>
      <c r="F911" s="5">
        <v>7418.52</v>
      </c>
      <c r="G911" s="5" t="s">
        <v>11</v>
      </c>
      <c r="H911" s="5" t="s">
        <v>11</v>
      </c>
      <c r="I911" s="5" t="s">
        <v>42</v>
      </c>
      <c r="K911" s="7" t="s">
        <v>942</v>
      </c>
      <c r="L911" s="7">
        <v>1983</v>
      </c>
      <c r="M911" s="7" t="s">
        <v>20</v>
      </c>
      <c r="N911" s="7">
        <v>19</v>
      </c>
      <c r="O911" s="7">
        <v>3</v>
      </c>
      <c r="P911" s="20">
        <v>7418.52</v>
      </c>
      <c r="Q911" s="7" t="s">
        <v>11</v>
      </c>
      <c r="R911" s="7" t="s">
        <v>11</v>
      </c>
      <c r="S911" s="7" t="s">
        <v>42</v>
      </c>
      <c r="T911" s="7">
        <f t="shared" si="28"/>
        <v>1</v>
      </c>
      <c r="U911" s="7">
        <f t="shared" si="29"/>
        <v>9</v>
      </c>
      <c r="V911" s="35" t="s">
        <v>9196</v>
      </c>
      <c r="W911" s="36">
        <v>45085</v>
      </c>
      <c r="X911" s="5">
        <v>39</v>
      </c>
    </row>
    <row r="912" spans="1:24" x14ac:dyDescent="0.3">
      <c r="A912" s="5" t="s">
        <v>943</v>
      </c>
      <c r="B912" s="5">
        <v>1978</v>
      </c>
      <c r="C912" s="5" t="s">
        <v>15</v>
      </c>
      <c r="D912" s="5">
        <v>12</v>
      </c>
      <c r="E912" s="5">
        <v>0</v>
      </c>
      <c r="F912" s="5">
        <v>7419.48</v>
      </c>
      <c r="G912" s="5" t="s">
        <v>11</v>
      </c>
      <c r="H912" s="5" t="s">
        <v>11</v>
      </c>
      <c r="I912" s="5" t="s">
        <v>23</v>
      </c>
      <c r="K912" s="7" t="s">
        <v>943</v>
      </c>
      <c r="L912" s="7">
        <v>1978</v>
      </c>
      <c r="M912" s="7" t="s">
        <v>15</v>
      </c>
      <c r="N912" s="7">
        <v>12</v>
      </c>
      <c r="O912" s="7">
        <v>0</v>
      </c>
      <c r="P912" s="20">
        <v>7419.48</v>
      </c>
      <c r="Q912" s="7" t="s">
        <v>11</v>
      </c>
      <c r="R912" s="7" t="s">
        <v>11</v>
      </c>
      <c r="S912" s="7" t="s">
        <v>23</v>
      </c>
      <c r="T912" s="7">
        <f t="shared" si="28"/>
        <v>1</v>
      </c>
      <c r="U912" s="7">
        <f t="shared" si="29"/>
        <v>9</v>
      </c>
      <c r="V912" s="35" t="s">
        <v>9197</v>
      </c>
      <c r="W912" s="36">
        <v>45085</v>
      </c>
      <c r="X912" s="5">
        <v>44</v>
      </c>
    </row>
    <row r="913" spans="1:24" x14ac:dyDescent="0.3">
      <c r="A913" s="5" t="s">
        <v>944</v>
      </c>
      <c r="B913" s="5">
        <v>1978</v>
      </c>
      <c r="C913" s="5" t="s">
        <v>30</v>
      </c>
      <c r="D913" s="5">
        <v>2</v>
      </c>
      <c r="E913" s="5">
        <v>0</v>
      </c>
      <c r="F913" s="5">
        <v>7421.19</v>
      </c>
      <c r="G913" s="5" t="s">
        <v>11</v>
      </c>
      <c r="H913" s="5" t="s">
        <v>12</v>
      </c>
      <c r="I913" s="5" t="s">
        <v>23</v>
      </c>
      <c r="K913" s="7" t="s">
        <v>944</v>
      </c>
      <c r="L913" s="7">
        <v>1978</v>
      </c>
      <c r="M913" s="7" t="s">
        <v>30</v>
      </c>
      <c r="N913" s="7">
        <v>2</v>
      </c>
      <c r="O913" s="7">
        <v>0</v>
      </c>
      <c r="P913" s="20">
        <v>7421.19</v>
      </c>
      <c r="Q913" s="7" t="s">
        <v>11</v>
      </c>
      <c r="R913" s="7" t="s">
        <v>12</v>
      </c>
      <c r="S913" s="7" t="s">
        <v>23</v>
      </c>
      <c r="T913" s="7">
        <f t="shared" si="28"/>
        <v>1</v>
      </c>
      <c r="U913" s="7">
        <f t="shared" si="29"/>
        <v>1</v>
      </c>
      <c r="V913" s="35" t="s">
        <v>9198</v>
      </c>
      <c r="W913" s="36">
        <v>45085</v>
      </c>
      <c r="X913" s="5">
        <v>44</v>
      </c>
    </row>
    <row r="914" spans="1:24" x14ac:dyDescent="0.3">
      <c r="A914" s="5" t="s">
        <v>945</v>
      </c>
      <c r="B914" s="5">
        <v>1977</v>
      </c>
      <c r="C914" s="5" t="s">
        <v>35</v>
      </c>
      <c r="D914" s="5">
        <v>25</v>
      </c>
      <c r="E914" s="5">
        <v>1</v>
      </c>
      <c r="F914" s="5">
        <v>7441.05</v>
      </c>
      <c r="G914" s="5" t="s">
        <v>12</v>
      </c>
      <c r="H914" s="5" t="s">
        <v>11</v>
      </c>
      <c r="I914" s="5" t="s">
        <v>42</v>
      </c>
      <c r="K914" s="7" t="s">
        <v>945</v>
      </c>
      <c r="L914" s="7">
        <v>1977</v>
      </c>
      <c r="M914" s="7" t="s">
        <v>35</v>
      </c>
      <c r="N914" s="7">
        <v>25</v>
      </c>
      <c r="O914" s="7">
        <v>1</v>
      </c>
      <c r="P914" s="20">
        <v>7441.05</v>
      </c>
      <c r="Q914" s="7" t="s">
        <v>12</v>
      </c>
      <c r="R914" s="7" t="s">
        <v>11</v>
      </c>
      <c r="S914" s="7" t="s">
        <v>42</v>
      </c>
      <c r="T914" s="7">
        <f t="shared" si="28"/>
        <v>4</v>
      </c>
      <c r="U914" s="7">
        <f t="shared" si="29"/>
        <v>9</v>
      </c>
      <c r="V914" s="35" t="s">
        <v>9199</v>
      </c>
      <c r="W914" s="36">
        <v>45085</v>
      </c>
      <c r="X914" s="5">
        <v>45</v>
      </c>
    </row>
    <row r="915" spans="1:24" x14ac:dyDescent="0.3">
      <c r="A915" s="5" t="s">
        <v>946</v>
      </c>
      <c r="B915" s="5">
        <v>1979</v>
      </c>
      <c r="C915" s="5" t="s">
        <v>20</v>
      </c>
      <c r="D915" s="5">
        <v>1</v>
      </c>
      <c r="E915" s="5">
        <v>2</v>
      </c>
      <c r="F915" s="5">
        <v>7441.5</v>
      </c>
      <c r="G915" s="5" t="s">
        <v>12</v>
      </c>
      <c r="H915" s="5" t="s">
        <v>11</v>
      </c>
      <c r="I915" s="5" t="s">
        <v>42</v>
      </c>
      <c r="K915" s="7" t="s">
        <v>946</v>
      </c>
      <c r="L915" s="7">
        <v>1979</v>
      </c>
      <c r="M915" s="7" t="s">
        <v>20</v>
      </c>
      <c r="N915" s="7">
        <v>1</v>
      </c>
      <c r="O915" s="7">
        <v>2</v>
      </c>
      <c r="P915" s="20">
        <v>7441.5</v>
      </c>
      <c r="Q915" s="7" t="s">
        <v>12</v>
      </c>
      <c r="R915" s="7" t="s">
        <v>11</v>
      </c>
      <c r="S915" s="7" t="s">
        <v>42</v>
      </c>
      <c r="T915" s="7">
        <f t="shared" si="28"/>
        <v>4</v>
      </c>
      <c r="U915" s="7">
        <f t="shared" si="29"/>
        <v>9</v>
      </c>
      <c r="V915" s="35" t="s">
        <v>9200</v>
      </c>
      <c r="W915" s="36">
        <v>45085</v>
      </c>
      <c r="X915" s="5">
        <v>43</v>
      </c>
    </row>
    <row r="916" spans="1:24" x14ac:dyDescent="0.3">
      <c r="A916" s="5" t="s">
        <v>947</v>
      </c>
      <c r="B916" s="5">
        <v>1980</v>
      </c>
      <c r="C916" s="5" t="s">
        <v>10</v>
      </c>
      <c r="D916" s="5">
        <v>7</v>
      </c>
      <c r="E916" s="5">
        <v>1</v>
      </c>
      <c r="F916" s="5">
        <v>7443.64</v>
      </c>
      <c r="G916" s="5" t="s">
        <v>11</v>
      </c>
      <c r="H916" s="5" t="s">
        <v>12</v>
      </c>
      <c r="I916" s="5" t="s">
        <v>23</v>
      </c>
      <c r="K916" s="7" t="s">
        <v>947</v>
      </c>
      <c r="L916" s="7">
        <v>1980</v>
      </c>
      <c r="M916" s="7" t="s">
        <v>10</v>
      </c>
      <c r="N916" s="7">
        <v>7</v>
      </c>
      <c r="O916" s="7">
        <v>1</v>
      </c>
      <c r="P916" s="20">
        <v>7443.64</v>
      </c>
      <c r="Q916" s="7" t="s">
        <v>11</v>
      </c>
      <c r="R916" s="7" t="s">
        <v>12</v>
      </c>
      <c r="S916" s="7" t="s">
        <v>23</v>
      </c>
      <c r="T916" s="7">
        <f t="shared" si="28"/>
        <v>1</v>
      </c>
      <c r="U916" s="7">
        <f t="shared" si="29"/>
        <v>1</v>
      </c>
      <c r="V916" s="35" t="s">
        <v>9201</v>
      </c>
      <c r="W916" s="36">
        <v>45085</v>
      </c>
      <c r="X916" s="5">
        <v>42</v>
      </c>
    </row>
    <row r="917" spans="1:24" x14ac:dyDescent="0.3">
      <c r="A917" s="5" t="s">
        <v>948</v>
      </c>
      <c r="B917" s="5">
        <v>1977</v>
      </c>
      <c r="C917" s="5" t="s">
        <v>20</v>
      </c>
      <c r="D917" s="5">
        <v>25</v>
      </c>
      <c r="E917" s="5">
        <v>1</v>
      </c>
      <c r="F917" s="5">
        <v>7445.92</v>
      </c>
      <c r="G917" s="5" t="s">
        <v>12</v>
      </c>
      <c r="H917" s="5" t="s">
        <v>16</v>
      </c>
      <c r="I917" s="5" t="s">
        <v>42</v>
      </c>
      <c r="K917" s="7" t="s">
        <v>948</v>
      </c>
      <c r="L917" s="7">
        <v>1977</v>
      </c>
      <c r="M917" s="7" t="s">
        <v>20</v>
      </c>
      <c r="N917" s="7">
        <v>25</v>
      </c>
      <c r="O917" s="7">
        <v>1</v>
      </c>
      <c r="P917" s="20">
        <v>7445.92</v>
      </c>
      <c r="Q917" s="7" t="s">
        <v>12</v>
      </c>
      <c r="R917" s="7" t="s">
        <v>16</v>
      </c>
      <c r="S917" s="7" t="s">
        <v>42</v>
      </c>
      <c r="T917" s="7">
        <f t="shared" si="28"/>
        <v>4</v>
      </c>
      <c r="U917" s="7">
        <f t="shared" si="29"/>
        <v>2</v>
      </c>
      <c r="V917" s="35" t="s">
        <v>9202</v>
      </c>
      <c r="W917" s="36">
        <v>45085</v>
      </c>
      <c r="X917" s="5">
        <v>45</v>
      </c>
    </row>
    <row r="918" spans="1:24" x14ac:dyDescent="0.3">
      <c r="A918" s="5" t="s">
        <v>949</v>
      </c>
      <c r="B918" s="5">
        <v>1977</v>
      </c>
      <c r="C918" s="5" t="s">
        <v>20</v>
      </c>
      <c r="D918" s="5">
        <v>30</v>
      </c>
      <c r="E918" s="5">
        <v>0</v>
      </c>
      <c r="F918" s="5">
        <v>7448.4</v>
      </c>
      <c r="G918" s="5" t="s">
        <v>12</v>
      </c>
      <c r="H918" s="5" t="s">
        <v>12</v>
      </c>
      <c r="I918" s="5" t="s">
        <v>356</v>
      </c>
      <c r="K918" s="7" t="s">
        <v>949</v>
      </c>
      <c r="L918" s="7">
        <v>1977</v>
      </c>
      <c r="M918" s="7" t="s">
        <v>20</v>
      </c>
      <c r="N918" s="7">
        <v>30</v>
      </c>
      <c r="O918" s="7">
        <v>0</v>
      </c>
      <c r="P918" s="20">
        <v>7448.4</v>
      </c>
      <c r="Q918" s="7" t="s">
        <v>12</v>
      </c>
      <c r="R918" s="7" t="s">
        <v>12</v>
      </c>
      <c r="S918" s="7" t="s">
        <v>356</v>
      </c>
      <c r="T918" s="7">
        <f t="shared" si="28"/>
        <v>4</v>
      </c>
      <c r="U918" s="7">
        <f t="shared" si="29"/>
        <v>1</v>
      </c>
      <c r="V918" s="35" t="s">
        <v>9203</v>
      </c>
      <c r="W918" s="36">
        <v>45085</v>
      </c>
      <c r="X918" s="5">
        <v>45</v>
      </c>
    </row>
    <row r="919" spans="1:24" x14ac:dyDescent="0.3">
      <c r="A919" s="5" t="s">
        <v>950</v>
      </c>
      <c r="B919" s="5">
        <v>2001</v>
      </c>
      <c r="C919" s="5" t="s">
        <v>18</v>
      </c>
      <c r="D919" s="5">
        <v>1</v>
      </c>
      <c r="E919" s="5">
        <v>0</v>
      </c>
      <c r="F919" s="5">
        <v>7450.36</v>
      </c>
      <c r="G919" s="5" t="s">
        <v>11</v>
      </c>
      <c r="H919" s="5" t="s">
        <v>11</v>
      </c>
      <c r="I919" s="5" t="s">
        <v>23</v>
      </c>
      <c r="K919" s="7" t="s">
        <v>950</v>
      </c>
      <c r="L919" s="7">
        <v>2001</v>
      </c>
      <c r="M919" s="7" t="s">
        <v>18</v>
      </c>
      <c r="N919" s="7">
        <v>1</v>
      </c>
      <c r="O919" s="7">
        <v>0</v>
      </c>
      <c r="P919" s="20">
        <v>7450.36</v>
      </c>
      <c r="Q919" s="7" t="s">
        <v>11</v>
      </c>
      <c r="R919" s="7" t="s">
        <v>11</v>
      </c>
      <c r="S919" s="7" t="s">
        <v>23</v>
      </c>
      <c r="T919" s="7">
        <f t="shared" si="28"/>
        <v>1</v>
      </c>
      <c r="U919" s="7">
        <f t="shared" si="29"/>
        <v>9</v>
      </c>
      <c r="V919" s="35" t="s">
        <v>9204</v>
      </c>
      <c r="W919" s="36">
        <v>45085</v>
      </c>
      <c r="X919" s="5">
        <v>22</v>
      </c>
    </row>
    <row r="920" spans="1:24" x14ac:dyDescent="0.3">
      <c r="A920" s="5" t="s">
        <v>951</v>
      </c>
      <c r="B920" s="5">
        <v>1967</v>
      </c>
      <c r="C920" s="5" t="s">
        <v>35</v>
      </c>
      <c r="D920" s="5">
        <v>4</v>
      </c>
      <c r="E920" s="5">
        <v>0</v>
      </c>
      <c r="F920" s="5">
        <v>7463.51</v>
      </c>
      <c r="G920" s="5" t="s">
        <v>12</v>
      </c>
      <c r="H920" s="5" t="s">
        <v>12</v>
      </c>
      <c r="I920" s="5" t="s">
        <v>13</v>
      </c>
      <c r="K920" s="7" t="s">
        <v>951</v>
      </c>
      <c r="L920" s="7">
        <v>1967</v>
      </c>
      <c r="M920" s="7" t="s">
        <v>35</v>
      </c>
      <c r="N920" s="7">
        <v>4</v>
      </c>
      <c r="O920" s="7">
        <v>0</v>
      </c>
      <c r="P920" s="20">
        <v>7463.51</v>
      </c>
      <c r="Q920" s="7" t="s">
        <v>12</v>
      </c>
      <c r="R920" s="7" t="s">
        <v>12</v>
      </c>
      <c r="S920" s="7" t="s">
        <v>13</v>
      </c>
      <c r="T920" s="7">
        <f t="shared" si="28"/>
        <v>4</v>
      </c>
      <c r="U920" s="7">
        <f t="shared" si="29"/>
        <v>1</v>
      </c>
      <c r="V920" s="35" t="s">
        <v>9205</v>
      </c>
      <c r="W920" s="36">
        <v>45085</v>
      </c>
      <c r="X920" s="5">
        <v>55</v>
      </c>
    </row>
    <row r="921" spans="1:24" x14ac:dyDescent="0.3">
      <c r="A921" s="5" t="s">
        <v>952</v>
      </c>
      <c r="B921" s="5">
        <v>1996</v>
      </c>
      <c r="C921" s="5" t="s">
        <v>18</v>
      </c>
      <c r="D921" s="5">
        <v>14</v>
      </c>
      <c r="E921" s="5">
        <v>0</v>
      </c>
      <c r="F921" s="5">
        <v>7487.38</v>
      </c>
      <c r="G921" s="5" t="s">
        <v>11</v>
      </c>
      <c r="H921" s="5" t="s">
        <v>12</v>
      </c>
      <c r="I921" s="5" t="s">
        <v>23</v>
      </c>
      <c r="K921" s="7" t="s">
        <v>952</v>
      </c>
      <c r="L921" s="7">
        <v>1996</v>
      </c>
      <c r="M921" s="7" t="s">
        <v>18</v>
      </c>
      <c r="N921" s="7">
        <v>14</v>
      </c>
      <c r="O921" s="7">
        <v>0</v>
      </c>
      <c r="P921" s="20">
        <v>7487.38</v>
      </c>
      <c r="Q921" s="7" t="s">
        <v>11</v>
      </c>
      <c r="R921" s="7" t="s">
        <v>12</v>
      </c>
      <c r="S921" s="7" t="s">
        <v>23</v>
      </c>
      <c r="T921" s="7">
        <f t="shared" si="28"/>
        <v>1</v>
      </c>
      <c r="U921" s="7">
        <f t="shared" si="29"/>
        <v>1</v>
      </c>
      <c r="V921" s="35" t="s">
        <v>9206</v>
      </c>
      <c r="W921" s="36">
        <v>45085</v>
      </c>
      <c r="X921" s="5">
        <v>26</v>
      </c>
    </row>
    <row r="922" spans="1:24" x14ac:dyDescent="0.3">
      <c r="A922" s="5" t="s">
        <v>953</v>
      </c>
      <c r="B922" s="5">
        <v>1988</v>
      </c>
      <c r="C922" s="5" t="s">
        <v>30</v>
      </c>
      <c r="D922" s="5">
        <v>15</v>
      </c>
      <c r="E922" s="5">
        <v>3</v>
      </c>
      <c r="F922" s="5">
        <v>7494.63</v>
      </c>
      <c r="G922" s="5" t="s">
        <v>11</v>
      </c>
      <c r="H922" s="5" t="s">
        <v>12</v>
      </c>
      <c r="I922" s="5" t="s">
        <v>200</v>
      </c>
      <c r="K922" s="7" t="s">
        <v>953</v>
      </c>
      <c r="L922" s="7">
        <v>1988</v>
      </c>
      <c r="M922" s="7" t="s">
        <v>30</v>
      </c>
      <c r="N922" s="7">
        <v>15</v>
      </c>
      <c r="O922" s="7">
        <v>3</v>
      </c>
      <c r="P922" s="20">
        <v>7494.63</v>
      </c>
      <c r="Q922" s="7" t="s">
        <v>11</v>
      </c>
      <c r="R922" s="7" t="s">
        <v>12</v>
      </c>
      <c r="S922" s="7" t="s">
        <v>200</v>
      </c>
      <c r="T922" s="7">
        <f t="shared" si="28"/>
        <v>1</v>
      </c>
      <c r="U922" s="7">
        <f t="shared" si="29"/>
        <v>1</v>
      </c>
      <c r="V922" s="35" t="s">
        <v>9207</v>
      </c>
      <c r="W922" s="36">
        <v>45085</v>
      </c>
      <c r="X922" s="5">
        <v>34</v>
      </c>
    </row>
    <row r="923" spans="1:24" x14ac:dyDescent="0.3">
      <c r="A923" s="5" t="s">
        <v>954</v>
      </c>
      <c r="B923" s="5">
        <v>1997</v>
      </c>
      <c r="C923" s="5" t="s">
        <v>37</v>
      </c>
      <c r="D923" s="5">
        <v>28</v>
      </c>
      <c r="E923" s="5">
        <v>0</v>
      </c>
      <c r="F923" s="5">
        <v>7504.3</v>
      </c>
      <c r="G923" s="5" t="s">
        <v>11</v>
      </c>
      <c r="H923" s="5" t="s">
        <v>16</v>
      </c>
      <c r="I923" s="5" t="s">
        <v>23</v>
      </c>
      <c r="K923" s="7" t="s">
        <v>954</v>
      </c>
      <c r="L923" s="7">
        <v>1997</v>
      </c>
      <c r="M923" s="7" t="s">
        <v>37</v>
      </c>
      <c r="N923" s="7">
        <v>28</v>
      </c>
      <c r="O923" s="7">
        <v>0</v>
      </c>
      <c r="P923" s="20">
        <v>7504.3</v>
      </c>
      <c r="Q923" s="7" t="s">
        <v>11</v>
      </c>
      <c r="R923" s="7" t="s">
        <v>16</v>
      </c>
      <c r="S923" s="7" t="s">
        <v>23</v>
      </c>
      <c r="T923" s="7">
        <f t="shared" si="28"/>
        <v>1</v>
      </c>
      <c r="U923" s="7">
        <f t="shared" si="29"/>
        <v>2</v>
      </c>
      <c r="V923" s="35" t="s">
        <v>9208</v>
      </c>
      <c r="W923" s="36">
        <v>45085</v>
      </c>
      <c r="X923" s="5">
        <v>25</v>
      </c>
    </row>
    <row r="924" spans="1:24" x14ac:dyDescent="0.3">
      <c r="A924" s="5" t="s">
        <v>955</v>
      </c>
      <c r="B924" s="5">
        <v>1983</v>
      </c>
      <c r="C924" s="5" t="s">
        <v>10</v>
      </c>
      <c r="D924" s="5">
        <v>10</v>
      </c>
      <c r="E924" s="5">
        <v>4</v>
      </c>
      <c r="F924" s="5">
        <v>7512.27</v>
      </c>
      <c r="G924" s="5" t="s">
        <v>12</v>
      </c>
      <c r="H924" s="5" t="s">
        <v>11</v>
      </c>
      <c r="I924" s="5" t="s">
        <v>42</v>
      </c>
      <c r="K924" s="7" t="s">
        <v>955</v>
      </c>
      <c r="L924" s="7">
        <v>1983</v>
      </c>
      <c r="M924" s="7" t="s">
        <v>10</v>
      </c>
      <c r="N924" s="7">
        <v>10</v>
      </c>
      <c r="O924" s="7">
        <v>4</v>
      </c>
      <c r="P924" s="20">
        <v>7512.27</v>
      </c>
      <c r="Q924" s="7" t="s">
        <v>12</v>
      </c>
      <c r="R924" s="7" t="s">
        <v>11</v>
      </c>
      <c r="S924" s="7" t="s">
        <v>42</v>
      </c>
      <c r="T924" s="7">
        <f t="shared" si="28"/>
        <v>4</v>
      </c>
      <c r="U924" s="7">
        <f t="shared" si="29"/>
        <v>9</v>
      </c>
      <c r="V924" s="35" t="s">
        <v>9209</v>
      </c>
      <c r="W924" s="36">
        <v>45085</v>
      </c>
      <c r="X924" s="5">
        <v>39</v>
      </c>
    </row>
    <row r="925" spans="1:24" x14ac:dyDescent="0.3">
      <c r="A925" s="5" t="s">
        <v>956</v>
      </c>
      <c r="B925" s="5">
        <v>1978</v>
      </c>
      <c r="C925" s="5" t="s">
        <v>37</v>
      </c>
      <c r="D925" s="5">
        <v>18</v>
      </c>
      <c r="E925" s="5">
        <v>1</v>
      </c>
      <c r="F925" s="5">
        <v>7518.03</v>
      </c>
      <c r="G925" s="5" t="s">
        <v>11</v>
      </c>
      <c r="H925" s="5" t="s">
        <v>12</v>
      </c>
      <c r="I925" s="5" t="s">
        <v>23</v>
      </c>
      <c r="K925" s="7" t="s">
        <v>956</v>
      </c>
      <c r="L925" s="7">
        <v>1978</v>
      </c>
      <c r="M925" s="7" t="s">
        <v>37</v>
      </c>
      <c r="N925" s="7">
        <v>18</v>
      </c>
      <c r="O925" s="7">
        <v>1</v>
      </c>
      <c r="P925" s="20">
        <v>7518.03</v>
      </c>
      <c r="Q925" s="7" t="s">
        <v>11</v>
      </c>
      <c r="R925" s="7" t="s">
        <v>12</v>
      </c>
      <c r="S925" s="7" t="s">
        <v>23</v>
      </c>
      <c r="T925" s="7">
        <f t="shared" si="28"/>
        <v>1</v>
      </c>
      <c r="U925" s="7">
        <f t="shared" si="29"/>
        <v>1</v>
      </c>
      <c r="V925" s="35" t="s">
        <v>9210</v>
      </c>
      <c r="W925" s="36">
        <v>45085</v>
      </c>
      <c r="X925" s="5">
        <v>44</v>
      </c>
    </row>
    <row r="926" spans="1:24" x14ac:dyDescent="0.3">
      <c r="A926" s="5" t="s">
        <v>957</v>
      </c>
      <c r="B926" s="5">
        <v>1976</v>
      </c>
      <c r="C926" s="5" t="s">
        <v>37</v>
      </c>
      <c r="D926" s="5">
        <v>10</v>
      </c>
      <c r="E926" s="5">
        <v>0</v>
      </c>
      <c r="F926" s="5">
        <v>7526.71</v>
      </c>
      <c r="G926" s="5" t="s">
        <v>12</v>
      </c>
      <c r="H926" s="5" t="s">
        <v>16</v>
      </c>
      <c r="I926" s="5" t="s">
        <v>23</v>
      </c>
      <c r="K926" s="7" t="s">
        <v>957</v>
      </c>
      <c r="L926" s="7">
        <v>1976</v>
      </c>
      <c r="M926" s="7" t="s">
        <v>37</v>
      </c>
      <c r="N926" s="7">
        <v>10</v>
      </c>
      <c r="O926" s="7">
        <v>0</v>
      </c>
      <c r="P926" s="20">
        <v>7526.71</v>
      </c>
      <c r="Q926" s="7" t="s">
        <v>12</v>
      </c>
      <c r="R926" s="7" t="s">
        <v>16</v>
      </c>
      <c r="S926" s="7" t="s">
        <v>23</v>
      </c>
      <c r="T926" s="7">
        <f t="shared" si="28"/>
        <v>4</v>
      </c>
      <c r="U926" s="7">
        <f t="shared" si="29"/>
        <v>2</v>
      </c>
      <c r="V926" s="35" t="s">
        <v>9211</v>
      </c>
      <c r="W926" s="36">
        <v>45085</v>
      </c>
      <c r="X926" s="5">
        <v>46</v>
      </c>
    </row>
    <row r="927" spans="1:24" x14ac:dyDescent="0.3">
      <c r="A927" s="5" t="s">
        <v>958</v>
      </c>
      <c r="B927" s="5">
        <v>1978</v>
      </c>
      <c r="C927" s="5" t="s">
        <v>30</v>
      </c>
      <c r="D927" s="5">
        <v>14</v>
      </c>
      <c r="E927" s="5">
        <v>2</v>
      </c>
      <c r="F927" s="5">
        <v>7531.7</v>
      </c>
      <c r="G927" s="5" t="s">
        <v>11</v>
      </c>
      <c r="H927" s="5" t="s">
        <v>16</v>
      </c>
      <c r="I927" s="5" t="s">
        <v>13</v>
      </c>
      <c r="K927" s="7" t="s">
        <v>958</v>
      </c>
      <c r="L927" s="7">
        <v>1978</v>
      </c>
      <c r="M927" s="7" t="s">
        <v>30</v>
      </c>
      <c r="N927" s="7">
        <v>14</v>
      </c>
      <c r="O927" s="7">
        <v>2</v>
      </c>
      <c r="P927" s="20">
        <v>7531.7</v>
      </c>
      <c r="Q927" s="7" t="s">
        <v>11</v>
      </c>
      <c r="R927" s="7" t="s">
        <v>16</v>
      </c>
      <c r="S927" s="7" t="s">
        <v>13</v>
      </c>
      <c r="T927" s="7">
        <f t="shared" si="28"/>
        <v>1</v>
      </c>
      <c r="U927" s="7">
        <f t="shared" si="29"/>
        <v>2</v>
      </c>
      <c r="V927" s="35" t="s">
        <v>9212</v>
      </c>
      <c r="W927" s="36">
        <v>45085</v>
      </c>
      <c r="X927" s="5">
        <v>44</v>
      </c>
    </row>
    <row r="928" spans="1:24" x14ac:dyDescent="0.3">
      <c r="A928" s="5" t="s">
        <v>959</v>
      </c>
      <c r="B928" s="5">
        <v>1984</v>
      </c>
      <c r="C928" s="5" t="s">
        <v>35</v>
      </c>
      <c r="D928" s="5">
        <v>22</v>
      </c>
      <c r="E928" s="5">
        <v>3</v>
      </c>
      <c r="F928" s="5">
        <v>7537.16</v>
      </c>
      <c r="G928" s="5" t="s">
        <v>11</v>
      </c>
      <c r="H928" s="5" t="s">
        <v>11</v>
      </c>
      <c r="I928" s="5" t="s">
        <v>23</v>
      </c>
      <c r="K928" s="7" t="s">
        <v>959</v>
      </c>
      <c r="L928" s="7">
        <v>1984</v>
      </c>
      <c r="M928" s="7" t="s">
        <v>35</v>
      </c>
      <c r="N928" s="7">
        <v>22</v>
      </c>
      <c r="O928" s="7">
        <v>3</v>
      </c>
      <c r="P928" s="20">
        <v>7537.16</v>
      </c>
      <c r="Q928" s="7" t="s">
        <v>11</v>
      </c>
      <c r="R928" s="7" t="s">
        <v>11</v>
      </c>
      <c r="S928" s="7" t="s">
        <v>23</v>
      </c>
      <c r="T928" s="7">
        <f t="shared" si="28"/>
        <v>1</v>
      </c>
      <c r="U928" s="7">
        <f t="shared" si="29"/>
        <v>9</v>
      </c>
      <c r="V928" s="35" t="s">
        <v>8900</v>
      </c>
      <c r="W928" s="36">
        <v>45085</v>
      </c>
      <c r="X928" s="5">
        <v>38</v>
      </c>
    </row>
    <row r="929" spans="1:24" x14ac:dyDescent="0.3">
      <c r="A929" s="5" t="s">
        <v>960</v>
      </c>
      <c r="B929" s="5">
        <v>1988</v>
      </c>
      <c r="C929" s="5" t="s">
        <v>30</v>
      </c>
      <c r="D929" s="5">
        <v>15</v>
      </c>
      <c r="E929" s="5">
        <v>3</v>
      </c>
      <c r="F929" s="5">
        <v>7538.52</v>
      </c>
      <c r="G929" s="5" t="s">
        <v>11</v>
      </c>
      <c r="H929" s="5" t="s">
        <v>11</v>
      </c>
      <c r="I929" s="5" t="s">
        <v>23</v>
      </c>
      <c r="K929" s="7" t="s">
        <v>960</v>
      </c>
      <c r="L929" s="7">
        <v>1988</v>
      </c>
      <c r="M929" s="7" t="s">
        <v>30</v>
      </c>
      <c r="N929" s="7">
        <v>15</v>
      </c>
      <c r="O929" s="7">
        <v>3</v>
      </c>
      <c r="P929" s="20">
        <v>7538.52</v>
      </c>
      <c r="Q929" s="7" t="s">
        <v>11</v>
      </c>
      <c r="R929" s="7" t="s">
        <v>11</v>
      </c>
      <c r="S929" s="7" t="s">
        <v>23</v>
      </c>
      <c r="T929" s="7">
        <f t="shared" si="28"/>
        <v>1</v>
      </c>
      <c r="U929" s="7">
        <f t="shared" si="29"/>
        <v>9</v>
      </c>
      <c r="V929" s="35" t="s">
        <v>9207</v>
      </c>
      <c r="W929" s="36">
        <v>45085</v>
      </c>
      <c r="X929" s="5">
        <v>34</v>
      </c>
    </row>
    <row r="930" spans="1:24" x14ac:dyDescent="0.3">
      <c r="A930" s="5" t="s">
        <v>961</v>
      </c>
      <c r="B930" s="5">
        <v>1994</v>
      </c>
      <c r="C930" s="5" t="s">
        <v>35</v>
      </c>
      <c r="D930" s="5">
        <v>14</v>
      </c>
      <c r="E930" s="5">
        <v>0</v>
      </c>
      <c r="F930" s="5">
        <v>7567.13</v>
      </c>
      <c r="G930" s="5" t="s">
        <v>11</v>
      </c>
      <c r="H930" s="5" t="s">
        <v>11</v>
      </c>
      <c r="I930" s="5" t="s">
        <v>300</v>
      </c>
      <c r="K930" s="7" t="s">
        <v>961</v>
      </c>
      <c r="L930" s="7">
        <v>1994</v>
      </c>
      <c r="M930" s="7" t="s">
        <v>35</v>
      </c>
      <c r="N930" s="7">
        <v>14</v>
      </c>
      <c r="O930" s="7">
        <v>0</v>
      </c>
      <c r="P930" s="20">
        <v>7567.13</v>
      </c>
      <c r="Q930" s="7" t="s">
        <v>11</v>
      </c>
      <c r="R930" s="7" t="s">
        <v>11</v>
      </c>
      <c r="S930" s="7" t="s">
        <v>300</v>
      </c>
      <c r="T930" s="7">
        <f t="shared" si="28"/>
        <v>1</v>
      </c>
      <c r="U930" s="7">
        <f t="shared" si="29"/>
        <v>9</v>
      </c>
      <c r="V930" s="35" t="s">
        <v>9213</v>
      </c>
      <c r="W930" s="36">
        <v>45085</v>
      </c>
      <c r="X930" s="5">
        <v>28</v>
      </c>
    </row>
    <row r="931" spans="1:24" x14ac:dyDescent="0.3">
      <c r="A931" s="5" t="s">
        <v>962</v>
      </c>
      <c r="B931" s="5">
        <v>1967</v>
      </c>
      <c r="C931" s="5" t="s">
        <v>10</v>
      </c>
      <c r="D931" s="5">
        <v>17</v>
      </c>
      <c r="E931" s="5">
        <v>0</v>
      </c>
      <c r="F931" s="5">
        <v>7585.62</v>
      </c>
      <c r="G931" s="5" t="s">
        <v>12</v>
      </c>
      <c r="H931" s="5" t="s">
        <v>11</v>
      </c>
      <c r="I931" s="5" t="s">
        <v>13</v>
      </c>
      <c r="K931" s="7" t="s">
        <v>962</v>
      </c>
      <c r="L931" s="7">
        <v>1967</v>
      </c>
      <c r="M931" s="7" t="s">
        <v>10</v>
      </c>
      <c r="N931" s="7">
        <v>17</v>
      </c>
      <c r="O931" s="7">
        <v>0</v>
      </c>
      <c r="P931" s="20">
        <v>7585.62</v>
      </c>
      <c r="Q931" s="7" t="s">
        <v>12</v>
      </c>
      <c r="R931" s="7" t="s">
        <v>11</v>
      </c>
      <c r="S931" s="7" t="s">
        <v>13</v>
      </c>
      <c r="T931" s="7">
        <f t="shared" si="28"/>
        <v>4</v>
      </c>
      <c r="U931" s="7">
        <f t="shared" si="29"/>
        <v>9</v>
      </c>
      <c r="V931" s="35" t="s">
        <v>9214</v>
      </c>
      <c r="W931" s="36">
        <v>45085</v>
      </c>
      <c r="X931" s="5">
        <v>55</v>
      </c>
    </row>
    <row r="932" spans="1:24" x14ac:dyDescent="0.3">
      <c r="A932" s="5" t="s">
        <v>963</v>
      </c>
      <c r="B932" s="5">
        <v>1997</v>
      </c>
      <c r="C932" s="5" t="s">
        <v>20</v>
      </c>
      <c r="D932" s="5">
        <v>30</v>
      </c>
      <c r="E932" s="5">
        <v>0</v>
      </c>
      <c r="F932" s="5">
        <v>7607.03</v>
      </c>
      <c r="G932" s="5" t="s">
        <v>11</v>
      </c>
      <c r="H932" s="5" t="s">
        <v>11</v>
      </c>
      <c r="I932" s="5" t="s">
        <v>23</v>
      </c>
      <c r="K932" s="7" t="s">
        <v>963</v>
      </c>
      <c r="L932" s="7">
        <v>1997</v>
      </c>
      <c r="M932" s="7" t="s">
        <v>20</v>
      </c>
      <c r="N932" s="7">
        <v>30</v>
      </c>
      <c r="O932" s="7">
        <v>0</v>
      </c>
      <c r="P932" s="20">
        <v>7607.03</v>
      </c>
      <c r="Q932" s="7" t="s">
        <v>11</v>
      </c>
      <c r="R932" s="7" t="s">
        <v>11</v>
      </c>
      <c r="S932" s="7" t="s">
        <v>23</v>
      </c>
      <c r="T932" s="7">
        <f t="shared" si="28"/>
        <v>1</v>
      </c>
      <c r="U932" s="7">
        <f t="shared" si="29"/>
        <v>9</v>
      </c>
      <c r="V932" s="35" t="s">
        <v>9215</v>
      </c>
      <c r="W932" s="36">
        <v>45085</v>
      </c>
      <c r="X932" s="5">
        <v>25</v>
      </c>
    </row>
    <row r="933" spans="1:24" x14ac:dyDescent="0.3">
      <c r="A933" s="5" t="s">
        <v>964</v>
      </c>
      <c r="B933" s="5">
        <v>1968</v>
      </c>
      <c r="C933" s="5" t="s">
        <v>10</v>
      </c>
      <c r="D933" s="5">
        <v>3</v>
      </c>
      <c r="E933" s="5">
        <v>0</v>
      </c>
      <c r="F933" s="5">
        <v>7609.6</v>
      </c>
      <c r="G933" s="5" t="s">
        <v>12</v>
      </c>
      <c r="H933" s="5" t="s">
        <v>11</v>
      </c>
      <c r="I933" s="5" t="s">
        <v>23</v>
      </c>
      <c r="K933" s="7" t="s">
        <v>964</v>
      </c>
      <c r="L933" s="7">
        <v>1968</v>
      </c>
      <c r="M933" s="7" t="s">
        <v>10</v>
      </c>
      <c r="N933" s="7">
        <v>3</v>
      </c>
      <c r="O933" s="7">
        <v>0</v>
      </c>
      <c r="P933" s="20">
        <v>7609.6</v>
      </c>
      <c r="Q933" s="7" t="s">
        <v>12</v>
      </c>
      <c r="R933" s="7" t="s">
        <v>11</v>
      </c>
      <c r="S933" s="7" t="s">
        <v>23</v>
      </c>
      <c r="T933" s="7">
        <f t="shared" si="28"/>
        <v>4</v>
      </c>
      <c r="U933" s="7">
        <f t="shared" si="29"/>
        <v>9</v>
      </c>
      <c r="V933" s="35" t="s">
        <v>9216</v>
      </c>
      <c r="W933" s="36">
        <v>45085</v>
      </c>
      <c r="X933" s="5">
        <v>54</v>
      </c>
    </row>
    <row r="934" spans="1:24" x14ac:dyDescent="0.3">
      <c r="A934" s="5" t="s">
        <v>965</v>
      </c>
      <c r="B934" s="5">
        <v>1996</v>
      </c>
      <c r="C934" s="5" t="s">
        <v>20</v>
      </c>
      <c r="D934" s="5">
        <v>17</v>
      </c>
      <c r="E934" s="5">
        <v>0</v>
      </c>
      <c r="F934" s="5">
        <v>7623.13</v>
      </c>
      <c r="G934" s="5" t="s">
        <v>11</v>
      </c>
      <c r="H934" s="5" t="s">
        <v>12</v>
      </c>
      <c r="I934" s="5" t="s">
        <v>42</v>
      </c>
      <c r="K934" s="7" t="s">
        <v>965</v>
      </c>
      <c r="L934" s="7">
        <v>1996</v>
      </c>
      <c r="M934" s="7" t="s">
        <v>20</v>
      </c>
      <c r="N934" s="7">
        <v>17</v>
      </c>
      <c r="O934" s="7">
        <v>0</v>
      </c>
      <c r="P934" s="20">
        <v>7623.13</v>
      </c>
      <c r="Q934" s="7" t="s">
        <v>11</v>
      </c>
      <c r="R934" s="7" t="s">
        <v>12</v>
      </c>
      <c r="S934" s="7" t="s">
        <v>42</v>
      </c>
      <c r="T934" s="7">
        <f t="shared" si="28"/>
        <v>1</v>
      </c>
      <c r="U934" s="7">
        <f t="shared" si="29"/>
        <v>1</v>
      </c>
      <c r="V934" s="35" t="s">
        <v>9217</v>
      </c>
      <c r="W934" s="36">
        <v>45085</v>
      </c>
      <c r="X934" s="5">
        <v>26</v>
      </c>
    </row>
    <row r="935" spans="1:24" x14ac:dyDescent="0.3">
      <c r="A935" s="5" t="s">
        <v>966</v>
      </c>
      <c r="B935" s="5">
        <v>1978</v>
      </c>
      <c r="C935" s="5" t="s">
        <v>15</v>
      </c>
      <c r="D935" s="5">
        <v>28</v>
      </c>
      <c r="E935" s="5">
        <v>1</v>
      </c>
      <c r="F935" s="5">
        <v>7623.52</v>
      </c>
      <c r="G935" s="5" t="s">
        <v>11</v>
      </c>
      <c r="H935" s="5" t="s">
        <v>16</v>
      </c>
      <c r="I935" s="5" t="s">
        <v>42</v>
      </c>
      <c r="K935" s="7" t="s">
        <v>966</v>
      </c>
      <c r="L935" s="7">
        <v>1978</v>
      </c>
      <c r="M935" s="7" t="s">
        <v>15</v>
      </c>
      <c r="N935" s="7">
        <v>28</v>
      </c>
      <c r="O935" s="7">
        <v>1</v>
      </c>
      <c r="P935" s="20">
        <v>7623.52</v>
      </c>
      <c r="Q935" s="7" t="s">
        <v>11</v>
      </c>
      <c r="R935" s="7" t="s">
        <v>16</v>
      </c>
      <c r="S935" s="7" t="s">
        <v>42</v>
      </c>
      <c r="T935" s="7">
        <f t="shared" si="28"/>
        <v>1</v>
      </c>
      <c r="U935" s="7">
        <f t="shared" si="29"/>
        <v>2</v>
      </c>
      <c r="V935" s="35" t="s">
        <v>9218</v>
      </c>
      <c r="W935" s="36">
        <v>45085</v>
      </c>
      <c r="X935" s="5">
        <v>44</v>
      </c>
    </row>
    <row r="936" spans="1:24" x14ac:dyDescent="0.3">
      <c r="A936" s="5" t="s">
        <v>967</v>
      </c>
      <c r="B936" s="5">
        <v>1978</v>
      </c>
      <c r="C936" s="5" t="s">
        <v>15</v>
      </c>
      <c r="D936" s="5">
        <v>6</v>
      </c>
      <c r="E936" s="5">
        <v>1</v>
      </c>
      <c r="F936" s="5">
        <v>7624.63</v>
      </c>
      <c r="G936" s="5" t="s">
        <v>11</v>
      </c>
      <c r="H936" s="5" t="s">
        <v>16</v>
      </c>
      <c r="I936" s="5" t="s">
        <v>42</v>
      </c>
      <c r="K936" s="7" t="s">
        <v>967</v>
      </c>
      <c r="L936" s="7">
        <v>1978</v>
      </c>
      <c r="M936" s="7" t="s">
        <v>15</v>
      </c>
      <c r="N936" s="7">
        <v>6</v>
      </c>
      <c r="O936" s="7">
        <v>1</v>
      </c>
      <c r="P936" s="20">
        <v>7624.63</v>
      </c>
      <c r="Q936" s="7" t="s">
        <v>11</v>
      </c>
      <c r="R936" s="7" t="s">
        <v>16</v>
      </c>
      <c r="S936" s="7" t="s">
        <v>42</v>
      </c>
      <c r="T936" s="7">
        <f t="shared" si="28"/>
        <v>1</v>
      </c>
      <c r="U936" s="7">
        <f t="shared" si="29"/>
        <v>2</v>
      </c>
      <c r="V936" s="35" t="s">
        <v>9219</v>
      </c>
      <c r="W936" s="36">
        <v>45085</v>
      </c>
      <c r="X936" s="5">
        <v>44</v>
      </c>
    </row>
    <row r="937" spans="1:24" x14ac:dyDescent="0.3">
      <c r="A937" s="5" t="s">
        <v>968</v>
      </c>
      <c r="B937" s="5">
        <v>1978</v>
      </c>
      <c r="C937" s="5" t="s">
        <v>15</v>
      </c>
      <c r="D937" s="5">
        <v>29</v>
      </c>
      <c r="E937" s="5">
        <v>1</v>
      </c>
      <c r="F937" s="5">
        <v>7626.99</v>
      </c>
      <c r="G937" s="5" t="s">
        <v>11</v>
      </c>
      <c r="H937" s="5" t="s">
        <v>11</v>
      </c>
      <c r="I937" s="5" t="s">
        <v>42</v>
      </c>
      <c r="K937" s="7" t="s">
        <v>968</v>
      </c>
      <c r="L937" s="7">
        <v>1978</v>
      </c>
      <c r="M937" s="7" t="s">
        <v>15</v>
      </c>
      <c r="N937" s="7">
        <v>29</v>
      </c>
      <c r="O937" s="7">
        <v>1</v>
      </c>
      <c r="P937" s="20">
        <v>7626.99</v>
      </c>
      <c r="Q937" s="7" t="s">
        <v>11</v>
      </c>
      <c r="R937" s="7" t="s">
        <v>11</v>
      </c>
      <c r="S937" s="7" t="s">
        <v>42</v>
      </c>
      <c r="T937" s="7">
        <f t="shared" si="28"/>
        <v>1</v>
      </c>
      <c r="U937" s="7">
        <f t="shared" si="29"/>
        <v>9</v>
      </c>
      <c r="V937" s="35" t="s">
        <v>9134</v>
      </c>
      <c r="W937" s="36">
        <v>45085</v>
      </c>
      <c r="X937" s="5">
        <v>44</v>
      </c>
    </row>
    <row r="938" spans="1:24" x14ac:dyDescent="0.3">
      <c r="A938" s="5" t="s">
        <v>969</v>
      </c>
      <c r="B938" s="5">
        <v>1978</v>
      </c>
      <c r="C938" s="5" t="s">
        <v>35</v>
      </c>
      <c r="D938" s="5">
        <v>24</v>
      </c>
      <c r="E938" s="5">
        <v>1</v>
      </c>
      <c r="F938" s="5">
        <v>7633.72</v>
      </c>
      <c r="G938" s="5" t="s">
        <v>11</v>
      </c>
      <c r="H938" s="5" t="s">
        <v>16</v>
      </c>
      <c r="I938" s="5" t="s">
        <v>13</v>
      </c>
      <c r="K938" s="7" t="s">
        <v>969</v>
      </c>
      <c r="L938" s="7">
        <v>1978</v>
      </c>
      <c r="M938" s="7" t="s">
        <v>35</v>
      </c>
      <c r="N938" s="7">
        <v>24</v>
      </c>
      <c r="O938" s="7">
        <v>1</v>
      </c>
      <c r="P938" s="20">
        <v>7633.72</v>
      </c>
      <c r="Q938" s="7" t="s">
        <v>11</v>
      </c>
      <c r="R938" s="7" t="s">
        <v>16</v>
      </c>
      <c r="S938" s="7" t="s">
        <v>13</v>
      </c>
      <c r="T938" s="7">
        <f t="shared" si="28"/>
        <v>1</v>
      </c>
      <c r="U938" s="7">
        <f t="shared" si="29"/>
        <v>2</v>
      </c>
      <c r="V938" s="35" t="s">
        <v>9220</v>
      </c>
      <c r="W938" s="36">
        <v>45085</v>
      </c>
      <c r="X938" s="5">
        <v>44</v>
      </c>
    </row>
    <row r="939" spans="1:24" x14ac:dyDescent="0.3">
      <c r="A939" s="5" t="s">
        <v>970</v>
      </c>
      <c r="B939" s="5">
        <v>2001</v>
      </c>
      <c r="C939" s="5" t="s">
        <v>30</v>
      </c>
      <c r="D939" s="5">
        <v>13</v>
      </c>
      <c r="E939" s="5">
        <v>0</v>
      </c>
      <c r="F939" s="5">
        <v>7636.92</v>
      </c>
      <c r="G939" s="5" t="s">
        <v>11</v>
      </c>
      <c r="H939" s="5" t="s">
        <v>12</v>
      </c>
      <c r="I939" s="5" t="s">
        <v>23</v>
      </c>
      <c r="K939" s="7" t="s">
        <v>970</v>
      </c>
      <c r="L939" s="7">
        <v>2001</v>
      </c>
      <c r="M939" s="7" t="s">
        <v>30</v>
      </c>
      <c r="N939" s="7">
        <v>13</v>
      </c>
      <c r="O939" s="7">
        <v>0</v>
      </c>
      <c r="P939" s="20">
        <v>7636.92</v>
      </c>
      <c r="Q939" s="7" t="s">
        <v>11</v>
      </c>
      <c r="R939" s="7" t="s">
        <v>12</v>
      </c>
      <c r="S939" s="7" t="s">
        <v>23</v>
      </c>
      <c r="T939" s="7">
        <f t="shared" si="28"/>
        <v>1</v>
      </c>
      <c r="U939" s="7">
        <f t="shared" si="29"/>
        <v>1</v>
      </c>
      <c r="V939" s="35" t="s">
        <v>9221</v>
      </c>
      <c r="W939" s="36">
        <v>45085</v>
      </c>
      <c r="X939" s="5">
        <v>21</v>
      </c>
    </row>
    <row r="940" spans="1:24" x14ac:dyDescent="0.3">
      <c r="A940" s="5" t="s">
        <v>971</v>
      </c>
      <c r="B940" s="5">
        <v>1980</v>
      </c>
      <c r="C940" s="5" t="s">
        <v>18</v>
      </c>
      <c r="D940" s="5">
        <v>20</v>
      </c>
      <c r="E940" s="5">
        <v>1</v>
      </c>
      <c r="F940" s="5">
        <v>7639.42</v>
      </c>
      <c r="G940" s="5" t="s">
        <v>11</v>
      </c>
      <c r="H940" s="5" t="s">
        <v>11</v>
      </c>
      <c r="I940" s="5" t="s">
        <v>247</v>
      </c>
      <c r="K940" s="7" t="s">
        <v>971</v>
      </c>
      <c r="L940" s="7">
        <v>1980</v>
      </c>
      <c r="M940" s="7" t="s">
        <v>18</v>
      </c>
      <c r="N940" s="7">
        <v>20</v>
      </c>
      <c r="O940" s="7">
        <v>1</v>
      </c>
      <c r="P940" s="20">
        <v>7639.42</v>
      </c>
      <c r="Q940" s="7" t="s">
        <v>11</v>
      </c>
      <c r="R940" s="7" t="s">
        <v>11</v>
      </c>
      <c r="S940" s="7" t="s">
        <v>247</v>
      </c>
      <c r="T940" s="7">
        <f t="shared" si="28"/>
        <v>1</v>
      </c>
      <c r="U940" s="7">
        <f t="shared" si="29"/>
        <v>9</v>
      </c>
      <c r="V940" s="35" t="s">
        <v>9222</v>
      </c>
      <c r="W940" s="36">
        <v>45085</v>
      </c>
      <c r="X940" s="5">
        <v>42</v>
      </c>
    </row>
    <row r="941" spans="1:24" x14ac:dyDescent="0.3">
      <c r="A941" s="5" t="s">
        <v>972</v>
      </c>
      <c r="B941" s="5">
        <v>1980</v>
      </c>
      <c r="C941" s="5" t="s">
        <v>10</v>
      </c>
      <c r="D941" s="5">
        <v>24</v>
      </c>
      <c r="E941" s="5">
        <v>2</v>
      </c>
      <c r="F941" s="5">
        <v>7640.31</v>
      </c>
      <c r="G941" s="5" t="s">
        <v>11</v>
      </c>
      <c r="H941" s="5" t="s">
        <v>16</v>
      </c>
      <c r="I941" s="5" t="s">
        <v>13</v>
      </c>
      <c r="K941" s="7" t="s">
        <v>972</v>
      </c>
      <c r="L941" s="7">
        <v>1980</v>
      </c>
      <c r="M941" s="7" t="s">
        <v>10</v>
      </c>
      <c r="N941" s="7">
        <v>24</v>
      </c>
      <c r="O941" s="7">
        <v>2</v>
      </c>
      <c r="P941" s="20">
        <v>7640.31</v>
      </c>
      <c r="Q941" s="7" t="s">
        <v>11</v>
      </c>
      <c r="R941" s="7" t="s">
        <v>16</v>
      </c>
      <c r="S941" s="7" t="s">
        <v>13</v>
      </c>
      <c r="T941" s="7">
        <f t="shared" si="28"/>
        <v>1</v>
      </c>
      <c r="U941" s="7">
        <f t="shared" si="29"/>
        <v>2</v>
      </c>
      <c r="V941" s="35" t="s">
        <v>9223</v>
      </c>
      <c r="W941" s="36">
        <v>45085</v>
      </c>
      <c r="X941" s="5">
        <v>42</v>
      </c>
    </row>
    <row r="942" spans="1:24" x14ac:dyDescent="0.3">
      <c r="A942" s="5" t="s">
        <v>973</v>
      </c>
      <c r="B942" s="5">
        <v>1999</v>
      </c>
      <c r="C942" s="5" t="s">
        <v>18</v>
      </c>
      <c r="D942" s="5">
        <v>15</v>
      </c>
      <c r="E942" s="5">
        <v>0</v>
      </c>
      <c r="F942" s="5">
        <v>7642.05</v>
      </c>
      <c r="G942" s="5" t="s">
        <v>11</v>
      </c>
      <c r="H942" s="5" t="s">
        <v>11</v>
      </c>
      <c r="I942" s="5" t="s">
        <v>535</v>
      </c>
      <c r="K942" s="7" t="s">
        <v>973</v>
      </c>
      <c r="L942" s="7">
        <v>1999</v>
      </c>
      <c r="M942" s="7" t="s">
        <v>18</v>
      </c>
      <c r="N942" s="7">
        <v>15</v>
      </c>
      <c r="O942" s="7">
        <v>0</v>
      </c>
      <c r="P942" s="20">
        <v>7642.05</v>
      </c>
      <c r="Q942" s="7" t="s">
        <v>11</v>
      </c>
      <c r="R942" s="7" t="s">
        <v>11</v>
      </c>
      <c r="S942" s="7" t="s">
        <v>535</v>
      </c>
      <c r="T942" s="7">
        <f t="shared" si="28"/>
        <v>1</v>
      </c>
      <c r="U942" s="7">
        <f t="shared" si="29"/>
        <v>9</v>
      </c>
      <c r="V942" s="35" t="s">
        <v>9224</v>
      </c>
      <c r="W942" s="36">
        <v>45085</v>
      </c>
      <c r="X942" s="5">
        <v>23</v>
      </c>
    </row>
    <row r="943" spans="1:24" x14ac:dyDescent="0.3">
      <c r="A943" s="5" t="s">
        <v>974</v>
      </c>
      <c r="B943" s="5">
        <v>1980</v>
      </c>
      <c r="C943" s="5" t="s">
        <v>37</v>
      </c>
      <c r="D943" s="5">
        <v>16</v>
      </c>
      <c r="E943" s="5">
        <v>1</v>
      </c>
      <c r="F943" s="5">
        <v>7650.77</v>
      </c>
      <c r="G943" s="5" t="s">
        <v>11</v>
      </c>
      <c r="H943" s="5" t="s">
        <v>11</v>
      </c>
      <c r="I943" s="5" t="s">
        <v>247</v>
      </c>
      <c r="K943" s="7" t="s">
        <v>974</v>
      </c>
      <c r="L943" s="7">
        <v>1980</v>
      </c>
      <c r="M943" s="7" t="s">
        <v>37</v>
      </c>
      <c r="N943" s="7">
        <v>16</v>
      </c>
      <c r="O943" s="7">
        <v>1</v>
      </c>
      <c r="P943" s="20">
        <v>7650.77</v>
      </c>
      <c r="Q943" s="7" t="s">
        <v>11</v>
      </c>
      <c r="R943" s="7" t="s">
        <v>11</v>
      </c>
      <c r="S943" s="7" t="s">
        <v>247</v>
      </c>
      <c r="T943" s="7">
        <f t="shared" si="28"/>
        <v>1</v>
      </c>
      <c r="U943" s="7">
        <f t="shared" si="29"/>
        <v>9</v>
      </c>
      <c r="V943" s="35" t="s">
        <v>9225</v>
      </c>
      <c r="W943" s="36">
        <v>45085</v>
      </c>
      <c r="X943" s="5">
        <v>42</v>
      </c>
    </row>
    <row r="944" spans="1:24" x14ac:dyDescent="0.3">
      <c r="A944" s="5" t="s">
        <v>975</v>
      </c>
      <c r="B944" s="5">
        <v>1993</v>
      </c>
      <c r="C944" s="5" t="s">
        <v>35</v>
      </c>
      <c r="D944" s="5">
        <v>10</v>
      </c>
      <c r="E944" s="5">
        <v>0</v>
      </c>
      <c r="F944" s="5">
        <v>7650.8</v>
      </c>
      <c r="G944" s="5" t="s">
        <v>11</v>
      </c>
      <c r="H944" s="5" t="s">
        <v>11</v>
      </c>
      <c r="I944" s="5" t="s">
        <v>23</v>
      </c>
      <c r="K944" s="7" t="s">
        <v>975</v>
      </c>
      <c r="L944" s="7">
        <v>1993</v>
      </c>
      <c r="M944" s="7" t="s">
        <v>35</v>
      </c>
      <c r="N944" s="7">
        <v>10</v>
      </c>
      <c r="O944" s="7">
        <v>0</v>
      </c>
      <c r="P944" s="20">
        <v>7650.8</v>
      </c>
      <c r="Q944" s="7" t="s">
        <v>11</v>
      </c>
      <c r="R944" s="7" t="s">
        <v>11</v>
      </c>
      <c r="S944" s="7" t="s">
        <v>23</v>
      </c>
      <c r="T944" s="7">
        <f t="shared" si="28"/>
        <v>1</v>
      </c>
      <c r="U944" s="7">
        <f t="shared" si="29"/>
        <v>9</v>
      </c>
      <c r="V944" s="35" t="s">
        <v>8872</v>
      </c>
      <c r="W944" s="36">
        <v>45085</v>
      </c>
      <c r="X944" s="5">
        <v>29</v>
      </c>
    </row>
    <row r="945" spans="1:24" x14ac:dyDescent="0.3">
      <c r="A945" s="5" t="s">
        <v>976</v>
      </c>
      <c r="B945" s="5">
        <v>1998</v>
      </c>
      <c r="C945" s="5" t="s">
        <v>20</v>
      </c>
      <c r="D945" s="5">
        <v>30</v>
      </c>
      <c r="E945" s="5">
        <v>0</v>
      </c>
      <c r="F945" s="5">
        <v>7652.26</v>
      </c>
      <c r="G945" s="5" t="s">
        <v>11</v>
      </c>
      <c r="H945" s="5" t="s">
        <v>12</v>
      </c>
      <c r="I945" s="5" t="s">
        <v>249</v>
      </c>
      <c r="K945" s="7" t="s">
        <v>976</v>
      </c>
      <c r="L945" s="7">
        <v>1998</v>
      </c>
      <c r="M945" s="7" t="s">
        <v>20</v>
      </c>
      <c r="N945" s="7">
        <v>30</v>
      </c>
      <c r="O945" s="7">
        <v>0</v>
      </c>
      <c r="P945" s="20">
        <v>7652.26</v>
      </c>
      <c r="Q945" s="7" t="s">
        <v>11</v>
      </c>
      <c r="R945" s="7" t="s">
        <v>12</v>
      </c>
      <c r="S945" s="7" t="s">
        <v>249</v>
      </c>
      <c r="T945" s="7">
        <f t="shared" si="28"/>
        <v>1</v>
      </c>
      <c r="U945" s="7">
        <f t="shared" si="29"/>
        <v>1</v>
      </c>
      <c r="V945" s="35" t="s">
        <v>9226</v>
      </c>
      <c r="W945" s="36">
        <v>45085</v>
      </c>
      <c r="X945" s="5">
        <v>24</v>
      </c>
    </row>
    <row r="946" spans="1:24" x14ac:dyDescent="0.3">
      <c r="A946" s="5" t="s">
        <v>977</v>
      </c>
      <c r="B946" s="5">
        <v>1965</v>
      </c>
      <c r="C946" s="5" t="s">
        <v>30</v>
      </c>
      <c r="D946" s="5">
        <v>27</v>
      </c>
      <c r="E946" s="5">
        <v>0</v>
      </c>
      <c r="F946" s="5">
        <v>7657.69</v>
      </c>
      <c r="G946" s="5" t="s">
        <v>12</v>
      </c>
      <c r="H946" s="5" t="s">
        <v>12</v>
      </c>
      <c r="I946" s="5" t="s">
        <v>23</v>
      </c>
      <c r="K946" s="7" t="s">
        <v>977</v>
      </c>
      <c r="L946" s="7">
        <v>1965</v>
      </c>
      <c r="M946" s="7" t="s">
        <v>30</v>
      </c>
      <c r="N946" s="7">
        <v>27</v>
      </c>
      <c r="O946" s="7">
        <v>0</v>
      </c>
      <c r="P946" s="20">
        <v>7657.69</v>
      </c>
      <c r="Q946" s="7" t="s">
        <v>12</v>
      </c>
      <c r="R946" s="7" t="s">
        <v>12</v>
      </c>
      <c r="S946" s="7" t="s">
        <v>23</v>
      </c>
      <c r="T946" s="7">
        <f t="shared" si="28"/>
        <v>4</v>
      </c>
      <c r="U946" s="7">
        <f t="shared" si="29"/>
        <v>1</v>
      </c>
      <c r="V946" s="35" t="s">
        <v>9227</v>
      </c>
      <c r="W946" s="36">
        <v>45085</v>
      </c>
      <c r="X946" s="5">
        <v>57</v>
      </c>
    </row>
    <row r="947" spans="1:24" x14ac:dyDescent="0.3">
      <c r="A947" s="5" t="s">
        <v>978</v>
      </c>
      <c r="B947" s="5">
        <v>1976</v>
      </c>
      <c r="C947" s="5" t="s">
        <v>37</v>
      </c>
      <c r="D947" s="5">
        <v>9</v>
      </c>
      <c r="E947" s="5">
        <v>2</v>
      </c>
      <c r="F947" s="5">
        <v>7662.47</v>
      </c>
      <c r="G947" s="5" t="s">
        <v>11</v>
      </c>
      <c r="H947" s="5" t="s">
        <v>16</v>
      </c>
      <c r="I947" s="5" t="s">
        <v>42</v>
      </c>
      <c r="K947" s="7" t="s">
        <v>978</v>
      </c>
      <c r="L947" s="7">
        <v>1976</v>
      </c>
      <c r="M947" s="7" t="s">
        <v>37</v>
      </c>
      <c r="N947" s="7">
        <v>9</v>
      </c>
      <c r="O947" s="7">
        <v>2</v>
      </c>
      <c r="P947" s="20">
        <v>7662.47</v>
      </c>
      <c r="Q947" s="7" t="s">
        <v>11</v>
      </c>
      <c r="R947" s="7" t="s">
        <v>16</v>
      </c>
      <c r="S947" s="7" t="s">
        <v>42</v>
      </c>
      <c r="T947" s="7">
        <f t="shared" si="28"/>
        <v>1</v>
      </c>
      <c r="U947" s="7">
        <f t="shared" si="29"/>
        <v>2</v>
      </c>
      <c r="V947" s="35" t="s">
        <v>9228</v>
      </c>
      <c r="W947" s="36">
        <v>45085</v>
      </c>
      <c r="X947" s="5">
        <v>46</v>
      </c>
    </row>
    <row r="948" spans="1:24" x14ac:dyDescent="0.3">
      <c r="A948" s="5" t="s">
        <v>979</v>
      </c>
      <c r="B948" s="5">
        <v>1996</v>
      </c>
      <c r="C948" s="5" t="s">
        <v>15</v>
      </c>
      <c r="D948" s="5">
        <v>24</v>
      </c>
      <c r="E948" s="5">
        <v>0</v>
      </c>
      <c r="F948" s="5">
        <v>7670.75</v>
      </c>
      <c r="G948" s="5" t="s">
        <v>11</v>
      </c>
      <c r="H948" s="5" t="s">
        <v>11</v>
      </c>
      <c r="I948" s="5" t="s">
        <v>632</v>
      </c>
      <c r="K948" s="7" t="s">
        <v>979</v>
      </c>
      <c r="L948" s="7">
        <v>1996</v>
      </c>
      <c r="M948" s="7" t="s">
        <v>15</v>
      </c>
      <c r="N948" s="7">
        <v>24</v>
      </c>
      <c r="O948" s="7">
        <v>0</v>
      </c>
      <c r="P948" s="20">
        <v>7670.75</v>
      </c>
      <c r="Q948" s="7" t="s">
        <v>11</v>
      </c>
      <c r="R948" s="7" t="s">
        <v>11</v>
      </c>
      <c r="S948" s="7" t="s">
        <v>632</v>
      </c>
      <c r="T948" s="7">
        <f t="shared" si="28"/>
        <v>1</v>
      </c>
      <c r="U948" s="7">
        <f t="shared" si="29"/>
        <v>9</v>
      </c>
      <c r="V948" s="35" t="s">
        <v>9229</v>
      </c>
      <c r="W948" s="36">
        <v>45085</v>
      </c>
      <c r="X948" s="5">
        <v>26</v>
      </c>
    </row>
    <row r="949" spans="1:24" x14ac:dyDescent="0.3">
      <c r="A949" s="5" t="s">
        <v>980</v>
      </c>
      <c r="B949" s="5">
        <v>1995</v>
      </c>
      <c r="C949" s="5" t="s">
        <v>20</v>
      </c>
      <c r="D949" s="5">
        <v>13</v>
      </c>
      <c r="E949" s="5">
        <v>0</v>
      </c>
      <c r="F949" s="5">
        <v>7676.4</v>
      </c>
      <c r="G949" s="5" t="s">
        <v>11</v>
      </c>
      <c r="H949" s="5" t="s">
        <v>16</v>
      </c>
      <c r="I949" s="5" t="s">
        <v>23</v>
      </c>
      <c r="K949" s="7" t="s">
        <v>980</v>
      </c>
      <c r="L949" s="7">
        <v>1995</v>
      </c>
      <c r="M949" s="7" t="s">
        <v>20</v>
      </c>
      <c r="N949" s="7">
        <v>13</v>
      </c>
      <c r="O949" s="7">
        <v>0</v>
      </c>
      <c r="P949" s="20">
        <v>7676.4</v>
      </c>
      <c r="Q949" s="7" t="s">
        <v>11</v>
      </c>
      <c r="R949" s="7" t="s">
        <v>16</v>
      </c>
      <c r="S949" s="7" t="s">
        <v>23</v>
      </c>
      <c r="T949" s="7">
        <f t="shared" si="28"/>
        <v>1</v>
      </c>
      <c r="U949" s="7">
        <f t="shared" si="29"/>
        <v>2</v>
      </c>
      <c r="V949" s="35" t="s">
        <v>9230</v>
      </c>
      <c r="W949" s="36">
        <v>45085</v>
      </c>
      <c r="X949" s="5">
        <v>27</v>
      </c>
    </row>
    <row r="950" spans="1:24" x14ac:dyDescent="0.3">
      <c r="A950" s="5" t="s">
        <v>981</v>
      </c>
      <c r="B950" s="5">
        <v>1971</v>
      </c>
      <c r="C950" s="5" t="s">
        <v>37</v>
      </c>
      <c r="D950" s="5">
        <v>11</v>
      </c>
      <c r="E950" s="5">
        <v>0</v>
      </c>
      <c r="F950" s="5">
        <v>7680.92</v>
      </c>
      <c r="G950" s="5" t="s">
        <v>11</v>
      </c>
      <c r="H950" s="5" t="s">
        <v>16</v>
      </c>
      <c r="I950" s="5" t="s">
        <v>13</v>
      </c>
      <c r="K950" s="7" t="s">
        <v>981</v>
      </c>
      <c r="L950" s="7">
        <v>1971</v>
      </c>
      <c r="M950" s="7" t="s">
        <v>37</v>
      </c>
      <c r="N950" s="7">
        <v>11</v>
      </c>
      <c r="O950" s="7">
        <v>0</v>
      </c>
      <c r="P950" s="20">
        <v>7680.92</v>
      </c>
      <c r="Q950" s="7" t="s">
        <v>11</v>
      </c>
      <c r="R950" s="7" t="s">
        <v>16</v>
      </c>
      <c r="S950" s="7" t="s">
        <v>13</v>
      </c>
      <c r="T950" s="7">
        <f t="shared" si="28"/>
        <v>1</v>
      </c>
      <c r="U950" s="7">
        <f t="shared" si="29"/>
        <v>2</v>
      </c>
      <c r="V950" s="35" t="s">
        <v>9231</v>
      </c>
      <c r="W950" s="36">
        <v>45085</v>
      </c>
      <c r="X950" s="5">
        <v>51</v>
      </c>
    </row>
    <row r="951" spans="1:24" x14ac:dyDescent="0.3">
      <c r="A951" s="5" t="s">
        <v>982</v>
      </c>
      <c r="B951" s="5">
        <v>1981</v>
      </c>
      <c r="C951" s="5" t="s">
        <v>30</v>
      </c>
      <c r="D951" s="5">
        <v>19</v>
      </c>
      <c r="E951" s="5">
        <v>1</v>
      </c>
      <c r="F951" s="5">
        <v>7681.17</v>
      </c>
      <c r="G951" s="5" t="s">
        <v>11</v>
      </c>
      <c r="H951" s="5" t="s">
        <v>11</v>
      </c>
      <c r="I951" s="5" t="s">
        <v>516</v>
      </c>
      <c r="K951" s="7" t="s">
        <v>982</v>
      </c>
      <c r="L951" s="7">
        <v>1981</v>
      </c>
      <c r="M951" s="7" t="s">
        <v>30</v>
      </c>
      <c r="N951" s="7">
        <v>19</v>
      </c>
      <c r="O951" s="7">
        <v>1</v>
      </c>
      <c r="P951" s="20">
        <v>7681.17</v>
      </c>
      <c r="Q951" s="7" t="s">
        <v>11</v>
      </c>
      <c r="R951" s="7" t="s">
        <v>11</v>
      </c>
      <c r="S951" s="7" t="s">
        <v>516</v>
      </c>
      <c r="T951" s="7">
        <f t="shared" si="28"/>
        <v>1</v>
      </c>
      <c r="U951" s="7">
        <f t="shared" si="29"/>
        <v>9</v>
      </c>
      <c r="V951" s="35" t="s">
        <v>9232</v>
      </c>
      <c r="W951" s="36">
        <v>45085</v>
      </c>
      <c r="X951" s="5">
        <v>41</v>
      </c>
    </row>
    <row r="952" spans="1:24" x14ac:dyDescent="0.3">
      <c r="A952" s="5" t="s">
        <v>983</v>
      </c>
      <c r="B952" s="5">
        <v>1982</v>
      </c>
      <c r="C952" s="5" t="s">
        <v>30</v>
      </c>
      <c r="D952" s="5">
        <v>18</v>
      </c>
      <c r="E952" s="5">
        <v>3</v>
      </c>
      <c r="F952" s="5">
        <v>7682.67</v>
      </c>
      <c r="G952" s="5" t="s">
        <v>11</v>
      </c>
      <c r="H952" s="5" t="s">
        <v>16</v>
      </c>
      <c r="I952" s="5" t="s">
        <v>13</v>
      </c>
      <c r="K952" s="7" t="s">
        <v>983</v>
      </c>
      <c r="L952" s="7">
        <v>1982</v>
      </c>
      <c r="M952" s="7" t="s">
        <v>30</v>
      </c>
      <c r="N952" s="7">
        <v>18</v>
      </c>
      <c r="O952" s="7">
        <v>3</v>
      </c>
      <c r="P952" s="20">
        <v>7682.67</v>
      </c>
      <c r="Q952" s="7" t="s">
        <v>11</v>
      </c>
      <c r="R952" s="7" t="s">
        <v>16</v>
      </c>
      <c r="S952" s="7" t="s">
        <v>13</v>
      </c>
      <c r="T952" s="7">
        <f t="shared" si="28"/>
        <v>1</v>
      </c>
      <c r="U952" s="7">
        <f t="shared" si="29"/>
        <v>2</v>
      </c>
      <c r="V952" s="35" t="s">
        <v>9233</v>
      </c>
      <c r="W952" s="36">
        <v>45085</v>
      </c>
      <c r="X952" s="5">
        <v>40</v>
      </c>
    </row>
    <row r="953" spans="1:24" x14ac:dyDescent="0.3">
      <c r="A953" s="5" t="s">
        <v>984</v>
      </c>
      <c r="B953" s="5">
        <v>1987</v>
      </c>
      <c r="C953" s="5" t="s">
        <v>10</v>
      </c>
      <c r="D953" s="5">
        <v>12</v>
      </c>
      <c r="E953" s="5">
        <v>3</v>
      </c>
      <c r="F953" s="5">
        <v>7684.62</v>
      </c>
      <c r="G953" s="5" t="s">
        <v>11</v>
      </c>
      <c r="H953" s="5" t="s">
        <v>12</v>
      </c>
      <c r="I953" s="5" t="s">
        <v>300</v>
      </c>
      <c r="K953" s="7" t="s">
        <v>984</v>
      </c>
      <c r="L953" s="7">
        <v>1987</v>
      </c>
      <c r="M953" s="7" t="s">
        <v>10</v>
      </c>
      <c r="N953" s="7">
        <v>12</v>
      </c>
      <c r="O953" s="7">
        <v>3</v>
      </c>
      <c r="P953" s="20">
        <v>7684.62</v>
      </c>
      <c r="Q953" s="7" t="s">
        <v>11</v>
      </c>
      <c r="R953" s="7" t="s">
        <v>12</v>
      </c>
      <c r="S953" s="7" t="s">
        <v>300</v>
      </c>
      <c r="T953" s="7">
        <f t="shared" si="28"/>
        <v>1</v>
      </c>
      <c r="U953" s="7">
        <f t="shared" si="29"/>
        <v>1</v>
      </c>
      <c r="V953" s="35" t="s">
        <v>9234</v>
      </c>
      <c r="W953" s="36">
        <v>45085</v>
      </c>
      <c r="X953" s="5">
        <v>35</v>
      </c>
    </row>
    <row r="954" spans="1:24" x14ac:dyDescent="0.3">
      <c r="A954" s="5" t="s">
        <v>985</v>
      </c>
      <c r="B954" s="5">
        <v>1978</v>
      </c>
      <c r="C954" s="5" t="s">
        <v>30</v>
      </c>
      <c r="D954" s="5">
        <v>29</v>
      </c>
      <c r="E954" s="5">
        <v>2</v>
      </c>
      <c r="F954" s="5">
        <v>7726.85</v>
      </c>
      <c r="G954" s="5" t="s">
        <v>16</v>
      </c>
      <c r="H954" s="5" t="s">
        <v>11</v>
      </c>
      <c r="I954" s="5" t="s">
        <v>42</v>
      </c>
      <c r="K954" s="7" t="s">
        <v>985</v>
      </c>
      <c r="L954" s="7">
        <v>1978</v>
      </c>
      <c r="M954" s="7" t="s">
        <v>30</v>
      </c>
      <c r="N954" s="7">
        <v>29</v>
      </c>
      <c r="O954" s="7">
        <v>2</v>
      </c>
      <c r="P954" s="20">
        <v>7726.85</v>
      </c>
      <c r="Q954" s="7" t="s">
        <v>16</v>
      </c>
      <c r="R954" s="7" t="s">
        <v>11</v>
      </c>
      <c r="S954" s="7" t="s">
        <v>42</v>
      </c>
      <c r="T954" s="7">
        <f t="shared" si="28"/>
        <v>240</v>
      </c>
      <c r="U954" s="7">
        <f t="shared" si="29"/>
        <v>9</v>
      </c>
      <c r="V954" s="35" t="s">
        <v>9235</v>
      </c>
      <c r="W954" s="36">
        <v>45085</v>
      </c>
      <c r="X954" s="5">
        <v>44</v>
      </c>
    </row>
    <row r="955" spans="1:24" x14ac:dyDescent="0.3">
      <c r="A955" s="5" t="s">
        <v>986</v>
      </c>
      <c r="B955" s="5">
        <v>1979</v>
      </c>
      <c r="C955" s="5" t="s">
        <v>18</v>
      </c>
      <c r="D955" s="5">
        <v>2</v>
      </c>
      <c r="E955" s="5">
        <v>1</v>
      </c>
      <c r="F955" s="5">
        <v>7727.25</v>
      </c>
      <c r="G955" s="5" t="s">
        <v>11</v>
      </c>
      <c r="H955" s="5" t="s">
        <v>12</v>
      </c>
      <c r="I955" s="5" t="s">
        <v>23</v>
      </c>
      <c r="K955" s="7" t="s">
        <v>986</v>
      </c>
      <c r="L955" s="7">
        <v>1979</v>
      </c>
      <c r="M955" s="7" t="s">
        <v>18</v>
      </c>
      <c r="N955" s="7">
        <v>2</v>
      </c>
      <c r="O955" s="7">
        <v>1</v>
      </c>
      <c r="P955" s="20">
        <v>7727.25</v>
      </c>
      <c r="Q955" s="7" t="s">
        <v>11</v>
      </c>
      <c r="R955" s="7" t="s">
        <v>12</v>
      </c>
      <c r="S955" s="7" t="s">
        <v>23</v>
      </c>
      <c r="T955" s="7">
        <f t="shared" si="28"/>
        <v>1</v>
      </c>
      <c r="U955" s="7">
        <f t="shared" si="29"/>
        <v>1</v>
      </c>
      <c r="V955" s="35" t="s">
        <v>9236</v>
      </c>
      <c r="W955" s="36">
        <v>45085</v>
      </c>
      <c r="X955" s="5">
        <v>44</v>
      </c>
    </row>
    <row r="956" spans="1:24" x14ac:dyDescent="0.3">
      <c r="A956" s="5" t="s">
        <v>987</v>
      </c>
      <c r="B956" s="5">
        <v>1980</v>
      </c>
      <c r="C956" s="5" t="s">
        <v>20</v>
      </c>
      <c r="D956" s="5">
        <v>10</v>
      </c>
      <c r="E956" s="5">
        <v>2</v>
      </c>
      <c r="F956" s="5">
        <v>7729.65</v>
      </c>
      <c r="G956" s="5" t="s">
        <v>12</v>
      </c>
      <c r="H956" s="5" t="s">
        <v>16</v>
      </c>
      <c r="I956" s="5" t="s">
        <v>168</v>
      </c>
      <c r="K956" s="7" t="s">
        <v>987</v>
      </c>
      <c r="L956" s="7">
        <v>1980</v>
      </c>
      <c r="M956" s="7" t="s">
        <v>20</v>
      </c>
      <c r="N956" s="7">
        <v>10</v>
      </c>
      <c r="O956" s="7">
        <v>2</v>
      </c>
      <c r="P956" s="20">
        <v>7729.65</v>
      </c>
      <c r="Q956" s="7" t="s">
        <v>12</v>
      </c>
      <c r="R956" s="7" t="s">
        <v>16</v>
      </c>
      <c r="S956" s="7" t="s">
        <v>168</v>
      </c>
      <c r="T956" s="7">
        <f t="shared" si="28"/>
        <v>4</v>
      </c>
      <c r="U956" s="7">
        <f t="shared" si="29"/>
        <v>2</v>
      </c>
      <c r="V956" s="35" t="s">
        <v>9237</v>
      </c>
      <c r="W956" s="36">
        <v>45085</v>
      </c>
      <c r="X956" s="5">
        <v>42</v>
      </c>
    </row>
    <row r="957" spans="1:24" x14ac:dyDescent="0.3">
      <c r="A957" s="5" t="s">
        <v>988</v>
      </c>
      <c r="B957" s="5">
        <v>1978</v>
      </c>
      <c r="C957" s="5" t="s">
        <v>30</v>
      </c>
      <c r="D957" s="5">
        <v>4</v>
      </c>
      <c r="E957" s="5">
        <v>2</v>
      </c>
      <c r="F957" s="5">
        <v>7731.43</v>
      </c>
      <c r="G957" s="5" t="s">
        <v>12</v>
      </c>
      <c r="H957" s="5" t="s">
        <v>11</v>
      </c>
      <c r="I957" s="5" t="s">
        <v>13</v>
      </c>
      <c r="K957" s="7" t="s">
        <v>988</v>
      </c>
      <c r="L957" s="7">
        <v>1978</v>
      </c>
      <c r="M957" s="7" t="s">
        <v>30</v>
      </c>
      <c r="N957" s="7">
        <v>4</v>
      </c>
      <c r="O957" s="7">
        <v>2</v>
      </c>
      <c r="P957" s="20">
        <v>7731.43</v>
      </c>
      <c r="Q957" s="7" t="s">
        <v>12</v>
      </c>
      <c r="R957" s="7" t="s">
        <v>11</v>
      </c>
      <c r="S957" s="7" t="s">
        <v>13</v>
      </c>
      <c r="T957" s="7">
        <f t="shared" si="28"/>
        <v>4</v>
      </c>
      <c r="U957" s="7">
        <f t="shared" si="29"/>
        <v>9</v>
      </c>
      <c r="V957" s="35" t="s">
        <v>9238</v>
      </c>
      <c r="W957" s="36">
        <v>45085</v>
      </c>
      <c r="X957" s="5">
        <v>44</v>
      </c>
    </row>
    <row r="958" spans="1:24" x14ac:dyDescent="0.3">
      <c r="A958" s="5" t="s">
        <v>989</v>
      </c>
      <c r="B958" s="5">
        <v>1977</v>
      </c>
      <c r="C958" s="5" t="s">
        <v>35</v>
      </c>
      <c r="D958" s="5">
        <v>29</v>
      </c>
      <c r="E958" s="5">
        <v>0</v>
      </c>
      <c r="F958" s="5">
        <v>7731.86</v>
      </c>
      <c r="G958" s="5" t="s">
        <v>11</v>
      </c>
      <c r="H958" s="5" t="s">
        <v>12</v>
      </c>
      <c r="I958" s="5" t="s">
        <v>23</v>
      </c>
      <c r="K958" s="7" t="s">
        <v>989</v>
      </c>
      <c r="L958" s="7">
        <v>1977</v>
      </c>
      <c r="M958" s="7" t="s">
        <v>35</v>
      </c>
      <c r="N958" s="7">
        <v>29</v>
      </c>
      <c r="O958" s="7">
        <v>0</v>
      </c>
      <c r="P958" s="20">
        <v>7731.86</v>
      </c>
      <c r="Q958" s="7" t="s">
        <v>11</v>
      </c>
      <c r="R958" s="7" t="s">
        <v>12</v>
      </c>
      <c r="S958" s="7" t="s">
        <v>23</v>
      </c>
      <c r="T958" s="7">
        <f t="shared" si="28"/>
        <v>1</v>
      </c>
      <c r="U958" s="7">
        <f t="shared" si="29"/>
        <v>1</v>
      </c>
      <c r="V958" s="35" t="s">
        <v>9239</v>
      </c>
      <c r="W958" s="36">
        <v>45085</v>
      </c>
      <c r="X958" s="5">
        <v>45</v>
      </c>
    </row>
    <row r="959" spans="1:24" x14ac:dyDescent="0.3">
      <c r="A959" s="5" t="s">
        <v>990</v>
      </c>
      <c r="B959" s="5">
        <v>1965</v>
      </c>
      <c r="C959" s="5" t="s">
        <v>10</v>
      </c>
      <c r="D959" s="5">
        <v>18</v>
      </c>
      <c r="E959" s="5">
        <v>0</v>
      </c>
      <c r="F959" s="5">
        <v>7736.39</v>
      </c>
      <c r="G959" s="5" t="s">
        <v>12</v>
      </c>
      <c r="H959" s="5" t="s">
        <v>11</v>
      </c>
      <c r="I959" s="5" t="s">
        <v>13</v>
      </c>
      <c r="K959" s="7" t="s">
        <v>990</v>
      </c>
      <c r="L959" s="7">
        <v>1965</v>
      </c>
      <c r="M959" s="7" t="s">
        <v>10</v>
      </c>
      <c r="N959" s="7">
        <v>18</v>
      </c>
      <c r="O959" s="7">
        <v>0</v>
      </c>
      <c r="P959" s="20">
        <v>7736.39</v>
      </c>
      <c r="Q959" s="7" t="s">
        <v>12</v>
      </c>
      <c r="R959" s="7" t="s">
        <v>11</v>
      </c>
      <c r="S959" s="7" t="s">
        <v>13</v>
      </c>
      <c r="T959" s="7">
        <f t="shared" si="28"/>
        <v>4</v>
      </c>
      <c r="U959" s="7">
        <f t="shared" si="29"/>
        <v>9</v>
      </c>
      <c r="V959" s="35" t="s">
        <v>9240</v>
      </c>
      <c r="W959" s="36">
        <v>45085</v>
      </c>
      <c r="X959" s="5">
        <v>57</v>
      </c>
    </row>
    <row r="960" spans="1:24" x14ac:dyDescent="0.3">
      <c r="A960" s="5" t="s">
        <v>991</v>
      </c>
      <c r="B960" s="5">
        <v>1978</v>
      </c>
      <c r="C960" s="5" t="s">
        <v>20</v>
      </c>
      <c r="D960" s="5">
        <v>4</v>
      </c>
      <c r="E960" s="5">
        <v>2</v>
      </c>
      <c r="F960" s="5">
        <v>7740.34</v>
      </c>
      <c r="G960" s="5" t="s">
        <v>16</v>
      </c>
      <c r="H960" s="5" t="s">
        <v>16</v>
      </c>
      <c r="I960" s="5" t="s">
        <v>42</v>
      </c>
      <c r="K960" s="7" t="s">
        <v>991</v>
      </c>
      <c r="L960" s="7">
        <v>1978</v>
      </c>
      <c r="M960" s="7" t="s">
        <v>20</v>
      </c>
      <c r="N960" s="7">
        <v>4</v>
      </c>
      <c r="O960" s="7">
        <v>2</v>
      </c>
      <c r="P960" s="20">
        <v>7740.34</v>
      </c>
      <c r="Q960" s="7" t="s">
        <v>16</v>
      </c>
      <c r="R960" s="7" t="s">
        <v>16</v>
      </c>
      <c r="S960" s="7" t="s">
        <v>42</v>
      </c>
      <c r="T960" s="7">
        <f t="shared" si="28"/>
        <v>240</v>
      </c>
      <c r="U960" s="7">
        <f t="shared" si="29"/>
        <v>2</v>
      </c>
      <c r="V960" s="35" t="s">
        <v>9241</v>
      </c>
      <c r="W960" s="36">
        <v>45085</v>
      </c>
      <c r="X960" s="5">
        <v>44</v>
      </c>
    </row>
    <row r="961" spans="1:24" x14ac:dyDescent="0.3">
      <c r="A961" s="5" t="s">
        <v>992</v>
      </c>
      <c r="B961" s="5">
        <v>1976</v>
      </c>
      <c r="C961" s="5" t="s">
        <v>30</v>
      </c>
      <c r="D961" s="5">
        <v>12</v>
      </c>
      <c r="E961" s="5">
        <v>1</v>
      </c>
      <c r="F961" s="5">
        <v>7742.11</v>
      </c>
      <c r="G961" s="5" t="s">
        <v>12</v>
      </c>
      <c r="H961" s="5" t="s">
        <v>11</v>
      </c>
      <c r="I961" s="5" t="s">
        <v>13</v>
      </c>
      <c r="K961" s="7" t="s">
        <v>992</v>
      </c>
      <c r="L961" s="7">
        <v>1976</v>
      </c>
      <c r="M961" s="7" t="s">
        <v>30</v>
      </c>
      <c r="N961" s="7">
        <v>12</v>
      </c>
      <c r="O961" s="7">
        <v>1</v>
      </c>
      <c r="P961" s="20">
        <v>7742.11</v>
      </c>
      <c r="Q961" s="7" t="s">
        <v>12</v>
      </c>
      <c r="R961" s="7" t="s">
        <v>11</v>
      </c>
      <c r="S961" s="7" t="s">
        <v>13</v>
      </c>
      <c r="T961" s="7">
        <f t="shared" si="28"/>
        <v>4</v>
      </c>
      <c r="U961" s="7">
        <f t="shared" si="29"/>
        <v>9</v>
      </c>
      <c r="V961" s="35" t="s">
        <v>9022</v>
      </c>
      <c r="W961" s="36">
        <v>45085</v>
      </c>
      <c r="X961" s="5">
        <v>46</v>
      </c>
    </row>
    <row r="962" spans="1:24" x14ac:dyDescent="0.3">
      <c r="A962" s="5" t="s">
        <v>993</v>
      </c>
      <c r="B962" s="5">
        <v>1981</v>
      </c>
      <c r="C962" s="5" t="s">
        <v>18</v>
      </c>
      <c r="D962" s="5">
        <v>30</v>
      </c>
      <c r="E962" s="5">
        <v>2</v>
      </c>
      <c r="F962" s="5">
        <v>7749.16</v>
      </c>
      <c r="G962" s="5" t="s">
        <v>11</v>
      </c>
      <c r="H962" s="5" t="s">
        <v>16</v>
      </c>
      <c r="I962" s="5" t="s">
        <v>23</v>
      </c>
      <c r="K962" s="7" t="s">
        <v>993</v>
      </c>
      <c r="L962" s="7">
        <v>1981</v>
      </c>
      <c r="M962" s="7" t="s">
        <v>18</v>
      </c>
      <c r="N962" s="7">
        <v>30</v>
      </c>
      <c r="O962" s="7">
        <v>2</v>
      </c>
      <c r="P962" s="20">
        <v>7749.16</v>
      </c>
      <c r="Q962" s="7" t="s">
        <v>11</v>
      </c>
      <c r="R962" s="7" t="s">
        <v>16</v>
      </c>
      <c r="S962" s="7" t="s">
        <v>23</v>
      </c>
      <c r="T962" s="7">
        <f t="shared" si="28"/>
        <v>1</v>
      </c>
      <c r="U962" s="7">
        <f t="shared" si="29"/>
        <v>2</v>
      </c>
      <c r="V962" s="35" t="s">
        <v>9045</v>
      </c>
      <c r="W962" s="36">
        <v>45085</v>
      </c>
      <c r="X962" s="5">
        <v>41</v>
      </c>
    </row>
    <row r="963" spans="1:24" x14ac:dyDescent="0.3">
      <c r="A963" s="5" t="s">
        <v>994</v>
      </c>
      <c r="B963" s="5">
        <v>1997</v>
      </c>
      <c r="C963" s="5" t="s">
        <v>30</v>
      </c>
      <c r="D963" s="5">
        <v>21</v>
      </c>
      <c r="E963" s="5">
        <v>0</v>
      </c>
      <c r="F963" s="5">
        <v>7763.06</v>
      </c>
      <c r="G963" s="5" t="s">
        <v>11</v>
      </c>
      <c r="H963" s="5" t="s">
        <v>16</v>
      </c>
      <c r="I963" s="5" t="s">
        <v>23</v>
      </c>
      <c r="K963" s="7" t="s">
        <v>994</v>
      </c>
      <c r="L963" s="7">
        <v>1997</v>
      </c>
      <c r="M963" s="7" t="s">
        <v>30</v>
      </c>
      <c r="N963" s="7">
        <v>21</v>
      </c>
      <c r="O963" s="7">
        <v>0</v>
      </c>
      <c r="P963" s="20">
        <v>7763.06</v>
      </c>
      <c r="Q963" s="7" t="s">
        <v>11</v>
      </c>
      <c r="R963" s="7" t="s">
        <v>16</v>
      </c>
      <c r="S963" s="7" t="s">
        <v>23</v>
      </c>
      <c r="T963" s="7">
        <f t="shared" ref="T963:T1026" si="30">MATCH(Q963,$Q$2:$Q$2344,0)</f>
        <v>1</v>
      </c>
      <c r="U963" s="7">
        <f t="shared" ref="U963:U1026" si="31">MATCH(R963,$R$2:$R$2344,0)</f>
        <v>2</v>
      </c>
      <c r="V963" s="35" t="s">
        <v>9242</v>
      </c>
      <c r="W963" s="36">
        <v>45085</v>
      </c>
      <c r="X963" s="5">
        <v>25</v>
      </c>
    </row>
    <row r="964" spans="1:24" x14ac:dyDescent="0.3">
      <c r="A964" s="5" t="s">
        <v>995</v>
      </c>
      <c r="B964" s="5">
        <v>1974</v>
      </c>
      <c r="C964" s="5" t="s">
        <v>30</v>
      </c>
      <c r="D964" s="5">
        <v>6</v>
      </c>
      <c r="E964" s="5">
        <v>0</v>
      </c>
      <c r="F964" s="5">
        <v>7789.64</v>
      </c>
      <c r="G964" s="5" t="s">
        <v>16</v>
      </c>
      <c r="H964" s="5" t="s">
        <v>12</v>
      </c>
      <c r="I964" s="5" t="s">
        <v>13</v>
      </c>
      <c r="K964" s="7" t="s">
        <v>995</v>
      </c>
      <c r="L964" s="7">
        <v>1974</v>
      </c>
      <c r="M964" s="7" t="s">
        <v>30</v>
      </c>
      <c r="N964" s="7">
        <v>6</v>
      </c>
      <c r="O964" s="7">
        <v>0</v>
      </c>
      <c r="P964" s="20">
        <v>7789.64</v>
      </c>
      <c r="Q964" s="7" t="s">
        <v>16</v>
      </c>
      <c r="R964" s="7" t="s">
        <v>12</v>
      </c>
      <c r="S964" s="7" t="s">
        <v>13</v>
      </c>
      <c r="T964" s="7">
        <f t="shared" si="30"/>
        <v>240</v>
      </c>
      <c r="U964" s="7">
        <f t="shared" si="31"/>
        <v>1</v>
      </c>
      <c r="V964" s="35" t="s">
        <v>9243</v>
      </c>
      <c r="W964" s="36">
        <v>45085</v>
      </c>
      <c r="X964" s="5">
        <v>48</v>
      </c>
    </row>
    <row r="965" spans="1:24" x14ac:dyDescent="0.3">
      <c r="A965" s="5" t="s">
        <v>996</v>
      </c>
      <c r="B965" s="5">
        <v>1999</v>
      </c>
      <c r="C965" s="5" t="s">
        <v>30</v>
      </c>
      <c r="D965" s="5">
        <v>25</v>
      </c>
      <c r="E965" s="5">
        <v>0</v>
      </c>
      <c r="F965" s="5">
        <v>7794.68</v>
      </c>
      <c r="G965" s="5" t="s">
        <v>11</v>
      </c>
      <c r="H965" s="5" t="s">
        <v>11</v>
      </c>
      <c r="I965" s="5" t="s">
        <v>535</v>
      </c>
      <c r="K965" s="7" t="s">
        <v>996</v>
      </c>
      <c r="L965" s="7">
        <v>1999</v>
      </c>
      <c r="M965" s="7" t="s">
        <v>30</v>
      </c>
      <c r="N965" s="7">
        <v>25</v>
      </c>
      <c r="O965" s="7">
        <v>0</v>
      </c>
      <c r="P965" s="20">
        <v>7794.68</v>
      </c>
      <c r="Q965" s="7" t="s">
        <v>11</v>
      </c>
      <c r="R965" s="7" t="s">
        <v>11</v>
      </c>
      <c r="S965" s="7" t="s">
        <v>535</v>
      </c>
      <c r="T965" s="7">
        <f t="shared" si="30"/>
        <v>1</v>
      </c>
      <c r="U965" s="7">
        <f t="shared" si="31"/>
        <v>9</v>
      </c>
      <c r="V965" s="35" t="s">
        <v>9244</v>
      </c>
      <c r="W965" s="36">
        <v>45085</v>
      </c>
      <c r="X965" s="5">
        <v>23</v>
      </c>
    </row>
    <row r="966" spans="1:24" x14ac:dyDescent="0.3">
      <c r="A966" s="5" t="s">
        <v>997</v>
      </c>
      <c r="B966" s="5">
        <v>1997</v>
      </c>
      <c r="C966" s="5" t="s">
        <v>30</v>
      </c>
      <c r="D966" s="5">
        <v>2</v>
      </c>
      <c r="E966" s="5">
        <v>0</v>
      </c>
      <c r="F966" s="5">
        <v>7803.77</v>
      </c>
      <c r="G966" s="5" t="s">
        <v>11</v>
      </c>
      <c r="H966" s="5" t="s">
        <v>12</v>
      </c>
      <c r="I966" s="5" t="s">
        <v>23</v>
      </c>
      <c r="K966" s="7" t="s">
        <v>997</v>
      </c>
      <c r="L966" s="7">
        <v>1997</v>
      </c>
      <c r="M966" s="7" t="s">
        <v>30</v>
      </c>
      <c r="N966" s="7">
        <v>2</v>
      </c>
      <c r="O966" s="7">
        <v>0</v>
      </c>
      <c r="P966" s="20">
        <v>7803.77</v>
      </c>
      <c r="Q966" s="7" t="s">
        <v>11</v>
      </c>
      <c r="R966" s="7" t="s">
        <v>12</v>
      </c>
      <c r="S966" s="7" t="s">
        <v>23</v>
      </c>
      <c r="T966" s="7">
        <f t="shared" si="30"/>
        <v>1</v>
      </c>
      <c r="U966" s="7">
        <f t="shared" si="31"/>
        <v>1</v>
      </c>
      <c r="V966" s="35" t="s">
        <v>9245</v>
      </c>
      <c r="W966" s="36">
        <v>45085</v>
      </c>
      <c r="X966" s="5">
        <v>25</v>
      </c>
    </row>
    <row r="967" spans="1:24" x14ac:dyDescent="0.3">
      <c r="A967" s="5" t="s">
        <v>998</v>
      </c>
      <c r="B967" s="5">
        <v>1974</v>
      </c>
      <c r="C967" s="5" t="s">
        <v>15</v>
      </c>
      <c r="D967" s="5">
        <v>9</v>
      </c>
      <c r="E967" s="5">
        <v>0</v>
      </c>
      <c r="F967" s="5">
        <v>7804.16</v>
      </c>
      <c r="G967" s="5" t="s">
        <v>11</v>
      </c>
      <c r="H967" s="5" t="s">
        <v>12</v>
      </c>
      <c r="I967" s="5" t="s">
        <v>13</v>
      </c>
      <c r="K967" s="7" t="s">
        <v>998</v>
      </c>
      <c r="L967" s="7">
        <v>1974</v>
      </c>
      <c r="M967" s="7" t="s">
        <v>15</v>
      </c>
      <c r="N967" s="7">
        <v>9</v>
      </c>
      <c r="O967" s="7">
        <v>0</v>
      </c>
      <c r="P967" s="20">
        <v>7804.16</v>
      </c>
      <c r="Q967" s="7" t="s">
        <v>11</v>
      </c>
      <c r="R967" s="7" t="s">
        <v>12</v>
      </c>
      <c r="S967" s="7" t="s">
        <v>13</v>
      </c>
      <c r="T967" s="7">
        <f t="shared" si="30"/>
        <v>1</v>
      </c>
      <c r="U967" s="7">
        <f t="shared" si="31"/>
        <v>1</v>
      </c>
      <c r="V967" s="35" t="s">
        <v>9246</v>
      </c>
      <c r="W967" s="36">
        <v>45085</v>
      </c>
      <c r="X967" s="5">
        <v>48</v>
      </c>
    </row>
    <row r="968" spans="1:24" x14ac:dyDescent="0.3">
      <c r="A968" s="5" t="s">
        <v>999</v>
      </c>
      <c r="B968" s="5">
        <v>1991</v>
      </c>
      <c r="C968" s="5" t="s">
        <v>30</v>
      </c>
      <c r="D968" s="5">
        <v>21</v>
      </c>
      <c r="E968" s="5">
        <v>3</v>
      </c>
      <c r="F968" s="5">
        <v>7812.67</v>
      </c>
      <c r="G968" s="5" t="s">
        <v>11</v>
      </c>
      <c r="H968" s="5" t="s">
        <v>16</v>
      </c>
      <c r="I968" s="5" t="s">
        <v>23</v>
      </c>
      <c r="K968" s="7" t="s">
        <v>999</v>
      </c>
      <c r="L968" s="7">
        <v>1991</v>
      </c>
      <c r="M968" s="7" t="s">
        <v>30</v>
      </c>
      <c r="N968" s="7">
        <v>21</v>
      </c>
      <c r="O968" s="7">
        <v>3</v>
      </c>
      <c r="P968" s="20">
        <v>7812.67</v>
      </c>
      <c r="Q968" s="7" t="s">
        <v>11</v>
      </c>
      <c r="R968" s="7" t="s">
        <v>16</v>
      </c>
      <c r="S968" s="7" t="s">
        <v>23</v>
      </c>
      <c r="T968" s="7">
        <f t="shared" si="30"/>
        <v>1</v>
      </c>
      <c r="U968" s="7">
        <f t="shared" si="31"/>
        <v>2</v>
      </c>
      <c r="V968" s="35" t="s">
        <v>9247</v>
      </c>
      <c r="W968" s="36">
        <v>45085</v>
      </c>
      <c r="X968" s="5">
        <v>31</v>
      </c>
    </row>
    <row r="969" spans="1:24" x14ac:dyDescent="0.3">
      <c r="A969" s="5" t="s">
        <v>1000</v>
      </c>
      <c r="B969" s="5">
        <v>1989</v>
      </c>
      <c r="C969" s="5" t="s">
        <v>37</v>
      </c>
      <c r="D969" s="5">
        <v>12</v>
      </c>
      <c r="E969" s="5">
        <v>3</v>
      </c>
      <c r="F969" s="5">
        <v>7824.37</v>
      </c>
      <c r="G969" s="5" t="s">
        <v>11</v>
      </c>
      <c r="H969" s="5" t="s">
        <v>11</v>
      </c>
      <c r="I969" s="5" t="s">
        <v>23</v>
      </c>
      <c r="K969" s="7" t="s">
        <v>1000</v>
      </c>
      <c r="L969" s="7">
        <v>1989</v>
      </c>
      <c r="M969" s="7" t="s">
        <v>37</v>
      </c>
      <c r="N969" s="7">
        <v>12</v>
      </c>
      <c r="O969" s="7">
        <v>3</v>
      </c>
      <c r="P969" s="20">
        <v>7824.37</v>
      </c>
      <c r="Q969" s="7" t="s">
        <v>11</v>
      </c>
      <c r="R969" s="7" t="s">
        <v>11</v>
      </c>
      <c r="S969" s="7" t="s">
        <v>23</v>
      </c>
      <c r="T969" s="7">
        <f t="shared" si="30"/>
        <v>1</v>
      </c>
      <c r="U969" s="7">
        <f t="shared" si="31"/>
        <v>9</v>
      </c>
      <c r="V969" s="35" t="s">
        <v>9248</v>
      </c>
      <c r="W969" s="36">
        <v>45085</v>
      </c>
      <c r="X969" s="5">
        <v>33</v>
      </c>
    </row>
    <row r="970" spans="1:24" x14ac:dyDescent="0.3">
      <c r="A970" s="5" t="s">
        <v>1001</v>
      </c>
      <c r="B970" s="5">
        <v>2001</v>
      </c>
      <c r="C970" s="5" t="s">
        <v>37</v>
      </c>
      <c r="D970" s="5">
        <v>5</v>
      </c>
      <c r="E970" s="5">
        <v>0</v>
      </c>
      <c r="F970" s="5">
        <v>7844.8</v>
      </c>
      <c r="G970" s="5" t="s">
        <v>11</v>
      </c>
      <c r="H970" s="5" t="s">
        <v>11</v>
      </c>
      <c r="I970" s="5" t="s">
        <v>23</v>
      </c>
      <c r="K970" s="7" t="s">
        <v>1001</v>
      </c>
      <c r="L970" s="7">
        <v>2001</v>
      </c>
      <c r="M970" s="7" t="s">
        <v>37</v>
      </c>
      <c r="N970" s="7">
        <v>5</v>
      </c>
      <c r="O970" s="7">
        <v>0</v>
      </c>
      <c r="P970" s="20">
        <v>7844.8</v>
      </c>
      <c r="Q970" s="7" t="s">
        <v>11</v>
      </c>
      <c r="R970" s="7" t="s">
        <v>11</v>
      </c>
      <c r="S970" s="7" t="s">
        <v>23</v>
      </c>
      <c r="T970" s="7">
        <f t="shared" si="30"/>
        <v>1</v>
      </c>
      <c r="U970" s="7">
        <f t="shared" si="31"/>
        <v>9</v>
      </c>
      <c r="V970" s="35" t="s">
        <v>8879</v>
      </c>
      <c r="W970" s="36">
        <v>45085</v>
      </c>
      <c r="X970" s="5">
        <v>21</v>
      </c>
    </row>
    <row r="971" spans="1:24" x14ac:dyDescent="0.3">
      <c r="A971" s="5" t="s">
        <v>1002</v>
      </c>
      <c r="B971" s="5">
        <v>1994</v>
      </c>
      <c r="C971" s="5" t="s">
        <v>15</v>
      </c>
      <c r="D971" s="5">
        <v>17</v>
      </c>
      <c r="E971" s="5">
        <v>0</v>
      </c>
      <c r="F971" s="5">
        <v>7851.85</v>
      </c>
      <c r="G971" s="5" t="s">
        <v>11</v>
      </c>
      <c r="H971" s="5" t="s">
        <v>12</v>
      </c>
      <c r="I971" s="5" t="s">
        <v>23</v>
      </c>
      <c r="K971" s="7" t="s">
        <v>1002</v>
      </c>
      <c r="L971" s="7">
        <v>1994</v>
      </c>
      <c r="M971" s="7" t="s">
        <v>15</v>
      </c>
      <c r="N971" s="7">
        <v>17</v>
      </c>
      <c r="O971" s="7">
        <v>0</v>
      </c>
      <c r="P971" s="20">
        <v>7851.85</v>
      </c>
      <c r="Q971" s="7" t="s">
        <v>11</v>
      </c>
      <c r="R971" s="7" t="s">
        <v>12</v>
      </c>
      <c r="S971" s="7" t="s">
        <v>23</v>
      </c>
      <c r="T971" s="7">
        <f t="shared" si="30"/>
        <v>1</v>
      </c>
      <c r="U971" s="7">
        <f t="shared" si="31"/>
        <v>1</v>
      </c>
      <c r="V971" s="35" t="s">
        <v>8373</v>
      </c>
      <c r="W971" s="36">
        <v>45085</v>
      </c>
      <c r="X971" s="5">
        <v>28</v>
      </c>
    </row>
    <row r="972" spans="1:24" x14ac:dyDescent="0.3">
      <c r="A972" s="5" t="s">
        <v>1003</v>
      </c>
      <c r="B972" s="5">
        <v>1962</v>
      </c>
      <c r="C972" s="5" t="s">
        <v>37</v>
      </c>
      <c r="D972" s="5">
        <v>10</v>
      </c>
      <c r="E972" s="5">
        <v>0</v>
      </c>
      <c r="F972" s="5">
        <v>7896.41</v>
      </c>
      <c r="G972" s="5" t="s">
        <v>12</v>
      </c>
      <c r="H972" s="5" t="s">
        <v>11</v>
      </c>
      <c r="I972" s="5" t="s">
        <v>13</v>
      </c>
      <c r="K972" s="7" t="s">
        <v>1003</v>
      </c>
      <c r="L972" s="7">
        <v>1962</v>
      </c>
      <c r="M972" s="7" t="s">
        <v>37</v>
      </c>
      <c r="N972" s="7">
        <v>10</v>
      </c>
      <c r="O972" s="7">
        <v>0</v>
      </c>
      <c r="P972" s="20">
        <v>7896.41</v>
      </c>
      <c r="Q972" s="7" t="s">
        <v>12</v>
      </c>
      <c r="R972" s="7" t="s">
        <v>11</v>
      </c>
      <c r="S972" s="7" t="s">
        <v>13</v>
      </c>
      <c r="T972" s="7">
        <f t="shared" si="30"/>
        <v>4</v>
      </c>
      <c r="U972" s="7">
        <f t="shared" si="31"/>
        <v>9</v>
      </c>
      <c r="V972" s="35" t="s">
        <v>9249</v>
      </c>
      <c r="W972" s="36">
        <v>45085</v>
      </c>
      <c r="X972" s="5">
        <v>60</v>
      </c>
    </row>
    <row r="973" spans="1:24" x14ac:dyDescent="0.3">
      <c r="A973" s="5" t="s">
        <v>1004</v>
      </c>
      <c r="B973" s="5">
        <v>1977</v>
      </c>
      <c r="C973" s="5" t="s">
        <v>10</v>
      </c>
      <c r="D973" s="5">
        <v>20</v>
      </c>
      <c r="E973" s="5">
        <v>0</v>
      </c>
      <c r="F973" s="5">
        <v>7935.29</v>
      </c>
      <c r="G973" s="5" t="s">
        <v>11</v>
      </c>
      <c r="H973" s="5" t="s">
        <v>16</v>
      </c>
      <c r="I973" s="5" t="s">
        <v>247</v>
      </c>
      <c r="K973" s="7" t="s">
        <v>1004</v>
      </c>
      <c r="L973" s="7">
        <v>1977</v>
      </c>
      <c r="M973" s="7" t="s">
        <v>10</v>
      </c>
      <c r="N973" s="7">
        <v>20</v>
      </c>
      <c r="O973" s="7">
        <v>0</v>
      </c>
      <c r="P973" s="20">
        <v>7935.29</v>
      </c>
      <c r="Q973" s="7" t="s">
        <v>11</v>
      </c>
      <c r="R973" s="7" t="s">
        <v>16</v>
      </c>
      <c r="S973" s="7" t="s">
        <v>247</v>
      </c>
      <c r="T973" s="7">
        <f t="shared" si="30"/>
        <v>1</v>
      </c>
      <c r="U973" s="7">
        <f t="shared" si="31"/>
        <v>2</v>
      </c>
      <c r="V973" s="35" t="s">
        <v>9250</v>
      </c>
      <c r="W973" s="36">
        <v>45085</v>
      </c>
      <c r="X973" s="5">
        <v>45</v>
      </c>
    </row>
    <row r="974" spans="1:24" x14ac:dyDescent="0.3">
      <c r="A974" s="5" t="s">
        <v>1005</v>
      </c>
      <c r="B974" s="5">
        <v>1987</v>
      </c>
      <c r="C974" s="5" t="s">
        <v>37</v>
      </c>
      <c r="D974" s="5">
        <v>29</v>
      </c>
      <c r="E974" s="5">
        <v>3</v>
      </c>
      <c r="F974" s="5">
        <v>7948.22</v>
      </c>
      <c r="G974" s="5" t="s">
        <v>11</v>
      </c>
      <c r="H974" s="5" t="s">
        <v>12</v>
      </c>
      <c r="I974" s="5" t="s">
        <v>200</v>
      </c>
      <c r="K974" s="7" t="s">
        <v>1005</v>
      </c>
      <c r="L974" s="7">
        <v>1987</v>
      </c>
      <c r="M974" s="7" t="s">
        <v>37</v>
      </c>
      <c r="N974" s="7">
        <v>29</v>
      </c>
      <c r="O974" s="7">
        <v>3</v>
      </c>
      <c r="P974" s="20">
        <v>7948.22</v>
      </c>
      <c r="Q974" s="7" t="s">
        <v>11</v>
      </c>
      <c r="R974" s="7" t="s">
        <v>12</v>
      </c>
      <c r="S974" s="7" t="s">
        <v>200</v>
      </c>
      <c r="T974" s="7">
        <f t="shared" si="30"/>
        <v>1</v>
      </c>
      <c r="U974" s="7">
        <f t="shared" si="31"/>
        <v>1</v>
      </c>
      <c r="V974" s="35" t="s">
        <v>9251</v>
      </c>
      <c r="W974" s="36">
        <v>45085</v>
      </c>
      <c r="X974" s="5">
        <v>35</v>
      </c>
    </row>
    <row r="975" spans="1:24" x14ac:dyDescent="0.3">
      <c r="A975" s="5" t="s">
        <v>1006</v>
      </c>
      <c r="B975" s="5">
        <v>1966</v>
      </c>
      <c r="C975" s="5" t="s">
        <v>10</v>
      </c>
      <c r="D975" s="5">
        <v>9</v>
      </c>
      <c r="E975" s="5">
        <v>0</v>
      </c>
      <c r="F975" s="5">
        <v>7953.72</v>
      </c>
      <c r="G975" s="5" t="s">
        <v>12</v>
      </c>
      <c r="H975" s="5" t="s">
        <v>12</v>
      </c>
      <c r="I975" s="5" t="s">
        <v>23</v>
      </c>
      <c r="K975" s="7" t="s">
        <v>1006</v>
      </c>
      <c r="L975" s="7">
        <v>1966</v>
      </c>
      <c r="M975" s="7" t="s">
        <v>10</v>
      </c>
      <c r="N975" s="7">
        <v>9</v>
      </c>
      <c r="O975" s="7">
        <v>0</v>
      </c>
      <c r="P975" s="20">
        <v>7953.72</v>
      </c>
      <c r="Q975" s="7" t="s">
        <v>12</v>
      </c>
      <c r="R975" s="7" t="s">
        <v>12</v>
      </c>
      <c r="S975" s="7" t="s">
        <v>23</v>
      </c>
      <c r="T975" s="7">
        <f t="shared" si="30"/>
        <v>4</v>
      </c>
      <c r="U975" s="7">
        <f t="shared" si="31"/>
        <v>1</v>
      </c>
      <c r="V975" s="35" t="s">
        <v>9252</v>
      </c>
      <c r="W975" s="36">
        <v>45085</v>
      </c>
      <c r="X975" s="5">
        <v>56</v>
      </c>
    </row>
    <row r="976" spans="1:24" x14ac:dyDescent="0.3">
      <c r="A976" s="5" t="s">
        <v>1007</v>
      </c>
      <c r="B976" s="5">
        <v>1981</v>
      </c>
      <c r="C976" s="5" t="s">
        <v>30</v>
      </c>
      <c r="D976" s="5">
        <v>28</v>
      </c>
      <c r="E976" s="5">
        <v>3</v>
      </c>
      <c r="F976" s="5">
        <v>7954.52</v>
      </c>
      <c r="G976" s="5" t="s">
        <v>11</v>
      </c>
      <c r="H976" s="5" t="s">
        <v>11</v>
      </c>
      <c r="I976" s="5" t="s">
        <v>42</v>
      </c>
      <c r="K976" s="7" t="s">
        <v>1007</v>
      </c>
      <c r="L976" s="7">
        <v>1981</v>
      </c>
      <c r="M976" s="7" t="s">
        <v>30</v>
      </c>
      <c r="N976" s="7">
        <v>28</v>
      </c>
      <c r="O976" s="7">
        <v>3</v>
      </c>
      <c r="P976" s="20">
        <v>7954.52</v>
      </c>
      <c r="Q976" s="7" t="s">
        <v>11</v>
      </c>
      <c r="R976" s="7" t="s">
        <v>11</v>
      </c>
      <c r="S976" s="7" t="s">
        <v>42</v>
      </c>
      <c r="T976" s="7">
        <f t="shared" si="30"/>
        <v>1</v>
      </c>
      <c r="U976" s="7">
        <f t="shared" si="31"/>
        <v>9</v>
      </c>
      <c r="V976" s="35" t="s">
        <v>9253</v>
      </c>
      <c r="W976" s="36">
        <v>45085</v>
      </c>
      <c r="X976" s="5">
        <v>41</v>
      </c>
    </row>
    <row r="977" spans="1:24" x14ac:dyDescent="0.3">
      <c r="A977" s="5" t="s">
        <v>1008</v>
      </c>
      <c r="B977" s="5">
        <v>1970</v>
      </c>
      <c r="C977" s="5" t="s">
        <v>18</v>
      </c>
      <c r="D977" s="5">
        <v>19</v>
      </c>
      <c r="E977" s="5">
        <v>0</v>
      </c>
      <c r="F977" s="5">
        <v>7958.13</v>
      </c>
      <c r="G977" s="5" t="s">
        <v>11</v>
      </c>
      <c r="H977" s="5" t="s">
        <v>11</v>
      </c>
      <c r="I977" s="5" t="s">
        <v>13</v>
      </c>
      <c r="K977" s="7" t="s">
        <v>1008</v>
      </c>
      <c r="L977" s="7">
        <v>1970</v>
      </c>
      <c r="M977" s="7" t="s">
        <v>18</v>
      </c>
      <c r="N977" s="7">
        <v>19</v>
      </c>
      <c r="O977" s="7">
        <v>0</v>
      </c>
      <c r="P977" s="20">
        <v>7958.13</v>
      </c>
      <c r="Q977" s="7" t="s">
        <v>11</v>
      </c>
      <c r="R977" s="7" t="s">
        <v>11</v>
      </c>
      <c r="S977" s="7" t="s">
        <v>13</v>
      </c>
      <c r="T977" s="7">
        <f t="shared" si="30"/>
        <v>1</v>
      </c>
      <c r="U977" s="7">
        <f t="shared" si="31"/>
        <v>9</v>
      </c>
      <c r="V977" s="35" t="s">
        <v>9254</v>
      </c>
      <c r="W977" s="36">
        <v>45085</v>
      </c>
      <c r="X977" s="5">
        <v>52</v>
      </c>
    </row>
    <row r="978" spans="1:24" x14ac:dyDescent="0.3">
      <c r="A978" s="5" t="s">
        <v>1009</v>
      </c>
      <c r="B978" s="5">
        <v>1975</v>
      </c>
      <c r="C978" s="5" t="s">
        <v>35</v>
      </c>
      <c r="D978" s="5">
        <v>10</v>
      </c>
      <c r="E978" s="5">
        <v>1</v>
      </c>
      <c r="F978" s="5">
        <v>7966.81</v>
      </c>
      <c r="G978" s="5" t="s">
        <v>11</v>
      </c>
      <c r="H978" s="5" t="s">
        <v>11</v>
      </c>
      <c r="I978" s="5" t="s">
        <v>13</v>
      </c>
      <c r="K978" s="7" t="s">
        <v>1009</v>
      </c>
      <c r="L978" s="7">
        <v>1975</v>
      </c>
      <c r="M978" s="7" t="s">
        <v>35</v>
      </c>
      <c r="N978" s="7">
        <v>10</v>
      </c>
      <c r="O978" s="7">
        <v>1</v>
      </c>
      <c r="P978" s="20">
        <v>7966.81</v>
      </c>
      <c r="Q978" s="7" t="s">
        <v>11</v>
      </c>
      <c r="R978" s="7" t="s">
        <v>11</v>
      </c>
      <c r="S978" s="7" t="s">
        <v>13</v>
      </c>
      <c r="T978" s="7">
        <f t="shared" si="30"/>
        <v>1</v>
      </c>
      <c r="U978" s="7">
        <f t="shared" si="31"/>
        <v>9</v>
      </c>
      <c r="V978" s="35" t="s">
        <v>9255</v>
      </c>
      <c r="W978" s="36">
        <v>45085</v>
      </c>
      <c r="X978" s="5">
        <v>47</v>
      </c>
    </row>
    <row r="979" spans="1:24" x14ac:dyDescent="0.3">
      <c r="A979" s="5" t="s">
        <v>1010</v>
      </c>
      <c r="B979" s="5">
        <v>1972</v>
      </c>
      <c r="C979" s="5" t="s">
        <v>15</v>
      </c>
      <c r="D979" s="5">
        <v>23</v>
      </c>
      <c r="E979" s="5">
        <v>0</v>
      </c>
      <c r="F979" s="5">
        <v>7980.34</v>
      </c>
      <c r="G979" s="5" t="s">
        <v>11</v>
      </c>
      <c r="H979" s="5" t="s">
        <v>11</v>
      </c>
      <c r="I979" s="5" t="s">
        <v>13</v>
      </c>
      <c r="K979" s="7" t="s">
        <v>1010</v>
      </c>
      <c r="L979" s="7">
        <v>1972</v>
      </c>
      <c r="M979" s="7" t="s">
        <v>15</v>
      </c>
      <c r="N979" s="7">
        <v>23</v>
      </c>
      <c r="O979" s="7">
        <v>0</v>
      </c>
      <c r="P979" s="20">
        <v>7980.34</v>
      </c>
      <c r="Q979" s="7" t="s">
        <v>11</v>
      </c>
      <c r="R979" s="7" t="s">
        <v>11</v>
      </c>
      <c r="S979" s="7" t="s">
        <v>13</v>
      </c>
      <c r="T979" s="7">
        <f t="shared" si="30"/>
        <v>1</v>
      </c>
      <c r="U979" s="7">
        <f t="shared" si="31"/>
        <v>9</v>
      </c>
      <c r="V979" s="35" t="s">
        <v>9256</v>
      </c>
      <c r="W979" s="36">
        <v>45085</v>
      </c>
      <c r="X979" s="5">
        <v>50</v>
      </c>
    </row>
    <row r="980" spans="1:24" x14ac:dyDescent="0.3">
      <c r="A980" s="5" t="s">
        <v>1011</v>
      </c>
      <c r="B980" s="5">
        <v>1983</v>
      </c>
      <c r="C980" s="5" t="s">
        <v>35</v>
      </c>
      <c r="D980" s="5">
        <v>28</v>
      </c>
      <c r="E980" s="5">
        <v>3</v>
      </c>
      <c r="F980" s="5">
        <v>7985.82</v>
      </c>
      <c r="G980" s="5" t="s">
        <v>11</v>
      </c>
      <c r="H980" s="5" t="s">
        <v>16</v>
      </c>
      <c r="I980" s="5" t="s">
        <v>247</v>
      </c>
      <c r="K980" s="7" t="s">
        <v>1011</v>
      </c>
      <c r="L980" s="7">
        <v>1983</v>
      </c>
      <c r="M980" s="7" t="s">
        <v>35</v>
      </c>
      <c r="N980" s="7">
        <v>28</v>
      </c>
      <c r="O980" s="7">
        <v>3</v>
      </c>
      <c r="P980" s="20">
        <v>7985.82</v>
      </c>
      <c r="Q980" s="7" t="s">
        <v>11</v>
      </c>
      <c r="R980" s="7" t="s">
        <v>16</v>
      </c>
      <c r="S980" s="7" t="s">
        <v>247</v>
      </c>
      <c r="T980" s="7">
        <f t="shared" si="30"/>
        <v>1</v>
      </c>
      <c r="U980" s="7">
        <f t="shared" si="31"/>
        <v>2</v>
      </c>
      <c r="V980" s="35" t="s">
        <v>9257</v>
      </c>
      <c r="W980" s="36">
        <v>45085</v>
      </c>
      <c r="X980" s="5">
        <v>39</v>
      </c>
    </row>
    <row r="981" spans="1:24" x14ac:dyDescent="0.3">
      <c r="A981" s="5" t="s">
        <v>1012</v>
      </c>
      <c r="B981" s="5">
        <v>1983</v>
      </c>
      <c r="C981" s="5" t="s">
        <v>35</v>
      </c>
      <c r="D981" s="5">
        <v>20</v>
      </c>
      <c r="E981" s="5">
        <v>3</v>
      </c>
      <c r="F981" s="5">
        <v>7986.48</v>
      </c>
      <c r="G981" s="5" t="s">
        <v>11</v>
      </c>
      <c r="H981" s="5" t="s">
        <v>12</v>
      </c>
      <c r="I981" s="5" t="s">
        <v>247</v>
      </c>
      <c r="K981" s="7" t="s">
        <v>1012</v>
      </c>
      <c r="L981" s="7">
        <v>1983</v>
      </c>
      <c r="M981" s="7" t="s">
        <v>35</v>
      </c>
      <c r="N981" s="7">
        <v>20</v>
      </c>
      <c r="O981" s="7">
        <v>3</v>
      </c>
      <c r="P981" s="20">
        <v>7986.48</v>
      </c>
      <c r="Q981" s="7" t="s">
        <v>11</v>
      </c>
      <c r="R981" s="7" t="s">
        <v>12</v>
      </c>
      <c r="S981" s="7" t="s">
        <v>247</v>
      </c>
      <c r="T981" s="7">
        <f t="shared" si="30"/>
        <v>1</v>
      </c>
      <c r="U981" s="7">
        <f t="shared" si="31"/>
        <v>1</v>
      </c>
      <c r="V981" s="35" t="s">
        <v>9258</v>
      </c>
      <c r="W981" s="36">
        <v>45085</v>
      </c>
      <c r="X981" s="5">
        <v>39</v>
      </c>
    </row>
    <row r="982" spans="1:24" x14ac:dyDescent="0.3">
      <c r="A982" s="5" t="s">
        <v>1013</v>
      </c>
      <c r="B982" s="5">
        <v>1962</v>
      </c>
      <c r="C982" s="5" t="s">
        <v>35</v>
      </c>
      <c r="D982" s="5">
        <v>22</v>
      </c>
      <c r="E982" s="5">
        <v>0</v>
      </c>
      <c r="F982" s="5">
        <v>8004.96</v>
      </c>
      <c r="G982" s="5" t="s">
        <v>12</v>
      </c>
      <c r="H982" s="5" t="s">
        <v>16</v>
      </c>
      <c r="I982" s="5" t="s">
        <v>13</v>
      </c>
      <c r="K982" s="7" t="s">
        <v>1013</v>
      </c>
      <c r="L982" s="7">
        <v>1962</v>
      </c>
      <c r="M982" s="7" t="s">
        <v>35</v>
      </c>
      <c r="N982" s="7">
        <v>22</v>
      </c>
      <c r="O982" s="7">
        <v>0</v>
      </c>
      <c r="P982" s="20">
        <v>8004.96</v>
      </c>
      <c r="Q982" s="7" t="s">
        <v>12</v>
      </c>
      <c r="R982" s="7" t="s">
        <v>16</v>
      </c>
      <c r="S982" s="7" t="s">
        <v>13</v>
      </c>
      <c r="T982" s="7">
        <f t="shared" si="30"/>
        <v>4</v>
      </c>
      <c r="U982" s="7">
        <f t="shared" si="31"/>
        <v>2</v>
      </c>
      <c r="V982" s="35" t="s">
        <v>9259</v>
      </c>
      <c r="W982" s="36">
        <v>45085</v>
      </c>
      <c r="X982" s="5">
        <v>60</v>
      </c>
    </row>
    <row r="983" spans="1:24" x14ac:dyDescent="0.3">
      <c r="A983" s="5" t="s">
        <v>1014</v>
      </c>
      <c r="B983" s="5">
        <v>1995</v>
      </c>
      <c r="C983" s="5" t="s">
        <v>20</v>
      </c>
      <c r="D983" s="5">
        <v>18</v>
      </c>
      <c r="E983" s="5">
        <v>0</v>
      </c>
      <c r="F983" s="5">
        <v>8014.62</v>
      </c>
      <c r="G983" s="5" t="s">
        <v>11</v>
      </c>
      <c r="H983" s="5" t="s">
        <v>12</v>
      </c>
      <c r="I983" s="5" t="s">
        <v>23</v>
      </c>
      <c r="K983" s="7" t="s">
        <v>1014</v>
      </c>
      <c r="L983" s="7">
        <v>1995</v>
      </c>
      <c r="M983" s="7" t="s">
        <v>20</v>
      </c>
      <c r="N983" s="7">
        <v>18</v>
      </c>
      <c r="O983" s="7">
        <v>0</v>
      </c>
      <c r="P983" s="20">
        <v>8014.62</v>
      </c>
      <c r="Q983" s="7" t="s">
        <v>11</v>
      </c>
      <c r="R983" s="7" t="s">
        <v>12</v>
      </c>
      <c r="S983" s="7" t="s">
        <v>23</v>
      </c>
      <c r="T983" s="7">
        <f t="shared" si="30"/>
        <v>1</v>
      </c>
      <c r="U983" s="7">
        <f t="shared" si="31"/>
        <v>1</v>
      </c>
      <c r="V983" s="35" t="s">
        <v>9260</v>
      </c>
      <c r="W983" s="36">
        <v>45085</v>
      </c>
      <c r="X983" s="5">
        <v>27</v>
      </c>
    </row>
    <row r="984" spans="1:24" x14ac:dyDescent="0.3">
      <c r="A984" s="5" t="s">
        <v>1015</v>
      </c>
      <c r="B984" s="5">
        <v>1980</v>
      </c>
      <c r="C984" s="5" t="s">
        <v>15</v>
      </c>
      <c r="D984" s="5">
        <v>8</v>
      </c>
      <c r="E984" s="5">
        <v>2</v>
      </c>
      <c r="F984" s="5">
        <v>8017.06</v>
      </c>
      <c r="G984" s="5" t="s">
        <v>11</v>
      </c>
      <c r="H984" s="5" t="s">
        <v>11</v>
      </c>
      <c r="I984" s="5" t="s">
        <v>23</v>
      </c>
      <c r="K984" s="7" t="s">
        <v>1015</v>
      </c>
      <c r="L984" s="7">
        <v>1980</v>
      </c>
      <c r="M984" s="7" t="s">
        <v>15</v>
      </c>
      <c r="N984" s="7">
        <v>8</v>
      </c>
      <c r="O984" s="7">
        <v>2</v>
      </c>
      <c r="P984" s="20">
        <v>8017.06</v>
      </c>
      <c r="Q984" s="7" t="s">
        <v>11</v>
      </c>
      <c r="R984" s="7" t="s">
        <v>11</v>
      </c>
      <c r="S984" s="7" t="s">
        <v>23</v>
      </c>
      <c r="T984" s="7">
        <f t="shared" si="30"/>
        <v>1</v>
      </c>
      <c r="U984" s="7">
        <f t="shared" si="31"/>
        <v>9</v>
      </c>
      <c r="V984" s="35" t="s">
        <v>9261</v>
      </c>
      <c r="W984" s="36">
        <v>45085</v>
      </c>
      <c r="X984" s="5">
        <v>42</v>
      </c>
    </row>
    <row r="985" spans="1:24" x14ac:dyDescent="0.3">
      <c r="A985" s="5" t="s">
        <v>1016</v>
      </c>
      <c r="B985" s="5">
        <v>1989</v>
      </c>
      <c r="C985" s="5" t="s">
        <v>15</v>
      </c>
      <c r="D985" s="5">
        <v>3</v>
      </c>
      <c r="E985" s="5">
        <v>3</v>
      </c>
      <c r="F985" s="5">
        <v>8021.11</v>
      </c>
      <c r="G985" s="5" t="s">
        <v>11</v>
      </c>
      <c r="H985" s="5" t="s">
        <v>16</v>
      </c>
      <c r="I985" s="5" t="s">
        <v>23</v>
      </c>
      <c r="K985" s="7" t="s">
        <v>1016</v>
      </c>
      <c r="L985" s="7">
        <v>1989</v>
      </c>
      <c r="M985" s="7" t="s">
        <v>15</v>
      </c>
      <c r="N985" s="7">
        <v>3</v>
      </c>
      <c r="O985" s="7">
        <v>3</v>
      </c>
      <c r="P985" s="20">
        <v>8021.11</v>
      </c>
      <c r="Q985" s="7" t="s">
        <v>11</v>
      </c>
      <c r="R985" s="7" t="s">
        <v>16</v>
      </c>
      <c r="S985" s="7" t="s">
        <v>23</v>
      </c>
      <c r="T985" s="7">
        <f t="shared" si="30"/>
        <v>1</v>
      </c>
      <c r="U985" s="7">
        <f t="shared" si="31"/>
        <v>2</v>
      </c>
      <c r="V985" s="35" t="s">
        <v>9262</v>
      </c>
      <c r="W985" s="36">
        <v>45085</v>
      </c>
      <c r="X985" s="5">
        <v>33</v>
      </c>
    </row>
    <row r="986" spans="1:24" x14ac:dyDescent="0.3">
      <c r="A986" s="5" t="s">
        <v>1017</v>
      </c>
      <c r="B986" s="5">
        <v>1978</v>
      </c>
      <c r="C986" s="5" t="s">
        <v>10</v>
      </c>
      <c r="D986" s="5">
        <v>17</v>
      </c>
      <c r="E986" s="5">
        <v>1</v>
      </c>
      <c r="F986" s="5">
        <v>8023.14</v>
      </c>
      <c r="G986" s="5" t="s">
        <v>11</v>
      </c>
      <c r="H986" s="5" t="s">
        <v>12</v>
      </c>
      <c r="I986" s="5" t="s">
        <v>23</v>
      </c>
      <c r="K986" s="7" t="s">
        <v>1017</v>
      </c>
      <c r="L986" s="7">
        <v>1978</v>
      </c>
      <c r="M986" s="7" t="s">
        <v>10</v>
      </c>
      <c r="N986" s="7">
        <v>17</v>
      </c>
      <c r="O986" s="7">
        <v>1</v>
      </c>
      <c r="P986" s="20">
        <v>8023.14</v>
      </c>
      <c r="Q986" s="7" t="s">
        <v>11</v>
      </c>
      <c r="R986" s="7" t="s">
        <v>12</v>
      </c>
      <c r="S986" s="7" t="s">
        <v>23</v>
      </c>
      <c r="T986" s="7">
        <f t="shared" si="30"/>
        <v>1</v>
      </c>
      <c r="U986" s="7">
        <f t="shared" si="31"/>
        <v>1</v>
      </c>
      <c r="V986" s="35" t="s">
        <v>9263</v>
      </c>
      <c r="W986" s="36">
        <v>45085</v>
      </c>
      <c r="X986" s="5">
        <v>44</v>
      </c>
    </row>
    <row r="987" spans="1:24" x14ac:dyDescent="0.3">
      <c r="A987" s="5" t="s">
        <v>1018</v>
      </c>
      <c r="B987" s="5">
        <v>1976</v>
      </c>
      <c r="C987" s="5" t="s">
        <v>30</v>
      </c>
      <c r="D987" s="5">
        <v>20</v>
      </c>
      <c r="E987" s="5">
        <v>0</v>
      </c>
      <c r="F987" s="5">
        <v>8026.67</v>
      </c>
      <c r="G987" s="5" t="s">
        <v>11</v>
      </c>
      <c r="H987" s="5" t="s">
        <v>11</v>
      </c>
      <c r="I987" s="5" t="s">
        <v>23</v>
      </c>
      <c r="K987" s="7" t="s">
        <v>1018</v>
      </c>
      <c r="L987" s="7">
        <v>1976</v>
      </c>
      <c r="M987" s="7" t="s">
        <v>30</v>
      </c>
      <c r="N987" s="7">
        <v>20</v>
      </c>
      <c r="O987" s="7">
        <v>0</v>
      </c>
      <c r="P987" s="20">
        <v>8026.67</v>
      </c>
      <c r="Q987" s="7" t="s">
        <v>11</v>
      </c>
      <c r="R987" s="7" t="s">
        <v>11</v>
      </c>
      <c r="S987" s="7" t="s">
        <v>23</v>
      </c>
      <c r="T987" s="7">
        <f t="shared" si="30"/>
        <v>1</v>
      </c>
      <c r="U987" s="7">
        <f t="shared" si="31"/>
        <v>9</v>
      </c>
      <c r="V987" s="35" t="s">
        <v>9264</v>
      </c>
      <c r="W987" s="36">
        <v>45085</v>
      </c>
      <c r="X987" s="5">
        <v>46</v>
      </c>
    </row>
    <row r="988" spans="1:24" x14ac:dyDescent="0.3">
      <c r="A988" s="5" t="s">
        <v>1019</v>
      </c>
      <c r="B988" s="5">
        <v>1977</v>
      </c>
      <c r="C988" s="5" t="s">
        <v>15</v>
      </c>
      <c r="D988" s="5">
        <v>6</v>
      </c>
      <c r="E988" s="5">
        <v>2</v>
      </c>
      <c r="F988" s="5">
        <v>8027.97</v>
      </c>
      <c r="G988" s="5" t="s">
        <v>12</v>
      </c>
      <c r="H988" s="5" t="s">
        <v>11</v>
      </c>
      <c r="I988" s="5" t="s">
        <v>42</v>
      </c>
      <c r="K988" s="7" t="s">
        <v>1019</v>
      </c>
      <c r="L988" s="7">
        <v>1977</v>
      </c>
      <c r="M988" s="7" t="s">
        <v>15</v>
      </c>
      <c r="N988" s="7">
        <v>6</v>
      </c>
      <c r="O988" s="7">
        <v>2</v>
      </c>
      <c r="P988" s="20">
        <v>8027.97</v>
      </c>
      <c r="Q988" s="7" t="s">
        <v>12</v>
      </c>
      <c r="R988" s="7" t="s">
        <v>11</v>
      </c>
      <c r="S988" s="7" t="s">
        <v>42</v>
      </c>
      <c r="T988" s="7">
        <f t="shared" si="30"/>
        <v>4</v>
      </c>
      <c r="U988" s="7">
        <f t="shared" si="31"/>
        <v>9</v>
      </c>
      <c r="V988" s="35" t="s">
        <v>9265</v>
      </c>
      <c r="W988" s="36">
        <v>45085</v>
      </c>
      <c r="X988" s="5">
        <v>45</v>
      </c>
    </row>
    <row r="989" spans="1:24" x14ac:dyDescent="0.3">
      <c r="A989" s="5" t="s">
        <v>1020</v>
      </c>
      <c r="B989" s="5">
        <v>2003</v>
      </c>
      <c r="C989" s="5" t="s">
        <v>30</v>
      </c>
      <c r="D989" s="5">
        <v>12</v>
      </c>
      <c r="E989" s="5">
        <v>0</v>
      </c>
      <c r="F989" s="5">
        <v>8035.64</v>
      </c>
      <c r="G989" s="5" t="s">
        <v>11</v>
      </c>
      <c r="H989" s="5" t="s">
        <v>11</v>
      </c>
      <c r="I989" s="5" t="s">
        <v>23</v>
      </c>
      <c r="K989" s="7" t="s">
        <v>1020</v>
      </c>
      <c r="L989" s="7">
        <v>2003</v>
      </c>
      <c r="M989" s="7" t="s">
        <v>30</v>
      </c>
      <c r="N989" s="7">
        <v>12</v>
      </c>
      <c r="O989" s="7">
        <v>0</v>
      </c>
      <c r="P989" s="20">
        <v>8035.64</v>
      </c>
      <c r="Q989" s="7" t="s">
        <v>11</v>
      </c>
      <c r="R989" s="7" t="s">
        <v>11</v>
      </c>
      <c r="S989" s="7" t="s">
        <v>23</v>
      </c>
      <c r="T989" s="7">
        <f t="shared" si="30"/>
        <v>1</v>
      </c>
      <c r="U989" s="7">
        <f t="shared" si="31"/>
        <v>9</v>
      </c>
      <c r="V989" s="35" t="s">
        <v>9266</v>
      </c>
      <c r="W989" s="36">
        <v>45085</v>
      </c>
      <c r="X989" s="5">
        <v>19</v>
      </c>
    </row>
    <row r="990" spans="1:24" x14ac:dyDescent="0.3">
      <c r="A990" s="5" t="s">
        <v>1021</v>
      </c>
      <c r="B990" s="5">
        <v>1985</v>
      </c>
      <c r="C990" s="5" t="s">
        <v>15</v>
      </c>
      <c r="D990" s="5">
        <v>28</v>
      </c>
      <c r="E990" s="5">
        <v>3</v>
      </c>
      <c r="F990" s="5">
        <v>8059.06</v>
      </c>
      <c r="G990" s="5" t="s">
        <v>11</v>
      </c>
      <c r="H990" s="5" t="s">
        <v>12</v>
      </c>
      <c r="I990" s="5" t="s">
        <v>23</v>
      </c>
      <c r="K990" s="7" t="s">
        <v>1021</v>
      </c>
      <c r="L990" s="7">
        <v>1985</v>
      </c>
      <c r="M990" s="7" t="s">
        <v>15</v>
      </c>
      <c r="N990" s="7">
        <v>28</v>
      </c>
      <c r="O990" s="7">
        <v>3</v>
      </c>
      <c r="P990" s="20">
        <v>8059.06</v>
      </c>
      <c r="Q990" s="7" t="s">
        <v>11</v>
      </c>
      <c r="R990" s="7" t="s">
        <v>12</v>
      </c>
      <c r="S990" s="7" t="s">
        <v>23</v>
      </c>
      <c r="T990" s="7">
        <f t="shared" si="30"/>
        <v>1</v>
      </c>
      <c r="U990" s="7">
        <f t="shared" si="31"/>
        <v>1</v>
      </c>
      <c r="V990" s="35" t="s">
        <v>9267</v>
      </c>
      <c r="W990" s="36">
        <v>45085</v>
      </c>
      <c r="X990" s="5">
        <v>37</v>
      </c>
    </row>
    <row r="991" spans="1:24" x14ac:dyDescent="0.3">
      <c r="A991" s="5" t="s">
        <v>1022</v>
      </c>
      <c r="B991" s="5">
        <v>1982</v>
      </c>
      <c r="C991" s="5" t="s">
        <v>30</v>
      </c>
      <c r="D991" s="5">
        <v>27</v>
      </c>
      <c r="E991" s="5">
        <v>3</v>
      </c>
      <c r="F991" s="5">
        <v>8059.68</v>
      </c>
      <c r="G991" s="5" t="s">
        <v>11</v>
      </c>
      <c r="H991" s="5" t="s">
        <v>12</v>
      </c>
      <c r="I991" s="5" t="s">
        <v>23</v>
      </c>
      <c r="K991" s="7" t="s">
        <v>1022</v>
      </c>
      <c r="L991" s="7">
        <v>1982</v>
      </c>
      <c r="M991" s="7" t="s">
        <v>30</v>
      </c>
      <c r="N991" s="7">
        <v>27</v>
      </c>
      <c r="O991" s="7">
        <v>3</v>
      </c>
      <c r="P991" s="20">
        <v>8059.68</v>
      </c>
      <c r="Q991" s="7" t="s">
        <v>11</v>
      </c>
      <c r="R991" s="7" t="s">
        <v>12</v>
      </c>
      <c r="S991" s="7" t="s">
        <v>23</v>
      </c>
      <c r="T991" s="7">
        <f t="shared" si="30"/>
        <v>1</v>
      </c>
      <c r="U991" s="7">
        <f t="shared" si="31"/>
        <v>1</v>
      </c>
      <c r="V991" s="35" t="s">
        <v>9268</v>
      </c>
      <c r="W991" s="36">
        <v>45085</v>
      </c>
      <c r="X991" s="5">
        <v>40</v>
      </c>
    </row>
    <row r="992" spans="1:24" x14ac:dyDescent="0.3">
      <c r="A992" s="5" t="s">
        <v>1023</v>
      </c>
      <c r="B992" s="5">
        <v>1970</v>
      </c>
      <c r="C992" s="5" t="s">
        <v>30</v>
      </c>
      <c r="D992" s="5">
        <v>12</v>
      </c>
      <c r="E992" s="5">
        <v>0</v>
      </c>
      <c r="F992" s="5">
        <v>8062.31</v>
      </c>
      <c r="G992" s="5" t="s">
        <v>11</v>
      </c>
      <c r="H992" s="5" t="s">
        <v>16</v>
      </c>
      <c r="I992" s="5" t="s">
        <v>13</v>
      </c>
      <c r="K992" s="7" t="s">
        <v>1023</v>
      </c>
      <c r="L992" s="7">
        <v>1970</v>
      </c>
      <c r="M992" s="7" t="s">
        <v>30</v>
      </c>
      <c r="N992" s="7">
        <v>12</v>
      </c>
      <c r="O992" s="7">
        <v>0</v>
      </c>
      <c r="P992" s="20">
        <v>8062.31</v>
      </c>
      <c r="Q992" s="7" t="s">
        <v>11</v>
      </c>
      <c r="R992" s="7" t="s">
        <v>16</v>
      </c>
      <c r="S992" s="7" t="s">
        <v>13</v>
      </c>
      <c r="T992" s="7">
        <f t="shared" si="30"/>
        <v>1</v>
      </c>
      <c r="U992" s="7">
        <f t="shared" si="31"/>
        <v>2</v>
      </c>
      <c r="V992" s="35" t="s">
        <v>9269</v>
      </c>
      <c r="W992" s="36">
        <v>45085</v>
      </c>
      <c r="X992" s="5">
        <v>52</v>
      </c>
    </row>
    <row r="993" spans="1:24" x14ac:dyDescent="0.3">
      <c r="A993" s="5" t="s">
        <v>1024</v>
      </c>
      <c r="B993" s="5">
        <v>1975</v>
      </c>
      <c r="C993" s="5" t="s">
        <v>18</v>
      </c>
      <c r="D993" s="5">
        <v>28</v>
      </c>
      <c r="E993" s="5">
        <v>1</v>
      </c>
      <c r="F993" s="5">
        <v>8062.76</v>
      </c>
      <c r="G993" s="5" t="s">
        <v>12</v>
      </c>
      <c r="H993" s="5" t="s">
        <v>12</v>
      </c>
      <c r="I993" s="5" t="s">
        <v>42</v>
      </c>
      <c r="K993" s="7" t="s">
        <v>1024</v>
      </c>
      <c r="L993" s="7">
        <v>1975</v>
      </c>
      <c r="M993" s="7" t="s">
        <v>18</v>
      </c>
      <c r="N993" s="7">
        <v>28</v>
      </c>
      <c r="O993" s="7">
        <v>1</v>
      </c>
      <c r="P993" s="20">
        <v>8062.76</v>
      </c>
      <c r="Q993" s="7" t="s">
        <v>12</v>
      </c>
      <c r="R993" s="7" t="s">
        <v>12</v>
      </c>
      <c r="S993" s="7" t="s">
        <v>42</v>
      </c>
      <c r="T993" s="7">
        <f t="shared" si="30"/>
        <v>4</v>
      </c>
      <c r="U993" s="7">
        <f t="shared" si="31"/>
        <v>1</v>
      </c>
      <c r="V993" s="35" t="s">
        <v>9270</v>
      </c>
      <c r="W993" s="36">
        <v>45085</v>
      </c>
      <c r="X993" s="5">
        <v>47</v>
      </c>
    </row>
    <row r="994" spans="1:24" x14ac:dyDescent="0.3">
      <c r="A994" s="5" t="s">
        <v>1025</v>
      </c>
      <c r="B994" s="5">
        <v>1965</v>
      </c>
      <c r="C994" s="5" t="s">
        <v>35</v>
      </c>
      <c r="D994" s="5">
        <v>11</v>
      </c>
      <c r="E994" s="5">
        <v>0</v>
      </c>
      <c r="F994" s="5">
        <v>8067.83</v>
      </c>
      <c r="G994" s="5" t="s">
        <v>12</v>
      </c>
      <c r="H994" s="5" t="s">
        <v>16</v>
      </c>
      <c r="I994" s="5" t="s">
        <v>13</v>
      </c>
      <c r="K994" s="7" t="s">
        <v>1025</v>
      </c>
      <c r="L994" s="7">
        <v>1965</v>
      </c>
      <c r="M994" s="7" t="s">
        <v>35</v>
      </c>
      <c r="N994" s="7">
        <v>11</v>
      </c>
      <c r="O994" s="7">
        <v>0</v>
      </c>
      <c r="P994" s="20">
        <v>8067.83</v>
      </c>
      <c r="Q994" s="7" t="s">
        <v>12</v>
      </c>
      <c r="R994" s="7" t="s">
        <v>16</v>
      </c>
      <c r="S994" s="7" t="s">
        <v>13</v>
      </c>
      <c r="T994" s="7">
        <f t="shared" si="30"/>
        <v>4</v>
      </c>
      <c r="U994" s="7">
        <f t="shared" si="31"/>
        <v>2</v>
      </c>
      <c r="V994" s="35" t="s">
        <v>9271</v>
      </c>
      <c r="W994" s="36">
        <v>45085</v>
      </c>
      <c r="X994" s="5">
        <v>57</v>
      </c>
    </row>
    <row r="995" spans="1:24" x14ac:dyDescent="0.3">
      <c r="A995" s="5" t="s">
        <v>1026</v>
      </c>
      <c r="B995" s="5">
        <v>1975</v>
      </c>
      <c r="C995" s="5" t="s">
        <v>30</v>
      </c>
      <c r="D995" s="5">
        <v>15</v>
      </c>
      <c r="E995" s="5">
        <v>1</v>
      </c>
      <c r="F995" s="5">
        <v>8068.19</v>
      </c>
      <c r="G995" s="5" t="s">
        <v>12</v>
      </c>
      <c r="H995" s="5" t="s">
        <v>11</v>
      </c>
      <c r="I995" s="5" t="s">
        <v>42</v>
      </c>
      <c r="K995" s="7" t="s">
        <v>1026</v>
      </c>
      <c r="L995" s="7">
        <v>1975</v>
      </c>
      <c r="M995" s="7" t="s">
        <v>30</v>
      </c>
      <c r="N995" s="7">
        <v>15</v>
      </c>
      <c r="O995" s="7">
        <v>1</v>
      </c>
      <c r="P995" s="20">
        <v>8068.19</v>
      </c>
      <c r="Q995" s="7" t="s">
        <v>12</v>
      </c>
      <c r="R995" s="7" t="s">
        <v>11</v>
      </c>
      <c r="S995" s="7" t="s">
        <v>42</v>
      </c>
      <c r="T995" s="7">
        <f t="shared" si="30"/>
        <v>4</v>
      </c>
      <c r="U995" s="7">
        <f t="shared" si="31"/>
        <v>9</v>
      </c>
      <c r="V995" s="35" t="s">
        <v>9272</v>
      </c>
      <c r="W995" s="36">
        <v>45085</v>
      </c>
      <c r="X995" s="5">
        <v>47</v>
      </c>
    </row>
    <row r="996" spans="1:24" x14ac:dyDescent="0.3">
      <c r="A996" s="5" t="s">
        <v>1027</v>
      </c>
      <c r="B996" s="5">
        <v>1965</v>
      </c>
      <c r="C996" s="5" t="s">
        <v>37</v>
      </c>
      <c r="D996" s="5">
        <v>21</v>
      </c>
      <c r="E996" s="5">
        <v>0</v>
      </c>
      <c r="F996" s="5">
        <v>8071.57</v>
      </c>
      <c r="G996" s="5" t="s">
        <v>12</v>
      </c>
      <c r="H996" s="5" t="s">
        <v>16</v>
      </c>
      <c r="I996" s="5" t="s">
        <v>42</v>
      </c>
      <c r="K996" s="7" t="s">
        <v>1027</v>
      </c>
      <c r="L996" s="7">
        <v>1965</v>
      </c>
      <c r="M996" s="7" t="s">
        <v>37</v>
      </c>
      <c r="N996" s="7">
        <v>21</v>
      </c>
      <c r="O996" s="7">
        <v>0</v>
      </c>
      <c r="P996" s="20">
        <v>8071.57</v>
      </c>
      <c r="Q996" s="7" t="s">
        <v>12</v>
      </c>
      <c r="R996" s="7" t="s">
        <v>16</v>
      </c>
      <c r="S996" s="7" t="s">
        <v>42</v>
      </c>
      <c r="T996" s="7">
        <f t="shared" si="30"/>
        <v>4</v>
      </c>
      <c r="U996" s="7">
        <f t="shared" si="31"/>
        <v>2</v>
      </c>
      <c r="V996" s="35" t="s">
        <v>9273</v>
      </c>
      <c r="W996" s="36">
        <v>45085</v>
      </c>
      <c r="X996" s="5">
        <v>57</v>
      </c>
    </row>
    <row r="997" spans="1:24" x14ac:dyDescent="0.3">
      <c r="A997" s="5" t="s">
        <v>1028</v>
      </c>
      <c r="B997" s="5">
        <v>1993</v>
      </c>
      <c r="C997" s="5" t="s">
        <v>15</v>
      </c>
      <c r="D997" s="5">
        <v>7</v>
      </c>
      <c r="E997" s="5">
        <v>0</v>
      </c>
      <c r="F997" s="5">
        <v>8077.41</v>
      </c>
      <c r="G997" s="5" t="s">
        <v>11</v>
      </c>
      <c r="H997" s="5" t="s">
        <v>16</v>
      </c>
      <c r="I997" s="5" t="s">
        <v>535</v>
      </c>
      <c r="K997" s="7" t="s">
        <v>1028</v>
      </c>
      <c r="L997" s="7">
        <v>1993</v>
      </c>
      <c r="M997" s="7" t="s">
        <v>15</v>
      </c>
      <c r="N997" s="7">
        <v>7</v>
      </c>
      <c r="O997" s="7">
        <v>0</v>
      </c>
      <c r="P997" s="20">
        <v>8077.41</v>
      </c>
      <c r="Q997" s="7" t="s">
        <v>11</v>
      </c>
      <c r="R997" s="7" t="s">
        <v>16</v>
      </c>
      <c r="S997" s="7" t="s">
        <v>535</v>
      </c>
      <c r="T997" s="7">
        <f t="shared" si="30"/>
        <v>1</v>
      </c>
      <c r="U997" s="7">
        <f t="shared" si="31"/>
        <v>2</v>
      </c>
      <c r="V997" s="35" t="s">
        <v>9274</v>
      </c>
      <c r="W997" s="36">
        <v>45085</v>
      </c>
      <c r="X997" s="5">
        <v>29</v>
      </c>
    </row>
    <row r="998" spans="1:24" x14ac:dyDescent="0.3">
      <c r="A998" s="5" t="s">
        <v>1029</v>
      </c>
      <c r="B998" s="5">
        <v>2001</v>
      </c>
      <c r="C998" s="5" t="s">
        <v>35</v>
      </c>
      <c r="D998" s="5">
        <v>28</v>
      </c>
      <c r="E998" s="5">
        <v>0</v>
      </c>
      <c r="F998" s="5">
        <v>8081.26</v>
      </c>
      <c r="G998" s="5" t="s">
        <v>11</v>
      </c>
      <c r="H998" s="5" t="s">
        <v>11</v>
      </c>
      <c r="I998" s="5" t="s">
        <v>23</v>
      </c>
      <c r="K998" s="7" t="s">
        <v>1029</v>
      </c>
      <c r="L998" s="7">
        <v>2001</v>
      </c>
      <c r="M998" s="7" t="s">
        <v>35</v>
      </c>
      <c r="N998" s="7">
        <v>28</v>
      </c>
      <c r="O998" s="7">
        <v>0</v>
      </c>
      <c r="P998" s="20">
        <v>8081.26</v>
      </c>
      <c r="Q998" s="7" t="s">
        <v>11</v>
      </c>
      <c r="R998" s="7" t="s">
        <v>11</v>
      </c>
      <c r="S998" s="7" t="s">
        <v>23</v>
      </c>
      <c r="T998" s="7">
        <f t="shared" si="30"/>
        <v>1</v>
      </c>
      <c r="U998" s="7">
        <f t="shared" si="31"/>
        <v>9</v>
      </c>
      <c r="V998" s="35" t="s">
        <v>9275</v>
      </c>
      <c r="W998" s="36">
        <v>45085</v>
      </c>
      <c r="X998" s="5">
        <v>21</v>
      </c>
    </row>
    <row r="999" spans="1:24" x14ac:dyDescent="0.3">
      <c r="A999" s="5" t="s">
        <v>1030</v>
      </c>
      <c r="B999" s="5">
        <v>1994</v>
      </c>
      <c r="C999" s="5" t="s">
        <v>37</v>
      </c>
      <c r="D999" s="5">
        <v>12</v>
      </c>
      <c r="E999" s="5">
        <v>0</v>
      </c>
      <c r="F999" s="5">
        <v>8081.74</v>
      </c>
      <c r="G999" s="5" t="s">
        <v>11</v>
      </c>
      <c r="H999" s="5" t="s">
        <v>11</v>
      </c>
      <c r="I999" s="5" t="s">
        <v>535</v>
      </c>
      <c r="K999" s="7" t="s">
        <v>1030</v>
      </c>
      <c r="L999" s="7">
        <v>1994</v>
      </c>
      <c r="M999" s="7" t="s">
        <v>37</v>
      </c>
      <c r="N999" s="7">
        <v>12</v>
      </c>
      <c r="O999" s="7">
        <v>0</v>
      </c>
      <c r="P999" s="20">
        <v>8081.74</v>
      </c>
      <c r="Q999" s="7" t="s">
        <v>11</v>
      </c>
      <c r="R999" s="7" t="s">
        <v>11</v>
      </c>
      <c r="S999" s="7" t="s">
        <v>535</v>
      </c>
      <c r="T999" s="7">
        <f t="shared" si="30"/>
        <v>1</v>
      </c>
      <c r="U999" s="7">
        <f t="shared" si="31"/>
        <v>9</v>
      </c>
      <c r="V999" s="35" t="s">
        <v>9276</v>
      </c>
      <c r="W999" s="36">
        <v>45085</v>
      </c>
      <c r="X999" s="5">
        <v>28</v>
      </c>
    </row>
    <row r="1000" spans="1:24" x14ac:dyDescent="0.3">
      <c r="A1000" s="5" t="s">
        <v>1031</v>
      </c>
      <c r="B1000" s="5">
        <v>1975</v>
      </c>
      <c r="C1000" s="5" t="s">
        <v>30</v>
      </c>
      <c r="D1000" s="5">
        <v>21</v>
      </c>
      <c r="E1000" s="5">
        <v>1</v>
      </c>
      <c r="F1000" s="5">
        <v>8083.92</v>
      </c>
      <c r="G1000" s="5" t="s">
        <v>12</v>
      </c>
      <c r="H1000" s="5" t="s">
        <v>12</v>
      </c>
      <c r="I1000" s="5" t="s">
        <v>13</v>
      </c>
      <c r="K1000" s="7" t="s">
        <v>1031</v>
      </c>
      <c r="L1000" s="7">
        <v>1975</v>
      </c>
      <c r="M1000" s="7" t="s">
        <v>30</v>
      </c>
      <c r="N1000" s="7">
        <v>21</v>
      </c>
      <c r="O1000" s="7">
        <v>1</v>
      </c>
      <c r="P1000" s="20">
        <v>8083.92</v>
      </c>
      <c r="Q1000" s="7" t="s">
        <v>12</v>
      </c>
      <c r="R1000" s="7" t="s">
        <v>12</v>
      </c>
      <c r="S1000" s="7" t="s">
        <v>13</v>
      </c>
      <c r="T1000" s="7">
        <f t="shared" si="30"/>
        <v>4</v>
      </c>
      <c r="U1000" s="7">
        <f t="shared" si="31"/>
        <v>1</v>
      </c>
      <c r="V1000" s="35" t="s">
        <v>9277</v>
      </c>
      <c r="W1000" s="36">
        <v>45085</v>
      </c>
      <c r="X1000" s="5">
        <v>47</v>
      </c>
    </row>
    <row r="1001" spans="1:24" x14ac:dyDescent="0.3">
      <c r="A1001" s="5" t="s">
        <v>1032</v>
      </c>
      <c r="B1001" s="5">
        <v>1967</v>
      </c>
      <c r="C1001" s="5" t="s">
        <v>18</v>
      </c>
      <c r="D1001" s="5">
        <v>10</v>
      </c>
      <c r="E1001" s="5">
        <v>0</v>
      </c>
      <c r="F1001" s="5">
        <v>8091.3</v>
      </c>
      <c r="G1001" s="5" t="s">
        <v>12</v>
      </c>
      <c r="H1001" s="5" t="s">
        <v>16</v>
      </c>
      <c r="I1001" s="5" t="s">
        <v>23</v>
      </c>
      <c r="K1001" s="7" t="s">
        <v>1032</v>
      </c>
      <c r="L1001" s="7">
        <v>1967</v>
      </c>
      <c r="M1001" s="7" t="s">
        <v>18</v>
      </c>
      <c r="N1001" s="7">
        <v>10</v>
      </c>
      <c r="O1001" s="7">
        <v>0</v>
      </c>
      <c r="P1001" s="20">
        <v>8091.3</v>
      </c>
      <c r="Q1001" s="7" t="s">
        <v>12</v>
      </c>
      <c r="R1001" s="7" t="s">
        <v>16</v>
      </c>
      <c r="S1001" s="7" t="s">
        <v>23</v>
      </c>
      <c r="T1001" s="7">
        <f t="shared" si="30"/>
        <v>4</v>
      </c>
      <c r="U1001" s="7">
        <f t="shared" si="31"/>
        <v>2</v>
      </c>
      <c r="V1001" s="35" t="s">
        <v>9278</v>
      </c>
      <c r="W1001" s="36">
        <v>45085</v>
      </c>
      <c r="X1001" s="5">
        <v>55</v>
      </c>
    </row>
    <row r="1002" spans="1:24" x14ac:dyDescent="0.3">
      <c r="A1002" s="5" t="s">
        <v>1033</v>
      </c>
      <c r="B1002" s="5">
        <v>1973</v>
      </c>
      <c r="C1002" s="5" t="s">
        <v>37</v>
      </c>
      <c r="D1002" s="5">
        <v>11</v>
      </c>
      <c r="E1002" s="5">
        <v>0</v>
      </c>
      <c r="F1002" s="5">
        <v>8112.59</v>
      </c>
      <c r="G1002" s="5" t="s">
        <v>11</v>
      </c>
      <c r="H1002" s="5" t="s">
        <v>11</v>
      </c>
      <c r="I1002" s="5" t="s">
        <v>13</v>
      </c>
      <c r="K1002" s="7" t="s">
        <v>1033</v>
      </c>
      <c r="L1002" s="7">
        <v>1973</v>
      </c>
      <c r="M1002" s="7" t="s">
        <v>37</v>
      </c>
      <c r="N1002" s="7">
        <v>11</v>
      </c>
      <c r="O1002" s="7">
        <v>0</v>
      </c>
      <c r="P1002" s="20">
        <v>8112.59</v>
      </c>
      <c r="Q1002" s="7" t="s">
        <v>11</v>
      </c>
      <c r="R1002" s="7" t="s">
        <v>11</v>
      </c>
      <c r="S1002" s="7" t="s">
        <v>13</v>
      </c>
      <c r="T1002" s="7">
        <f t="shared" si="30"/>
        <v>1</v>
      </c>
      <c r="U1002" s="7">
        <f t="shared" si="31"/>
        <v>9</v>
      </c>
      <c r="V1002" s="35" t="s">
        <v>9279</v>
      </c>
      <c r="W1002" s="36">
        <v>45085</v>
      </c>
      <c r="X1002" s="5">
        <v>49</v>
      </c>
    </row>
    <row r="1003" spans="1:24" x14ac:dyDescent="0.3">
      <c r="A1003" s="5" t="s">
        <v>1034</v>
      </c>
      <c r="B1003" s="5">
        <v>1978</v>
      </c>
      <c r="C1003" s="5" t="s">
        <v>20</v>
      </c>
      <c r="D1003" s="5">
        <v>1</v>
      </c>
      <c r="E1003" s="5">
        <v>2</v>
      </c>
      <c r="F1003" s="5">
        <v>8116.27</v>
      </c>
      <c r="G1003" s="5" t="s">
        <v>12</v>
      </c>
      <c r="H1003" s="5" t="s">
        <v>16</v>
      </c>
      <c r="I1003" s="5" t="s">
        <v>23</v>
      </c>
      <c r="K1003" s="7" t="s">
        <v>1034</v>
      </c>
      <c r="L1003" s="7">
        <v>1978</v>
      </c>
      <c r="M1003" s="7" t="s">
        <v>20</v>
      </c>
      <c r="N1003" s="7">
        <v>1</v>
      </c>
      <c r="O1003" s="7">
        <v>2</v>
      </c>
      <c r="P1003" s="20">
        <v>8116.27</v>
      </c>
      <c r="Q1003" s="7" t="s">
        <v>12</v>
      </c>
      <c r="R1003" s="7" t="s">
        <v>16</v>
      </c>
      <c r="S1003" s="7" t="s">
        <v>23</v>
      </c>
      <c r="T1003" s="7">
        <f t="shared" si="30"/>
        <v>4</v>
      </c>
      <c r="U1003" s="7">
        <f t="shared" si="31"/>
        <v>2</v>
      </c>
      <c r="V1003" s="35" t="s">
        <v>9280</v>
      </c>
      <c r="W1003" s="36">
        <v>45085</v>
      </c>
      <c r="X1003" s="5">
        <v>44</v>
      </c>
    </row>
    <row r="1004" spans="1:24" x14ac:dyDescent="0.3">
      <c r="A1004" s="5" t="s">
        <v>1035</v>
      </c>
      <c r="B1004" s="5">
        <v>1973</v>
      </c>
      <c r="C1004" s="5" t="s">
        <v>30</v>
      </c>
      <c r="D1004" s="5">
        <v>16</v>
      </c>
      <c r="E1004" s="5">
        <v>0</v>
      </c>
      <c r="F1004" s="5">
        <v>8116.68</v>
      </c>
      <c r="G1004" s="5" t="s">
        <v>12</v>
      </c>
      <c r="H1004" s="5" t="s">
        <v>16</v>
      </c>
      <c r="I1004" s="5" t="s">
        <v>42</v>
      </c>
      <c r="K1004" s="7" t="s">
        <v>1035</v>
      </c>
      <c r="L1004" s="7">
        <v>1973</v>
      </c>
      <c r="M1004" s="7" t="s">
        <v>30</v>
      </c>
      <c r="N1004" s="7">
        <v>16</v>
      </c>
      <c r="O1004" s="7">
        <v>0</v>
      </c>
      <c r="P1004" s="20">
        <v>8116.68</v>
      </c>
      <c r="Q1004" s="7" t="s">
        <v>12</v>
      </c>
      <c r="R1004" s="7" t="s">
        <v>16</v>
      </c>
      <c r="S1004" s="7" t="s">
        <v>42</v>
      </c>
      <c r="T1004" s="7">
        <f t="shared" si="30"/>
        <v>4</v>
      </c>
      <c r="U1004" s="7">
        <f t="shared" si="31"/>
        <v>2</v>
      </c>
      <c r="V1004" s="35" t="s">
        <v>9281</v>
      </c>
      <c r="W1004" s="36">
        <v>45085</v>
      </c>
      <c r="X1004" s="5">
        <v>49</v>
      </c>
    </row>
    <row r="1005" spans="1:24" x14ac:dyDescent="0.3">
      <c r="A1005" s="5" t="s">
        <v>1036</v>
      </c>
      <c r="B1005" s="5">
        <v>1973</v>
      </c>
      <c r="C1005" s="5" t="s">
        <v>35</v>
      </c>
      <c r="D1005" s="5">
        <v>30</v>
      </c>
      <c r="E1005" s="5">
        <v>0</v>
      </c>
      <c r="F1005" s="5">
        <v>8124.41</v>
      </c>
      <c r="G1005" s="5" t="s">
        <v>12</v>
      </c>
      <c r="H1005" s="5" t="s">
        <v>16</v>
      </c>
      <c r="I1005" s="5" t="s">
        <v>13</v>
      </c>
      <c r="K1005" s="7" t="s">
        <v>1036</v>
      </c>
      <c r="L1005" s="7">
        <v>1973</v>
      </c>
      <c r="M1005" s="7" t="s">
        <v>35</v>
      </c>
      <c r="N1005" s="7">
        <v>30</v>
      </c>
      <c r="O1005" s="7">
        <v>0</v>
      </c>
      <c r="P1005" s="20">
        <v>8124.41</v>
      </c>
      <c r="Q1005" s="7" t="s">
        <v>12</v>
      </c>
      <c r="R1005" s="7" t="s">
        <v>16</v>
      </c>
      <c r="S1005" s="7" t="s">
        <v>13</v>
      </c>
      <c r="T1005" s="7">
        <f t="shared" si="30"/>
        <v>4</v>
      </c>
      <c r="U1005" s="7">
        <f t="shared" si="31"/>
        <v>2</v>
      </c>
      <c r="V1005" s="35" t="s">
        <v>9282</v>
      </c>
      <c r="W1005" s="36">
        <v>45085</v>
      </c>
      <c r="X1005" s="5">
        <v>49</v>
      </c>
    </row>
    <row r="1006" spans="1:24" x14ac:dyDescent="0.3">
      <c r="A1006" s="5" t="s">
        <v>1037</v>
      </c>
      <c r="B1006" s="5">
        <v>1973</v>
      </c>
      <c r="C1006" s="5" t="s">
        <v>20</v>
      </c>
      <c r="D1006" s="5">
        <v>3</v>
      </c>
      <c r="E1006" s="5">
        <v>0</v>
      </c>
      <c r="F1006" s="5">
        <v>8125.78</v>
      </c>
      <c r="G1006" s="5" t="s">
        <v>11</v>
      </c>
      <c r="H1006" s="5" t="s">
        <v>11</v>
      </c>
      <c r="I1006" s="5" t="s">
        <v>13</v>
      </c>
      <c r="K1006" s="7" t="s">
        <v>1037</v>
      </c>
      <c r="L1006" s="7">
        <v>1973</v>
      </c>
      <c r="M1006" s="7" t="s">
        <v>20</v>
      </c>
      <c r="N1006" s="7">
        <v>3</v>
      </c>
      <c r="O1006" s="7">
        <v>0</v>
      </c>
      <c r="P1006" s="20">
        <v>8125.78</v>
      </c>
      <c r="Q1006" s="7" t="s">
        <v>11</v>
      </c>
      <c r="R1006" s="7" t="s">
        <v>11</v>
      </c>
      <c r="S1006" s="7" t="s">
        <v>13</v>
      </c>
      <c r="T1006" s="7">
        <f t="shared" si="30"/>
        <v>1</v>
      </c>
      <c r="U1006" s="7">
        <f t="shared" si="31"/>
        <v>9</v>
      </c>
      <c r="V1006" s="35" t="s">
        <v>9283</v>
      </c>
      <c r="W1006" s="36">
        <v>45085</v>
      </c>
      <c r="X1006" s="5">
        <v>49</v>
      </c>
    </row>
    <row r="1007" spans="1:24" x14ac:dyDescent="0.3">
      <c r="A1007" s="5" t="s">
        <v>1038</v>
      </c>
      <c r="B1007" s="5">
        <v>1990</v>
      </c>
      <c r="C1007" s="5" t="s">
        <v>18</v>
      </c>
      <c r="D1007" s="5">
        <v>21</v>
      </c>
      <c r="E1007" s="5">
        <v>3</v>
      </c>
      <c r="F1007" s="5">
        <v>8157.92</v>
      </c>
      <c r="G1007" s="5" t="s">
        <v>11</v>
      </c>
      <c r="H1007" s="5" t="s">
        <v>12</v>
      </c>
      <c r="I1007" s="5" t="s">
        <v>200</v>
      </c>
      <c r="K1007" s="7" t="s">
        <v>1038</v>
      </c>
      <c r="L1007" s="7">
        <v>1990</v>
      </c>
      <c r="M1007" s="7" t="s">
        <v>18</v>
      </c>
      <c r="N1007" s="7">
        <v>21</v>
      </c>
      <c r="O1007" s="7">
        <v>3</v>
      </c>
      <c r="P1007" s="20">
        <v>8157.92</v>
      </c>
      <c r="Q1007" s="7" t="s">
        <v>11</v>
      </c>
      <c r="R1007" s="7" t="s">
        <v>12</v>
      </c>
      <c r="S1007" s="7" t="s">
        <v>200</v>
      </c>
      <c r="T1007" s="7">
        <f t="shared" si="30"/>
        <v>1</v>
      </c>
      <c r="U1007" s="7">
        <f t="shared" si="31"/>
        <v>1</v>
      </c>
      <c r="V1007" s="35" t="s">
        <v>9284</v>
      </c>
      <c r="W1007" s="36">
        <v>45085</v>
      </c>
      <c r="X1007" s="5">
        <v>32</v>
      </c>
    </row>
    <row r="1008" spans="1:24" x14ac:dyDescent="0.3">
      <c r="A1008" s="5" t="s">
        <v>1039</v>
      </c>
      <c r="B1008" s="5">
        <v>1982</v>
      </c>
      <c r="C1008" s="5" t="s">
        <v>18</v>
      </c>
      <c r="D1008" s="5">
        <v>28</v>
      </c>
      <c r="E1008" s="5">
        <v>4</v>
      </c>
      <c r="F1008" s="5">
        <v>8162.72</v>
      </c>
      <c r="G1008" s="5" t="s">
        <v>12</v>
      </c>
      <c r="H1008" s="5" t="s">
        <v>12</v>
      </c>
      <c r="I1008" s="5" t="s">
        <v>23</v>
      </c>
      <c r="K1008" s="7" t="s">
        <v>1039</v>
      </c>
      <c r="L1008" s="7">
        <v>1982</v>
      </c>
      <c r="M1008" s="7" t="s">
        <v>18</v>
      </c>
      <c r="N1008" s="7">
        <v>28</v>
      </c>
      <c r="O1008" s="7">
        <v>4</v>
      </c>
      <c r="P1008" s="20">
        <v>8162.72</v>
      </c>
      <c r="Q1008" s="7" t="s">
        <v>12</v>
      </c>
      <c r="R1008" s="7" t="s">
        <v>12</v>
      </c>
      <c r="S1008" s="7" t="s">
        <v>23</v>
      </c>
      <c r="T1008" s="7">
        <f t="shared" si="30"/>
        <v>4</v>
      </c>
      <c r="U1008" s="7">
        <f t="shared" si="31"/>
        <v>1</v>
      </c>
      <c r="V1008" s="35" t="s">
        <v>9285</v>
      </c>
      <c r="W1008" s="36">
        <v>45085</v>
      </c>
      <c r="X1008" s="5">
        <v>40</v>
      </c>
    </row>
    <row r="1009" spans="1:24" x14ac:dyDescent="0.3">
      <c r="A1009" s="5" t="s">
        <v>1040</v>
      </c>
      <c r="B1009" s="5">
        <v>1963</v>
      </c>
      <c r="C1009" s="5" t="s">
        <v>15</v>
      </c>
      <c r="D1009" s="5">
        <v>5</v>
      </c>
      <c r="E1009" s="5">
        <v>0</v>
      </c>
      <c r="F1009" s="5">
        <v>8177.9</v>
      </c>
      <c r="G1009" s="5" t="s">
        <v>12</v>
      </c>
      <c r="H1009" s="5" t="s">
        <v>16</v>
      </c>
      <c r="I1009" s="5" t="s">
        <v>13</v>
      </c>
      <c r="K1009" s="7" t="s">
        <v>1040</v>
      </c>
      <c r="L1009" s="7">
        <v>1963</v>
      </c>
      <c r="M1009" s="7" t="s">
        <v>15</v>
      </c>
      <c r="N1009" s="7">
        <v>5</v>
      </c>
      <c r="O1009" s="7">
        <v>0</v>
      </c>
      <c r="P1009" s="20">
        <v>8177.9</v>
      </c>
      <c r="Q1009" s="7" t="s">
        <v>12</v>
      </c>
      <c r="R1009" s="7" t="s">
        <v>16</v>
      </c>
      <c r="S1009" s="7" t="s">
        <v>13</v>
      </c>
      <c r="T1009" s="7">
        <f t="shared" si="30"/>
        <v>4</v>
      </c>
      <c r="U1009" s="7">
        <f t="shared" si="31"/>
        <v>2</v>
      </c>
      <c r="V1009" s="35" t="s">
        <v>9286</v>
      </c>
      <c r="W1009" s="36">
        <v>45085</v>
      </c>
      <c r="X1009" s="5">
        <v>59</v>
      </c>
    </row>
    <row r="1010" spans="1:24" x14ac:dyDescent="0.3">
      <c r="A1010" s="5" t="s">
        <v>1041</v>
      </c>
      <c r="B1010" s="5">
        <v>1983</v>
      </c>
      <c r="C1010" s="5" t="s">
        <v>18</v>
      </c>
      <c r="D1010" s="5">
        <v>8</v>
      </c>
      <c r="E1010" s="5">
        <v>3</v>
      </c>
      <c r="F1010" s="5">
        <v>8179.51</v>
      </c>
      <c r="G1010" s="5" t="s">
        <v>11</v>
      </c>
      <c r="H1010" s="5" t="s">
        <v>11</v>
      </c>
      <c r="I1010" s="5" t="s">
        <v>516</v>
      </c>
      <c r="K1010" s="7" t="s">
        <v>1041</v>
      </c>
      <c r="L1010" s="7">
        <v>1983</v>
      </c>
      <c r="M1010" s="7" t="s">
        <v>18</v>
      </c>
      <c r="N1010" s="7">
        <v>8</v>
      </c>
      <c r="O1010" s="7">
        <v>3</v>
      </c>
      <c r="P1010" s="20">
        <v>8179.51</v>
      </c>
      <c r="Q1010" s="7" t="s">
        <v>11</v>
      </c>
      <c r="R1010" s="7" t="s">
        <v>11</v>
      </c>
      <c r="S1010" s="7" t="s">
        <v>516</v>
      </c>
      <c r="T1010" s="7">
        <f t="shared" si="30"/>
        <v>1</v>
      </c>
      <c r="U1010" s="7">
        <f t="shared" si="31"/>
        <v>9</v>
      </c>
      <c r="V1010" s="35" t="s">
        <v>8963</v>
      </c>
      <c r="W1010" s="36">
        <v>45085</v>
      </c>
      <c r="X1010" s="5">
        <v>40</v>
      </c>
    </row>
    <row r="1011" spans="1:24" x14ac:dyDescent="0.3">
      <c r="A1011" s="5" t="s">
        <v>1042</v>
      </c>
      <c r="B1011" s="5">
        <v>1997</v>
      </c>
      <c r="C1011" s="5" t="s">
        <v>37</v>
      </c>
      <c r="D1011" s="5">
        <v>21</v>
      </c>
      <c r="E1011" s="5">
        <v>0</v>
      </c>
      <c r="F1011" s="5">
        <v>8182.89</v>
      </c>
      <c r="G1011" s="5" t="s">
        <v>11</v>
      </c>
      <c r="H1011" s="5" t="s">
        <v>16</v>
      </c>
      <c r="I1011" s="5" t="s">
        <v>535</v>
      </c>
      <c r="K1011" s="7" t="s">
        <v>1042</v>
      </c>
      <c r="L1011" s="7">
        <v>1997</v>
      </c>
      <c r="M1011" s="7" t="s">
        <v>37</v>
      </c>
      <c r="N1011" s="7">
        <v>21</v>
      </c>
      <c r="O1011" s="7">
        <v>0</v>
      </c>
      <c r="P1011" s="20">
        <v>8182.89</v>
      </c>
      <c r="Q1011" s="7" t="s">
        <v>11</v>
      </c>
      <c r="R1011" s="7" t="s">
        <v>16</v>
      </c>
      <c r="S1011" s="7" t="s">
        <v>535</v>
      </c>
      <c r="T1011" s="7">
        <f t="shared" si="30"/>
        <v>1</v>
      </c>
      <c r="U1011" s="7">
        <f t="shared" si="31"/>
        <v>2</v>
      </c>
      <c r="V1011" s="35" t="s">
        <v>9287</v>
      </c>
      <c r="W1011" s="36">
        <v>45085</v>
      </c>
      <c r="X1011" s="5">
        <v>25</v>
      </c>
    </row>
    <row r="1012" spans="1:24" x14ac:dyDescent="0.3">
      <c r="A1012" s="5" t="s">
        <v>1043</v>
      </c>
      <c r="B1012" s="5">
        <v>1962</v>
      </c>
      <c r="C1012" s="5" t="s">
        <v>15</v>
      </c>
      <c r="D1012" s="5">
        <v>23</v>
      </c>
      <c r="E1012" s="5">
        <v>0</v>
      </c>
      <c r="F1012" s="5">
        <v>8188.12</v>
      </c>
      <c r="G1012" s="5" t="s">
        <v>12</v>
      </c>
      <c r="H1012" s="5" t="s">
        <v>12</v>
      </c>
      <c r="I1012" s="5" t="s">
        <v>13</v>
      </c>
      <c r="K1012" s="7" t="s">
        <v>1043</v>
      </c>
      <c r="L1012" s="7">
        <v>1962</v>
      </c>
      <c r="M1012" s="7" t="s">
        <v>15</v>
      </c>
      <c r="N1012" s="7">
        <v>23</v>
      </c>
      <c r="O1012" s="7">
        <v>0</v>
      </c>
      <c r="P1012" s="20">
        <v>8188.12</v>
      </c>
      <c r="Q1012" s="7" t="s">
        <v>12</v>
      </c>
      <c r="R1012" s="7" t="s">
        <v>12</v>
      </c>
      <c r="S1012" s="7" t="s">
        <v>13</v>
      </c>
      <c r="T1012" s="7">
        <f t="shared" si="30"/>
        <v>4</v>
      </c>
      <c r="U1012" s="7">
        <f t="shared" si="31"/>
        <v>1</v>
      </c>
      <c r="V1012" s="35" t="s">
        <v>9288</v>
      </c>
      <c r="W1012" s="36">
        <v>45085</v>
      </c>
      <c r="X1012" s="5">
        <v>60</v>
      </c>
    </row>
    <row r="1013" spans="1:24" x14ac:dyDescent="0.3">
      <c r="A1013" s="5" t="s">
        <v>1044</v>
      </c>
      <c r="B1013" s="5">
        <v>1978</v>
      </c>
      <c r="C1013" s="5" t="s">
        <v>37</v>
      </c>
      <c r="D1013" s="5">
        <v>24</v>
      </c>
      <c r="E1013" s="5">
        <v>2</v>
      </c>
      <c r="F1013" s="5">
        <v>8211.1</v>
      </c>
      <c r="G1013" s="5" t="s">
        <v>11</v>
      </c>
      <c r="H1013" s="5" t="s">
        <v>12</v>
      </c>
      <c r="I1013" s="5" t="s">
        <v>13</v>
      </c>
      <c r="K1013" s="7" t="s">
        <v>1044</v>
      </c>
      <c r="L1013" s="7">
        <v>1978</v>
      </c>
      <c r="M1013" s="7" t="s">
        <v>37</v>
      </c>
      <c r="N1013" s="7">
        <v>24</v>
      </c>
      <c r="O1013" s="7">
        <v>2</v>
      </c>
      <c r="P1013" s="20">
        <v>8211.1</v>
      </c>
      <c r="Q1013" s="7" t="s">
        <v>11</v>
      </c>
      <c r="R1013" s="7" t="s">
        <v>12</v>
      </c>
      <c r="S1013" s="7" t="s">
        <v>13</v>
      </c>
      <c r="T1013" s="7">
        <f t="shared" si="30"/>
        <v>1</v>
      </c>
      <c r="U1013" s="7">
        <f t="shared" si="31"/>
        <v>1</v>
      </c>
      <c r="V1013" s="35" t="s">
        <v>9289</v>
      </c>
      <c r="W1013" s="36">
        <v>45085</v>
      </c>
      <c r="X1013" s="5">
        <v>44</v>
      </c>
    </row>
    <row r="1014" spans="1:24" x14ac:dyDescent="0.3">
      <c r="A1014" s="5" t="s">
        <v>1045</v>
      </c>
      <c r="B1014" s="5">
        <v>1978</v>
      </c>
      <c r="C1014" s="5" t="s">
        <v>18</v>
      </c>
      <c r="D1014" s="5">
        <v>30</v>
      </c>
      <c r="E1014" s="5">
        <v>2</v>
      </c>
      <c r="F1014" s="5">
        <v>8219.2000000000007</v>
      </c>
      <c r="G1014" s="5" t="s">
        <v>11</v>
      </c>
      <c r="H1014" s="5" t="s">
        <v>11</v>
      </c>
      <c r="I1014" s="5" t="s">
        <v>13</v>
      </c>
      <c r="K1014" s="7" t="s">
        <v>1045</v>
      </c>
      <c r="L1014" s="7">
        <v>1978</v>
      </c>
      <c r="M1014" s="7" t="s">
        <v>18</v>
      </c>
      <c r="N1014" s="7">
        <v>30</v>
      </c>
      <c r="O1014" s="7">
        <v>2</v>
      </c>
      <c r="P1014" s="20">
        <v>8219.2000000000007</v>
      </c>
      <c r="Q1014" s="7" t="s">
        <v>11</v>
      </c>
      <c r="R1014" s="7" t="s">
        <v>11</v>
      </c>
      <c r="S1014" s="7" t="s">
        <v>13</v>
      </c>
      <c r="T1014" s="7">
        <f t="shared" si="30"/>
        <v>1</v>
      </c>
      <c r="U1014" s="7">
        <f t="shared" si="31"/>
        <v>9</v>
      </c>
      <c r="V1014" s="35" t="s">
        <v>9290</v>
      </c>
      <c r="W1014" s="36">
        <v>45085</v>
      </c>
      <c r="X1014" s="5">
        <v>44</v>
      </c>
    </row>
    <row r="1015" spans="1:24" x14ac:dyDescent="0.3">
      <c r="A1015" s="5" t="s">
        <v>1046</v>
      </c>
      <c r="B1015" s="5">
        <v>1976</v>
      </c>
      <c r="C1015" s="5" t="s">
        <v>20</v>
      </c>
      <c r="D1015" s="5">
        <v>3</v>
      </c>
      <c r="E1015" s="5">
        <v>1</v>
      </c>
      <c r="F1015" s="5">
        <v>8232.64</v>
      </c>
      <c r="G1015" s="5" t="s">
        <v>11</v>
      </c>
      <c r="H1015" s="5" t="s">
        <v>12</v>
      </c>
      <c r="I1015" s="5" t="s">
        <v>13</v>
      </c>
      <c r="K1015" s="7" t="s">
        <v>1046</v>
      </c>
      <c r="L1015" s="7">
        <v>1976</v>
      </c>
      <c r="M1015" s="7" t="s">
        <v>20</v>
      </c>
      <c r="N1015" s="7">
        <v>3</v>
      </c>
      <c r="O1015" s="7">
        <v>1</v>
      </c>
      <c r="P1015" s="20">
        <v>8232.64</v>
      </c>
      <c r="Q1015" s="7" t="s">
        <v>11</v>
      </c>
      <c r="R1015" s="7" t="s">
        <v>12</v>
      </c>
      <c r="S1015" s="7" t="s">
        <v>13</v>
      </c>
      <c r="T1015" s="7">
        <f t="shared" si="30"/>
        <v>1</v>
      </c>
      <c r="U1015" s="7">
        <f t="shared" si="31"/>
        <v>1</v>
      </c>
      <c r="V1015" s="35" t="s">
        <v>9291</v>
      </c>
      <c r="W1015" s="36">
        <v>45085</v>
      </c>
      <c r="X1015" s="5">
        <v>46</v>
      </c>
    </row>
    <row r="1016" spans="1:24" x14ac:dyDescent="0.3">
      <c r="A1016" s="5" t="s">
        <v>1047</v>
      </c>
      <c r="B1016" s="5">
        <v>1976</v>
      </c>
      <c r="C1016" s="5" t="s">
        <v>18</v>
      </c>
      <c r="D1016" s="5">
        <v>30</v>
      </c>
      <c r="E1016" s="5">
        <v>1</v>
      </c>
      <c r="F1016" s="5">
        <v>8233.1</v>
      </c>
      <c r="G1016" s="5" t="s">
        <v>11</v>
      </c>
      <c r="H1016" s="5" t="s">
        <v>11</v>
      </c>
      <c r="I1016" s="5" t="s">
        <v>13</v>
      </c>
      <c r="K1016" s="7" t="s">
        <v>1047</v>
      </c>
      <c r="L1016" s="7">
        <v>1976</v>
      </c>
      <c r="M1016" s="7" t="s">
        <v>18</v>
      </c>
      <c r="N1016" s="7">
        <v>30</v>
      </c>
      <c r="O1016" s="7">
        <v>1</v>
      </c>
      <c r="P1016" s="20">
        <v>8233.1</v>
      </c>
      <c r="Q1016" s="7" t="s">
        <v>11</v>
      </c>
      <c r="R1016" s="7" t="s">
        <v>11</v>
      </c>
      <c r="S1016" s="7" t="s">
        <v>13</v>
      </c>
      <c r="T1016" s="7">
        <f t="shared" si="30"/>
        <v>1</v>
      </c>
      <c r="U1016" s="7">
        <f t="shared" si="31"/>
        <v>9</v>
      </c>
      <c r="V1016" s="35" t="s">
        <v>9292</v>
      </c>
      <c r="W1016" s="36">
        <v>45085</v>
      </c>
      <c r="X1016" s="5">
        <v>46</v>
      </c>
    </row>
    <row r="1017" spans="1:24" x14ac:dyDescent="0.3">
      <c r="A1017" s="5" t="s">
        <v>1048</v>
      </c>
      <c r="B1017" s="5">
        <v>1976</v>
      </c>
      <c r="C1017" s="5" t="s">
        <v>20</v>
      </c>
      <c r="D1017" s="5">
        <v>2</v>
      </c>
      <c r="E1017" s="5">
        <v>1</v>
      </c>
      <c r="F1017" s="5">
        <v>8240.59</v>
      </c>
      <c r="G1017" s="5" t="s">
        <v>11</v>
      </c>
      <c r="H1017" s="5" t="s">
        <v>11</v>
      </c>
      <c r="I1017" s="5" t="s">
        <v>13</v>
      </c>
      <c r="K1017" s="7" t="s">
        <v>1048</v>
      </c>
      <c r="L1017" s="7">
        <v>1976</v>
      </c>
      <c r="M1017" s="7" t="s">
        <v>20</v>
      </c>
      <c r="N1017" s="7">
        <v>2</v>
      </c>
      <c r="O1017" s="7">
        <v>1</v>
      </c>
      <c r="P1017" s="20">
        <v>8240.59</v>
      </c>
      <c r="Q1017" s="7" t="s">
        <v>11</v>
      </c>
      <c r="R1017" s="7" t="s">
        <v>11</v>
      </c>
      <c r="S1017" s="7" t="s">
        <v>13</v>
      </c>
      <c r="T1017" s="7">
        <f t="shared" si="30"/>
        <v>1</v>
      </c>
      <c r="U1017" s="7">
        <f t="shared" si="31"/>
        <v>9</v>
      </c>
      <c r="V1017" s="35" t="s">
        <v>9293</v>
      </c>
      <c r="W1017" s="36">
        <v>45085</v>
      </c>
      <c r="X1017" s="5">
        <v>46</v>
      </c>
    </row>
    <row r="1018" spans="1:24" x14ac:dyDescent="0.3">
      <c r="A1018" s="5" t="s">
        <v>1049</v>
      </c>
      <c r="B1018" s="5">
        <v>1982</v>
      </c>
      <c r="C1018" s="5" t="s">
        <v>20</v>
      </c>
      <c r="D1018" s="5">
        <v>27</v>
      </c>
      <c r="E1018" s="5">
        <v>3</v>
      </c>
      <c r="F1018" s="5">
        <v>8252.2800000000007</v>
      </c>
      <c r="G1018" s="5" t="s">
        <v>11</v>
      </c>
      <c r="H1018" s="5" t="s">
        <v>11</v>
      </c>
      <c r="I1018" s="5" t="s">
        <v>247</v>
      </c>
      <c r="K1018" s="7" t="s">
        <v>1049</v>
      </c>
      <c r="L1018" s="7">
        <v>1982</v>
      </c>
      <c r="M1018" s="7" t="s">
        <v>20</v>
      </c>
      <c r="N1018" s="7">
        <v>27</v>
      </c>
      <c r="O1018" s="7">
        <v>3</v>
      </c>
      <c r="P1018" s="20">
        <v>8252.2800000000007</v>
      </c>
      <c r="Q1018" s="7" t="s">
        <v>11</v>
      </c>
      <c r="R1018" s="7" t="s">
        <v>11</v>
      </c>
      <c r="S1018" s="7" t="s">
        <v>247</v>
      </c>
      <c r="T1018" s="7">
        <f t="shared" si="30"/>
        <v>1</v>
      </c>
      <c r="U1018" s="7">
        <f t="shared" si="31"/>
        <v>9</v>
      </c>
      <c r="V1018" s="35" t="s">
        <v>8812</v>
      </c>
      <c r="W1018" s="36">
        <v>45085</v>
      </c>
      <c r="X1018" s="5">
        <v>40</v>
      </c>
    </row>
    <row r="1019" spans="1:24" x14ac:dyDescent="0.3">
      <c r="A1019" s="5" t="s">
        <v>1050</v>
      </c>
      <c r="B1019" s="5">
        <v>1964</v>
      </c>
      <c r="C1019" s="5" t="s">
        <v>20</v>
      </c>
      <c r="D1019" s="5">
        <v>5</v>
      </c>
      <c r="E1019" s="5">
        <v>0</v>
      </c>
      <c r="F1019" s="5">
        <v>8268</v>
      </c>
      <c r="G1019" s="5" t="s">
        <v>12</v>
      </c>
      <c r="H1019" s="5" t="s">
        <v>12</v>
      </c>
      <c r="I1019" s="5" t="s">
        <v>13</v>
      </c>
      <c r="K1019" s="7" t="s">
        <v>1050</v>
      </c>
      <c r="L1019" s="7">
        <v>1964</v>
      </c>
      <c r="M1019" s="7" t="s">
        <v>20</v>
      </c>
      <c r="N1019" s="7">
        <v>5</v>
      </c>
      <c r="O1019" s="7">
        <v>0</v>
      </c>
      <c r="P1019" s="20">
        <v>8268</v>
      </c>
      <c r="Q1019" s="7" t="s">
        <v>12</v>
      </c>
      <c r="R1019" s="7" t="s">
        <v>12</v>
      </c>
      <c r="S1019" s="7" t="s">
        <v>13</v>
      </c>
      <c r="T1019" s="7">
        <f t="shared" si="30"/>
        <v>4</v>
      </c>
      <c r="U1019" s="7">
        <f t="shared" si="31"/>
        <v>1</v>
      </c>
      <c r="V1019" s="35" t="s">
        <v>9294</v>
      </c>
      <c r="W1019" s="36">
        <v>45085</v>
      </c>
      <c r="X1019" s="5">
        <v>58</v>
      </c>
    </row>
    <row r="1020" spans="1:24" x14ac:dyDescent="0.3">
      <c r="A1020" s="5" t="s">
        <v>1051</v>
      </c>
      <c r="B1020" s="5">
        <v>1974</v>
      </c>
      <c r="C1020" s="5" t="s">
        <v>35</v>
      </c>
      <c r="D1020" s="5">
        <v>5</v>
      </c>
      <c r="E1020" s="5">
        <v>0</v>
      </c>
      <c r="F1020" s="5">
        <v>8269.0400000000009</v>
      </c>
      <c r="G1020" s="5" t="s">
        <v>11</v>
      </c>
      <c r="H1020" s="5" t="s">
        <v>16</v>
      </c>
      <c r="I1020" s="5" t="s">
        <v>42</v>
      </c>
      <c r="K1020" s="7" t="s">
        <v>1051</v>
      </c>
      <c r="L1020" s="7">
        <v>1974</v>
      </c>
      <c r="M1020" s="7" t="s">
        <v>35</v>
      </c>
      <c r="N1020" s="7">
        <v>5</v>
      </c>
      <c r="O1020" s="7">
        <v>0</v>
      </c>
      <c r="P1020" s="20">
        <v>8269.0400000000009</v>
      </c>
      <c r="Q1020" s="7" t="s">
        <v>11</v>
      </c>
      <c r="R1020" s="7" t="s">
        <v>16</v>
      </c>
      <c r="S1020" s="7" t="s">
        <v>42</v>
      </c>
      <c r="T1020" s="7">
        <f t="shared" si="30"/>
        <v>1</v>
      </c>
      <c r="U1020" s="7">
        <f t="shared" si="31"/>
        <v>2</v>
      </c>
      <c r="V1020" s="35" t="s">
        <v>9295</v>
      </c>
      <c r="W1020" s="36">
        <v>45085</v>
      </c>
      <c r="X1020" s="5">
        <v>48</v>
      </c>
    </row>
    <row r="1021" spans="1:24" x14ac:dyDescent="0.3">
      <c r="A1021" s="5" t="s">
        <v>1052</v>
      </c>
      <c r="B1021" s="5">
        <v>2000</v>
      </c>
      <c r="C1021" s="5" t="s">
        <v>15</v>
      </c>
      <c r="D1021" s="5">
        <v>28</v>
      </c>
      <c r="E1021" s="5">
        <v>0</v>
      </c>
      <c r="F1021" s="5">
        <v>8271.4599999999991</v>
      </c>
      <c r="G1021" s="5" t="s">
        <v>11</v>
      </c>
      <c r="H1021" s="5" t="s">
        <v>16</v>
      </c>
      <c r="I1021" s="5" t="s">
        <v>249</v>
      </c>
      <c r="K1021" s="7" t="s">
        <v>1052</v>
      </c>
      <c r="L1021" s="7">
        <v>2000</v>
      </c>
      <c r="M1021" s="7" t="s">
        <v>15</v>
      </c>
      <c r="N1021" s="7">
        <v>28</v>
      </c>
      <c r="O1021" s="7">
        <v>0</v>
      </c>
      <c r="P1021" s="20">
        <v>8271.4599999999991</v>
      </c>
      <c r="Q1021" s="7" t="s">
        <v>11</v>
      </c>
      <c r="R1021" s="7" t="s">
        <v>16</v>
      </c>
      <c r="S1021" s="7" t="s">
        <v>249</v>
      </c>
      <c r="T1021" s="7">
        <f t="shared" si="30"/>
        <v>1</v>
      </c>
      <c r="U1021" s="7">
        <f t="shared" si="31"/>
        <v>2</v>
      </c>
      <c r="V1021" s="35" t="s">
        <v>9296</v>
      </c>
      <c r="W1021" s="36">
        <v>45085</v>
      </c>
      <c r="X1021" s="5">
        <v>22</v>
      </c>
    </row>
    <row r="1022" spans="1:24" x14ac:dyDescent="0.3">
      <c r="A1022" s="5" t="s">
        <v>1053</v>
      </c>
      <c r="B1022" s="5">
        <v>1974</v>
      </c>
      <c r="C1022" s="5" t="s">
        <v>20</v>
      </c>
      <c r="D1022" s="5">
        <v>26</v>
      </c>
      <c r="E1022" s="5">
        <v>0</v>
      </c>
      <c r="F1022" s="5">
        <v>8277.52</v>
      </c>
      <c r="G1022" s="5" t="s">
        <v>11</v>
      </c>
      <c r="H1022" s="5" t="s">
        <v>11</v>
      </c>
      <c r="I1022" s="5" t="s">
        <v>42</v>
      </c>
      <c r="K1022" s="7" t="s">
        <v>1053</v>
      </c>
      <c r="L1022" s="7">
        <v>1974</v>
      </c>
      <c r="M1022" s="7" t="s">
        <v>20</v>
      </c>
      <c r="N1022" s="7">
        <v>26</v>
      </c>
      <c r="O1022" s="7">
        <v>0</v>
      </c>
      <c r="P1022" s="20">
        <v>8277.52</v>
      </c>
      <c r="Q1022" s="7" t="s">
        <v>11</v>
      </c>
      <c r="R1022" s="7" t="s">
        <v>11</v>
      </c>
      <c r="S1022" s="7" t="s">
        <v>42</v>
      </c>
      <c r="T1022" s="7">
        <f t="shared" si="30"/>
        <v>1</v>
      </c>
      <c r="U1022" s="7">
        <f t="shared" si="31"/>
        <v>9</v>
      </c>
      <c r="V1022" s="35" t="s">
        <v>9297</v>
      </c>
      <c r="W1022" s="36">
        <v>45085</v>
      </c>
      <c r="X1022" s="5">
        <v>48</v>
      </c>
    </row>
    <row r="1023" spans="1:24" x14ac:dyDescent="0.3">
      <c r="A1023" s="5" t="s">
        <v>1054</v>
      </c>
      <c r="B1023" s="5">
        <v>1974</v>
      </c>
      <c r="C1023" s="5" t="s">
        <v>30</v>
      </c>
      <c r="D1023" s="5">
        <v>22</v>
      </c>
      <c r="E1023" s="5">
        <v>0</v>
      </c>
      <c r="F1023" s="5">
        <v>8280.6200000000008</v>
      </c>
      <c r="G1023" s="5" t="s">
        <v>11</v>
      </c>
      <c r="H1023" s="5" t="s">
        <v>11</v>
      </c>
      <c r="I1023" s="5" t="s">
        <v>13</v>
      </c>
      <c r="K1023" s="7" t="s">
        <v>1054</v>
      </c>
      <c r="L1023" s="7">
        <v>1974</v>
      </c>
      <c r="M1023" s="7" t="s">
        <v>30</v>
      </c>
      <c r="N1023" s="7">
        <v>22</v>
      </c>
      <c r="O1023" s="7">
        <v>0</v>
      </c>
      <c r="P1023" s="20">
        <v>8280.6200000000008</v>
      </c>
      <c r="Q1023" s="7" t="s">
        <v>11</v>
      </c>
      <c r="R1023" s="7" t="s">
        <v>11</v>
      </c>
      <c r="S1023" s="7" t="s">
        <v>13</v>
      </c>
      <c r="T1023" s="7">
        <f t="shared" si="30"/>
        <v>1</v>
      </c>
      <c r="U1023" s="7">
        <f t="shared" si="31"/>
        <v>9</v>
      </c>
      <c r="V1023" s="35" t="s">
        <v>9298</v>
      </c>
      <c r="W1023" s="36">
        <v>45085</v>
      </c>
      <c r="X1023" s="5">
        <v>48</v>
      </c>
    </row>
    <row r="1024" spans="1:24" x14ac:dyDescent="0.3">
      <c r="A1024" s="5" t="s">
        <v>1055</v>
      </c>
      <c r="B1024" s="5">
        <v>1974</v>
      </c>
      <c r="C1024" s="5" t="s">
        <v>18</v>
      </c>
      <c r="D1024" s="5">
        <v>6</v>
      </c>
      <c r="E1024" s="5">
        <v>0</v>
      </c>
      <c r="F1024" s="5">
        <v>8283.68</v>
      </c>
      <c r="G1024" s="5" t="s">
        <v>11</v>
      </c>
      <c r="H1024" s="5" t="s">
        <v>12</v>
      </c>
      <c r="I1024" s="5" t="s">
        <v>13</v>
      </c>
      <c r="K1024" s="7" t="s">
        <v>1055</v>
      </c>
      <c r="L1024" s="7">
        <v>1974</v>
      </c>
      <c r="M1024" s="7" t="s">
        <v>18</v>
      </c>
      <c r="N1024" s="7">
        <v>6</v>
      </c>
      <c r="O1024" s="7">
        <v>0</v>
      </c>
      <c r="P1024" s="20">
        <v>8283.68</v>
      </c>
      <c r="Q1024" s="7" t="s">
        <v>11</v>
      </c>
      <c r="R1024" s="7" t="s">
        <v>12</v>
      </c>
      <c r="S1024" s="7" t="s">
        <v>13</v>
      </c>
      <c r="T1024" s="7">
        <f t="shared" si="30"/>
        <v>1</v>
      </c>
      <c r="U1024" s="7">
        <f t="shared" si="31"/>
        <v>1</v>
      </c>
      <c r="V1024" s="35" t="s">
        <v>9299</v>
      </c>
      <c r="W1024" s="36">
        <v>45085</v>
      </c>
      <c r="X1024" s="5">
        <v>49</v>
      </c>
    </row>
    <row r="1025" spans="1:24" x14ac:dyDescent="0.3">
      <c r="A1025" s="5" t="s">
        <v>1056</v>
      </c>
      <c r="B1025" s="5">
        <v>1978</v>
      </c>
      <c r="C1025" s="5" t="s">
        <v>18</v>
      </c>
      <c r="D1025" s="5">
        <v>26</v>
      </c>
      <c r="E1025" s="5">
        <v>2</v>
      </c>
      <c r="F1025" s="5">
        <v>8302.5400000000009</v>
      </c>
      <c r="G1025" s="5" t="s">
        <v>12</v>
      </c>
      <c r="H1025" s="5" t="s">
        <v>12</v>
      </c>
      <c r="I1025" s="5" t="s">
        <v>168</v>
      </c>
      <c r="K1025" s="7" t="s">
        <v>1056</v>
      </c>
      <c r="L1025" s="7">
        <v>1978</v>
      </c>
      <c r="M1025" s="7" t="s">
        <v>18</v>
      </c>
      <c r="N1025" s="7">
        <v>26</v>
      </c>
      <c r="O1025" s="7">
        <v>2</v>
      </c>
      <c r="P1025" s="20">
        <v>8302.5400000000009</v>
      </c>
      <c r="Q1025" s="7" t="s">
        <v>12</v>
      </c>
      <c r="R1025" s="7" t="s">
        <v>12</v>
      </c>
      <c r="S1025" s="7" t="s">
        <v>168</v>
      </c>
      <c r="T1025" s="7">
        <f t="shared" si="30"/>
        <v>4</v>
      </c>
      <c r="U1025" s="7">
        <f t="shared" si="31"/>
        <v>1</v>
      </c>
      <c r="V1025" s="35" t="s">
        <v>9300</v>
      </c>
      <c r="W1025" s="36">
        <v>45085</v>
      </c>
      <c r="X1025" s="5">
        <v>44</v>
      </c>
    </row>
    <row r="1026" spans="1:24" x14ac:dyDescent="0.3">
      <c r="A1026" s="5" t="s">
        <v>1057</v>
      </c>
      <c r="B1026" s="5">
        <v>1979</v>
      </c>
      <c r="C1026" s="5" t="s">
        <v>35</v>
      </c>
      <c r="D1026" s="5">
        <v>7</v>
      </c>
      <c r="E1026" s="5">
        <v>2</v>
      </c>
      <c r="F1026" s="5">
        <v>8310.84</v>
      </c>
      <c r="G1026" s="5" t="s">
        <v>11</v>
      </c>
      <c r="H1026" s="5" t="s">
        <v>11</v>
      </c>
      <c r="I1026" s="5" t="s">
        <v>23</v>
      </c>
      <c r="K1026" s="7" t="s">
        <v>1057</v>
      </c>
      <c r="L1026" s="7">
        <v>1979</v>
      </c>
      <c r="M1026" s="7" t="s">
        <v>35</v>
      </c>
      <c r="N1026" s="7">
        <v>7</v>
      </c>
      <c r="O1026" s="7">
        <v>2</v>
      </c>
      <c r="P1026" s="20">
        <v>8310.84</v>
      </c>
      <c r="Q1026" s="7" t="s">
        <v>11</v>
      </c>
      <c r="R1026" s="7" t="s">
        <v>11</v>
      </c>
      <c r="S1026" s="7" t="s">
        <v>23</v>
      </c>
      <c r="T1026" s="7">
        <f t="shared" si="30"/>
        <v>1</v>
      </c>
      <c r="U1026" s="7">
        <f t="shared" si="31"/>
        <v>9</v>
      </c>
      <c r="V1026" s="35" t="s">
        <v>9301</v>
      </c>
      <c r="W1026" s="36">
        <v>45085</v>
      </c>
      <c r="X1026" s="5">
        <v>43</v>
      </c>
    </row>
    <row r="1027" spans="1:24" x14ac:dyDescent="0.3">
      <c r="A1027" s="5" t="s">
        <v>1058</v>
      </c>
      <c r="B1027" s="5">
        <v>1993</v>
      </c>
      <c r="C1027" s="5" t="s">
        <v>18</v>
      </c>
      <c r="D1027" s="5">
        <v>22</v>
      </c>
      <c r="E1027" s="5">
        <v>0</v>
      </c>
      <c r="F1027" s="5">
        <v>8314.65</v>
      </c>
      <c r="G1027" s="5" t="s">
        <v>11</v>
      </c>
      <c r="H1027" s="5" t="s">
        <v>16</v>
      </c>
      <c r="I1027" s="5" t="s">
        <v>23</v>
      </c>
      <c r="K1027" s="7" t="s">
        <v>1058</v>
      </c>
      <c r="L1027" s="7">
        <v>1993</v>
      </c>
      <c r="M1027" s="7" t="s">
        <v>18</v>
      </c>
      <c r="N1027" s="7">
        <v>22</v>
      </c>
      <c r="O1027" s="7">
        <v>0</v>
      </c>
      <c r="P1027" s="20">
        <v>8314.65</v>
      </c>
      <c r="Q1027" s="7" t="s">
        <v>11</v>
      </c>
      <c r="R1027" s="7" t="s">
        <v>16</v>
      </c>
      <c r="S1027" s="7" t="s">
        <v>23</v>
      </c>
      <c r="T1027" s="7">
        <f t="shared" ref="T1027:T1090" si="32">MATCH(Q1027,$Q$2:$Q$2344,0)</f>
        <v>1</v>
      </c>
      <c r="U1027" s="7">
        <f t="shared" ref="U1027:U1090" si="33">MATCH(R1027,$R$2:$R$2344,0)</f>
        <v>2</v>
      </c>
      <c r="V1027" s="35" t="s">
        <v>8718</v>
      </c>
      <c r="W1027" s="36">
        <v>45085</v>
      </c>
      <c r="X1027" s="5">
        <v>29</v>
      </c>
    </row>
    <row r="1028" spans="1:24" x14ac:dyDescent="0.3">
      <c r="A1028" s="5" t="s">
        <v>1059</v>
      </c>
      <c r="B1028" s="5">
        <v>1976</v>
      </c>
      <c r="C1028" s="5" t="s">
        <v>10</v>
      </c>
      <c r="D1028" s="5">
        <v>12</v>
      </c>
      <c r="E1028" s="5">
        <v>1</v>
      </c>
      <c r="F1028" s="5">
        <v>8334.4599999999991</v>
      </c>
      <c r="G1028" s="5" t="s">
        <v>12</v>
      </c>
      <c r="H1028" s="5" t="s">
        <v>11</v>
      </c>
      <c r="I1028" s="5" t="s">
        <v>168</v>
      </c>
      <c r="K1028" s="7" t="s">
        <v>1059</v>
      </c>
      <c r="L1028" s="7">
        <v>1976</v>
      </c>
      <c r="M1028" s="7" t="s">
        <v>10</v>
      </c>
      <c r="N1028" s="7">
        <v>12</v>
      </c>
      <c r="O1028" s="7">
        <v>1</v>
      </c>
      <c r="P1028" s="20">
        <v>8334.4599999999991</v>
      </c>
      <c r="Q1028" s="7" t="s">
        <v>12</v>
      </c>
      <c r="R1028" s="7" t="s">
        <v>11</v>
      </c>
      <c r="S1028" s="7" t="s">
        <v>168</v>
      </c>
      <c r="T1028" s="7">
        <f t="shared" si="32"/>
        <v>4</v>
      </c>
      <c r="U1028" s="7">
        <f t="shared" si="33"/>
        <v>9</v>
      </c>
      <c r="V1028" s="35" t="s">
        <v>9302</v>
      </c>
      <c r="W1028" s="36">
        <v>45085</v>
      </c>
      <c r="X1028" s="5">
        <v>46</v>
      </c>
    </row>
    <row r="1029" spans="1:24" x14ac:dyDescent="0.3">
      <c r="A1029" s="5" t="s">
        <v>1060</v>
      </c>
      <c r="B1029" s="5">
        <v>1976</v>
      </c>
      <c r="C1029" s="5" t="s">
        <v>10</v>
      </c>
      <c r="D1029" s="5">
        <v>20</v>
      </c>
      <c r="E1029" s="5">
        <v>1</v>
      </c>
      <c r="F1029" s="5">
        <v>8334.59</v>
      </c>
      <c r="G1029" s="5" t="s">
        <v>12</v>
      </c>
      <c r="H1029" s="5" t="s">
        <v>11</v>
      </c>
      <c r="I1029" s="5" t="s">
        <v>168</v>
      </c>
      <c r="K1029" s="7" t="s">
        <v>1060</v>
      </c>
      <c r="L1029" s="7">
        <v>1976</v>
      </c>
      <c r="M1029" s="7" t="s">
        <v>10</v>
      </c>
      <c r="N1029" s="7">
        <v>20</v>
      </c>
      <c r="O1029" s="7">
        <v>1</v>
      </c>
      <c r="P1029" s="20">
        <v>8334.59</v>
      </c>
      <c r="Q1029" s="7" t="s">
        <v>12</v>
      </c>
      <c r="R1029" s="7" t="s">
        <v>11</v>
      </c>
      <c r="S1029" s="7" t="s">
        <v>168</v>
      </c>
      <c r="T1029" s="7">
        <f t="shared" si="32"/>
        <v>4</v>
      </c>
      <c r="U1029" s="7">
        <f t="shared" si="33"/>
        <v>9</v>
      </c>
      <c r="V1029" s="35" t="s">
        <v>9303</v>
      </c>
      <c r="W1029" s="36">
        <v>45085</v>
      </c>
      <c r="X1029" s="5">
        <v>46</v>
      </c>
    </row>
    <row r="1030" spans="1:24" x14ac:dyDescent="0.3">
      <c r="A1030" s="5" t="s">
        <v>1061</v>
      </c>
      <c r="B1030" s="5">
        <v>1976</v>
      </c>
      <c r="C1030" s="5" t="s">
        <v>10</v>
      </c>
      <c r="D1030" s="5">
        <v>7</v>
      </c>
      <c r="E1030" s="5">
        <v>1</v>
      </c>
      <c r="F1030" s="5">
        <v>8342.91</v>
      </c>
      <c r="G1030" s="5" t="s">
        <v>12</v>
      </c>
      <c r="H1030" s="5" t="s">
        <v>16</v>
      </c>
      <c r="I1030" s="5" t="s">
        <v>168</v>
      </c>
      <c r="K1030" s="7" t="s">
        <v>1061</v>
      </c>
      <c r="L1030" s="7">
        <v>1976</v>
      </c>
      <c r="M1030" s="7" t="s">
        <v>10</v>
      </c>
      <c r="N1030" s="7">
        <v>7</v>
      </c>
      <c r="O1030" s="7">
        <v>1</v>
      </c>
      <c r="P1030" s="20">
        <v>8342.91</v>
      </c>
      <c r="Q1030" s="7" t="s">
        <v>12</v>
      </c>
      <c r="R1030" s="7" t="s">
        <v>16</v>
      </c>
      <c r="S1030" s="7" t="s">
        <v>168</v>
      </c>
      <c r="T1030" s="7">
        <f t="shared" si="32"/>
        <v>4</v>
      </c>
      <c r="U1030" s="7">
        <f t="shared" si="33"/>
        <v>2</v>
      </c>
      <c r="V1030" s="35" t="s">
        <v>9304</v>
      </c>
      <c r="W1030" s="36">
        <v>45085</v>
      </c>
      <c r="X1030" s="5">
        <v>46</v>
      </c>
    </row>
    <row r="1031" spans="1:24" x14ac:dyDescent="0.3">
      <c r="A1031" s="5" t="s">
        <v>1062</v>
      </c>
      <c r="B1031" s="5">
        <v>1976</v>
      </c>
      <c r="C1031" s="5" t="s">
        <v>18</v>
      </c>
      <c r="D1031" s="5">
        <v>12</v>
      </c>
      <c r="E1031" s="5">
        <v>2</v>
      </c>
      <c r="F1031" s="5">
        <v>8347.16</v>
      </c>
      <c r="G1031" s="5" t="s">
        <v>11</v>
      </c>
      <c r="H1031" s="5" t="s">
        <v>16</v>
      </c>
      <c r="I1031" s="5" t="s">
        <v>13</v>
      </c>
      <c r="K1031" s="7" t="s">
        <v>1062</v>
      </c>
      <c r="L1031" s="7">
        <v>1976</v>
      </c>
      <c r="M1031" s="7" t="s">
        <v>18</v>
      </c>
      <c r="N1031" s="7">
        <v>12</v>
      </c>
      <c r="O1031" s="7">
        <v>2</v>
      </c>
      <c r="P1031" s="20">
        <v>8347.16</v>
      </c>
      <c r="Q1031" s="7" t="s">
        <v>11</v>
      </c>
      <c r="R1031" s="7" t="s">
        <v>16</v>
      </c>
      <c r="S1031" s="7" t="s">
        <v>13</v>
      </c>
      <c r="T1031" s="7">
        <f t="shared" si="32"/>
        <v>1</v>
      </c>
      <c r="U1031" s="7">
        <f t="shared" si="33"/>
        <v>2</v>
      </c>
      <c r="V1031" s="35" t="s">
        <v>9305</v>
      </c>
      <c r="W1031" s="36">
        <v>45085</v>
      </c>
      <c r="X1031" s="5">
        <v>46</v>
      </c>
    </row>
    <row r="1032" spans="1:24" x14ac:dyDescent="0.3">
      <c r="A1032" s="5" t="s">
        <v>1063</v>
      </c>
      <c r="B1032" s="5">
        <v>1963</v>
      </c>
      <c r="C1032" s="5" t="s">
        <v>20</v>
      </c>
      <c r="D1032" s="5">
        <v>21</v>
      </c>
      <c r="E1032" s="5">
        <v>0</v>
      </c>
      <c r="F1032" s="5">
        <v>8355.5400000000009</v>
      </c>
      <c r="G1032" s="5" t="s">
        <v>12</v>
      </c>
      <c r="H1032" s="5" t="s">
        <v>12</v>
      </c>
      <c r="I1032" s="5" t="s">
        <v>23</v>
      </c>
      <c r="K1032" s="7" t="s">
        <v>1063</v>
      </c>
      <c r="L1032" s="7">
        <v>1963</v>
      </c>
      <c r="M1032" s="7" t="s">
        <v>20</v>
      </c>
      <c r="N1032" s="7">
        <v>21</v>
      </c>
      <c r="O1032" s="7">
        <v>0</v>
      </c>
      <c r="P1032" s="20">
        <v>8355.5400000000009</v>
      </c>
      <c r="Q1032" s="7" t="s">
        <v>12</v>
      </c>
      <c r="R1032" s="7" t="s">
        <v>12</v>
      </c>
      <c r="S1032" s="7" t="s">
        <v>23</v>
      </c>
      <c r="T1032" s="7">
        <f t="shared" si="32"/>
        <v>4</v>
      </c>
      <c r="U1032" s="7">
        <f t="shared" si="33"/>
        <v>1</v>
      </c>
      <c r="V1032" s="35" t="s">
        <v>9306</v>
      </c>
      <c r="W1032" s="36">
        <v>45085</v>
      </c>
      <c r="X1032" s="5">
        <v>59</v>
      </c>
    </row>
    <row r="1033" spans="1:24" x14ac:dyDescent="0.3">
      <c r="A1033" s="5" t="s">
        <v>1064</v>
      </c>
      <c r="B1033" s="5">
        <v>1971</v>
      </c>
      <c r="C1033" s="5" t="s">
        <v>20</v>
      </c>
      <c r="D1033" s="5">
        <v>4</v>
      </c>
      <c r="E1033" s="5">
        <v>0</v>
      </c>
      <c r="F1033" s="5">
        <v>8396.6200000000008</v>
      </c>
      <c r="G1033" s="5" t="s">
        <v>11</v>
      </c>
      <c r="H1033" s="5" t="s">
        <v>12</v>
      </c>
      <c r="I1033" s="5" t="s">
        <v>13</v>
      </c>
      <c r="K1033" s="7" t="s">
        <v>1064</v>
      </c>
      <c r="L1033" s="7">
        <v>1971</v>
      </c>
      <c r="M1033" s="7" t="s">
        <v>20</v>
      </c>
      <c r="N1033" s="7">
        <v>4</v>
      </c>
      <c r="O1033" s="7">
        <v>0</v>
      </c>
      <c r="P1033" s="20">
        <v>8396.6200000000008</v>
      </c>
      <c r="Q1033" s="7" t="s">
        <v>11</v>
      </c>
      <c r="R1033" s="7" t="s">
        <v>12</v>
      </c>
      <c r="S1033" s="7" t="s">
        <v>13</v>
      </c>
      <c r="T1033" s="7">
        <f t="shared" si="32"/>
        <v>1</v>
      </c>
      <c r="U1033" s="7">
        <f t="shared" si="33"/>
        <v>1</v>
      </c>
      <c r="V1033" s="35" t="s">
        <v>9307</v>
      </c>
      <c r="W1033" s="36">
        <v>45085</v>
      </c>
      <c r="X1033" s="5">
        <v>51</v>
      </c>
    </row>
    <row r="1034" spans="1:24" x14ac:dyDescent="0.3">
      <c r="A1034" s="5" t="s">
        <v>1065</v>
      </c>
      <c r="B1034" s="5">
        <v>1971</v>
      </c>
      <c r="C1034" s="5" t="s">
        <v>20</v>
      </c>
      <c r="D1034" s="5">
        <v>18</v>
      </c>
      <c r="E1034" s="5">
        <v>0</v>
      </c>
      <c r="F1034" s="5">
        <v>8400.01</v>
      </c>
      <c r="G1034" s="5" t="s">
        <v>11</v>
      </c>
      <c r="H1034" s="5" t="s">
        <v>12</v>
      </c>
      <c r="I1034" s="5" t="s">
        <v>13</v>
      </c>
      <c r="K1034" s="7" t="s">
        <v>1065</v>
      </c>
      <c r="L1034" s="7">
        <v>1971</v>
      </c>
      <c r="M1034" s="7" t="s">
        <v>20</v>
      </c>
      <c r="N1034" s="7">
        <v>18</v>
      </c>
      <c r="O1034" s="7">
        <v>0</v>
      </c>
      <c r="P1034" s="20">
        <v>8400.01</v>
      </c>
      <c r="Q1034" s="7" t="s">
        <v>11</v>
      </c>
      <c r="R1034" s="7" t="s">
        <v>12</v>
      </c>
      <c r="S1034" s="7" t="s">
        <v>13</v>
      </c>
      <c r="T1034" s="7">
        <f t="shared" si="32"/>
        <v>1</v>
      </c>
      <c r="U1034" s="7">
        <f t="shared" si="33"/>
        <v>1</v>
      </c>
      <c r="V1034" s="35" t="s">
        <v>9308</v>
      </c>
      <c r="W1034" s="36">
        <v>45085</v>
      </c>
      <c r="X1034" s="5">
        <v>51</v>
      </c>
    </row>
    <row r="1035" spans="1:24" x14ac:dyDescent="0.3">
      <c r="A1035" s="5" t="s">
        <v>1066</v>
      </c>
      <c r="B1035" s="5">
        <v>1979</v>
      </c>
      <c r="C1035" s="5" t="s">
        <v>18</v>
      </c>
      <c r="D1035" s="5">
        <v>11</v>
      </c>
      <c r="E1035" s="5">
        <v>3</v>
      </c>
      <c r="F1035" s="5">
        <v>8410.0499999999993</v>
      </c>
      <c r="G1035" s="5" t="s">
        <v>11</v>
      </c>
      <c r="H1035" s="5" t="s">
        <v>11</v>
      </c>
      <c r="I1035" s="5" t="s">
        <v>23</v>
      </c>
      <c r="K1035" s="7" t="s">
        <v>1066</v>
      </c>
      <c r="L1035" s="7">
        <v>1979</v>
      </c>
      <c r="M1035" s="7" t="s">
        <v>18</v>
      </c>
      <c r="N1035" s="7">
        <v>11</v>
      </c>
      <c r="O1035" s="7">
        <v>3</v>
      </c>
      <c r="P1035" s="20">
        <v>8410.0499999999993</v>
      </c>
      <c r="Q1035" s="7" t="s">
        <v>11</v>
      </c>
      <c r="R1035" s="7" t="s">
        <v>11</v>
      </c>
      <c r="S1035" s="7" t="s">
        <v>23</v>
      </c>
      <c r="T1035" s="7">
        <f t="shared" si="32"/>
        <v>1</v>
      </c>
      <c r="U1035" s="7">
        <f t="shared" si="33"/>
        <v>9</v>
      </c>
      <c r="V1035" s="35" t="s">
        <v>9309</v>
      </c>
      <c r="W1035" s="36">
        <v>45085</v>
      </c>
      <c r="X1035" s="5">
        <v>43</v>
      </c>
    </row>
    <row r="1036" spans="1:24" x14ac:dyDescent="0.3">
      <c r="A1036" s="5" t="s">
        <v>1067</v>
      </c>
      <c r="B1036" s="5">
        <v>1977</v>
      </c>
      <c r="C1036" s="5" t="s">
        <v>20</v>
      </c>
      <c r="D1036" s="5">
        <v>4</v>
      </c>
      <c r="E1036" s="5">
        <v>2</v>
      </c>
      <c r="F1036" s="5">
        <v>8413.4599999999991</v>
      </c>
      <c r="G1036" s="5" t="s">
        <v>12</v>
      </c>
      <c r="H1036" s="5" t="s">
        <v>16</v>
      </c>
      <c r="I1036" s="5" t="s">
        <v>23</v>
      </c>
      <c r="K1036" s="7" t="s">
        <v>1067</v>
      </c>
      <c r="L1036" s="7">
        <v>1977</v>
      </c>
      <c r="M1036" s="7" t="s">
        <v>20</v>
      </c>
      <c r="N1036" s="7">
        <v>4</v>
      </c>
      <c r="O1036" s="7">
        <v>2</v>
      </c>
      <c r="P1036" s="20">
        <v>8413.4599999999991</v>
      </c>
      <c r="Q1036" s="7" t="s">
        <v>12</v>
      </c>
      <c r="R1036" s="7" t="s">
        <v>16</v>
      </c>
      <c r="S1036" s="7" t="s">
        <v>23</v>
      </c>
      <c r="T1036" s="7">
        <f t="shared" si="32"/>
        <v>4</v>
      </c>
      <c r="U1036" s="7">
        <f t="shared" si="33"/>
        <v>2</v>
      </c>
      <c r="V1036" s="35" t="s">
        <v>9310</v>
      </c>
      <c r="W1036" s="36">
        <v>45085</v>
      </c>
      <c r="X1036" s="5">
        <v>45</v>
      </c>
    </row>
    <row r="1037" spans="1:24" x14ac:dyDescent="0.3">
      <c r="A1037" s="5" t="s">
        <v>1068</v>
      </c>
      <c r="B1037" s="5">
        <v>1975</v>
      </c>
      <c r="C1037" s="5" t="s">
        <v>20</v>
      </c>
      <c r="D1037" s="5">
        <v>28</v>
      </c>
      <c r="E1037" s="5">
        <v>1</v>
      </c>
      <c r="F1037" s="5">
        <v>8428.07</v>
      </c>
      <c r="G1037" s="5" t="s">
        <v>12</v>
      </c>
      <c r="H1037" s="5" t="s">
        <v>11</v>
      </c>
      <c r="I1037" s="5" t="s">
        <v>23</v>
      </c>
      <c r="K1037" s="7" t="s">
        <v>1068</v>
      </c>
      <c r="L1037" s="7">
        <v>1975</v>
      </c>
      <c r="M1037" s="7" t="s">
        <v>20</v>
      </c>
      <c r="N1037" s="7">
        <v>28</v>
      </c>
      <c r="O1037" s="7">
        <v>1</v>
      </c>
      <c r="P1037" s="20">
        <v>8428.07</v>
      </c>
      <c r="Q1037" s="7" t="s">
        <v>12</v>
      </c>
      <c r="R1037" s="7" t="s">
        <v>11</v>
      </c>
      <c r="S1037" s="7" t="s">
        <v>23</v>
      </c>
      <c r="T1037" s="7">
        <f t="shared" si="32"/>
        <v>4</v>
      </c>
      <c r="U1037" s="7">
        <f t="shared" si="33"/>
        <v>9</v>
      </c>
      <c r="V1037" s="35" t="s">
        <v>9311</v>
      </c>
      <c r="W1037" s="36">
        <v>45085</v>
      </c>
      <c r="X1037" s="5">
        <v>47</v>
      </c>
    </row>
    <row r="1038" spans="1:24" x14ac:dyDescent="0.3">
      <c r="A1038" s="5" t="s">
        <v>1069</v>
      </c>
      <c r="B1038" s="5">
        <v>1963</v>
      </c>
      <c r="C1038" s="5" t="s">
        <v>20</v>
      </c>
      <c r="D1038" s="5">
        <v>24</v>
      </c>
      <c r="E1038" s="5">
        <v>0</v>
      </c>
      <c r="F1038" s="5">
        <v>8440.0499999999993</v>
      </c>
      <c r="G1038" s="5" t="s">
        <v>12</v>
      </c>
      <c r="H1038" s="5" t="s">
        <v>11</v>
      </c>
      <c r="I1038" s="5" t="s">
        <v>13</v>
      </c>
      <c r="K1038" s="7" t="s">
        <v>1069</v>
      </c>
      <c r="L1038" s="7">
        <v>1963</v>
      </c>
      <c r="M1038" s="7" t="s">
        <v>20</v>
      </c>
      <c r="N1038" s="7">
        <v>24</v>
      </c>
      <c r="O1038" s="7">
        <v>0</v>
      </c>
      <c r="P1038" s="20">
        <v>8440.0499999999993</v>
      </c>
      <c r="Q1038" s="7" t="s">
        <v>12</v>
      </c>
      <c r="R1038" s="7" t="s">
        <v>11</v>
      </c>
      <c r="S1038" s="7" t="s">
        <v>13</v>
      </c>
      <c r="T1038" s="7">
        <f t="shared" si="32"/>
        <v>4</v>
      </c>
      <c r="U1038" s="7">
        <f t="shared" si="33"/>
        <v>9</v>
      </c>
      <c r="V1038" s="35" t="s">
        <v>9312</v>
      </c>
      <c r="W1038" s="36">
        <v>45085</v>
      </c>
      <c r="X1038" s="5">
        <v>59</v>
      </c>
    </row>
    <row r="1039" spans="1:24" x14ac:dyDescent="0.3">
      <c r="A1039" s="5" t="s">
        <v>1070</v>
      </c>
      <c r="B1039" s="5">
        <v>1972</v>
      </c>
      <c r="C1039" s="5" t="s">
        <v>20</v>
      </c>
      <c r="D1039" s="5">
        <v>9</v>
      </c>
      <c r="E1039" s="5">
        <v>0</v>
      </c>
      <c r="F1039" s="5">
        <v>8442.67</v>
      </c>
      <c r="G1039" s="5" t="s">
        <v>11</v>
      </c>
      <c r="H1039" s="5" t="s">
        <v>12</v>
      </c>
      <c r="I1039" s="5" t="s">
        <v>13</v>
      </c>
      <c r="K1039" s="7" t="s">
        <v>1070</v>
      </c>
      <c r="L1039" s="7">
        <v>1972</v>
      </c>
      <c r="M1039" s="7" t="s">
        <v>20</v>
      </c>
      <c r="N1039" s="7">
        <v>9</v>
      </c>
      <c r="O1039" s="7">
        <v>0</v>
      </c>
      <c r="P1039" s="20">
        <v>8442.67</v>
      </c>
      <c r="Q1039" s="7" t="s">
        <v>11</v>
      </c>
      <c r="R1039" s="7" t="s">
        <v>12</v>
      </c>
      <c r="S1039" s="7" t="s">
        <v>13</v>
      </c>
      <c r="T1039" s="7">
        <f t="shared" si="32"/>
        <v>1</v>
      </c>
      <c r="U1039" s="7">
        <f t="shared" si="33"/>
        <v>1</v>
      </c>
      <c r="V1039" s="35" t="s">
        <v>9313</v>
      </c>
      <c r="W1039" s="36">
        <v>45085</v>
      </c>
      <c r="X1039" s="5">
        <v>50</v>
      </c>
    </row>
    <row r="1040" spans="1:24" x14ac:dyDescent="0.3">
      <c r="A1040" s="5" t="s">
        <v>1071</v>
      </c>
      <c r="B1040" s="5">
        <v>1972</v>
      </c>
      <c r="C1040" s="5" t="s">
        <v>20</v>
      </c>
      <c r="D1040" s="5">
        <v>4</v>
      </c>
      <c r="E1040" s="5">
        <v>0</v>
      </c>
      <c r="F1040" s="5">
        <v>8444.4699999999993</v>
      </c>
      <c r="G1040" s="5" t="s">
        <v>12</v>
      </c>
      <c r="H1040" s="5" t="s">
        <v>16</v>
      </c>
      <c r="I1040" s="5" t="s">
        <v>42</v>
      </c>
      <c r="K1040" s="7" t="s">
        <v>1071</v>
      </c>
      <c r="L1040" s="7">
        <v>1972</v>
      </c>
      <c r="M1040" s="7" t="s">
        <v>20</v>
      </c>
      <c r="N1040" s="7">
        <v>4</v>
      </c>
      <c r="O1040" s="7">
        <v>0</v>
      </c>
      <c r="P1040" s="20">
        <v>8444.4699999999993</v>
      </c>
      <c r="Q1040" s="7" t="s">
        <v>12</v>
      </c>
      <c r="R1040" s="7" t="s">
        <v>16</v>
      </c>
      <c r="S1040" s="7" t="s">
        <v>42</v>
      </c>
      <c r="T1040" s="7">
        <f t="shared" si="32"/>
        <v>4</v>
      </c>
      <c r="U1040" s="7">
        <f t="shared" si="33"/>
        <v>2</v>
      </c>
      <c r="V1040" s="35" t="s">
        <v>9314</v>
      </c>
      <c r="W1040" s="36">
        <v>45085</v>
      </c>
      <c r="X1040" s="5">
        <v>50</v>
      </c>
    </row>
    <row r="1041" spans="1:24" x14ac:dyDescent="0.3">
      <c r="A1041" s="5" t="s">
        <v>1072</v>
      </c>
      <c r="B1041" s="5">
        <v>1966</v>
      </c>
      <c r="C1041" s="5" t="s">
        <v>18</v>
      </c>
      <c r="D1041" s="5">
        <v>12</v>
      </c>
      <c r="E1041" s="5">
        <v>0</v>
      </c>
      <c r="F1041" s="5">
        <v>8448.66</v>
      </c>
      <c r="G1041" s="5" t="s">
        <v>12</v>
      </c>
      <c r="H1041" s="5" t="s">
        <v>16</v>
      </c>
      <c r="I1041" s="5" t="s">
        <v>13</v>
      </c>
      <c r="K1041" s="7" t="s">
        <v>1072</v>
      </c>
      <c r="L1041" s="7">
        <v>1966</v>
      </c>
      <c r="M1041" s="7" t="s">
        <v>18</v>
      </c>
      <c r="N1041" s="7">
        <v>12</v>
      </c>
      <c r="O1041" s="7">
        <v>0</v>
      </c>
      <c r="P1041" s="20">
        <v>8448.66</v>
      </c>
      <c r="Q1041" s="7" t="s">
        <v>12</v>
      </c>
      <c r="R1041" s="7" t="s">
        <v>16</v>
      </c>
      <c r="S1041" s="7" t="s">
        <v>13</v>
      </c>
      <c r="T1041" s="7">
        <f t="shared" si="32"/>
        <v>4</v>
      </c>
      <c r="U1041" s="7">
        <f t="shared" si="33"/>
        <v>2</v>
      </c>
      <c r="V1041" s="35" t="s">
        <v>9315</v>
      </c>
      <c r="W1041" s="36">
        <v>45085</v>
      </c>
      <c r="X1041" s="5">
        <v>56</v>
      </c>
    </row>
    <row r="1042" spans="1:24" x14ac:dyDescent="0.3">
      <c r="A1042" s="5" t="s">
        <v>1073</v>
      </c>
      <c r="B1042" s="5">
        <v>1984</v>
      </c>
      <c r="C1042" s="5" t="s">
        <v>18</v>
      </c>
      <c r="D1042" s="5">
        <v>19</v>
      </c>
      <c r="E1042" s="5">
        <v>3</v>
      </c>
      <c r="F1042" s="5">
        <v>8450.82</v>
      </c>
      <c r="G1042" s="5" t="s">
        <v>11</v>
      </c>
      <c r="H1042" s="5" t="s">
        <v>11</v>
      </c>
      <c r="I1042" s="5" t="s">
        <v>200</v>
      </c>
      <c r="K1042" s="7" t="s">
        <v>1073</v>
      </c>
      <c r="L1042" s="7">
        <v>1984</v>
      </c>
      <c r="M1042" s="7" t="s">
        <v>18</v>
      </c>
      <c r="N1042" s="7">
        <v>19</v>
      </c>
      <c r="O1042" s="7">
        <v>3</v>
      </c>
      <c r="P1042" s="20">
        <v>8450.82</v>
      </c>
      <c r="Q1042" s="7" t="s">
        <v>11</v>
      </c>
      <c r="R1042" s="7" t="s">
        <v>11</v>
      </c>
      <c r="S1042" s="7" t="s">
        <v>200</v>
      </c>
      <c r="T1042" s="7">
        <f t="shared" si="32"/>
        <v>1</v>
      </c>
      <c r="U1042" s="7">
        <f t="shared" si="33"/>
        <v>9</v>
      </c>
      <c r="V1042" s="35" t="s">
        <v>9316</v>
      </c>
      <c r="W1042" s="36">
        <v>45085</v>
      </c>
      <c r="X1042" s="5">
        <v>38</v>
      </c>
    </row>
    <row r="1043" spans="1:24" x14ac:dyDescent="0.3">
      <c r="A1043" s="5" t="s">
        <v>1074</v>
      </c>
      <c r="B1043" s="5">
        <v>1972</v>
      </c>
      <c r="C1043" s="5" t="s">
        <v>30</v>
      </c>
      <c r="D1043" s="5">
        <v>26</v>
      </c>
      <c r="E1043" s="5">
        <v>0</v>
      </c>
      <c r="F1043" s="5">
        <v>8457.82</v>
      </c>
      <c r="G1043" s="5" t="s">
        <v>11</v>
      </c>
      <c r="H1043" s="5" t="s">
        <v>12</v>
      </c>
      <c r="I1043" s="5" t="s">
        <v>42</v>
      </c>
      <c r="K1043" s="7" t="s">
        <v>1074</v>
      </c>
      <c r="L1043" s="7">
        <v>1972</v>
      </c>
      <c r="M1043" s="7" t="s">
        <v>30</v>
      </c>
      <c r="N1043" s="7">
        <v>26</v>
      </c>
      <c r="O1043" s="7">
        <v>0</v>
      </c>
      <c r="P1043" s="20">
        <v>8457.82</v>
      </c>
      <c r="Q1043" s="7" t="s">
        <v>11</v>
      </c>
      <c r="R1043" s="7" t="s">
        <v>12</v>
      </c>
      <c r="S1043" s="7" t="s">
        <v>42</v>
      </c>
      <c r="T1043" s="7">
        <f t="shared" si="32"/>
        <v>1</v>
      </c>
      <c r="U1043" s="7">
        <f t="shared" si="33"/>
        <v>1</v>
      </c>
      <c r="V1043" s="35" t="s">
        <v>9317</v>
      </c>
      <c r="W1043" s="36">
        <v>45085</v>
      </c>
      <c r="X1043" s="5">
        <v>50</v>
      </c>
    </row>
    <row r="1044" spans="1:24" x14ac:dyDescent="0.3">
      <c r="A1044" s="5" t="s">
        <v>1075</v>
      </c>
      <c r="B1044" s="5">
        <v>1992</v>
      </c>
      <c r="C1044" s="5" t="s">
        <v>20</v>
      </c>
      <c r="D1044" s="5">
        <v>9</v>
      </c>
      <c r="E1044" s="5">
        <v>0</v>
      </c>
      <c r="F1044" s="5">
        <v>8466.35</v>
      </c>
      <c r="G1044" s="5" t="s">
        <v>11</v>
      </c>
      <c r="H1044" s="5" t="s">
        <v>11</v>
      </c>
      <c r="I1044" s="5" t="s">
        <v>23</v>
      </c>
      <c r="K1044" s="7" t="s">
        <v>1075</v>
      </c>
      <c r="L1044" s="7">
        <v>1992</v>
      </c>
      <c r="M1044" s="7" t="s">
        <v>20</v>
      </c>
      <c r="N1044" s="7">
        <v>9</v>
      </c>
      <c r="O1044" s="7">
        <v>0</v>
      </c>
      <c r="P1044" s="20">
        <v>8466.35</v>
      </c>
      <c r="Q1044" s="7" t="s">
        <v>11</v>
      </c>
      <c r="R1044" s="7" t="s">
        <v>11</v>
      </c>
      <c r="S1044" s="7" t="s">
        <v>23</v>
      </c>
      <c r="T1044" s="7">
        <f t="shared" si="32"/>
        <v>1</v>
      </c>
      <c r="U1044" s="7">
        <f t="shared" si="33"/>
        <v>9</v>
      </c>
      <c r="V1044" s="35" t="s">
        <v>9318</v>
      </c>
      <c r="W1044" s="36">
        <v>45085</v>
      </c>
      <c r="X1044" s="5">
        <v>30</v>
      </c>
    </row>
    <row r="1045" spans="1:24" x14ac:dyDescent="0.3">
      <c r="A1045" s="5" t="s">
        <v>1076</v>
      </c>
      <c r="B1045" s="5">
        <v>1993</v>
      </c>
      <c r="C1045" s="5" t="s">
        <v>15</v>
      </c>
      <c r="D1045" s="5">
        <v>10</v>
      </c>
      <c r="E1045" s="5">
        <v>0</v>
      </c>
      <c r="F1045" s="5">
        <v>8471.65</v>
      </c>
      <c r="G1045" s="5" t="s">
        <v>11</v>
      </c>
      <c r="H1045" s="5" t="s">
        <v>16</v>
      </c>
      <c r="I1045" s="5" t="s">
        <v>23</v>
      </c>
      <c r="K1045" s="7" t="s">
        <v>1076</v>
      </c>
      <c r="L1045" s="7">
        <v>1993</v>
      </c>
      <c r="M1045" s="7" t="s">
        <v>15</v>
      </c>
      <c r="N1045" s="7">
        <v>10</v>
      </c>
      <c r="O1045" s="7">
        <v>0</v>
      </c>
      <c r="P1045" s="20">
        <v>8471.65</v>
      </c>
      <c r="Q1045" s="7" t="s">
        <v>11</v>
      </c>
      <c r="R1045" s="7" t="s">
        <v>16</v>
      </c>
      <c r="S1045" s="7" t="s">
        <v>23</v>
      </c>
      <c r="T1045" s="7">
        <f t="shared" si="32"/>
        <v>1</v>
      </c>
      <c r="U1045" s="7">
        <f t="shared" si="33"/>
        <v>2</v>
      </c>
      <c r="V1045" s="35" t="s">
        <v>9319</v>
      </c>
      <c r="W1045" s="36">
        <v>45085</v>
      </c>
      <c r="X1045" s="5">
        <v>29</v>
      </c>
    </row>
    <row r="1046" spans="1:24" x14ac:dyDescent="0.3">
      <c r="A1046" s="5" t="s">
        <v>1077</v>
      </c>
      <c r="B1046" s="5">
        <v>1977</v>
      </c>
      <c r="C1046" s="5" t="s">
        <v>30</v>
      </c>
      <c r="D1046" s="5">
        <v>26</v>
      </c>
      <c r="E1046" s="5">
        <v>2</v>
      </c>
      <c r="F1046" s="5">
        <v>8515.76</v>
      </c>
      <c r="G1046" s="5" t="s">
        <v>11</v>
      </c>
      <c r="H1046" s="5" t="s">
        <v>11</v>
      </c>
      <c r="I1046" s="5" t="s">
        <v>13</v>
      </c>
      <c r="K1046" s="7" t="s">
        <v>1077</v>
      </c>
      <c r="L1046" s="7">
        <v>1977</v>
      </c>
      <c r="M1046" s="7" t="s">
        <v>30</v>
      </c>
      <c r="N1046" s="7">
        <v>26</v>
      </c>
      <c r="O1046" s="7">
        <v>2</v>
      </c>
      <c r="P1046" s="20">
        <v>8515.76</v>
      </c>
      <c r="Q1046" s="7" t="s">
        <v>11</v>
      </c>
      <c r="R1046" s="7" t="s">
        <v>11</v>
      </c>
      <c r="S1046" s="7" t="s">
        <v>13</v>
      </c>
      <c r="T1046" s="7">
        <f t="shared" si="32"/>
        <v>1</v>
      </c>
      <c r="U1046" s="7">
        <f t="shared" si="33"/>
        <v>9</v>
      </c>
      <c r="V1046" s="35" t="s">
        <v>9320</v>
      </c>
      <c r="W1046" s="36">
        <v>45085</v>
      </c>
      <c r="X1046" s="5">
        <v>45</v>
      </c>
    </row>
    <row r="1047" spans="1:24" x14ac:dyDescent="0.3">
      <c r="A1047" s="5" t="s">
        <v>1078</v>
      </c>
      <c r="B1047" s="5">
        <v>1977</v>
      </c>
      <c r="C1047" s="5" t="s">
        <v>18</v>
      </c>
      <c r="D1047" s="5">
        <v>21</v>
      </c>
      <c r="E1047" s="5">
        <v>2</v>
      </c>
      <c r="F1047" s="5">
        <v>8516.83</v>
      </c>
      <c r="G1047" s="5" t="s">
        <v>11</v>
      </c>
      <c r="H1047" s="5" t="s">
        <v>16</v>
      </c>
      <c r="I1047" s="5" t="s">
        <v>13</v>
      </c>
      <c r="K1047" s="7" t="s">
        <v>1078</v>
      </c>
      <c r="L1047" s="7">
        <v>1977</v>
      </c>
      <c r="M1047" s="7" t="s">
        <v>18</v>
      </c>
      <c r="N1047" s="7">
        <v>21</v>
      </c>
      <c r="O1047" s="7">
        <v>2</v>
      </c>
      <c r="P1047" s="20">
        <v>8516.83</v>
      </c>
      <c r="Q1047" s="7" t="s">
        <v>11</v>
      </c>
      <c r="R1047" s="7" t="s">
        <v>16</v>
      </c>
      <c r="S1047" s="7" t="s">
        <v>13</v>
      </c>
      <c r="T1047" s="7">
        <f t="shared" si="32"/>
        <v>1</v>
      </c>
      <c r="U1047" s="7">
        <f t="shared" si="33"/>
        <v>2</v>
      </c>
      <c r="V1047" s="35" t="s">
        <v>9321</v>
      </c>
      <c r="W1047" s="36">
        <v>45085</v>
      </c>
      <c r="X1047" s="5">
        <v>45</v>
      </c>
    </row>
    <row r="1048" spans="1:24" x14ac:dyDescent="0.3">
      <c r="A1048" s="5" t="s">
        <v>1079</v>
      </c>
      <c r="B1048" s="5">
        <v>1977</v>
      </c>
      <c r="C1048" s="5" t="s">
        <v>30</v>
      </c>
      <c r="D1048" s="5">
        <v>29</v>
      </c>
      <c r="E1048" s="5">
        <v>2</v>
      </c>
      <c r="F1048" s="5">
        <v>8520.0300000000007</v>
      </c>
      <c r="G1048" s="5" t="s">
        <v>11</v>
      </c>
      <c r="H1048" s="5" t="s">
        <v>12</v>
      </c>
      <c r="I1048" s="5" t="s">
        <v>42</v>
      </c>
      <c r="K1048" s="7" t="s">
        <v>1079</v>
      </c>
      <c r="L1048" s="7">
        <v>1977</v>
      </c>
      <c r="M1048" s="7" t="s">
        <v>30</v>
      </c>
      <c r="N1048" s="7">
        <v>29</v>
      </c>
      <c r="O1048" s="7">
        <v>2</v>
      </c>
      <c r="P1048" s="20">
        <v>8520.0300000000007</v>
      </c>
      <c r="Q1048" s="7" t="s">
        <v>11</v>
      </c>
      <c r="R1048" s="7" t="s">
        <v>12</v>
      </c>
      <c r="S1048" s="7" t="s">
        <v>42</v>
      </c>
      <c r="T1048" s="7">
        <f t="shared" si="32"/>
        <v>1</v>
      </c>
      <c r="U1048" s="7">
        <f t="shared" si="33"/>
        <v>1</v>
      </c>
      <c r="V1048" s="35" t="s">
        <v>9322</v>
      </c>
      <c r="W1048" s="36">
        <v>45085</v>
      </c>
      <c r="X1048" s="5">
        <v>45</v>
      </c>
    </row>
    <row r="1049" spans="1:24" x14ac:dyDescent="0.3">
      <c r="A1049" s="5" t="s">
        <v>1080</v>
      </c>
      <c r="B1049" s="5">
        <v>1979</v>
      </c>
      <c r="C1049" s="5" t="s">
        <v>35</v>
      </c>
      <c r="D1049" s="5">
        <v>13</v>
      </c>
      <c r="E1049" s="5">
        <v>3</v>
      </c>
      <c r="F1049" s="5">
        <v>8522</v>
      </c>
      <c r="G1049" s="5" t="s">
        <v>11</v>
      </c>
      <c r="H1049" s="5" t="s">
        <v>11</v>
      </c>
      <c r="I1049" s="5" t="s">
        <v>42</v>
      </c>
      <c r="K1049" s="7" t="s">
        <v>1080</v>
      </c>
      <c r="L1049" s="7">
        <v>1979</v>
      </c>
      <c r="M1049" s="7" t="s">
        <v>35</v>
      </c>
      <c r="N1049" s="7">
        <v>13</v>
      </c>
      <c r="O1049" s="7">
        <v>3</v>
      </c>
      <c r="P1049" s="20">
        <v>8522</v>
      </c>
      <c r="Q1049" s="7" t="s">
        <v>11</v>
      </c>
      <c r="R1049" s="7" t="s">
        <v>11</v>
      </c>
      <c r="S1049" s="7" t="s">
        <v>42</v>
      </c>
      <c r="T1049" s="7">
        <f t="shared" si="32"/>
        <v>1</v>
      </c>
      <c r="U1049" s="7">
        <f t="shared" si="33"/>
        <v>9</v>
      </c>
      <c r="V1049" s="35" t="s">
        <v>9323</v>
      </c>
      <c r="W1049" s="36">
        <v>45085</v>
      </c>
      <c r="X1049" s="5">
        <v>43</v>
      </c>
    </row>
    <row r="1050" spans="1:24" x14ac:dyDescent="0.3">
      <c r="A1050" s="5" t="s">
        <v>1081</v>
      </c>
      <c r="B1050" s="5">
        <v>1977</v>
      </c>
      <c r="C1050" s="5" t="s">
        <v>10</v>
      </c>
      <c r="D1050" s="5">
        <v>26</v>
      </c>
      <c r="E1050" s="5">
        <v>2</v>
      </c>
      <c r="F1050" s="5">
        <v>8527.5300000000007</v>
      </c>
      <c r="G1050" s="5" t="s">
        <v>11</v>
      </c>
      <c r="H1050" s="5" t="s">
        <v>11</v>
      </c>
      <c r="I1050" s="5" t="s">
        <v>13</v>
      </c>
      <c r="K1050" s="7" t="s">
        <v>1081</v>
      </c>
      <c r="L1050" s="7">
        <v>1977</v>
      </c>
      <c r="M1050" s="7" t="s">
        <v>10</v>
      </c>
      <c r="N1050" s="7">
        <v>26</v>
      </c>
      <c r="O1050" s="7">
        <v>2</v>
      </c>
      <c r="P1050" s="20">
        <v>8527.5300000000007</v>
      </c>
      <c r="Q1050" s="7" t="s">
        <v>11</v>
      </c>
      <c r="R1050" s="7" t="s">
        <v>11</v>
      </c>
      <c r="S1050" s="7" t="s">
        <v>13</v>
      </c>
      <c r="T1050" s="7">
        <f t="shared" si="32"/>
        <v>1</v>
      </c>
      <c r="U1050" s="7">
        <f t="shared" si="33"/>
        <v>9</v>
      </c>
      <c r="V1050" s="35" t="s">
        <v>9324</v>
      </c>
      <c r="W1050" s="36">
        <v>45085</v>
      </c>
      <c r="X1050" s="5">
        <v>45</v>
      </c>
    </row>
    <row r="1051" spans="1:24" x14ac:dyDescent="0.3">
      <c r="A1051" s="5" t="s">
        <v>1082</v>
      </c>
      <c r="B1051" s="5">
        <v>1983</v>
      </c>
      <c r="C1051" s="5" t="s">
        <v>10</v>
      </c>
      <c r="D1051" s="5">
        <v>24</v>
      </c>
      <c r="E1051" s="5">
        <v>0</v>
      </c>
      <c r="F1051" s="5">
        <v>8534.67</v>
      </c>
      <c r="G1051" s="5" t="s">
        <v>11</v>
      </c>
      <c r="H1051" s="5" t="s">
        <v>12</v>
      </c>
      <c r="I1051" s="5" t="s">
        <v>247</v>
      </c>
      <c r="K1051" s="7" t="s">
        <v>1082</v>
      </c>
      <c r="L1051" s="7">
        <v>1983</v>
      </c>
      <c r="M1051" s="7" t="s">
        <v>10</v>
      </c>
      <c r="N1051" s="7">
        <v>24</v>
      </c>
      <c r="O1051" s="7">
        <v>0</v>
      </c>
      <c r="P1051" s="20">
        <v>8534.67</v>
      </c>
      <c r="Q1051" s="7" t="s">
        <v>11</v>
      </c>
      <c r="R1051" s="7" t="s">
        <v>12</v>
      </c>
      <c r="S1051" s="7" t="s">
        <v>247</v>
      </c>
      <c r="T1051" s="7">
        <f t="shared" si="32"/>
        <v>1</v>
      </c>
      <c r="U1051" s="7">
        <f t="shared" si="33"/>
        <v>1</v>
      </c>
      <c r="V1051" s="35" t="s">
        <v>9325</v>
      </c>
      <c r="W1051" s="36">
        <v>45085</v>
      </c>
      <c r="X1051" s="5">
        <v>39</v>
      </c>
    </row>
    <row r="1052" spans="1:24" x14ac:dyDescent="0.3">
      <c r="A1052" s="5" t="s">
        <v>1083</v>
      </c>
      <c r="B1052" s="5">
        <v>1981</v>
      </c>
      <c r="C1052" s="5" t="s">
        <v>30</v>
      </c>
      <c r="D1052" s="5">
        <v>27</v>
      </c>
      <c r="E1052" s="5">
        <v>3</v>
      </c>
      <c r="F1052" s="5">
        <v>8538.2900000000009</v>
      </c>
      <c r="G1052" s="5" t="s">
        <v>11</v>
      </c>
      <c r="H1052" s="5" t="s">
        <v>12</v>
      </c>
      <c r="I1052" s="5" t="s">
        <v>247</v>
      </c>
      <c r="K1052" s="7" t="s">
        <v>1083</v>
      </c>
      <c r="L1052" s="7">
        <v>1981</v>
      </c>
      <c r="M1052" s="7" t="s">
        <v>30</v>
      </c>
      <c r="N1052" s="7">
        <v>27</v>
      </c>
      <c r="O1052" s="7">
        <v>3</v>
      </c>
      <c r="P1052" s="20">
        <v>8538.2900000000009</v>
      </c>
      <c r="Q1052" s="7" t="s">
        <v>11</v>
      </c>
      <c r="R1052" s="7" t="s">
        <v>12</v>
      </c>
      <c r="S1052" s="7" t="s">
        <v>247</v>
      </c>
      <c r="T1052" s="7">
        <f t="shared" si="32"/>
        <v>1</v>
      </c>
      <c r="U1052" s="7">
        <f t="shared" si="33"/>
        <v>1</v>
      </c>
      <c r="V1052" s="35" t="s">
        <v>9326</v>
      </c>
      <c r="W1052" s="36">
        <v>45085</v>
      </c>
      <c r="X1052" s="5">
        <v>41</v>
      </c>
    </row>
    <row r="1053" spans="1:24" x14ac:dyDescent="0.3">
      <c r="A1053" s="5" t="s">
        <v>1084</v>
      </c>
      <c r="B1053" s="5">
        <v>1975</v>
      </c>
      <c r="C1053" s="5" t="s">
        <v>15</v>
      </c>
      <c r="D1053" s="5">
        <v>6</v>
      </c>
      <c r="E1053" s="5">
        <v>1</v>
      </c>
      <c r="F1053" s="5">
        <v>8539.67</v>
      </c>
      <c r="G1053" s="5" t="s">
        <v>11</v>
      </c>
      <c r="H1053" s="5" t="s">
        <v>12</v>
      </c>
      <c r="I1053" s="5" t="s">
        <v>42</v>
      </c>
      <c r="K1053" s="7" t="s">
        <v>1084</v>
      </c>
      <c r="L1053" s="7">
        <v>1975</v>
      </c>
      <c r="M1053" s="7" t="s">
        <v>15</v>
      </c>
      <c r="N1053" s="7">
        <v>6</v>
      </c>
      <c r="O1053" s="7">
        <v>1</v>
      </c>
      <c r="P1053" s="20">
        <v>8539.67</v>
      </c>
      <c r="Q1053" s="7" t="s">
        <v>11</v>
      </c>
      <c r="R1053" s="7" t="s">
        <v>12</v>
      </c>
      <c r="S1053" s="7" t="s">
        <v>42</v>
      </c>
      <c r="T1053" s="7">
        <f t="shared" si="32"/>
        <v>1</v>
      </c>
      <c r="U1053" s="7">
        <f t="shared" si="33"/>
        <v>1</v>
      </c>
      <c r="V1053" s="35" t="s">
        <v>9327</v>
      </c>
      <c r="W1053" s="36">
        <v>45085</v>
      </c>
      <c r="X1053" s="5">
        <v>47</v>
      </c>
    </row>
    <row r="1054" spans="1:24" x14ac:dyDescent="0.3">
      <c r="A1054" s="5" t="s">
        <v>1085</v>
      </c>
      <c r="B1054" s="5">
        <v>1983</v>
      </c>
      <c r="C1054" s="5" t="s">
        <v>30</v>
      </c>
      <c r="D1054" s="5">
        <v>12</v>
      </c>
      <c r="E1054" s="5">
        <v>1</v>
      </c>
      <c r="F1054" s="5">
        <v>8547.69</v>
      </c>
      <c r="G1054" s="5" t="s">
        <v>11</v>
      </c>
      <c r="H1054" s="5" t="s">
        <v>16</v>
      </c>
      <c r="I1054" s="5" t="s">
        <v>13</v>
      </c>
      <c r="K1054" s="7" t="s">
        <v>1085</v>
      </c>
      <c r="L1054" s="7">
        <v>1983</v>
      </c>
      <c r="M1054" s="7" t="s">
        <v>30</v>
      </c>
      <c r="N1054" s="7">
        <v>12</v>
      </c>
      <c r="O1054" s="7">
        <v>1</v>
      </c>
      <c r="P1054" s="20">
        <v>8547.69</v>
      </c>
      <c r="Q1054" s="7" t="s">
        <v>11</v>
      </c>
      <c r="R1054" s="7" t="s">
        <v>16</v>
      </c>
      <c r="S1054" s="7" t="s">
        <v>13</v>
      </c>
      <c r="T1054" s="7">
        <f t="shared" si="32"/>
        <v>1</v>
      </c>
      <c r="U1054" s="7">
        <f t="shared" si="33"/>
        <v>2</v>
      </c>
      <c r="V1054" s="35" t="s">
        <v>9328</v>
      </c>
      <c r="W1054" s="36">
        <v>45085</v>
      </c>
      <c r="X1054" s="5">
        <v>39</v>
      </c>
    </row>
    <row r="1055" spans="1:24" x14ac:dyDescent="0.3">
      <c r="A1055" s="5" t="s">
        <v>1086</v>
      </c>
      <c r="B1055" s="5">
        <v>1975</v>
      </c>
      <c r="C1055" s="5" t="s">
        <v>35</v>
      </c>
      <c r="D1055" s="5">
        <v>6</v>
      </c>
      <c r="E1055" s="5">
        <v>1</v>
      </c>
      <c r="F1055" s="5">
        <v>8551.35</v>
      </c>
      <c r="G1055" s="5" t="s">
        <v>11</v>
      </c>
      <c r="H1055" s="5" t="s">
        <v>11</v>
      </c>
      <c r="I1055" s="5" t="s">
        <v>42</v>
      </c>
      <c r="K1055" s="7" t="s">
        <v>1086</v>
      </c>
      <c r="L1055" s="7">
        <v>1975</v>
      </c>
      <c r="M1055" s="7" t="s">
        <v>35</v>
      </c>
      <c r="N1055" s="7">
        <v>6</v>
      </c>
      <c r="O1055" s="7">
        <v>1</v>
      </c>
      <c r="P1055" s="20">
        <v>8551.35</v>
      </c>
      <c r="Q1055" s="7" t="s">
        <v>11</v>
      </c>
      <c r="R1055" s="7" t="s">
        <v>11</v>
      </c>
      <c r="S1055" s="7" t="s">
        <v>42</v>
      </c>
      <c r="T1055" s="7">
        <f t="shared" si="32"/>
        <v>1</v>
      </c>
      <c r="U1055" s="7">
        <f t="shared" si="33"/>
        <v>9</v>
      </c>
      <c r="V1055" s="35" t="s">
        <v>9329</v>
      </c>
      <c r="W1055" s="36">
        <v>45085</v>
      </c>
      <c r="X1055" s="5">
        <v>47</v>
      </c>
    </row>
    <row r="1056" spans="1:24" x14ac:dyDescent="0.3">
      <c r="A1056" s="5" t="s">
        <v>1087</v>
      </c>
      <c r="B1056" s="5">
        <v>1975</v>
      </c>
      <c r="C1056" s="5" t="s">
        <v>35</v>
      </c>
      <c r="D1056" s="5">
        <v>21</v>
      </c>
      <c r="E1056" s="5">
        <v>1</v>
      </c>
      <c r="F1056" s="5">
        <v>8556.91</v>
      </c>
      <c r="G1056" s="5" t="s">
        <v>11</v>
      </c>
      <c r="H1056" s="5" t="s">
        <v>16</v>
      </c>
      <c r="I1056" s="5" t="s">
        <v>42</v>
      </c>
      <c r="K1056" s="7" t="s">
        <v>1087</v>
      </c>
      <c r="L1056" s="7">
        <v>1975</v>
      </c>
      <c r="M1056" s="7" t="s">
        <v>35</v>
      </c>
      <c r="N1056" s="7">
        <v>21</v>
      </c>
      <c r="O1056" s="7">
        <v>1</v>
      </c>
      <c r="P1056" s="20">
        <v>8556.91</v>
      </c>
      <c r="Q1056" s="7" t="s">
        <v>11</v>
      </c>
      <c r="R1056" s="7" t="s">
        <v>16</v>
      </c>
      <c r="S1056" s="7" t="s">
        <v>42</v>
      </c>
      <c r="T1056" s="7">
        <f t="shared" si="32"/>
        <v>1</v>
      </c>
      <c r="U1056" s="7">
        <f t="shared" si="33"/>
        <v>2</v>
      </c>
      <c r="V1056" s="35" t="s">
        <v>9330</v>
      </c>
      <c r="W1056" s="36">
        <v>45085</v>
      </c>
      <c r="X1056" s="5">
        <v>47</v>
      </c>
    </row>
    <row r="1057" spans="1:24" x14ac:dyDescent="0.3">
      <c r="A1057" s="5" t="s">
        <v>1088</v>
      </c>
      <c r="B1057" s="5">
        <v>1988</v>
      </c>
      <c r="C1057" s="5" t="s">
        <v>20</v>
      </c>
      <c r="D1057" s="5">
        <v>21</v>
      </c>
      <c r="E1057" s="5">
        <v>3</v>
      </c>
      <c r="F1057" s="5">
        <v>8567.25</v>
      </c>
      <c r="G1057" s="5" t="s">
        <v>11</v>
      </c>
      <c r="H1057" s="5" t="s">
        <v>16</v>
      </c>
      <c r="I1057" s="5" t="s">
        <v>23</v>
      </c>
      <c r="K1057" s="7" t="s">
        <v>1088</v>
      </c>
      <c r="L1057" s="7">
        <v>1988</v>
      </c>
      <c r="M1057" s="7" t="s">
        <v>20</v>
      </c>
      <c r="N1057" s="7">
        <v>21</v>
      </c>
      <c r="O1057" s="7">
        <v>3</v>
      </c>
      <c r="P1057" s="20">
        <v>8567.25</v>
      </c>
      <c r="Q1057" s="7" t="s">
        <v>11</v>
      </c>
      <c r="R1057" s="7" t="s">
        <v>16</v>
      </c>
      <c r="S1057" s="7" t="s">
        <v>23</v>
      </c>
      <c r="T1057" s="7">
        <f t="shared" si="32"/>
        <v>1</v>
      </c>
      <c r="U1057" s="7">
        <f t="shared" si="33"/>
        <v>2</v>
      </c>
      <c r="V1057" s="35" t="s">
        <v>9331</v>
      </c>
      <c r="W1057" s="36">
        <v>45085</v>
      </c>
      <c r="X1057" s="5">
        <v>34</v>
      </c>
    </row>
    <row r="1058" spans="1:24" x14ac:dyDescent="0.3">
      <c r="A1058" s="5" t="s">
        <v>1089</v>
      </c>
      <c r="B1058" s="5">
        <v>1975</v>
      </c>
      <c r="C1058" s="5" t="s">
        <v>20</v>
      </c>
      <c r="D1058" s="5">
        <v>26</v>
      </c>
      <c r="E1058" s="5">
        <v>1</v>
      </c>
      <c r="F1058" s="5">
        <v>8569.86</v>
      </c>
      <c r="G1058" s="5" t="s">
        <v>11</v>
      </c>
      <c r="H1058" s="5" t="s">
        <v>12</v>
      </c>
      <c r="I1058" s="5" t="s">
        <v>13</v>
      </c>
      <c r="K1058" s="7" t="s">
        <v>1089</v>
      </c>
      <c r="L1058" s="7">
        <v>1975</v>
      </c>
      <c r="M1058" s="7" t="s">
        <v>20</v>
      </c>
      <c r="N1058" s="7">
        <v>26</v>
      </c>
      <c r="O1058" s="7">
        <v>1</v>
      </c>
      <c r="P1058" s="20">
        <v>8569.86</v>
      </c>
      <c r="Q1058" s="7" t="s">
        <v>11</v>
      </c>
      <c r="R1058" s="7" t="s">
        <v>12</v>
      </c>
      <c r="S1058" s="7" t="s">
        <v>13</v>
      </c>
      <c r="T1058" s="7">
        <f t="shared" si="32"/>
        <v>1</v>
      </c>
      <c r="U1058" s="7">
        <f t="shared" si="33"/>
        <v>1</v>
      </c>
      <c r="V1058" s="35" t="s">
        <v>9332</v>
      </c>
      <c r="W1058" s="36">
        <v>45085</v>
      </c>
      <c r="X1058" s="5">
        <v>47</v>
      </c>
    </row>
    <row r="1059" spans="1:24" x14ac:dyDescent="0.3">
      <c r="A1059" s="5" t="s">
        <v>1090</v>
      </c>
      <c r="B1059" s="5">
        <v>1982</v>
      </c>
      <c r="C1059" s="5" t="s">
        <v>30</v>
      </c>
      <c r="D1059" s="5">
        <v>6</v>
      </c>
      <c r="E1059" s="5">
        <v>3</v>
      </c>
      <c r="F1059" s="5">
        <v>8572.0400000000009</v>
      </c>
      <c r="G1059" s="5" t="s">
        <v>11</v>
      </c>
      <c r="H1059" s="5" t="s">
        <v>11</v>
      </c>
      <c r="I1059" s="5" t="s">
        <v>300</v>
      </c>
      <c r="K1059" s="7" t="s">
        <v>1090</v>
      </c>
      <c r="L1059" s="7">
        <v>1982</v>
      </c>
      <c r="M1059" s="7" t="s">
        <v>30</v>
      </c>
      <c r="N1059" s="7">
        <v>6</v>
      </c>
      <c r="O1059" s="7">
        <v>3</v>
      </c>
      <c r="P1059" s="20">
        <v>8572.0400000000009</v>
      </c>
      <c r="Q1059" s="7" t="s">
        <v>11</v>
      </c>
      <c r="R1059" s="7" t="s">
        <v>11</v>
      </c>
      <c r="S1059" s="7" t="s">
        <v>300</v>
      </c>
      <c r="T1059" s="7">
        <f t="shared" si="32"/>
        <v>1</v>
      </c>
      <c r="U1059" s="7">
        <f t="shared" si="33"/>
        <v>9</v>
      </c>
      <c r="V1059" s="35" t="s">
        <v>9333</v>
      </c>
      <c r="W1059" s="36">
        <v>45085</v>
      </c>
      <c r="X1059" s="5">
        <v>40</v>
      </c>
    </row>
    <row r="1060" spans="1:24" x14ac:dyDescent="0.3">
      <c r="A1060" s="5" t="s">
        <v>1091</v>
      </c>
      <c r="B1060" s="5">
        <v>1987</v>
      </c>
      <c r="C1060" s="5" t="s">
        <v>15</v>
      </c>
      <c r="D1060" s="5">
        <v>11</v>
      </c>
      <c r="E1060" s="5">
        <v>3</v>
      </c>
      <c r="F1060" s="5">
        <v>8573.2999999999993</v>
      </c>
      <c r="G1060" s="5" t="s">
        <v>11</v>
      </c>
      <c r="H1060" s="5" t="s">
        <v>11</v>
      </c>
      <c r="I1060" s="5" t="s">
        <v>300</v>
      </c>
      <c r="K1060" s="7" t="s">
        <v>1091</v>
      </c>
      <c r="L1060" s="7">
        <v>1987</v>
      </c>
      <c r="M1060" s="7" t="s">
        <v>15</v>
      </c>
      <c r="N1060" s="7">
        <v>11</v>
      </c>
      <c r="O1060" s="7">
        <v>3</v>
      </c>
      <c r="P1060" s="20">
        <v>8573.2999999999993</v>
      </c>
      <c r="Q1060" s="7" t="s">
        <v>11</v>
      </c>
      <c r="R1060" s="7" t="s">
        <v>11</v>
      </c>
      <c r="S1060" s="7" t="s">
        <v>300</v>
      </c>
      <c r="T1060" s="7">
        <f t="shared" si="32"/>
        <v>1</v>
      </c>
      <c r="U1060" s="7">
        <f t="shared" si="33"/>
        <v>9</v>
      </c>
      <c r="V1060" s="35" t="s">
        <v>9334</v>
      </c>
      <c r="W1060" s="36">
        <v>45085</v>
      </c>
      <c r="X1060" s="5">
        <v>35</v>
      </c>
    </row>
    <row r="1061" spans="1:24" x14ac:dyDescent="0.3">
      <c r="A1061" s="5" t="s">
        <v>1092</v>
      </c>
      <c r="B1061" s="5">
        <v>1983</v>
      </c>
      <c r="C1061" s="5" t="s">
        <v>30</v>
      </c>
      <c r="D1061" s="5">
        <v>30</v>
      </c>
      <c r="E1061" s="5">
        <v>5</v>
      </c>
      <c r="F1061" s="5">
        <v>8582.2999999999993</v>
      </c>
      <c r="G1061" s="5" t="s">
        <v>11</v>
      </c>
      <c r="H1061" s="5" t="s">
        <v>16</v>
      </c>
      <c r="I1061" s="5" t="s">
        <v>13</v>
      </c>
      <c r="K1061" s="7" t="s">
        <v>1092</v>
      </c>
      <c r="L1061" s="7">
        <v>1983</v>
      </c>
      <c r="M1061" s="7" t="s">
        <v>30</v>
      </c>
      <c r="N1061" s="7">
        <v>30</v>
      </c>
      <c r="O1061" s="7">
        <v>5</v>
      </c>
      <c r="P1061" s="20">
        <v>8582.2999999999993</v>
      </c>
      <c r="Q1061" s="7" t="s">
        <v>11</v>
      </c>
      <c r="R1061" s="7" t="s">
        <v>16</v>
      </c>
      <c r="S1061" s="7" t="s">
        <v>13</v>
      </c>
      <c r="T1061" s="7">
        <f t="shared" si="32"/>
        <v>1</v>
      </c>
      <c r="U1061" s="7">
        <f t="shared" si="33"/>
        <v>2</v>
      </c>
      <c r="V1061" s="35" t="s">
        <v>9335</v>
      </c>
      <c r="W1061" s="36">
        <v>45085</v>
      </c>
      <c r="X1061" s="5">
        <v>39</v>
      </c>
    </row>
    <row r="1062" spans="1:24" x14ac:dyDescent="0.3">
      <c r="A1062" s="5" t="s">
        <v>1093</v>
      </c>
      <c r="B1062" s="5">
        <v>1983</v>
      </c>
      <c r="C1062" s="5" t="s">
        <v>10</v>
      </c>
      <c r="D1062" s="5">
        <v>25</v>
      </c>
      <c r="E1062" s="5">
        <v>5</v>
      </c>
      <c r="F1062" s="5">
        <v>8596.83</v>
      </c>
      <c r="G1062" s="5" t="s">
        <v>11</v>
      </c>
      <c r="H1062" s="5" t="s">
        <v>12</v>
      </c>
      <c r="I1062" s="5" t="s">
        <v>13</v>
      </c>
      <c r="K1062" s="7" t="s">
        <v>1093</v>
      </c>
      <c r="L1062" s="7">
        <v>1983</v>
      </c>
      <c r="M1062" s="7" t="s">
        <v>10</v>
      </c>
      <c r="N1062" s="7">
        <v>25</v>
      </c>
      <c r="O1062" s="7">
        <v>5</v>
      </c>
      <c r="P1062" s="20">
        <v>8596.83</v>
      </c>
      <c r="Q1062" s="7" t="s">
        <v>11</v>
      </c>
      <c r="R1062" s="7" t="s">
        <v>12</v>
      </c>
      <c r="S1062" s="7" t="s">
        <v>13</v>
      </c>
      <c r="T1062" s="7">
        <f t="shared" si="32"/>
        <v>1</v>
      </c>
      <c r="U1062" s="7">
        <f t="shared" si="33"/>
        <v>1</v>
      </c>
      <c r="V1062" s="35" t="s">
        <v>9336</v>
      </c>
      <c r="W1062" s="36">
        <v>45085</v>
      </c>
      <c r="X1062" s="5">
        <v>39</v>
      </c>
    </row>
    <row r="1063" spans="1:24" x14ac:dyDescent="0.3">
      <c r="A1063" s="5" t="s">
        <v>1094</v>
      </c>
      <c r="B1063" s="5">
        <v>1973</v>
      </c>
      <c r="C1063" s="5" t="s">
        <v>10</v>
      </c>
      <c r="D1063" s="5">
        <v>11</v>
      </c>
      <c r="E1063" s="5">
        <v>0</v>
      </c>
      <c r="F1063" s="5">
        <v>8601.33</v>
      </c>
      <c r="G1063" s="5" t="s">
        <v>11</v>
      </c>
      <c r="H1063" s="5" t="s">
        <v>16</v>
      </c>
      <c r="I1063" s="5" t="s">
        <v>13</v>
      </c>
      <c r="K1063" s="7" t="s">
        <v>1094</v>
      </c>
      <c r="L1063" s="7">
        <v>1973</v>
      </c>
      <c r="M1063" s="7" t="s">
        <v>10</v>
      </c>
      <c r="N1063" s="7">
        <v>11</v>
      </c>
      <c r="O1063" s="7">
        <v>0</v>
      </c>
      <c r="P1063" s="20">
        <v>8601.33</v>
      </c>
      <c r="Q1063" s="7" t="s">
        <v>11</v>
      </c>
      <c r="R1063" s="7" t="s">
        <v>16</v>
      </c>
      <c r="S1063" s="7" t="s">
        <v>13</v>
      </c>
      <c r="T1063" s="7">
        <f t="shared" si="32"/>
        <v>1</v>
      </c>
      <c r="U1063" s="7">
        <f t="shared" si="33"/>
        <v>2</v>
      </c>
      <c r="V1063" s="35" t="s">
        <v>9337</v>
      </c>
      <c r="W1063" s="36">
        <v>45085</v>
      </c>
      <c r="X1063" s="5">
        <v>49</v>
      </c>
    </row>
    <row r="1064" spans="1:24" x14ac:dyDescent="0.3">
      <c r="A1064" s="5" t="s">
        <v>1095</v>
      </c>
      <c r="B1064" s="5">
        <v>1977</v>
      </c>
      <c r="C1064" s="5" t="s">
        <v>20</v>
      </c>
      <c r="D1064" s="5">
        <v>24</v>
      </c>
      <c r="E1064" s="5">
        <v>2</v>
      </c>
      <c r="F1064" s="5">
        <v>8603.82</v>
      </c>
      <c r="G1064" s="5" t="s">
        <v>11</v>
      </c>
      <c r="H1064" s="5" t="s">
        <v>16</v>
      </c>
      <c r="I1064" s="5" t="s">
        <v>166</v>
      </c>
      <c r="K1064" s="7" t="s">
        <v>1095</v>
      </c>
      <c r="L1064" s="7">
        <v>1977</v>
      </c>
      <c r="M1064" s="7" t="s">
        <v>20</v>
      </c>
      <c r="N1064" s="7">
        <v>24</v>
      </c>
      <c r="O1064" s="7">
        <v>2</v>
      </c>
      <c r="P1064" s="20">
        <v>8603.82</v>
      </c>
      <c r="Q1064" s="7" t="s">
        <v>11</v>
      </c>
      <c r="R1064" s="7" t="s">
        <v>16</v>
      </c>
      <c r="S1064" s="7" t="s">
        <v>166</v>
      </c>
      <c r="T1064" s="7">
        <f t="shared" si="32"/>
        <v>1</v>
      </c>
      <c r="U1064" s="7">
        <f t="shared" si="33"/>
        <v>2</v>
      </c>
      <c r="V1064" s="35" t="s">
        <v>9338</v>
      </c>
      <c r="W1064" s="36">
        <v>45085</v>
      </c>
      <c r="X1064" s="5">
        <v>45</v>
      </c>
    </row>
    <row r="1065" spans="1:24" x14ac:dyDescent="0.3">
      <c r="A1065" s="5" t="s">
        <v>1096</v>
      </c>
      <c r="B1065" s="5">
        <v>1977</v>
      </c>
      <c r="C1065" s="5" t="s">
        <v>15</v>
      </c>
      <c r="D1065" s="5">
        <v>12</v>
      </c>
      <c r="E1065" s="5">
        <v>2</v>
      </c>
      <c r="F1065" s="5">
        <v>8604.48</v>
      </c>
      <c r="G1065" s="5" t="s">
        <v>12</v>
      </c>
      <c r="H1065" s="5" t="s">
        <v>11</v>
      </c>
      <c r="I1065" s="5" t="s">
        <v>168</v>
      </c>
      <c r="K1065" s="7" t="s">
        <v>1096</v>
      </c>
      <c r="L1065" s="7">
        <v>1977</v>
      </c>
      <c r="M1065" s="7" t="s">
        <v>15</v>
      </c>
      <c r="N1065" s="7">
        <v>12</v>
      </c>
      <c r="O1065" s="7">
        <v>2</v>
      </c>
      <c r="P1065" s="20">
        <v>8604.48</v>
      </c>
      <c r="Q1065" s="7" t="s">
        <v>12</v>
      </c>
      <c r="R1065" s="7" t="s">
        <v>11</v>
      </c>
      <c r="S1065" s="7" t="s">
        <v>168</v>
      </c>
      <c r="T1065" s="7">
        <f t="shared" si="32"/>
        <v>4</v>
      </c>
      <c r="U1065" s="7">
        <f t="shared" si="33"/>
        <v>9</v>
      </c>
      <c r="V1065" s="35" t="s">
        <v>9339</v>
      </c>
      <c r="W1065" s="36">
        <v>45085</v>
      </c>
      <c r="X1065" s="5">
        <v>45</v>
      </c>
    </row>
    <row r="1066" spans="1:24" x14ac:dyDescent="0.3">
      <c r="A1066" s="5" t="s">
        <v>1097</v>
      </c>
      <c r="B1066" s="5">
        <v>1977</v>
      </c>
      <c r="C1066" s="5" t="s">
        <v>37</v>
      </c>
      <c r="D1066" s="5">
        <v>15</v>
      </c>
      <c r="E1066" s="5">
        <v>3</v>
      </c>
      <c r="F1066" s="5">
        <v>8605.36</v>
      </c>
      <c r="G1066" s="5" t="s">
        <v>11</v>
      </c>
      <c r="H1066" s="5" t="s">
        <v>11</v>
      </c>
      <c r="I1066" s="5" t="s">
        <v>13</v>
      </c>
      <c r="K1066" s="7" t="s">
        <v>1097</v>
      </c>
      <c r="L1066" s="7">
        <v>1977</v>
      </c>
      <c r="M1066" s="7" t="s">
        <v>37</v>
      </c>
      <c r="N1066" s="7">
        <v>15</v>
      </c>
      <c r="O1066" s="7">
        <v>3</v>
      </c>
      <c r="P1066" s="20">
        <v>8605.36</v>
      </c>
      <c r="Q1066" s="7" t="s">
        <v>11</v>
      </c>
      <c r="R1066" s="7" t="s">
        <v>11</v>
      </c>
      <c r="S1066" s="7" t="s">
        <v>13</v>
      </c>
      <c r="T1066" s="7">
        <f t="shared" si="32"/>
        <v>1</v>
      </c>
      <c r="U1066" s="7">
        <f t="shared" si="33"/>
        <v>9</v>
      </c>
      <c r="V1066" s="35" t="s">
        <v>9340</v>
      </c>
      <c r="W1066" s="36">
        <v>45085</v>
      </c>
      <c r="X1066" s="5">
        <v>45</v>
      </c>
    </row>
    <row r="1067" spans="1:24" x14ac:dyDescent="0.3">
      <c r="A1067" s="5" t="s">
        <v>1098</v>
      </c>
      <c r="B1067" s="5">
        <v>1979</v>
      </c>
      <c r="C1067" s="5" t="s">
        <v>10</v>
      </c>
      <c r="D1067" s="5">
        <v>17</v>
      </c>
      <c r="E1067" s="5">
        <v>3</v>
      </c>
      <c r="F1067" s="5">
        <v>8606.2199999999993</v>
      </c>
      <c r="G1067" s="5" t="s">
        <v>16</v>
      </c>
      <c r="H1067" s="5" t="s">
        <v>11</v>
      </c>
      <c r="I1067" s="5" t="s">
        <v>276</v>
      </c>
      <c r="K1067" s="7" t="s">
        <v>1098</v>
      </c>
      <c r="L1067" s="7">
        <v>1979</v>
      </c>
      <c r="M1067" s="7" t="s">
        <v>10</v>
      </c>
      <c r="N1067" s="7">
        <v>17</v>
      </c>
      <c r="O1067" s="7">
        <v>3</v>
      </c>
      <c r="P1067" s="20">
        <v>8606.2199999999993</v>
      </c>
      <c r="Q1067" s="7" t="s">
        <v>16</v>
      </c>
      <c r="R1067" s="7" t="s">
        <v>11</v>
      </c>
      <c r="S1067" s="7" t="s">
        <v>276</v>
      </c>
      <c r="T1067" s="7">
        <f t="shared" si="32"/>
        <v>240</v>
      </c>
      <c r="U1067" s="7">
        <f t="shared" si="33"/>
        <v>9</v>
      </c>
      <c r="V1067" s="35" t="s">
        <v>9341</v>
      </c>
      <c r="W1067" s="36">
        <v>45085</v>
      </c>
      <c r="X1067" s="5">
        <v>43</v>
      </c>
    </row>
    <row r="1068" spans="1:24" x14ac:dyDescent="0.3">
      <c r="A1068" s="5" t="s">
        <v>1099</v>
      </c>
      <c r="B1068" s="5">
        <v>1977</v>
      </c>
      <c r="C1068" s="5" t="s">
        <v>20</v>
      </c>
      <c r="D1068" s="5">
        <v>2</v>
      </c>
      <c r="E1068" s="5">
        <v>3</v>
      </c>
      <c r="F1068" s="5">
        <v>8615.2999999999993</v>
      </c>
      <c r="G1068" s="5" t="s">
        <v>11</v>
      </c>
      <c r="H1068" s="5" t="s">
        <v>12</v>
      </c>
      <c r="I1068" s="5" t="s">
        <v>42</v>
      </c>
      <c r="K1068" s="7" t="s">
        <v>1099</v>
      </c>
      <c r="L1068" s="7">
        <v>1977</v>
      </c>
      <c r="M1068" s="7" t="s">
        <v>20</v>
      </c>
      <c r="N1068" s="7">
        <v>2</v>
      </c>
      <c r="O1068" s="7">
        <v>3</v>
      </c>
      <c r="P1068" s="20">
        <v>8615.2999999999993</v>
      </c>
      <c r="Q1068" s="7" t="s">
        <v>11</v>
      </c>
      <c r="R1068" s="7" t="s">
        <v>12</v>
      </c>
      <c r="S1068" s="7" t="s">
        <v>42</v>
      </c>
      <c r="T1068" s="7">
        <f t="shared" si="32"/>
        <v>1</v>
      </c>
      <c r="U1068" s="7">
        <f t="shared" si="33"/>
        <v>1</v>
      </c>
      <c r="V1068" s="35" t="s">
        <v>9342</v>
      </c>
      <c r="W1068" s="36">
        <v>45085</v>
      </c>
      <c r="X1068" s="5">
        <v>45</v>
      </c>
    </row>
    <row r="1069" spans="1:24" x14ac:dyDescent="0.3">
      <c r="A1069" s="5" t="s">
        <v>1100</v>
      </c>
      <c r="B1069" s="5">
        <v>1975</v>
      </c>
      <c r="C1069" s="5" t="s">
        <v>35</v>
      </c>
      <c r="D1069" s="5">
        <v>3</v>
      </c>
      <c r="E1069" s="5">
        <v>1</v>
      </c>
      <c r="F1069" s="5">
        <v>8627.5400000000009</v>
      </c>
      <c r="G1069" s="5" t="s">
        <v>11</v>
      </c>
      <c r="H1069" s="5" t="s">
        <v>11</v>
      </c>
      <c r="I1069" s="5" t="s">
        <v>356</v>
      </c>
      <c r="K1069" s="7" t="s">
        <v>1100</v>
      </c>
      <c r="L1069" s="7">
        <v>1975</v>
      </c>
      <c r="M1069" s="7" t="s">
        <v>35</v>
      </c>
      <c r="N1069" s="7">
        <v>3</v>
      </c>
      <c r="O1069" s="7">
        <v>1</v>
      </c>
      <c r="P1069" s="20">
        <v>8627.5400000000009</v>
      </c>
      <c r="Q1069" s="7" t="s">
        <v>11</v>
      </c>
      <c r="R1069" s="7" t="s">
        <v>11</v>
      </c>
      <c r="S1069" s="7" t="s">
        <v>356</v>
      </c>
      <c r="T1069" s="7">
        <f t="shared" si="32"/>
        <v>1</v>
      </c>
      <c r="U1069" s="7">
        <f t="shared" si="33"/>
        <v>9</v>
      </c>
      <c r="V1069" s="35" t="s">
        <v>9343</v>
      </c>
      <c r="W1069" s="36">
        <v>45085</v>
      </c>
      <c r="X1069" s="5">
        <v>47</v>
      </c>
    </row>
    <row r="1070" spans="1:24" x14ac:dyDescent="0.3">
      <c r="A1070" s="5" t="s">
        <v>1101</v>
      </c>
      <c r="B1070" s="5">
        <v>1965</v>
      </c>
      <c r="C1070" s="5" t="s">
        <v>37</v>
      </c>
      <c r="D1070" s="5">
        <v>21</v>
      </c>
      <c r="E1070" s="5">
        <v>0</v>
      </c>
      <c r="F1070" s="5">
        <v>8665.09</v>
      </c>
      <c r="G1070" s="5" t="s">
        <v>12</v>
      </c>
      <c r="H1070" s="5" t="s">
        <v>11</v>
      </c>
      <c r="I1070" s="5" t="s">
        <v>23</v>
      </c>
      <c r="K1070" s="7" t="s">
        <v>1101</v>
      </c>
      <c r="L1070" s="7">
        <v>1965</v>
      </c>
      <c r="M1070" s="7" t="s">
        <v>37</v>
      </c>
      <c r="N1070" s="7">
        <v>21</v>
      </c>
      <c r="O1070" s="7">
        <v>0</v>
      </c>
      <c r="P1070" s="20">
        <v>8665.09</v>
      </c>
      <c r="Q1070" s="7" t="s">
        <v>12</v>
      </c>
      <c r="R1070" s="7" t="s">
        <v>11</v>
      </c>
      <c r="S1070" s="7" t="s">
        <v>23</v>
      </c>
      <c r="T1070" s="7">
        <f t="shared" si="32"/>
        <v>4</v>
      </c>
      <c r="U1070" s="7">
        <f t="shared" si="33"/>
        <v>9</v>
      </c>
      <c r="V1070" s="35" t="s">
        <v>9273</v>
      </c>
      <c r="W1070" s="36">
        <v>45085</v>
      </c>
      <c r="X1070" s="5">
        <v>57</v>
      </c>
    </row>
    <row r="1071" spans="1:24" x14ac:dyDescent="0.3">
      <c r="A1071" s="5" t="s">
        <v>1102</v>
      </c>
      <c r="B1071" s="5">
        <v>1969</v>
      </c>
      <c r="C1071" s="5" t="s">
        <v>35</v>
      </c>
      <c r="D1071" s="5">
        <v>10</v>
      </c>
      <c r="E1071" s="5">
        <v>0</v>
      </c>
      <c r="F1071" s="5">
        <v>8665.14</v>
      </c>
      <c r="G1071" s="5" t="s">
        <v>11</v>
      </c>
      <c r="H1071" s="5" t="s">
        <v>12</v>
      </c>
      <c r="I1071" s="5" t="s">
        <v>13</v>
      </c>
      <c r="K1071" s="7" t="s">
        <v>1102</v>
      </c>
      <c r="L1071" s="7">
        <v>1969</v>
      </c>
      <c r="M1071" s="7" t="s">
        <v>35</v>
      </c>
      <c r="N1071" s="7">
        <v>10</v>
      </c>
      <c r="O1071" s="7">
        <v>0</v>
      </c>
      <c r="P1071" s="20">
        <v>8665.14</v>
      </c>
      <c r="Q1071" s="7" t="s">
        <v>11</v>
      </c>
      <c r="R1071" s="7" t="s">
        <v>12</v>
      </c>
      <c r="S1071" s="7" t="s">
        <v>13</v>
      </c>
      <c r="T1071" s="7">
        <f t="shared" si="32"/>
        <v>1</v>
      </c>
      <c r="U1071" s="7">
        <f t="shared" si="33"/>
        <v>1</v>
      </c>
      <c r="V1071" s="35" t="s">
        <v>9344</v>
      </c>
      <c r="W1071" s="36">
        <v>45085</v>
      </c>
      <c r="X1071" s="5">
        <v>53</v>
      </c>
    </row>
    <row r="1072" spans="1:24" x14ac:dyDescent="0.3">
      <c r="A1072" s="5" t="s">
        <v>1103</v>
      </c>
      <c r="B1072" s="5">
        <v>1974</v>
      </c>
      <c r="C1072" s="5" t="s">
        <v>35</v>
      </c>
      <c r="D1072" s="5">
        <v>16</v>
      </c>
      <c r="E1072" s="5">
        <v>0</v>
      </c>
      <c r="F1072" s="5">
        <v>8671.19</v>
      </c>
      <c r="G1072" s="5" t="s">
        <v>11</v>
      </c>
      <c r="H1072" s="5" t="s">
        <v>16</v>
      </c>
      <c r="I1072" s="5" t="s">
        <v>23</v>
      </c>
      <c r="K1072" s="7" t="s">
        <v>1103</v>
      </c>
      <c r="L1072" s="7">
        <v>1974</v>
      </c>
      <c r="M1072" s="7" t="s">
        <v>35</v>
      </c>
      <c r="N1072" s="7">
        <v>16</v>
      </c>
      <c r="O1072" s="7">
        <v>0</v>
      </c>
      <c r="P1072" s="20">
        <v>8671.19</v>
      </c>
      <c r="Q1072" s="7" t="s">
        <v>11</v>
      </c>
      <c r="R1072" s="7" t="s">
        <v>16</v>
      </c>
      <c r="S1072" s="7" t="s">
        <v>23</v>
      </c>
      <c r="T1072" s="7">
        <f t="shared" si="32"/>
        <v>1</v>
      </c>
      <c r="U1072" s="7">
        <f t="shared" si="33"/>
        <v>2</v>
      </c>
      <c r="V1072" s="35" t="s">
        <v>9345</v>
      </c>
      <c r="W1072" s="36">
        <v>45085</v>
      </c>
      <c r="X1072" s="5">
        <v>48</v>
      </c>
    </row>
    <row r="1073" spans="1:24" x14ac:dyDescent="0.3">
      <c r="A1073" s="5" t="s">
        <v>1104</v>
      </c>
      <c r="B1073" s="5">
        <v>1973</v>
      </c>
      <c r="C1073" s="5" t="s">
        <v>37</v>
      </c>
      <c r="D1073" s="5">
        <v>11</v>
      </c>
      <c r="E1073" s="5">
        <v>0</v>
      </c>
      <c r="F1073" s="5">
        <v>8688.86</v>
      </c>
      <c r="G1073" s="5" t="s">
        <v>11</v>
      </c>
      <c r="H1073" s="5" t="s">
        <v>16</v>
      </c>
      <c r="I1073" s="5" t="s">
        <v>356</v>
      </c>
      <c r="K1073" s="7" t="s">
        <v>1104</v>
      </c>
      <c r="L1073" s="7">
        <v>1973</v>
      </c>
      <c r="M1073" s="7" t="s">
        <v>37</v>
      </c>
      <c r="N1073" s="7">
        <v>11</v>
      </c>
      <c r="O1073" s="7">
        <v>0</v>
      </c>
      <c r="P1073" s="20">
        <v>8688.86</v>
      </c>
      <c r="Q1073" s="7" t="s">
        <v>11</v>
      </c>
      <c r="R1073" s="7" t="s">
        <v>16</v>
      </c>
      <c r="S1073" s="7" t="s">
        <v>356</v>
      </c>
      <c r="T1073" s="7">
        <f t="shared" si="32"/>
        <v>1</v>
      </c>
      <c r="U1073" s="7">
        <f t="shared" si="33"/>
        <v>2</v>
      </c>
      <c r="V1073" s="35" t="s">
        <v>9279</v>
      </c>
      <c r="W1073" s="36">
        <v>45085</v>
      </c>
      <c r="X1073" s="5">
        <v>49</v>
      </c>
    </row>
    <row r="1074" spans="1:24" x14ac:dyDescent="0.3">
      <c r="A1074" s="5" t="s">
        <v>1105</v>
      </c>
      <c r="B1074" s="5">
        <v>1980</v>
      </c>
      <c r="C1074" s="5" t="s">
        <v>37</v>
      </c>
      <c r="D1074" s="5">
        <v>28</v>
      </c>
      <c r="E1074" s="5">
        <v>2</v>
      </c>
      <c r="F1074" s="5">
        <v>8701.84</v>
      </c>
      <c r="G1074" s="5" t="s">
        <v>11</v>
      </c>
      <c r="H1074" s="5" t="s">
        <v>12</v>
      </c>
      <c r="I1074" s="5" t="s">
        <v>300</v>
      </c>
      <c r="K1074" s="7" t="s">
        <v>1105</v>
      </c>
      <c r="L1074" s="7">
        <v>1980</v>
      </c>
      <c r="M1074" s="7" t="s">
        <v>37</v>
      </c>
      <c r="N1074" s="7">
        <v>28</v>
      </c>
      <c r="O1074" s="7">
        <v>2</v>
      </c>
      <c r="P1074" s="20">
        <v>8701.84</v>
      </c>
      <c r="Q1074" s="7" t="s">
        <v>11</v>
      </c>
      <c r="R1074" s="7" t="s">
        <v>12</v>
      </c>
      <c r="S1074" s="7" t="s">
        <v>300</v>
      </c>
      <c r="T1074" s="7">
        <f t="shared" si="32"/>
        <v>1</v>
      </c>
      <c r="U1074" s="7">
        <f t="shared" si="33"/>
        <v>1</v>
      </c>
      <c r="V1074" s="35" t="s">
        <v>9346</v>
      </c>
      <c r="W1074" s="36">
        <v>45085</v>
      </c>
      <c r="X1074" s="5">
        <v>42</v>
      </c>
    </row>
    <row r="1075" spans="1:24" x14ac:dyDescent="0.3">
      <c r="A1075" s="5" t="s">
        <v>1106</v>
      </c>
      <c r="B1075" s="5">
        <v>1973</v>
      </c>
      <c r="C1075" s="5" t="s">
        <v>18</v>
      </c>
      <c r="D1075" s="5">
        <v>25</v>
      </c>
      <c r="E1075" s="5">
        <v>1</v>
      </c>
      <c r="F1075" s="5">
        <v>8703.4599999999991</v>
      </c>
      <c r="G1075" s="5" t="s">
        <v>12</v>
      </c>
      <c r="H1075" s="5" t="s">
        <v>12</v>
      </c>
      <c r="I1075" s="5" t="s">
        <v>42</v>
      </c>
      <c r="K1075" s="7" t="s">
        <v>1106</v>
      </c>
      <c r="L1075" s="7">
        <v>1973</v>
      </c>
      <c r="M1075" s="7" t="s">
        <v>18</v>
      </c>
      <c r="N1075" s="7">
        <v>25</v>
      </c>
      <c r="O1075" s="7">
        <v>1</v>
      </c>
      <c r="P1075" s="20">
        <v>8703.4599999999991</v>
      </c>
      <c r="Q1075" s="7" t="s">
        <v>12</v>
      </c>
      <c r="R1075" s="7" t="s">
        <v>12</v>
      </c>
      <c r="S1075" s="7" t="s">
        <v>42</v>
      </c>
      <c r="T1075" s="7">
        <f t="shared" si="32"/>
        <v>4</v>
      </c>
      <c r="U1075" s="7">
        <f t="shared" si="33"/>
        <v>1</v>
      </c>
      <c r="V1075" s="35" t="s">
        <v>9347</v>
      </c>
      <c r="W1075" s="36">
        <v>45085</v>
      </c>
      <c r="X1075" s="5">
        <v>49</v>
      </c>
    </row>
    <row r="1076" spans="1:24" x14ac:dyDescent="0.3">
      <c r="A1076" s="5" t="s">
        <v>1107</v>
      </c>
      <c r="B1076" s="5">
        <v>1976</v>
      </c>
      <c r="C1076" s="5" t="s">
        <v>18</v>
      </c>
      <c r="D1076" s="5">
        <v>17</v>
      </c>
      <c r="E1076" s="5">
        <v>2</v>
      </c>
      <c r="F1076" s="5">
        <v>8733.23</v>
      </c>
      <c r="G1076" s="5" t="s">
        <v>11</v>
      </c>
      <c r="H1076" s="5" t="s">
        <v>12</v>
      </c>
      <c r="I1076" s="5" t="s">
        <v>23</v>
      </c>
      <c r="K1076" s="7" t="s">
        <v>1107</v>
      </c>
      <c r="L1076" s="7">
        <v>1976</v>
      </c>
      <c r="M1076" s="7" t="s">
        <v>18</v>
      </c>
      <c r="N1076" s="7">
        <v>17</v>
      </c>
      <c r="O1076" s="7">
        <v>2</v>
      </c>
      <c r="P1076" s="20">
        <v>8733.23</v>
      </c>
      <c r="Q1076" s="7" t="s">
        <v>11</v>
      </c>
      <c r="R1076" s="7" t="s">
        <v>12</v>
      </c>
      <c r="S1076" s="7" t="s">
        <v>23</v>
      </c>
      <c r="T1076" s="7">
        <f t="shared" si="32"/>
        <v>1</v>
      </c>
      <c r="U1076" s="7">
        <f t="shared" si="33"/>
        <v>1</v>
      </c>
      <c r="V1076" s="35" t="s">
        <v>9348</v>
      </c>
      <c r="W1076" s="36">
        <v>45085</v>
      </c>
      <c r="X1076" s="5">
        <v>46</v>
      </c>
    </row>
    <row r="1077" spans="1:24" x14ac:dyDescent="0.3">
      <c r="A1077" s="5" t="s">
        <v>1108</v>
      </c>
      <c r="B1077" s="5">
        <v>1999</v>
      </c>
      <c r="C1077" s="5" t="s">
        <v>35</v>
      </c>
      <c r="D1077" s="5">
        <v>23</v>
      </c>
      <c r="E1077" s="5">
        <v>0</v>
      </c>
      <c r="F1077" s="5">
        <v>8747.68</v>
      </c>
      <c r="G1077" s="5" t="s">
        <v>11</v>
      </c>
      <c r="H1077" s="5" t="s">
        <v>12</v>
      </c>
      <c r="I1077" s="5" t="s">
        <v>42</v>
      </c>
      <c r="K1077" s="7" t="s">
        <v>1108</v>
      </c>
      <c r="L1077" s="7">
        <v>1999</v>
      </c>
      <c r="M1077" s="7" t="s">
        <v>35</v>
      </c>
      <c r="N1077" s="7">
        <v>23</v>
      </c>
      <c r="O1077" s="7">
        <v>0</v>
      </c>
      <c r="P1077" s="20">
        <v>8747.68</v>
      </c>
      <c r="Q1077" s="7" t="s">
        <v>11</v>
      </c>
      <c r="R1077" s="7" t="s">
        <v>12</v>
      </c>
      <c r="S1077" s="7" t="s">
        <v>42</v>
      </c>
      <c r="T1077" s="7">
        <f t="shared" si="32"/>
        <v>1</v>
      </c>
      <c r="U1077" s="7">
        <f t="shared" si="33"/>
        <v>1</v>
      </c>
      <c r="V1077" s="35" t="s">
        <v>9349</v>
      </c>
      <c r="W1077" s="36">
        <v>45085</v>
      </c>
      <c r="X1077" s="5">
        <v>23</v>
      </c>
    </row>
    <row r="1078" spans="1:24" x14ac:dyDescent="0.3">
      <c r="A1078" s="5" t="s">
        <v>1109</v>
      </c>
      <c r="B1078" s="5">
        <v>1969</v>
      </c>
      <c r="C1078" s="5" t="s">
        <v>20</v>
      </c>
      <c r="D1078" s="5">
        <v>9</v>
      </c>
      <c r="E1078" s="5">
        <v>0</v>
      </c>
      <c r="F1078" s="5">
        <v>8760.1200000000008</v>
      </c>
      <c r="G1078" s="5" t="s">
        <v>11</v>
      </c>
      <c r="H1078" s="5" t="s">
        <v>16</v>
      </c>
      <c r="I1078" s="5" t="s">
        <v>13</v>
      </c>
      <c r="K1078" s="7" t="s">
        <v>1109</v>
      </c>
      <c r="L1078" s="7">
        <v>1969</v>
      </c>
      <c r="M1078" s="7" t="s">
        <v>20</v>
      </c>
      <c r="N1078" s="7">
        <v>9</v>
      </c>
      <c r="O1078" s="7">
        <v>0</v>
      </c>
      <c r="P1078" s="20">
        <v>8760.1200000000008</v>
      </c>
      <c r="Q1078" s="7" t="s">
        <v>11</v>
      </c>
      <c r="R1078" s="7" t="s">
        <v>16</v>
      </c>
      <c r="S1078" s="7" t="s">
        <v>13</v>
      </c>
      <c r="T1078" s="7">
        <f t="shared" si="32"/>
        <v>1</v>
      </c>
      <c r="U1078" s="7">
        <f t="shared" si="33"/>
        <v>2</v>
      </c>
      <c r="V1078" s="35" t="s">
        <v>9350</v>
      </c>
      <c r="W1078" s="36">
        <v>45085</v>
      </c>
      <c r="X1078" s="5">
        <v>53</v>
      </c>
    </row>
    <row r="1079" spans="1:24" x14ac:dyDescent="0.3">
      <c r="A1079" s="5" t="s">
        <v>1110</v>
      </c>
      <c r="B1079" s="5">
        <v>1974</v>
      </c>
      <c r="C1079" s="5" t="s">
        <v>20</v>
      </c>
      <c r="D1079" s="5">
        <v>6</v>
      </c>
      <c r="E1079" s="5">
        <v>1</v>
      </c>
      <c r="F1079" s="5">
        <v>8765.25</v>
      </c>
      <c r="G1079" s="5" t="s">
        <v>11</v>
      </c>
      <c r="H1079" s="5" t="s">
        <v>12</v>
      </c>
      <c r="I1079" s="5" t="s">
        <v>23</v>
      </c>
      <c r="K1079" s="7" t="s">
        <v>1110</v>
      </c>
      <c r="L1079" s="7">
        <v>1974</v>
      </c>
      <c r="M1079" s="7" t="s">
        <v>20</v>
      </c>
      <c r="N1079" s="7">
        <v>6</v>
      </c>
      <c r="O1079" s="7">
        <v>1</v>
      </c>
      <c r="P1079" s="20">
        <v>8765.25</v>
      </c>
      <c r="Q1079" s="7" t="s">
        <v>11</v>
      </c>
      <c r="R1079" s="7" t="s">
        <v>12</v>
      </c>
      <c r="S1079" s="7" t="s">
        <v>23</v>
      </c>
      <c r="T1079" s="7">
        <f t="shared" si="32"/>
        <v>1</v>
      </c>
      <c r="U1079" s="7">
        <f t="shared" si="33"/>
        <v>1</v>
      </c>
      <c r="V1079" s="35" t="s">
        <v>9351</v>
      </c>
      <c r="W1079" s="36">
        <v>45085</v>
      </c>
      <c r="X1079" s="5">
        <v>48</v>
      </c>
    </row>
    <row r="1080" spans="1:24" x14ac:dyDescent="0.3">
      <c r="A1080" s="5" t="s">
        <v>1111</v>
      </c>
      <c r="B1080" s="5">
        <v>1971</v>
      </c>
      <c r="C1080" s="5" t="s">
        <v>35</v>
      </c>
      <c r="D1080" s="5">
        <v>23</v>
      </c>
      <c r="E1080" s="5">
        <v>0</v>
      </c>
      <c r="F1080" s="5">
        <v>8782.4699999999993</v>
      </c>
      <c r="G1080" s="5" t="s">
        <v>11</v>
      </c>
      <c r="H1080" s="5" t="s">
        <v>12</v>
      </c>
      <c r="I1080" s="5" t="s">
        <v>42</v>
      </c>
      <c r="K1080" s="7" t="s">
        <v>1111</v>
      </c>
      <c r="L1080" s="7">
        <v>1971</v>
      </c>
      <c r="M1080" s="7" t="s">
        <v>35</v>
      </c>
      <c r="N1080" s="7">
        <v>23</v>
      </c>
      <c r="O1080" s="7">
        <v>0</v>
      </c>
      <c r="P1080" s="20">
        <v>8782.4699999999993</v>
      </c>
      <c r="Q1080" s="7" t="s">
        <v>11</v>
      </c>
      <c r="R1080" s="7" t="s">
        <v>12</v>
      </c>
      <c r="S1080" s="7" t="s">
        <v>42</v>
      </c>
      <c r="T1080" s="7">
        <f t="shared" si="32"/>
        <v>1</v>
      </c>
      <c r="U1080" s="7">
        <f t="shared" si="33"/>
        <v>1</v>
      </c>
      <c r="V1080" s="35" t="s">
        <v>9352</v>
      </c>
      <c r="W1080" s="36">
        <v>45085</v>
      </c>
      <c r="X1080" s="5">
        <v>51</v>
      </c>
    </row>
    <row r="1081" spans="1:24" x14ac:dyDescent="0.3">
      <c r="A1081" s="5" t="s">
        <v>1112</v>
      </c>
      <c r="B1081" s="5">
        <v>1971</v>
      </c>
      <c r="C1081" s="5" t="s">
        <v>18</v>
      </c>
      <c r="D1081" s="5">
        <v>18</v>
      </c>
      <c r="E1081" s="5">
        <v>0</v>
      </c>
      <c r="F1081" s="5">
        <v>8798.59</v>
      </c>
      <c r="G1081" s="5" t="s">
        <v>11</v>
      </c>
      <c r="H1081" s="5" t="s">
        <v>16</v>
      </c>
      <c r="I1081" s="5" t="s">
        <v>42</v>
      </c>
      <c r="K1081" s="7" t="s">
        <v>1112</v>
      </c>
      <c r="L1081" s="7">
        <v>1971</v>
      </c>
      <c r="M1081" s="7" t="s">
        <v>18</v>
      </c>
      <c r="N1081" s="7">
        <v>18</v>
      </c>
      <c r="O1081" s="7">
        <v>0</v>
      </c>
      <c r="P1081" s="20">
        <v>8798.59</v>
      </c>
      <c r="Q1081" s="7" t="s">
        <v>11</v>
      </c>
      <c r="R1081" s="7" t="s">
        <v>16</v>
      </c>
      <c r="S1081" s="7" t="s">
        <v>42</v>
      </c>
      <c r="T1081" s="7">
        <f t="shared" si="32"/>
        <v>1</v>
      </c>
      <c r="U1081" s="7">
        <f t="shared" si="33"/>
        <v>2</v>
      </c>
      <c r="V1081" s="35" t="s">
        <v>9353</v>
      </c>
      <c r="W1081" s="36">
        <v>45085</v>
      </c>
      <c r="X1081" s="5">
        <v>51</v>
      </c>
    </row>
    <row r="1082" spans="1:24" x14ac:dyDescent="0.3">
      <c r="A1082" s="5" t="s">
        <v>1113</v>
      </c>
      <c r="B1082" s="5">
        <v>1965</v>
      </c>
      <c r="C1082" s="5" t="s">
        <v>35</v>
      </c>
      <c r="D1082" s="5">
        <v>29</v>
      </c>
      <c r="E1082" s="5">
        <v>0</v>
      </c>
      <c r="F1082" s="5">
        <v>8800.49</v>
      </c>
      <c r="G1082" s="5" t="s">
        <v>12</v>
      </c>
      <c r="H1082" s="5" t="s">
        <v>11</v>
      </c>
      <c r="I1082" s="5" t="s">
        <v>13</v>
      </c>
      <c r="K1082" s="7" t="s">
        <v>1113</v>
      </c>
      <c r="L1082" s="7">
        <v>1965</v>
      </c>
      <c r="M1082" s="7" t="s">
        <v>35</v>
      </c>
      <c r="N1082" s="7">
        <v>29</v>
      </c>
      <c r="O1082" s="7">
        <v>0</v>
      </c>
      <c r="P1082" s="20">
        <v>8800.49</v>
      </c>
      <c r="Q1082" s="7" t="s">
        <v>12</v>
      </c>
      <c r="R1082" s="7" t="s">
        <v>11</v>
      </c>
      <c r="S1082" s="7" t="s">
        <v>13</v>
      </c>
      <c r="T1082" s="7">
        <f t="shared" si="32"/>
        <v>4</v>
      </c>
      <c r="U1082" s="7">
        <f t="shared" si="33"/>
        <v>9</v>
      </c>
      <c r="V1082" s="35" t="s">
        <v>9354</v>
      </c>
      <c r="W1082" s="36">
        <v>45085</v>
      </c>
      <c r="X1082" s="5">
        <v>57</v>
      </c>
    </row>
    <row r="1083" spans="1:24" x14ac:dyDescent="0.3">
      <c r="A1083" s="5" t="s">
        <v>1114</v>
      </c>
      <c r="B1083" s="5">
        <v>2001</v>
      </c>
      <c r="C1083" s="5" t="s">
        <v>15</v>
      </c>
      <c r="D1083" s="5">
        <v>7</v>
      </c>
      <c r="E1083" s="5">
        <v>0</v>
      </c>
      <c r="F1083" s="5">
        <v>8821.8799999999992</v>
      </c>
      <c r="G1083" s="5" t="s">
        <v>11</v>
      </c>
      <c r="H1083" s="5" t="s">
        <v>12</v>
      </c>
      <c r="I1083" s="5" t="s">
        <v>249</v>
      </c>
      <c r="K1083" s="7" t="s">
        <v>1114</v>
      </c>
      <c r="L1083" s="7">
        <v>2001</v>
      </c>
      <c r="M1083" s="7" t="s">
        <v>15</v>
      </c>
      <c r="N1083" s="7">
        <v>7</v>
      </c>
      <c r="O1083" s="7">
        <v>0</v>
      </c>
      <c r="P1083" s="20">
        <v>8821.8799999999992</v>
      </c>
      <c r="Q1083" s="7" t="s">
        <v>11</v>
      </c>
      <c r="R1083" s="7" t="s">
        <v>12</v>
      </c>
      <c r="S1083" s="7" t="s">
        <v>249</v>
      </c>
      <c r="T1083" s="7">
        <f t="shared" si="32"/>
        <v>1</v>
      </c>
      <c r="U1083" s="7">
        <f t="shared" si="33"/>
        <v>1</v>
      </c>
      <c r="V1083" s="35" t="s">
        <v>9355</v>
      </c>
      <c r="W1083" s="36">
        <v>45085</v>
      </c>
      <c r="X1083" s="5">
        <v>21</v>
      </c>
    </row>
    <row r="1084" spans="1:24" x14ac:dyDescent="0.3">
      <c r="A1084" s="5" t="s">
        <v>1115</v>
      </c>
      <c r="B1084" s="5">
        <v>1976</v>
      </c>
      <c r="C1084" s="5" t="s">
        <v>18</v>
      </c>
      <c r="D1084" s="5">
        <v>14</v>
      </c>
      <c r="E1084" s="5">
        <v>2</v>
      </c>
      <c r="F1084" s="5">
        <v>8823.2800000000007</v>
      </c>
      <c r="G1084" s="5" t="s">
        <v>11</v>
      </c>
      <c r="H1084" s="5" t="s">
        <v>16</v>
      </c>
      <c r="I1084" s="5" t="s">
        <v>42</v>
      </c>
      <c r="K1084" s="7" t="s">
        <v>1115</v>
      </c>
      <c r="L1084" s="7">
        <v>1976</v>
      </c>
      <c r="M1084" s="7" t="s">
        <v>18</v>
      </c>
      <c r="N1084" s="7">
        <v>14</v>
      </c>
      <c r="O1084" s="7">
        <v>2</v>
      </c>
      <c r="P1084" s="20">
        <v>8823.2800000000007</v>
      </c>
      <c r="Q1084" s="7" t="s">
        <v>11</v>
      </c>
      <c r="R1084" s="7" t="s">
        <v>16</v>
      </c>
      <c r="S1084" s="7" t="s">
        <v>42</v>
      </c>
      <c r="T1084" s="7">
        <f t="shared" si="32"/>
        <v>1</v>
      </c>
      <c r="U1084" s="7">
        <f t="shared" si="33"/>
        <v>2</v>
      </c>
      <c r="V1084" s="35" t="s">
        <v>9356</v>
      </c>
      <c r="W1084" s="36">
        <v>45085</v>
      </c>
      <c r="X1084" s="5">
        <v>46</v>
      </c>
    </row>
    <row r="1085" spans="1:24" x14ac:dyDescent="0.3">
      <c r="A1085" s="5" t="s">
        <v>1116</v>
      </c>
      <c r="B1085" s="5">
        <v>1976</v>
      </c>
      <c r="C1085" s="5" t="s">
        <v>37</v>
      </c>
      <c r="D1085" s="5">
        <v>19</v>
      </c>
      <c r="E1085" s="5">
        <v>1</v>
      </c>
      <c r="F1085" s="5">
        <v>8823.99</v>
      </c>
      <c r="G1085" s="5" t="s">
        <v>11</v>
      </c>
      <c r="H1085" s="5" t="s">
        <v>12</v>
      </c>
      <c r="I1085" s="5" t="s">
        <v>247</v>
      </c>
      <c r="K1085" s="7" t="s">
        <v>1116</v>
      </c>
      <c r="L1085" s="7">
        <v>1976</v>
      </c>
      <c r="M1085" s="7" t="s">
        <v>37</v>
      </c>
      <c r="N1085" s="7">
        <v>19</v>
      </c>
      <c r="O1085" s="7">
        <v>1</v>
      </c>
      <c r="P1085" s="20">
        <v>8823.99</v>
      </c>
      <c r="Q1085" s="7" t="s">
        <v>11</v>
      </c>
      <c r="R1085" s="7" t="s">
        <v>12</v>
      </c>
      <c r="S1085" s="7" t="s">
        <v>247</v>
      </c>
      <c r="T1085" s="7">
        <f t="shared" si="32"/>
        <v>1</v>
      </c>
      <c r="U1085" s="7">
        <f t="shared" si="33"/>
        <v>1</v>
      </c>
      <c r="V1085" s="35" t="s">
        <v>9357</v>
      </c>
      <c r="W1085" s="36">
        <v>45085</v>
      </c>
      <c r="X1085" s="5">
        <v>46</v>
      </c>
    </row>
    <row r="1086" spans="1:24" x14ac:dyDescent="0.3">
      <c r="A1086" s="5" t="s">
        <v>1117</v>
      </c>
      <c r="B1086" s="5">
        <v>1988</v>
      </c>
      <c r="C1086" s="5" t="s">
        <v>35</v>
      </c>
      <c r="D1086" s="5">
        <v>22</v>
      </c>
      <c r="E1086" s="5">
        <v>3</v>
      </c>
      <c r="F1086" s="5">
        <v>8824.27</v>
      </c>
      <c r="G1086" s="5" t="s">
        <v>11</v>
      </c>
      <c r="H1086" s="5" t="s">
        <v>16</v>
      </c>
      <c r="I1086" s="5" t="s">
        <v>200</v>
      </c>
      <c r="K1086" s="7" t="s">
        <v>1117</v>
      </c>
      <c r="L1086" s="7">
        <v>1988</v>
      </c>
      <c r="M1086" s="7" t="s">
        <v>35</v>
      </c>
      <c r="N1086" s="7">
        <v>22</v>
      </c>
      <c r="O1086" s="7">
        <v>3</v>
      </c>
      <c r="P1086" s="20">
        <v>8824.27</v>
      </c>
      <c r="Q1086" s="7" t="s">
        <v>11</v>
      </c>
      <c r="R1086" s="7" t="s">
        <v>16</v>
      </c>
      <c r="S1086" s="7" t="s">
        <v>200</v>
      </c>
      <c r="T1086" s="7">
        <f t="shared" si="32"/>
        <v>1</v>
      </c>
      <c r="U1086" s="7">
        <f t="shared" si="33"/>
        <v>2</v>
      </c>
      <c r="V1086" s="35" t="s">
        <v>9358</v>
      </c>
      <c r="W1086" s="36">
        <v>45085</v>
      </c>
      <c r="X1086" s="5">
        <v>34</v>
      </c>
    </row>
    <row r="1087" spans="1:24" x14ac:dyDescent="0.3">
      <c r="A1087" s="5" t="s">
        <v>1118</v>
      </c>
      <c r="B1087" s="5">
        <v>1976</v>
      </c>
      <c r="C1087" s="5" t="s">
        <v>10</v>
      </c>
      <c r="D1087" s="5">
        <v>14</v>
      </c>
      <c r="E1087" s="5">
        <v>2</v>
      </c>
      <c r="F1087" s="5">
        <v>8825.09</v>
      </c>
      <c r="G1087" s="5" t="s">
        <v>11</v>
      </c>
      <c r="H1087" s="5" t="s">
        <v>12</v>
      </c>
      <c r="I1087" s="5" t="s">
        <v>42</v>
      </c>
      <c r="K1087" s="7" t="s">
        <v>1118</v>
      </c>
      <c r="L1087" s="7">
        <v>1976</v>
      </c>
      <c r="M1087" s="7" t="s">
        <v>10</v>
      </c>
      <c r="N1087" s="7">
        <v>14</v>
      </c>
      <c r="O1087" s="7">
        <v>2</v>
      </c>
      <c r="P1087" s="20">
        <v>8825.09</v>
      </c>
      <c r="Q1087" s="7" t="s">
        <v>11</v>
      </c>
      <c r="R1087" s="7" t="s">
        <v>12</v>
      </c>
      <c r="S1087" s="7" t="s">
        <v>42</v>
      </c>
      <c r="T1087" s="7">
        <f t="shared" si="32"/>
        <v>1</v>
      </c>
      <c r="U1087" s="7">
        <f t="shared" si="33"/>
        <v>1</v>
      </c>
      <c r="V1087" s="35" t="s">
        <v>9359</v>
      </c>
      <c r="W1087" s="36">
        <v>45085</v>
      </c>
      <c r="X1087" s="5">
        <v>46</v>
      </c>
    </row>
    <row r="1088" spans="1:24" x14ac:dyDescent="0.3">
      <c r="A1088" s="5" t="s">
        <v>1119</v>
      </c>
      <c r="B1088" s="5">
        <v>1972</v>
      </c>
      <c r="C1088" s="5" t="s">
        <v>15</v>
      </c>
      <c r="D1088" s="5">
        <v>14</v>
      </c>
      <c r="E1088" s="5">
        <v>0</v>
      </c>
      <c r="F1088" s="5">
        <v>8827.2099999999991</v>
      </c>
      <c r="G1088" s="5" t="s">
        <v>12</v>
      </c>
      <c r="H1088" s="5" t="s">
        <v>16</v>
      </c>
      <c r="I1088" s="5" t="s">
        <v>23</v>
      </c>
      <c r="K1088" s="7" t="s">
        <v>1119</v>
      </c>
      <c r="L1088" s="7">
        <v>1972</v>
      </c>
      <c r="M1088" s="7" t="s">
        <v>15</v>
      </c>
      <c r="N1088" s="7">
        <v>14</v>
      </c>
      <c r="O1088" s="7">
        <v>0</v>
      </c>
      <c r="P1088" s="20">
        <v>8827.2099999999991</v>
      </c>
      <c r="Q1088" s="7" t="s">
        <v>12</v>
      </c>
      <c r="R1088" s="7" t="s">
        <v>16</v>
      </c>
      <c r="S1088" s="7" t="s">
        <v>23</v>
      </c>
      <c r="T1088" s="7">
        <f t="shared" si="32"/>
        <v>4</v>
      </c>
      <c r="U1088" s="7">
        <f t="shared" si="33"/>
        <v>2</v>
      </c>
      <c r="V1088" s="35" t="s">
        <v>9360</v>
      </c>
      <c r="W1088" s="36">
        <v>45085</v>
      </c>
      <c r="X1088" s="5">
        <v>50</v>
      </c>
    </row>
    <row r="1089" spans="1:24" x14ac:dyDescent="0.3">
      <c r="A1089" s="5" t="s">
        <v>1120</v>
      </c>
      <c r="B1089" s="5">
        <v>1972</v>
      </c>
      <c r="C1089" s="5" t="s">
        <v>15</v>
      </c>
      <c r="D1089" s="5">
        <v>22</v>
      </c>
      <c r="E1089" s="5">
        <v>0</v>
      </c>
      <c r="F1089" s="5">
        <v>8835.26</v>
      </c>
      <c r="G1089" s="5" t="s">
        <v>12</v>
      </c>
      <c r="H1089" s="5" t="s">
        <v>11</v>
      </c>
      <c r="I1089" s="5" t="s">
        <v>23</v>
      </c>
      <c r="K1089" s="7" t="s">
        <v>1120</v>
      </c>
      <c r="L1089" s="7">
        <v>1972</v>
      </c>
      <c r="M1089" s="7" t="s">
        <v>15</v>
      </c>
      <c r="N1089" s="7">
        <v>22</v>
      </c>
      <c r="O1089" s="7">
        <v>0</v>
      </c>
      <c r="P1089" s="20">
        <v>8835.26</v>
      </c>
      <c r="Q1089" s="7" t="s">
        <v>12</v>
      </c>
      <c r="R1089" s="7" t="s">
        <v>11</v>
      </c>
      <c r="S1089" s="7" t="s">
        <v>23</v>
      </c>
      <c r="T1089" s="7">
        <f t="shared" si="32"/>
        <v>4</v>
      </c>
      <c r="U1089" s="7">
        <f t="shared" si="33"/>
        <v>9</v>
      </c>
      <c r="V1089" s="35" t="s">
        <v>9361</v>
      </c>
      <c r="W1089" s="36">
        <v>45085</v>
      </c>
      <c r="X1089" s="5">
        <v>50</v>
      </c>
    </row>
    <row r="1090" spans="1:24" x14ac:dyDescent="0.3">
      <c r="A1090" s="5" t="s">
        <v>1121</v>
      </c>
      <c r="B1090" s="5">
        <v>1974</v>
      </c>
      <c r="C1090" s="5" t="s">
        <v>18</v>
      </c>
      <c r="D1090" s="5">
        <v>18</v>
      </c>
      <c r="E1090" s="5">
        <v>1</v>
      </c>
      <c r="F1090" s="5">
        <v>8871.15</v>
      </c>
      <c r="G1090" s="5" t="s">
        <v>11</v>
      </c>
      <c r="H1090" s="5" t="s">
        <v>12</v>
      </c>
      <c r="I1090" s="5" t="s">
        <v>13</v>
      </c>
      <c r="K1090" s="7" t="s">
        <v>1121</v>
      </c>
      <c r="L1090" s="7">
        <v>1974</v>
      </c>
      <c r="M1090" s="7" t="s">
        <v>18</v>
      </c>
      <c r="N1090" s="7">
        <v>18</v>
      </c>
      <c r="O1090" s="7">
        <v>1</v>
      </c>
      <c r="P1090" s="20">
        <v>8871.15</v>
      </c>
      <c r="Q1090" s="7" t="s">
        <v>11</v>
      </c>
      <c r="R1090" s="7" t="s">
        <v>12</v>
      </c>
      <c r="S1090" s="7" t="s">
        <v>13</v>
      </c>
      <c r="T1090" s="7">
        <f t="shared" si="32"/>
        <v>1</v>
      </c>
      <c r="U1090" s="7">
        <f t="shared" si="33"/>
        <v>1</v>
      </c>
      <c r="V1090" s="35" t="s">
        <v>9362</v>
      </c>
      <c r="W1090" s="36">
        <v>45085</v>
      </c>
      <c r="X1090" s="5">
        <v>48</v>
      </c>
    </row>
    <row r="1091" spans="1:24" x14ac:dyDescent="0.3">
      <c r="A1091" s="5" t="s">
        <v>1122</v>
      </c>
      <c r="B1091" s="5">
        <v>1973</v>
      </c>
      <c r="C1091" s="5" t="s">
        <v>20</v>
      </c>
      <c r="D1091" s="5">
        <v>9</v>
      </c>
      <c r="E1091" s="5">
        <v>0</v>
      </c>
      <c r="F1091" s="5">
        <v>8890.59</v>
      </c>
      <c r="G1091" s="5" t="s">
        <v>11</v>
      </c>
      <c r="H1091" s="5" t="s">
        <v>12</v>
      </c>
      <c r="I1091" s="5" t="s">
        <v>23</v>
      </c>
      <c r="K1091" s="7" t="s">
        <v>1122</v>
      </c>
      <c r="L1091" s="7">
        <v>1973</v>
      </c>
      <c r="M1091" s="7" t="s">
        <v>20</v>
      </c>
      <c r="N1091" s="7">
        <v>9</v>
      </c>
      <c r="O1091" s="7">
        <v>0</v>
      </c>
      <c r="P1091" s="20">
        <v>8890.59</v>
      </c>
      <c r="Q1091" s="7" t="s">
        <v>11</v>
      </c>
      <c r="R1091" s="7" t="s">
        <v>12</v>
      </c>
      <c r="S1091" s="7" t="s">
        <v>23</v>
      </c>
      <c r="T1091" s="7">
        <f t="shared" ref="T1091:T1154" si="34">MATCH(Q1091,$Q$2:$Q$2344,0)</f>
        <v>1</v>
      </c>
      <c r="U1091" s="7">
        <f t="shared" ref="U1091:U1154" si="35">MATCH(R1091,$R$2:$R$2344,0)</f>
        <v>1</v>
      </c>
      <c r="V1091" s="35" t="s">
        <v>9363</v>
      </c>
      <c r="W1091" s="36">
        <v>45085</v>
      </c>
      <c r="X1091" s="5">
        <v>49</v>
      </c>
    </row>
    <row r="1092" spans="1:24" x14ac:dyDescent="0.3">
      <c r="A1092" s="5" t="s">
        <v>1123</v>
      </c>
      <c r="B1092" s="5">
        <v>1978</v>
      </c>
      <c r="C1092" s="5" t="s">
        <v>30</v>
      </c>
      <c r="D1092" s="5">
        <v>16</v>
      </c>
      <c r="E1092" s="5">
        <v>3</v>
      </c>
      <c r="F1092" s="5">
        <v>8891.14</v>
      </c>
      <c r="G1092" s="5" t="s">
        <v>11</v>
      </c>
      <c r="H1092" s="5" t="s">
        <v>12</v>
      </c>
      <c r="I1092" s="5" t="s">
        <v>356</v>
      </c>
      <c r="K1092" s="7" t="s">
        <v>1123</v>
      </c>
      <c r="L1092" s="7">
        <v>1978</v>
      </c>
      <c r="M1092" s="7" t="s">
        <v>30</v>
      </c>
      <c r="N1092" s="7">
        <v>16</v>
      </c>
      <c r="O1092" s="7">
        <v>3</v>
      </c>
      <c r="P1092" s="20">
        <v>8891.14</v>
      </c>
      <c r="Q1092" s="7" t="s">
        <v>11</v>
      </c>
      <c r="R1092" s="7" t="s">
        <v>12</v>
      </c>
      <c r="S1092" s="7" t="s">
        <v>356</v>
      </c>
      <c r="T1092" s="7">
        <f t="shared" si="34"/>
        <v>1</v>
      </c>
      <c r="U1092" s="7">
        <f t="shared" si="35"/>
        <v>1</v>
      </c>
      <c r="V1092" s="35" t="s">
        <v>9364</v>
      </c>
      <c r="W1092" s="36">
        <v>45085</v>
      </c>
      <c r="X1092" s="5">
        <v>44</v>
      </c>
    </row>
    <row r="1093" spans="1:24" x14ac:dyDescent="0.3">
      <c r="A1093" s="5" t="s">
        <v>1124</v>
      </c>
      <c r="B1093" s="5">
        <v>1997</v>
      </c>
      <c r="C1093" s="5" t="s">
        <v>15</v>
      </c>
      <c r="D1093" s="5">
        <v>28</v>
      </c>
      <c r="E1093" s="5">
        <v>0</v>
      </c>
      <c r="F1093" s="5">
        <v>8906.14</v>
      </c>
      <c r="G1093" s="5" t="s">
        <v>11</v>
      </c>
      <c r="H1093" s="5" t="s">
        <v>11</v>
      </c>
      <c r="I1093" s="5" t="s">
        <v>23</v>
      </c>
      <c r="K1093" s="7" t="s">
        <v>1124</v>
      </c>
      <c r="L1093" s="7">
        <v>1997</v>
      </c>
      <c r="M1093" s="7" t="s">
        <v>15</v>
      </c>
      <c r="N1093" s="7">
        <v>28</v>
      </c>
      <c r="O1093" s="7">
        <v>0</v>
      </c>
      <c r="P1093" s="20">
        <v>8906.14</v>
      </c>
      <c r="Q1093" s="7" t="s">
        <v>11</v>
      </c>
      <c r="R1093" s="7" t="s">
        <v>11</v>
      </c>
      <c r="S1093" s="7" t="s">
        <v>23</v>
      </c>
      <c r="T1093" s="7">
        <f t="shared" si="34"/>
        <v>1</v>
      </c>
      <c r="U1093" s="7">
        <f t="shared" si="35"/>
        <v>9</v>
      </c>
      <c r="V1093" s="35" t="s">
        <v>9365</v>
      </c>
      <c r="W1093" s="36">
        <v>45085</v>
      </c>
      <c r="X1093" s="5">
        <v>25</v>
      </c>
    </row>
    <row r="1094" spans="1:24" x14ac:dyDescent="0.3">
      <c r="A1094" s="5" t="s">
        <v>1125</v>
      </c>
      <c r="B1094" s="5">
        <v>1967</v>
      </c>
      <c r="C1094" s="5" t="s">
        <v>20</v>
      </c>
      <c r="D1094" s="5">
        <v>6</v>
      </c>
      <c r="E1094" s="5">
        <v>0</v>
      </c>
      <c r="F1094" s="5">
        <v>8908.4699999999993</v>
      </c>
      <c r="G1094" s="5" t="s">
        <v>12</v>
      </c>
      <c r="H1094" s="5" t="s">
        <v>11</v>
      </c>
      <c r="I1094" s="5" t="s">
        <v>13</v>
      </c>
      <c r="K1094" s="7" t="s">
        <v>1125</v>
      </c>
      <c r="L1094" s="7">
        <v>1967</v>
      </c>
      <c r="M1094" s="7" t="s">
        <v>20</v>
      </c>
      <c r="N1094" s="7">
        <v>6</v>
      </c>
      <c r="O1094" s="7">
        <v>0</v>
      </c>
      <c r="P1094" s="20">
        <v>8908.4699999999993</v>
      </c>
      <c r="Q1094" s="7" t="s">
        <v>12</v>
      </c>
      <c r="R1094" s="7" t="s">
        <v>11</v>
      </c>
      <c r="S1094" s="7" t="s">
        <v>13</v>
      </c>
      <c r="T1094" s="7">
        <f t="shared" si="34"/>
        <v>4</v>
      </c>
      <c r="U1094" s="7">
        <f t="shared" si="35"/>
        <v>9</v>
      </c>
      <c r="V1094" s="35" t="s">
        <v>9366</v>
      </c>
      <c r="W1094" s="36">
        <v>45085</v>
      </c>
      <c r="X1094" s="5">
        <v>55</v>
      </c>
    </row>
    <row r="1095" spans="1:24" x14ac:dyDescent="0.3">
      <c r="A1095" s="5" t="s">
        <v>1126</v>
      </c>
      <c r="B1095" s="5">
        <v>1975</v>
      </c>
      <c r="C1095" s="5" t="s">
        <v>10</v>
      </c>
      <c r="D1095" s="5">
        <v>7</v>
      </c>
      <c r="E1095" s="5">
        <v>1</v>
      </c>
      <c r="F1095" s="5">
        <v>8930.93</v>
      </c>
      <c r="G1095" s="5" t="s">
        <v>11</v>
      </c>
      <c r="H1095" s="5" t="s">
        <v>11</v>
      </c>
      <c r="I1095" s="5" t="s">
        <v>23</v>
      </c>
      <c r="K1095" s="7" t="s">
        <v>1126</v>
      </c>
      <c r="L1095" s="7">
        <v>1975</v>
      </c>
      <c r="M1095" s="7" t="s">
        <v>10</v>
      </c>
      <c r="N1095" s="7">
        <v>7</v>
      </c>
      <c r="O1095" s="7">
        <v>1</v>
      </c>
      <c r="P1095" s="20">
        <v>8930.93</v>
      </c>
      <c r="Q1095" s="7" t="s">
        <v>11</v>
      </c>
      <c r="R1095" s="7" t="s">
        <v>11</v>
      </c>
      <c r="S1095" s="7" t="s">
        <v>23</v>
      </c>
      <c r="T1095" s="7">
        <f t="shared" si="34"/>
        <v>1</v>
      </c>
      <c r="U1095" s="7">
        <f t="shared" si="35"/>
        <v>9</v>
      </c>
      <c r="V1095" s="35" t="s">
        <v>9367</v>
      </c>
      <c r="W1095" s="36">
        <v>45085</v>
      </c>
      <c r="X1095" s="5">
        <v>47</v>
      </c>
    </row>
    <row r="1096" spans="1:24" x14ac:dyDescent="0.3">
      <c r="A1096" s="5" t="s">
        <v>1127</v>
      </c>
      <c r="B1096" s="5">
        <v>1972</v>
      </c>
      <c r="C1096" s="5" t="s">
        <v>18</v>
      </c>
      <c r="D1096" s="5">
        <v>6</v>
      </c>
      <c r="E1096" s="5">
        <v>0</v>
      </c>
      <c r="F1096" s="5">
        <v>8932.08</v>
      </c>
      <c r="G1096" s="5" t="s">
        <v>11</v>
      </c>
      <c r="H1096" s="5" t="s">
        <v>16</v>
      </c>
      <c r="I1096" s="5" t="s">
        <v>42</v>
      </c>
      <c r="K1096" s="7" t="s">
        <v>1127</v>
      </c>
      <c r="L1096" s="7">
        <v>1972</v>
      </c>
      <c r="M1096" s="7" t="s">
        <v>18</v>
      </c>
      <c r="N1096" s="7">
        <v>6</v>
      </c>
      <c r="O1096" s="7">
        <v>0</v>
      </c>
      <c r="P1096" s="20">
        <v>8932.08</v>
      </c>
      <c r="Q1096" s="7" t="s">
        <v>11</v>
      </c>
      <c r="R1096" s="7" t="s">
        <v>16</v>
      </c>
      <c r="S1096" s="7" t="s">
        <v>42</v>
      </c>
      <c r="T1096" s="7">
        <f t="shared" si="34"/>
        <v>1</v>
      </c>
      <c r="U1096" s="7">
        <f t="shared" si="35"/>
        <v>2</v>
      </c>
      <c r="V1096" s="35" t="s">
        <v>9368</v>
      </c>
      <c r="W1096" s="36">
        <v>45085</v>
      </c>
      <c r="X1096" s="5">
        <v>51</v>
      </c>
    </row>
    <row r="1097" spans="1:24" x14ac:dyDescent="0.3">
      <c r="A1097" s="5" t="s">
        <v>1128</v>
      </c>
      <c r="B1097" s="5">
        <v>1976</v>
      </c>
      <c r="C1097" s="5" t="s">
        <v>30</v>
      </c>
      <c r="D1097" s="5">
        <v>25</v>
      </c>
      <c r="E1097" s="5">
        <v>3</v>
      </c>
      <c r="F1097" s="5">
        <v>8944.1200000000008</v>
      </c>
      <c r="G1097" s="5" t="s">
        <v>12</v>
      </c>
      <c r="H1097" s="5" t="s">
        <v>11</v>
      </c>
      <c r="I1097" s="5" t="s">
        <v>13</v>
      </c>
      <c r="K1097" s="7" t="s">
        <v>1128</v>
      </c>
      <c r="L1097" s="7">
        <v>1976</v>
      </c>
      <c r="M1097" s="7" t="s">
        <v>30</v>
      </c>
      <c r="N1097" s="7">
        <v>25</v>
      </c>
      <c r="O1097" s="7">
        <v>3</v>
      </c>
      <c r="P1097" s="20">
        <v>8944.1200000000008</v>
      </c>
      <c r="Q1097" s="7" t="s">
        <v>12</v>
      </c>
      <c r="R1097" s="7" t="s">
        <v>11</v>
      </c>
      <c r="S1097" s="7" t="s">
        <v>13</v>
      </c>
      <c r="T1097" s="7">
        <f t="shared" si="34"/>
        <v>4</v>
      </c>
      <c r="U1097" s="7">
        <f t="shared" si="35"/>
        <v>9</v>
      </c>
      <c r="V1097" s="35" t="s">
        <v>9369</v>
      </c>
      <c r="W1097" s="36">
        <v>45085</v>
      </c>
      <c r="X1097" s="5">
        <v>46</v>
      </c>
    </row>
    <row r="1098" spans="1:24" x14ac:dyDescent="0.3">
      <c r="A1098" s="5" t="s">
        <v>1129</v>
      </c>
      <c r="B1098" s="5">
        <v>1992</v>
      </c>
      <c r="C1098" s="5" t="s">
        <v>20</v>
      </c>
      <c r="D1098" s="5">
        <v>27</v>
      </c>
      <c r="E1098" s="5">
        <v>0</v>
      </c>
      <c r="F1098" s="5">
        <v>8954.99</v>
      </c>
      <c r="G1098" s="5" t="s">
        <v>11</v>
      </c>
      <c r="H1098" s="5" t="s">
        <v>12</v>
      </c>
      <c r="I1098" s="5" t="s">
        <v>535</v>
      </c>
      <c r="K1098" s="7" t="s">
        <v>1129</v>
      </c>
      <c r="L1098" s="7">
        <v>1992</v>
      </c>
      <c r="M1098" s="7" t="s">
        <v>20</v>
      </c>
      <c r="N1098" s="7">
        <v>27</v>
      </c>
      <c r="O1098" s="7">
        <v>0</v>
      </c>
      <c r="P1098" s="20">
        <v>8954.99</v>
      </c>
      <c r="Q1098" s="7" t="s">
        <v>11</v>
      </c>
      <c r="R1098" s="7" t="s">
        <v>12</v>
      </c>
      <c r="S1098" s="7" t="s">
        <v>535</v>
      </c>
      <c r="T1098" s="7">
        <f t="shared" si="34"/>
        <v>1</v>
      </c>
      <c r="U1098" s="7">
        <f t="shared" si="35"/>
        <v>1</v>
      </c>
      <c r="V1098" s="35" t="s">
        <v>9370</v>
      </c>
      <c r="W1098" s="36">
        <v>45085</v>
      </c>
      <c r="X1098" s="5">
        <v>30</v>
      </c>
    </row>
    <row r="1099" spans="1:24" x14ac:dyDescent="0.3">
      <c r="A1099" s="5" t="s">
        <v>1130</v>
      </c>
      <c r="B1099" s="5">
        <v>1974</v>
      </c>
      <c r="C1099" s="5" t="s">
        <v>35</v>
      </c>
      <c r="D1099" s="5">
        <v>17</v>
      </c>
      <c r="E1099" s="5">
        <v>1</v>
      </c>
      <c r="F1099" s="5">
        <v>8964.06</v>
      </c>
      <c r="G1099" s="5" t="s">
        <v>12</v>
      </c>
      <c r="H1099" s="5" t="s">
        <v>11</v>
      </c>
      <c r="I1099" s="5" t="s">
        <v>168</v>
      </c>
      <c r="K1099" s="7" t="s">
        <v>1130</v>
      </c>
      <c r="L1099" s="7">
        <v>1974</v>
      </c>
      <c r="M1099" s="7" t="s">
        <v>35</v>
      </c>
      <c r="N1099" s="7">
        <v>17</v>
      </c>
      <c r="O1099" s="7">
        <v>1</v>
      </c>
      <c r="P1099" s="20">
        <v>8964.06</v>
      </c>
      <c r="Q1099" s="7" t="s">
        <v>12</v>
      </c>
      <c r="R1099" s="7" t="s">
        <v>11</v>
      </c>
      <c r="S1099" s="7" t="s">
        <v>168</v>
      </c>
      <c r="T1099" s="7">
        <f t="shared" si="34"/>
        <v>4</v>
      </c>
      <c r="U1099" s="7">
        <f t="shared" si="35"/>
        <v>9</v>
      </c>
      <c r="V1099" s="35" t="s">
        <v>9005</v>
      </c>
      <c r="W1099" s="36">
        <v>45085</v>
      </c>
      <c r="X1099" s="5">
        <v>48</v>
      </c>
    </row>
    <row r="1100" spans="1:24" x14ac:dyDescent="0.3">
      <c r="A1100" s="5" t="s">
        <v>1131</v>
      </c>
      <c r="B1100" s="5">
        <v>1983</v>
      </c>
      <c r="C1100" s="5" t="s">
        <v>10</v>
      </c>
      <c r="D1100" s="5">
        <v>15</v>
      </c>
      <c r="E1100" s="5">
        <v>5</v>
      </c>
      <c r="F1100" s="5">
        <v>8965.7999999999993</v>
      </c>
      <c r="G1100" s="5" t="s">
        <v>11</v>
      </c>
      <c r="H1100" s="5" t="s">
        <v>12</v>
      </c>
      <c r="I1100" s="5" t="s">
        <v>23</v>
      </c>
      <c r="K1100" s="7" t="s">
        <v>1131</v>
      </c>
      <c r="L1100" s="7">
        <v>1983</v>
      </c>
      <c r="M1100" s="7" t="s">
        <v>10</v>
      </c>
      <c r="N1100" s="7">
        <v>15</v>
      </c>
      <c r="O1100" s="7">
        <v>5</v>
      </c>
      <c r="P1100" s="20">
        <v>8965.7999999999993</v>
      </c>
      <c r="Q1100" s="7" t="s">
        <v>11</v>
      </c>
      <c r="R1100" s="7" t="s">
        <v>12</v>
      </c>
      <c r="S1100" s="7" t="s">
        <v>23</v>
      </c>
      <c r="T1100" s="7">
        <f t="shared" si="34"/>
        <v>1</v>
      </c>
      <c r="U1100" s="7">
        <f t="shared" si="35"/>
        <v>1</v>
      </c>
      <c r="V1100" s="35" t="s">
        <v>9371</v>
      </c>
      <c r="W1100" s="36">
        <v>45085</v>
      </c>
      <c r="X1100" s="5">
        <v>39</v>
      </c>
    </row>
    <row r="1101" spans="1:24" x14ac:dyDescent="0.3">
      <c r="A1101" s="5" t="s">
        <v>1132</v>
      </c>
      <c r="B1101" s="5">
        <v>1974</v>
      </c>
      <c r="C1101" s="5" t="s">
        <v>20</v>
      </c>
      <c r="D1101" s="5">
        <v>8</v>
      </c>
      <c r="E1101" s="5">
        <v>2</v>
      </c>
      <c r="F1101" s="5">
        <v>8968.33</v>
      </c>
      <c r="G1101" s="5" t="s">
        <v>12</v>
      </c>
      <c r="H1101" s="5" t="s">
        <v>11</v>
      </c>
      <c r="I1101" s="5" t="s">
        <v>42</v>
      </c>
      <c r="K1101" s="7" t="s">
        <v>1132</v>
      </c>
      <c r="L1101" s="7">
        <v>1974</v>
      </c>
      <c r="M1101" s="7" t="s">
        <v>20</v>
      </c>
      <c r="N1101" s="7">
        <v>8</v>
      </c>
      <c r="O1101" s="7">
        <v>2</v>
      </c>
      <c r="P1101" s="20">
        <v>8968.33</v>
      </c>
      <c r="Q1101" s="7" t="s">
        <v>12</v>
      </c>
      <c r="R1101" s="7" t="s">
        <v>11</v>
      </c>
      <c r="S1101" s="7" t="s">
        <v>42</v>
      </c>
      <c r="T1101" s="7">
        <f t="shared" si="34"/>
        <v>4</v>
      </c>
      <c r="U1101" s="7">
        <f t="shared" si="35"/>
        <v>9</v>
      </c>
      <c r="V1101" s="35" t="s">
        <v>9372</v>
      </c>
      <c r="W1101" s="36">
        <v>45085</v>
      </c>
      <c r="X1101" s="5">
        <v>48</v>
      </c>
    </row>
    <row r="1102" spans="1:24" x14ac:dyDescent="0.3">
      <c r="A1102" s="5" t="s">
        <v>1133</v>
      </c>
      <c r="B1102" s="5">
        <v>1974</v>
      </c>
      <c r="C1102" s="5" t="s">
        <v>10</v>
      </c>
      <c r="D1102" s="5">
        <v>21</v>
      </c>
      <c r="E1102" s="5">
        <v>2</v>
      </c>
      <c r="F1102" s="5">
        <v>8978.19</v>
      </c>
      <c r="G1102" s="5" t="s">
        <v>11</v>
      </c>
      <c r="H1102" s="5" t="s">
        <v>11</v>
      </c>
      <c r="I1102" s="5" t="s">
        <v>13</v>
      </c>
      <c r="K1102" s="7" t="s">
        <v>1133</v>
      </c>
      <c r="L1102" s="7">
        <v>1974</v>
      </c>
      <c r="M1102" s="7" t="s">
        <v>10</v>
      </c>
      <c r="N1102" s="7">
        <v>21</v>
      </c>
      <c r="O1102" s="7">
        <v>2</v>
      </c>
      <c r="P1102" s="20">
        <v>8978.19</v>
      </c>
      <c r="Q1102" s="7" t="s">
        <v>11</v>
      </c>
      <c r="R1102" s="7" t="s">
        <v>11</v>
      </c>
      <c r="S1102" s="7" t="s">
        <v>13</v>
      </c>
      <c r="T1102" s="7">
        <f t="shared" si="34"/>
        <v>1</v>
      </c>
      <c r="U1102" s="7">
        <f t="shared" si="35"/>
        <v>9</v>
      </c>
      <c r="V1102" s="35" t="s">
        <v>9373</v>
      </c>
      <c r="W1102" s="36">
        <v>45085</v>
      </c>
      <c r="X1102" s="5">
        <v>48</v>
      </c>
    </row>
    <row r="1103" spans="1:24" x14ac:dyDescent="0.3">
      <c r="A1103" s="5" t="s">
        <v>1134</v>
      </c>
      <c r="B1103" s="5">
        <v>1973</v>
      </c>
      <c r="C1103" s="5" t="s">
        <v>37</v>
      </c>
      <c r="D1103" s="5">
        <v>11</v>
      </c>
      <c r="E1103" s="5">
        <v>0</v>
      </c>
      <c r="F1103" s="5">
        <v>8988.16</v>
      </c>
      <c r="G1103" s="5" t="s">
        <v>11</v>
      </c>
      <c r="H1103" s="5" t="s">
        <v>16</v>
      </c>
      <c r="I1103" s="5" t="s">
        <v>23</v>
      </c>
      <c r="K1103" s="7" t="s">
        <v>1134</v>
      </c>
      <c r="L1103" s="7">
        <v>1973</v>
      </c>
      <c r="M1103" s="7" t="s">
        <v>37</v>
      </c>
      <c r="N1103" s="7">
        <v>11</v>
      </c>
      <c r="O1103" s="7">
        <v>0</v>
      </c>
      <c r="P1103" s="20">
        <v>8988.16</v>
      </c>
      <c r="Q1103" s="7" t="s">
        <v>11</v>
      </c>
      <c r="R1103" s="7" t="s">
        <v>16</v>
      </c>
      <c r="S1103" s="7" t="s">
        <v>23</v>
      </c>
      <c r="T1103" s="7">
        <f t="shared" si="34"/>
        <v>1</v>
      </c>
      <c r="U1103" s="7">
        <f t="shared" si="35"/>
        <v>2</v>
      </c>
      <c r="V1103" s="35" t="s">
        <v>9279</v>
      </c>
      <c r="W1103" s="36">
        <v>45085</v>
      </c>
      <c r="X1103" s="5">
        <v>49</v>
      </c>
    </row>
    <row r="1104" spans="1:24" x14ac:dyDescent="0.3">
      <c r="A1104" s="5" t="s">
        <v>1135</v>
      </c>
      <c r="B1104" s="5">
        <v>1979</v>
      </c>
      <c r="C1104" s="5" t="s">
        <v>30</v>
      </c>
      <c r="D1104" s="5">
        <v>16</v>
      </c>
      <c r="E1104" s="5">
        <v>2</v>
      </c>
      <c r="F1104" s="5">
        <v>8998.43</v>
      </c>
      <c r="G1104" s="5" t="s">
        <v>11</v>
      </c>
      <c r="H1104" s="5" t="s">
        <v>16</v>
      </c>
      <c r="I1104" s="5" t="s">
        <v>200</v>
      </c>
      <c r="K1104" s="7" t="s">
        <v>1135</v>
      </c>
      <c r="L1104" s="7">
        <v>1979</v>
      </c>
      <c r="M1104" s="7" t="s">
        <v>30</v>
      </c>
      <c r="N1104" s="7">
        <v>16</v>
      </c>
      <c r="O1104" s="7">
        <v>2</v>
      </c>
      <c r="P1104" s="20">
        <v>8998.43</v>
      </c>
      <c r="Q1104" s="7" t="s">
        <v>11</v>
      </c>
      <c r="R1104" s="7" t="s">
        <v>16</v>
      </c>
      <c r="S1104" s="7" t="s">
        <v>200</v>
      </c>
      <c r="T1104" s="7">
        <f t="shared" si="34"/>
        <v>1</v>
      </c>
      <c r="U1104" s="7">
        <f t="shared" si="35"/>
        <v>2</v>
      </c>
      <c r="V1104" s="35" t="s">
        <v>9374</v>
      </c>
      <c r="W1104" s="36">
        <v>45085</v>
      </c>
      <c r="X1104" s="5">
        <v>43</v>
      </c>
    </row>
    <row r="1105" spans="1:24" x14ac:dyDescent="0.3">
      <c r="A1105" s="5" t="s">
        <v>1136</v>
      </c>
      <c r="B1105" s="5">
        <v>1993</v>
      </c>
      <c r="C1105" s="5" t="s">
        <v>30</v>
      </c>
      <c r="D1105" s="5">
        <v>1</v>
      </c>
      <c r="E1105" s="5">
        <v>0</v>
      </c>
      <c r="F1105" s="5">
        <v>9010.2000000000007</v>
      </c>
      <c r="G1105" s="5" t="s">
        <v>11</v>
      </c>
      <c r="H1105" s="5" t="s">
        <v>12</v>
      </c>
      <c r="I1105" s="5" t="s">
        <v>535</v>
      </c>
      <c r="K1105" s="7" t="s">
        <v>1136</v>
      </c>
      <c r="L1105" s="7">
        <v>1993</v>
      </c>
      <c r="M1105" s="7" t="s">
        <v>30</v>
      </c>
      <c r="N1105" s="7">
        <v>1</v>
      </c>
      <c r="O1105" s="7">
        <v>0</v>
      </c>
      <c r="P1105" s="20">
        <v>9010.2000000000007</v>
      </c>
      <c r="Q1105" s="7" t="s">
        <v>11</v>
      </c>
      <c r="R1105" s="7" t="s">
        <v>12</v>
      </c>
      <c r="S1105" s="7" t="s">
        <v>535</v>
      </c>
      <c r="T1105" s="7">
        <f t="shared" si="34"/>
        <v>1</v>
      </c>
      <c r="U1105" s="7">
        <f t="shared" si="35"/>
        <v>1</v>
      </c>
      <c r="V1105" s="35" t="s">
        <v>9375</v>
      </c>
      <c r="W1105" s="36">
        <v>45085</v>
      </c>
      <c r="X1105" s="5">
        <v>29</v>
      </c>
    </row>
    <row r="1106" spans="1:24" x14ac:dyDescent="0.3">
      <c r="A1106" s="5" t="s">
        <v>1137</v>
      </c>
      <c r="B1106" s="5">
        <v>1972</v>
      </c>
      <c r="C1106" s="5" t="s">
        <v>30</v>
      </c>
      <c r="D1106" s="5">
        <v>7</v>
      </c>
      <c r="E1106" s="5">
        <v>1</v>
      </c>
      <c r="F1106" s="5">
        <v>9048.0300000000007</v>
      </c>
      <c r="G1106" s="5" t="s">
        <v>11</v>
      </c>
      <c r="H1106" s="5" t="s">
        <v>11</v>
      </c>
      <c r="I1106" s="5" t="s">
        <v>13</v>
      </c>
      <c r="K1106" s="7" t="s">
        <v>1137</v>
      </c>
      <c r="L1106" s="7">
        <v>1972</v>
      </c>
      <c r="M1106" s="7" t="s">
        <v>30</v>
      </c>
      <c r="N1106" s="7">
        <v>7</v>
      </c>
      <c r="O1106" s="7">
        <v>1</v>
      </c>
      <c r="P1106" s="20">
        <v>9048.0300000000007</v>
      </c>
      <c r="Q1106" s="7" t="s">
        <v>11</v>
      </c>
      <c r="R1106" s="7" t="s">
        <v>11</v>
      </c>
      <c r="S1106" s="7" t="s">
        <v>13</v>
      </c>
      <c r="T1106" s="7">
        <f t="shared" si="34"/>
        <v>1</v>
      </c>
      <c r="U1106" s="7">
        <f t="shared" si="35"/>
        <v>9</v>
      </c>
      <c r="V1106" s="35" t="s">
        <v>9376</v>
      </c>
      <c r="W1106" s="36">
        <v>45085</v>
      </c>
      <c r="X1106" s="5">
        <v>50</v>
      </c>
    </row>
    <row r="1107" spans="1:24" x14ac:dyDescent="0.3">
      <c r="A1107" s="5" t="s">
        <v>1138</v>
      </c>
      <c r="B1107" s="5">
        <v>1972</v>
      </c>
      <c r="C1107" s="5" t="s">
        <v>30</v>
      </c>
      <c r="D1107" s="5">
        <v>2</v>
      </c>
      <c r="E1107" s="5">
        <v>1</v>
      </c>
      <c r="F1107" s="5">
        <v>9058.73</v>
      </c>
      <c r="G1107" s="5" t="s">
        <v>12</v>
      </c>
      <c r="H1107" s="5" t="s">
        <v>11</v>
      </c>
      <c r="I1107" s="5" t="s">
        <v>13</v>
      </c>
      <c r="K1107" s="7" t="s">
        <v>1138</v>
      </c>
      <c r="L1107" s="7">
        <v>1972</v>
      </c>
      <c r="M1107" s="7" t="s">
        <v>30</v>
      </c>
      <c r="N1107" s="7">
        <v>2</v>
      </c>
      <c r="O1107" s="7">
        <v>1</v>
      </c>
      <c r="P1107" s="20">
        <v>9058.73</v>
      </c>
      <c r="Q1107" s="7" t="s">
        <v>12</v>
      </c>
      <c r="R1107" s="7" t="s">
        <v>11</v>
      </c>
      <c r="S1107" s="7" t="s">
        <v>13</v>
      </c>
      <c r="T1107" s="7">
        <f t="shared" si="34"/>
        <v>4</v>
      </c>
      <c r="U1107" s="7">
        <f t="shared" si="35"/>
        <v>9</v>
      </c>
      <c r="V1107" s="35" t="s">
        <v>9377</v>
      </c>
      <c r="W1107" s="36">
        <v>45085</v>
      </c>
      <c r="X1107" s="5">
        <v>50</v>
      </c>
    </row>
    <row r="1108" spans="1:24" x14ac:dyDescent="0.3">
      <c r="A1108" s="5" t="s">
        <v>1139</v>
      </c>
      <c r="B1108" s="5">
        <v>1977</v>
      </c>
      <c r="C1108" s="5" t="s">
        <v>15</v>
      </c>
      <c r="D1108" s="5">
        <v>4</v>
      </c>
      <c r="E1108" s="5">
        <v>2</v>
      </c>
      <c r="F1108" s="5">
        <v>9095.07</v>
      </c>
      <c r="G1108" s="5" t="s">
        <v>11</v>
      </c>
      <c r="H1108" s="5" t="s">
        <v>11</v>
      </c>
      <c r="I1108" s="5" t="s">
        <v>247</v>
      </c>
      <c r="K1108" s="7" t="s">
        <v>1139</v>
      </c>
      <c r="L1108" s="7">
        <v>1977</v>
      </c>
      <c r="M1108" s="7" t="s">
        <v>15</v>
      </c>
      <c r="N1108" s="7">
        <v>4</v>
      </c>
      <c r="O1108" s="7">
        <v>2</v>
      </c>
      <c r="P1108" s="20">
        <v>9095.07</v>
      </c>
      <c r="Q1108" s="7" t="s">
        <v>11</v>
      </c>
      <c r="R1108" s="7" t="s">
        <v>11</v>
      </c>
      <c r="S1108" s="7" t="s">
        <v>247</v>
      </c>
      <c r="T1108" s="7">
        <f t="shared" si="34"/>
        <v>1</v>
      </c>
      <c r="U1108" s="7">
        <f t="shared" si="35"/>
        <v>9</v>
      </c>
      <c r="V1108" s="35" t="s">
        <v>9378</v>
      </c>
      <c r="W1108" s="36">
        <v>45085</v>
      </c>
      <c r="X1108" s="5">
        <v>45</v>
      </c>
    </row>
    <row r="1109" spans="1:24" x14ac:dyDescent="0.3">
      <c r="A1109" s="5" t="s">
        <v>1140</v>
      </c>
      <c r="B1109" s="5">
        <v>1965</v>
      </c>
      <c r="C1109" s="5" t="s">
        <v>15</v>
      </c>
      <c r="D1109" s="5">
        <v>9</v>
      </c>
      <c r="E1109" s="5">
        <v>0</v>
      </c>
      <c r="F1109" s="5">
        <v>9095.94</v>
      </c>
      <c r="G1109" s="5" t="s">
        <v>12</v>
      </c>
      <c r="H1109" s="5" t="s">
        <v>16</v>
      </c>
      <c r="I1109" s="5" t="s">
        <v>42</v>
      </c>
      <c r="K1109" s="7" t="s">
        <v>1140</v>
      </c>
      <c r="L1109" s="7">
        <v>1965</v>
      </c>
      <c r="M1109" s="7" t="s">
        <v>15</v>
      </c>
      <c r="N1109" s="7">
        <v>9</v>
      </c>
      <c r="O1109" s="7">
        <v>0</v>
      </c>
      <c r="P1109" s="20">
        <v>9095.94</v>
      </c>
      <c r="Q1109" s="7" t="s">
        <v>12</v>
      </c>
      <c r="R1109" s="7" t="s">
        <v>16</v>
      </c>
      <c r="S1109" s="7" t="s">
        <v>42</v>
      </c>
      <c r="T1109" s="7">
        <f t="shared" si="34"/>
        <v>4</v>
      </c>
      <c r="U1109" s="7">
        <f t="shared" si="35"/>
        <v>2</v>
      </c>
      <c r="V1109" s="35" t="s">
        <v>9379</v>
      </c>
      <c r="W1109" s="36">
        <v>45085</v>
      </c>
      <c r="X1109" s="5">
        <v>57</v>
      </c>
    </row>
    <row r="1110" spans="1:24" x14ac:dyDescent="0.3">
      <c r="A1110" s="5" t="s">
        <v>1141</v>
      </c>
      <c r="B1110" s="5">
        <v>1977</v>
      </c>
      <c r="C1110" s="5" t="s">
        <v>30</v>
      </c>
      <c r="D1110" s="5">
        <v>2</v>
      </c>
      <c r="E1110" s="5">
        <v>3</v>
      </c>
      <c r="F1110" s="5">
        <v>9101.7999999999993</v>
      </c>
      <c r="G1110" s="5" t="s">
        <v>11</v>
      </c>
      <c r="H1110" s="5" t="s">
        <v>16</v>
      </c>
      <c r="I1110" s="5" t="s">
        <v>42</v>
      </c>
      <c r="K1110" s="7" t="s">
        <v>1141</v>
      </c>
      <c r="L1110" s="7">
        <v>1977</v>
      </c>
      <c r="M1110" s="7" t="s">
        <v>30</v>
      </c>
      <c r="N1110" s="7">
        <v>2</v>
      </c>
      <c r="O1110" s="7">
        <v>3</v>
      </c>
      <c r="P1110" s="20">
        <v>9101.7999999999993</v>
      </c>
      <c r="Q1110" s="7" t="s">
        <v>11</v>
      </c>
      <c r="R1110" s="7" t="s">
        <v>16</v>
      </c>
      <c r="S1110" s="7" t="s">
        <v>42</v>
      </c>
      <c r="T1110" s="7">
        <f t="shared" si="34"/>
        <v>1</v>
      </c>
      <c r="U1110" s="7">
        <f t="shared" si="35"/>
        <v>2</v>
      </c>
      <c r="V1110" s="35" t="s">
        <v>9380</v>
      </c>
      <c r="W1110" s="36">
        <v>45085</v>
      </c>
      <c r="X1110" s="5">
        <v>45</v>
      </c>
    </row>
    <row r="1111" spans="1:24" x14ac:dyDescent="0.3">
      <c r="A1111" s="5" t="s">
        <v>1142</v>
      </c>
      <c r="B1111" s="5">
        <v>1970</v>
      </c>
      <c r="C1111" s="5" t="s">
        <v>35</v>
      </c>
      <c r="D1111" s="5">
        <v>12</v>
      </c>
      <c r="E1111" s="5">
        <v>0</v>
      </c>
      <c r="F1111" s="5">
        <v>9140.9500000000007</v>
      </c>
      <c r="G1111" s="5" t="s">
        <v>12</v>
      </c>
      <c r="H1111" s="5" t="s">
        <v>12</v>
      </c>
      <c r="I1111" s="5" t="s">
        <v>13</v>
      </c>
      <c r="K1111" s="7" t="s">
        <v>1142</v>
      </c>
      <c r="L1111" s="7">
        <v>1970</v>
      </c>
      <c r="M1111" s="7" t="s">
        <v>35</v>
      </c>
      <c r="N1111" s="7">
        <v>12</v>
      </c>
      <c r="O1111" s="7">
        <v>0</v>
      </c>
      <c r="P1111" s="20">
        <v>9140.9500000000007</v>
      </c>
      <c r="Q1111" s="7" t="s">
        <v>12</v>
      </c>
      <c r="R1111" s="7" t="s">
        <v>12</v>
      </c>
      <c r="S1111" s="7" t="s">
        <v>13</v>
      </c>
      <c r="T1111" s="7">
        <f t="shared" si="34"/>
        <v>4</v>
      </c>
      <c r="U1111" s="7">
        <f t="shared" si="35"/>
        <v>1</v>
      </c>
      <c r="V1111" s="35" t="s">
        <v>9381</v>
      </c>
      <c r="W1111" s="36">
        <v>45085</v>
      </c>
      <c r="X1111" s="5">
        <v>52</v>
      </c>
    </row>
    <row r="1112" spans="1:24" x14ac:dyDescent="0.3">
      <c r="A1112" s="5" t="s">
        <v>1143</v>
      </c>
      <c r="B1112" s="5">
        <v>1970</v>
      </c>
      <c r="C1112" s="5" t="s">
        <v>37</v>
      </c>
      <c r="D1112" s="5">
        <v>18</v>
      </c>
      <c r="E1112" s="5">
        <v>0</v>
      </c>
      <c r="F1112" s="5">
        <v>9144.57</v>
      </c>
      <c r="G1112" s="5" t="s">
        <v>12</v>
      </c>
      <c r="H1112" s="5" t="s">
        <v>11</v>
      </c>
      <c r="I1112" s="5" t="s">
        <v>42</v>
      </c>
      <c r="K1112" s="7" t="s">
        <v>1143</v>
      </c>
      <c r="L1112" s="7">
        <v>1970</v>
      </c>
      <c r="M1112" s="7" t="s">
        <v>37</v>
      </c>
      <c r="N1112" s="7">
        <v>18</v>
      </c>
      <c r="O1112" s="7">
        <v>0</v>
      </c>
      <c r="P1112" s="20">
        <v>9144.57</v>
      </c>
      <c r="Q1112" s="7" t="s">
        <v>12</v>
      </c>
      <c r="R1112" s="7" t="s">
        <v>11</v>
      </c>
      <c r="S1112" s="7" t="s">
        <v>42</v>
      </c>
      <c r="T1112" s="7">
        <f t="shared" si="34"/>
        <v>4</v>
      </c>
      <c r="U1112" s="7">
        <f t="shared" si="35"/>
        <v>9</v>
      </c>
      <c r="V1112" s="35" t="s">
        <v>9382</v>
      </c>
      <c r="W1112" s="36">
        <v>45085</v>
      </c>
      <c r="X1112" s="5">
        <v>52</v>
      </c>
    </row>
    <row r="1113" spans="1:24" x14ac:dyDescent="0.3">
      <c r="A1113" s="5" t="s">
        <v>1144</v>
      </c>
      <c r="B1113" s="5">
        <v>1982</v>
      </c>
      <c r="C1113" s="5" t="s">
        <v>30</v>
      </c>
      <c r="D1113" s="5">
        <v>8</v>
      </c>
      <c r="E1113" s="5">
        <v>3</v>
      </c>
      <c r="F1113" s="5">
        <v>9147.5</v>
      </c>
      <c r="G1113" s="5" t="s">
        <v>11</v>
      </c>
      <c r="H1113" s="5" t="s">
        <v>16</v>
      </c>
      <c r="I1113" s="5" t="s">
        <v>23</v>
      </c>
      <c r="K1113" s="7" t="s">
        <v>1144</v>
      </c>
      <c r="L1113" s="7">
        <v>1982</v>
      </c>
      <c r="M1113" s="7" t="s">
        <v>30</v>
      </c>
      <c r="N1113" s="7">
        <v>8</v>
      </c>
      <c r="O1113" s="7">
        <v>3</v>
      </c>
      <c r="P1113" s="20">
        <v>9147.5</v>
      </c>
      <c r="Q1113" s="7" t="s">
        <v>11</v>
      </c>
      <c r="R1113" s="7" t="s">
        <v>16</v>
      </c>
      <c r="S1113" s="7" t="s">
        <v>23</v>
      </c>
      <c r="T1113" s="7">
        <f t="shared" si="34"/>
        <v>1</v>
      </c>
      <c r="U1113" s="7">
        <f t="shared" si="35"/>
        <v>2</v>
      </c>
      <c r="V1113" s="35" t="s">
        <v>9383</v>
      </c>
      <c r="W1113" s="36">
        <v>45085</v>
      </c>
      <c r="X1113" s="5">
        <v>40</v>
      </c>
    </row>
    <row r="1114" spans="1:24" x14ac:dyDescent="0.3">
      <c r="A1114" s="5" t="s">
        <v>1145</v>
      </c>
      <c r="B1114" s="5">
        <v>1990</v>
      </c>
      <c r="C1114" s="5" t="s">
        <v>35</v>
      </c>
      <c r="D1114" s="5">
        <v>23</v>
      </c>
      <c r="E1114" s="5">
        <v>3</v>
      </c>
      <c r="F1114" s="5">
        <v>9159.51</v>
      </c>
      <c r="G1114" s="5" t="s">
        <v>11</v>
      </c>
      <c r="H1114" s="5" t="s">
        <v>11</v>
      </c>
      <c r="I1114" s="5" t="s">
        <v>300</v>
      </c>
      <c r="K1114" s="7" t="s">
        <v>1145</v>
      </c>
      <c r="L1114" s="7">
        <v>1990</v>
      </c>
      <c r="M1114" s="7" t="s">
        <v>35</v>
      </c>
      <c r="N1114" s="7">
        <v>23</v>
      </c>
      <c r="O1114" s="7">
        <v>3</v>
      </c>
      <c r="P1114" s="20">
        <v>9159.51</v>
      </c>
      <c r="Q1114" s="7" t="s">
        <v>11</v>
      </c>
      <c r="R1114" s="7" t="s">
        <v>11</v>
      </c>
      <c r="S1114" s="7" t="s">
        <v>300</v>
      </c>
      <c r="T1114" s="7">
        <f t="shared" si="34"/>
        <v>1</v>
      </c>
      <c r="U1114" s="7">
        <f t="shared" si="35"/>
        <v>9</v>
      </c>
      <c r="V1114" s="35" t="s">
        <v>9384</v>
      </c>
      <c r="W1114" s="36">
        <v>45085</v>
      </c>
      <c r="X1114" s="5">
        <v>32</v>
      </c>
    </row>
    <row r="1115" spans="1:24" x14ac:dyDescent="0.3">
      <c r="A1115" s="5" t="s">
        <v>1146</v>
      </c>
      <c r="B1115" s="5">
        <v>1970</v>
      </c>
      <c r="C1115" s="5" t="s">
        <v>37</v>
      </c>
      <c r="D1115" s="5">
        <v>24</v>
      </c>
      <c r="E1115" s="5">
        <v>0</v>
      </c>
      <c r="F1115" s="5">
        <v>9171.75</v>
      </c>
      <c r="G1115" s="5" t="s">
        <v>11</v>
      </c>
      <c r="H1115" s="5" t="s">
        <v>11</v>
      </c>
      <c r="I1115" s="5" t="s">
        <v>23</v>
      </c>
      <c r="K1115" s="7" t="s">
        <v>1146</v>
      </c>
      <c r="L1115" s="7">
        <v>1970</v>
      </c>
      <c r="M1115" s="7" t="s">
        <v>37</v>
      </c>
      <c r="N1115" s="7">
        <v>24</v>
      </c>
      <c r="O1115" s="7">
        <v>0</v>
      </c>
      <c r="P1115" s="20">
        <v>9171.75</v>
      </c>
      <c r="Q1115" s="7" t="s">
        <v>11</v>
      </c>
      <c r="R1115" s="7" t="s">
        <v>11</v>
      </c>
      <c r="S1115" s="7" t="s">
        <v>23</v>
      </c>
      <c r="T1115" s="7">
        <f t="shared" si="34"/>
        <v>1</v>
      </c>
      <c r="U1115" s="7">
        <f t="shared" si="35"/>
        <v>9</v>
      </c>
      <c r="V1115" s="35" t="s">
        <v>9385</v>
      </c>
      <c r="W1115" s="36">
        <v>45085</v>
      </c>
      <c r="X1115" s="5">
        <v>52</v>
      </c>
    </row>
    <row r="1116" spans="1:24" x14ac:dyDescent="0.3">
      <c r="A1116" s="5" t="s">
        <v>1147</v>
      </c>
      <c r="B1116" s="5">
        <v>1971</v>
      </c>
      <c r="C1116" s="5" t="s">
        <v>30</v>
      </c>
      <c r="D1116" s="5">
        <v>29</v>
      </c>
      <c r="E1116" s="5">
        <v>0</v>
      </c>
      <c r="F1116" s="5">
        <v>9174.14</v>
      </c>
      <c r="G1116" s="5" t="s">
        <v>12</v>
      </c>
      <c r="H1116" s="5" t="s">
        <v>16</v>
      </c>
      <c r="I1116" s="5" t="s">
        <v>23</v>
      </c>
      <c r="K1116" s="7" t="s">
        <v>1147</v>
      </c>
      <c r="L1116" s="7">
        <v>1971</v>
      </c>
      <c r="M1116" s="7" t="s">
        <v>30</v>
      </c>
      <c r="N1116" s="7">
        <v>29</v>
      </c>
      <c r="O1116" s="7">
        <v>0</v>
      </c>
      <c r="P1116" s="20">
        <v>9174.14</v>
      </c>
      <c r="Q1116" s="7" t="s">
        <v>12</v>
      </c>
      <c r="R1116" s="7" t="s">
        <v>16</v>
      </c>
      <c r="S1116" s="7" t="s">
        <v>23</v>
      </c>
      <c r="T1116" s="7">
        <f t="shared" si="34"/>
        <v>4</v>
      </c>
      <c r="U1116" s="7">
        <f t="shared" si="35"/>
        <v>2</v>
      </c>
      <c r="V1116" s="35" t="s">
        <v>9386</v>
      </c>
      <c r="W1116" s="36">
        <v>45085</v>
      </c>
      <c r="X1116" s="5">
        <v>51</v>
      </c>
    </row>
    <row r="1117" spans="1:24" x14ac:dyDescent="0.3">
      <c r="A1117" s="5" t="s">
        <v>1148</v>
      </c>
      <c r="B1117" s="5">
        <v>1973</v>
      </c>
      <c r="C1117" s="5" t="s">
        <v>30</v>
      </c>
      <c r="D1117" s="5">
        <v>25</v>
      </c>
      <c r="E1117" s="5">
        <v>1</v>
      </c>
      <c r="F1117" s="5">
        <v>9182.17</v>
      </c>
      <c r="G1117" s="5" t="s">
        <v>11</v>
      </c>
      <c r="H1117" s="5" t="s">
        <v>12</v>
      </c>
      <c r="I1117" s="5" t="s">
        <v>42</v>
      </c>
      <c r="K1117" s="7" t="s">
        <v>1148</v>
      </c>
      <c r="L1117" s="7">
        <v>1973</v>
      </c>
      <c r="M1117" s="7" t="s">
        <v>30</v>
      </c>
      <c r="N1117" s="7">
        <v>25</v>
      </c>
      <c r="O1117" s="7">
        <v>1</v>
      </c>
      <c r="P1117" s="20">
        <v>9182.17</v>
      </c>
      <c r="Q1117" s="7" t="s">
        <v>11</v>
      </c>
      <c r="R1117" s="7" t="s">
        <v>12</v>
      </c>
      <c r="S1117" s="7" t="s">
        <v>42</v>
      </c>
      <c r="T1117" s="7">
        <f t="shared" si="34"/>
        <v>1</v>
      </c>
      <c r="U1117" s="7">
        <f t="shared" si="35"/>
        <v>1</v>
      </c>
      <c r="V1117" s="35" t="s">
        <v>9387</v>
      </c>
      <c r="W1117" s="36">
        <v>45085</v>
      </c>
      <c r="X1117" s="5">
        <v>49</v>
      </c>
    </row>
    <row r="1118" spans="1:24" x14ac:dyDescent="0.3">
      <c r="A1118" s="5" t="s">
        <v>1149</v>
      </c>
      <c r="B1118" s="5">
        <v>1976</v>
      </c>
      <c r="C1118" s="5" t="s">
        <v>20</v>
      </c>
      <c r="D1118" s="5">
        <v>10</v>
      </c>
      <c r="E1118" s="5">
        <v>2</v>
      </c>
      <c r="F1118" s="5">
        <v>9193.84</v>
      </c>
      <c r="G1118" s="5" t="s">
        <v>11</v>
      </c>
      <c r="H1118" s="5" t="s">
        <v>16</v>
      </c>
      <c r="I1118" s="5" t="s">
        <v>23</v>
      </c>
      <c r="K1118" s="7" t="s">
        <v>1149</v>
      </c>
      <c r="L1118" s="7">
        <v>1976</v>
      </c>
      <c r="M1118" s="7" t="s">
        <v>20</v>
      </c>
      <c r="N1118" s="7">
        <v>10</v>
      </c>
      <c r="O1118" s="7">
        <v>2</v>
      </c>
      <c r="P1118" s="20">
        <v>9193.84</v>
      </c>
      <c r="Q1118" s="7" t="s">
        <v>11</v>
      </c>
      <c r="R1118" s="7" t="s">
        <v>16</v>
      </c>
      <c r="S1118" s="7" t="s">
        <v>23</v>
      </c>
      <c r="T1118" s="7">
        <f t="shared" si="34"/>
        <v>1</v>
      </c>
      <c r="U1118" s="7">
        <f t="shared" si="35"/>
        <v>2</v>
      </c>
      <c r="V1118" s="35" t="s">
        <v>9388</v>
      </c>
      <c r="W1118" s="36">
        <v>45085</v>
      </c>
      <c r="X1118" s="5">
        <v>46</v>
      </c>
    </row>
    <row r="1119" spans="1:24" x14ac:dyDescent="0.3">
      <c r="A1119" s="5" t="s">
        <v>1150</v>
      </c>
      <c r="B1119" s="5">
        <v>1986</v>
      </c>
      <c r="C1119" s="5" t="s">
        <v>30</v>
      </c>
      <c r="D1119" s="5">
        <v>25</v>
      </c>
      <c r="E1119" s="5">
        <v>3</v>
      </c>
      <c r="F1119" s="5">
        <v>9210.06</v>
      </c>
      <c r="G1119" s="5" t="s">
        <v>11</v>
      </c>
      <c r="H1119" s="5" t="s">
        <v>12</v>
      </c>
      <c r="I1119" s="5" t="s">
        <v>300</v>
      </c>
      <c r="K1119" s="7" t="s">
        <v>1150</v>
      </c>
      <c r="L1119" s="7">
        <v>1986</v>
      </c>
      <c r="M1119" s="7" t="s">
        <v>30</v>
      </c>
      <c r="N1119" s="7">
        <v>25</v>
      </c>
      <c r="O1119" s="7">
        <v>3</v>
      </c>
      <c r="P1119" s="20">
        <v>9210.06</v>
      </c>
      <c r="Q1119" s="7" t="s">
        <v>11</v>
      </c>
      <c r="R1119" s="7" t="s">
        <v>12</v>
      </c>
      <c r="S1119" s="7" t="s">
        <v>300</v>
      </c>
      <c r="T1119" s="7">
        <f t="shared" si="34"/>
        <v>1</v>
      </c>
      <c r="U1119" s="7">
        <f t="shared" si="35"/>
        <v>1</v>
      </c>
      <c r="V1119" s="35" t="s">
        <v>8945</v>
      </c>
      <c r="W1119" s="36">
        <v>45085</v>
      </c>
      <c r="X1119" s="5">
        <v>36</v>
      </c>
    </row>
    <row r="1120" spans="1:24" x14ac:dyDescent="0.3">
      <c r="A1120" s="5" t="s">
        <v>1151</v>
      </c>
      <c r="B1120" s="5">
        <v>1981</v>
      </c>
      <c r="C1120" s="5" t="s">
        <v>30</v>
      </c>
      <c r="D1120" s="5">
        <v>5</v>
      </c>
      <c r="E1120" s="5">
        <v>5</v>
      </c>
      <c r="F1120" s="5">
        <v>9222.4</v>
      </c>
      <c r="G1120" s="5" t="s">
        <v>11</v>
      </c>
      <c r="H1120" s="5" t="s">
        <v>12</v>
      </c>
      <c r="I1120" s="5" t="s">
        <v>166</v>
      </c>
      <c r="K1120" s="7" t="s">
        <v>1151</v>
      </c>
      <c r="L1120" s="7">
        <v>1981</v>
      </c>
      <c r="M1120" s="7" t="s">
        <v>30</v>
      </c>
      <c r="N1120" s="7">
        <v>5</v>
      </c>
      <c r="O1120" s="7">
        <v>5</v>
      </c>
      <c r="P1120" s="20">
        <v>9222.4</v>
      </c>
      <c r="Q1120" s="7" t="s">
        <v>11</v>
      </c>
      <c r="R1120" s="7" t="s">
        <v>12</v>
      </c>
      <c r="S1120" s="7" t="s">
        <v>166</v>
      </c>
      <c r="T1120" s="7">
        <f t="shared" si="34"/>
        <v>1</v>
      </c>
      <c r="U1120" s="7">
        <f t="shared" si="35"/>
        <v>1</v>
      </c>
      <c r="V1120" s="35" t="s">
        <v>9389</v>
      </c>
      <c r="W1120" s="36">
        <v>45085</v>
      </c>
      <c r="X1120" s="5">
        <v>41</v>
      </c>
    </row>
    <row r="1121" spans="1:24" x14ac:dyDescent="0.3">
      <c r="A1121" s="5" t="s">
        <v>1152</v>
      </c>
      <c r="B1121" s="5">
        <v>1975</v>
      </c>
      <c r="C1121" s="5" t="s">
        <v>30</v>
      </c>
      <c r="D1121" s="5">
        <v>6</v>
      </c>
      <c r="E1121" s="5">
        <v>2</v>
      </c>
      <c r="F1121" s="5">
        <v>9225.26</v>
      </c>
      <c r="G1121" s="5" t="s">
        <v>12</v>
      </c>
      <c r="H1121" s="5" t="s">
        <v>12</v>
      </c>
      <c r="I1121" s="5" t="s">
        <v>164</v>
      </c>
      <c r="K1121" s="7" t="s">
        <v>1152</v>
      </c>
      <c r="L1121" s="7">
        <v>1975</v>
      </c>
      <c r="M1121" s="7" t="s">
        <v>30</v>
      </c>
      <c r="N1121" s="7">
        <v>6</v>
      </c>
      <c r="O1121" s="7">
        <v>2</v>
      </c>
      <c r="P1121" s="20">
        <v>9225.26</v>
      </c>
      <c r="Q1121" s="7" t="s">
        <v>12</v>
      </c>
      <c r="R1121" s="7" t="s">
        <v>12</v>
      </c>
      <c r="S1121" s="7" t="s">
        <v>164</v>
      </c>
      <c r="T1121" s="7">
        <f t="shared" si="34"/>
        <v>4</v>
      </c>
      <c r="U1121" s="7">
        <f t="shared" si="35"/>
        <v>1</v>
      </c>
      <c r="V1121" s="35" t="s">
        <v>9390</v>
      </c>
      <c r="W1121" s="36">
        <v>45085</v>
      </c>
      <c r="X1121" s="5">
        <v>47</v>
      </c>
    </row>
    <row r="1122" spans="1:24" x14ac:dyDescent="0.3">
      <c r="A1122" s="5" t="s">
        <v>1153</v>
      </c>
      <c r="B1122" s="5">
        <v>1980</v>
      </c>
      <c r="C1122" s="5" t="s">
        <v>37</v>
      </c>
      <c r="D1122" s="5">
        <v>5</v>
      </c>
      <c r="E1122" s="5">
        <v>2</v>
      </c>
      <c r="F1122" s="5">
        <v>9247.94</v>
      </c>
      <c r="G1122" s="5" t="s">
        <v>11</v>
      </c>
      <c r="H1122" s="5" t="s">
        <v>16</v>
      </c>
      <c r="I1122" s="5" t="s">
        <v>300</v>
      </c>
      <c r="K1122" s="7" t="s">
        <v>1153</v>
      </c>
      <c r="L1122" s="7">
        <v>1980</v>
      </c>
      <c r="M1122" s="7" t="s">
        <v>37</v>
      </c>
      <c r="N1122" s="7">
        <v>5</v>
      </c>
      <c r="O1122" s="7">
        <v>2</v>
      </c>
      <c r="P1122" s="20">
        <v>9247.94</v>
      </c>
      <c r="Q1122" s="7" t="s">
        <v>11</v>
      </c>
      <c r="R1122" s="7" t="s">
        <v>16</v>
      </c>
      <c r="S1122" s="7" t="s">
        <v>300</v>
      </c>
      <c r="T1122" s="7">
        <f t="shared" si="34"/>
        <v>1</v>
      </c>
      <c r="U1122" s="7">
        <f t="shared" si="35"/>
        <v>2</v>
      </c>
      <c r="V1122" s="35" t="s">
        <v>9136</v>
      </c>
      <c r="W1122" s="36">
        <v>45085</v>
      </c>
      <c r="X1122" s="5">
        <v>42</v>
      </c>
    </row>
    <row r="1123" spans="1:24" x14ac:dyDescent="0.3">
      <c r="A1123" s="5" t="s">
        <v>1154</v>
      </c>
      <c r="B1123" s="5">
        <v>1974</v>
      </c>
      <c r="C1123" s="5" t="s">
        <v>35</v>
      </c>
      <c r="D1123" s="5">
        <v>21</v>
      </c>
      <c r="E1123" s="5">
        <v>1</v>
      </c>
      <c r="F1123" s="5">
        <v>9249.5</v>
      </c>
      <c r="G1123" s="5" t="s">
        <v>11</v>
      </c>
      <c r="H1123" s="5" t="s">
        <v>16</v>
      </c>
      <c r="I1123" s="5" t="s">
        <v>23</v>
      </c>
      <c r="K1123" s="7" t="s">
        <v>1154</v>
      </c>
      <c r="L1123" s="7">
        <v>1974</v>
      </c>
      <c r="M1123" s="7" t="s">
        <v>35</v>
      </c>
      <c r="N1123" s="7">
        <v>21</v>
      </c>
      <c r="O1123" s="7">
        <v>1</v>
      </c>
      <c r="P1123" s="20">
        <v>9249.5</v>
      </c>
      <c r="Q1123" s="7" t="s">
        <v>11</v>
      </c>
      <c r="R1123" s="7" t="s">
        <v>16</v>
      </c>
      <c r="S1123" s="7" t="s">
        <v>23</v>
      </c>
      <c r="T1123" s="7">
        <f t="shared" si="34"/>
        <v>1</v>
      </c>
      <c r="U1123" s="7">
        <f t="shared" si="35"/>
        <v>2</v>
      </c>
      <c r="V1123" s="35" t="s">
        <v>9391</v>
      </c>
      <c r="W1123" s="36">
        <v>45085</v>
      </c>
      <c r="X1123" s="5">
        <v>48</v>
      </c>
    </row>
    <row r="1124" spans="1:24" x14ac:dyDescent="0.3">
      <c r="A1124" s="5" t="s">
        <v>1155</v>
      </c>
      <c r="B1124" s="5">
        <v>1971</v>
      </c>
      <c r="C1124" s="5" t="s">
        <v>35</v>
      </c>
      <c r="D1124" s="5">
        <v>6</v>
      </c>
      <c r="E1124" s="5">
        <v>0</v>
      </c>
      <c r="F1124" s="5">
        <v>9264.7999999999993</v>
      </c>
      <c r="G1124" s="5" t="s">
        <v>11</v>
      </c>
      <c r="H1124" s="5" t="s">
        <v>16</v>
      </c>
      <c r="I1124" s="5" t="s">
        <v>42</v>
      </c>
      <c r="K1124" s="7" t="s">
        <v>1155</v>
      </c>
      <c r="L1124" s="7">
        <v>1971</v>
      </c>
      <c r="M1124" s="7" t="s">
        <v>35</v>
      </c>
      <c r="N1124" s="7">
        <v>6</v>
      </c>
      <c r="O1124" s="7">
        <v>0</v>
      </c>
      <c r="P1124" s="20">
        <v>9264.7999999999993</v>
      </c>
      <c r="Q1124" s="7" t="s">
        <v>11</v>
      </c>
      <c r="R1124" s="7" t="s">
        <v>16</v>
      </c>
      <c r="S1124" s="7" t="s">
        <v>42</v>
      </c>
      <c r="T1124" s="7">
        <f t="shared" si="34"/>
        <v>1</v>
      </c>
      <c r="U1124" s="7">
        <f t="shared" si="35"/>
        <v>2</v>
      </c>
      <c r="V1124" s="35" t="s">
        <v>9392</v>
      </c>
      <c r="W1124" s="36">
        <v>45085</v>
      </c>
      <c r="X1124" s="5">
        <v>51</v>
      </c>
    </row>
    <row r="1125" spans="1:24" x14ac:dyDescent="0.3">
      <c r="A1125" s="5" t="s">
        <v>1156</v>
      </c>
      <c r="B1125" s="5">
        <v>1973</v>
      </c>
      <c r="C1125" s="5" t="s">
        <v>37</v>
      </c>
      <c r="D1125" s="5">
        <v>27</v>
      </c>
      <c r="E1125" s="5">
        <v>1</v>
      </c>
      <c r="F1125" s="5">
        <v>9282.48</v>
      </c>
      <c r="G1125" s="5" t="s">
        <v>12</v>
      </c>
      <c r="H1125" s="5" t="s">
        <v>11</v>
      </c>
      <c r="I1125" s="5" t="s">
        <v>168</v>
      </c>
      <c r="K1125" s="7" t="s">
        <v>1156</v>
      </c>
      <c r="L1125" s="7">
        <v>1973</v>
      </c>
      <c r="M1125" s="7" t="s">
        <v>37</v>
      </c>
      <c r="N1125" s="7">
        <v>27</v>
      </c>
      <c r="O1125" s="7">
        <v>1</v>
      </c>
      <c r="P1125" s="20">
        <v>9282.48</v>
      </c>
      <c r="Q1125" s="7" t="s">
        <v>12</v>
      </c>
      <c r="R1125" s="7" t="s">
        <v>11</v>
      </c>
      <c r="S1125" s="7" t="s">
        <v>168</v>
      </c>
      <c r="T1125" s="7">
        <f t="shared" si="34"/>
        <v>4</v>
      </c>
      <c r="U1125" s="7">
        <f t="shared" si="35"/>
        <v>9</v>
      </c>
      <c r="V1125" s="35" t="s">
        <v>9393</v>
      </c>
      <c r="W1125" s="36">
        <v>45085</v>
      </c>
      <c r="X1125" s="5">
        <v>49</v>
      </c>
    </row>
    <row r="1126" spans="1:24" x14ac:dyDescent="0.3">
      <c r="A1126" s="5" t="s">
        <v>1157</v>
      </c>
      <c r="B1126" s="5">
        <v>1971</v>
      </c>
      <c r="C1126" s="5" t="s">
        <v>10</v>
      </c>
      <c r="D1126" s="5">
        <v>2</v>
      </c>
      <c r="E1126" s="5">
        <v>0</v>
      </c>
      <c r="F1126" s="5">
        <v>9283.56</v>
      </c>
      <c r="G1126" s="5" t="s">
        <v>11</v>
      </c>
      <c r="H1126" s="5" t="s">
        <v>12</v>
      </c>
      <c r="I1126" s="5" t="s">
        <v>13</v>
      </c>
      <c r="K1126" s="7" t="s">
        <v>1157</v>
      </c>
      <c r="L1126" s="7">
        <v>1971</v>
      </c>
      <c r="M1126" s="7" t="s">
        <v>10</v>
      </c>
      <c r="N1126" s="7">
        <v>2</v>
      </c>
      <c r="O1126" s="7">
        <v>0</v>
      </c>
      <c r="P1126" s="20">
        <v>9283.56</v>
      </c>
      <c r="Q1126" s="7" t="s">
        <v>11</v>
      </c>
      <c r="R1126" s="7" t="s">
        <v>12</v>
      </c>
      <c r="S1126" s="7" t="s">
        <v>13</v>
      </c>
      <c r="T1126" s="7">
        <f t="shared" si="34"/>
        <v>1</v>
      </c>
      <c r="U1126" s="7">
        <f t="shared" si="35"/>
        <v>1</v>
      </c>
      <c r="V1126" s="35" t="s">
        <v>9394</v>
      </c>
      <c r="W1126" s="36">
        <v>45085</v>
      </c>
      <c r="X1126" s="5">
        <v>51</v>
      </c>
    </row>
    <row r="1127" spans="1:24" x14ac:dyDescent="0.3">
      <c r="A1127" s="5" t="s">
        <v>1158</v>
      </c>
      <c r="B1127" s="5">
        <v>1969</v>
      </c>
      <c r="C1127" s="5" t="s">
        <v>15</v>
      </c>
      <c r="D1127" s="5">
        <v>26</v>
      </c>
      <c r="E1127" s="5">
        <v>0</v>
      </c>
      <c r="F1127" s="5">
        <v>9285.8700000000008</v>
      </c>
      <c r="G1127" s="5" t="s">
        <v>11</v>
      </c>
      <c r="H1127" s="5" t="s">
        <v>12</v>
      </c>
      <c r="I1127" s="5" t="s">
        <v>13</v>
      </c>
      <c r="K1127" s="7" t="s">
        <v>1158</v>
      </c>
      <c r="L1127" s="7">
        <v>1969</v>
      </c>
      <c r="M1127" s="7" t="s">
        <v>15</v>
      </c>
      <c r="N1127" s="7">
        <v>26</v>
      </c>
      <c r="O1127" s="7">
        <v>0</v>
      </c>
      <c r="P1127" s="20">
        <v>9285.8700000000008</v>
      </c>
      <c r="Q1127" s="7" t="s">
        <v>11</v>
      </c>
      <c r="R1127" s="7" t="s">
        <v>12</v>
      </c>
      <c r="S1127" s="7" t="s">
        <v>13</v>
      </c>
      <c r="T1127" s="7">
        <f t="shared" si="34"/>
        <v>1</v>
      </c>
      <c r="U1127" s="7">
        <f t="shared" si="35"/>
        <v>1</v>
      </c>
      <c r="V1127" s="35" t="s">
        <v>9395</v>
      </c>
      <c r="W1127" s="36">
        <v>45085</v>
      </c>
      <c r="X1127" s="5">
        <v>53</v>
      </c>
    </row>
    <row r="1128" spans="1:24" x14ac:dyDescent="0.3">
      <c r="A1128" s="5" t="s">
        <v>1159</v>
      </c>
      <c r="B1128" s="5">
        <v>1973</v>
      </c>
      <c r="C1128" s="5" t="s">
        <v>37</v>
      </c>
      <c r="D1128" s="5">
        <v>16</v>
      </c>
      <c r="E1128" s="5">
        <v>1</v>
      </c>
      <c r="F1128" s="5">
        <v>9288.0300000000007</v>
      </c>
      <c r="G1128" s="5" t="s">
        <v>11</v>
      </c>
      <c r="H1128" s="5" t="s">
        <v>12</v>
      </c>
      <c r="I1128" s="5" t="s">
        <v>170</v>
      </c>
      <c r="K1128" s="7" t="s">
        <v>1159</v>
      </c>
      <c r="L1128" s="7">
        <v>1973</v>
      </c>
      <c r="M1128" s="7" t="s">
        <v>37</v>
      </c>
      <c r="N1128" s="7">
        <v>16</v>
      </c>
      <c r="O1128" s="7">
        <v>1</v>
      </c>
      <c r="P1128" s="20">
        <v>9288.0300000000007</v>
      </c>
      <c r="Q1128" s="7" t="s">
        <v>11</v>
      </c>
      <c r="R1128" s="7" t="s">
        <v>12</v>
      </c>
      <c r="S1128" s="7" t="s">
        <v>170</v>
      </c>
      <c r="T1128" s="7">
        <f t="shared" si="34"/>
        <v>1</v>
      </c>
      <c r="U1128" s="7">
        <f t="shared" si="35"/>
        <v>1</v>
      </c>
      <c r="V1128" s="35" t="s">
        <v>9396</v>
      </c>
      <c r="W1128" s="36">
        <v>45085</v>
      </c>
      <c r="X1128" s="5">
        <v>49</v>
      </c>
    </row>
    <row r="1129" spans="1:24" x14ac:dyDescent="0.3">
      <c r="A1129" s="5" t="s">
        <v>1160</v>
      </c>
      <c r="B1129" s="5">
        <v>1973</v>
      </c>
      <c r="C1129" s="5" t="s">
        <v>20</v>
      </c>
      <c r="D1129" s="5">
        <v>18</v>
      </c>
      <c r="E1129" s="5">
        <v>1</v>
      </c>
      <c r="F1129" s="5">
        <v>9290.14</v>
      </c>
      <c r="G1129" s="5" t="s">
        <v>12</v>
      </c>
      <c r="H1129" s="5" t="s">
        <v>12</v>
      </c>
      <c r="I1129" s="5" t="s">
        <v>168</v>
      </c>
      <c r="K1129" s="7" t="s">
        <v>1160</v>
      </c>
      <c r="L1129" s="7">
        <v>1973</v>
      </c>
      <c r="M1129" s="7" t="s">
        <v>20</v>
      </c>
      <c r="N1129" s="7">
        <v>18</v>
      </c>
      <c r="O1129" s="7">
        <v>1</v>
      </c>
      <c r="P1129" s="20">
        <v>9290.14</v>
      </c>
      <c r="Q1129" s="7" t="s">
        <v>12</v>
      </c>
      <c r="R1129" s="7" t="s">
        <v>12</v>
      </c>
      <c r="S1129" s="7" t="s">
        <v>168</v>
      </c>
      <c r="T1129" s="7">
        <f t="shared" si="34"/>
        <v>4</v>
      </c>
      <c r="U1129" s="7">
        <f t="shared" si="35"/>
        <v>1</v>
      </c>
      <c r="V1129" s="35" t="s">
        <v>9397</v>
      </c>
      <c r="W1129" s="36">
        <v>45085</v>
      </c>
      <c r="X1129" s="5">
        <v>49</v>
      </c>
    </row>
    <row r="1130" spans="1:24" x14ac:dyDescent="0.3">
      <c r="A1130" s="5" t="s">
        <v>1161</v>
      </c>
      <c r="B1130" s="5">
        <v>1976</v>
      </c>
      <c r="C1130" s="5" t="s">
        <v>15</v>
      </c>
      <c r="D1130" s="5">
        <v>3</v>
      </c>
      <c r="E1130" s="5">
        <v>3</v>
      </c>
      <c r="F1130" s="5">
        <v>9301.89</v>
      </c>
      <c r="G1130" s="5" t="s">
        <v>11</v>
      </c>
      <c r="H1130" s="5" t="s">
        <v>16</v>
      </c>
      <c r="I1130" s="5" t="s">
        <v>23</v>
      </c>
      <c r="K1130" s="7" t="s">
        <v>1161</v>
      </c>
      <c r="L1130" s="7">
        <v>1976</v>
      </c>
      <c r="M1130" s="7" t="s">
        <v>15</v>
      </c>
      <c r="N1130" s="7">
        <v>3</v>
      </c>
      <c r="O1130" s="7">
        <v>3</v>
      </c>
      <c r="P1130" s="20">
        <v>9301.89</v>
      </c>
      <c r="Q1130" s="7" t="s">
        <v>11</v>
      </c>
      <c r="R1130" s="7" t="s">
        <v>16</v>
      </c>
      <c r="S1130" s="7" t="s">
        <v>23</v>
      </c>
      <c r="T1130" s="7">
        <f t="shared" si="34"/>
        <v>1</v>
      </c>
      <c r="U1130" s="7">
        <f t="shared" si="35"/>
        <v>2</v>
      </c>
      <c r="V1130" s="35" t="s">
        <v>9398</v>
      </c>
      <c r="W1130" s="36">
        <v>45085</v>
      </c>
      <c r="X1130" s="5">
        <v>46</v>
      </c>
    </row>
    <row r="1131" spans="1:24" x14ac:dyDescent="0.3">
      <c r="A1131" s="5" t="s">
        <v>1162</v>
      </c>
      <c r="B1131" s="5">
        <v>1973</v>
      </c>
      <c r="C1131" s="5" t="s">
        <v>37</v>
      </c>
      <c r="D1131" s="5">
        <v>16</v>
      </c>
      <c r="E1131" s="5">
        <v>2</v>
      </c>
      <c r="F1131" s="5">
        <v>9304.7000000000007</v>
      </c>
      <c r="G1131" s="5" t="s">
        <v>12</v>
      </c>
      <c r="H1131" s="5" t="s">
        <v>12</v>
      </c>
      <c r="I1131" s="5" t="s">
        <v>13</v>
      </c>
      <c r="K1131" s="7" t="s">
        <v>1162</v>
      </c>
      <c r="L1131" s="7">
        <v>1973</v>
      </c>
      <c r="M1131" s="7" t="s">
        <v>37</v>
      </c>
      <c r="N1131" s="7">
        <v>16</v>
      </c>
      <c r="O1131" s="7">
        <v>2</v>
      </c>
      <c r="P1131" s="20">
        <v>9304.7000000000007</v>
      </c>
      <c r="Q1131" s="7" t="s">
        <v>12</v>
      </c>
      <c r="R1131" s="7" t="s">
        <v>12</v>
      </c>
      <c r="S1131" s="7" t="s">
        <v>13</v>
      </c>
      <c r="T1131" s="7">
        <f t="shared" si="34"/>
        <v>4</v>
      </c>
      <c r="U1131" s="7">
        <f t="shared" si="35"/>
        <v>1</v>
      </c>
      <c r="V1131" s="35" t="s">
        <v>9396</v>
      </c>
      <c r="W1131" s="36">
        <v>45085</v>
      </c>
      <c r="X1131" s="5">
        <v>49</v>
      </c>
    </row>
    <row r="1132" spans="1:24" x14ac:dyDescent="0.3">
      <c r="A1132" s="5" t="s">
        <v>1163</v>
      </c>
      <c r="B1132" s="5">
        <v>1963</v>
      </c>
      <c r="C1132" s="5" t="s">
        <v>18</v>
      </c>
      <c r="D1132" s="5">
        <v>8</v>
      </c>
      <c r="E1132" s="5">
        <v>0</v>
      </c>
      <c r="F1132" s="5">
        <v>9310.81</v>
      </c>
      <c r="G1132" s="5" t="s">
        <v>12</v>
      </c>
      <c r="H1132" s="5" t="s">
        <v>16</v>
      </c>
      <c r="I1132" s="5" t="s">
        <v>13</v>
      </c>
      <c r="K1132" s="7" t="s">
        <v>1163</v>
      </c>
      <c r="L1132" s="7">
        <v>1963</v>
      </c>
      <c r="M1132" s="7" t="s">
        <v>18</v>
      </c>
      <c r="N1132" s="7">
        <v>8</v>
      </c>
      <c r="O1132" s="7">
        <v>0</v>
      </c>
      <c r="P1132" s="20">
        <v>9310.81</v>
      </c>
      <c r="Q1132" s="7" t="s">
        <v>12</v>
      </c>
      <c r="R1132" s="7" t="s">
        <v>16</v>
      </c>
      <c r="S1132" s="7" t="s">
        <v>13</v>
      </c>
      <c r="T1132" s="7">
        <f t="shared" si="34"/>
        <v>4</v>
      </c>
      <c r="U1132" s="7">
        <f t="shared" si="35"/>
        <v>2</v>
      </c>
      <c r="V1132" s="35" t="s">
        <v>9399</v>
      </c>
      <c r="W1132" s="36">
        <v>45085</v>
      </c>
      <c r="X1132" s="5">
        <v>60</v>
      </c>
    </row>
    <row r="1133" spans="1:24" x14ac:dyDescent="0.3">
      <c r="A1133" s="5" t="s">
        <v>1164</v>
      </c>
      <c r="B1133" s="5">
        <v>1977</v>
      </c>
      <c r="C1133" s="5" t="s">
        <v>37</v>
      </c>
      <c r="D1133" s="5">
        <v>12</v>
      </c>
      <c r="E1133" s="5">
        <v>2</v>
      </c>
      <c r="F1133" s="5">
        <v>9315.41</v>
      </c>
      <c r="G1133" s="5" t="s">
        <v>11</v>
      </c>
      <c r="H1133" s="5" t="s">
        <v>16</v>
      </c>
      <c r="I1133" s="5" t="s">
        <v>247</v>
      </c>
      <c r="K1133" s="7" t="s">
        <v>1164</v>
      </c>
      <c r="L1133" s="7">
        <v>1977</v>
      </c>
      <c r="M1133" s="7" t="s">
        <v>37</v>
      </c>
      <c r="N1133" s="7">
        <v>12</v>
      </c>
      <c r="O1133" s="7">
        <v>2</v>
      </c>
      <c r="P1133" s="20">
        <v>9315.41</v>
      </c>
      <c r="Q1133" s="7" t="s">
        <v>11</v>
      </c>
      <c r="R1133" s="7" t="s">
        <v>16</v>
      </c>
      <c r="S1133" s="7" t="s">
        <v>247</v>
      </c>
      <c r="T1133" s="7">
        <f t="shared" si="34"/>
        <v>1</v>
      </c>
      <c r="U1133" s="7">
        <f t="shared" si="35"/>
        <v>2</v>
      </c>
      <c r="V1133" s="35" t="s">
        <v>9400</v>
      </c>
      <c r="W1133" s="36">
        <v>45085</v>
      </c>
      <c r="X1133" s="5">
        <v>45</v>
      </c>
    </row>
    <row r="1134" spans="1:24" x14ac:dyDescent="0.3">
      <c r="A1134" s="5" t="s">
        <v>1165</v>
      </c>
      <c r="B1134" s="5">
        <v>1988</v>
      </c>
      <c r="C1134" s="5" t="s">
        <v>10</v>
      </c>
      <c r="D1134" s="5">
        <v>9</v>
      </c>
      <c r="E1134" s="5">
        <v>3</v>
      </c>
      <c r="F1134" s="5">
        <v>9320.26</v>
      </c>
      <c r="G1134" s="5" t="s">
        <v>11</v>
      </c>
      <c r="H1134" s="5" t="s">
        <v>16</v>
      </c>
      <c r="I1134" s="5" t="s">
        <v>23</v>
      </c>
      <c r="K1134" s="7" t="s">
        <v>1165</v>
      </c>
      <c r="L1134" s="7">
        <v>1988</v>
      </c>
      <c r="M1134" s="7" t="s">
        <v>10</v>
      </c>
      <c r="N1134" s="7">
        <v>9</v>
      </c>
      <c r="O1134" s="7">
        <v>3</v>
      </c>
      <c r="P1134" s="20">
        <v>9320.26</v>
      </c>
      <c r="Q1134" s="7" t="s">
        <v>11</v>
      </c>
      <c r="R1134" s="7" t="s">
        <v>16</v>
      </c>
      <c r="S1134" s="7" t="s">
        <v>23</v>
      </c>
      <c r="T1134" s="7">
        <f t="shared" si="34"/>
        <v>1</v>
      </c>
      <c r="U1134" s="7">
        <f t="shared" si="35"/>
        <v>2</v>
      </c>
      <c r="V1134" s="35" t="s">
        <v>9401</v>
      </c>
      <c r="W1134" s="36">
        <v>45085</v>
      </c>
      <c r="X1134" s="5">
        <v>34</v>
      </c>
    </row>
    <row r="1135" spans="1:24" x14ac:dyDescent="0.3">
      <c r="A1135" s="5" t="s">
        <v>1166</v>
      </c>
      <c r="B1135" s="5">
        <v>1996</v>
      </c>
      <c r="C1135" s="5" t="s">
        <v>37</v>
      </c>
      <c r="D1135" s="5">
        <v>12</v>
      </c>
      <c r="E1135" s="5">
        <v>0</v>
      </c>
      <c r="F1135" s="5">
        <v>9338.61</v>
      </c>
      <c r="G1135" s="5" t="s">
        <v>11</v>
      </c>
      <c r="H1135" s="5" t="s">
        <v>16</v>
      </c>
      <c r="I1135" s="5" t="s">
        <v>535</v>
      </c>
      <c r="K1135" s="7" t="s">
        <v>1166</v>
      </c>
      <c r="L1135" s="7">
        <v>1996</v>
      </c>
      <c r="M1135" s="7" t="s">
        <v>37</v>
      </c>
      <c r="N1135" s="7">
        <v>12</v>
      </c>
      <c r="O1135" s="7">
        <v>0</v>
      </c>
      <c r="P1135" s="20">
        <v>9338.61</v>
      </c>
      <c r="Q1135" s="7" t="s">
        <v>11</v>
      </c>
      <c r="R1135" s="7" t="s">
        <v>16</v>
      </c>
      <c r="S1135" s="7" t="s">
        <v>535</v>
      </c>
      <c r="T1135" s="7">
        <f t="shared" si="34"/>
        <v>1</v>
      </c>
      <c r="U1135" s="7">
        <f t="shared" si="35"/>
        <v>2</v>
      </c>
      <c r="V1135" s="35" t="s">
        <v>9402</v>
      </c>
      <c r="W1135" s="36">
        <v>45085</v>
      </c>
      <c r="X1135" s="5">
        <v>26</v>
      </c>
    </row>
    <row r="1136" spans="1:24" x14ac:dyDescent="0.3">
      <c r="A1136" s="5" t="s">
        <v>1167</v>
      </c>
      <c r="B1136" s="5">
        <v>1988</v>
      </c>
      <c r="C1136" s="5" t="s">
        <v>10</v>
      </c>
      <c r="D1136" s="5">
        <v>1</v>
      </c>
      <c r="E1136" s="5">
        <v>3</v>
      </c>
      <c r="F1136" s="5">
        <v>9344.2000000000007</v>
      </c>
      <c r="G1136" s="5" t="s">
        <v>11</v>
      </c>
      <c r="H1136" s="5" t="s">
        <v>16</v>
      </c>
      <c r="I1136" s="5" t="s">
        <v>300</v>
      </c>
      <c r="K1136" s="7" t="s">
        <v>1167</v>
      </c>
      <c r="L1136" s="7">
        <v>1988</v>
      </c>
      <c r="M1136" s="7" t="s">
        <v>10</v>
      </c>
      <c r="N1136" s="7">
        <v>1</v>
      </c>
      <c r="O1136" s="7">
        <v>3</v>
      </c>
      <c r="P1136" s="20">
        <v>9344.2000000000007</v>
      </c>
      <c r="Q1136" s="7" t="s">
        <v>11</v>
      </c>
      <c r="R1136" s="7" t="s">
        <v>16</v>
      </c>
      <c r="S1136" s="7" t="s">
        <v>300</v>
      </c>
      <c r="T1136" s="7">
        <f t="shared" si="34"/>
        <v>1</v>
      </c>
      <c r="U1136" s="7">
        <f t="shared" si="35"/>
        <v>2</v>
      </c>
      <c r="V1136" s="35" t="s">
        <v>9403</v>
      </c>
      <c r="W1136" s="36">
        <v>45085</v>
      </c>
      <c r="X1136" s="5">
        <v>34</v>
      </c>
    </row>
    <row r="1137" spans="1:24" x14ac:dyDescent="0.3">
      <c r="A1137" s="5" t="s">
        <v>1168</v>
      </c>
      <c r="B1137" s="5">
        <v>1971</v>
      </c>
      <c r="C1137" s="5" t="s">
        <v>37</v>
      </c>
      <c r="D1137" s="5">
        <v>8</v>
      </c>
      <c r="E1137" s="5">
        <v>0</v>
      </c>
      <c r="F1137" s="5">
        <v>9361.33</v>
      </c>
      <c r="G1137" s="5" t="s">
        <v>12</v>
      </c>
      <c r="H1137" s="5" t="s">
        <v>16</v>
      </c>
      <c r="I1137" s="5" t="s">
        <v>168</v>
      </c>
      <c r="K1137" s="7" t="s">
        <v>1168</v>
      </c>
      <c r="L1137" s="7">
        <v>1971</v>
      </c>
      <c r="M1137" s="7" t="s">
        <v>37</v>
      </c>
      <c r="N1137" s="7">
        <v>8</v>
      </c>
      <c r="O1137" s="7">
        <v>0</v>
      </c>
      <c r="P1137" s="20">
        <v>9361.33</v>
      </c>
      <c r="Q1137" s="7" t="s">
        <v>12</v>
      </c>
      <c r="R1137" s="7" t="s">
        <v>16</v>
      </c>
      <c r="S1137" s="7" t="s">
        <v>168</v>
      </c>
      <c r="T1137" s="7">
        <f t="shared" si="34"/>
        <v>4</v>
      </c>
      <c r="U1137" s="7">
        <f t="shared" si="35"/>
        <v>2</v>
      </c>
      <c r="V1137" s="35" t="s">
        <v>9404</v>
      </c>
      <c r="W1137" s="36">
        <v>45085</v>
      </c>
      <c r="X1137" s="5">
        <v>51</v>
      </c>
    </row>
    <row r="1138" spans="1:24" x14ac:dyDescent="0.3">
      <c r="A1138" s="5" t="s">
        <v>1169</v>
      </c>
      <c r="B1138" s="5">
        <v>1969</v>
      </c>
      <c r="C1138" s="5" t="s">
        <v>15</v>
      </c>
      <c r="D1138" s="5">
        <v>24</v>
      </c>
      <c r="E1138" s="5">
        <v>0</v>
      </c>
      <c r="F1138" s="5">
        <v>9377.4500000000007</v>
      </c>
      <c r="G1138" s="5" t="s">
        <v>11</v>
      </c>
      <c r="H1138" s="5" t="s">
        <v>12</v>
      </c>
      <c r="I1138" s="5" t="s">
        <v>13</v>
      </c>
      <c r="K1138" s="7" t="s">
        <v>1169</v>
      </c>
      <c r="L1138" s="7">
        <v>1969</v>
      </c>
      <c r="M1138" s="7" t="s">
        <v>15</v>
      </c>
      <c r="N1138" s="7">
        <v>24</v>
      </c>
      <c r="O1138" s="7">
        <v>0</v>
      </c>
      <c r="P1138" s="20">
        <v>9377.4500000000007</v>
      </c>
      <c r="Q1138" s="7" t="s">
        <v>11</v>
      </c>
      <c r="R1138" s="7" t="s">
        <v>12</v>
      </c>
      <c r="S1138" s="7" t="s">
        <v>13</v>
      </c>
      <c r="T1138" s="7">
        <f t="shared" si="34"/>
        <v>1</v>
      </c>
      <c r="U1138" s="7">
        <f t="shared" si="35"/>
        <v>1</v>
      </c>
      <c r="V1138" s="35" t="s">
        <v>9405</v>
      </c>
      <c r="W1138" s="36">
        <v>45085</v>
      </c>
      <c r="X1138" s="5">
        <v>53</v>
      </c>
    </row>
    <row r="1139" spans="1:24" x14ac:dyDescent="0.3">
      <c r="A1139" s="5" t="s">
        <v>1170</v>
      </c>
      <c r="B1139" s="5">
        <v>1971</v>
      </c>
      <c r="C1139" s="5" t="s">
        <v>15</v>
      </c>
      <c r="D1139" s="5">
        <v>26</v>
      </c>
      <c r="E1139" s="5">
        <v>1</v>
      </c>
      <c r="F1139" s="5">
        <v>9377.9</v>
      </c>
      <c r="G1139" s="5" t="s">
        <v>11</v>
      </c>
      <c r="H1139" s="5" t="s">
        <v>16</v>
      </c>
      <c r="I1139" s="5" t="s">
        <v>13</v>
      </c>
      <c r="K1139" s="7" t="s">
        <v>1170</v>
      </c>
      <c r="L1139" s="7">
        <v>1971</v>
      </c>
      <c r="M1139" s="7" t="s">
        <v>15</v>
      </c>
      <c r="N1139" s="7">
        <v>26</v>
      </c>
      <c r="O1139" s="7">
        <v>1</v>
      </c>
      <c r="P1139" s="20">
        <v>9377.9</v>
      </c>
      <c r="Q1139" s="7" t="s">
        <v>11</v>
      </c>
      <c r="R1139" s="7" t="s">
        <v>16</v>
      </c>
      <c r="S1139" s="7" t="s">
        <v>13</v>
      </c>
      <c r="T1139" s="7">
        <f t="shared" si="34"/>
        <v>1</v>
      </c>
      <c r="U1139" s="7">
        <f t="shared" si="35"/>
        <v>2</v>
      </c>
      <c r="V1139" s="35" t="s">
        <v>9406</v>
      </c>
      <c r="W1139" s="36">
        <v>45085</v>
      </c>
      <c r="X1139" s="5">
        <v>51</v>
      </c>
    </row>
    <row r="1140" spans="1:24" x14ac:dyDescent="0.3">
      <c r="A1140" s="5" t="s">
        <v>1171</v>
      </c>
      <c r="B1140" s="5">
        <v>1975</v>
      </c>
      <c r="C1140" s="5" t="s">
        <v>30</v>
      </c>
      <c r="D1140" s="5">
        <v>2</v>
      </c>
      <c r="E1140" s="5">
        <v>1</v>
      </c>
      <c r="F1140" s="5">
        <v>9380.75</v>
      </c>
      <c r="G1140" s="5" t="s">
        <v>11</v>
      </c>
      <c r="H1140" s="5" t="s">
        <v>11</v>
      </c>
      <c r="I1140" s="5" t="s">
        <v>247</v>
      </c>
      <c r="K1140" s="7" t="s">
        <v>1171</v>
      </c>
      <c r="L1140" s="7">
        <v>1975</v>
      </c>
      <c r="M1140" s="7" t="s">
        <v>30</v>
      </c>
      <c r="N1140" s="7">
        <v>2</v>
      </c>
      <c r="O1140" s="7">
        <v>1</v>
      </c>
      <c r="P1140" s="20">
        <v>9380.75</v>
      </c>
      <c r="Q1140" s="7" t="s">
        <v>11</v>
      </c>
      <c r="R1140" s="7" t="s">
        <v>11</v>
      </c>
      <c r="S1140" s="7" t="s">
        <v>247</v>
      </c>
      <c r="T1140" s="7">
        <f t="shared" si="34"/>
        <v>1</v>
      </c>
      <c r="U1140" s="7">
        <f t="shared" si="35"/>
        <v>9</v>
      </c>
      <c r="V1140" s="35" t="s">
        <v>9407</v>
      </c>
      <c r="W1140" s="36">
        <v>45085</v>
      </c>
      <c r="X1140" s="5">
        <v>47</v>
      </c>
    </row>
    <row r="1141" spans="1:24" x14ac:dyDescent="0.3">
      <c r="A1141" s="5" t="s">
        <v>1172</v>
      </c>
      <c r="B1141" s="5">
        <v>1971</v>
      </c>
      <c r="C1141" s="5" t="s">
        <v>30</v>
      </c>
      <c r="D1141" s="5">
        <v>29</v>
      </c>
      <c r="E1141" s="5">
        <v>1</v>
      </c>
      <c r="F1141" s="5">
        <v>9386.16</v>
      </c>
      <c r="G1141" s="5" t="s">
        <v>12</v>
      </c>
      <c r="H1141" s="5" t="s">
        <v>11</v>
      </c>
      <c r="I1141" s="5" t="s">
        <v>13</v>
      </c>
      <c r="K1141" s="7" t="s">
        <v>1172</v>
      </c>
      <c r="L1141" s="7">
        <v>1971</v>
      </c>
      <c r="M1141" s="7" t="s">
        <v>30</v>
      </c>
      <c r="N1141" s="7">
        <v>29</v>
      </c>
      <c r="O1141" s="7">
        <v>1</v>
      </c>
      <c r="P1141" s="20">
        <v>9386.16</v>
      </c>
      <c r="Q1141" s="7" t="s">
        <v>12</v>
      </c>
      <c r="R1141" s="7" t="s">
        <v>11</v>
      </c>
      <c r="S1141" s="7" t="s">
        <v>13</v>
      </c>
      <c r="T1141" s="7">
        <f t="shared" si="34"/>
        <v>4</v>
      </c>
      <c r="U1141" s="7">
        <f t="shared" si="35"/>
        <v>9</v>
      </c>
      <c r="V1141" s="35" t="s">
        <v>9386</v>
      </c>
      <c r="W1141" s="36">
        <v>45085</v>
      </c>
      <c r="X1141" s="5">
        <v>51</v>
      </c>
    </row>
    <row r="1142" spans="1:24" x14ac:dyDescent="0.3">
      <c r="A1142" s="5" t="s">
        <v>1173</v>
      </c>
      <c r="B1142" s="5">
        <v>1971</v>
      </c>
      <c r="C1142" s="5" t="s">
        <v>37</v>
      </c>
      <c r="D1142" s="5">
        <v>20</v>
      </c>
      <c r="E1142" s="5">
        <v>1</v>
      </c>
      <c r="F1142" s="5">
        <v>9391.35</v>
      </c>
      <c r="G1142" s="5" t="s">
        <v>12</v>
      </c>
      <c r="H1142" s="5" t="s">
        <v>12</v>
      </c>
      <c r="I1142" s="5" t="s">
        <v>42</v>
      </c>
      <c r="K1142" s="7" t="s">
        <v>1173</v>
      </c>
      <c r="L1142" s="7">
        <v>1971</v>
      </c>
      <c r="M1142" s="7" t="s">
        <v>37</v>
      </c>
      <c r="N1142" s="7">
        <v>20</v>
      </c>
      <c r="O1142" s="7">
        <v>1</v>
      </c>
      <c r="P1142" s="20">
        <v>9391.35</v>
      </c>
      <c r="Q1142" s="7" t="s">
        <v>12</v>
      </c>
      <c r="R1142" s="7" t="s">
        <v>12</v>
      </c>
      <c r="S1142" s="7" t="s">
        <v>42</v>
      </c>
      <c r="T1142" s="7">
        <f t="shared" si="34"/>
        <v>4</v>
      </c>
      <c r="U1142" s="7">
        <f t="shared" si="35"/>
        <v>1</v>
      </c>
      <c r="V1142" s="35" t="s">
        <v>9408</v>
      </c>
      <c r="W1142" s="36">
        <v>45085</v>
      </c>
      <c r="X1142" s="5">
        <v>51</v>
      </c>
    </row>
    <row r="1143" spans="1:24" x14ac:dyDescent="0.3">
      <c r="A1143" s="5" t="s">
        <v>1174</v>
      </c>
      <c r="B1143" s="5">
        <v>1976</v>
      </c>
      <c r="C1143" s="5" t="s">
        <v>37</v>
      </c>
      <c r="D1143" s="5">
        <v>17</v>
      </c>
      <c r="E1143" s="5">
        <v>2</v>
      </c>
      <c r="F1143" s="5">
        <v>9411.01</v>
      </c>
      <c r="G1143" s="5" t="s">
        <v>11</v>
      </c>
      <c r="H1143" s="5" t="s">
        <v>12</v>
      </c>
      <c r="I1143" s="5" t="s">
        <v>247</v>
      </c>
      <c r="K1143" s="7" t="s">
        <v>1174</v>
      </c>
      <c r="L1143" s="7">
        <v>1976</v>
      </c>
      <c r="M1143" s="7" t="s">
        <v>37</v>
      </c>
      <c r="N1143" s="7">
        <v>17</v>
      </c>
      <c r="O1143" s="7">
        <v>2</v>
      </c>
      <c r="P1143" s="20">
        <v>9411.01</v>
      </c>
      <c r="Q1143" s="7" t="s">
        <v>11</v>
      </c>
      <c r="R1143" s="7" t="s">
        <v>12</v>
      </c>
      <c r="S1143" s="7" t="s">
        <v>247</v>
      </c>
      <c r="T1143" s="7">
        <f t="shared" si="34"/>
        <v>1</v>
      </c>
      <c r="U1143" s="7">
        <f t="shared" si="35"/>
        <v>1</v>
      </c>
      <c r="V1143" s="35" t="s">
        <v>9409</v>
      </c>
      <c r="W1143" s="36">
        <v>45085</v>
      </c>
      <c r="X1143" s="5">
        <v>46</v>
      </c>
    </row>
    <row r="1144" spans="1:24" x14ac:dyDescent="0.3">
      <c r="A1144" s="5" t="s">
        <v>1175</v>
      </c>
      <c r="B1144" s="5">
        <v>1976</v>
      </c>
      <c r="C1144" s="5" t="s">
        <v>37</v>
      </c>
      <c r="D1144" s="5">
        <v>30</v>
      </c>
      <c r="E1144" s="5">
        <v>3</v>
      </c>
      <c r="F1144" s="5">
        <v>9414.92</v>
      </c>
      <c r="G1144" s="5" t="s">
        <v>11</v>
      </c>
      <c r="H1144" s="5" t="s">
        <v>11</v>
      </c>
      <c r="I1144" s="5" t="s">
        <v>42</v>
      </c>
      <c r="K1144" s="7" t="s">
        <v>1175</v>
      </c>
      <c r="L1144" s="7">
        <v>1976</v>
      </c>
      <c r="M1144" s="7" t="s">
        <v>37</v>
      </c>
      <c r="N1144" s="7">
        <v>30</v>
      </c>
      <c r="O1144" s="7">
        <v>3</v>
      </c>
      <c r="P1144" s="20">
        <v>9414.92</v>
      </c>
      <c r="Q1144" s="7" t="s">
        <v>11</v>
      </c>
      <c r="R1144" s="7" t="s">
        <v>11</v>
      </c>
      <c r="S1144" s="7" t="s">
        <v>42</v>
      </c>
      <c r="T1144" s="7">
        <f t="shared" si="34"/>
        <v>1</v>
      </c>
      <c r="U1144" s="7">
        <f t="shared" si="35"/>
        <v>9</v>
      </c>
      <c r="V1144" s="35" t="s">
        <v>9410</v>
      </c>
      <c r="W1144" s="36">
        <v>45085</v>
      </c>
      <c r="X1144" s="5">
        <v>46</v>
      </c>
    </row>
    <row r="1145" spans="1:24" x14ac:dyDescent="0.3">
      <c r="A1145" s="5" t="s">
        <v>1176</v>
      </c>
      <c r="B1145" s="5">
        <v>1976</v>
      </c>
      <c r="C1145" s="5" t="s">
        <v>15</v>
      </c>
      <c r="D1145" s="5">
        <v>3</v>
      </c>
      <c r="E1145" s="5">
        <v>2</v>
      </c>
      <c r="F1145" s="5">
        <v>9432.93</v>
      </c>
      <c r="G1145" s="5" t="s">
        <v>11</v>
      </c>
      <c r="H1145" s="5" t="s">
        <v>16</v>
      </c>
      <c r="I1145" s="5" t="s">
        <v>247</v>
      </c>
      <c r="K1145" s="7" t="s">
        <v>1176</v>
      </c>
      <c r="L1145" s="7">
        <v>1976</v>
      </c>
      <c r="M1145" s="7" t="s">
        <v>15</v>
      </c>
      <c r="N1145" s="7">
        <v>3</v>
      </c>
      <c r="O1145" s="7">
        <v>2</v>
      </c>
      <c r="P1145" s="20">
        <v>9432.93</v>
      </c>
      <c r="Q1145" s="7" t="s">
        <v>11</v>
      </c>
      <c r="R1145" s="7" t="s">
        <v>16</v>
      </c>
      <c r="S1145" s="7" t="s">
        <v>247</v>
      </c>
      <c r="T1145" s="7">
        <f t="shared" si="34"/>
        <v>1</v>
      </c>
      <c r="U1145" s="7">
        <f t="shared" si="35"/>
        <v>2</v>
      </c>
      <c r="V1145" s="35" t="s">
        <v>9398</v>
      </c>
      <c r="W1145" s="36">
        <v>45085</v>
      </c>
      <c r="X1145" s="5">
        <v>46</v>
      </c>
    </row>
    <row r="1146" spans="1:24" x14ac:dyDescent="0.3">
      <c r="A1146" s="5" t="s">
        <v>1177</v>
      </c>
      <c r="B1146" s="5">
        <v>1974</v>
      </c>
      <c r="C1146" s="5" t="s">
        <v>15</v>
      </c>
      <c r="D1146" s="5">
        <v>27</v>
      </c>
      <c r="E1146" s="5">
        <v>1</v>
      </c>
      <c r="F1146" s="5">
        <v>9447.25</v>
      </c>
      <c r="G1146" s="5" t="s">
        <v>11</v>
      </c>
      <c r="H1146" s="5" t="s">
        <v>16</v>
      </c>
      <c r="I1146" s="5" t="s">
        <v>247</v>
      </c>
      <c r="K1146" s="7" t="s">
        <v>1177</v>
      </c>
      <c r="L1146" s="7">
        <v>1974</v>
      </c>
      <c r="M1146" s="7" t="s">
        <v>15</v>
      </c>
      <c r="N1146" s="7">
        <v>27</v>
      </c>
      <c r="O1146" s="7">
        <v>1</v>
      </c>
      <c r="P1146" s="20">
        <v>9447.25</v>
      </c>
      <c r="Q1146" s="7" t="s">
        <v>11</v>
      </c>
      <c r="R1146" s="7" t="s">
        <v>16</v>
      </c>
      <c r="S1146" s="7" t="s">
        <v>247</v>
      </c>
      <c r="T1146" s="7">
        <f t="shared" si="34"/>
        <v>1</v>
      </c>
      <c r="U1146" s="7">
        <f t="shared" si="35"/>
        <v>2</v>
      </c>
      <c r="V1146" s="35" t="s">
        <v>9411</v>
      </c>
      <c r="W1146" s="36">
        <v>45085</v>
      </c>
      <c r="X1146" s="5">
        <v>48</v>
      </c>
    </row>
    <row r="1147" spans="1:24" x14ac:dyDescent="0.3">
      <c r="A1147" s="5" t="s">
        <v>1178</v>
      </c>
      <c r="B1147" s="5">
        <v>1974</v>
      </c>
      <c r="C1147" s="5" t="s">
        <v>18</v>
      </c>
      <c r="D1147" s="5">
        <v>8</v>
      </c>
      <c r="E1147" s="5">
        <v>1</v>
      </c>
      <c r="F1147" s="5">
        <v>9447.3799999999992</v>
      </c>
      <c r="G1147" s="5" t="s">
        <v>11</v>
      </c>
      <c r="H1147" s="5" t="s">
        <v>12</v>
      </c>
      <c r="I1147" s="5" t="s">
        <v>247</v>
      </c>
      <c r="K1147" s="7" t="s">
        <v>1178</v>
      </c>
      <c r="L1147" s="7">
        <v>1974</v>
      </c>
      <c r="M1147" s="7" t="s">
        <v>18</v>
      </c>
      <c r="N1147" s="7">
        <v>8</v>
      </c>
      <c r="O1147" s="7">
        <v>1</v>
      </c>
      <c r="P1147" s="20">
        <v>9447.3799999999992</v>
      </c>
      <c r="Q1147" s="7" t="s">
        <v>11</v>
      </c>
      <c r="R1147" s="7" t="s">
        <v>12</v>
      </c>
      <c r="S1147" s="7" t="s">
        <v>247</v>
      </c>
      <c r="T1147" s="7">
        <f t="shared" si="34"/>
        <v>1</v>
      </c>
      <c r="U1147" s="7">
        <f t="shared" si="35"/>
        <v>1</v>
      </c>
      <c r="V1147" s="35" t="s">
        <v>9412</v>
      </c>
      <c r="W1147" s="36">
        <v>45085</v>
      </c>
      <c r="X1147" s="5">
        <v>49</v>
      </c>
    </row>
    <row r="1148" spans="1:24" x14ac:dyDescent="0.3">
      <c r="A1148" s="5" t="s">
        <v>1179</v>
      </c>
      <c r="B1148" s="5">
        <v>1987</v>
      </c>
      <c r="C1148" s="5" t="s">
        <v>15</v>
      </c>
      <c r="D1148" s="5">
        <v>14</v>
      </c>
      <c r="E1148" s="5">
        <v>3</v>
      </c>
      <c r="F1148" s="5">
        <v>9448.42</v>
      </c>
      <c r="G1148" s="5" t="s">
        <v>11</v>
      </c>
      <c r="H1148" s="5" t="s">
        <v>12</v>
      </c>
      <c r="I1148" s="5" t="s">
        <v>300</v>
      </c>
      <c r="K1148" s="7" t="s">
        <v>1179</v>
      </c>
      <c r="L1148" s="7">
        <v>1987</v>
      </c>
      <c r="M1148" s="7" t="s">
        <v>15</v>
      </c>
      <c r="N1148" s="7">
        <v>14</v>
      </c>
      <c r="O1148" s="7">
        <v>3</v>
      </c>
      <c r="P1148" s="20">
        <v>9448.42</v>
      </c>
      <c r="Q1148" s="7" t="s">
        <v>11</v>
      </c>
      <c r="R1148" s="7" t="s">
        <v>12</v>
      </c>
      <c r="S1148" s="7" t="s">
        <v>300</v>
      </c>
      <c r="T1148" s="7">
        <f t="shared" si="34"/>
        <v>1</v>
      </c>
      <c r="U1148" s="7">
        <f t="shared" si="35"/>
        <v>1</v>
      </c>
      <c r="V1148" s="35" t="s">
        <v>9413</v>
      </c>
      <c r="W1148" s="36">
        <v>45085</v>
      </c>
      <c r="X1148" s="5">
        <v>35</v>
      </c>
    </row>
    <row r="1149" spans="1:24" x14ac:dyDescent="0.3">
      <c r="A1149" s="5" t="s">
        <v>1180</v>
      </c>
      <c r="B1149" s="5">
        <v>1979</v>
      </c>
      <c r="C1149" s="5" t="s">
        <v>10</v>
      </c>
      <c r="D1149" s="5">
        <v>17</v>
      </c>
      <c r="E1149" s="5">
        <v>2</v>
      </c>
      <c r="F1149" s="5">
        <v>9453.92</v>
      </c>
      <c r="G1149" s="5" t="s">
        <v>11</v>
      </c>
      <c r="H1149" s="5" t="s">
        <v>11</v>
      </c>
      <c r="I1149" s="5" t="s">
        <v>300</v>
      </c>
      <c r="K1149" s="7" t="s">
        <v>1180</v>
      </c>
      <c r="L1149" s="7">
        <v>1979</v>
      </c>
      <c r="M1149" s="7" t="s">
        <v>10</v>
      </c>
      <c r="N1149" s="7">
        <v>17</v>
      </c>
      <c r="O1149" s="7">
        <v>2</v>
      </c>
      <c r="P1149" s="20">
        <v>9453.92</v>
      </c>
      <c r="Q1149" s="7" t="s">
        <v>11</v>
      </c>
      <c r="R1149" s="7" t="s">
        <v>11</v>
      </c>
      <c r="S1149" s="7" t="s">
        <v>300</v>
      </c>
      <c r="T1149" s="7">
        <f t="shared" si="34"/>
        <v>1</v>
      </c>
      <c r="U1149" s="7">
        <f t="shared" si="35"/>
        <v>9</v>
      </c>
      <c r="V1149" s="35" t="s">
        <v>9341</v>
      </c>
      <c r="W1149" s="36">
        <v>45085</v>
      </c>
      <c r="X1149" s="5">
        <v>43</v>
      </c>
    </row>
    <row r="1150" spans="1:24" x14ac:dyDescent="0.3">
      <c r="A1150" s="5" t="s">
        <v>1181</v>
      </c>
      <c r="B1150" s="5">
        <v>1969</v>
      </c>
      <c r="C1150" s="5" t="s">
        <v>18</v>
      </c>
      <c r="D1150" s="5">
        <v>4</v>
      </c>
      <c r="E1150" s="5">
        <v>0</v>
      </c>
      <c r="F1150" s="5">
        <v>9487.64</v>
      </c>
      <c r="G1150" s="5" t="s">
        <v>11</v>
      </c>
      <c r="H1150" s="5" t="s">
        <v>11</v>
      </c>
      <c r="I1150" s="5" t="s">
        <v>13</v>
      </c>
      <c r="K1150" s="7" t="s">
        <v>1181</v>
      </c>
      <c r="L1150" s="7">
        <v>1969</v>
      </c>
      <c r="M1150" s="7" t="s">
        <v>18</v>
      </c>
      <c r="N1150" s="7">
        <v>4</v>
      </c>
      <c r="O1150" s="7">
        <v>0</v>
      </c>
      <c r="P1150" s="20">
        <v>9487.64</v>
      </c>
      <c r="Q1150" s="7" t="s">
        <v>11</v>
      </c>
      <c r="R1150" s="7" t="s">
        <v>11</v>
      </c>
      <c r="S1150" s="7" t="s">
        <v>13</v>
      </c>
      <c r="T1150" s="7">
        <f t="shared" si="34"/>
        <v>1</v>
      </c>
      <c r="U1150" s="7">
        <f t="shared" si="35"/>
        <v>9</v>
      </c>
      <c r="V1150" s="35" t="s">
        <v>9414</v>
      </c>
      <c r="W1150" s="36">
        <v>45085</v>
      </c>
      <c r="X1150" s="5">
        <v>54</v>
      </c>
    </row>
    <row r="1151" spans="1:24" x14ac:dyDescent="0.3">
      <c r="A1151" s="5" t="s">
        <v>1182</v>
      </c>
      <c r="B1151" s="5">
        <v>1976</v>
      </c>
      <c r="C1151" s="5" t="s">
        <v>15</v>
      </c>
      <c r="D1151" s="5">
        <v>28</v>
      </c>
      <c r="E1151" s="5">
        <v>3</v>
      </c>
      <c r="F1151" s="5">
        <v>9500.57</v>
      </c>
      <c r="G1151" s="5" t="s">
        <v>11</v>
      </c>
      <c r="H1151" s="5" t="s">
        <v>12</v>
      </c>
      <c r="I1151" s="5" t="s">
        <v>356</v>
      </c>
      <c r="K1151" s="7" t="s">
        <v>1182</v>
      </c>
      <c r="L1151" s="7">
        <v>1976</v>
      </c>
      <c r="M1151" s="7" t="s">
        <v>15</v>
      </c>
      <c r="N1151" s="7">
        <v>28</v>
      </c>
      <c r="O1151" s="7">
        <v>3</v>
      </c>
      <c r="P1151" s="20">
        <v>9500.57</v>
      </c>
      <c r="Q1151" s="7" t="s">
        <v>11</v>
      </c>
      <c r="R1151" s="7" t="s">
        <v>12</v>
      </c>
      <c r="S1151" s="7" t="s">
        <v>356</v>
      </c>
      <c r="T1151" s="7">
        <f t="shared" si="34"/>
        <v>1</v>
      </c>
      <c r="U1151" s="7">
        <f t="shared" si="35"/>
        <v>1</v>
      </c>
      <c r="V1151" s="35" t="s">
        <v>9415</v>
      </c>
      <c r="W1151" s="36">
        <v>45085</v>
      </c>
      <c r="X1151" s="5">
        <v>46</v>
      </c>
    </row>
    <row r="1152" spans="1:24" x14ac:dyDescent="0.3">
      <c r="A1152" s="5" t="s">
        <v>1183</v>
      </c>
      <c r="B1152" s="5">
        <v>1969</v>
      </c>
      <c r="C1152" s="5" t="s">
        <v>35</v>
      </c>
      <c r="D1152" s="5">
        <v>24</v>
      </c>
      <c r="E1152" s="5">
        <v>0</v>
      </c>
      <c r="F1152" s="5">
        <v>9504.31</v>
      </c>
      <c r="G1152" s="5" t="s">
        <v>12</v>
      </c>
      <c r="H1152" s="5" t="s">
        <v>11</v>
      </c>
      <c r="I1152" s="5" t="s">
        <v>13</v>
      </c>
      <c r="K1152" s="7" t="s">
        <v>1183</v>
      </c>
      <c r="L1152" s="7">
        <v>1969</v>
      </c>
      <c r="M1152" s="7" t="s">
        <v>35</v>
      </c>
      <c r="N1152" s="7">
        <v>24</v>
      </c>
      <c r="O1152" s="7">
        <v>0</v>
      </c>
      <c r="P1152" s="20">
        <v>9504.31</v>
      </c>
      <c r="Q1152" s="7" t="s">
        <v>12</v>
      </c>
      <c r="R1152" s="7" t="s">
        <v>11</v>
      </c>
      <c r="S1152" s="7" t="s">
        <v>13</v>
      </c>
      <c r="T1152" s="7">
        <f t="shared" si="34"/>
        <v>4</v>
      </c>
      <c r="U1152" s="7">
        <f t="shared" si="35"/>
        <v>9</v>
      </c>
      <c r="V1152" s="35" t="s">
        <v>9416</v>
      </c>
      <c r="W1152" s="36">
        <v>45085</v>
      </c>
      <c r="X1152" s="5">
        <v>53</v>
      </c>
    </row>
    <row r="1153" spans="1:24" x14ac:dyDescent="0.3">
      <c r="A1153" s="5" t="s">
        <v>1184</v>
      </c>
      <c r="B1153" s="5">
        <v>1992</v>
      </c>
      <c r="C1153" s="5" t="s">
        <v>35</v>
      </c>
      <c r="D1153" s="5">
        <v>22</v>
      </c>
      <c r="E1153" s="5">
        <v>0</v>
      </c>
      <c r="F1153" s="5">
        <v>9507.68</v>
      </c>
      <c r="G1153" s="5" t="s">
        <v>11</v>
      </c>
      <c r="H1153" s="5" t="s">
        <v>16</v>
      </c>
      <c r="I1153" s="5" t="s">
        <v>23</v>
      </c>
      <c r="K1153" s="7" t="s">
        <v>1184</v>
      </c>
      <c r="L1153" s="7">
        <v>1992</v>
      </c>
      <c r="M1153" s="7" t="s">
        <v>35</v>
      </c>
      <c r="N1153" s="7">
        <v>22</v>
      </c>
      <c r="O1153" s="7">
        <v>0</v>
      </c>
      <c r="P1153" s="20">
        <v>9507.68</v>
      </c>
      <c r="Q1153" s="7" t="s">
        <v>11</v>
      </c>
      <c r="R1153" s="7" t="s">
        <v>16</v>
      </c>
      <c r="S1153" s="7" t="s">
        <v>23</v>
      </c>
      <c r="T1153" s="7">
        <f t="shared" si="34"/>
        <v>1</v>
      </c>
      <c r="U1153" s="7">
        <f t="shared" si="35"/>
        <v>2</v>
      </c>
      <c r="V1153" s="35" t="s">
        <v>9417</v>
      </c>
      <c r="W1153" s="36">
        <v>45085</v>
      </c>
      <c r="X1153" s="5">
        <v>30</v>
      </c>
    </row>
    <row r="1154" spans="1:24" x14ac:dyDescent="0.3">
      <c r="A1154" s="5" t="s">
        <v>1185</v>
      </c>
      <c r="B1154" s="5">
        <v>1971</v>
      </c>
      <c r="C1154" s="5" t="s">
        <v>15</v>
      </c>
      <c r="D1154" s="5">
        <v>29</v>
      </c>
      <c r="E1154" s="5">
        <v>0</v>
      </c>
      <c r="F1154" s="5">
        <v>9528.9</v>
      </c>
      <c r="G1154" s="5" t="s">
        <v>11</v>
      </c>
      <c r="H1154" s="5" t="s">
        <v>11</v>
      </c>
      <c r="I1154" s="5" t="s">
        <v>42</v>
      </c>
      <c r="K1154" s="7" t="s">
        <v>1185</v>
      </c>
      <c r="L1154" s="7">
        <v>1971</v>
      </c>
      <c r="M1154" s="7" t="s">
        <v>15</v>
      </c>
      <c r="N1154" s="7">
        <v>29</v>
      </c>
      <c r="O1154" s="7">
        <v>0</v>
      </c>
      <c r="P1154" s="20">
        <v>9528.9</v>
      </c>
      <c r="Q1154" s="7" t="s">
        <v>11</v>
      </c>
      <c r="R1154" s="7" t="s">
        <v>11</v>
      </c>
      <c r="S1154" s="7" t="s">
        <v>42</v>
      </c>
      <c r="T1154" s="7">
        <f t="shared" si="34"/>
        <v>1</v>
      </c>
      <c r="U1154" s="7">
        <f t="shared" si="35"/>
        <v>9</v>
      </c>
      <c r="V1154" s="35" t="s">
        <v>9418</v>
      </c>
      <c r="W1154" s="36">
        <v>45085</v>
      </c>
      <c r="X1154" s="5">
        <v>51</v>
      </c>
    </row>
    <row r="1155" spans="1:24" x14ac:dyDescent="0.3">
      <c r="A1155" s="5" t="s">
        <v>1186</v>
      </c>
      <c r="B1155" s="5">
        <v>1973</v>
      </c>
      <c r="C1155" s="5" t="s">
        <v>30</v>
      </c>
      <c r="D1155" s="5">
        <v>21</v>
      </c>
      <c r="E1155" s="5">
        <v>0</v>
      </c>
      <c r="F1155" s="5">
        <v>9538.65</v>
      </c>
      <c r="G1155" s="5" t="s">
        <v>11</v>
      </c>
      <c r="H1155" s="5" t="s">
        <v>12</v>
      </c>
      <c r="I1155" s="5" t="s">
        <v>300</v>
      </c>
      <c r="K1155" s="7" t="s">
        <v>1186</v>
      </c>
      <c r="L1155" s="7">
        <v>1973</v>
      </c>
      <c r="M1155" s="7" t="s">
        <v>30</v>
      </c>
      <c r="N1155" s="7">
        <v>21</v>
      </c>
      <c r="O1155" s="7">
        <v>0</v>
      </c>
      <c r="P1155" s="20">
        <v>9538.65</v>
      </c>
      <c r="Q1155" s="7" t="s">
        <v>11</v>
      </c>
      <c r="R1155" s="7" t="s">
        <v>12</v>
      </c>
      <c r="S1155" s="7" t="s">
        <v>300</v>
      </c>
      <c r="T1155" s="7">
        <f t="shared" ref="T1155:T1218" si="36">MATCH(Q1155,$Q$2:$Q$2344,0)</f>
        <v>1</v>
      </c>
      <c r="U1155" s="7">
        <f t="shared" ref="U1155:U1218" si="37">MATCH(R1155,$R$2:$R$2344,0)</f>
        <v>1</v>
      </c>
      <c r="V1155" s="35" t="s">
        <v>9419</v>
      </c>
      <c r="W1155" s="36">
        <v>45085</v>
      </c>
      <c r="X1155" s="5">
        <v>49</v>
      </c>
    </row>
    <row r="1156" spans="1:24" x14ac:dyDescent="0.3">
      <c r="A1156" s="5" t="s">
        <v>1187</v>
      </c>
      <c r="B1156" s="5">
        <v>1975</v>
      </c>
      <c r="C1156" s="5" t="s">
        <v>10</v>
      </c>
      <c r="D1156" s="5">
        <v>28</v>
      </c>
      <c r="E1156" s="5">
        <v>1</v>
      </c>
      <c r="F1156" s="5">
        <v>9540.17</v>
      </c>
      <c r="G1156" s="5" t="s">
        <v>11</v>
      </c>
      <c r="H1156" s="5" t="s">
        <v>11</v>
      </c>
      <c r="I1156" s="5" t="s">
        <v>247</v>
      </c>
      <c r="K1156" s="7" t="s">
        <v>1187</v>
      </c>
      <c r="L1156" s="7">
        <v>1975</v>
      </c>
      <c r="M1156" s="7" t="s">
        <v>10</v>
      </c>
      <c r="N1156" s="7">
        <v>28</v>
      </c>
      <c r="O1156" s="7">
        <v>1</v>
      </c>
      <c r="P1156" s="20">
        <v>9540.17</v>
      </c>
      <c r="Q1156" s="7" t="s">
        <v>11</v>
      </c>
      <c r="R1156" s="7" t="s">
        <v>11</v>
      </c>
      <c r="S1156" s="7" t="s">
        <v>247</v>
      </c>
      <c r="T1156" s="7">
        <f t="shared" si="36"/>
        <v>1</v>
      </c>
      <c r="U1156" s="7">
        <f t="shared" si="37"/>
        <v>9</v>
      </c>
      <c r="V1156" s="35" t="s">
        <v>9420</v>
      </c>
      <c r="W1156" s="36">
        <v>45085</v>
      </c>
      <c r="X1156" s="5">
        <v>47</v>
      </c>
    </row>
    <row r="1157" spans="1:24" x14ac:dyDescent="0.3">
      <c r="A1157" s="5" t="s">
        <v>1188</v>
      </c>
      <c r="B1157" s="5">
        <v>1972</v>
      </c>
      <c r="C1157" s="5" t="s">
        <v>20</v>
      </c>
      <c r="D1157" s="5">
        <v>22</v>
      </c>
      <c r="E1157" s="5">
        <v>0</v>
      </c>
      <c r="F1157" s="5">
        <v>9541.7000000000007</v>
      </c>
      <c r="G1157" s="5" t="s">
        <v>11</v>
      </c>
      <c r="H1157" s="5" t="s">
        <v>16</v>
      </c>
      <c r="I1157" s="5" t="s">
        <v>247</v>
      </c>
      <c r="K1157" s="7" t="s">
        <v>1188</v>
      </c>
      <c r="L1157" s="7">
        <v>1972</v>
      </c>
      <c r="M1157" s="7" t="s">
        <v>20</v>
      </c>
      <c r="N1157" s="7">
        <v>22</v>
      </c>
      <c r="O1157" s="7">
        <v>0</v>
      </c>
      <c r="P1157" s="20">
        <v>9541.7000000000007</v>
      </c>
      <c r="Q1157" s="7" t="s">
        <v>11</v>
      </c>
      <c r="R1157" s="7" t="s">
        <v>16</v>
      </c>
      <c r="S1157" s="7" t="s">
        <v>247</v>
      </c>
      <c r="T1157" s="7">
        <f t="shared" si="36"/>
        <v>1</v>
      </c>
      <c r="U1157" s="7">
        <f t="shared" si="37"/>
        <v>2</v>
      </c>
      <c r="V1157" s="35" t="s">
        <v>9421</v>
      </c>
      <c r="W1157" s="36">
        <v>45085</v>
      </c>
      <c r="X1157" s="5">
        <v>50</v>
      </c>
    </row>
    <row r="1158" spans="1:24" x14ac:dyDescent="0.3">
      <c r="A1158" s="5" t="s">
        <v>1189</v>
      </c>
      <c r="B1158" s="5">
        <v>1972</v>
      </c>
      <c r="C1158" s="5" t="s">
        <v>20</v>
      </c>
      <c r="D1158" s="5">
        <v>22</v>
      </c>
      <c r="E1158" s="5">
        <v>1</v>
      </c>
      <c r="F1158" s="5">
        <v>9549.57</v>
      </c>
      <c r="G1158" s="5" t="s">
        <v>11</v>
      </c>
      <c r="H1158" s="5" t="s">
        <v>16</v>
      </c>
      <c r="I1158" s="5" t="s">
        <v>13</v>
      </c>
      <c r="K1158" s="7" t="s">
        <v>1189</v>
      </c>
      <c r="L1158" s="7">
        <v>1972</v>
      </c>
      <c r="M1158" s="7" t="s">
        <v>20</v>
      </c>
      <c r="N1158" s="7">
        <v>22</v>
      </c>
      <c r="O1158" s="7">
        <v>1</v>
      </c>
      <c r="P1158" s="20">
        <v>9549.57</v>
      </c>
      <c r="Q1158" s="7" t="s">
        <v>11</v>
      </c>
      <c r="R1158" s="7" t="s">
        <v>16</v>
      </c>
      <c r="S1158" s="7" t="s">
        <v>13</v>
      </c>
      <c r="T1158" s="7">
        <f t="shared" si="36"/>
        <v>1</v>
      </c>
      <c r="U1158" s="7">
        <f t="shared" si="37"/>
        <v>2</v>
      </c>
      <c r="V1158" s="35" t="s">
        <v>9421</v>
      </c>
      <c r="W1158" s="36">
        <v>45085</v>
      </c>
      <c r="X1158" s="5">
        <v>50</v>
      </c>
    </row>
    <row r="1159" spans="1:24" x14ac:dyDescent="0.3">
      <c r="A1159" s="5" t="s">
        <v>1190</v>
      </c>
      <c r="B1159" s="5">
        <v>1974</v>
      </c>
      <c r="C1159" s="5" t="s">
        <v>35</v>
      </c>
      <c r="D1159" s="5">
        <v>14</v>
      </c>
      <c r="E1159" s="5">
        <v>3</v>
      </c>
      <c r="F1159" s="5">
        <v>9563.0300000000007</v>
      </c>
      <c r="G1159" s="5" t="s">
        <v>12</v>
      </c>
      <c r="H1159" s="5" t="s">
        <v>16</v>
      </c>
      <c r="I1159" s="5" t="s">
        <v>42</v>
      </c>
      <c r="K1159" s="7" t="s">
        <v>1190</v>
      </c>
      <c r="L1159" s="7">
        <v>1974</v>
      </c>
      <c r="M1159" s="7" t="s">
        <v>35</v>
      </c>
      <c r="N1159" s="7">
        <v>14</v>
      </c>
      <c r="O1159" s="7">
        <v>3</v>
      </c>
      <c r="P1159" s="20">
        <v>9563.0300000000007</v>
      </c>
      <c r="Q1159" s="7" t="s">
        <v>12</v>
      </c>
      <c r="R1159" s="7" t="s">
        <v>16</v>
      </c>
      <c r="S1159" s="7" t="s">
        <v>42</v>
      </c>
      <c r="T1159" s="7">
        <f t="shared" si="36"/>
        <v>4</v>
      </c>
      <c r="U1159" s="7">
        <f t="shared" si="37"/>
        <v>2</v>
      </c>
      <c r="V1159" s="35" t="s">
        <v>9422</v>
      </c>
      <c r="W1159" s="36">
        <v>45085</v>
      </c>
      <c r="X1159" s="5">
        <v>48</v>
      </c>
    </row>
    <row r="1160" spans="1:24" x14ac:dyDescent="0.3">
      <c r="A1160" s="5" t="s">
        <v>1191</v>
      </c>
      <c r="B1160" s="5">
        <v>1973</v>
      </c>
      <c r="C1160" s="5" t="s">
        <v>30</v>
      </c>
      <c r="D1160" s="5">
        <v>1</v>
      </c>
      <c r="E1160" s="5">
        <v>1</v>
      </c>
      <c r="F1160" s="5">
        <v>9566.99</v>
      </c>
      <c r="G1160" s="5" t="s">
        <v>11</v>
      </c>
      <c r="H1160" s="5" t="s">
        <v>16</v>
      </c>
      <c r="I1160" s="5" t="s">
        <v>23</v>
      </c>
      <c r="K1160" s="7" t="s">
        <v>1191</v>
      </c>
      <c r="L1160" s="7">
        <v>1973</v>
      </c>
      <c r="M1160" s="7" t="s">
        <v>30</v>
      </c>
      <c r="N1160" s="7">
        <v>1</v>
      </c>
      <c r="O1160" s="7">
        <v>1</v>
      </c>
      <c r="P1160" s="20">
        <v>9566.99</v>
      </c>
      <c r="Q1160" s="7" t="s">
        <v>11</v>
      </c>
      <c r="R1160" s="7" t="s">
        <v>16</v>
      </c>
      <c r="S1160" s="7" t="s">
        <v>23</v>
      </c>
      <c r="T1160" s="7">
        <f t="shared" si="36"/>
        <v>1</v>
      </c>
      <c r="U1160" s="7">
        <f t="shared" si="37"/>
        <v>2</v>
      </c>
      <c r="V1160" s="35" t="s">
        <v>9423</v>
      </c>
      <c r="W1160" s="36">
        <v>45085</v>
      </c>
      <c r="X1160" s="5">
        <v>49</v>
      </c>
    </row>
    <row r="1161" spans="1:24" x14ac:dyDescent="0.3">
      <c r="A1161" s="5" t="s">
        <v>1192</v>
      </c>
      <c r="B1161" s="5">
        <v>1966</v>
      </c>
      <c r="C1161" s="5" t="s">
        <v>30</v>
      </c>
      <c r="D1161" s="5">
        <v>4</v>
      </c>
      <c r="E1161" s="5">
        <v>0</v>
      </c>
      <c r="F1161" s="5">
        <v>9582.5400000000009</v>
      </c>
      <c r="G1161" s="5" t="s">
        <v>12</v>
      </c>
      <c r="H1161" s="5" t="s">
        <v>11</v>
      </c>
      <c r="I1161" s="5" t="s">
        <v>13</v>
      </c>
      <c r="K1161" s="7" t="s">
        <v>1192</v>
      </c>
      <c r="L1161" s="7">
        <v>1966</v>
      </c>
      <c r="M1161" s="7" t="s">
        <v>30</v>
      </c>
      <c r="N1161" s="7">
        <v>4</v>
      </c>
      <c r="O1161" s="7">
        <v>0</v>
      </c>
      <c r="P1161" s="20">
        <v>9582.5400000000009</v>
      </c>
      <c r="Q1161" s="7" t="s">
        <v>12</v>
      </c>
      <c r="R1161" s="7" t="s">
        <v>11</v>
      </c>
      <c r="S1161" s="7" t="s">
        <v>13</v>
      </c>
      <c r="T1161" s="7">
        <f t="shared" si="36"/>
        <v>4</v>
      </c>
      <c r="U1161" s="7">
        <f t="shared" si="37"/>
        <v>9</v>
      </c>
      <c r="V1161" s="35" t="s">
        <v>9424</v>
      </c>
      <c r="W1161" s="36">
        <v>45085</v>
      </c>
      <c r="X1161" s="5">
        <v>56</v>
      </c>
    </row>
    <row r="1162" spans="1:24" x14ac:dyDescent="0.3">
      <c r="A1162" s="5" t="s">
        <v>1193</v>
      </c>
      <c r="B1162" s="5">
        <v>1973</v>
      </c>
      <c r="C1162" s="5" t="s">
        <v>15</v>
      </c>
      <c r="D1162" s="5">
        <v>28</v>
      </c>
      <c r="E1162" s="5">
        <v>1</v>
      </c>
      <c r="F1162" s="5">
        <v>9583.89</v>
      </c>
      <c r="G1162" s="5" t="s">
        <v>11</v>
      </c>
      <c r="H1162" s="5" t="s">
        <v>12</v>
      </c>
      <c r="I1162" s="5" t="s">
        <v>23</v>
      </c>
      <c r="K1162" s="7" t="s">
        <v>1193</v>
      </c>
      <c r="L1162" s="7">
        <v>1973</v>
      </c>
      <c r="M1162" s="7" t="s">
        <v>15</v>
      </c>
      <c r="N1162" s="7">
        <v>28</v>
      </c>
      <c r="O1162" s="7">
        <v>1</v>
      </c>
      <c r="P1162" s="20">
        <v>9583.89</v>
      </c>
      <c r="Q1162" s="7" t="s">
        <v>11</v>
      </c>
      <c r="R1162" s="7" t="s">
        <v>12</v>
      </c>
      <c r="S1162" s="7" t="s">
        <v>23</v>
      </c>
      <c r="T1162" s="7">
        <f t="shared" si="36"/>
        <v>1</v>
      </c>
      <c r="U1162" s="7">
        <f t="shared" si="37"/>
        <v>1</v>
      </c>
      <c r="V1162" s="35" t="s">
        <v>9425</v>
      </c>
      <c r="W1162" s="36">
        <v>45085</v>
      </c>
      <c r="X1162" s="5">
        <v>49</v>
      </c>
    </row>
    <row r="1163" spans="1:24" x14ac:dyDescent="0.3">
      <c r="A1163" s="5" t="s">
        <v>1194</v>
      </c>
      <c r="B1163" s="5">
        <v>1981</v>
      </c>
      <c r="C1163" s="5" t="s">
        <v>37</v>
      </c>
      <c r="D1163" s="5">
        <v>18</v>
      </c>
      <c r="E1163" s="5">
        <v>1</v>
      </c>
      <c r="F1163" s="5">
        <v>9584.0400000000009</v>
      </c>
      <c r="G1163" s="5" t="s">
        <v>11</v>
      </c>
      <c r="H1163" s="5" t="s">
        <v>16</v>
      </c>
      <c r="I1163" s="5" t="s">
        <v>300</v>
      </c>
      <c r="K1163" s="7" t="s">
        <v>1194</v>
      </c>
      <c r="L1163" s="7">
        <v>1981</v>
      </c>
      <c r="M1163" s="7" t="s">
        <v>37</v>
      </c>
      <c r="N1163" s="7">
        <v>18</v>
      </c>
      <c r="O1163" s="7">
        <v>1</v>
      </c>
      <c r="P1163" s="20">
        <v>9584.0400000000009</v>
      </c>
      <c r="Q1163" s="7" t="s">
        <v>11</v>
      </c>
      <c r="R1163" s="7" t="s">
        <v>16</v>
      </c>
      <c r="S1163" s="7" t="s">
        <v>300</v>
      </c>
      <c r="T1163" s="7">
        <f t="shared" si="36"/>
        <v>1</v>
      </c>
      <c r="U1163" s="7">
        <f t="shared" si="37"/>
        <v>2</v>
      </c>
      <c r="V1163" s="35" t="s">
        <v>8871</v>
      </c>
      <c r="W1163" s="36">
        <v>45085</v>
      </c>
      <c r="X1163" s="5">
        <v>41</v>
      </c>
    </row>
    <row r="1164" spans="1:24" x14ac:dyDescent="0.3">
      <c r="A1164" s="5" t="s">
        <v>1195</v>
      </c>
      <c r="B1164" s="5">
        <v>1964</v>
      </c>
      <c r="C1164" s="5" t="s">
        <v>30</v>
      </c>
      <c r="D1164" s="5">
        <v>15</v>
      </c>
      <c r="E1164" s="5">
        <v>0</v>
      </c>
      <c r="F1164" s="5">
        <v>9597.6299999999992</v>
      </c>
      <c r="G1164" s="5" t="s">
        <v>12</v>
      </c>
      <c r="H1164" s="5" t="s">
        <v>12</v>
      </c>
      <c r="I1164" s="5" t="s">
        <v>13</v>
      </c>
      <c r="K1164" s="7" t="s">
        <v>1195</v>
      </c>
      <c r="L1164" s="7">
        <v>1964</v>
      </c>
      <c r="M1164" s="7" t="s">
        <v>30</v>
      </c>
      <c r="N1164" s="7">
        <v>15</v>
      </c>
      <c r="O1164" s="7">
        <v>0</v>
      </c>
      <c r="P1164" s="20">
        <v>9597.6299999999992</v>
      </c>
      <c r="Q1164" s="7" t="s">
        <v>12</v>
      </c>
      <c r="R1164" s="7" t="s">
        <v>12</v>
      </c>
      <c r="S1164" s="7" t="s">
        <v>13</v>
      </c>
      <c r="T1164" s="7">
        <f t="shared" si="36"/>
        <v>4</v>
      </c>
      <c r="U1164" s="7">
        <f t="shared" si="37"/>
        <v>1</v>
      </c>
      <c r="V1164" s="35" t="s">
        <v>9426</v>
      </c>
      <c r="W1164" s="36">
        <v>45085</v>
      </c>
      <c r="X1164" s="5">
        <v>58</v>
      </c>
    </row>
    <row r="1165" spans="1:24" x14ac:dyDescent="0.3">
      <c r="A1165" s="5" t="s">
        <v>1196</v>
      </c>
      <c r="B1165" s="5">
        <v>1972</v>
      </c>
      <c r="C1165" s="5" t="s">
        <v>30</v>
      </c>
      <c r="D1165" s="5">
        <v>27</v>
      </c>
      <c r="E1165" s="5">
        <v>1</v>
      </c>
      <c r="F1165" s="5">
        <v>9617.66</v>
      </c>
      <c r="G1165" s="5" t="s">
        <v>12</v>
      </c>
      <c r="H1165" s="5" t="s">
        <v>12</v>
      </c>
      <c r="I1165" s="5" t="s">
        <v>168</v>
      </c>
      <c r="K1165" s="7" t="s">
        <v>1196</v>
      </c>
      <c r="L1165" s="7">
        <v>1972</v>
      </c>
      <c r="M1165" s="7" t="s">
        <v>30</v>
      </c>
      <c r="N1165" s="7">
        <v>27</v>
      </c>
      <c r="O1165" s="7">
        <v>1</v>
      </c>
      <c r="P1165" s="20">
        <v>9617.66</v>
      </c>
      <c r="Q1165" s="7" t="s">
        <v>12</v>
      </c>
      <c r="R1165" s="7" t="s">
        <v>12</v>
      </c>
      <c r="S1165" s="7" t="s">
        <v>168</v>
      </c>
      <c r="T1165" s="7">
        <f t="shared" si="36"/>
        <v>4</v>
      </c>
      <c r="U1165" s="7">
        <f t="shared" si="37"/>
        <v>1</v>
      </c>
      <c r="V1165" s="35" t="s">
        <v>9427</v>
      </c>
      <c r="W1165" s="36">
        <v>45085</v>
      </c>
      <c r="X1165" s="5">
        <v>50</v>
      </c>
    </row>
    <row r="1166" spans="1:24" x14ac:dyDescent="0.3">
      <c r="A1166" s="5" t="s">
        <v>1197</v>
      </c>
      <c r="B1166" s="5">
        <v>1982</v>
      </c>
      <c r="C1166" s="5" t="s">
        <v>35</v>
      </c>
      <c r="D1166" s="5">
        <v>29</v>
      </c>
      <c r="E1166" s="5">
        <v>3</v>
      </c>
      <c r="F1166" s="5">
        <v>9619.18</v>
      </c>
      <c r="G1166" s="5" t="s">
        <v>11</v>
      </c>
      <c r="H1166" s="5" t="s">
        <v>16</v>
      </c>
      <c r="I1166" s="5" t="s">
        <v>200</v>
      </c>
      <c r="K1166" s="7" t="s">
        <v>1197</v>
      </c>
      <c r="L1166" s="7">
        <v>1982</v>
      </c>
      <c r="M1166" s="7" t="s">
        <v>35</v>
      </c>
      <c r="N1166" s="7">
        <v>29</v>
      </c>
      <c r="O1166" s="7">
        <v>3</v>
      </c>
      <c r="P1166" s="20">
        <v>9619.18</v>
      </c>
      <c r="Q1166" s="7" t="s">
        <v>11</v>
      </c>
      <c r="R1166" s="7" t="s">
        <v>16</v>
      </c>
      <c r="S1166" s="7" t="s">
        <v>200</v>
      </c>
      <c r="T1166" s="7">
        <f t="shared" si="36"/>
        <v>1</v>
      </c>
      <c r="U1166" s="7">
        <f t="shared" si="37"/>
        <v>2</v>
      </c>
      <c r="V1166" s="35" t="s">
        <v>9428</v>
      </c>
      <c r="W1166" s="36">
        <v>45085</v>
      </c>
      <c r="X1166" s="5">
        <v>40</v>
      </c>
    </row>
    <row r="1167" spans="1:24" x14ac:dyDescent="0.3">
      <c r="A1167" s="5" t="s">
        <v>1198</v>
      </c>
      <c r="B1167" s="5">
        <v>1975</v>
      </c>
      <c r="C1167" s="5" t="s">
        <v>37</v>
      </c>
      <c r="D1167" s="5">
        <v>29</v>
      </c>
      <c r="E1167" s="5">
        <v>3</v>
      </c>
      <c r="F1167" s="5">
        <v>9620.33</v>
      </c>
      <c r="G1167" s="5" t="s">
        <v>12</v>
      </c>
      <c r="H1167" s="5" t="s">
        <v>12</v>
      </c>
      <c r="I1167" s="5" t="s">
        <v>23</v>
      </c>
      <c r="K1167" s="7" t="s">
        <v>1198</v>
      </c>
      <c r="L1167" s="7">
        <v>1975</v>
      </c>
      <c r="M1167" s="7" t="s">
        <v>37</v>
      </c>
      <c r="N1167" s="7">
        <v>29</v>
      </c>
      <c r="O1167" s="7">
        <v>3</v>
      </c>
      <c r="P1167" s="20">
        <v>9620.33</v>
      </c>
      <c r="Q1167" s="7" t="s">
        <v>12</v>
      </c>
      <c r="R1167" s="7" t="s">
        <v>12</v>
      </c>
      <c r="S1167" s="7" t="s">
        <v>23</v>
      </c>
      <c r="T1167" s="7">
        <f t="shared" si="36"/>
        <v>4</v>
      </c>
      <c r="U1167" s="7">
        <f t="shared" si="37"/>
        <v>1</v>
      </c>
      <c r="V1167" s="35" t="s">
        <v>9429</v>
      </c>
      <c r="W1167" s="36">
        <v>45085</v>
      </c>
      <c r="X1167" s="5">
        <v>47</v>
      </c>
    </row>
    <row r="1168" spans="1:24" x14ac:dyDescent="0.3">
      <c r="A1168" s="5" t="s">
        <v>1199</v>
      </c>
      <c r="B1168" s="5">
        <v>1970</v>
      </c>
      <c r="C1168" s="5" t="s">
        <v>30</v>
      </c>
      <c r="D1168" s="5">
        <v>16</v>
      </c>
      <c r="E1168" s="5">
        <v>0</v>
      </c>
      <c r="F1168" s="5">
        <v>9625.92</v>
      </c>
      <c r="G1168" s="5" t="s">
        <v>11</v>
      </c>
      <c r="H1168" s="5" t="s">
        <v>12</v>
      </c>
      <c r="I1168" s="5" t="s">
        <v>42</v>
      </c>
      <c r="K1168" s="7" t="s">
        <v>1199</v>
      </c>
      <c r="L1168" s="7">
        <v>1970</v>
      </c>
      <c r="M1168" s="7" t="s">
        <v>30</v>
      </c>
      <c r="N1168" s="7">
        <v>16</v>
      </c>
      <c r="O1168" s="7">
        <v>0</v>
      </c>
      <c r="P1168" s="20">
        <v>9625.92</v>
      </c>
      <c r="Q1168" s="7" t="s">
        <v>11</v>
      </c>
      <c r="R1168" s="7" t="s">
        <v>12</v>
      </c>
      <c r="S1168" s="7" t="s">
        <v>42</v>
      </c>
      <c r="T1168" s="7">
        <f t="shared" si="36"/>
        <v>1</v>
      </c>
      <c r="U1168" s="7">
        <f t="shared" si="37"/>
        <v>1</v>
      </c>
      <c r="V1168" s="35" t="s">
        <v>9430</v>
      </c>
      <c r="W1168" s="36">
        <v>45085</v>
      </c>
      <c r="X1168" s="5">
        <v>52</v>
      </c>
    </row>
    <row r="1169" spans="1:24" x14ac:dyDescent="0.3">
      <c r="A1169" s="5" t="s">
        <v>1200</v>
      </c>
      <c r="B1169" s="5">
        <v>1998</v>
      </c>
      <c r="C1169" s="5" t="s">
        <v>18</v>
      </c>
      <c r="D1169" s="5">
        <v>23</v>
      </c>
      <c r="E1169" s="5">
        <v>0</v>
      </c>
      <c r="F1169" s="5">
        <v>9628.7900000000009</v>
      </c>
      <c r="G1169" s="5" t="s">
        <v>11</v>
      </c>
      <c r="H1169" s="5" t="s">
        <v>11</v>
      </c>
      <c r="I1169" s="5" t="s">
        <v>535</v>
      </c>
      <c r="K1169" s="7" t="s">
        <v>1200</v>
      </c>
      <c r="L1169" s="7">
        <v>1998</v>
      </c>
      <c r="M1169" s="7" t="s">
        <v>18</v>
      </c>
      <c r="N1169" s="7">
        <v>23</v>
      </c>
      <c r="O1169" s="7">
        <v>0</v>
      </c>
      <c r="P1169" s="20">
        <v>9628.7900000000009</v>
      </c>
      <c r="Q1169" s="7" t="s">
        <v>11</v>
      </c>
      <c r="R1169" s="7" t="s">
        <v>11</v>
      </c>
      <c r="S1169" s="7" t="s">
        <v>535</v>
      </c>
      <c r="T1169" s="7">
        <f t="shared" si="36"/>
        <v>1</v>
      </c>
      <c r="U1169" s="7">
        <f t="shared" si="37"/>
        <v>9</v>
      </c>
      <c r="V1169" s="35" t="s">
        <v>9431</v>
      </c>
      <c r="W1169" s="36">
        <v>45085</v>
      </c>
      <c r="X1169" s="5">
        <v>24</v>
      </c>
    </row>
    <row r="1170" spans="1:24" x14ac:dyDescent="0.3">
      <c r="A1170" s="5" t="s">
        <v>1201</v>
      </c>
      <c r="B1170" s="5">
        <v>1979</v>
      </c>
      <c r="C1170" s="5" t="s">
        <v>30</v>
      </c>
      <c r="D1170" s="5">
        <v>19</v>
      </c>
      <c r="E1170" s="5">
        <v>2</v>
      </c>
      <c r="F1170" s="5">
        <v>9630.2999999999993</v>
      </c>
      <c r="G1170" s="5" t="s">
        <v>11</v>
      </c>
      <c r="H1170" s="5" t="s">
        <v>11</v>
      </c>
      <c r="I1170" s="5" t="s">
        <v>300</v>
      </c>
      <c r="K1170" s="7" t="s">
        <v>1201</v>
      </c>
      <c r="L1170" s="7">
        <v>1979</v>
      </c>
      <c r="M1170" s="7" t="s">
        <v>30</v>
      </c>
      <c r="N1170" s="7">
        <v>19</v>
      </c>
      <c r="O1170" s="7">
        <v>2</v>
      </c>
      <c r="P1170" s="20">
        <v>9630.2999999999993</v>
      </c>
      <c r="Q1170" s="7" t="s">
        <v>11</v>
      </c>
      <c r="R1170" s="7" t="s">
        <v>11</v>
      </c>
      <c r="S1170" s="7" t="s">
        <v>300</v>
      </c>
      <c r="T1170" s="7">
        <f t="shared" si="36"/>
        <v>1</v>
      </c>
      <c r="U1170" s="7">
        <f t="shared" si="37"/>
        <v>9</v>
      </c>
      <c r="V1170" s="35" t="s">
        <v>9432</v>
      </c>
      <c r="W1170" s="36">
        <v>45085</v>
      </c>
      <c r="X1170" s="5">
        <v>43</v>
      </c>
    </row>
    <row r="1171" spans="1:24" x14ac:dyDescent="0.3">
      <c r="A1171" s="5" t="s">
        <v>1202</v>
      </c>
      <c r="B1171" s="5">
        <v>1972</v>
      </c>
      <c r="C1171" s="5" t="s">
        <v>37</v>
      </c>
      <c r="D1171" s="5">
        <v>23</v>
      </c>
      <c r="E1171" s="5">
        <v>2</v>
      </c>
      <c r="F1171" s="5">
        <v>9630.4</v>
      </c>
      <c r="G1171" s="5" t="s">
        <v>11</v>
      </c>
      <c r="H1171" s="5" t="s">
        <v>11</v>
      </c>
      <c r="I1171" s="5" t="s">
        <v>42</v>
      </c>
      <c r="K1171" s="7" t="s">
        <v>1202</v>
      </c>
      <c r="L1171" s="7">
        <v>1972</v>
      </c>
      <c r="M1171" s="7" t="s">
        <v>37</v>
      </c>
      <c r="N1171" s="7">
        <v>23</v>
      </c>
      <c r="O1171" s="7">
        <v>2</v>
      </c>
      <c r="P1171" s="20">
        <v>9630.4</v>
      </c>
      <c r="Q1171" s="7" t="s">
        <v>11</v>
      </c>
      <c r="R1171" s="7" t="s">
        <v>11</v>
      </c>
      <c r="S1171" s="7" t="s">
        <v>42</v>
      </c>
      <c r="T1171" s="7">
        <f t="shared" si="36"/>
        <v>1</v>
      </c>
      <c r="U1171" s="7">
        <f t="shared" si="37"/>
        <v>9</v>
      </c>
      <c r="V1171" s="35" t="s">
        <v>9433</v>
      </c>
      <c r="W1171" s="36">
        <v>45085</v>
      </c>
      <c r="X1171" s="5">
        <v>50</v>
      </c>
    </row>
    <row r="1172" spans="1:24" x14ac:dyDescent="0.3">
      <c r="A1172" s="5" t="s">
        <v>1203</v>
      </c>
      <c r="B1172" s="5">
        <v>1968</v>
      </c>
      <c r="C1172" s="5" t="s">
        <v>18</v>
      </c>
      <c r="D1172" s="5">
        <v>22</v>
      </c>
      <c r="E1172" s="5">
        <v>0</v>
      </c>
      <c r="F1172" s="5">
        <v>9630.91</v>
      </c>
      <c r="G1172" s="5" t="s">
        <v>12</v>
      </c>
      <c r="H1172" s="5" t="s">
        <v>11</v>
      </c>
      <c r="I1172" s="5" t="s">
        <v>13</v>
      </c>
      <c r="K1172" s="7" t="s">
        <v>1203</v>
      </c>
      <c r="L1172" s="7">
        <v>1968</v>
      </c>
      <c r="M1172" s="7" t="s">
        <v>18</v>
      </c>
      <c r="N1172" s="7">
        <v>22</v>
      </c>
      <c r="O1172" s="7">
        <v>0</v>
      </c>
      <c r="P1172" s="20">
        <v>9630.91</v>
      </c>
      <c r="Q1172" s="7" t="s">
        <v>12</v>
      </c>
      <c r="R1172" s="7" t="s">
        <v>11</v>
      </c>
      <c r="S1172" s="7" t="s">
        <v>13</v>
      </c>
      <c r="T1172" s="7">
        <f t="shared" si="36"/>
        <v>4</v>
      </c>
      <c r="U1172" s="7">
        <f t="shared" si="37"/>
        <v>9</v>
      </c>
      <c r="V1172" s="35" t="s">
        <v>9434</v>
      </c>
      <c r="W1172" s="36">
        <v>45085</v>
      </c>
      <c r="X1172" s="5">
        <v>54</v>
      </c>
    </row>
    <row r="1173" spans="1:24" x14ac:dyDescent="0.3">
      <c r="A1173" s="5" t="s">
        <v>1204</v>
      </c>
      <c r="B1173" s="5">
        <v>1970</v>
      </c>
      <c r="C1173" s="5" t="s">
        <v>20</v>
      </c>
      <c r="D1173" s="5">
        <v>30</v>
      </c>
      <c r="E1173" s="5">
        <v>0</v>
      </c>
      <c r="F1173" s="5">
        <v>9634.5400000000009</v>
      </c>
      <c r="G1173" s="5" t="s">
        <v>11</v>
      </c>
      <c r="H1173" s="5" t="s">
        <v>11</v>
      </c>
      <c r="I1173" s="5" t="s">
        <v>42</v>
      </c>
      <c r="K1173" s="7" t="s">
        <v>1204</v>
      </c>
      <c r="L1173" s="7">
        <v>1970</v>
      </c>
      <c r="M1173" s="7" t="s">
        <v>20</v>
      </c>
      <c r="N1173" s="7">
        <v>30</v>
      </c>
      <c r="O1173" s="7">
        <v>0</v>
      </c>
      <c r="P1173" s="20">
        <v>9634.5400000000009</v>
      </c>
      <c r="Q1173" s="7" t="s">
        <v>11</v>
      </c>
      <c r="R1173" s="7" t="s">
        <v>11</v>
      </c>
      <c r="S1173" s="7" t="s">
        <v>42</v>
      </c>
      <c r="T1173" s="7">
        <f t="shared" si="36"/>
        <v>1</v>
      </c>
      <c r="U1173" s="7">
        <f t="shared" si="37"/>
        <v>9</v>
      </c>
      <c r="V1173" s="35" t="s">
        <v>9435</v>
      </c>
      <c r="W1173" s="36">
        <v>45085</v>
      </c>
      <c r="X1173" s="5">
        <v>52</v>
      </c>
    </row>
    <row r="1174" spans="1:24" x14ac:dyDescent="0.3">
      <c r="A1174" s="5" t="s">
        <v>1205</v>
      </c>
      <c r="B1174" s="5">
        <v>1971</v>
      </c>
      <c r="C1174" s="5" t="s">
        <v>10</v>
      </c>
      <c r="D1174" s="5">
        <v>19</v>
      </c>
      <c r="E1174" s="5">
        <v>0</v>
      </c>
      <c r="F1174" s="5">
        <v>9644.25</v>
      </c>
      <c r="G1174" s="5" t="s">
        <v>11</v>
      </c>
      <c r="H1174" s="5" t="s">
        <v>16</v>
      </c>
      <c r="I1174" s="5" t="s">
        <v>23</v>
      </c>
      <c r="K1174" s="7" t="s">
        <v>1205</v>
      </c>
      <c r="L1174" s="7">
        <v>1971</v>
      </c>
      <c r="M1174" s="7" t="s">
        <v>10</v>
      </c>
      <c r="N1174" s="7">
        <v>19</v>
      </c>
      <c r="O1174" s="7">
        <v>0</v>
      </c>
      <c r="P1174" s="20">
        <v>9644.25</v>
      </c>
      <c r="Q1174" s="7" t="s">
        <v>11</v>
      </c>
      <c r="R1174" s="7" t="s">
        <v>16</v>
      </c>
      <c r="S1174" s="7" t="s">
        <v>23</v>
      </c>
      <c r="T1174" s="7">
        <f t="shared" si="36"/>
        <v>1</v>
      </c>
      <c r="U1174" s="7">
        <f t="shared" si="37"/>
        <v>2</v>
      </c>
      <c r="V1174" s="35" t="s">
        <v>9436</v>
      </c>
      <c r="W1174" s="36">
        <v>45085</v>
      </c>
      <c r="X1174" s="5">
        <v>51</v>
      </c>
    </row>
    <row r="1175" spans="1:24" x14ac:dyDescent="0.3">
      <c r="A1175" s="5" t="s">
        <v>1206</v>
      </c>
      <c r="B1175" s="5">
        <v>1974</v>
      </c>
      <c r="C1175" s="5" t="s">
        <v>10</v>
      </c>
      <c r="D1175" s="5">
        <v>8</v>
      </c>
      <c r="E1175" s="5">
        <v>0</v>
      </c>
      <c r="F1175" s="5">
        <v>9653.81</v>
      </c>
      <c r="G1175" s="5" t="s">
        <v>11</v>
      </c>
      <c r="H1175" s="5" t="s">
        <v>11</v>
      </c>
      <c r="I1175" s="5" t="s">
        <v>42</v>
      </c>
      <c r="K1175" s="7" t="s">
        <v>1206</v>
      </c>
      <c r="L1175" s="7">
        <v>1974</v>
      </c>
      <c r="M1175" s="7" t="s">
        <v>10</v>
      </c>
      <c r="N1175" s="7">
        <v>8</v>
      </c>
      <c r="O1175" s="7">
        <v>0</v>
      </c>
      <c r="P1175" s="20">
        <v>9653.81</v>
      </c>
      <c r="Q1175" s="7" t="s">
        <v>11</v>
      </c>
      <c r="R1175" s="7" t="s">
        <v>11</v>
      </c>
      <c r="S1175" s="7" t="s">
        <v>42</v>
      </c>
      <c r="T1175" s="7">
        <f t="shared" si="36"/>
        <v>1</v>
      </c>
      <c r="U1175" s="7">
        <f t="shared" si="37"/>
        <v>9</v>
      </c>
      <c r="V1175" s="35" t="s">
        <v>9437</v>
      </c>
      <c r="W1175" s="36">
        <v>45085</v>
      </c>
      <c r="X1175" s="5">
        <v>48</v>
      </c>
    </row>
    <row r="1176" spans="1:24" x14ac:dyDescent="0.3">
      <c r="A1176" s="5" t="s">
        <v>1207</v>
      </c>
      <c r="B1176" s="5">
        <v>1981</v>
      </c>
      <c r="C1176" s="5" t="s">
        <v>35</v>
      </c>
      <c r="D1176" s="5">
        <v>8</v>
      </c>
      <c r="E1176" s="5">
        <v>1</v>
      </c>
      <c r="F1176" s="5">
        <v>9664.34</v>
      </c>
      <c r="G1176" s="5" t="s">
        <v>11</v>
      </c>
      <c r="H1176" s="5" t="s">
        <v>12</v>
      </c>
      <c r="I1176" s="5" t="s">
        <v>42</v>
      </c>
      <c r="K1176" s="7" t="s">
        <v>1207</v>
      </c>
      <c r="L1176" s="7">
        <v>1981</v>
      </c>
      <c r="M1176" s="7" t="s">
        <v>35</v>
      </c>
      <c r="N1176" s="7">
        <v>8</v>
      </c>
      <c r="O1176" s="7">
        <v>1</v>
      </c>
      <c r="P1176" s="20">
        <v>9664.34</v>
      </c>
      <c r="Q1176" s="7" t="s">
        <v>11</v>
      </c>
      <c r="R1176" s="7" t="s">
        <v>12</v>
      </c>
      <c r="S1176" s="7" t="s">
        <v>42</v>
      </c>
      <c r="T1176" s="7">
        <f t="shared" si="36"/>
        <v>1</v>
      </c>
      <c r="U1176" s="7">
        <f t="shared" si="37"/>
        <v>1</v>
      </c>
      <c r="V1176" s="35" t="s">
        <v>9438</v>
      </c>
      <c r="W1176" s="36">
        <v>45085</v>
      </c>
      <c r="X1176" s="5">
        <v>41</v>
      </c>
    </row>
    <row r="1177" spans="1:24" x14ac:dyDescent="0.3">
      <c r="A1177" s="5" t="s">
        <v>1208</v>
      </c>
      <c r="B1177" s="5">
        <v>1966</v>
      </c>
      <c r="C1177" s="5" t="s">
        <v>20</v>
      </c>
      <c r="D1177" s="5">
        <v>16</v>
      </c>
      <c r="E1177" s="5">
        <v>0</v>
      </c>
      <c r="F1177" s="5">
        <v>9684.2900000000009</v>
      </c>
      <c r="G1177" s="5" t="s">
        <v>12</v>
      </c>
      <c r="H1177" s="5" t="s">
        <v>11</v>
      </c>
      <c r="I1177" s="5" t="s">
        <v>13</v>
      </c>
      <c r="K1177" s="7" t="s">
        <v>1208</v>
      </c>
      <c r="L1177" s="7">
        <v>1966</v>
      </c>
      <c r="M1177" s="7" t="s">
        <v>20</v>
      </c>
      <c r="N1177" s="7">
        <v>16</v>
      </c>
      <c r="O1177" s="7">
        <v>0</v>
      </c>
      <c r="P1177" s="20">
        <v>9684.2900000000009</v>
      </c>
      <c r="Q1177" s="7" t="s">
        <v>12</v>
      </c>
      <c r="R1177" s="7" t="s">
        <v>11</v>
      </c>
      <c r="S1177" s="7" t="s">
        <v>13</v>
      </c>
      <c r="T1177" s="7">
        <f t="shared" si="36"/>
        <v>4</v>
      </c>
      <c r="U1177" s="7">
        <f t="shared" si="37"/>
        <v>9</v>
      </c>
      <c r="V1177" s="35" t="s">
        <v>9439</v>
      </c>
      <c r="W1177" s="36">
        <v>45085</v>
      </c>
      <c r="X1177" s="5">
        <v>56</v>
      </c>
    </row>
    <row r="1178" spans="1:24" x14ac:dyDescent="0.3">
      <c r="A1178" s="5" t="s">
        <v>1209</v>
      </c>
      <c r="B1178" s="5">
        <v>1964</v>
      </c>
      <c r="C1178" s="5" t="s">
        <v>15</v>
      </c>
      <c r="D1178" s="5">
        <v>7</v>
      </c>
      <c r="E1178" s="5">
        <v>0</v>
      </c>
      <c r="F1178" s="5">
        <v>9698.42</v>
      </c>
      <c r="G1178" s="5" t="s">
        <v>12</v>
      </c>
      <c r="H1178" s="5" t="s">
        <v>12</v>
      </c>
      <c r="I1178" s="5" t="s">
        <v>13</v>
      </c>
      <c r="K1178" s="7" t="s">
        <v>1209</v>
      </c>
      <c r="L1178" s="7">
        <v>1964</v>
      </c>
      <c r="M1178" s="7" t="s">
        <v>15</v>
      </c>
      <c r="N1178" s="7">
        <v>7</v>
      </c>
      <c r="O1178" s="7">
        <v>0</v>
      </c>
      <c r="P1178" s="20">
        <v>9698.42</v>
      </c>
      <c r="Q1178" s="7" t="s">
        <v>12</v>
      </c>
      <c r="R1178" s="7" t="s">
        <v>12</v>
      </c>
      <c r="S1178" s="7" t="s">
        <v>13</v>
      </c>
      <c r="T1178" s="7">
        <f t="shared" si="36"/>
        <v>4</v>
      </c>
      <c r="U1178" s="7">
        <f t="shared" si="37"/>
        <v>1</v>
      </c>
      <c r="V1178" s="35" t="s">
        <v>9440</v>
      </c>
      <c r="W1178" s="36">
        <v>45085</v>
      </c>
      <c r="X1178" s="5">
        <v>58</v>
      </c>
    </row>
    <row r="1179" spans="1:24" x14ac:dyDescent="0.3">
      <c r="A1179" s="5" t="s">
        <v>1210</v>
      </c>
      <c r="B1179" s="5">
        <v>1977</v>
      </c>
      <c r="C1179" s="5" t="s">
        <v>20</v>
      </c>
      <c r="D1179" s="5">
        <v>19</v>
      </c>
      <c r="E1179" s="5">
        <v>3</v>
      </c>
      <c r="F1179" s="5">
        <v>9704.67</v>
      </c>
      <c r="G1179" s="5" t="s">
        <v>11</v>
      </c>
      <c r="H1179" s="5" t="s">
        <v>12</v>
      </c>
      <c r="I1179" s="5" t="s">
        <v>247</v>
      </c>
      <c r="K1179" s="7" t="s">
        <v>1210</v>
      </c>
      <c r="L1179" s="7">
        <v>1977</v>
      </c>
      <c r="M1179" s="7" t="s">
        <v>20</v>
      </c>
      <c r="N1179" s="7">
        <v>19</v>
      </c>
      <c r="O1179" s="7">
        <v>3</v>
      </c>
      <c r="P1179" s="20">
        <v>9704.67</v>
      </c>
      <c r="Q1179" s="7" t="s">
        <v>11</v>
      </c>
      <c r="R1179" s="7" t="s">
        <v>12</v>
      </c>
      <c r="S1179" s="7" t="s">
        <v>247</v>
      </c>
      <c r="T1179" s="7">
        <f t="shared" si="36"/>
        <v>1</v>
      </c>
      <c r="U1179" s="7">
        <f t="shared" si="37"/>
        <v>1</v>
      </c>
      <c r="V1179" s="35" t="s">
        <v>9441</v>
      </c>
      <c r="W1179" s="36">
        <v>45085</v>
      </c>
      <c r="X1179" s="5">
        <v>45</v>
      </c>
    </row>
    <row r="1180" spans="1:24" x14ac:dyDescent="0.3">
      <c r="A1180" s="5" t="s">
        <v>1211</v>
      </c>
      <c r="B1180" s="5">
        <v>1972</v>
      </c>
      <c r="C1180" s="5" t="s">
        <v>10</v>
      </c>
      <c r="D1180" s="5">
        <v>10</v>
      </c>
      <c r="E1180" s="5">
        <v>0</v>
      </c>
      <c r="F1180" s="5">
        <v>9710.7099999999991</v>
      </c>
      <c r="G1180" s="5" t="s">
        <v>11</v>
      </c>
      <c r="H1180" s="5" t="s">
        <v>16</v>
      </c>
      <c r="I1180" s="5" t="s">
        <v>300</v>
      </c>
      <c r="K1180" s="7" t="s">
        <v>1211</v>
      </c>
      <c r="L1180" s="7">
        <v>1972</v>
      </c>
      <c r="M1180" s="7" t="s">
        <v>10</v>
      </c>
      <c r="N1180" s="7">
        <v>10</v>
      </c>
      <c r="O1180" s="7">
        <v>0</v>
      </c>
      <c r="P1180" s="20">
        <v>9710.7099999999991</v>
      </c>
      <c r="Q1180" s="7" t="s">
        <v>11</v>
      </c>
      <c r="R1180" s="7" t="s">
        <v>16</v>
      </c>
      <c r="S1180" s="7" t="s">
        <v>300</v>
      </c>
      <c r="T1180" s="7">
        <f t="shared" si="36"/>
        <v>1</v>
      </c>
      <c r="U1180" s="7">
        <f t="shared" si="37"/>
        <v>2</v>
      </c>
      <c r="V1180" s="35" t="s">
        <v>9442</v>
      </c>
      <c r="W1180" s="36">
        <v>45085</v>
      </c>
      <c r="X1180" s="5">
        <v>50</v>
      </c>
    </row>
    <row r="1181" spans="1:24" x14ac:dyDescent="0.3">
      <c r="A1181" s="5" t="s">
        <v>1212</v>
      </c>
      <c r="B1181" s="5">
        <v>1975</v>
      </c>
      <c r="C1181" s="5" t="s">
        <v>18</v>
      </c>
      <c r="D1181" s="5">
        <v>27</v>
      </c>
      <c r="E1181" s="5">
        <v>2</v>
      </c>
      <c r="F1181" s="5">
        <v>9715.84</v>
      </c>
      <c r="G1181" s="5" t="s">
        <v>11</v>
      </c>
      <c r="H1181" s="5" t="s">
        <v>16</v>
      </c>
      <c r="I1181" s="5" t="s">
        <v>247</v>
      </c>
      <c r="K1181" s="7" t="s">
        <v>1212</v>
      </c>
      <c r="L1181" s="7">
        <v>1975</v>
      </c>
      <c r="M1181" s="7" t="s">
        <v>18</v>
      </c>
      <c r="N1181" s="7">
        <v>27</v>
      </c>
      <c r="O1181" s="7">
        <v>2</v>
      </c>
      <c r="P1181" s="20">
        <v>9715.84</v>
      </c>
      <c r="Q1181" s="7" t="s">
        <v>11</v>
      </c>
      <c r="R1181" s="7" t="s">
        <v>16</v>
      </c>
      <c r="S1181" s="7" t="s">
        <v>247</v>
      </c>
      <c r="T1181" s="7">
        <f t="shared" si="36"/>
        <v>1</v>
      </c>
      <c r="U1181" s="7">
        <f t="shared" si="37"/>
        <v>2</v>
      </c>
      <c r="V1181" s="35" t="s">
        <v>9443</v>
      </c>
      <c r="W1181" s="36">
        <v>45085</v>
      </c>
      <c r="X1181" s="5">
        <v>47</v>
      </c>
    </row>
    <row r="1182" spans="1:24" x14ac:dyDescent="0.3">
      <c r="A1182" s="5" t="s">
        <v>1213</v>
      </c>
      <c r="B1182" s="5">
        <v>1970</v>
      </c>
      <c r="C1182" s="5" t="s">
        <v>20</v>
      </c>
      <c r="D1182" s="5">
        <v>12</v>
      </c>
      <c r="E1182" s="5">
        <v>0</v>
      </c>
      <c r="F1182" s="5">
        <v>9722.77</v>
      </c>
      <c r="G1182" s="5" t="s">
        <v>12</v>
      </c>
      <c r="H1182" s="5" t="s">
        <v>16</v>
      </c>
      <c r="I1182" s="5" t="s">
        <v>168</v>
      </c>
      <c r="K1182" s="7" t="s">
        <v>1213</v>
      </c>
      <c r="L1182" s="7">
        <v>1970</v>
      </c>
      <c r="M1182" s="7" t="s">
        <v>20</v>
      </c>
      <c r="N1182" s="7">
        <v>12</v>
      </c>
      <c r="O1182" s="7">
        <v>0</v>
      </c>
      <c r="P1182" s="20">
        <v>9722.77</v>
      </c>
      <c r="Q1182" s="7" t="s">
        <v>12</v>
      </c>
      <c r="R1182" s="7" t="s">
        <v>16</v>
      </c>
      <c r="S1182" s="7" t="s">
        <v>168</v>
      </c>
      <c r="T1182" s="7">
        <f t="shared" si="36"/>
        <v>4</v>
      </c>
      <c r="U1182" s="7">
        <f t="shared" si="37"/>
        <v>2</v>
      </c>
      <c r="V1182" s="35" t="s">
        <v>9444</v>
      </c>
      <c r="W1182" s="36">
        <v>45085</v>
      </c>
      <c r="X1182" s="5">
        <v>52</v>
      </c>
    </row>
    <row r="1183" spans="1:24" x14ac:dyDescent="0.3">
      <c r="A1183" s="5" t="s">
        <v>1214</v>
      </c>
      <c r="B1183" s="5">
        <v>1970</v>
      </c>
      <c r="C1183" s="5" t="s">
        <v>35</v>
      </c>
      <c r="D1183" s="5">
        <v>18</v>
      </c>
      <c r="E1183" s="5">
        <v>1</v>
      </c>
      <c r="F1183" s="5">
        <v>9724.5300000000007</v>
      </c>
      <c r="G1183" s="5" t="s">
        <v>12</v>
      </c>
      <c r="H1183" s="5" t="s">
        <v>16</v>
      </c>
      <c r="I1183" s="5" t="s">
        <v>42</v>
      </c>
      <c r="K1183" s="7" t="s">
        <v>1214</v>
      </c>
      <c r="L1183" s="7">
        <v>1970</v>
      </c>
      <c r="M1183" s="7" t="s">
        <v>35</v>
      </c>
      <c r="N1183" s="7">
        <v>18</v>
      </c>
      <c r="O1183" s="7">
        <v>1</v>
      </c>
      <c r="P1183" s="20">
        <v>9724.5300000000007</v>
      </c>
      <c r="Q1183" s="7" t="s">
        <v>12</v>
      </c>
      <c r="R1183" s="7" t="s">
        <v>16</v>
      </c>
      <c r="S1183" s="7" t="s">
        <v>42</v>
      </c>
      <c r="T1183" s="7">
        <f t="shared" si="36"/>
        <v>4</v>
      </c>
      <c r="U1183" s="7">
        <f t="shared" si="37"/>
        <v>2</v>
      </c>
      <c r="V1183" s="35" t="s">
        <v>9445</v>
      </c>
      <c r="W1183" s="36">
        <v>45085</v>
      </c>
      <c r="X1183" s="5">
        <v>52</v>
      </c>
    </row>
    <row r="1184" spans="1:24" x14ac:dyDescent="0.3">
      <c r="A1184" s="5" t="s">
        <v>1215</v>
      </c>
      <c r="B1184" s="5">
        <v>1970</v>
      </c>
      <c r="C1184" s="5" t="s">
        <v>10</v>
      </c>
      <c r="D1184" s="5">
        <v>4</v>
      </c>
      <c r="E1184" s="5">
        <v>1</v>
      </c>
      <c r="F1184" s="5">
        <v>9748.91</v>
      </c>
      <c r="G1184" s="5" t="s">
        <v>11</v>
      </c>
      <c r="H1184" s="5" t="s">
        <v>16</v>
      </c>
      <c r="I1184" s="5" t="s">
        <v>13</v>
      </c>
      <c r="K1184" s="7" t="s">
        <v>1215</v>
      </c>
      <c r="L1184" s="7">
        <v>1970</v>
      </c>
      <c r="M1184" s="7" t="s">
        <v>10</v>
      </c>
      <c r="N1184" s="7">
        <v>4</v>
      </c>
      <c r="O1184" s="7">
        <v>1</v>
      </c>
      <c r="P1184" s="20">
        <v>9748.91</v>
      </c>
      <c r="Q1184" s="7" t="s">
        <v>11</v>
      </c>
      <c r="R1184" s="7" t="s">
        <v>16</v>
      </c>
      <c r="S1184" s="7" t="s">
        <v>13</v>
      </c>
      <c r="T1184" s="7">
        <f t="shared" si="36"/>
        <v>1</v>
      </c>
      <c r="U1184" s="7">
        <f t="shared" si="37"/>
        <v>2</v>
      </c>
      <c r="V1184" s="35" t="s">
        <v>9446</v>
      </c>
      <c r="W1184" s="36">
        <v>45085</v>
      </c>
      <c r="X1184" s="5">
        <v>52</v>
      </c>
    </row>
    <row r="1185" spans="1:24" x14ac:dyDescent="0.3">
      <c r="A1185" s="5" t="s">
        <v>1216</v>
      </c>
      <c r="B1185" s="5">
        <v>2001</v>
      </c>
      <c r="C1185" s="5" t="s">
        <v>10</v>
      </c>
      <c r="D1185" s="5">
        <v>14</v>
      </c>
      <c r="E1185" s="5">
        <v>0</v>
      </c>
      <c r="F1185" s="5">
        <v>9753.49</v>
      </c>
      <c r="G1185" s="5" t="s">
        <v>11</v>
      </c>
      <c r="H1185" s="5" t="s">
        <v>11</v>
      </c>
      <c r="I1185" s="5" t="s">
        <v>23</v>
      </c>
      <c r="K1185" s="7" t="s">
        <v>1216</v>
      </c>
      <c r="L1185" s="7">
        <v>2001</v>
      </c>
      <c r="M1185" s="7" t="s">
        <v>10</v>
      </c>
      <c r="N1185" s="7">
        <v>14</v>
      </c>
      <c r="O1185" s="7">
        <v>0</v>
      </c>
      <c r="P1185" s="20">
        <v>9753.49</v>
      </c>
      <c r="Q1185" s="7" t="s">
        <v>11</v>
      </c>
      <c r="R1185" s="7" t="s">
        <v>11</v>
      </c>
      <c r="S1185" s="7" t="s">
        <v>23</v>
      </c>
      <c r="T1185" s="7">
        <f t="shared" si="36"/>
        <v>1</v>
      </c>
      <c r="U1185" s="7">
        <f t="shared" si="37"/>
        <v>9</v>
      </c>
      <c r="V1185" s="35" t="s">
        <v>9447</v>
      </c>
      <c r="W1185" s="36">
        <v>45085</v>
      </c>
      <c r="X1185" s="5">
        <v>21</v>
      </c>
    </row>
    <row r="1186" spans="1:24" x14ac:dyDescent="0.3">
      <c r="A1186" s="5" t="s">
        <v>1217</v>
      </c>
      <c r="B1186" s="5">
        <v>1965</v>
      </c>
      <c r="C1186" s="5" t="s">
        <v>20</v>
      </c>
      <c r="D1186" s="5">
        <v>5</v>
      </c>
      <c r="E1186" s="5">
        <v>0</v>
      </c>
      <c r="F1186" s="5">
        <v>9764.08</v>
      </c>
      <c r="G1186" s="5" t="s">
        <v>12</v>
      </c>
      <c r="H1186" s="5" t="s">
        <v>16</v>
      </c>
      <c r="I1186" s="5" t="s">
        <v>23</v>
      </c>
      <c r="K1186" s="7" t="s">
        <v>1217</v>
      </c>
      <c r="L1186" s="7">
        <v>1965</v>
      </c>
      <c r="M1186" s="7" t="s">
        <v>20</v>
      </c>
      <c r="N1186" s="7">
        <v>5</v>
      </c>
      <c r="O1186" s="7">
        <v>0</v>
      </c>
      <c r="P1186" s="20">
        <v>9764.08</v>
      </c>
      <c r="Q1186" s="7" t="s">
        <v>12</v>
      </c>
      <c r="R1186" s="7" t="s">
        <v>16</v>
      </c>
      <c r="S1186" s="7" t="s">
        <v>23</v>
      </c>
      <c r="T1186" s="7">
        <f t="shared" si="36"/>
        <v>4</v>
      </c>
      <c r="U1186" s="7">
        <f t="shared" si="37"/>
        <v>2</v>
      </c>
      <c r="V1186" s="35" t="s">
        <v>9448</v>
      </c>
      <c r="W1186" s="36">
        <v>45085</v>
      </c>
      <c r="X1186" s="5">
        <v>57</v>
      </c>
    </row>
    <row r="1187" spans="1:24" x14ac:dyDescent="0.3">
      <c r="A1187" s="5" t="s">
        <v>1218</v>
      </c>
      <c r="B1187" s="5">
        <v>1973</v>
      </c>
      <c r="C1187" s="5" t="s">
        <v>10</v>
      </c>
      <c r="D1187" s="5">
        <v>7</v>
      </c>
      <c r="E1187" s="5">
        <v>1</v>
      </c>
      <c r="F1187" s="5">
        <v>9778.35</v>
      </c>
      <c r="G1187" s="5" t="s">
        <v>11</v>
      </c>
      <c r="H1187" s="5" t="s">
        <v>11</v>
      </c>
      <c r="I1187" s="5" t="s">
        <v>247</v>
      </c>
      <c r="K1187" s="7" t="s">
        <v>1218</v>
      </c>
      <c r="L1187" s="7">
        <v>1973</v>
      </c>
      <c r="M1187" s="7" t="s">
        <v>10</v>
      </c>
      <c r="N1187" s="7">
        <v>7</v>
      </c>
      <c r="O1187" s="7">
        <v>1</v>
      </c>
      <c r="P1187" s="20">
        <v>9778.35</v>
      </c>
      <c r="Q1187" s="7" t="s">
        <v>11</v>
      </c>
      <c r="R1187" s="7" t="s">
        <v>11</v>
      </c>
      <c r="S1187" s="7" t="s">
        <v>247</v>
      </c>
      <c r="T1187" s="7">
        <f t="shared" si="36"/>
        <v>1</v>
      </c>
      <c r="U1187" s="7">
        <f t="shared" si="37"/>
        <v>9</v>
      </c>
      <c r="V1187" s="35" t="s">
        <v>9449</v>
      </c>
      <c r="W1187" s="36">
        <v>45085</v>
      </c>
      <c r="X1187" s="5">
        <v>49</v>
      </c>
    </row>
    <row r="1188" spans="1:24" x14ac:dyDescent="0.3">
      <c r="A1188" s="5" t="s">
        <v>1219</v>
      </c>
      <c r="B1188" s="5">
        <v>1996</v>
      </c>
      <c r="C1188" s="5" t="s">
        <v>35</v>
      </c>
      <c r="D1188" s="5">
        <v>8</v>
      </c>
      <c r="E1188" s="5">
        <v>0</v>
      </c>
      <c r="F1188" s="5">
        <v>9787.32</v>
      </c>
      <c r="G1188" s="5" t="s">
        <v>11</v>
      </c>
      <c r="H1188" s="5" t="s">
        <v>12</v>
      </c>
      <c r="I1188" s="5" t="s">
        <v>249</v>
      </c>
      <c r="K1188" s="7" t="s">
        <v>1219</v>
      </c>
      <c r="L1188" s="7">
        <v>1996</v>
      </c>
      <c r="M1188" s="7" t="s">
        <v>35</v>
      </c>
      <c r="N1188" s="7">
        <v>8</v>
      </c>
      <c r="O1188" s="7">
        <v>0</v>
      </c>
      <c r="P1188" s="20">
        <v>9787.32</v>
      </c>
      <c r="Q1188" s="7" t="s">
        <v>11</v>
      </c>
      <c r="R1188" s="7" t="s">
        <v>12</v>
      </c>
      <c r="S1188" s="7" t="s">
        <v>249</v>
      </c>
      <c r="T1188" s="7">
        <f t="shared" si="36"/>
        <v>1</v>
      </c>
      <c r="U1188" s="7">
        <f t="shared" si="37"/>
        <v>1</v>
      </c>
      <c r="V1188" s="35" t="s">
        <v>9450</v>
      </c>
      <c r="W1188" s="36">
        <v>45085</v>
      </c>
      <c r="X1188" s="5">
        <v>26</v>
      </c>
    </row>
    <row r="1189" spans="1:24" x14ac:dyDescent="0.3">
      <c r="A1189" s="5" t="s">
        <v>1220</v>
      </c>
      <c r="B1189" s="5">
        <v>1977</v>
      </c>
      <c r="C1189" s="5" t="s">
        <v>18</v>
      </c>
      <c r="D1189" s="5">
        <v>7</v>
      </c>
      <c r="E1189" s="5">
        <v>5</v>
      </c>
      <c r="F1189" s="5">
        <v>9788.8700000000008</v>
      </c>
      <c r="G1189" s="5" t="s">
        <v>12</v>
      </c>
      <c r="H1189" s="5" t="s">
        <v>11</v>
      </c>
      <c r="I1189" s="5" t="s">
        <v>13</v>
      </c>
      <c r="K1189" s="7" t="s">
        <v>1220</v>
      </c>
      <c r="L1189" s="7">
        <v>1977</v>
      </c>
      <c r="M1189" s="7" t="s">
        <v>18</v>
      </c>
      <c r="N1189" s="7">
        <v>7</v>
      </c>
      <c r="O1189" s="7">
        <v>5</v>
      </c>
      <c r="P1189" s="20">
        <v>9788.8700000000008</v>
      </c>
      <c r="Q1189" s="7" t="s">
        <v>12</v>
      </c>
      <c r="R1189" s="7" t="s">
        <v>11</v>
      </c>
      <c r="S1189" s="7" t="s">
        <v>13</v>
      </c>
      <c r="T1189" s="7">
        <f t="shared" si="36"/>
        <v>4</v>
      </c>
      <c r="U1189" s="7">
        <f t="shared" si="37"/>
        <v>9</v>
      </c>
      <c r="V1189" s="35" t="s">
        <v>9451</v>
      </c>
      <c r="W1189" s="36">
        <v>45085</v>
      </c>
      <c r="X1189" s="5">
        <v>46</v>
      </c>
    </row>
    <row r="1190" spans="1:24" x14ac:dyDescent="0.3">
      <c r="A1190" s="5" t="s">
        <v>1221</v>
      </c>
      <c r="B1190" s="5">
        <v>1973</v>
      </c>
      <c r="C1190" s="5" t="s">
        <v>20</v>
      </c>
      <c r="D1190" s="5">
        <v>17</v>
      </c>
      <c r="E1190" s="5">
        <v>2</v>
      </c>
      <c r="F1190" s="5">
        <v>9800.89</v>
      </c>
      <c r="G1190" s="5" t="s">
        <v>11</v>
      </c>
      <c r="H1190" s="5" t="s">
        <v>16</v>
      </c>
      <c r="I1190" s="5" t="s">
        <v>13</v>
      </c>
      <c r="K1190" s="7" t="s">
        <v>1221</v>
      </c>
      <c r="L1190" s="7">
        <v>1973</v>
      </c>
      <c r="M1190" s="7" t="s">
        <v>20</v>
      </c>
      <c r="N1190" s="7">
        <v>17</v>
      </c>
      <c r="O1190" s="7">
        <v>2</v>
      </c>
      <c r="P1190" s="20">
        <v>9800.89</v>
      </c>
      <c r="Q1190" s="7" t="s">
        <v>11</v>
      </c>
      <c r="R1190" s="7" t="s">
        <v>16</v>
      </c>
      <c r="S1190" s="7" t="s">
        <v>13</v>
      </c>
      <c r="T1190" s="7">
        <f t="shared" si="36"/>
        <v>1</v>
      </c>
      <c r="U1190" s="7">
        <f t="shared" si="37"/>
        <v>2</v>
      </c>
      <c r="V1190" s="35" t="s">
        <v>9452</v>
      </c>
      <c r="W1190" s="36">
        <v>45085</v>
      </c>
      <c r="X1190" s="5">
        <v>49</v>
      </c>
    </row>
    <row r="1191" spans="1:24" x14ac:dyDescent="0.3">
      <c r="A1191" s="5" t="s">
        <v>1222</v>
      </c>
      <c r="B1191" s="5">
        <v>1972</v>
      </c>
      <c r="C1191" s="5" t="s">
        <v>18</v>
      </c>
      <c r="D1191" s="5">
        <v>28</v>
      </c>
      <c r="E1191" s="5">
        <v>0</v>
      </c>
      <c r="F1191" s="5">
        <v>9819.25</v>
      </c>
      <c r="G1191" s="5" t="s">
        <v>11</v>
      </c>
      <c r="H1191" s="5" t="s">
        <v>11</v>
      </c>
      <c r="I1191" s="5" t="s">
        <v>300</v>
      </c>
      <c r="K1191" s="7" t="s">
        <v>1222</v>
      </c>
      <c r="L1191" s="7">
        <v>1972</v>
      </c>
      <c r="M1191" s="7" t="s">
        <v>18</v>
      </c>
      <c r="N1191" s="7">
        <v>28</v>
      </c>
      <c r="O1191" s="7">
        <v>0</v>
      </c>
      <c r="P1191" s="20">
        <v>9819.25</v>
      </c>
      <c r="Q1191" s="7" t="s">
        <v>11</v>
      </c>
      <c r="R1191" s="7" t="s">
        <v>11</v>
      </c>
      <c r="S1191" s="7" t="s">
        <v>300</v>
      </c>
      <c r="T1191" s="7">
        <f t="shared" si="36"/>
        <v>1</v>
      </c>
      <c r="U1191" s="7">
        <f t="shared" si="37"/>
        <v>9</v>
      </c>
      <c r="V1191" s="35" t="s">
        <v>9453</v>
      </c>
      <c r="W1191" s="36">
        <v>45085</v>
      </c>
      <c r="X1191" s="5">
        <v>50</v>
      </c>
    </row>
    <row r="1192" spans="1:24" x14ac:dyDescent="0.3">
      <c r="A1192" s="5" t="s">
        <v>1223</v>
      </c>
      <c r="B1192" s="5">
        <v>1972</v>
      </c>
      <c r="C1192" s="5" t="s">
        <v>20</v>
      </c>
      <c r="D1192" s="5">
        <v>26</v>
      </c>
      <c r="E1192" s="5">
        <v>0</v>
      </c>
      <c r="F1192" s="5">
        <v>9836.2099999999991</v>
      </c>
      <c r="G1192" s="5" t="s">
        <v>11</v>
      </c>
      <c r="H1192" s="5" t="s">
        <v>12</v>
      </c>
      <c r="I1192" s="5" t="s">
        <v>300</v>
      </c>
      <c r="K1192" s="7" t="s">
        <v>1223</v>
      </c>
      <c r="L1192" s="7">
        <v>1972</v>
      </c>
      <c r="M1192" s="7" t="s">
        <v>20</v>
      </c>
      <c r="N1192" s="7">
        <v>26</v>
      </c>
      <c r="O1192" s="7">
        <v>0</v>
      </c>
      <c r="P1192" s="20">
        <v>9836.2099999999991</v>
      </c>
      <c r="Q1192" s="7" t="s">
        <v>11</v>
      </c>
      <c r="R1192" s="7" t="s">
        <v>12</v>
      </c>
      <c r="S1192" s="7" t="s">
        <v>300</v>
      </c>
      <c r="T1192" s="7">
        <f t="shared" si="36"/>
        <v>1</v>
      </c>
      <c r="U1192" s="7">
        <f t="shared" si="37"/>
        <v>1</v>
      </c>
      <c r="V1192" s="35" t="s">
        <v>9454</v>
      </c>
      <c r="W1192" s="36">
        <v>45085</v>
      </c>
      <c r="X1192" s="5">
        <v>50</v>
      </c>
    </row>
    <row r="1193" spans="1:24" x14ac:dyDescent="0.3">
      <c r="A1193" s="5" t="s">
        <v>1224</v>
      </c>
      <c r="B1193" s="5">
        <v>1992</v>
      </c>
      <c r="C1193" s="5" t="s">
        <v>35</v>
      </c>
      <c r="D1193" s="5">
        <v>13</v>
      </c>
      <c r="E1193" s="5">
        <v>0</v>
      </c>
      <c r="F1193" s="5">
        <v>9844.4500000000007</v>
      </c>
      <c r="G1193" s="5" t="s">
        <v>11</v>
      </c>
      <c r="H1193" s="5" t="s">
        <v>16</v>
      </c>
      <c r="I1193" s="5" t="s">
        <v>23</v>
      </c>
      <c r="K1193" s="7" t="s">
        <v>1224</v>
      </c>
      <c r="L1193" s="7">
        <v>1992</v>
      </c>
      <c r="M1193" s="7" t="s">
        <v>35</v>
      </c>
      <c r="N1193" s="7">
        <v>13</v>
      </c>
      <c r="O1193" s="7">
        <v>0</v>
      </c>
      <c r="P1193" s="20">
        <v>9844.4500000000007</v>
      </c>
      <c r="Q1193" s="7" t="s">
        <v>11</v>
      </c>
      <c r="R1193" s="7" t="s">
        <v>16</v>
      </c>
      <c r="S1193" s="7" t="s">
        <v>23</v>
      </c>
      <c r="T1193" s="7">
        <f t="shared" si="36"/>
        <v>1</v>
      </c>
      <c r="U1193" s="7">
        <f t="shared" si="37"/>
        <v>2</v>
      </c>
      <c r="V1193" s="35" t="s">
        <v>8817</v>
      </c>
      <c r="W1193" s="36">
        <v>45085</v>
      </c>
      <c r="X1193" s="5">
        <v>30</v>
      </c>
    </row>
    <row r="1194" spans="1:24" x14ac:dyDescent="0.3">
      <c r="A1194" s="5" t="s">
        <v>1225</v>
      </c>
      <c r="B1194" s="5">
        <v>1968</v>
      </c>
      <c r="C1194" s="5" t="s">
        <v>15</v>
      </c>
      <c r="D1194" s="5">
        <v>4</v>
      </c>
      <c r="E1194" s="5">
        <v>0</v>
      </c>
      <c r="F1194" s="5">
        <v>9850.43</v>
      </c>
      <c r="G1194" s="5" t="s">
        <v>12</v>
      </c>
      <c r="H1194" s="5" t="s">
        <v>12</v>
      </c>
      <c r="I1194" s="5" t="s">
        <v>42</v>
      </c>
      <c r="K1194" s="7" t="s">
        <v>1225</v>
      </c>
      <c r="L1194" s="7">
        <v>1968</v>
      </c>
      <c r="M1194" s="7" t="s">
        <v>15</v>
      </c>
      <c r="N1194" s="7">
        <v>4</v>
      </c>
      <c r="O1194" s="7">
        <v>0</v>
      </c>
      <c r="P1194" s="20">
        <v>9850.43</v>
      </c>
      <c r="Q1194" s="7" t="s">
        <v>12</v>
      </c>
      <c r="R1194" s="7" t="s">
        <v>12</v>
      </c>
      <c r="S1194" s="7" t="s">
        <v>42</v>
      </c>
      <c r="T1194" s="7">
        <f t="shared" si="36"/>
        <v>4</v>
      </c>
      <c r="U1194" s="7">
        <f t="shared" si="37"/>
        <v>1</v>
      </c>
      <c r="V1194" s="35" t="s">
        <v>9455</v>
      </c>
      <c r="W1194" s="36">
        <v>45085</v>
      </c>
      <c r="X1194" s="5">
        <v>54</v>
      </c>
    </row>
    <row r="1195" spans="1:24" x14ac:dyDescent="0.3">
      <c r="A1195" s="5" t="s">
        <v>1226</v>
      </c>
      <c r="B1195" s="5">
        <v>1971</v>
      </c>
      <c r="C1195" s="5" t="s">
        <v>37</v>
      </c>
      <c r="D1195" s="5">
        <v>23</v>
      </c>
      <c r="E1195" s="5">
        <v>1</v>
      </c>
      <c r="F1195" s="5">
        <v>9855.1299999999992</v>
      </c>
      <c r="G1195" s="5" t="s">
        <v>11</v>
      </c>
      <c r="H1195" s="5" t="s">
        <v>12</v>
      </c>
      <c r="I1195" s="5" t="s">
        <v>13</v>
      </c>
      <c r="K1195" s="7" t="s">
        <v>1226</v>
      </c>
      <c r="L1195" s="7">
        <v>1971</v>
      </c>
      <c r="M1195" s="7" t="s">
        <v>37</v>
      </c>
      <c r="N1195" s="7">
        <v>23</v>
      </c>
      <c r="O1195" s="7">
        <v>1</v>
      </c>
      <c r="P1195" s="20">
        <v>9855.1299999999992</v>
      </c>
      <c r="Q1195" s="7" t="s">
        <v>11</v>
      </c>
      <c r="R1195" s="7" t="s">
        <v>12</v>
      </c>
      <c r="S1195" s="7" t="s">
        <v>13</v>
      </c>
      <c r="T1195" s="7">
        <f t="shared" si="36"/>
        <v>1</v>
      </c>
      <c r="U1195" s="7">
        <f t="shared" si="37"/>
        <v>1</v>
      </c>
      <c r="V1195" s="35" t="s">
        <v>9456</v>
      </c>
      <c r="W1195" s="36">
        <v>45085</v>
      </c>
      <c r="X1195" s="5">
        <v>51</v>
      </c>
    </row>
    <row r="1196" spans="1:24" x14ac:dyDescent="0.3">
      <c r="A1196" s="5" t="s">
        <v>1227</v>
      </c>
      <c r="B1196" s="5">
        <v>1971</v>
      </c>
      <c r="C1196" s="5" t="s">
        <v>10</v>
      </c>
      <c r="D1196" s="5">
        <v>17</v>
      </c>
      <c r="E1196" s="5">
        <v>1</v>
      </c>
      <c r="F1196" s="5">
        <v>9861.0300000000007</v>
      </c>
      <c r="G1196" s="5" t="s">
        <v>11</v>
      </c>
      <c r="H1196" s="5" t="s">
        <v>11</v>
      </c>
      <c r="I1196" s="5" t="s">
        <v>42</v>
      </c>
      <c r="K1196" s="7" t="s">
        <v>1227</v>
      </c>
      <c r="L1196" s="7">
        <v>1971</v>
      </c>
      <c r="M1196" s="7" t="s">
        <v>10</v>
      </c>
      <c r="N1196" s="7">
        <v>17</v>
      </c>
      <c r="O1196" s="7">
        <v>1</v>
      </c>
      <c r="P1196" s="20">
        <v>9861.0300000000007</v>
      </c>
      <c r="Q1196" s="7" t="s">
        <v>11</v>
      </c>
      <c r="R1196" s="7" t="s">
        <v>11</v>
      </c>
      <c r="S1196" s="7" t="s">
        <v>42</v>
      </c>
      <c r="T1196" s="7">
        <f t="shared" si="36"/>
        <v>1</v>
      </c>
      <c r="U1196" s="7">
        <f t="shared" si="37"/>
        <v>9</v>
      </c>
      <c r="V1196" s="35" t="s">
        <v>9457</v>
      </c>
      <c r="W1196" s="36">
        <v>45085</v>
      </c>
      <c r="X1196" s="5">
        <v>51</v>
      </c>
    </row>
    <row r="1197" spans="1:24" x14ac:dyDescent="0.3">
      <c r="A1197" s="5" t="s">
        <v>1228</v>
      </c>
      <c r="B1197" s="5">
        <v>1969</v>
      </c>
      <c r="C1197" s="5" t="s">
        <v>37</v>
      </c>
      <c r="D1197" s="5">
        <v>20</v>
      </c>
      <c r="E1197" s="5">
        <v>0</v>
      </c>
      <c r="F1197" s="5">
        <v>9863.4699999999993</v>
      </c>
      <c r="G1197" s="5" t="s">
        <v>12</v>
      </c>
      <c r="H1197" s="5" t="s">
        <v>12</v>
      </c>
      <c r="I1197" s="5" t="s">
        <v>23</v>
      </c>
      <c r="K1197" s="7" t="s">
        <v>1228</v>
      </c>
      <c r="L1197" s="7">
        <v>1969</v>
      </c>
      <c r="M1197" s="7" t="s">
        <v>37</v>
      </c>
      <c r="N1197" s="7">
        <v>20</v>
      </c>
      <c r="O1197" s="7">
        <v>0</v>
      </c>
      <c r="P1197" s="20">
        <v>9863.4699999999993</v>
      </c>
      <c r="Q1197" s="7" t="s">
        <v>12</v>
      </c>
      <c r="R1197" s="7" t="s">
        <v>12</v>
      </c>
      <c r="S1197" s="7" t="s">
        <v>23</v>
      </c>
      <c r="T1197" s="7">
        <f t="shared" si="36"/>
        <v>4</v>
      </c>
      <c r="U1197" s="7">
        <f t="shared" si="37"/>
        <v>1</v>
      </c>
      <c r="V1197" s="35" t="s">
        <v>9458</v>
      </c>
      <c r="W1197" s="36">
        <v>45085</v>
      </c>
      <c r="X1197" s="5">
        <v>53</v>
      </c>
    </row>
    <row r="1198" spans="1:24" x14ac:dyDescent="0.3">
      <c r="A1198" s="5" t="s">
        <v>1229</v>
      </c>
      <c r="B1198" s="5">
        <v>1971</v>
      </c>
      <c r="C1198" s="5" t="s">
        <v>15</v>
      </c>
      <c r="D1198" s="5">
        <v>9</v>
      </c>
      <c r="E1198" s="5">
        <v>0</v>
      </c>
      <c r="F1198" s="5">
        <v>9866.2999999999993</v>
      </c>
      <c r="G1198" s="5" t="s">
        <v>11</v>
      </c>
      <c r="H1198" s="5" t="s">
        <v>12</v>
      </c>
      <c r="I1198" s="5" t="s">
        <v>247</v>
      </c>
      <c r="K1198" s="7" t="s">
        <v>1229</v>
      </c>
      <c r="L1198" s="7">
        <v>1971</v>
      </c>
      <c r="M1198" s="7" t="s">
        <v>15</v>
      </c>
      <c r="N1198" s="7">
        <v>9</v>
      </c>
      <c r="O1198" s="7">
        <v>0</v>
      </c>
      <c r="P1198" s="20">
        <v>9866.2999999999993</v>
      </c>
      <c r="Q1198" s="7" t="s">
        <v>11</v>
      </c>
      <c r="R1198" s="7" t="s">
        <v>12</v>
      </c>
      <c r="S1198" s="7" t="s">
        <v>247</v>
      </c>
      <c r="T1198" s="7">
        <f t="shared" si="36"/>
        <v>1</v>
      </c>
      <c r="U1198" s="7">
        <f t="shared" si="37"/>
        <v>1</v>
      </c>
      <c r="V1198" s="35" t="s">
        <v>9459</v>
      </c>
      <c r="W1198" s="36">
        <v>45085</v>
      </c>
      <c r="X1198" s="5">
        <v>51</v>
      </c>
    </row>
    <row r="1199" spans="1:24" x14ac:dyDescent="0.3">
      <c r="A1199" s="5" t="s">
        <v>1230</v>
      </c>
      <c r="B1199" s="5">
        <v>1969</v>
      </c>
      <c r="C1199" s="5" t="s">
        <v>35</v>
      </c>
      <c r="D1199" s="5">
        <v>13</v>
      </c>
      <c r="E1199" s="5">
        <v>0</v>
      </c>
      <c r="F1199" s="5">
        <v>9869.81</v>
      </c>
      <c r="G1199" s="5" t="s">
        <v>12</v>
      </c>
      <c r="H1199" s="5" t="s">
        <v>12</v>
      </c>
      <c r="I1199" s="5" t="s">
        <v>23</v>
      </c>
      <c r="K1199" s="7" t="s">
        <v>1230</v>
      </c>
      <c r="L1199" s="7">
        <v>1969</v>
      </c>
      <c r="M1199" s="7" t="s">
        <v>35</v>
      </c>
      <c r="N1199" s="7">
        <v>13</v>
      </c>
      <c r="O1199" s="7">
        <v>0</v>
      </c>
      <c r="P1199" s="20">
        <v>9869.81</v>
      </c>
      <c r="Q1199" s="7" t="s">
        <v>12</v>
      </c>
      <c r="R1199" s="7" t="s">
        <v>12</v>
      </c>
      <c r="S1199" s="7" t="s">
        <v>23</v>
      </c>
      <c r="T1199" s="7">
        <f t="shared" si="36"/>
        <v>4</v>
      </c>
      <c r="U1199" s="7">
        <f t="shared" si="37"/>
        <v>1</v>
      </c>
      <c r="V1199" s="35" t="s">
        <v>9460</v>
      </c>
      <c r="W1199" s="36">
        <v>45085</v>
      </c>
      <c r="X1199" s="5">
        <v>53</v>
      </c>
    </row>
    <row r="1200" spans="1:24" x14ac:dyDescent="0.3">
      <c r="A1200" s="5" t="s">
        <v>1231</v>
      </c>
      <c r="B1200" s="5">
        <v>1998</v>
      </c>
      <c r="C1200" s="5" t="s">
        <v>10</v>
      </c>
      <c r="D1200" s="5">
        <v>6</v>
      </c>
      <c r="E1200" s="5">
        <v>0</v>
      </c>
      <c r="F1200" s="5">
        <v>9870.59</v>
      </c>
      <c r="G1200" s="5" t="s">
        <v>11</v>
      </c>
      <c r="H1200" s="5" t="s">
        <v>11</v>
      </c>
      <c r="I1200" s="5" t="s">
        <v>249</v>
      </c>
      <c r="K1200" s="7" t="s">
        <v>1231</v>
      </c>
      <c r="L1200" s="7">
        <v>1998</v>
      </c>
      <c r="M1200" s="7" t="s">
        <v>10</v>
      </c>
      <c r="N1200" s="7">
        <v>6</v>
      </c>
      <c r="O1200" s="7">
        <v>0</v>
      </c>
      <c r="P1200" s="20">
        <v>9870.59</v>
      </c>
      <c r="Q1200" s="7" t="s">
        <v>11</v>
      </c>
      <c r="R1200" s="7" t="s">
        <v>11</v>
      </c>
      <c r="S1200" s="7" t="s">
        <v>249</v>
      </c>
      <c r="T1200" s="7">
        <f t="shared" si="36"/>
        <v>1</v>
      </c>
      <c r="U1200" s="7">
        <f t="shared" si="37"/>
        <v>9</v>
      </c>
      <c r="V1200" s="35" t="s">
        <v>9461</v>
      </c>
      <c r="W1200" s="36">
        <v>45085</v>
      </c>
      <c r="X1200" s="5">
        <v>24</v>
      </c>
    </row>
    <row r="1201" spans="1:24" x14ac:dyDescent="0.3">
      <c r="A1201" s="5" t="s">
        <v>1232</v>
      </c>
      <c r="B1201" s="5">
        <v>1971</v>
      </c>
      <c r="C1201" s="5" t="s">
        <v>30</v>
      </c>
      <c r="D1201" s="5">
        <v>22</v>
      </c>
      <c r="E1201" s="5">
        <v>1</v>
      </c>
      <c r="F1201" s="5">
        <v>9872.7000000000007</v>
      </c>
      <c r="G1201" s="5" t="s">
        <v>11</v>
      </c>
      <c r="H1201" s="5" t="s">
        <v>11</v>
      </c>
      <c r="I1201" s="5" t="s">
        <v>42</v>
      </c>
      <c r="K1201" s="7" t="s">
        <v>1232</v>
      </c>
      <c r="L1201" s="7">
        <v>1971</v>
      </c>
      <c r="M1201" s="7" t="s">
        <v>30</v>
      </c>
      <c r="N1201" s="7">
        <v>22</v>
      </c>
      <c r="O1201" s="7">
        <v>1</v>
      </c>
      <c r="P1201" s="20">
        <v>9872.7000000000007</v>
      </c>
      <c r="Q1201" s="7" t="s">
        <v>11</v>
      </c>
      <c r="R1201" s="7" t="s">
        <v>11</v>
      </c>
      <c r="S1201" s="7" t="s">
        <v>42</v>
      </c>
      <c r="T1201" s="7">
        <f t="shared" si="36"/>
        <v>1</v>
      </c>
      <c r="U1201" s="7">
        <f t="shared" si="37"/>
        <v>9</v>
      </c>
      <c r="V1201" s="35" t="s">
        <v>9462</v>
      </c>
      <c r="W1201" s="36">
        <v>45085</v>
      </c>
      <c r="X1201" s="5">
        <v>51</v>
      </c>
    </row>
    <row r="1202" spans="1:24" x14ac:dyDescent="0.3">
      <c r="A1202" s="5" t="s">
        <v>1233</v>
      </c>
      <c r="B1202" s="5">
        <v>1971</v>
      </c>
      <c r="C1202" s="5" t="s">
        <v>10</v>
      </c>
      <c r="D1202" s="5">
        <v>3</v>
      </c>
      <c r="E1202" s="5">
        <v>0</v>
      </c>
      <c r="F1202" s="5">
        <v>9875.68</v>
      </c>
      <c r="G1202" s="5" t="s">
        <v>11</v>
      </c>
      <c r="H1202" s="5" t="s">
        <v>12</v>
      </c>
      <c r="I1202" s="5" t="s">
        <v>247</v>
      </c>
      <c r="K1202" s="7" t="s">
        <v>1233</v>
      </c>
      <c r="L1202" s="7">
        <v>1971</v>
      </c>
      <c r="M1202" s="7" t="s">
        <v>10</v>
      </c>
      <c r="N1202" s="7">
        <v>3</v>
      </c>
      <c r="O1202" s="7">
        <v>0</v>
      </c>
      <c r="P1202" s="20">
        <v>9875.68</v>
      </c>
      <c r="Q1202" s="7" t="s">
        <v>11</v>
      </c>
      <c r="R1202" s="7" t="s">
        <v>12</v>
      </c>
      <c r="S1202" s="7" t="s">
        <v>247</v>
      </c>
      <c r="T1202" s="7">
        <f t="shared" si="36"/>
        <v>1</v>
      </c>
      <c r="U1202" s="7">
        <f t="shared" si="37"/>
        <v>1</v>
      </c>
      <c r="V1202" s="35" t="s">
        <v>9463</v>
      </c>
      <c r="W1202" s="36">
        <v>45085</v>
      </c>
      <c r="X1202" s="5">
        <v>51</v>
      </c>
    </row>
    <row r="1203" spans="1:24" x14ac:dyDescent="0.3">
      <c r="A1203" s="5" t="s">
        <v>1234</v>
      </c>
      <c r="B1203" s="5">
        <v>1971</v>
      </c>
      <c r="C1203" s="5" t="s">
        <v>37</v>
      </c>
      <c r="D1203" s="5">
        <v>3</v>
      </c>
      <c r="E1203" s="5">
        <v>1</v>
      </c>
      <c r="F1203" s="5">
        <v>9877.61</v>
      </c>
      <c r="G1203" s="5" t="s">
        <v>11</v>
      </c>
      <c r="H1203" s="5" t="s">
        <v>16</v>
      </c>
      <c r="I1203" s="5" t="s">
        <v>13</v>
      </c>
      <c r="K1203" s="7" t="s">
        <v>1234</v>
      </c>
      <c r="L1203" s="7">
        <v>1971</v>
      </c>
      <c r="M1203" s="7" t="s">
        <v>37</v>
      </c>
      <c r="N1203" s="7">
        <v>3</v>
      </c>
      <c r="O1203" s="7">
        <v>1</v>
      </c>
      <c r="P1203" s="20">
        <v>9877.61</v>
      </c>
      <c r="Q1203" s="7" t="s">
        <v>11</v>
      </c>
      <c r="R1203" s="7" t="s">
        <v>16</v>
      </c>
      <c r="S1203" s="7" t="s">
        <v>13</v>
      </c>
      <c r="T1203" s="7">
        <f t="shared" si="36"/>
        <v>1</v>
      </c>
      <c r="U1203" s="7">
        <f t="shared" si="37"/>
        <v>2</v>
      </c>
      <c r="V1203" s="35" t="s">
        <v>9464</v>
      </c>
      <c r="W1203" s="36">
        <v>45085</v>
      </c>
      <c r="X1203" s="5">
        <v>51</v>
      </c>
    </row>
    <row r="1204" spans="1:24" x14ac:dyDescent="0.3">
      <c r="A1204" s="5" t="s">
        <v>1235</v>
      </c>
      <c r="B1204" s="5">
        <v>1971</v>
      </c>
      <c r="C1204" s="5" t="s">
        <v>15</v>
      </c>
      <c r="D1204" s="5">
        <v>8</v>
      </c>
      <c r="E1204" s="5">
        <v>1</v>
      </c>
      <c r="F1204" s="5">
        <v>9880.07</v>
      </c>
      <c r="G1204" s="5" t="s">
        <v>11</v>
      </c>
      <c r="H1204" s="5" t="s">
        <v>12</v>
      </c>
      <c r="I1204" s="5" t="s">
        <v>42</v>
      </c>
      <c r="K1204" s="7" t="s">
        <v>1235</v>
      </c>
      <c r="L1204" s="7">
        <v>1971</v>
      </c>
      <c r="M1204" s="7" t="s">
        <v>15</v>
      </c>
      <c r="N1204" s="7">
        <v>8</v>
      </c>
      <c r="O1204" s="7">
        <v>1</v>
      </c>
      <c r="P1204" s="20">
        <v>9880.07</v>
      </c>
      <c r="Q1204" s="7" t="s">
        <v>11</v>
      </c>
      <c r="R1204" s="7" t="s">
        <v>12</v>
      </c>
      <c r="S1204" s="7" t="s">
        <v>42</v>
      </c>
      <c r="T1204" s="7">
        <f t="shared" si="36"/>
        <v>1</v>
      </c>
      <c r="U1204" s="7">
        <f t="shared" si="37"/>
        <v>1</v>
      </c>
      <c r="V1204" s="35" t="s">
        <v>9465</v>
      </c>
      <c r="W1204" s="36">
        <v>45085</v>
      </c>
      <c r="X1204" s="5">
        <v>51</v>
      </c>
    </row>
    <row r="1205" spans="1:24" x14ac:dyDescent="0.3">
      <c r="A1205" s="5" t="s">
        <v>1236</v>
      </c>
      <c r="B1205" s="5">
        <v>1966</v>
      </c>
      <c r="C1205" s="5" t="s">
        <v>15</v>
      </c>
      <c r="D1205" s="5">
        <v>5</v>
      </c>
      <c r="E1205" s="5">
        <v>0</v>
      </c>
      <c r="F1205" s="5">
        <v>9890.23</v>
      </c>
      <c r="G1205" s="5" t="s">
        <v>12</v>
      </c>
      <c r="H1205" s="5" t="s">
        <v>12</v>
      </c>
      <c r="I1205" s="5" t="s">
        <v>13</v>
      </c>
      <c r="K1205" s="7" t="s">
        <v>1236</v>
      </c>
      <c r="L1205" s="7">
        <v>1966</v>
      </c>
      <c r="M1205" s="7" t="s">
        <v>15</v>
      </c>
      <c r="N1205" s="7">
        <v>5</v>
      </c>
      <c r="O1205" s="7">
        <v>0</v>
      </c>
      <c r="P1205" s="20">
        <v>9890.23</v>
      </c>
      <c r="Q1205" s="7" t="s">
        <v>12</v>
      </c>
      <c r="R1205" s="7" t="s">
        <v>12</v>
      </c>
      <c r="S1205" s="7" t="s">
        <v>13</v>
      </c>
      <c r="T1205" s="7">
        <f t="shared" si="36"/>
        <v>4</v>
      </c>
      <c r="U1205" s="7">
        <f t="shared" si="37"/>
        <v>1</v>
      </c>
      <c r="V1205" s="35" t="s">
        <v>9466</v>
      </c>
      <c r="W1205" s="36">
        <v>45085</v>
      </c>
      <c r="X1205" s="5">
        <v>56</v>
      </c>
    </row>
    <row r="1206" spans="1:24" x14ac:dyDescent="0.3">
      <c r="A1206" s="5" t="s">
        <v>1237</v>
      </c>
      <c r="B1206" s="5">
        <v>1996</v>
      </c>
      <c r="C1206" s="5" t="s">
        <v>10</v>
      </c>
      <c r="D1206" s="5">
        <v>8</v>
      </c>
      <c r="E1206" s="5">
        <v>0</v>
      </c>
      <c r="F1206" s="5">
        <v>9894.69</v>
      </c>
      <c r="G1206" s="5" t="s">
        <v>11</v>
      </c>
      <c r="H1206" s="5" t="s">
        <v>12</v>
      </c>
      <c r="I1206" s="5" t="s">
        <v>23</v>
      </c>
      <c r="K1206" s="7" t="s">
        <v>1237</v>
      </c>
      <c r="L1206" s="7">
        <v>1996</v>
      </c>
      <c r="M1206" s="7" t="s">
        <v>10</v>
      </c>
      <c r="N1206" s="7">
        <v>8</v>
      </c>
      <c r="O1206" s="7">
        <v>0</v>
      </c>
      <c r="P1206" s="20">
        <v>9894.69</v>
      </c>
      <c r="Q1206" s="7" t="s">
        <v>11</v>
      </c>
      <c r="R1206" s="7" t="s">
        <v>12</v>
      </c>
      <c r="S1206" s="7" t="s">
        <v>23</v>
      </c>
      <c r="T1206" s="7">
        <f t="shared" si="36"/>
        <v>1</v>
      </c>
      <c r="U1206" s="7">
        <f t="shared" si="37"/>
        <v>1</v>
      </c>
      <c r="V1206" s="35" t="s">
        <v>9467</v>
      </c>
      <c r="W1206" s="36">
        <v>45085</v>
      </c>
      <c r="X1206" s="5">
        <v>26</v>
      </c>
    </row>
    <row r="1207" spans="1:24" x14ac:dyDescent="0.3">
      <c r="A1207" s="5" t="s">
        <v>1238</v>
      </c>
      <c r="B1207" s="5">
        <v>1962</v>
      </c>
      <c r="C1207" s="5" t="s">
        <v>35</v>
      </c>
      <c r="D1207" s="5">
        <v>17</v>
      </c>
      <c r="E1207" s="5">
        <v>0</v>
      </c>
      <c r="F1207" s="5">
        <v>9907.83</v>
      </c>
      <c r="G1207" s="5" t="s">
        <v>12</v>
      </c>
      <c r="H1207" s="5" t="s">
        <v>11</v>
      </c>
      <c r="I1207" s="5" t="s">
        <v>13</v>
      </c>
      <c r="K1207" s="7" t="s">
        <v>1238</v>
      </c>
      <c r="L1207" s="7">
        <v>1962</v>
      </c>
      <c r="M1207" s="7" t="s">
        <v>35</v>
      </c>
      <c r="N1207" s="7">
        <v>17</v>
      </c>
      <c r="O1207" s="7">
        <v>0</v>
      </c>
      <c r="P1207" s="20">
        <v>9907.83</v>
      </c>
      <c r="Q1207" s="7" t="s">
        <v>12</v>
      </c>
      <c r="R1207" s="7" t="s">
        <v>11</v>
      </c>
      <c r="S1207" s="7" t="s">
        <v>13</v>
      </c>
      <c r="T1207" s="7">
        <f t="shared" si="36"/>
        <v>4</v>
      </c>
      <c r="U1207" s="7">
        <f t="shared" si="37"/>
        <v>9</v>
      </c>
      <c r="V1207" s="35" t="s">
        <v>9468</v>
      </c>
      <c r="W1207" s="36">
        <v>45085</v>
      </c>
      <c r="X1207" s="5">
        <v>60</v>
      </c>
    </row>
    <row r="1208" spans="1:24" x14ac:dyDescent="0.3">
      <c r="A1208" s="5" t="s">
        <v>1239</v>
      </c>
      <c r="B1208" s="5">
        <v>1972</v>
      </c>
      <c r="C1208" s="5" t="s">
        <v>20</v>
      </c>
      <c r="D1208" s="5">
        <v>14</v>
      </c>
      <c r="E1208" s="5">
        <v>1</v>
      </c>
      <c r="F1208" s="5">
        <v>9910.36</v>
      </c>
      <c r="G1208" s="5" t="s">
        <v>11</v>
      </c>
      <c r="H1208" s="5" t="s">
        <v>12</v>
      </c>
      <c r="I1208" s="5" t="s">
        <v>23</v>
      </c>
      <c r="K1208" s="7" t="s">
        <v>1239</v>
      </c>
      <c r="L1208" s="7">
        <v>1972</v>
      </c>
      <c r="M1208" s="7" t="s">
        <v>20</v>
      </c>
      <c r="N1208" s="7">
        <v>14</v>
      </c>
      <c r="O1208" s="7">
        <v>1</v>
      </c>
      <c r="P1208" s="20">
        <v>9910.36</v>
      </c>
      <c r="Q1208" s="7" t="s">
        <v>11</v>
      </c>
      <c r="R1208" s="7" t="s">
        <v>12</v>
      </c>
      <c r="S1208" s="7" t="s">
        <v>23</v>
      </c>
      <c r="T1208" s="7">
        <f t="shared" si="36"/>
        <v>1</v>
      </c>
      <c r="U1208" s="7">
        <f t="shared" si="37"/>
        <v>1</v>
      </c>
      <c r="V1208" s="35" t="s">
        <v>9469</v>
      </c>
      <c r="W1208" s="36">
        <v>45085</v>
      </c>
      <c r="X1208" s="5">
        <v>50</v>
      </c>
    </row>
    <row r="1209" spans="1:24" x14ac:dyDescent="0.3">
      <c r="A1209" s="5" t="s">
        <v>1240</v>
      </c>
      <c r="B1209" s="5">
        <v>1985</v>
      </c>
      <c r="C1209" s="5" t="s">
        <v>35</v>
      </c>
      <c r="D1209" s="5">
        <v>19</v>
      </c>
      <c r="E1209" s="5">
        <v>3</v>
      </c>
      <c r="F1209" s="5">
        <v>9930.64</v>
      </c>
      <c r="G1209" s="5" t="s">
        <v>11</v>
      </c>
      <c r="H1209" s="5" t="s">
        <v>12</v>
      </c>
      <c r="I1209" s="5" t="s">
        <v>200</v>
      </c>
      <c r="K1209" s="7" t="s">
        <v>1240</v>
      </c>
      <c r="L1209" s="7">
        <v>1985</v>
      </c>
      <c r="M1209" s="7" t="s">
        <v>35</v>
      </c>
      <c r="N1209" s="7">
        <v>19</v>
      </c>
      <c r="O1209" s="7">
        <v>3</v>
      </c>
      <c r="P1209" s="20">
        <v>9930.64</v>
      </c>
      <c r="Q1209" s="7" t="s">
        <v>11</v>
      </c>
      <c r="R1209" s="7" t="s">
        <v>12</v>
      </c>
      <c r="S1209" s="7" t="s">
        <v>200</v>
      </c>
      <c r="T1209" s="7">
        <f t="shared" si="36"/>
        <v>1</v>
      </c>
      <c r="U1209" s="7">
        <f t="shared" si="37"/>
        <v>1</v>
      </c>
      <c r="V1209" s="35" t="s">
        <v>9470</v>
      </c>
      <c r="W1209" s="36">
        <v>45085</v>
      </c>
      <c r="X1209" s="5">
        <v>37</v>
      </c>
    </row>
    <row r="1210" spans="1:24" x14ac:dyDescent="0.3">
      <c r="A1210" s="5" t="s">
        <v>1241</v>
      </c>
      <c r="B1210" s="5">
        <v>1983</v>
      </c>
      <c r="C1210" s="5" t="s">
        <v>30</v>
      </c>
      <c r="D1210" s="5">
        <v>3</v>
      </c>
      <c r="E1210" s="5">
        <v>3</v>
      </c>
      <c r="F1210" s="5">
        <v>9931.9599999999991</v>
      </c>
      <c r="G1210" s="5" t="s">
        <v>11</v>
      </c>
      <c r="H1210" s="5" t="s">
        <v>11</v>
      </c>
      <c r="I1210" s="5" t="s">
        <v>23</v>
      </c>
      <c r="K1210" s="7" t="s">
        <v>1241</v>
      </c>
      <c r="L1210" s="7">
        <v>1983</v>
      </c>
      <c r="M1210" s="7" t="s">
        <v>30</v>
      </c>
      <c r="N1210" s="7">
        <v>3</v>
      </c>
      <c r="O1210" s="7">
        <v>3</v>
      </c>
      <c r="P1210" s="20">
        <v>9931.9599999999991</v>
      </c>
      <c r="Q1210" s="7" t="s">
        <v>11</v>
      </c>
      <c r="R1210" s="7" t="s">
        <v>11</v>
      </c>
      <c r="S1210" s="7" t="s">
        <v>23</v>
      </c>
      <c r="T1210" s="7">
        <f t="shared" si="36"/>
        <v>1</v>
      </c>
      <c r="U1210" s="7">
        <f t="shared" si="37"/>
        <v>9</v>
      </c>
      <c r="V1210" s="35" t="s">
        <v>9471</v>
      </c>
      <c r="W1210" s="36">
        <v>45085</v>
      </c>
      <c r="X1210" s="5">
        <v>39</v>
      </c>
    </row>
    <row r="1211" spans="1:24" x14ac:dyDescent="0.3">
      <c r="A1211" s="5" t="s">
        <v>1242</v>
      </c>
      <c r="B1211" s="5">
        <v>1964</v>
      </c>
      <c r="C1211" s="5" t="s">
        <v>20</v>
      </c>
      <c r="D1211" s="5">
        <v>11</v>
      </c>
      <c r="E1211" s="5">
        <v>0</v>
      </c>
      <c r="F1211" s="5">
        <v>9933.44</v>
      </c>
      <c r="G1211" s="5" t="s">
        <v>12</v>
      </c>
      <c r="H1211" s="5" t="s">
        <v>12</v>
      </c>
      <c r="I1211" s="5" t="s">
        <v>13</v>
      </c>
      <c r="K1211" s="7" t="s">
        <v>1242</v>
      </c>
      <c r="L1211" s="7">
        <v>1964</v>
      </c>
      <c r="M1211" s="7" t="s">
        <v>20</v>
      </c>
      <c r="N1211" s="7">
        <v>11</v>
      </c>
      <c r="O1211" s="7">
        <v>0</v>
      </c>
      <c r="P1211" s="20">
        <v>9933.44</v>
      </c>
      <c r="Q1211" s="7" t="s">
        <v>12</v>
      </c>
      <c r="R1211" s="7" t="s">
        <v>12</v>
      </c>
      <c r="S1211" s="7" t="s">
        <v>13</v>
      </c>
      <c r="T1211" s="7">
        <f t="shared" si="36"/>
        <v>4</v>
      </c>
      <c r="U1211" s="7">
        <f t="shared" si="37"/>
        <v>1</v>
      </c>
      <c r="V1211" s="35" t="s">
        <v>9472</v>
      </c>
      <c r="W1211" s="36">
        <v>45085</v>
      </c>
      <c r="X1211" s="5">
        <v>58</v>
      </c>
    </row>
    <row r="1212" spans="1:24" x14ac:dyDescent="0.3">
      <c r="A1212" s="5" t="s">
        <v>1243</v>
      </c>
      <c r="B1212" s="5">
        <v>1971</v>
      </c>
      <c r="C1212" s="5" t="s">
        <v>30</v>
      </c>
      <c r="D1212" s="5">
        <v>26</v>
      </c>
      <c r="E1212" s="5">
        <v>1</v>
      </c>
      <c r="F1212" s="5">
        <v>9957.7199999999993</v>
      </c>
      <c r="G1212" s="5" t="s">
        <v>11</v>
      </c>
      <c r="H1212" s="5" t="s">
        <v>12</v>
      </c>
      <c r="I1212" s="5" t="s">
        <v>170</v>
      </c>
      <c r="K1212" s="7" t="s">
        <v>1243</v>
      </c>
      <c r="L1212" s="7">
        <v>1971</v>
      </c>
      <c r="M1212" s="7" t="s">
        <v>30</v>
      </c>
      <c r="N1212" s="7">
        <v>26</v>
      </c>
      <c r="O1212" s="7">
        <v>1</v>
      </c>
      <c r="P1212" s="20">
        <v>9957.7199999999993</v>
      </c>
      <c r="Q1212" s="7" t="s">
        <v>11</v>
      </c>
      <c r="R1212" s="7" t="s">
        <v>12</v>
      </c>
      <c r="S1212" s="7" t="s">
        <v>170</v>
      </c>
      <c r="T1212" s="7">
        <f t="shared" si="36"/>
        <v>1</v>
      </c>
      <c r="U1212" s="7">
        <f t="shared" si="37"/>
        <v>1</v>
      </c>
      <c r="V1212" s="35" t="s">
        <v>9473</v>
      </c>
      <c r="W1212" s="36">
        <v>45085</v>
      </c>
      <c r="X1212" s="5">
        <v>51</v>
      </c>
    </row>
    <row r="1213" spans="1:24" x14ac:dyDescent="0.3">
      <c r="A1213" s="5" t="s">
        <v>1244</v>
      </c>
      <c r="B1213" s="5">
        <v>1971</v>
      </c>
      <c r="C1213" s="5" t="s">
        <v>37</v>
      </c>
      <c r="D1213" s="5">
        <v>6</v>
      </c>
      <c r="E1213" s="5">
        <v>1</v>
      </c>
      <c r="F1213" s="5">
        <v>9964.06</v>
      </c>
      <c r="G1213" s="5" t="s">
        <v>11</v>
      </c>
      <c r="H1213" s="5" t="s">
        <v>11</v>
      </c>
      <c r="I1213" s="5" t="s">
        <v>166</v>
      </c>
      <c r="K1213" s="7" t="s">
        <v>1244</v>
      </c>
      <c r="L1213" s="7">
        <v>1971</v>
      </c>
      <c r="M1213" s="7" t="s">
        <v>37</v>
      </c>
      <c r="N1213" s="7">
        <v>6</v>
      </c>
      <c r="O1213" s="7">
        <v>1</v>
      </c>
      <c r="P1213" s="20">
        <v>9964.06</v>
      </c>
      <c r="Q1213" s="7" t="s">
        <v>11</v>
      </c>
      <c r="R1213" s="7" t="s">
        <v>11</v>
      </c>
      <c r="S1213" s="7" t="s">
        <v>166</v>
      </c>
      <c r="T1213" s="7">
        <f t="shared" si="36"/>
        <v>1</v>
      </c>
      <c r="U1213" s="7">
        <f t="shared" si="37"/>
        <v>9</v>
      </c>
      <c r="V1213" s="35" t="s">
        <v>9474</v>
      </c>
      <c r="W1213" s="36">
        <v>45085</v>
      </c>
      <c r="X1213" s="5">
        <v>51</v>
      </c>
    </row>
    <row r="1214" spans="1:24" x14ac:dyDescent="0.3">
      <c r="A1214" s="5" t="s">
        <v>1245</v>
      </c>
      <c r="B1214" s="5">
        <v>1970</v>
      </c>
      <c r="C1214" s="5" t="s">
        <v>35</v>
      </c>
      <c r="D1214" s="5">
        <v>11</v>
      </c>
      <c r="E1214" s="5">
        <v>0</v>
      </c>
      <c r="F1214" s="5">
        <v>9991.0400000000009</v>
      </c>
      <c r="G1214" s="5" t="s">
        <v>11</v>
      </c>
      <c r="H1214" s="5" t="s">
        <v>12</v>
      </c>
      <c r="I1214" s="5" t="s">
        <v>23</v>
      </c>
      <c r="K1214" s="7" t="s">
        <v>1245</v>
      </c>
      <c r="L1214" s="7">
        <v>1970</v>
      </c>
      <c r="M1214" s="7" t="s">
        <v>35</v>
      </c>
      <c r="N1214" s="7">
        <v>11</v>
      </c>
      <c r="O1214" s="7">
        <v>0</v>
      </c>
      <c r="P1214" s="20">
        <v>9991.0400000000009</v>
      </c>
      <c r="Q1214" s="7" t="s">
        <v>11</v>
      </c>
      <c r="R1214" s="7" t="s">
        <v>12</v>
      </c>
      <c r="S1214" s="7" t="s">
        <v>23</v>
      </c>
      <c r="T1214" s="7">
        <f t="shared" si="36"/>
        <v>1</v>
      </c>
      <c r="U1214" s="7">
        <f t="shared" si="37"/>
        <v>1</v>
      </c>
      <c r="V1214" s="35" t="s">
        <v>9475</v>
      </c>
      <c r="W1214" s="36">
        <v>45085</v>
      </c>
      <c r="X1214" s="5">
        <v>52</v>
      </c>
    </row>
    <row r="1215" spans="1:24" x14ac:dyDescent="0.3">
      <c r="A1215" s="5" t="s">
        <v>1246</v>
      </c>
      <c r="B1215" s="5">
        <v>1988</v>
      </c>
      <c r="C1215" s="5" t="s">
        <v>10</v>
      </c>
      <c r="D1215" s="5">
        <v>3</v>
      </c>
      <c r="E1215" s="5">
        <v>3</v>
      </c>
      <c r="F1215" s="5">
        <v>10011.44</v>
      </c>
      <c r="G1215" s="5" t="s">
        <v>12</v>
      </c>
      <c r="H1215" s="5" t="s">
        <v>12</v>
      </c>
      <c r="I1215" s="5" t="s">
        <v>535</v>
      </c>
      <c r="K1215" s="7" t="s">
        <v>1246</v>
      </c>
      <c r="L1215" s="7">
        <v>1988</v>
      </c>
      <c r="M1215" s="7" t="s">
        <v>10</v>
      </c>
      <c r="N1215" s="7">
        <v>3</v>
      </c>
      <c r="O1215" s="7">
        <v>3</v>
      </c>
      <c r="P1215" s="20">
        <v>10011.44</v>
      </c>
      <c r="Q1215" s="7" t="s">
        <v>12</v>
      </c>
      <c r="R1215" s="7" t="s">
        <v>12</v>
      </c>
      <c r="S1215" s="7" t="s">
        <v>535</v>
      </c>
      <c r="T1215" s="7">
        <f t="shared" si="36"/>
        <v>4</v>
      </c>
      <c r="U1215" s="7">
        <f t="shared" si="37"/>
        <v>1</v>
      </c>
      <c r="V1215" s="35" t="s">
        <v>9476</v>
      </c>
      <c r="W1215" s="36">
        <v>45085</v>
      </c>
      <c r="X1215" s="5">
        <v>34</v>
      </c>
    </row>
    <row r="1216" spans="1:24" x14ac:dyDescent="0.3">
      <c r="A1216" s="5" t="s">
        <v>1247</v>
      </c>
      <c r="B1216" s="5">
        <v>1979</v>
      </c>
      <c r="C1216" s="5" t="s">
        <v>30</v>
      </c>
      <c r="D1216" s="5">
        <v>28</v>
      </c>
      <c r="E1216" s="5">
        <v>2</v>
      </c>
      <c r="F1216" s="5">
        <v>10027.15</v>
      </c>
      <c r="G1216" s="5" t="s">
        <v>12</v>
      </c>
      <c r="H1216" s="5" t="s">
        <v>16</v>
      </c>
      <c r="I1216" s="5" t="s">
        <v>300</v>
      </c>
      <c r="K1216" s="7" t="s">
        <v>1247</v>
      </c>
      <c r="L1216" s="7">
        <v>1979</v>
      </c>
      <c r="M1216" s="7" t="s">
        <v>30</v>
      </c>
      <c r="N1216" s="7">
        <v>28</v>
      </c>
      <c r="O1216" s="7">
        <v>2</v>
      </c>
      <c r="P1216" s="20">
        <v>10027.15</v>
      </c>
      <c r="Q1216" s="7" t="s">
        <v>12</v>
      </c>
      <c r="R1216" s="7" t="s">
        <v>16</v>
      </c>
      <c r="S1216" s="7" t="s">
        <v>300</v>
      </c>
      <c r="T1216" s="7">
        <f t="shared" si="36"/>
        <v>4</v>
      </c>
      <c r="U1216" s="7">
        <f t="shared" si="37"/>
        <v>2</v>
      </c>
      <c r="V1216" s="35" t="s">
        <v>9477</v>
      </c>
      <c r="W1216" s="36">
        <v>45085</v>
      </c>
      <c r="X1216" s="5">
        <v>43</v>
      </c>
    </row>
    <row r="1217" spans="1:24" x14ac:dyDescent="0.3">
      <c r="A1217" s="5" t="s">
        <v>1248</v>
      </c>
      <c r="B1217" s="5">
        <v>1974</v>
      </c>
      <c r="C1217" s="5" t="s">
        <v>35</v>
      </c>
      <c r="D1217" s="5">
        <v>30</v>
      </c>
      <c r="E1217" s="5">
        <v>2</v>
      </c>
      <c r="F1217" s="5">
        <v>10043.25</v>
      </c>
      <c r="G1217" s="5" t="s">
        <v>12</v>
      </c>
      <c r="H1217" s="5" t="s">
        <v>11</v>
      </c>
      <c r="I1217" s="5" t="s">
        <v>247</v>
      </c>
      <c r="K1217" s="7" t="s">
        <v>1248</v>
      </c>
      <c r="L1217" s="7">
        <v>1974</v>
      </c>
      <c r="M1217" s="7" t="s">
        <v>35</v>
      </c>
      <c r="N1217" s="7">
        <v>30</v>
      </c>
      <c r="O1217" s="7">
        <v>2</v>
      </c>
      <c r="P1217" s="20">
        <v>10043.25</v>
      </c>
      <c r="Q1217" s="7" t="s">
        <v>12</v>
      </c>
      <c r="R1217" s="7" t="s">
        <v>11</v>
      </c>
      <c r="S1217" s="7" t="s">
        <v>247</v>
      </c>
      <c r="T1217" s="7">
        <f t="shared" si="36"/>
        <v>4</v>
      </c>
      <c r="U1217" s="7">
        <f t="shared" si="37"/>
        <v>9</v>
      </c>
      <c r="V1217" s="35" t="s">
        <v>9478</v>
      </c>
      <c r="W1217" s="36">
        <v>45085</v>
      </c>
      <c r="X1217" s="5">
        <v>48</v>
      </c>
    </row>
    <row r="1218" spans="1:24" x14ac:dyDescent="0.3">
      <c r="A1218" s="5" t="s">
        <v>1249</v>
      </c>
      <c r="B1218" s="5">
        <v>1969</v>
      </c>
      <c r="C1218" s="5" t="s">
        <v>35</v>
      </c>
      <c r="D1218" s="5">
        <v>22</v>
      </c>
      <c r="E1218" s="5">
        <v>1</v>
      </c>
      <c r="F1218" s="5">
        <v>10065.41</v>
      </c>
      <c r="G1218" s="5" t="s">
        <v>12</v>
      </c>
      <c r="H1218" s="5" t="s">
        <v>11</v>
      </c>
      <c r="I1218" s="5" t="s">
        <v>42</v>
      </c>
      <c r="K1218" s="7" t="s">
        <v>1249</v>
      </c>
      <c r="L1218" s="7">
        <v>1969</v>
      </c>
      <c r="M1218" s="7" t="s">
        <v>35</v>
      </c>
      <c r="N1218" s="7">
        <v>22</v>
      </c>
      <c r="O1218" s="7">
        <v>1</v>
      </c>
      <c r="P1218" s="20">
        <v>10065.41</v>
      </c>
      <c r="Q1218" s="7" t="s">
        <v>12</v>
      </c>
      <c r="R1218" s="7" t="s">
        <v>11</v>
      </c>
      <c r="S1218" s="7" t="s">
        <v>42</v>
      </c>
      <c r="T1218" s="7">
        <f t="shared" si="36"/>
        <v>4</v>
      </c>
      <c r="U1218" s="7">
        <f t="shared" si="37"/>
        <v>9</v>
      </c>
      <c r="V1218" s="35" t="s">
        <v>9479</v>
      </c>
      <c r="W1218" s="36">
        <v>45085</v>
      </c>
      <c r="X1218" s="5">
        <v>53</v>
      </c>
    </row>
    <row r="1219" spans="1:24" x14ac:dyDescent="0.3">
      <c r="A1219" s="5" t="s">
        <v>1250</v>
      </c>
      <c r="B1219" s="5">
        <v>1969</v>
      </c>
      <c r="C1219" s="5" t="s">
        <v>37</v>
      </c>
      <c r="D1219" s="5">
        <v>27</v>
      </c>
      <c r="E1219" s="5">
        <v>0</v>
      </c>
      <c r="F1219" s="5">
        <v>10072.06</v>
      </c>
      <c r="G1219" s="5" t="s">
        <v>12</v>
      </c>
      <c r="H1219" s="5" t="s">
        <v>16</v>
      </c>
      <c r="I1219" s="5" t="s">
        <v>356</v>
      </c>
      <c r="K1219" s="7" t="s">
        <v>1250</v>
      </c>
      <c r="L1219" s="7">
        <v>1969</v>
      </c>
      <c r="M1219" s="7" t="s">
        <v>37</v>
      </c>
      <c r="N1219" s="7">
        <v>27</v>
      </c>
      <c r="O1219" s="7">
        <v>0</v>
      </c>
      <c r="P1219" s="20">
        <v>10072.06</v>
      </c>
      <c r="Q1219" s="7" t="s">
        <v>12</v>
      </c>
      <c r="R1219" s="7" t="s">
        <v>16</v>
      </c>
      <c r="S1219" s="7" t="s">
        <v>356</v>
      </c>
      <c r="T1219" s="7">
        <f t="shared" ref="T1219:T1282" si="38">MATCH(Q1219,$Q$2:$Q$2344,0)</f>
        <v>4</v>
      </c>
      <c r="U1219" s="7">
        <f t="shared" ref="U1219:U1282" si="39">MATCH(R1219,$R$2:$R$2344,0)</f>
        <v>2</v>
      </c>
      <c r="V1219" s="35" t="s">
        <v>9480</v>
      </c>
      <c r="W1219" s="36">
        <v>45085</v>
      </c>
      <c r="X1219" s="5">
        <v>53</v>
      </c>
    </row>
    <row r="1220" spans="1:24" x14ac:dyDescent="0.3">
      <c r="A1220" s="5" t="s">
        <v>1251</v>
      </c>
      <c r="B1220" s="5">
        <v>1969</v>
      </c>
      <c r="C1220" s="5" t="s">
        <v>10</v>
      </c>
      <c r="D1220" s="5">
        <v>3</v>
      </c>
      <c r="E1220" s="5">
        <v>1</v>
      </c>
      <c r="F1220" s="5">
        <v>10085.85</v>
      </c>
      <c r="G1220" s="5" t="s">
        <v>12</v>
      </c>
      <c r="H1220" s="5" t="s">
        <v>12</v>
      </c>
      <c r="I1220" s="5" t="s">
        <v>42</v>
      </c>
      <c r="K1220" s="7" t="s">
        <v>1251</v>
      </c>
      <c r="L1220" s="7">
        <v>1969</v>
      </c>
      <c r="M1220" s="7" t="s">
        <v>10</v>
      </c>
      <c r="N1220" s="7">
        <v>3</v>
      </c>
      <c r="O1220" s="7">
        <v>1</v>
      </c>
      <c r="P1220" s="20">
        <v>10085.85</v>
      </c>
      <c r="Q1220" s="7" t="s">
        <v>12</v>
      </c>
      <c r="R1220" s="7" t="s">
        <v>12</v>
      </c>
      <c r="S1220" s="7" t="s">
        <v>42</v>
      </c>
      <c r="T1220" s="7">
        <f t="shared" si="38"/>
        <v>4</v>
      </c>
      <c r="U1220" s="7">
        <f t="shared" si="39"/>
        <v>1</v>
      </c>
      <c r="V1220" s="35" t="s">
        <v>9481</v>
      </c>
      <c r="W1220" s="36">
        <v>45085</v>
      </c>
      <c r="X1220" s="5">
        <v>53</v>
      </c>
    </row>
    <row r="1221" spans="1:24" x14ac:dyDescent="0.3">
      <c r="A1221" s="5" t="s">
        <v>1252</v>
      </c>
      <c r="B1221" s="5">
        <v>1976</v>
      </c>
      <c r="C1221" s="5" t="s">
        <v>30</v>
      </c>
      <c r="D1221" s="5">
        <v>19</v>
      </c>
      <c r="E1221" s="5">
        <v>5</v>
      </c>
      <c r="F1221" s="5">
        <v>10096.969999999999</v>
      </c>
      <c r="G1221" s="5" t="s">
        <v>12</v>
      </c>
      <c r="H1221" s="5" t="s">
        <v>11</v>
      </c>
      <c r="I1221" s="5" t="s">
        <v>42</v>
      </c>
      <c r="K1221" s="7" t="s">
        <v>1252</v>
      </c>
      <c r="L1221" s="7">
        <v>1976</v>
      </c>
      <c r="M1221" s="7" t="s">
        <v>30</v>
      </c>
      <c r="N1221" s="7">
        <v>19</v>
      </c>
      <c r="O1221" s="7">
        <v>5</v>
      </c>
      <c r="P1221" s="20">
        <v>10096.969999999999</v>
      </c>
      <c r="Q1221" s="7" t="s">
        <v>12</v>
      </c>
      <c r="R1221" s="7" t="s">
        <v>11</v>
      </c>
      <c r="S1221" s="7" t="s">
        <v>42</v>
      </c>
      <c r="T1221" s="7">
        <f t="shared" si="38"/>
        <v>4</v>
      </c>
      <c r="U1221" s="7">
        <f t="shared" si="39"/>
        <v>9</v>
      </c>
      <c r="V1221" s="35" t="s">
        <v>9482</v>
      </c>
      <c r="W1221" s="36">
        <v>45085</v>
      </c>
      <c r="X1221" s="5">
        <v>46</v>
      </c>
    </row>
    <row r="1222" spans="1:24" x14ac:dyDescent="0.3">
      <c r="A1222" s="5" t="s">
        <v>1253</v>
      </c>
      <c r="B1222" s="5">
        <v>1972</v>
      </c>
      <c r="C1222" s="5" t="s">
        <v>37</v>
      </c>
      <c r="D1222" s="5">
        <v>19</v>
      </c>
      <c r="E1222" s="5">
        <v>1</v>
      </c>
      <c r="F1222" s="5">
        <v>10106.129999999999</v>
      </c>
      <c r="G1222" s="5" t="s">
        <v>12</v>
      </c>
      <c r="H1222" s="5" t="s">
        <v>16</v>
      </c>
      <c r="I1222" s="5" t="s">
        <v>247</v>
      </c>
      <c r="K1222" s="7" t="s">
        <v>1253</v>
      </c>
      <c r="L1222" s="7">
        <v>1972</v>
      </c>
      <c r="M1222" s="7" t="s">
        <v>37</v>
      </c>
      <c r="N1222" s="7">
        <v>19</v>
      </c>
      <c r="O1222" s="7">
        <v>1</v>
      </c>
      <c r="P1222" s="20">
        <v>10106.129999999999</v>
      </c>
      <c r="Q1222" s="7" t="s">
        <v>12</v>
      </c>
      <c r="R1222" s="7" t="s">
        <v>16</v>
      </c>
      <c r="S1222" s="7" t="s">
        <v>247</v>
      </c>
      <c r="T1222" s="7">
        <f t="shared" si="38"/>
        <v>4</v>
      </c>
      <c r="U1222" s="7">
        <f t="shared" si="39"/>
        <v>2</v>
      </c>
      <c r="V1222" s="35" t="s">
        <v>9483</v>
      </c>
      <c r="W1222" s="36">
        <v>45085</v>
      </c>
      <c r="X1222" s="5">
        <v>50</v>
      </c>
    </row>
    <row r="1223" spans="1:24" x14ac:dyDescent="0.3">
      <c r="A1223" s="5" t="s">
        <v>1254</v>
      </c>
      <c r="B1223" s="5">
        <v>1972</v>
      </c>
      <c r="C1223" s="5" t="s">
        <v>35</v>
      </c>
      <c r="D1223" s="5">
        <v>8</v>
      </c>
      <c r="E1223" s="5">
        <v>2</v>
      </c>
      <c r="F1223" s="5">
        <v>10107.219999999999</v>
      </c>
      <c r="G1223" s="5" t="s">
        <v>12</v>
      </c>
      <c r="H1223" s="5" t="s">
        <v>16</v>
      </c>
      <c r="I1223" s="5" t="s">
        <v>13</v>
      </c>
      <c r="K1223" s="7" t="s">
        <v>1254</v>
      </c>
      <c r="L1223" s="7">
        <v>1972</v>
      </c>
      <c r="M1223" s="7" t="s">
        <v>35</v>
      </c>
      <c r="N1223" s="7">
        <v>8</v>
      </c>
      <c r="O1223" s="7">
        <v>2</v>
      </c>
      <c r="P1223" s="20">
        <v>10107.219999999999</v>
      </c>
      <c r="Q1223" s="7" t="s">
        <v>12</v>
      </c>
      <c r="R1223" s="7" t="s">
        <v>16</v>
      </c>
      <c r="S1223" s="7" t="s">
        <v>13</v>
      </c>
      <c r="T1223" s="7">
        <f t="shared" si="38"/>
        <v>4</v>
      </c>
      <c r="U1223" s="7">
        <f t="shared" si="39"/>
        <v>2</v>
      </c>
      <c r="V1223" s="35" t="s">
        <v>9484</v>
      </c>
      <c r="W1223" s="36">
        <v>45085</v>
      </c>
      <c r="X1223" s="5">
        <v>50</v>
      </c>
    </row>
    <row r="1224" spans="1:24" x14ac:dyDescent="0.3">
      <c r="A1224" s="5" t="s">
        <v>1255</v>
      </c>
      <c r="B1224" s="5">
        <v>1975</v>
      </c>
      <c r="C1224" s="5" t="s">
        <v>10</v>
      </c>
      <c r="D1224" s="5">
        <v>2</v>
      </c>
      <c r="E1224" s="5">
        <v>3</v>
      </c>
      <c r="F1224" s="5">
        <v>10115.01</v>
      </c>
      <c r="G1224" s="5" t="s">
        <v>12</v>
      </c>
      <c r="H1224" s="5" t="s">
        <v>12</v>
      </c>
      <c r="I1224" s="5" t="s">
        <v>23</v>
      </c>
      <c r="K1224" s="7" t="s">
        <v>1255</v>
      </c>
      <c r="L1224" s="7">
        <v>1975</v>
      </c>
      <c r="M1224" s="7" t="s">
        <v>10</v>
      </c>
      <c r="N1224" s="7">
        <v>2</v>
      </c>
      <c r="O1224" s="7">
        <v>3</v>
      </c>
      <c r="P1224" s="20">
        <v>10115.01</v>
      </c>
      <c r="Q1224" s="7" t="s">
        <v>12</v>
      </c>
      <c r="R1224" s="7" t="s">
        <v>12</v>
      </c>
      <c r="S1224" s="7" t="s">
        <v>23</v>
      </c>
      <c r="T1224" s="7">
        <f t="shared" si="38"/>
        <v>4</v>
      </c>
      <c r="U1224" s="7">
        <f t="shared" si="39"/>
        <v>1</v>
      </c>
      <c r="V1224" s="35" t="s">
        <v>9485</v>
      </c>
      <c r="W1224" s="36">
        <v>45085</v>
      </c>
      <c r="X1224" s="5">
        <v>47</v>
      </c>
    </row>
    <row r="1225" spans="1:24" x14ac:dyDescent="0.3">
      <c r="A1225" s="5" t="s">
        <v>1256</v>
      </c>
      <c r="B1225" s="5">
        <v>1972</v>
      </c>
      <c r="C1225" s="5" t="s">
        <v>15</v>
      </c>
      <c r="D1225" s="5">
        <v>16</v>
      </c>
      <c r="E1225" s="5">
        <v>2</v>
      </c>
      <c r="F1225" s="5">
        <v>10118.42</v>
      </c>
      <c r="G1225" s="5" t="s">
        <v>12</v>
      </c>
      <c r="H1225" s="5" t="s">
        <v>12</v>
      </c>
      <c r="I1225" s="5" t="s">
        <v>42</v>
      </c>
      <c r="K1225" s="7" t="s">
        <v>1256</v>
      </c>
      <c r="L1225" s="7">
        <v>1972</v>
      </c>
      <c r="M1225" s="7" t="s">
        <v>15</v>
      </c>
      <c r="N1225" s="7">
        <v>16</v>
      </c>
      <c r="O1225" s="7">
        <v>2</v>
      </c>
      <c r="P1225" s="20">
        <v>10118.42</v>
      </c>
      <c r="Q1225" s="7" t="s">
        <v>12</v>
      </c>
      <c r="R1225" s="7" t="s">
        <v>12</v>
      </c>
      <c r="S1225" s="7" t="s">
        <v>42</v>
      </c>
      <c r="T1225" s="7">
        <f t="shared" si="38"/>
        <v>4</v>
      </c>
      <c r="U1225" s="7">
        <f t="shared" si="39"/>
        <v>1</v>
      </c>
      <c r="V1225" s="35" t="s">
        <v>9486</v>
      </c>
      <c r="W1225" s="36">
        <v>45085</v>
      </c>
      <c r="X1225" s="5">
        <v>50</v>
      </c>
    </row>
    <row r="1226" spans="1:24" x14ac:dyDescent="0.3">
      <c r="A1226" s="5" t="s">
        <v>1257</v>
      </c>
      <c r="B1226" s="5">
        <v>1997</v>
      </c>
      <c r="C1226" s="5" t="s">
        <v>20</v>
      </c>
      <c r="D1226" s="5">
        <v>5</v>
      </c>
      <c r="E1226" s="5">
        <v>0</v>
      </c>
      <c r="F1226" s="5">
        <v>10139.84</v>
      </c>
      <c r="G1226" s="5" t="s">
        <v>12</v>
      </c>
      <c r="H1226" s="5" t="s">
        <v>11</v>
      </c>
      <c r="I1226" s="5" t="s">
        <v>23</v>
      </c>
      <c r="K1226" s="7" t="s">
        <v>1257</v>
      </c>
      <c r="L1226" s="7">
        <v>1997</v>
      </c>
      <c r="M1226" s="7" t="s">
        <v>20</v>
      </c>
      <c r="N1226" s="7">
        <v>5</v>
      </c>
      <c r="O1226" s="7">
        <v>0</v>
      </c>
      <c r="P1226" s="20">
        <v>10139.84</v>
      </c>
      <c r="Q1226" s="7" t="s">
        <v>12</v>
      </c>
      <c r="R1226" s="7" t="s">
        <v>11</v>
      </c>
      <c r="S1226" s="7" t="s">
        <v>23</v>
      </c>
      <c r="T1226" s="7">
        <f t="shared" si="38"/>
        <v>4</v>
      </c>
      <c r="U1226" s="7">
        <f t="shared" si="39"/>
        <v>9</v>
      </c>
      <c r="V1226" s="35" t="s">
        <v>9487</v>
      </c>
      <c r="W1226" s="36">
        <v>45085</v>
      </c>
      <c r="X1226" s="5">
        <v>25</v>
      </c>
    </row>
    <row r="1227" spans="1:24" x14ac:dyDescent="0.3">
      <c r="A1227" s="5" t="s">
        <v>1258</v>
      </c>
      <c r="B1227" s="5">
        <v>1974</v>
      </c>
      <c r="C1227" s="5" t="s">
        <v>30</v>
      </c>
      <c r="D1227" s="5">
        <v>30</v>
      </c>
      <c r="E1227" s="5">
        <v>3</v>
      </c>
      <c r="F1227" s="5">
        <v>10141.14</v>
      </c>
      <c r="G1227" s="5" t="s">
        <v>12</v>
      </c>
      <c r="H1227" s="5" t="s">
        <v>16</v>
      </c>
      <c r="I1227" s="5" t="s">
        <v>168</v>
      </c>
      <c r="K1227" s="7" t="s">
        <v>1258</v>
      </c>
      <c r="L1227" s="7">
        <v>1974</v>
      </c>
      <c r="M1227" s="7" t="s">
        <v>30</v>
      </c>
      <c r="N1227" s="7">
        <v>30</v>
      </c>
      <c r="O1227" s="7">
        <v>3</v>
      </c>
      <c r="P1227" s="20">
        <v>10141.14</v>
      </c>
      <c r="Q1227" s="7" t="s">
        <v>12</v>
      </c>
      <c r="R1227" s="7" t="s">
        <v>16</v>
      </c>
      <c r="S1227" s="7" t="s">
        <v>168</v>
      </c>
      <c r="T1227" s="7">
        <f t="shared" si="38"/>
        <v>4</v>
      </c>
      <c r="U1227" s="7">
        <f t="shared" si="39"/>
        <v>2</v>
      </c>
      <c r="V1227" s="35" t="s">
        <v>9488</v>
      </c>
      <c r="W1227" s="36">
        <v>45085</v>
      </c>
      <c r="X1227" s="5">
        <v>48</v>
      </c>
    </row>
    <row r="1228" spans="1:24" x14ac:dyDescent="0.3">
      <c r="A1228" s="5" t="s">
        <v>1259</v>
      </c>
      <c r="B1228" s="5">
        <v>1981</v>
      </c>
      <c r="C1228" s="5" t="s">
        <v>18</v>
      </c>
      <c r="D1228" s="5">
        <v>12</v>
      </c>
      <c r="E1228" s="5">
        <v>1</v>
      </c>
      <c r="F1228" s="5">
        <v>10146.129999999999</v>
      </c>
      <c r="G1228" s="5" t="s">
        <v>12</v>
      </c>
      <c r="H1228" s="5" t="s">
        <v>16</v>
      </c>
      <c r="I1228" s="5" t="s">
        <v>200</v>
      </c>
      <c r="K1228" s="7" t="s">
        <v>1259</v>
      </c>
      <c r="L1228" s="7">
        <v>1981</v>
      </c>
      <c r="M1228" s="7" t="s">
        <v>18</v>
      </c>
      <c r="N1228" s="7">
        <v>12</v>
      </c>
      <c r="O1228" s="7">
        <v>1</v>
      </c>
      <c r="P1228" s="20">
        <v>10146.129999999999</v>
      </c>
      <c r="Q1228" s="7" t="s">
        <v>12</v>
      </c>
      <c r="R1228" s="7" t="s">
        <v>16</v>
      </c>
      <c r="S1228" s="7" t="s">
        <v>200</v>
      </c>
      <c r="T1228" s="7">
        <f t="shared" si="38"/>
        <v>4</v>
      </c>
      <c r="U1228" s="7">
        <f t="shared" si="39"/>
        <v>2</v>
      </c>
      <c r="V1228" s="35" t="s">
        <v>9489</v>
      </c>
      <c r="W1228" s="36">
        <v>45085</v>
      </c>
      <c r="X1228" s="5">
        <v>41</v>
      </c>
    </row>
    <row r="1229" spans="1:24" x14ac:dyDescent="0.3">
      <c r="A1229" s="5" t="s">
        <v>1260</v>
      </c>
      <c r="B1229" s="5">
        <v>1973</v>
      </c>
      <c r="C1229" s="5" t="s">
        <v>37</v>
      </c>
      <c r="D1229" s="5">
        <v>13</v>
      </c>
      <c r="E1229" s="5">
        <v>2</v>
      </c>
      <c r="F1229" s="5">
        <v>10156.780000000001</v>
      </c>
      <c r="G1229" s="5" t="s">
        <v>12</v>
      </c>
      <c r="H1229" s="5" t="s">
        <v>11</v>
      </c>
      <c r="I1229" s="5" t="s">
        <v>23</v>
      </c>
      <c r="K1229" s="7" t="s">
        <v>1260</v>
      </c>
      <c r="L1229" s="7">
        <v>1973</v>
      </c>
      <c r="M1229" s="7" t="s">
        <v>37</v>
      </c>
      <c r="N1229" s="7">
        <v>13</v>
      </c>
      <c r="O1229" s="7">
        <v>2</v>
      </c>
      <c r="P1229" s="20">
        <v>10156.780000000001</v>
      </c>
      <c r="Q1229" s="7" t="s">
        <v>12</v>
      </c>
      <c r="R1229" s="7" t="s">
        <v>11</v>
      </c>
      <c r="S1229" s="7" t="s">
        <v>23</v>
      </c>
      <c r="T1229" s="7">
        <f t="shared" si="38"/>
        <v>4</v>
      </c>
      <c r="U1229" s="7">
        <f t="shared" si="39"/>
        <v>9</v>
      </c>
      <c r="V1229" s="35" t="s">
        <v>9490</v>
      </c>
      <c r="W1229" s="36">
        <v>45085</v>
      </c>
      <c r="X1229" s="5">
        <v>49</v>
      </c>
    </row>
    <row r="1230" spans="1:24" x14ac:dyDescent="0.3">
      <c r="A1230" s="5" t="s">
        <v>1261</v>
      </c>
      <c r="B1230" s="5">
        <v>1972</v>
      </c>
      <c r="C1230" s="5" t="s">
        <v>10</v>
      </c>
      <c r="D1230" s="5">
        <v>10</v>
      </c>
      <c r="E1230" s="5">
        <v>0</v>
      </c>
      <c r="F1230" s="5">
        <v>10160.870000000001</v>
      </c>
      <c r="G1230" s="5" t="s">
        <v>12</v>
      </c>
      <c r="H1230" s="5" t="s">
        <v>12</v>
      </c>
      <c r="I1230" s="5" t="s">
        <v>200</v>
      </c>
      <c r="K1230" s="7" t="s">
        <v>1261</v>
      </c>
      <c r="L1230" s="7">
        <v>1972</v>
      </c>
      <c r="M1230" s="7" t="s">
        <v>10</v>
      </c>
      <c r="N1230" s="7">
        <v>10</v>
      </c>
      <c r="O1230" s="7">
        <v>0</v>
      </c>
      <c r="P1230" s="20">
        <v>10160.870000000001</v>
      </c>
      <c r="Q1230" s="7" t="s">
        <v>12</v>
      </c>
      <c r="R1230" s="7" t="s">
        <v>12</v>
      </c>
      <c r="S1230" s="7" t="s">
        <v>200</v>
      </c>
      <c r="T1230" s="7">
        <f t="shared" si="38"/>
        <v>4</v>
      </c>
      <c r="U1230" s="7">
        <f t="shared" si="39"/>
        <v>1</v>
      </c>
      <c r="V1230" s="35" t="s">
        <v>9442</v>
      </c>
      <c r="W1230" s="36">
        <v>45085</v>
      </c>
      <c r="X1230" s="5">
        <v>50</v>
      </c>
    </row>
    <row r="1231" spans="1:24" x14ac:dyDescent="0.3">
      <c r="A1231" s="5" t="s">
        <v>1262</v>
      </c>
      <c r="B1231" s="5">
        <v>1985</v>
      </c>
      <c r="C1231" s="5" t="s">
        <v>37</v>
      </c>
      <c r="D1231" s="5">
        <v>16</v>
      </c>
      <c r="E1231" s="5">
        <v>3</v>
      </c>
      <c r="F1231" s="5">
        <v>10191.82</v>
      </c>
      <c r="G1231" s="5" t="s">
        <v>12</v>
      </c>
      <c r="H1231" s="5" t="s">
        <v>11</v>
      </c>
      <c r="I1231" s="5" t="s">
        <v>535</v>
      </c>
      <c r="K1231" s="7" t="s">
        <v>1262</v>
      </c>
      <c r="L1231" s="7">
        <v>1985</v>
      </c>
      <c r="M1231" s="7" t="s">
        <v>37</v>
      </c>
      <c r="N1231" s="7">
        <v>16</v>
      </c>
      <c r="O1231" s="7">
        <v>3</v>
      </c>
      <c r="P1231" s="20">
        <v>10191.82</v>
      </c>
      <c r="Q1231" s="7" t="s">
        <v>12</v>
      </c>
      <c r="R1231" s="7" t="s">
        <v>11</v>
      </c>
      <c r="S1231" s="7" t="s">
        <v>535</v>
      </c>
      <c r="T1231" s="7">
        <f t="shared" si="38"/>
        <v>4</v>
      </c>
      <c r="U1231" s="7">
        <f t="shared" si="39"/>
        <v>9</v>
      </c>
      <c r="V1231" s="35" t="s">
        <v>9491</v>
      </c>
      <c r="W1231" s="36">
        <v>45085</v>
      </c>
      <c r="X1231" s="5">
        <v>37</v>
      </c>
    </row>
    <row r="1232" spans="1:24" x14ac:dyDescent="0.3">
      <c r="A1232" s="5" t="s">
        <v>1263</v>
      </c>
      <c r="B1232" s="5">
        <v>1970</v>
      </c>
      <c r="C1232" s="5" t="s">
        <v>30</v>
      </c>
      <c r="D1232" s="5">
        <v>24</v>
      </c>
      <c r="E1232" s="5">
        <v>0</v>
      </c>
      <c r="F1232" s="5">
        <v>10197.77</v>
      </c>
      <c r="G1232" s="5" t="s">
        <v>12</v>
      </c>
      <c r="H1232" s="5" t="s">
        <v>16</v>
      </c>
      <c r="I1232" s="5" t="s">
        <v>247</v>
      </c>
      <c r="K1232" s="7" t="s">
        <v>1263</v>
      </c>
      <c r="L1232" s="7">
        <v>1970</v>
      </c>
      <c r="M1232" s="7" t="s">
        <v>30</v>
      </c>
      <c r="N1232" s="7">
        <v>24</v>
      </c>
      <c r="O1232" s="7">
        <v>0</v>
      </c>
      <c r="P1232" s="20">
        <v>10197.77</v>
      </c>
      <c r="Q1232" s="7" t="s">
        <v>12</v>
      </c>
      <c r="R1232" s="7" t="s">
        <v>16</v>
      </c>
      <c r="S1232" s="7" t="s">
        <v>247</v>
      </c>
      <c r="T1232" s="7">
        <f t="shared" si="38"/>
        <v>4</v>
      </c>
      <c r="U1232" s="7">
        <f t="shared" si="39"/>
        <v>2</v>
      </c>
      <c r="V1232" s="35" t="s">
        <v>9492</v>
      </c>
      <c r="W1232" s="36">
        <v>45085</v>
      </c>
      <c r="X1232" s="5">
        <v>52</v>
      </c>
    </row>
    <row r="1233" spans="1:24" x14ac:dyDescent="0.3">
      <c r="A1233" s="5" t="s">
        <v>1264</v>
      </c>
      <c r="B1233" s="5">
        <v>1967</v>
      </c>
      <c r="C1233" s="5" t="s">
        <v>20</v>
      </c>
      <c r="D1233" s="5">
        <v>26</v>
      </c>
      <c r="E1233" s="5">
        <v>0</v>
      </c>
      <c r="F1233" s="5">
        <v>10214.64</v>
      </c>
      <c r="G1233" s="5" t="s">
        <v>12</v>
      </c>
      <c r="H1233" s="5" t="s">
        <v>11</v>
      </c>
      <c r="I1233" s="5" t="s">
        <v>42</v>
      </c>
      <c r="K1233" s="7" t="s">
        <v>1264</v>
      </c>
      <c r="L1233" s="7">
        <v>1967</v>
      </c>
      <c r="M1233" s="7" t="s">
        <v>20</v>
      </c>
      <c r="N1233" s="7">
        <v>26</v>
      </c>
      <c r="O1233" s="7">
        <v>0</v>
      </c>
      <c r="P1233" s="20">
        <v>10214.64</v>
      </c>
      <c r="Q1233" s="7" t="s">
        <v>12</v>
      </c>
      <c r="R1233" s="7" t="s">
        <v>11</v>
      </c>
      <c r="S1233" s="7" t="s">
        <v>42</v>
      </c>
      <c r="T1233" s="7">
        <f t="shared" si="38"/>
        <v>4</v>
      </c>
      <c r="U1233" s="7">
        <f t="shared" si="39"/>
        <v>9</v>
      </c>
      <c r="V1233" s="35" t="s">
        <v>9493</v>
      </c>
      <c r="W1233" s="36">
        <v>45085</v>
      </c>
      <c r="X1233" s="5">
        <v>55</v>
      </c>
    </row>
    <row r="1234" spans="1:24" x14ac:dyDescent="0.3">
      <c r="A1234" s="5" t="s">
        <v>1265</v>
      </c>
      <c r="B1234" s="5">
        <v>1967</v>
      </c>
      <c r="C1234" s="5" t="s">
        <v>18</v>
      </c>
      <c r="D1234" s="5">
        <v>28</v>
      </c>
      <c r="E1234" s="5">
        <v>0</v>
      </c>
      <c r="F1234" s="5">
        <v>10226.280000000001</v>
      </c>
      <c r="G1234" s="5" t="s">
        <v>12</v>
      </c>
      <c r="H1234" s="5" t="s">
        <v>12</v>
      </c>
      <c r="I1234" s="5" t="s">
        <v>13</v>
      </c>
      <c r="K1234" s="7" t="s">
        <v>1265</v>
      </c>
      <c r="L1234" s="7">
        <v>1967</v>
      </c>
      <c r="M1234" s="7" t="s">
        <v>18</v>
      </c>
      <c r="N1234" s="7">
        <v>28</v>
      </c>
      <c r="O1234" s="7">
        <v>0</v>
      </c>
      <c r="P1234" s="20">
        <v>10226.280000000001</v>
      </c>
      <c r="Q1234" s="7" t="s">
        <v>12</v>
      </c>
      <c r="R1234" s="7" t="s">
        <v>12</v>
      </c>
      <c r="S1234" s="7" t="s">
        <v>13</v>
      </c>
      <c r="T1234" s="7">
        <f t="shared" si="38"/>
        <v>4</v>
      </c>
      <c r="U1234" s="7">
        <f t="shared" si="39"/>
        <v>1</v>
      </c>
      <c r="V1234" s="35" t="s">
        <v>9494</v>
      </c>
      <c r="W1234" s="36">
        <v>45085</v>
      </c>
      <c r="X1234" s="5">
        <v>55</v>
      </c>
    </row>
    <row r="1235" spans="1:24" x14ac:dyDescent="0.3">
      <c r="A1235" s="5" t="s">
        <v>1266</v>
      </c>
      <c r="B1235" s="5">
        <v>1968</v>
      </c>
      <c r="C1235" s="5" t="s">
        <v>20</v>
      </c>
      <c r="D1235" s="5">
        <v>23</v>
      </c>
      <c r="E1235" s="5">
        <v>0</v>
      </c>
      <c r="F1235" s="5">
        <v>10231.5</v>
      </c>
      <c r="G1235" s="5" t="s">
        <v>12</v>
      </c>
      <c r="H1235" s="5" t="s">
        <v>16</v>
      </c>
      <c r="I1235" s="5" t="s">
        <v>23</v>
      </c>
      <c r="K1235" s="7" t="s">
        <v>1266</v>
      </c>
      <c r="L1235" s="7">
        <v>1968</v>
      </c>
      <c r="M1235" s="7" t="s">
        <v>20</v>
      </c>
      <c r="N1235" s="7">
        <v>23</v>
      </c>
      <c r="O1235" s="7">
        <v>0</v>
      </c>
      <c r="P1235" s="20">
        <v>10231.5</v>
      </c>
      <c r="Q1235" s="7" t="s">
        <v>12</v>
      </c>
      <c r="R1235" s="7" t="s">
        <v>16</v>
      </c>
      <c r="S1235" s="7" t="s">
        <v>23</v>
      </c>
      <c r="T1235" s="7">
        <f t="shared" si="38"/>
        <v>4</v>
      </c>
      <c r="U1235" s="7">
        <f t="shared" si="39"/>
        <v>2</v>
      </c>
      <c r="V1235" s="35" t="s">
        <v>9495</v>
      </c>
      <c r="W1235" s="36">
        <v>45085</v>
      </c>
      <c r="X1235" s="5">
        <v>54</v>
      </c>
    </row>
    <row r="1236" spans="1:24" x14ac:dyDescent="0.3">
      <c r="A1236" s="5" t="s">
        <v>1267</v>
      </c>
      <c r="B1236" s="5">
        <v>1975</v>
      </c>
      <c r="C1236" s="5" t="s">
        <v>35</v>
      </c>
      <c r="D1236" s="5">
        <v>15</v>
      </c>
      <c r="E1236" s="5">
        <v>1</v>
      </c>
      <c r="F1236" s="5">
        <v>10259.129999999999</v>
      </c>
      <c r="G1236" s="5" t="s">
        <v>12</v>
      </c>
      <c r="H1236" s="5" t="s">
        <v>11</v>
      </c>
      <c r="I1236" s="5" t="s">
        <v>42</v>
      </c>
      <c r="K1236" s="7" t="s">
        <v>1267</v>
      </c>
      <c r="L1236" s="7">
        <v>1975</v>
      </c>
      <c r="M1236" s="7" t="s">
        <v>35</v>
      </c>
      <c r="N1236" s="7">
        <v>15</v>
      </c>
      <c r="O1236" s="7">
        <v>1</v>
      </c>
      <c r="P1236" s="20">
        <v>10259.129999999999</v>
      </c>
      <c r="Q1236" s="7" t="s">
        <v>12</v>
      </c>
      <c r="R1236" s="7" t="s">
        <v>11</v>
      </c>
      <c r="S1236" s="7" t="s">
        <v>42</v>
      </c>
      <c r="T1236" s="7">
        <f t="shared" si="38"/>
        <v>4</v>
      </c>
      <c r="U1236" s="7">
        <f t="shared" si="39"/>
        <v>9</v>
      </c>
      <c r="V1236" s="35" t="s">
        <v>9496</v>
      </c>
      <c r="W1236" s="36">
        <v>45085</v>
      </c>
      <c r="X1236" s="5">
        <v>47</v>
      </c>
    </row>
    <row r="1237" spans="1:24" x14ac:dyDescent="0.3">
      <c r="A1237" s="5" t="s">
        <v>1268</v>
      </c>
      <c r="B1237" s="5">
        <v>1973</v>
      </c>
      <c r="C1237" s="5" t="s">
        <v>20</v>
      </c>
      <c r="D1237" s="5">
        <v>5</v>
      </c>
      <c r="E1237" s="5">
        <v>3</v>
      </c>
      <c r="F1237" s="5">
        <v>10264.44</v>
      </c>
      <c r="G1237" s="5" t="s">
        <v>12</v>
      </c>
      <c r="H1237" s="5" t="s">
        <v>11</v>
      </c>
      <c r="I1237" s="5" t="s">
        <v>23</v>
      </c>
      <c r="K1237" s="7" t="s">
        <v>1268</v>
      </c>
      <c r="L1237" s="7">
        <v>1973</v>
      </c>
      <c r="M1237" s="7" t="s">
        <v>20</v>
      </c>
      <c r="N1237" s="7">
        <v>5</v>
      </c>
      <c r="O1237" s="7">
        <v>3</v>
      </c>
      <c r="P1237" s="20">
        <v>10264.44</v>
      </c>
      <c r="Q1237" s="7" t="s">
        <v>12</v>
      </c>
      <c r="R1237" s="7" t="s">
        <v>11</v>
      </c>
      <c r="S1237" s="7" t="s">
        <v>23</v>
      </c>
      <c r="T1237" s="7">
        <f t="shared" si="38"/>
        <v>4</v>
      </c>
      <c r="U1237" s="7">
        <f t="shared" si="39"/>
        <v>9</v>
      </c>
      <c r="V1237" s="35" t="s">
        <v>9497</v>
      </c>
      <c r="W1237" s="36">
        <v>45085</v>
      </c>
      <c r="X1237" s="5">
        <v>49</v>
      </c>
    </row>
    <row r="1238" spans="1:24" x14ac:dyDescent="0.3">
      <c r="A1238" s="5" t="s">
        <v>1269</v>
      </c>
      <c r="B1238" s="5">
        <v>1973</v>
      </c>
      <c r="C1238" s="5" t="s">
        <v>15</v>
      </c>
      <c r="D1238" s="5">
        <v>27</v>
      </c>
      <c r="E1238" s="5">
        <v>3</v>
      </c>
      <c r="F1238" s="5">
        <v>10269.459999999999</v>
      </c>
      <c r="G1238" s="5" t="s">
        <v>12</v>
      </c>
      <c r="H1238" s="5" t="s">
        <v>12</v>
      </c>
      <c r="I1238" s="5" t="s">
        <v>23</v>
      </c>
      <c r="K1238" s="7" t="s">
        <v>1269</v>
      </c>
      <c r="L1238" s="7">
        <v>1973</v>
      </c>
      <c r="M1238" s="7" t="s">
        <v>15</v>
      </c>
      <c r="N1238" s="7">
        <v>27</v>
      </c>
      <c r="O1238" s="7">
        <v>3</v>
      </c>
      <c r="P1238" s="20">
        <v>10269.459999999999</v>
      </c>
      <c r="Q1238" s="7" t="s">
        <v>12</v>
      </c>
      <c r="R1238" s="7" t="s">
        <v>12</v>
      </c>
      <c r="S1238" s="7" t="s">
        <v>23</v>
      </c>
      <c r="T1238" s="7">
        <f t="shared" si="38"/>
        <v>4</v>
      </c>
      <c r="U1238" s="7">
        <f t="shared" si="39"/>
        <v>1</v>
      </c>
      <c r="V1238" s="35" t="s">
        <v>9498</v>
      </c>
      <c r="W1238" s="36">
        <v>45085</v>
      </c>
      <c r="X1238" s="5">
        <v>49</v>
      </c>
    </row>
    <row r="1239" spans="1:24" x14ac:dyDescent="0.3">
      <c r="A1239" s="5" t="s">
        <v>1270</v>
      </c>
      <c r="B1239" s="5">
        <v>1970</v>
      </c>
      <c r="C1239" s="5" t="s">
        <v>18</v>
      </c>
      <c r="D1239" s="5">
        <v>21</v>
      </c>
      <c r="E1239" s="5">
        <v>0</v>
      </c>
      <c r="F1239" s="5">
        <v>10274.33</v>
      </c>
      <c r="G1239" s="5" t="s">
        <v>12</v>
      </c>
      <c r="H1239" s="5" t="s">
        <v>16</v>
      </c>
      <c r="I1239" s="5" t="s">
        <v>247</v>
      </c>
      <c r="K1239" s="7" t="s">
        <v>1270</v>
      </c>
      <c r="L1239" s="7">
        <v>1970</v>
      </c>
      <c r="M1239" s="7" t="s">
        <v>18</v>
      </c>
      <c r="N1239" s="7">
        <v>21</v>
      </c>
      <c r="O1239" s="7">
        <v>0</v>
      </c>
      <c r="P1239" s="20">
        <v>10274.33</v>
      </c>
      <c r="Q1239" s="7" t="s">
        <v>12</v>
      </c>
      <c r="R1239" s="7" t="s">
        <v>16</v>
      </c>
      <c r="S1239" s="7" t="s">
        <v>247</v>
      </c>
      <c r="T1239" s="7">
        <f t="shared" si="38"/>
        <v>4</v>
      </c>
      <c r="U1239" s="7">
        <f t="shared" si="39"/>
        <v>2</v>
      </c>
      <c r="V1239" s="35" t="s">
        <v>9499</v>
      </c>
      <c r="W1239" s="36">
        <v>45085</v>
      </c>
      <c r="X1239" s="5">
        <v>52</v>
      </c>
    </row>
    <row r="1240" spans="1:24" x14ac:dyDescent="0.3">
      <c r="A1240" s="5" t="s">
        <v>1271</v>
      </c>
      <c r="B1240" s="5">
        <v>1988</v>
      </c>
      <c r="C1240" s="5" t="s">
        <v>20</v>
      </c>
      <c r="D1240" s="5">
        <v>14</v>
      </c>
      <c r="E1240" s="5">
        <v>3</v>
      </c>
      <c r="F1240" s="5">
        <v>10276.99</v>
      </c>
      <c r="G1240" s="5" t="s">
        <v>12</v>
      </c>
      <c r="H1240" s="5" t="s">
        <v>16</v>
      </c>
      <c r="I1240" s="5" t="s">
        <v>300</v>
      </c>
      <c r="K1240" s="7" t="s">
        <v>1271</v>
      </c>
      <c r="L1240" s="7">
        <v>1988</v>
      </c>
      <c r="M1240" s="7" t="s">
        <v>20</v>
      </c>
      <c r="N1240" s="7">
        <v>14</v>
      </c>
      <c r="O1240" s="7">
        <v>3</v>
      </c>
      <c r="P1240" s="20">
        <v>10276.99</v>
      </c>
      <c r="Q1240" s="7" t="s">
        <v>12</v>
      </c>
      <c r="R1240" s="7" t="s">
        <v>16</v>
      </c>
      <c r="S1240" s="7" t="s">
        <v>300</v>
      </c>
      <c r="T1240" s="7">
        <f t="shared" si="38"/>
        <v>4</v>
      </c>
      <c r="U1240" s="7">
        <f t="shared" si="39"/>
        <v>2</v>
      </c>
      <c r="V1240" s="35" t="s">
        <v>9500</v>
      </c>
      <c r="W1240" s="36">
        <v>45085</v>
      </c>
      <c r="X1240" s="5">
        <v>34</v>
      </c>
    </row>
    <row r="1241" spans="1:24" x14ac:dyDescent="0.3">
      <c r="A1241" s="5" t="s">
        <v>1272</v>
      </c>
      <c r="B1241" s="5">
        <v>1963</v>
      </c>
      <c r="C1241" s="5" t="s">
        <v>20</v>
      </c>
      <c r="D1241" s="5">
        <v>24</v>
      </c>
      <c r="E1241" s="5">
        <v>0</v>
      </c>
      <c r="F1241" s="5">
        <v>10308.040000000001</v>
      </c>
      <c r="G1241" s="5" t="s">
        <v>12</v>
      </c>
      <c r="H1241" s="5" t="s">
        <v>16</v>
      </c>
      <c r="I1241" s="5" t="s">
        <v>13</v>
      </c>
      <c r="K1241" s="7" t="s">
        <v>1272</v>
      </c>
      <c r="L1241" s="7">
        <v>1963</v>
      </c>
      <c r="M1241" s="7" t="s">
        <v>20</v>
      </c>
      <c r="N1241" s="7">
        <v>24</v>
      </c>
      <c r="O1241" s="7">
        <v>0</v>
      </c>
      <c r="P1241" s="20">
        <v>10308.040000000001</v>
      </c>
      <c r="Q1241" s="7" t="s">
        <v>12</v>
      </c>
      <c r="R1241" s="7" t="s">
        <v>16</v>
      </c>
      <c r="S1241" s="7" t="s">
        <v>13</v>
      </c>
      <c r="T1241" s="7">
        <f t="shared" si="38"/>
        <v>4</v>
      </c>
      <c r="U1241" s="7">
        <f t="shared" si="39"/>
        <v>2</v>
      </c>
      <c r="V1241" s="35" t="s">
        <v>9312</v>
      </c>
      <c r="W1241" s="36">
        <v>45085</v>
      </c>
      <c r="X1241" s="5">
        <v>59</v>
      </c>
    </row>
    <row r="1242" spans="1:24" x14ac:dyDescent="0.3">
      <c r="A1242" s="5" t="s">
        <v>1273</v>
      </c>
      <c r="B1242" s="5">
        <v>1962</v>
      </c>
      <c r="C1242" s="5" t="s">
        <v>10</v>
      </c>
      <c r="D1242" s="5">
        <v>12</v>
      </c>
      <c r="E1242" s="5">
        <v>0</v>
      </c>
      <c r="F1242" s="5">
        <v>10310.780000000001</v>
      </c>
      <c r="G1242" s="5" t="s">
        <v>12</v>
      </c>
      <c r="H1242" s="5" t="s">
        <v>12</v>
      </c>
      <c r="I1242" s="5" t="s">
        <v>23</v>
      </c>
      <c r="K1242" s="7" t="s">
        <v>1273</v>
      </c>
      <c r="L1242" s="7">
        <v>1962</v>
      </c>
      <c r="M1242" s="7" t="s">
        <v>10</v>
      </c>
      <c r="N1242" s="7">
        <v>12</v>
      </c>
      <c r="O1242" s="7">
        <v>0</v>
      </c>
      <c r="P1242" s="20">
        <v>10310.780000000001</v>
      </c>
      <c r="Q1242" s="7" t="s">
        <v>12</v>
      </c>
      <c r="R1242" s="7" t="s">
        <v>12</v>
      </c>
      <c r="S1242" s="7" t="s">
        <v>23</v>
      </c>
      <c r="T1242" s="7">
        <f t="shared" si="38"/>
        <v>4</v>
      </c>
      <c r="U1242" s="7">
        <f t="shared" si="39"/>
        <v>1</v>
      </c>
      <c r="V1242" s="35" t="s">
        <v>9501</v>
      </c>
      <c r="W1242" s="36">
        <v>45085</v>
      </c>
      <c r="X1242" s="5">
        <v>60</v>
      </c>
    </row>
    <row r="1243" spans="1:24" x14ac:dyDescent="0.3">
      <c r="A1243" s="5" t="s">
        <v>1274</v>
      </c>
      <c r="B1243" s="5">
        <v>1991</v>
      </c>
      <c r="C1243" s="5" t="s">
        <v>15</v>
      </c>
      <c r="D1243" s="5">
        <v>17</v>
      </c>
      <c r="E1243" s="5">
        <v>3</v>
      </c>
      <c r="F1243" s="5">
        <v>10315.91</v>
      </c>
      <c r="G1243" s="5" t="s">
        <v>12</v>
      </c>
      <c r="H1243" s="5" t="s">
        <v>11</v>
      </c>
      <c r="I1243" s="5" t="s">
        <v>23</v>
      </c>
      <c r="K1243" s="7" t="s">
        <v>1274</v>
      </c>
      <c r="L1243" s="7">
        <v>1991</v>
      </c>
      <c r="M1243" s="7" t="s">
        <v>15</v>
      </c>
      <c r="N1243" s="7">
        <v>17</v>
      </c>
      <c r="O1243" s="7">
        <v>3</v>
      </c>
      <c r="P1243" s="20">
        <v>10315.91</v>
      </c>
      <c r="Q1243" s="7" t="s">
        <v>12</v>
      </c>
      <c r="R1243" s="7" t="s">
        <v>11</v>
      </c>
      <c r="S1243" s="7" t="s">
        <v>23</v>
      </c>
      <c r="T1243" s="7">
        <f t="shared" si="38"/>
        <v>4</v>
      </c>
      <c r="U1243" s="7">
        <f t="shared" si="39"/>
        <v>9</v>
      </c>
      <c r="V1243" s="35" t="s">
        <v>8591</v>
      </c>
      <c r="W1243" s="36">
        <v>45085</v>
      </c>
      <c r="X1243" s="5">
        <v>31</v>
      </c>
    </row>
    <row r="1244" spans="1:24" x14ac:dyDescent="0.3">
      <c r="A1244" s="5" t="s">
        <v>1275</v>
      </c>
      <c r="B1244" s="5">
        <v>1991</v>
      </c>
      <c r="C1244" s="5" t="s">
        <v>35</v>
      </c>
      <c r="D1244" s="5">
        <v>21</v>
      </c>
      <c r="E1244" s="5">
        <v>3</v>
      </c>
      <c r="F1244" s="5">
        <v>10322.9</v>
      </c>
      <c r="G1244" s="5" t="s">
        <v>12</v>
      </c>
      <c r="H1244" s="5" t="s">
        <v>16</v>
      </c>
      <c r="I1244" s="5" t="s">
        <v>535</v>
      </c>
      <c r="K1244" s="7" t="s">
        <v>1275</v>
      </c>
      <c r="L1244" s="7">
        <v>1991</v>
      </c>
      <c r="M1244" s="7" t="s">
        <v>35</v>
      </c>
      <c r="N1244" s="7">
        <v>21</v>
      </c>
      <c r="O1244" s="7">
        <v>3</v>
      </c>
      <c r="P1244" s="20">
        <v>10322.9</v>
      </c>
      <c r="Q1244" s="7" t="s">
        <v>12</v>
      </c>
      <c r="R1244" s="7" t="s">
        <v>16</v>
      </c>
      <c r="S1244" s="7" t="s">
        <v>535</v>
      </c>
      <c r="T1244" s="7">
        <f t="shared" si="38"/>
        <v>4</v>
      </c>
      <c r="U1244" s="7">
        <f t="shared" si="39"/>
        <v>2</v>
      </c>
      <c r="V1244" s="35" t="s">
        <v>9502</v>
      </c>
      <c r="W1244" s="36">
        <v>45085</v>
      </c>
      <c r="X1244" s="5">
        <v>31</v>
      </c>
    </row>
    <row r="1245" spans="1:24" x14ac:dyDescent="0.3">
      <c r="A1245" s="5" t="s">
        <v>1276</v>
      </c>
      <c r="B1245" s="5">
        <v>1970</v>
      </c>
      <c r="C1245" s="5" t="s">
        <v>30</v>
      </c>
      <c r="D1245" s="5">
        <v>1</v>
      </c>
      <c r="E1245" s="5">
        <v>2</v>
      </c>
      <c r="F1245" s="5">
        <v>10325.209999999999</v>
      </c>
      <c r="G1245" s="5" t="s">
        <v>12</v>
      </c>
      <c r="H1245" s="5" t="s">
        <v>12</v>
      </c>
      <c r="I1245" s="5" t="s">
        <v>42</v>
      </c>
      <c r="K1245" s="7" t="s">
        <v>1276</v>
      </c>
      <c r="L1245" s="7">
        <v>1970</v>
      </c>
      <c r="M1245" s="7" t="s">
        <v>30</v>
      </c>
      <c r="N1245" s="7">
        <v>1</v>
      </c>
      <c r="O1245" s="7">
        <v>2</v>
      </c>
      <c r="P1245" s="20">
        <v>10325.209999999999</v>
      </c>
      <c r="Q1245" s="7" t="s">
        <v>12</v>
      </c>
      <c r="R1245" s="7" t="s">
        <v>12</v>
      </c>
      <c r="S1245" s="7" t="s">
        <v>42</v>
      </c>
      <c r="T1245" s="7">
        <f t="shared" si="38"/>
        <v>4</v>
      </c>
      <c r="U1245" s="7">
        <f t="shared" si="39"/>
        <v>1</v>
      </c>
      <c r="V1245" s="35" t="s">
        <v>9076</v>
      </c>
      <c r="W1245" s="36">
        <v>45085</v>
      </c>
      <c r="X1245" s="5">
        <v>52</v>
      </c>
    </row>
    <row r="1246" spans="1:24" x14ac:dyDescent="0.3">
      <c r="A1246" s="5" t="s">
        <v>1277</v>
      </c>
      <c r="B1246" s="5">
        <v>1982</v>
      </c>
      <c r="C1246" s="5" t="s">
        <v>10</v>
      </c>
      <c r="D1246" s="5">
        <v>21</v>
      </c>
      <c r="E1246" s="5">
        <v>3</v>
      </c>
      <c r="F1246" s="5">
        <v>10329.06</v>
      </c>
      <c r="G1246" s="5" t="s">
        <v>12</v>
      </c>
      <c r="H1246" s="5" t="s">
        <v>16</v>
      </c>
      <c r="I1246" s="5" t="s">
        <v>300</v>
      </c>
      <c r="K1246" s="7" t="s">
        <v>1277</v>
      </c>
      <c r="L1246" s="7">
        <v>1982</v>
      </c>
      <c r="M1246" s="7" t="s">
        <v>10</v>
      </c>
      <c r="N1246" s="7">
        <v>21</v>
      </c>
      <c r="O1246" s="7">
        <v>3</v>
      </c>
      <c r="P1246" s="20">
        <v>10329.06</v>
      </c>
      <c r="Q1246" s="7" t="s">
        <v>12</v>
      </c>
      <c r="R1246" s="7" t="s">
        <v>16</v>
      </c>
      <c r="S1246" s="7" t="s">
        <v>300</v>
      </c>
      <c r="T1246" s="7">
        <f t="shared" si="38"/>
        <v>4</v>
      </c>
      <c r="U1246" s="7">
        <f t="shared" si="39"/>
        <v>2</v>
      </c>
      <c r="V1246" s="35" t="s">
        <v>9503</v>
      </c>
      <c r="W1246" s="36">
        <v>45085</v>
      </c>
      <c r="X1246" s="5">
        <v>40</v>
      </c>
    </row>
    <row r="1247" spans="1:24" x14ac:dyDescent="0.3">
      <c r="A1247" s="5" t="s">
        <v>1278</v>
      </c>
      <c r="B1247" s="5">
        <v>1968</v>
      </c>
      <c r="C1247" s="5" t="s">
        <v>10</v>
      </c>
      <c r="D1247" s="5">
        <v>19</v>
      </c>
      <c r="E1247" s="5">
        <v>0</v>
      </c>
      <c r="F1247" s="5">
        <v>10338.93</v>
      </c>
      <c r="G1247" s="5" t="s">
        <v>12</v>
      </c>
      <c r="H1247" s="5" t="s">
        <v>16</v>
      </c>
      <c r="I1247" s="5" t="s">
        <v>13</v>
      </c>
      <c r="K1247" s="7" t="s">
        <v>1278</v>
      </c>
      <c r="L1247" s="7">
        <v>1968</v>
      </c>
      <c r="M1247" s="7" t="s">
        <v>10</v>
      </c>
      <c r="N1247" s="7">
        <v>19</v>
      </c>
      <c r="O1247" s="7">
        <v>0</v>
      </c>
      <c r="P1247" s="20">
        <v>10338.93</v>
      </c>
      <c r="Q1247" s="7" t="s">
        <v>12</v>
      </c>
      <c r="R1247" s="7" t="s">
        <v>16</v>
      </c>
      <c r="S1247" s="7" t="s">
        <v>13</v>
      </c>
      <c r="T1247" s="7">
        <f t="shared" si="38"/>
        <v>4</v>
      </c>
      <c r="U1247" s="7">
        <f t="shared" si="39"/>
        <v>2</v>
      </c>
      <c r="V1247" s="35" t="s">
        <v>9504</v>
      </c>
      <c r="W1247" s="36">
        <v>45085</v>
      </c>
      <c r="X1247" s="5">
        <v>54</v>
      </c>
    </row>
    <row r="1248" spans="1:24" x14ac:dyDescent="0.3">
      <c r="A1248" s="5" t="s">
        <v>1279</v>
      </c>
      <c r="B1248" s="5">
        <v>1973</v>
      </c>
      <c r="C1248" s="5" t="s">
        <v>35</v>
      </c>
      <c r="D1248" s="5">
        <v>8</v>
      </c>
      <c r="E1248" s="5">
        <v>0</v>
      </c>
      <c r="F1248" s="5">
        <v>10345.93</v>
      </c>
      <c r="G1248" s="5" t="s">
        <v>12</v>
      </c>
      <c r="H1248" s="5" t="s">
        <v>11</v>
      </c>
      <c r="I1248" s="5" t="s">
        <v>300</v>
      </c>
      <c r="K1248" s="7" t="s">
        <v>1279</v>
      </c>
      <c r="L1248" s="7">
        <v>1973</v>
      </c>
      <c r="M1248" s="7" t="s">
        <v>35</v>
      </c>
      <c r="N1248" s="7">
        <v>8</v>
      </c>
      <c r="O1248" s="7">
        <v>0</v>
      </c>
      <c r="P1248" s="20">
        <v>10345.93</v>
      </c>
      <c r="Q1248" s="7" t="s">
        <v>12</v>
      </c>
      <c r="R1248" s="7" t="s">
        <v>11</v>
      </c>
      <c r="S1248" s="7" t="s">
        <v>300</v>
      </c>
      <c r="T1248" s="7">
        <f t="shared" si="38"/>
        <v>4</v>
      </c>
      <c r="U1248" s="7">
        <f t="shared" si="39"/>
        <v>9</v>
      </c>
      <c r="V1248" s="35" t="s">
        <v>9505</v>
      </c>
      <c r="W1248" s="36">
        <v>45085</v>
      </c>
      <c r="X1248" s="5">
        <v>49</v>
      </c>
    </row>
    <row r="1249" spans="1:24" x14ac:dyDescent="0.3">
      <c r="A1249" s="5" t="s">
        <v>1280</v>
      </c>
      <c r="B1249" s="5">
        <v>1974</v>
      </c>
      <c r="C1249" s="5" t="s">
        <v>20</v>
      </c>
      <c r="D1249" s="5">
        <v>29</v>
      </c>
      <c r="E1249" s="5">
        <v>0</v>
      </c>
      <c r="F1249" s="5">
        <v>10352.48</v>
      </c>
      <c r="G1249" s="5" t="s">
        <v>12</v>
      </c>
      <c r="H1249" s="5" t="s">
        <v>16</v>
      </c>
      <c r="I1249" s="5" t="s">
        <v>23</v>
      </c>
      <c r="K1249" s="7" t="s">
        <v>1280</v>
      </c>
      <c r="L1249" s="7">
        <v>1974</v>
      </c>
      <c r="M1249" s="7" t="s">
        <v>20</v>
      </c>
      <c r="N1249" s="7">
        <v>29</v>
      </c>
      <c r="O1249" s="7">
        <v>0</v>
      </c>
      <c r="P1249" s="20">
        <v>10352.48</v>
      </c>
      <c r="Q1249" s="7" t="s">
        <v>12</v>
      </c>
      <c r="R1249" s="7" t="s">
        <v>16</v>
      </c>
      <c r="S1249" s="7" t="s">
        <v>23</v>
      </c>
      <c r="T1249" s="7">
        <f t="shared" si="38"/>
        <v>4</v>
      </c>
      <c r="U1249" s="7">
        <f t="shared" si="39"/>
        <v>2</v>
      </c>
      <c r="V1249" s="35" t="s">
        <v>9506</v>
      </c>
      <c r="W1249" s="36">
        <v>45085</v>
      </c>
      <c r="X1249" s="5">
        <v>48</v>
      </c>
    </row>
    <row r="1250" spans="1:24" x14ac:dyDescent="0.3">
      <c r="A1250" s="5" t="s">
        <v>1281</v>
      </c>
      <c r="B1250" s="5">
        <v>1969</v>
      </c>
      <c r="C1250" s="5" t="s">
        <v>18</v>
      </c>
      <c r="D1250" s="5">
        <v>17</v>
      </c>
      <c r="E1250" s="5">
        <v>0</v>
      </c>
      <c r="F1250" s="5">
        <v>10355.64</v>
      </c>
      <c r="G1250" s="5" t="s">
        <v>12</v>
      </c>
      <c r="H1250" s="5" t="s">
        <v>16</v>
      </c>
      <c r="I1250" s="5" t="s">
        <v>23</v>
      </c>
      <c r="K1250" s="7" t="s">
        <v>1281</v>
      </c>
      <c r="L1250" s="7">
        <v>1969</v>
      </c>
      <c r="M1250" s="7" t="s">
        <v>18</v>
      </c>
      <c r="N1250" s="7">
        <v>17</v>
      </c>
      <c r="O1250" s="7">
        <v>0</v>
      </c>
      <c r="P1250" s="20">
        <v>10355.64</v>
      </c>
      <c r="Q1250" s="7" t="s">
        <v>12</v>
      </c>
      <c r="R1250" s="7" t="s">
        <v>16</v>
      </c>
      <c r="S1250" s="7" t="s">
        <v>23</v>
      </c>
      <c r="T1250" s="7">
        <f t="shared" si="38"/>
        <v>4</v>
      </c>
      <c r="U1250" s="7">
        <f t="shared" si="39"/>
        <v>2</v>
      </c>
      <c r="V1250" s="35" t="s">
        <v>9507</v>
      </c>
      <c r="W1250" s="36">
        <v>45085</v>
      </c>
      <c r="X1250" s="5">
        <v>53</v>
      </c>
    </row>
    <row r="1251" spans="1:24" x14ac:dyDescent="0.3">
      <c r="A1251" s="5" t="s">
        <v>1282</v>
      </c>
      <c r="B1251" s="5">
        <v>1971</v>
      </c>
      <c r="C1251" s="5" t="s">
        <v>20</v>
      </c>
      <c r="D1251" s="5">
        <v>6</v>
      </c>
      <c r="E1251" s="5">
        <v>0</v>
      </c>
      <c r="F1251" s="5">
        <v>10356.67</v>
      </c>
      <c r="G1251" s="5" t="s">
        <v>12</v>
      </c>
      <c r="H1251" s="5" t="s">
        <v>16</v>
      </c>
      <c r="I1251" s="5" t="s">
        <v>200</v>
      </c>
      <c r="K1251" s="7" t="s">
        <v>1282</v>
      </c>
      <c r="L1251" s="7">
        <v>1971</v>
      </c>
      <c r="M1251" s="7" t="s">
        <v>20</v>
      </c>
      <c r="N1251" s="7">
        <v>6</v>
      </c>
      <c r="O1251" s="7">
        <v>0</v>
      </c>
      <c r="P1251" s="20">
        <v>10356.67</v>
      </c>
      <c r="Q1251" s="7" t="s">
        <v>12</v>
      </c>
      <c r="R1251" s="7" t="s">
        <v>16</v>
      </c>
      <c r="S1251" s="7" t="s">
        <v>200</v>
      </c>
      <c r="T1251" s="7">
        <f t="shared" si="38"/>
        <v>4</v>
      </c>
      <c r="U1251" s="7">
        <f t="shared" si="39"/>
        <v>2</v>
      </c>
      <c r="V1251" s="35" t="s">
        <v>9508</v>
      </c>
      <c r="W1251" s="36">
        <v>45085</v>
      </c>
      <c r="X1251" s="5">
        <v>51</v>
      </c>
    </row>
    <row r="1252" spans="1:24" x14ac:dyDescent="0.3">
      <c r="A1252" s="5" t="s">
        <v>1283</v>
      </c>
      <c r="B1252" s="5">
        <v>1973</v>
      </c>
      <c r="C1252" s="5" t="s">
        <v>20</v>
      </c>
      <c r="D1252" s="5">
        <v>29</v>
      </c>
      <c r="E1252" s="5">
        <v>2</v>
      </c>
      <c r="F1252" s="5">
        <v>10370.91</v>
      </c>
      <c r="G1252" s="5" t="s">
        <v>12</v>
      </c>
      <c r="H1252" s="5" t="s">
        <v>12</v>
      </c>
      <c r="I1252" s="5" t="s">
        <v>247</v>
      </c>
      <c r="K1252" s="7" t="s">
        <v>1283</v>
      </c>
      <c r="L1252" s="7">
        <v>1973</v>
      </c>
      <c r="M1252" s="7" t="s">
        <v>20</v>
      </c>
      <c r="N1252" s="7">
        <v>29</v>
      </c>
      <c r="O1252" s="7">
        <v>2</v>
      </c>
      <c r="P1252" s="20">
        <v>10370.91</v>
      </c>
      <c r="Q1252" s="7" t="s">
        <v>12</v>
      </c>
      <c r="R1252" s="7" t="s">
        <v>12</v>
      </c>
      <c r="S1252" s="7" t="s">
        <v>247</v>
      </c>
      <c r="T1252" s="7">
        <f t="shared" si="38"/>
        <v>4</v>
      </c>
      <c r="U1252" s="7">
        <f t="shared" si="39"/>
        <v>1</v>
      </c>
      <c r="V1252" s="35" t="s">
        <v>9509</v>
      </c>
      <c r="W1252" s="36">
        <v>45085</v>
      </c>
      <c r="X1252" s="5">
        <v>49</v>
      </c>
    </row>
    <row r="1253" spans="1:24" x14ac:dyDescent="0.3">
      <c r="A1253" s="5" t="s">
        <v>1284</v>
      </c>
      <c r="B1253" s="5">
        <v>1973</v>
      </c>
      <c r="C1253" s="5" t="s">
        <v>20</v>
      </c>
      <c r="D1253" s="5">
        <v>19</v>
      </c>
      <c r="E1253" s="5">
        <v>3</v>
      </c>
      <c r="F1253" s="5">
        <v>10381.48</v>
      </c>
      <c r="G1253" s="5" t="s">
        <v>12</v>
      </c>
      <c r="H1253" s="5" t="s">
        <v>12</v>
      </c>
      <c r="I1253" s="5" t="s">
        <v>13</v>
      </c>
      <c r="K1253" s="7" t="s">
        <v>1284</v>
      </c>
      <c r="L1253" s="7">
        <v>1973</v>
      </c>
      <c r="M1253" s="7" t="s">
        <v>20</v>
      </c>
      <c r="N1253" s="7">
        <v>19</v>
      </c>
      <c r="O1253" s="7">
        <v>3</v>
      </c>
      <c r="P1253" s="20">
        <v>10381.48</v>
      </c>
      <c r="Q1253" s="7" t="s">
        <v>12</v>
      </c>
      <c r="R1253" s="7" t="s">
        <v>12</v>
      </c>
      <c r="S1253" s="7" t="s">
        <v>13</v>
      </c>
      <c r="T1253" s="7">
        <f t="shared" si="38"/>
        <v>4</v>
      </c>
      <c r="U1253" s="7">
        <f t="shared" si="39"/>
        <v>1</v>
      </c>
      <c r="V1253" s="35" t="s">
        <v>9510</v>
      </c>
      <c r="W1253" s="36">
        <v>45085</v>
      </c>
      <c r="X1253" s="5">
        <v>49</v>
      </c>
    </row>
    <row r="1254" spans="1:24" x14ac:dyDescent="0.3">
      <c r="A1254" s="5" t="s">
        <v>1285</v>
      </c>
      <c r="B1254" s="5">
        <v>1969</v>
      </c>
      <c r="C1254" s="5" t="s">
        <v>10</v>
      </c>
      <c r="D1254" s="5">
        <v>7</v>
      </c>
      <c r="E1254" s="5">
        <v>0</v>
      </c>
      <c r="F1254" s="5">
        <v>10403.27</v>
      </c>
      <c r="G1254" s="5" t="s">
        <v>12</v>
      </c>
      <c r="H1254" s="5" t="s">
        <v>11</v>
      </c>
      <c r="I1254" s="5" t="s">
        <v>516</v>
      </c>
      <c r="K1254" s="7" t="s">
        <v>1285</v>
      </c>
      <c r="L1254" s="7">
        <v>1969</v>
      </c>
      <c r="M1254" s="7" t="s">
        <v>10</v>
      </c>
      <c r="N1254" s="7">
        <v>7</v>
      </c>
      <c r="O1254" s="7">
        <v>0</v>
      </c>
      <c r="P1254" s="20">
        <v>10403.27</v>
      </c>
      <c r="Q1254" s="7" t="s">
        <v>12</v>
      </c>
      <c r="R1254" s="7" t="s">
        <v>11</v>
      </c>
      <c r="S1254" s="7" t="s">
        <v>516</v>
      </c>
      <c r="T1254" s="7">
        <f t="shared" si="38"/>
        <v>4</v>
      </c>
      <c r="U1254" s="7">
        <f t="shared" si="39"/>
        <v>9</v>
      </c>
      <c r="V1254" s="35" t="s">
        <v>9511</v>
      </c>
      <c r="W1254" s="36">
        <v>45085</v>
      </c>
      <c r="X1254" s="5">
        <v>53</v>
      </c>
    </row>
    <row r="1255" spans="1:24" x14ac:dyDescent="0.3">
      <c r="A1255" s="5" t="s">
        <v>1286</v>
      </c>
      <c r="B1255" s="5">
        <v>1975</v>
      </c>
      <c r="C1255" s="5" t="s">
        <v>18</v>
      </c>
      <c r="D1255" s="5">
        <v>5</v>
      </c>
      <c r="E1255" s="5">
        <v>4</v>
      </c>
      <c r="F1255" s="5">
        <v>10407.09</v>
      </c>
      <c r="G1255" s="5" t="s">
        <v>12</v>
      </c>
      <c r="H1255" s="5" t="s">
        <v>16</v>
      </c>
      <c r="I1255" s="5" t="s">
        <v>164</v>
      </c>
      <c r="K1255" s="7" t="s">
        <v>1286</v>
      </c>
      <c r="L1255" s="7">
        <v>1975</v>
      </c>
      <c r="M1255" s="7" t="s">
        <v>18</v>
      </c>
      <c r="N1255" s="7">
        <v>5</v>
      </c>
      <c r="O1255" s="7">
        <v>4</v>
      </c>
      <c r="P1255" s="20">
        <v>10407.09</v>
      </c>
      <c r="Q1255" s="7" t="s">
        <v>12</v>
      </c>
      <c r="R1255" s="7" t="s">
        <v>16</v>
      </c>
      <c r="S1255" s="7" t="s">
        <v>164</v>
      </c>
      <c r="T1255" s="7">
        <f t="shared" si="38"/>
        <v>4</v>
      </c>
      <c r="U1255" s="7">
        <f t="shared" si="39"/>
        <v>2</v>
      </c>
      <c r="V1255" s="35" t="s">
        <v>9512</v>
      </c>
      <c r="W1255" s="36">
        <v>45085</v>
      </c>
      <c r="X1255" s="5">
        <v>48</v>
      </c>
    </row>
    <row r="1256" spans="1:24" x14ac:dyDescent="0.3">
      <c r="A1256" s="5" t="s">
        <v>1287</v>
      </c>
      <c r="B1256" s="5">
        <v>1980</v>
      </c>
      <c r="C1256" s="5" t="s">
        <v>37</v>
      </c>
      <c r="D1256" s="5">
        <v>24</v>
      </c>
      <c r="E1256" s="5">
        <v>2</v>
      </c>
      <c r="F1256" s="5">
        <v>10407.98</v>
      </c>
      <c r="G1256" s="5" t="s">
        <v>12</v>
      </c>
      <c r="H1256" s="5" t="s">
        <v>16</v>
      </c>
      <c r="I1256" s="5" t="s">
        <v>300</v>
      </c>
      <c r="K1256" s="7" t="s">
        <v>1287</v>
      </c>
      <c r="L1256" s="7">
        <v>1980</v>
      </c>
      <c r="M1256" s="7" t="s">
        <v>37</v>
      </c>
      <c r="N1256" s="7">
        <v>24</v>
      </c>
      <c r="O1256" s="7">
        <v>2</v>
      </c>
      <c r="P1256" s="20">
        <v>10407.98</v>
      </c>
      <c r="Q1256" s="7" t="s">
        <v>12</v>
      </c>
      <c r="R1256" s="7" t="s">
        <v>16</v>
      </c>
      <c r="S1256" s="7" t="s">
        <v>300</v>
      </c>
      <c r="T1256" s="7">
        <f t="shared" si="38"/>
        <v>4</v>
      </c>
      <c r="U1256" s="7">
        <f t="shared" si="39"/>
        <v>2</v>
      </c>
      <c r="V1256" s="35" t="s">
        <v>9513</v>
      </c>
      <c r="W1256" s="36">
        <v>45085</v>
      </c>
      <c r="X1256" s="5">
        <v>42</v>
      </c>
    </row>
    <row r="1257" spans="1:24" x14ac:dyDescent="0.3">
      <c r="A1257" s="5" t="s">
        <v>1288</v>
      </c>
      <c r="B1257" s="5">
        <v>1973</v>
      </c>
      <c r="C1257" s="5" t="s">
        <v>37</v>
      </c>
      <c r="D1257" s="5">
        <v>11</v>
      </c>
      <c r="E1257" s="5">
        <v>0</v>
      </c>
      <c r="F1257" s="5">
        <v>10419.59</v>
      </c>
      <c r="G1257" s="5" t="s">
        <v>12</v>
      </c>
      <c r="H1257" s="5" t="s">
        <v>11</v>
      </c>
      <c r="I1257" s="5" t="s">
        <v>200</v>
      </c>
      <c r="K1257" s="7" t="s">
        <v>1288</v>
      </c>
      <c r="L1257" s="7">
        <v>1973</v>
      </c>
      <c r="M1257" s="7" t="s">
        <v>37</v>
      </c>
      <c r="N1257" s="7">
        <v>11</v>
      </c>
      <c r="O1257" s="7">
        <v>0</v>
      </c>
      <c r="P1257" s="20">
        <v>10419.59</v>
      </c>
      <c r="Q1257" s="7" t="s">
        <v>12</v>
      </c>
      <c r="R1257" s="7" t="s">
        <v>11</v>
      </c>
      <c r="S1257" s="7" t="s">
        <v>200</v>
      </c>
      <c r="T1257" s="7">
        <f t="shared" si="38"/>
        <v>4</v>
      </c>
      <c r="U1257" s="7">
        <f t="shared" si="39"/>
        <v>9</v>
      </c>
      <c r="V1257" s="35" t="s">
        <v>9279</v>
      </c>
      <c r="W1257" s="36">
        <v>45085</v>
      </c>
      <c r="X1257" s="5">
        <v>49</v>
      </c>
    </row>
    <row r="1258" spans="1:24" x14ac:dyDescent="0.3">
      <c r="A1258" s="5" t="s">
        <v>1289</v>
      </c>
      <c r="B1258" s="5">
        <v>1979</v>
      </c>
      <c r="C1258" s="5" t="s">
        <v>15</v>
      </c>
      <c r="D1258" s="5">
        <v>25</v>
      </c>
      <c r="E1258" s="5">
        <v>2</v>
      </c>
      <c r="F1258" s="5">
        <v>10419.65</v>
      </c>
      <c r="G1258" s="5" t="s">
        <v>12</v>
      </c>
      <c r="H1258" s="5" t="s">
        <v>11</v>
      </c>
      <c r="I1258" s="5" t="s">
        <v>200</v>
      </c>
      <c r="K1258" s="7" t="s">
        <v>1289</v>
      </c>
      <c r="L1258" s="7">
        <v>1979</v>
      </c>
      <c r="M1258" s="7" t="s">
        <v>15</v>
      </c>
      <c r="N1258" s="7">
        <v>25</v>
      </c>
      <c r="O1258" s="7">
        <v>2</v>
      </c>
      <c r="P1258" s="20">
        <v>10419.65</v>
      </c>
      <c r="Q1258" s="7" t="s">
        <v>12</v>
      </c>
      <c r="R1258" s="7" t="s">
        <v>11</v>
      </c>
      <c r="S1258" s="7" t="s">
        <v>200</v>
      </c>
      <c r="T1258" s="7">
        <f t="shared" si="38"/>
        <v>4</v>
      </c>
      <c r="U1258" s="7">
        <f t="shared" si="39"/>
        <v>9</v>
      </c>
      <c r="V1258" s="35" t="s">
        <v>9514</v>
      </c>
      <c r="W1258" s="36">
        <v>45085</v>
      </c>
      <c r="X1258" s="5">
        <v>43</v>
      </c>
    </row>
    <row r="1259" spans="1:24" x14ac:dyDescent="0.3">
      <c r="A1259" s="5" t="s">
        <v>1290</v>
      </c>
      <c r="B1259" s="5">
        <v>1968</v>
      </c>
      <c r="C1259" s="5" t="s">
        <v>30</v>
      </c>
      <c r="D1259" s="5">
        <v>27</v>
      </c>
      <c r="E1259" s="5">
        <v>0</v>
      </c>
      <c r="F1259" s="5">
        <v>10422.92</v>
      </c>
      <c r="G1259" s="5" t="s">
        <v>12</v>
      </c>
      <c r="H1259" s="5" t="s">
        <v>16</v>
      </c>
      <c r="I1259" s="5" t="s">
        <v>356</v>
      </c>
      <c r="K1259" s="7" t="s">
        <v>1290</v>
      </c>
      <c r="L1259" s="7">
        <v>1968</v>
      </c>
      <c r="M1259" s="7" t="s">
        <v>30</v>
      </c>
      <c r="N1259" s="7">
        <v>27</v>
      </c>
      <c r="O1259" s="7">
        <v>0</v>
      </c>
      <c r="P1259" s="20">
        <v>10422.92</v>
      </c>
      <c r="Q1259" s="7" t="s">
        <v>12</v>
      </c>
      <c r="R1259" s="7" t="s">
        <v>16</v>
      </c>
      <c r="S1259" s="7" t="s">
        <v>356</v>
      </c>
      <c r="T1259" s="7">
        <f t="shared" si="38"/>
        <v>4</v>
      </c>
      <c r="U1259" s="7">
        <f t="shared" si="39"/>
        <v>2</v>
      </c>
      <c r="V1259" s="35" t="s">
        <v>9515</v>
      </c>
      <c r="W1259" s="36">
        <v>45085</v>
      </c>
      <c r="X1259" s="5">
        <v>54</v>
      </c>
    </row>
    <row r="1260" spans="1:24" x14ac:dyDescent="0.3">
      <c r="A1260" s="5" t="s">
        <v>1291</v>
      </c>
      <c r="B1260" s="5">
        <v>1968</v>
      </c>
      <c r="C1260" s="5" t="s">
        <v>35</v>
      </c>
      <c r="D1260" s="5">
        <v>23</v>
      </c>
      <c r="E1260" s="5">
        <v>0</v>
      </c>
      <c r="F1260" s="5">
        <v>10435.07</v>
      </c>
      <c r="G1260" s="5" t="s">
        <v>12</v>
      </c>
      <c r="H1260" s="5" t="s">
        <v>16</v>
      </c>
      <c r="I1260" s="5" t="s">
        <v>168</v>
      </c>
      <c r="K1260" s="7" t="s">
        <v>1291</v>
      </c>
      <c r="L1260" s="7">
        <v>1968</v>
      </c>
      <c r="M1260" s="7" t="s">
        <v>35</v>
      </c>
      <c r="N1260" s="7">
        <v>23</v>
      </c>
      <c r="O1260" s="7">
        <v>0</v>
      </c>
      <c r="P1260" s="20">
        <v>10435.07</v>
      </c>
      <c r="Q1260" s="7" t="s">
        <v>12</v>
      </c>
      <c r="R1260" s="7" t="s">
        <v>16</v>
      </c>
      <c r="S1260" s="7" t="s">
        <v>168</v>
      </c>
      <c r="T1260" s="7">
        <f t="shared" si="38"/>
        <v>4</v>
      </c>
      <c r="U1260" s="7">
        <f t="shared" si="39"/>
        <v>2</v>
      </c>
      <c r="V1260" s="35" t="s">
        <v>9516</v>
      </c>
      <c r="W1260" s="36">
        <v>45085</v>
      </c>
      <c r="X1260" s="5">
        <v>54</v>
      </c>
    </row>
    <row r="1261" spans="1:24" x14ac:dyDescent="0.3">
      <c r="A1261" s="5" t="s">
        <v>1292</v>
      </c>
      <c r="B1261" s="5">
        <v>1968</v>
      </c>
      <c r="C1261" s="5" t="s">
        <v>35</v>
      </c>
      <c r="D1261" s="5">
        <v>29</v>
      </c>
      <c r="E1261" s="5">
        <v>1</v>
      </c>
      <c r="F1261" s="5">
        <v>10436.1</v>
      </c>
      <c r="G1261" s="5" t="s">
        <v>12</v>
      </c>
      <c r="H1261" s="5" t="s">
        <v>12</v>
      </c>
      <c r="I1261" s="5" t="s">
        <v>42</v>
      </c>
      <c r="K1261" s="7" t="s">
        <v>1292</v>
      </c>
      <c r="L1261" s="7">
        <v>1968</v>
      </c>
      <c r="M1261" s="7" t="s">
        <v>35</v>
      </c>
      <c r="N1261" s="7">
        <v>29</v>
      </c>
      <c r="O1261" s="7">
        <v>1</v>
      </c>
      <c r="P1261" s="20">
        <v>10436.1</v>
      </c>
      <c r="Q1261" s="7" t="s">
        <v>12</v>
      </c>
      <c r="R1261" s="7" t="s">
        <v>12</v>
      </c>
      <c r="S1261" s="7" t="s">
        <v>42</v>
      </c>
      <c r="T1261" s="7">
        <f t="shared" si="38"/>
        <v>4</v>
      </c>
      <c r="U1261" s="7">
        <f t="shared" si="39"/>
        <v>1</v>
      </c>
      <c r="V1261" s="35" t="s">
        <v>9517</v>
      </c>
      <c r="W1261" s="36">
        <v>45085</v>
      </c>
      <c r="X1261" s="5">
        <v>54</v>
      </c>
    </row>
    <row r="1262" spans="1:24" x14ac:dyDescent="0.3">
      <c r="A1262" s="5" t="s">
        <v>1293</v>
      </c>
      <c r="B1262" s="5">
        <v>1968</v>
      </c>
      <c r="C1262" s="5" t="s">
        <v>15</v>
      </c>
      <c r="D1262" s="5">
        <v>8</v>
      </c>
      <c r="E1262" s="5">
        <v>1</v>
      </c>
      <c r="F1262" s="5">
        <v>10450.549999999999</v>
      </c>
      <c r="G1262" s="5" t="s">
        <v>12</v>
      </c>
      <c r="H1262" s="5" t="s">
        <v>16</v>
      </c>
      <c r="I1262" s="5" t="s">
        <v>42</v>
      </c>
      <c r="K1262" s="7" t="s">
        <v>1293</v>
      </c>
      <c r="L1262" s="7">
        <v>1968</v>
      </c>
      <c r="M1262" s="7" t="s">
        <v>15</v>
      </c>
      <c r="N1262" s="7">
        <v>8</v>
      </c>
      <c r="O1262" s="7">
        <v>1</v>
      </c>
      <c r="P1262" s="20">
        <v>10450.549999999999</v>
      </c>
      <c r="Q1262" s="7" t="s">
        <v>12</v>
      </c>
      <c r="R1262" s="7" t="s">
        <v>16</v>
      </c>
      <c r="S1262" s="7" t="s">
        <v>42</v>
      </c>
      <c r="T1262" s="7">
        <f t="shared" si="38"/>
        <v>4</v>
      </c>
      <c r="U1262" s="7">
        <f t="shared" si="39"/>
        <v>2</v>
      </c>
      <c r="V1262" s="35" t="s">
        <v>9518</v>
      </c>
      <c r="W1262" s="36">
        <v>45085</v>
      </c>
      <c r="X1262" s="5">
        <v>54</v>
      </c>
    </row>
    <row r="1263" spans="1:24" x14ac:dyDescent="0.3">
      <c r="A1263" s="5" t="s">
        <v>1294</v>
      </c>
      <c r="B1263" s="5">
        <v>1964</v>
      </c>
      <c r="C1263" s="5" t="s">
        <v>37</v>
      </c>
      <c r="D1263" s="5">
        <v>14</v>
      </c>
      <c r="E1263" s="5">
        <v>0</v>
      </c>
      <c r="F1263" s="5">
        <v>10455.1</v>
      </c>
      <c r="G1263" s="5" t="s">
        <v>12</v>
      </c>
      <c r="H1263" s="5" t="s">
        <v>16</v>
      </c>
      <c r="I1263" s="5" t="s">
        <v>23</v>
      </c>
      <c r="K1263" s="7" t="s">
        <v>1294</v>
      </c>
      <c r="L1263" s="7">
        <v>1964</v>
      </c>
      <c r="M1263" s="7" t="s">
        <v>37</v>
      </c>
      <c r="N1263" s="7">
        <v>14</v>
      </c>
      <c r="O1263" s="7">
        <v>0</v>
      </c>
      <c r="P1263" s="20">
        <v>10455.1</v>
      </c>
      <c r="Q1263" s="7" t="s">
        <v>12</v>
      </c>
      <c r="R1263" s="7" t="s">
        <v>16</v>
      </c>
      <c r="S1263" s="7" t="s">
        <v>23</v>
      </c>
      <c r="T1263" s="7">
        <f t="shared" si="38"/>
        <v>4</v>
      </c>
      <c r="U1263" s="7">
        <f t="shared" si="39"/>
        <v>2</v>
      </c>
      <c r="V1263" s="35" t="s">
        <v>9519</v>
      </c>
      <c r="W1263" s="36">
        <v>45085</v>
      </c>
      <c r="X1263" s="5">
        <v>58</v>
      </c>
    </row>
    <row r="1264" spans="1:24" x14ac:dyDescent="0.3">
      <c r="A1264" s="5" t="s">
        <v>1295</v>
      </c>
      <c r="B1264" s="5">
        <v>1976</v>
      </c>
      <c r="C1264" s="5" t="s">
        <v>35</v>
      </c>
      <c r="D1264" s="5">
        <v>3</v>
      </c>
      <c r="E1264" s="5">
        <v>2</v>
      </c>
      <c r="F1264" s="5">
        <v>10455.14</v>
      </c>
      <c r="G1264" s="5" t="s">
        <v>12</v>
      </c>
      <c r="H1264" s="5" t="s">
        <v>11</v>
      </c>
      <c r="I1264" s="5" t="s">
        <v>300</v>
      </c>
      <c r="K1264" s="7" t="s">
        <v>1295</v>
      </c>
      <c r="L1264" s="7">
        <v>1976</v>
      </c>
      <c r="M1264" s="7" t="s">
        <v>35</v>
      </c>
      <c r="N1264" s="7">
        <v>3</v>
      </c>
      <c r="O1264" s="7">
        <v>2</v>
      </c>
      <c r="P1264" s="20">
        <v>10455.14</v>
      </c>
      <c r="Q1264" s="7" t="s">
        <v>12</v>
      </c>
      <c r="R1264" s="7" t="s">
        <v>11</v>
      </c>
      <c r="S1264" s="7" t="s">
        <v>300</v>
      </c>
      <c r="T1264" s="7">
        <f t="shared" si="38"/>
        <v>4</v>
      </c>
      <c r="U1264" s="7">
        <f t="shared" si="39"/>
        <v>9</v>
      </c>
      <c r="V1264" s="35" t="s">
        <v>9520</v>
      </c>
      <c r="W1264" s="36">
        <v>45085</v>
      </c>
      <c r="X1264" s="5">
        <v>46</v>
      </c>
    </row>
    <row r="1265" spans="1:24" x14ac:dyDescent="0.3">
      <c r="A1265" s="5" t="s">
        <v>1296</v>
      </c>
      <c r="B1265" s="5">
        <v>1964</v>
      </c>
      <c r="C1265" s="5" t="s">
        <v>10</v>
      </c>
      <c r="D1265" s="5">
        <v>27</v>
      </c>
      <c r="E1265" s="5">
        <v>0</v>
      </c>
      <c r="F1265" s="5">
        <v>10459.19</v>
      </c>
      <c r="G1265" s="5" t="s">
        <v>12</v>
      </c>
      <c r="H1265" s="5" t="s">
        <v>16</v>
      </c>
      <c r="I1265" s="5" t="s">
        <v>13</v>
      </c>
      <c r="K1265" s="7" t="s">
        <v>1296</v>
      </c>
      <c r="L1265" s="7">
        <v>1964</v>
      </c>
      <c r="M1265" s="7" t="s">
        <v>10</v>
      </c>
      <c r="N1265" s="7">
        <v>27</v>
      </c>
      <c r="O1265" s="7">
        <v>0</v>
      </c>
      <c r="P1265" s="20">
        <v>10459.19</v>
      </c>
      <c r="Q1265" s="7" t="s">
        <v>12</v>
      </c>
      <c r="R1265" s="7" t="s">
        <v>16</v>
      </c>
      <c r="S1265" s="7" t="s">
        <v>13</v>
      </c>
      <c r="T1265" s="7">
        <f t="shared" si="38"/>
        <v>4</v>
      </c>
      <c r="U1265" s="7">
        <f t="shared" si="39"/>
        <v>2</v>
      </c>
      <c r="V1265" s="35" t="s">
        <v>9521</v>
      </c>
      <c r="W1265" s="36">
        <v>45085</v>
      </c>
      <c r="X1265" s="5">
        <v>58</v>
      </c>
    </row>
    <row r="1266" spans="1:24" x14ac:dyDescent="0.3">
      <c r="A1266" s="5" t="s">
        <v>1297</v>
      </c>
      <c r="B1266" s="5">
        <v>1969</v>
      </c>
      <c r="C1266" s="5" t="s">
        <v>20</v>
      </c>
      <c r="D1266" s="5">
        <v>22</v>
      </c>
      <c r="E1266" s="5">
        <v>1</v>
      </c>
      <c r="F1266" s="5">
        <v>10461.98</v>
      </c>
      <c r="G1266" s="5" t="s">
        <v>12</v>
      </c>
      <c r="H1266" s="5" t="s">
        <v>16</v>
      </c>
      <c r="I1266" s="5" t="s">
        <v>23</v>
      </c>
      <c r="K1266" s="7" t="s">
        <v>1297</v>
      </c>
      <c r="L1266" s="7">
        <v>1969</v>
      </c>
      <c r="M1266" s="7" t="s">
        <v>20</v>
      </c>
      <c r="N1266" s="7">
        <v>22</v>
      </c>
      <c r="O1266" s="7">
        <v>1</v>
      </c>
      <c r="P1266" s="20">
        <v>10461.98</v>
      </c>
      <c r="Q1266" s="7" t="s">
        <v>12</v>
      </c>
      <c r="R1266" s="7" t="s">
        <v>16</v>
      </c>
      <c r="S1266" s="7" t="s">
        <v>23</v>
      </c>
      <c r="T1266" s="7">
        <f t="shared" si="38"/>
        <v>4</v>
      </c>
      <c r="U1266" s="7">
        <f t="shared" si="39"/>
        <v>2</v>
      </c>
      <c r="V1266" s="35" t="s">
        <v>9522</v>
      </c>
      <c r="W1266" s="36">
        <v>45085</v>
      </c>
      <c r="X1266" s="5">
        <v>53</v>
      </c>
    </row>
    <row r="1267" spans="1:24" x14ac:dyDescent="0.3">
      <c r="A1267" s="5" t="s">
        <v>1298</v>
      </c>
      <c r="B1267" s="5">
        <v>1987</v>
      </c>
      <c r="C1267" s="5" t="s">
        <v>18</v>
      </c>
      <c r="D1267" s="5">
        <v>28</v>
      </c>
      <c r="E1267" s="5">
        <v>3</v>
      </c>
      <c r="F1267" s="5">
        <v>10464.83</v>
      </c>
      <c r="G1267" s="5" t="s">
        <v>12</v>
      </c>
      <c r="H1267" s="5" t="s">
        <v>16</v>
      </c>
      <c r="I1267" s="5" t="s">
        <v>23</v>
      </c>
      <c r="K1267" s="7" t="s">
        <v>1298</v>
      </c>
      <c r="L1267" s="7">
        <v>1987</v>
      </c>
      <c r="M1267" s="7" t="s">
        <v>18</v>
      </c>
      <c r="N1267" s="7">
        <v>28</v>
      </c>
      <c r="O1267" s="7">
        <v>3</v>
      </c>
      <c r="P1267" s="20">
        <v>10464.83</v>
      </c>
      <c r="Q1267" s="7" t="s">
        <v>12</v>
      </c>
      <c r="R1267" s="7" t="s">
        <v>16</v>
      </c>
      <c r="S1267" s="7" t="s">
        <v>23</v>
      </c>
      <c r="T1267" s="7">
        <f t="shared" si="38"/>
        <v>4</v>
      </c>
      <c r="U1267" s="7">
        <f t="shared" si="39"/>
        <v>2</v>
      </c>
      <c r="V1267" s="35" t="s">
        <v>9523</v>
      </c>
      <c r="W1267" s="36">
        <v>45085</v>
      </c>
      <c r="X1267" s="5">
        <v>35</v>
      </c>
    </row>
    <row r="1268" spans="1:24" x14ac:dyDescent="0.3">
      <c r="A1268" s="5" t="s">
        <v>1299</v>
      </c>
      <c r="B1268" s="5">
        <v>1978</v>
      </c>
      <c r="C1268" s="5" t="s">
        <v>35</v>
      </c>
      <c r="D1268" s="5">
        <v>21</v>
      </c>
      <c r="E1268" s="5">
        <v>2</v>
      </c>
      <c r="F1268" s="5">
        <v>10486.55</v>
      </c>
      <c r="G1268" s="5" t="s">
        <v>12</v>
      </c>
      <c r="H1268" s="5" t="s">
        <v>12</v>
      </c>
      <c r="I1268" s="5" t="s">
        <v>200</v>
      </c>
      <c r="K1268" s="7" t="s">
        <v>1299</v>
      </c>
      <c r="L1268" s="7">
        <v>1978</v>
      </c>
      <c r="M1268" s="7" t="s">
        <v>35</v>
      </c>
      <c r="N1268" s="7">
        <v>21</v>
      </c>
      <c r="O1268" s="7">
        <v>2</v>
      </c>
      <c r="P1268" s="20">
        <v>10486.55</v>
      </c>
      <c r="Q1268" s="7" t="s">
        <v>12</v>
      </c>
      <c r="R1268" s="7" t="s">
        <v>12</v>
      </c>
      <c r="S1268" s="7" t="s">
        <v>200</v>
      </c>
      <c r="T1268" s="7">
        <f t="shared" si="38"/>
        <v>4</v>
      </c>
      <c r="U1268" s="7">
        <f t="shared" si="39"/>
        <v>1</v>
      </c>
      <c r="V1268" s="35" t="s">
        <v>9524</v>
      </c>
      <c r="W1268" s="36">
        <v>45085</v>
      </c>
      <c r="X1268" s="5">
        <v>44</v>
      </c>
    </row>
    <row r="1269" spans="1:24" x14ac:dyDescent="0.3">
      <c r="A1269" s="5" t="s">
        <v>1300</v>
      </c>
      <c r="B1269" s="5">
        <v>1972</v>
      </c>
      <c r="C1269" s="5" t="s">
        <v>37</v>
      </c>
      <c r="D1269" s="5">
        <v>19</v>
      </c>
      <c r="E1269" s="5">
        <v>2</v>
      </c>
      <c r="F1269" s="5">
        <v>10493.95</v>
      </c>
      <c r="G1269" s="5" t="s">
        <v>12</v>
      </c>
      <c r="H1269" s="5" t="s">
        <v>16</v>
      </c>
      <c r="I1269" s="5" t="s">
        <v>23</v>
      </c>
      <c r="K1269" s="7" t="s">
        <v>1300</v>
      </c>
      <c r="L1269" s="7">
        <v>1972</v>
      </c>
      <c r="M1269" s="7" t="s">
        <v>37</v>
      </c>
      <c r="N1269" s="7">
        <v>19</v>
      </c>
      <c r="O1269" s="7">
        <v>2</v>
      </c>
      <c r="P1269" s="20">
        <v>10493.95</v>
      </c>
      <c r="Q1269" s="7" t="s">
        <v>12</v>
      </c>
      <c r="R1269" s="7" t="s">
        <v>16</v>
      </c>
      <c r="S1269" s="7" t="s">
        <v>23</v>
      </c>
      <c r="T1269" s="7">
        <f t="shared" si="38"/>
        <v>4</v>
      </c>
      <c r="U1269" s="7">
        <f t="shared" si="39"/>
        <v>2</v>
      </c>
      <c r="V1269" s="35" t="s">
        <v>9483</v>
      </c>
      <c r="W1269" s="36">
        <v>45085</v>
      </c>
      <c r="X1269" s="5">
        <v>50</v>
      </c>
    </row>
    <row r="1270" spans="1:24" x14ac:dyDescent="0.3">
      <c r="A1270" s="5" t="s">
        <v>1301</v>
      </c>
      <c r="B1270" s="5">
        <v>1977</v>
      </c>
      <c r="C1270" s="5" t="s">
        <v>37</v>
      </c>
      <c r="D1270" s="5">
        <v>25</v>
      </c>
      <c r="E1270" s="5">
        <v>2</v>
      </c>
      <c r="F1270" s="5">
        <v>10495.6</v>
      </c>
      <c r="G1270" s="5" t="s">
        <v>12</v>
      </c>
      <c r="H1270" s="5" t="s">
        <v>16</v>
      </c>
      <c r="I1270" s="5" t="s">
        <v>23</v>
      </c>
      <c r="K1270" s="7" t="s">
        <v>1301</v>
      </c>
      <c r="L1270" s="7">
        <v>1977</v>
      </c>
      <c r="M1270" s="7" t="s">
        <v>37</v>
      </c>
      <c r="N1270" s="7">
        <v>25</v>
      </c>
      <c r="O1270" s="7">
        <v>2</v>
      </c>
      <c r="P1270" s="20">
        <v>10495.6</v>
      </c>
      <c r="Q1270" s="7" t="s">
        <v>12</v>
      </c>
      <c r="R1270" s="7" t="s">
        <v>16</v>
      </c>
      <c r="S1270" s="7" t="s">
        <v>23</v>
      </c>
      <c r="T1270" s="7">
        <f t="shared" si="38"/>
        <v>4</v>
      </c>
      <c r="U1270" s="7">
        <f t="shared" si="39"/>
        <v>2</v>
      </c>
      <c r="V1270" s="35" t="s">
        <v>9525</v>
      </c>
      <c r="W1270" s="36">
        <v>45085</v>
      </c>
      <c r="X1270" s="5">
        <v>45</v>
      </c>
    </row>
    <row r="1271" spans="1:24" x14ac:dyDescent="0.3">
      <c r="A1271" s="5" t="s">
        <v>1302</v>
      </c>
      <c r="B1271" s="5">
        <v>1971</v>
      </c>
      <c r="C1271" s="5" t="s">
        <v>20</v>
      </c>
      <c r="D1271" s="5">
        <v>26</v>
      </c>
      <c r="E1271" s="5">
        <v>0</v>
      </c>
      <c r="F1271" s="5">
        <v>10546.48</v>
      </c>
      <c r="G1271" s="5" t="s">
        <v>12</v>
      </c>
      <c r="H1271" s="5" t="s">
        <v>12</v>
      </c>
      <c r="I1271" s="5" t="s">
        <v>42</v>
      </c>
      <c r="K1271" s="7" t="s">
        <v>1302</v>
      </c>
      <c r="L1271" s="7">
        <v>1971</v>
      </c>
      <c r="M1271" s="7" t="s">
        <v>20</v>
      </c>
      <c r="N1271" s="7">
        <v>26</v>
      </c>
      <c r="O1271" s="7">
        <v>0</v>
      </c>
      <c r="P1271" s="20">
        <v>10546.48</v>
      </c>
      <c r="Q1271" s="7" t="s">
        <v>12</v>
      </c>
      <c r="R1271" s="7" t="s">
        <v>12</v>
      </c>
      <c r="S1271" s="7" t="s">
        <v>42</v>
      </c>
      <c r="T1271" s="7">
        <f t="shared" si="38"/>
        <v>4</v>
      </c>
      <c r="U1271" s="7">
        <f t="shared" si="39"/>
        <v>1</v>
      </c>
      <c r="V1271" s="35" t="s">
        <v>9526</v>
      </c>
      <c r="W1271" s="36">
        <v>45085</v>
      </c>
      <c r="X1271" s="5">
        <v>51</v>
      </c>
    </row>
    <row r="1272" spans="1:24" x14ac:dyDescent="0.3">
      <c r="A1272" s="5" t="s">
        <v>1303</v>
      </c>
      <c r="B1272" s="5">
        <v>1971</v>
      </c>
      <c r="C1272" s="5" t="s">
        <v>18</v>
      </c>
      <c r="D1272" s="5">
        <v>29</v>
      </c>
      <c r="E1272" s="5">
        <v>3</v>
      </c>
      <c r="F1272" s="5">
        <v>10560.49</v>
      </c>
      <c r="G1272" s="5" t="s">
        <v>12</v>
      </c>
      <c r="H1272" s="5" t="s">
        <v>11</v>
      </c>
      <c r="I1272" s="5" t="s">
        <v>13</v>
      </c>
      <c r="K1272" s="7" t="s">
        <v>1303</v>
      </c>
      <c r="L1272" s="7">
        <v>1971</v>
      </c>
      <c r="M1272" s="7" t="s">
        <v>18</v>
      </c>
      <c r="N1272" s="7">
        <v>29</v>
      </c>
      <c r="O1272" s="7">
        <v>3</v>
      </c>
      <c r="P1272" s="20">
        <v>10560.49</v>
      </c>
      <c r="Q1272" s="7" t="s">
        <v>12</v>
      </c>
      <c r="R1272" s="7" t="s">
        <v>11</v>
      </c>
      <c r="S1272" s="7" t="s">
        <v>13</v>
      </c>
      <c r="T1272" s="7">
        <f t="shared" si="38"/>
        <v>4</v>
      </c>
      <c r="U1272" s="7">
        <f t="shared" si="39"/>
        <v>9</v>
      </c>
      <c r="V1272" s="35" t="s">
        <v>9527</v>
      </c>
      <c r="W1272" s="36">
        <v>45085</v>
      </c>
      <c r="X1272" s="5">
        <v>51</v>
      </c>
    </row>
    <row r="1273" spans="1:24" x14ac:dyDescent="0.3">
      <c r="A1273" s="5" t="s">
        <v>1304</v>
      </c>
      <c r="B1273" s="5">
        <v>1969</v>
      </c>
      <c r="C1273" s="5" t="s">
        <v>10</v>
      </c>
      <c r="D1273" s="5">
        <v>17</v>
      </c>
      <c r="E1273" s="5">
        <v>0</v>
      </c>
      <c r="F1273" s="5">
        <v>10564.88</v>
      </c>
      <c r="G1273" s="5" t="s">
        <v>12</v>
      </c>
      <c r="H1273" s="5" t="s">
        <v>16</v>
      </c>
      <c r="I1273" s="5" t="s">
        <v>247</v>
      </c>
      <c r="K1273" s="7" t="s">
        <v>1304</v>
      </c>
      <c r="L1273" s="7">
        <v>1969</v>
      </c>
      <c r="M1273" s="7" t="s">
        <v>10</v>
      </c>
      <c r="N1273" s="7">
        <v>17</v>
      </c>
      <c r="O1273" s="7">
        <v>0</v>
      </c>
      <c r="P1273" s="20">
        <v>10564.88</v>
      </c>
      <c r="Q1273" s="7" t="s">
        <v>12</v>
      </c>
      <c r="R1273" s="7" t="s">
        <v>16</v>
      </c>
      <c r="S1273" s="7" t="s">
        <v>247</v>
      </c>
      <c r="T1273" s="7">
        <f t="shared" si="38"/>
        <v>4</v>
      </c>
      <c r="U1273" s="7">
        <f t="shared" si="39"/>
        <v>2</v>
      </c>
      <c r="V1273" s="35" t="s">
        <v>9528</v>
      </c>
      <c r="W1273" s="36">
        <v>45085</v>
      </c>
      <c r="X1273" s="5">
        <v>53</v>
      </c>
    </row>
    <row r="1274" spans="1:24" x14ac:dyDescent="0.3">
      <c r="A1274" s="5" t="s">
        <v>1305</v>
      </c>
      <c r="B1274" s="5">
        <v>1966</v>
      </c>
      <c r="C1274" s="5" t="s">
        <v>30</v>
      </c>
      <c r="D1274" s="5">
        <v>11</v>
      </c>
      <c r="E1274" s="5">
        <v>0</v>
      </c>
      <c r="F1274" s="5">
        <v>10577.09</v>
      </c>
      <c r="G1274" s="5" t="s">
        <v>12</v>
      </c>
      <c r="H1274" s="5" t="s">
        <v>12</v>
      </c>
      <c r="I1274" s="5" t="s">
        <v>42</v>
      </c>
      <c r="K1274" s="7" t="s">
        <v>1305</v>
      </c>
      <c r="L1274" s="7">
        <v>1966</v>
      </c>
      <c r="M1274" s="7" t="s">
        <v>30</v>
      </c>
      <c r="N1274" s="7">
        <v>11</v>
      </c>
      <c r="O1274" s="7">
        <v>0</v>
      </c>
      <c r="P1274" s="20">
        <v>10577.09</v>
      </c>
      <c r="Q1274" s="7" t="s">
        <v>12</v>
      </c>
      <c r="R1274" s="7" t="s">
        <v>12</v>
      </c>
      <c r="S1274" s="7" t="s">
        <v>42</v>
      </c>
      <c r="T1274" s="7">
        <f t="shared" si="38"/>
        <v>4</v>
      </c>
      <c r="U1274" s="7">
        <f t="shared" si="39"/>
        <v>1</v>
      </c>
      <c r="V1274" s="35" t="s">
        <v>9529</v>
      </c>
      <c r="W1274" s="36">
        <v>45085</v>
      </c>
      <c r="X1274" s="5">
        <v>56</v>
      </c>
    </row>
    <row r="1275" spans="1:24" x14ac:dyDescent="0.3">
      <c r="A1275" s="5" t="s">
        <v>1306</v>
      </c>
      <c r="B1275" s="5">
        <v>1969</v>
      </c>
      <c r="C1275" s="5" t="s">
        <v>30</v>
      </c>
      <c r="D1275" s="5">
        <v>25</v>
      </c>
      <c r="E1275" s="5">
        <v>1</v>
      </c>
      <c r="F1275" s="5">
        <v>10579.71</v>
      </c>
      <c r="G1275" s="5" t="s">
        <v>12</v>
      </c>
      <c r="H1275" s="5" t="s">
        <v>12</v>
      </c>
      <c r="I1275" s="5" t="s">
        <v>13</v>
      </c>
      <c r="K1275" s="7" t="s">
        <v>1306</v>
      </c>
      <c r="L1275" s="7">
        <v>1969</v>
      </c>
      <c r="M1275" s="7" t="s">
        <v>30</v>
      </c>
      <c r="N1275" s="7">
        <v>25</v>
      </c>
      <c r="O1275" s="7">
        <v>1</v>
      </c>
      <c r="P1275" s="20">
        <v>10579.71</v>
      </c>
      <c r="Q1275" s="7" t="s">
        <v>12</v>
      </c>
      <c r="R1275" s="7" t="s">
        <v>12</v>
      </c>
      <c r="S1275" s="7" t="s">
        <v>13</v>
      </c>
      <c r="T1275" s="7">
        <f t="shared" si="38"/>
        <v>4</v>
      </c>
      <c r="U1275" s="7">
        <f t="shared" si="39"/>
        <v>1</v>
      </c>
      <c r="V1275" s="35" t="s">
        <v>9530</v>
      </c>
      <c r="W1275" s="36">
        <v>45085</v>
      </c>
      <c r="X1275" s="5">
        <v>53</v>
      </c>
    </row>
    <row r="1276" spans="1:24" x14ac:dyDescent="0.3">
      <c r="A1276" s="5" t="s">
        <v>1307</v>
      </c>
      <c r="B1276" s="5">
        <v>1966</v>
      </c>
      <c r="C1276" s="5" t="s">
        <v>15</v>
      </c>
      <c r="D1276" s="5">
        <v>3</v>
      </c>
      <c r="E1276" s="5">
        <v>0</v>
      </c>
      <c r="F1276" s="5">
        <v>10594.23</v>
      </c>
      <c r="G1276" s="5" t="s">
        <v>12</v>
      </c>
      <c r="H1276" s="5" t="s">
        <v>12</v>
      </c>
      <c r="I1276" s="5" t="s">
        <v>13</v>
      </c>
      <c r="K1276" s="7" t="s">
        <v>1307</v>
      </c>
      <c r="L1276" s="7">
        <v>1966</v>
      </c>
      <c r="M1276" s="7" t="s">
        <v>15</v>
      </c>
      <c r="N1276" s="7">
        <v>3</v>
      </c>
      <c r="O1276" s="7">
        <v>0</v>
      </c>
      <c r="P1276" s="20">
        <v>10594.23</v>
      </c>
      <c r="Q1276" s="7" t="s">
        <v>12</v>
      </c>
      <c r="R1276" s="7" t="s">
        <v>12</v>
      </c>
      <c r="S1276" s="7" t="s">
        <v>13</v>
      </c>
      <c r="T1276" s="7">
        <f t="shared" si="38"/>
        <v>4</v>
      </c>
      <c r="U1276" s="7">
        <f t="shared" si="39"/>
        <v>1</v>
      </c>
      <c r="V1276" s="35" t="s">
        <v>9531</v>
      </c>
      <c r="W1276" s="36">
        <v>45085</v>
      </c>
      <c r="X1276" s="5">
        <v>56</v>
      </c>
    </row>
    <row r="1277" spans="1:24" x14ac:dyDescent="0.3">
      <c r="A1277" s="5" t="s">
        <v>1308</v>
      </c>
      <c r="B1277" s="5">
        <v>1967</v>
      </c>
      <c r="C1277" s="5" t="s">
        <v>15</v>
      </c>
      <c r="D1277" s="5">
        <v>29</v>
      </c>
      <c r="E1277" s="5">
        <v>0</v>
      </c>
      <c r="F1277" s="5">
        <v>10594.5</v>
      </c>
      <c r="G1277" s="5" t="s">
        <v>12</v>
      </c>
      <c r="H1277" s="5" t="s">
        <v>16</v>
      </c>
      <c r="I1277" s="5" t="s">
        <v>23</v>
      </c>
      <c r="K1277" s="7" t="s">
        <v>1308</v>
      </c>
      <c r="L1277" s="7">
        <v>1967</v>
      </c>
      <c r="M1277" s="7" t="s">
        <v>15</v>
      </c>
      <c r="N1277" s="7">
        <v>29</v>
      </c>
      <c r="O1277" s="7">
        <v>0</v>
      </c>
      <c r="P1277" s="20">
        <v>10594.5</v>
      </c>
      <c r="Q1277" s="7" t="s">
        <v>12</v>
      </c>
      <c r="R1277" s="7" t="s">
        <v>16</v>
      </c>
      <c r="S1277" s="7" t="s">
        <v>23</v>
      </c>
      <c r="T1277" s="7">
        <f t="shared" si="38"/>
        <v>4</v>
      </c>
      <c r="U1277" s="7">
        <f t="shared" si="39"/>
        <v>2</v>
      </c>
      <c r="V1277" s="35" t="s">
        <v>9532</v>
      </c>
      <c r="W1277" s="36">
        <v>45085</v>
      </c>
      <c r="X1277" s="5">
        <v>55</v>
      </c>
    </row>
    <row r="1278" spans="1:24" x14ac:dyDescent="0.3">
      <c r="A1278" s="5" t="s">
        <v>1309</v>
      </c>
      <c r="B1278" s="5">
        <v>1972</v>
      </c>
      <c r="C1278" s="5" t="s">
        <v>30</v>
      </c>
      <c r="D1278" s="5">
        <v>14</v>
      </c>
      <c r="E1278" s="5">
        <v>3</v>
      </c>
      <c r="F1278" s="5">
        <v>10600.55</v>
      </c>
      <c r="G1278" s="5" t="s">
        <v>12</v>
      </c>
      <c r="H1278" s="5" t="s">
        <v>16</v>
      </c>
      <c r="I1278" s="5" t="s">
        <v>23</v>
      </c>
      <c r="K1278" s="7" t="s">
        <v>1309</v>
      </c>
      <c r="L1278" s="7">
        <v>1972</v>
      </c>
      <c r="M1278" s="7" t="s">
        <v>30</v>
      </c>
      <c r="N1278" s="7">
        <v>14</v>
      </c>
      <c r="O1278" s="7">
        <v>3</v>
      </c>
      <c r="P1278" s="20">
        <v>10600.55</v>
      </c>
      <c r="Q1278" s="7" t="s">
        <v>12</v>
      </c>
      <c r="R1278" s="7" t="s">
        <v>16</v>
      </c>
      <c r="S1278" s="7" t="s">
        <v>23</v>
      </c>
      <c r="T1278" s="7">
        <f t="shared" si="38"/>
        <v>4</v>
      </c>
      <c r="U1278" s="7">
        <f t="shared" si="39"/>
        <v>2</v>
      </c>
      <c r="V1278" s="35" t="s">
        <v>9533</v>
      </c>
      <c r="W1278" s="36">
        <v>45085</v>
      </c>
      <c r="X1278" s="5">
        <v>50</v>
      </c>
    </row>
    <row r="1279" spans="1:24" x14ac:dyDescent="0.3">
      <c r="A1279" s="5" t="s">
        <v>1310</v>
      </c>
      <c r="B1279" s="5">
        <v>1966</v>
      </c>
      <c r="C1279" s="5" t="s">
        <v>10</v>
      </c>
      <c r="D1279" s="5">
        <v>20</v>
      </c>
      <c r="E1279" s="5">
        <v>0</v>
      </c>
      <c r="F1279" s="5">
        <v>10601.41</v>
      </c>
      <c r="G1279" s="5" t="s">
        <v>12</v>
      </c>
      <c r="H1279" s="5" t="s">
        <v>11</v>
      </c>
      <c r="I1279" s="5" t="s">
        <v>42</v>
      </c>
      <c r="K1279" s="7" t="s">
        <v>1310</v>
      </c>
      <c r="L1279" s="7">
        <v>1966</v>
      </c>
      <c r="M1279" s="7" t="s">
        <v>10</v>
      </c>
      <c r="N1279" s="7">
        <v>20</v>
      </c>
      <c r="O1279" s="7">
        <v>0</v>
      </c>
      <c r="P1279" s="20">
        <v>10601.41</v>
      </c>
      <c r="Q1279" s="7" t="s">
        <v>12</v>
      </c>
      <c r="R1279" s="7" t="s">
        <v>11</v>
      </c>
      <c r="S1279" s="7" t="s">
        <v>42</v>
      </c>
      <c r="T1279" s="7">
        <f t="shared" si="38"/>
        <v>4</v>
      </c>
      <c r="U1279" s="7">
        <f t="shared" si="39"/>
        <v>9</v>
      </c>
      <c r="V1279" s="35" t="s">
        <v>9534</v>
      </c>
      <c r="W1279" s="36">
        <v>45085</v>
      </c>
      <c r="X1279" s="5">
        <v>56</v>
      </c>
    </row>
    <row r="1280" spans="1:24" x14ac:dyDescent="0.3">
      <c r="A1280" s="5" t="s">
        <v>1311</v>
      </c>
      <c r="B1280" s="5">
        <v>1967</v>
      </c>
      <c r="C1280" s="5" t="s">
        <v>18</v>
      </c>
      <c r="D1280" s="5">
        <v>23</v>
      </c>
      <c r="E1280" s="5">
        <v>0</v>
      </c>
      <c r="F1280" s="5">
        <v>10601.63</v>
      </c>
      <c r="G1280" s="5" t="s">
        <v>12</v>
      </c>
      <c r="H1280" s="5" t="s">
        <v>11</v>
      </c>
      <c r="I1280" s="5" t="s">
        <v>23</v>
      </c>
      <c r="K1280" s="7" t="s">
        <v>1311</v>
      </c>
      <c r="L1280" s="7">
        <v>1967</v>
      </c>
      <c r="M1280" s="7" t="s">
        <v>18</v>
      </c>
      <c r="N1280" s="7">
        <v>23</v>
      </c>
      <c r="O1280" s="7">
        <v>0</v>
      </c>
      <c r="P1280" s="20">
        <v>10601.63</v>
      </c>
      <c r="Q1280" s="7" t="s">
        <v>12</v>
      </c>
      <c r="R1280" s="7" t="s">
        <v>11</v>
      </c>
      <c r="S1280" s="7" t="s">
        <v>23</v>
      </c>
      <c r="T1280" s="7">
        <f t="shared" si="38"/>
        <v>4</v>
      </c>
      <c r="U1280" s="7">
        <f t="shared" si="39"/>
        <v>9</v>
      </c>
      <c r="V1280" s="35" t="s">
        <v>9535</v>
      </c>
      <c r="W1280" s="36">
        <v>45085</v>
      </c>
      <c r="X1280" s="5">
        <v>55</v>
      </c>
    </row>
    <row r="1281" spans="1:24" x14ac:dyDescent="0.3">
      <c r="A1281" s="5" t="s">
        <v>1312</v>
      </c>
      <c r="B1281" s="5">
        <v>1966</v>
      </c>
      <c r="C1281" s="5" t="s">
        <v>10</v>
      </c>
      <c r="D1281" s="5">
        <v>2</v>
      </c>
      <c r="E1281" s="5">
        <v>0</v>
      </c>
      <c r="F1281" s="5">
        <v>10602.39</v>
      </c>
      <c r="G1281" s="5" t="s">
        <v>12</v>
      </c>
      <c r="H1281" s="5" t="s">
        <v>12</v>
      </c>
      <c r="I1281" s="5" t="s">
        <v>42</v>
      </c>
      <c r="K1281" s="7" t="s">
        <v>1312</v>
      </c>
      <c r="L1281" s="7">
        <v>1966</v>
      </c>
      <c r="M1281" s="7" t="s">
        <v>10</v>
      </c>
      <c r="N1281" s="7">
        <v>2</v>
      </c>
      <c r="O1281" s="7">
        <v>0</v>
      </c>
      <c r="P1281" s="20">
        <v>10602.39</v>
      </c>
      <c r="Q1281" s="7" t="s">
        <v>12</v>
      </c>
      <c r="R1281" s="7" t="s">
        <v>12</v>
      </c>
      <c r="S1281" s="7" t="s">
        <v>42</v>
      </c>
      <c r="T1281" s="7">
        <f t="shared" si="38"/>
        <v>4</v>
      </c>
      <c r="U1281" s="7">
        <f t="shared" si="39"/>
        <v>1</v>
      </c>
      <c r="V1281" s="35" t="s">
        <v>9536</v>
      </c>
      <c r="W1281" s="36">
        <v>45085</v>
      </c>
      <c r="X1281" s="5">
        <v>56</v>
      </c>
    </row>
    <row r="1282" spans="1:24" x14ac:dyDescent="0.3">
      <c r="A1282" s="5" t="s">
        <v>1313</v>
      </c>
      <c r="B1282" s="5">
        <v>1965</v>
      </c>
      <c r="C1282" s="5" t="s">
        <v>18</v>
      </c>
      <c r="D1282" s="5">
        <v>27</v>
      </c>
      <c r="E1282" s="5">
        <v>0</v>
      </c>
      <c r="F1282" s="5">
        <v>10608.67</v>
      </c>
      <c r="G1282" s="5" t="s">
        <v>12</v>
      </c>
      <c r="H1282" s="5" t="s">
        <v>12</v>
      </c>
      <c r="I1282" s="5" t="s">
        <v>23</v>
      </c>
      <c r="K1282" s="7" t="s">
        <v>1313</v>
      </c>
      <c r="L1282" s="7">
        <v>1965</v>
      </c>
      <c r="M1282" s="7" t="s">
        <v>18</v>
      </c>
      <c r="N1282" s="7">
        <v>27</v>
      </c>
      <c r="O1282" s="7">
        <v>0</v>
      </c>
      <c r="P1282" s="20">
        <v>10608.67</v>
      </c>
      <c r="Q1282" s="7" t="s">
        <v>12</v>
      </c>
      <c r="R1282" s="7" t="s">
        <v>12</v>
      </c>
      <c r="S1282" s="7" t="s">
        <v>23</v>
      </c>
      <c r="T1282" s="7">
        <f t="shared" si="38"/>
        <v>4</v>
      </c>
      <c r="U1282" s="7">
        <f t="shared" si="39"/>
        <v>1</v>
      </c>
      <c r="V1282" s="35" t="s">
        <v>9537</v>
      </c>
      <c r="W1282" s="36">
        <v>45085</v>
      </c>
      <c r="X1282" s="5">
        <v>57</v>
      </c>
    </row>
    <row r="1283" spans="1:24" x14ac:dyDescent="0.3">
      <c r="A1283" s="5" t="s">
        <v>1314</v>
      </c>
      <c r="B1283" s="5">
        <v>1992</v>
      </c>
      <c r="C1283" s="5" t="s">
        <v>10</v>
      </c>
      <c r="D1283" s="5">
        <v>23</v>
      </c>
      <c r="E1283" s="5">
        <v>0</v>
      </c>
      <c r="F1283" s="5">
        <v>10617.04</v>
      </c>
      <c r="G1283" s="5" t="s">
        <v>12</v>
      </c>
      <c r="H1283" s="5" t="s">
        <v>12</v>
      </c>
      <c r="I1283" s="5" t="s">
        <v>535</v>
      </c>
      <c r="K1283" s="7" t="s">
        <v>1314</v>
      </c>
      <c r="L1283" s="7">
        <v>1992</v>
      </c>
      <c r="M1283" s="7" t="s">
        <v>10</v>
      </c>
      <c r="N1283" s="7">
        <v>23</v>
      </c>
      <c r="O1283" s="7">
        <v>0</v>
      </c>
      <c r="P1283" s="20">
        <v>10617.04</v>
      </c>
      <c r="Q1283" s="7" t="s">
        <v>12</v>
      </c>
      <c r="R1283" s="7" t="s">
        <v>12</v>
      </c>
      <c r="S1283" s="7" t="s">
        <v>535</v>
      </c>
      <c r="T1283" s="7">
        <f t="shared" ref="T1283:T1346" si="40">MATCH(Q1283,$Q$2:$Q$2344,0)</f>
        <v>4</v>
      </c>
      <c r="U1283" s="7">
        <f t="shared" ref="U1283:U1346" si="41">MATCH(R1283,$R$2:$R$2344,0)</f>
        <v>1</v>
      </c>
      <c r="V1283" s="35" t="s">
        <v>9538</v>
      </c>
      <c r="W1283" s="36">
        <v>45085</v>
      </c>
      <c r="X1283" s="5">
        <v>30</v>
      </c>
    </row>
    <row r="1284" spans="1:24" x14ac:dyDescent="0.3">
      <c r="A1284" s="5" t="s">
        <v>1315</v>
      </c>
      <c r="B1284" s="5">
        <v>1990</v>
      </c>
      <c r="C1284" s="5" t="s">
        <v>10</v>
      </c>
      <c r="D1284" s="5">
        <v>6</v>
      </c>
      <c r="E1284" s="5">
        <v>3</v>
      </c>
      <c r="F1284" s="5">
        <v>10620.26</v>
      </c>
      <c r="G1284" s="5" t="s">
        <v>12</v>
      </c>
      <c r="H1284" s="5" t="s">
        <v>12</v>
      </c>
      <c r="I1284" s="5" t="s">
        <v>23</v>
      </c>
      <c r="K1284" s="7" t="s">
        <v>1315</v>
      </c>
      <c r="L1284" s="7">
        <v>1990</v>
      </c>
      <c r="M1284" s="7" t="s">
        <v>10</v>
      </c>
      <c r="N1284" s="7">
        <v>6</v>
      </c>
      <c r="O1284" s="7">
        <v>3</v>
      </c>
      <c r="P1284" s="20">
        <v>10620.26</v>
      </c>
      <c r="Q1284" s="7" t="s">
        <v>12</v>
      </c>
      <c r="R1284" s="7" t="s">
        <v>12</v>
      </c>
      <c r="S1284" s="7" t="s">
        <v>23</v>
      </c>
      <c r="T1284" s="7">
        <f t="shared" si="40"/>
        <v>4</v>
      </c>
      <c r="U1284" s="7">
        <f t="shared" si="41"/>
        <v>1</v>
      </c>
      <c r="V1284" s="35" t="s">
        <v>8915</v>
      </c>
      <c r="W1284" s="36">
        <v>45085</v>
      </c>
      <c r="X1284" s="5">
        <v>32</v>
      </c>
    </row>
    <row r="1285" spans="1:24" x14ac:dyDescent="0.3">
      <c r="A1285" s="5" t="s">
        <v>1316</v>
      </c>
      <c r="B1285" s="5">
        <v>1964</v>
      </c>
      <c r="C1285" s="5" t="s">
        <v>35</v>
      </c>
      <c r="D1285" s="5">
        <v>8</v>
      </c>
      <c r="E1285" s="5">
        <v>0</v>
      </c>
      <c r="F1285" s="5">
        <v>10627.81</v>
      </c>
      <c r="G1285" s="5" t="s">
        <v>12</v>
      </c>
      <c r="H1285" s="5" t="s">
        <v>12</v>
      </c>
      <c r="I1285" s="5" t="s">
        <v>13</v>
      </c>
      <c r="K1285" s="7" t="s">
        <v>1316</v>
      </c>
      <c r="L1285" s="7">
        <v>1964</v>
      </c>
      <c r="M1285" s="7" t="s">
        <v>35</v>
      </c>
      <c r="N1285" s="7">
        <v>8</v>
      </c>
      <c r="O1285" s="7">
        <v>0</v>
      </c>
      <c r="P1285" s="20">
        <v>10627.81</v>
      </c>
      <c r="Q1285" s="7" t="s">
        <v>12</v>
      </c>
      <c r="R1285" s="7" t="s">
        <v>12</v>
      </c>
      <c r="S1285" s="7" t="s">
        <v>13</v>
      </c>
      <c r="T1285" s="7">
        <f t="shared" si="40"/>
        <v>4</v>
      </c>
      <c r="U1285" s="7">
        <f t="shared" si="41"/>
        <v>1</v>
      </c>
      <c r="V1285" s="35" t="s">
        <v>9539</v>
      </c>
      <c r="W1285" s="36">
        <v>45085</v>
      </c>
      <c r="X1285" s="5">
        <v>58</v>
      </c>
    </row>
    <row r="1286" spans="1:24" x14ac:dyDescent="0.3">
      <c r="A1286" s="5" t="s">
        <v>1317</v>
      </c>
      <c r="B1286" s="5">
        <v>1976</v>
      </c>
      <c r="C1286" s="5" t="s">
        <v>15</v>
      </c>
      <c r="D1286" s="5">
        <v>22</v>
      </c>
      <c r="E1286" s="5">
        <v>2</v>
      </c>
      <c r="F1286" s="5">
        <v>10665.44</v>
      </c>
      <c r="G1286" s="5" t="s">
        <v>12</v>
      </c>
      <c r="H1286" s="5" t="s">
        <v>11</v>
      </c>
      <c r="I1286" s="5" t="s">
        <v>300</v>
      </c>
      <c r="K1286" s="7" t="s">
        <v>1317</v>
      </c>
      <c r="L1286" s="7">
        <v>1976</v>
      </c>
      <c r="M1286" s="7" t="s">
        <v>15</v>
      </c>
      <c r="N1286" s="7">
        <v>22</v>
      </c>
      <c r="O1286" s="7">
        <v>2</v>
      </c>
      <c r="P1286" s="20">
        <v>10665.44</v>
      </c>
      <c r="Q1286" s="7" t="s">
        <v>12</v>
      </c>
      <c r="R1286" s="7" t="s">
        <v>11</v>
      </c>
      <c r="S1286" s="7" t="s">
        <v>300</v>
      </c>
      <c r="T1286" s="7">
        <f t="shared" si="40"/>
        <v>4</v>
      </c>
      <c r="U1286" s="7">
        <f t="shared" si="41"/>
        <v>9</v>
      </c>
      <c r="V1286" s="35" t="s">
        <v>9540</v>
      </c>
      <c r="W1286" s="36">
        <v>45085</v>
      </c>
      <c r="X1286" s="5">
        <v>46</v>
      </c>
    </row>
    <row r="1287" spans="1:24" x14ac:dyDescent="0.3">
      <c r="A1287" s="5" t="s">
        <v>1318</v>
      </c>
      <c r="B1287" s="5">
        <v>1962</v>
      </c>
      <c r="C1287" s="5" t="s">
        <v>20</v>
      </c>
      <c r="D1287" s="5">
        <v>7</v>
      </c>
      <c r="E1287" s="5">
        <v>0</v>
      </c>
      <c r="F1287" s="5">
        <v>10676.83</v>
      </c>
      <c r="G1287" s="5" t="s">
        <v>12</v>
      </c>
      <c r="H1287" s="5" t="s">
        <v>12</v>
      </c>
      <c r="I1287" s="5" t="s">
        <v>13</v>
      </c>
      <c r="K1287" s="7" t="s">
        <v>1318</v>
      </c>
      <c r="L1287" s="7">
        <v>1962</v>
      </c>
      <c r="M1287" s="7" t="s">
        <v>20</v>
      </c>
      <c r="N1287" s="7">
        <v>7</v>
      </c>
      <c r="O1287" s="7">
        <v>0</v>
      </c>
      <c r="P1287" s="20">
        <v>10676.83</v>
      </c>
      <c r="Q1287" s="7" t="s">
        <v>12</v>
      </c>
      <c r="R1287" s="7" t="s">
        <v>12</v>
      </c>
      <c r="S1287" s="7" t="s">
        <v>13</v>
      </c>
      <c r="T1287" s="7">
        <f t="shared" si="40"/>
        <v>4</v>
      </c>
      <c r="U1287" s="7">
        <f t="shared" si="41"/>
        <v>1</v>
      </c>
      <c r="V1287" s="35" t="s">
        <v>9541</v>
      </c>
      <c r="W1287" s="36">
        <v>45085</v>
      </c>
      <c r="X1287" s="5">
        <v>60</v>
      </c>
    </row>
    <row r="1288" spans="1:24" x14ac:dyDescent="0.3">
      <c r="A1288" s="5" t="s">
        <v>1319</v>
      </c>
      <c r="B1288" s="5">
        <v>1977</v>
      </c>
      <c r="C1288" s="5" t="s">
        <v>35</v>
      </c>
      <c r="D1288" s="5">
        <v>2</v>
      </c>
      <c r="E1288" s="5">
        <v>2</v>
      </c>
      <c r="F1288" s="5">
        <v>10690.11</v>
      </c>
      <c r="G1288" s="5" t="s">
        <v>12</v>
      </c>
      <c r="H1288" s="5" t="s">
        <v>11</v>
      </c>
      <c r="I1288" s="5" t="s">
        <v>300</v>
      </c>
      <c r="K1288" s="7" t="s">
        <v>1319</v>
      </c>
      <c r="L1288" s="7">
        <v>1977</v>
      </c>
      <c r="M1288" s="7" t="s">
        <v>35</v>
      </c>
      <c r="N1288" s="7">
        <v>2</v>
      </c>
      <c r="O1288" s="7">
        <v>2</v>
      </c>
      <c r="P1288" s="20">
        <v>10690.11</v>
      </c>
      <c r="Q1288" s="7" t="s">
        <v>12</v>
      </c>
      <c r="R1288" s="7" t="s">
        <v>11</v>
      </c>
      <c r="S1288" s="7" t="s">
        <v>300</v>
      </c>
      <c r="T1288" s="7">
        <f t="shared" si="40"/>
        <v>4</v>
      </c>
      <c r="U1288" s="7">
        <f t="shared" si="41"/>
        <v>9</v>
      </c>
      <c r="V1288" s="35" t="s">
        <v>9542</v>
      </c>
      <c r="W1288" s="36">
        <v>45085</v>
      </c>
      <c r="X1288" s="5">
        <v>45</v>
      </c>
    </row>
    <row r="1289" spans="1:24" x14ac:dyDescent="0.3">
      <c r="A1289" s="5" t="s">
        <v>1320</v>
      </c>
      <c r="B1289" s="5">
        <v>1976</v>
      </c>
      <c r="C1289" s="5" t="s">
        <v>20</v>
      </c>
      <c r="D1289" s="5">
        <v>30</v>
      </c>
      <c r="E1289" s="5">
        <v>2</v>
      </c>
      <c r="F1289" s="5">
        <v>10698.38</v>
      </c>
      <c r="G1289" s="5" t="s">
        <v>12</v>
      </c>
      <c r="H1289" s="5" t="s">
        <v>16</v>
      </c>
      <c r="I1289" s="5" t="s">
        <v>200</v>
      </c>
      <c r="K1289" s="7" t="s">
        <v>1320</v>
      </c>
      <c r="L1289" s="7">
        <v>1976</v>
      </c>
      <c r="M1289" s="7" t="s">
        <v>20</v>
      </c>
      <c r="N1289" s="7">
        <v>30</v>
      </c>
      <c r="O1289" s="7">
        <v>2</v>
      </c>
      <c r="P1289" s="20">
        <v>10698.38</v>
      </c>
      <c r="Q1289" s="7" t="s">
        <v>12</v>
      </c>
      <c r="R1289" s="7" t="s">
        <v>16</v>
      </c>
      <c r="S1289" s="7" t="s">
        <v>200</v>
      </c>
      <c r="T1289" s="7">
        <f t="shared" si="40"/>
        <v>4</v>
      </c>
      <c r="U1289" s="7">
        <f t="shared" si="41"/>
        <v>2</v>
      </c>
      <c r="V1289" s="35" t="s">
        <v>9543</v>
      </c>
      <c r="W1289" s="36">
        <v>45085</v>
      </c>
      <c r="X1289" s="5">
        <v>46</v>
      </c>
    </row>
    <row r="1290" spans="1:24" x14ac:dyDescent="0.3">
      <c r="A1290" s="5" t="s">
        <v>1321</v>
      </c>
      <c r="B1290" s="5">
        <v>1972</v>
      </c>
      <c r="C1290" s="5" t="s">
        <v>37</v>
      </c>
      <c r="D1290" s="5">
        <v>24</v>
      </c>
      <c r="E1290" s="5">
        <v>3</v>
      </c>
      <c r="F1290" s="5">
        <v>10702.64</v>
      </c>
      <c r="G1290" s="5" t="s">
        <v>12</v>
      </c>
      <c r="H1290" s="5" t="s">
        <v>12</v>
      </c>
      <c r="I1290" s="5" t="s">
        <v>13</v>
      </c>
      <c r="K1290" s="7" t="s">
        <v>1321</v>
      </c>
      <c r="L1290" s="7">
        <v>1972</v>
      </c>
      <c r="M1290" s="7" t="s">
        <v>37</v>
      </c>
      <c r="N1290" s="7">
        <v>24</v>
      </c>
      <c r="O1290" s="7">
        <v>3</v>
      </c>
      <c r="P1290" s="20">
        <v>10702.64</v>
      </c>
      <c r="Q1290" s="7" t="s">
        <v>12</v>
      </c>
      <c r="R1290" s="7" t="s">
        <v>12</v>
      </c>
      <c r="S1290" s="7" t="s">
        <v>13</v>
      </c>
      <c r="T1290" s="7">
        <f t="shared" si="40"/>
        <v>4</v>
      </c>
      <c r="U1290" s="7">
        <f t="shared" si="41"/>
        <v>1</v>
      </c>
      <c r="V1290" s="35" t="s">
        <v>9544</v>
      </c>
      <c r="W1290" s="36">
        <v>45085</v>
      </c>
      <c r="X1290" s="5">
        <v>50</v>
      </c>
    </row>
    <row r="1291" spans="1:24" x14ac:dyDescent="0.3">
      <c r="A1291" s="5" t="s">
        <v>1322</v>
      </c>
      <c r="B1291" s="5">
        <v>1967</v>
      </c>
      <c r="C1291" s="5" t="s">
        <v>10</v>
      </c>
      <c r="D1291" s="5">
        <v>30</v>
      </c>
      <c r="E1291" s="5">
        <v>0</v>
      </c>
      <c r="F1291" s="5">
        <v>10704.47</v>
      </c>
      <c r="G1291" s="5" t="s">
        <v>12</v>
      </c>
      <c r="H1291" s="5" t="s">
        <v>11</v>
      </c>
      <c r="I1291" s="5" t="s">
        <v>42</v>
      </c>
      <c r="K1291" s="7" t="s">
        <v>1322</v>
      </c>
      <c r="L1291" s="7">
        <v>1967</v>
      </c>
      <c r="M1291" s="7" t="s">
        <v>10</v>
      </c>
      <c r="N1291" s="7">
        <v>30</v>
      </c>
      <c r="O1291" s="7">
        <v>0</v>
      </c>
      <c r="P1291" s="20">
        <v>10704.47</v>
      </c>
      <c r="Q1291" s="7" t="s">
        <v>12</v>
      </c>
      <c r="R1291" s="7" t="s">
        <v>11</v>
      </c>
      <c r="S1291" s="7" t="s">
        <v>42</v>
      </c>
      <c r="T1291" s="7">
        <f t="shared" si="40"/>
        <v>4</v>
      </c>
      <c r="U1291" s="7">
        <f t="shared" si="41"/>
        <v>9</v>
      </c>
      <c r="V1291" s="35" t="s">
        <v>9545</v>
      </c>
      <c r="W1291" s="36">
        <v>45085</v>
      </c>
      <c r="X1291" s="5">
        <v>55</v>
      </c>
    </row>
    <row r="1292" spans="1:24" x14ac:dyDescent="0.3">
      <c r="A1292" s="5" t="s">
        <v>1323</v>
      </c>
      <c r="B1292" s="5">
        <v>1967</v>
      </c>
      <c r="C1292" s="5" t="s">
        <v>37</v>
      </c>
      <c r="D1292" s="5">
        <v>5</v>
      </c>
      <c r="E1292" s="5">
        <v>0</v>
      </c>
      <c r="F1292" s="5">
        <v>10713.64</v>
      </c>
      <c r="G1292" s="5" t="s">
        <v>12</v>
      </c>
      <c r="H1292" s="5" t="s">
        <v>12</v>
      </c>
      <c r="I1292" s="5" t="s">
        <v>42</v>
      </c>
      <c r="K1292" s="7" t="s">
        <v>1323</v>
      </c>
      <c r="L1292" s="7">
        <v>1967</v>
      </c>
      <c r="M1292" s="7" t="s">
        <v>37</v>
      </c>
      <c r="N1292" s="7">
        <v>5</v>
      </c>
      <c r="O1292" s="7">
        <v>0</v>
      </c>
      <c r="P1292" s="20">
        <v>10713.64</v>
      </c>
      <c r="Q1292" s="7" t="s">
        <v>12</v>
      </c>
      <c r="R1292" s="7" t="s">
        <v>12</v>
      </c>
      <c r="S1292" s="7" t="s">
        <v>42</v>
      </c>
      <c r="T1292" s="7">
        <f t="shared" si="40"/>
        <v>4</v>
      </c>
      <c r="U1292" s="7">
        <f t="shared" si="41"/>
        <v>1</v>
      </c>
      <c r="V1292" s="35" t="s">
        <v>9546</v>
      </c>
      <c r="W1292" s="36">
        <v>45085</v>
      </c>
      <c r="X1292" s="5">
        <v>55</v>
      </c>
    </row>
    <row r="1293" spans="1:24" x14ac:dyDescent="0.3">
      <c r="A1293" s="5" t="s">
        <v>1324</v>
      </c>
      <c r="B1293" s="5">
        <v>1992</v>
      </c>
      <c r="C1293" s="5" t="s">
        <v>18</v>
      </c>
      <c r="D1293" s="5">
        <v>25</v>
      </c>
      <c r="E1293" s="5">
        <v>0</v>
      </c>
      <c r="F1293" s="5">
        <v>10719.57</v>
      </c>
      <c r="G1293" s="5" t="s">
        <v>12</v>
      </c>
      <c r="H1293" s="5" t="s">
        <v>16</v>
      </c>
      <c r="I1293" s="5" t="s">
        <v>23</v>
      </c>
      <c r="K1293" s="7" t="s">
        <v>1324</v>
      </c>
      <c r="L1293" s="7">
        <v>1992</v>
      </c>
      <c r="M1293" s="7" t="s">
        <v>18</v>
      </c>
      <c r="N1293" s="7">
        <v>25</v>
      </c>
      <c r="O1293" s="7">
        <v>0</v>
      </c>
      <c r="P1293" s="20">
        <v>10719.57</v>
      </c>
      <c r="Q1293" s="7" t="s">
        <v>12</v>
      </c>
      <c r="R1293" s="7" t="s">
        <v>16</v>
      </c>
      <c r="S1293" s="7" t="s">
        <v>23</v>
      </c>
      <c r="T1293" s="7">
        <f t="shared" si="40"/>
        <v>4</v>
      </c>
      <c r="U1293" s="7">
        <f t="shared" si="41"/>
        <v>2</v>
      </c>
      <c r="V1293" s="35" t="s">
        <v>9547</v>
      </c>
      <c r="W1293" s="36">
        <v>45085</v>
      </c>
      <c r="X1293" s="5">
        <v>30</v>
      </c>
    </row>
    <row r="1294" spans="1:24" x14ac:dyDescent="0.3">
      <c r="A1294" s="5" t="s">
        <v>1325</v>
      </c>
      <c r="B1294" s="5">
        <v>1974</v>
      </c>
      <c r="C1294" s="5" t="s">
        <v>30</v>
      </c>
      <c r="D1294" s="5">
        <v>9</v>
      </c>
      <c r="E1294" s="5">
        <v>4</v>
      </c>
      <c r="F1294" s="5">
        <v>10736.87</v>
      </c>
      <c r="G1294" s="5" t="s">
        <v>12</v>
      </c>
      <c r="H1294" s="5" t="s">
        <v>16</v>
      </c>
      <c r="I1294" s="5" t="s">
        <v>168</v>
      </c>
      <c r="K1294" s="7" t="s">
        <v>1325</v>
      </c>
      <c r="L1294" s="7">
        <v>1974</v>
      </c>
      <c r="M1294" s="7" t="s">
        <v>30</v>
      </c>
      <c r="N1294" s="7">
        <v>9</v>
      </c>
      <c r="O1294" s="7">
        <v>4</v>
      </c>
      <c r="P1294" s="20">
        <v>10736.87</v>
      </c>
      <c r="Q1294" s="7" t="s">
        <v>12</v>
      </c>
      <c r="R1294" s="7" t="s">
        <v>16</v>
      </c>
      <c r="S1294" s="7" t="s">
        <v>168</v>
      </c>
      <c r="T1294" s="7">
        <f t="shared" si="40"/>
        <v>4</v>
      </c>
      <c r="U1294" s="7">
        <f t="shared" si="41"/>
        <v>2</v>
      </c>
      <c r="V1294" s="35" t="s">
        <v>9548</v>
      </c>
      <c r="W1294" s="36">
        <v>45085</v>
      </c>
      <c r="X1294" s="5">
        <v>48</v>
      </c>
    </row>
    <row r="1295" spans="1:24" x14ac:dyDescent="0.3">
      <c r="A1295" s="5" t="s">
        <v>1326</v>
      </c>
      <c r="B1295" s="5">
        <v>1986</v>
      </c>
      <c r="C1295" s="5" t="s">
        <v>35</v>
      </c>
      <c r="D1295" s="5">
        <v>29</v>
      </c>
      <c r="E1295" s="5">
        <v>3</v>
      </c>
      <c r="F1295" s="5">
        <v>10749.02</v>
      </c>
      <c r="G1295" s="5" t="s">
        <v>12</v>
      </c>
      <c r="H1295" s="5" t="s">
        <v>16</v>
      </c>
      <c r="I1295" s="5" t="s">
        <v>535</v>
      </c>
      <c r="K1295" s="7" t="s">
        <v>1326</v>
      </c>
      <c r="L1295" s="7">
        <v>1986</v>
      </c>
      <c r="M1295" s="7" t="s">
        <v>35</v>
      </c>
      <c r="N1295" s="7">
        <v>29</v>
      </c>
      <c r="O1295" s="7">
        <v>3</v>
      </c>
      <c r="P1295" s="20">
        <v>10749.02</v>
      </c>
      <c r="Q1295" s="7" t="s">
        <v>12</v>
      </c>
      <c r="R1295" s="7" t="s">
        <v>16</v>
      </c>
      <c r="S1295" s="7" t="s">
        <v>535</v>
      </c>
      <c r="T1295" s="7">
        <f t="shared" si="40"/>
        <v>4</v>
      </c>
      <c r="U1295" s="7">
        <f t="shared" si="41"/>
        <v>2</v>
      </c>
      <c r="V1295" s="35" t="s">
        <v>9549</v>
      </c>
      <c r="W1295" s="36">
        <v>45085</v>
      </c>
      <c r="X1295" s="5">
        <v>36</v>
      </c>
    </row>
    <row r="1296" spans="1:24" x14ac:dyDescent="0.3">
      <c r="A1296" s="5" t="s">
        <v>1327</v>
      </c>
      <c r="B1296" s="5">
        <v>1989</v>
      </c>
      <c r="C1296" s="5" t="s">
        <v>15</v>
      </c>
      <c r="D1296" s="5">
        <v>25</v>
      </c>
      <c r="E1296" s="5">
        <v>3</v>
      </c>
      <c r="F1296" s="5">
        <v>10769.75</v>
      </c>
      <c r="G1296" s="5" t="s">
        <v>12</v>
      </c>
      <c r="H1296" s="5" t="s">
        <v>11</v>
      </c>
      <c r="I1296" s="5" t="s">
        <v>632</v>
      </c>
      <c r="K1296" s="7" t="s">
        <v>1327</v>
      </c>
      <c r="L1296" s="7">
        <v>1989</v>
      </c>
      <c r="M1296" s="7" t="s">
        <v>15</v>
      </c>
      <c r="N1296" s="7">
        <v>25</v>
      </c>
      <c r="O1296" s="7">
        <v>3</v>
      </c>
      <c r="P1296" s="20">
        <v>10769.75</v>
      </c>
      <c r="Q1296" s="7" t="s">
        <v>12</v>
      </c>
      <c r="R1296" s="7" t="s">
        <v>11</v>
      </c>
      <c r="S1296" s="7" t="s">
        <v>632</v>
      </c>
      <c r="T1296" s="7">
        <f t="shared" si="40"/>
        <v>4</v>
      </c>
      <c r="U1296" s="7">
        <f t="shared" si="41"/>
        <v>9</v>
      </c>
      <c r="V1296" s="35" t="s">
        <v>8916</v>
      </c>
      <c r="W1296" s="36">
        <v>45085</v>
      </c>
      <c r="X1296" s="5">
        <v>33</v>
      </c>
    </row>
    <row r="1297" spans="1:24" x14ac:dyDescent="0.3">
      <c r="A1297" s="5" t="s">
        <v>1328</v>
      </c>
      <c r="B1297" s="5">
        <v>1967</v>
      </c>
      <c r="C1297" s="5" t="s">
        <v>15</v>
      </c>
      <c r="D1297" s="5">
        <v>11</v>
      </c>
      <c r="E1297" s="5">
        <v>1</v>
      </c>
      <c r="F1297" s="5">
        <v>10791.96</v>
      </c>
      <c r="G1297" s="5" t="s">
        <v>12</v>
      </c>
      <c r="H1297" s="5" t="s">
        <v>11</v>
      </c>
      <c r="I1297" s="5" t="s">
        <v>42</v>
      </c>
      <c r="K1297" s="7" t="s">
        <v>1328</v>
      </c>
      <c r="L1297" s="7">
        <v>1967</v>
      </c>
      <c r="M1297" s="7" t="s">
        <v>15</v>
      </c>
      <c r="N1297" s="7">
        <v>11</v>
      </c>
      <c r="O1297" s="7">
        <v>1</v>
      </c>
      <c r="P1297" s="20">
        <v>10791.96</v>
      </c>
      <c r="Q1297" s="7" t="s">
        <v>12</v>
      </c>
      <c r="R1297" s="7" t="s">
        <v>11</v>
      </c>
      <c r="S1297" s="7" t="s">
        <v>42</v>
      </c>
      <c r="T1297" s="7">
        <f t="shared" si="40"/>
        <v>4</v>
      </c>
      <c r="U1297" s="7">
        <f t="shared" si="41"/>
        <v>9</v>
      </c>
      <c r="V1297" s="35" t="s">
        <v>9550</v>
      </c>
      <c r="W1297" s="36">
        <v>45085</v>
      </c>
      <c r="X1297" s="5">
        <v>55</v>
      </c>
    </row>
    <row r="1298" spans="1:24" x14ac:dyDescent="0.3">
      <c r="A1298" s="5" t="s">
        <v>1329</v>
      </c>
      <c r="B1298" s="5">
        <v>1999</v>
      </c>
      <c r="C1298" s="5" t="s">
        <v>30</v>
      </c>
      <c r="D1298" s="5">
        <v>24</v>
      </c>
      <c r="E1298" s="5">
        <v>0</v>
      </c>
      <c r="F1298" s="5">
        <v>10795.94</v>
      </c>
      <c r="G1298" s="5" t="s">
        <v>12</v>
      </c>
      <c r="H1298" s="5" t="s">
        <v>16</v>
      </c>
      <c r="I1298" s="5" t="s">
        <v>42</v>
      </c>
      <c r="K1298" s="7" t="s">
        <v>1329</v>
      </c>
      <c r="L1298" s="7">
        <v>1999</v>
      </c>
      <c r="M1298" s="7" t="s">
        <v>30</v>
      </c>
      <c r="N1298" s="7">
        <v>24</v>
      </c>
      <c r="O1298" s="7">
        <v>0</v>
      </c>
      <c r="P1298" s="20">
        <v>10795.94</v>
      </c>
      <c r="Q1298" s="7" t="s">
        <v>12</v>
      </c>
      <c r="R1298" s="7" t="s">
        <v>16</v>
      </c>
      <c r="S1298" s="7" t="s">
        <v>42</v>
      </c>
      <c r="T1298" s="7">
        <f t="shared" si="40"/>
        <v>4</v>
      </c>
      <c r="U1298" s="7">
        <f t="shared" si="41"/>
        <v>2</v>
      </c>
      <c r="V1298" s="35" t="s">
        <v>8617</v>
      </c>
      <c r="W1298" s="36">
        <v>45085</v>
      </c>
      <c r="X1298" s="5">
        <v>23</v>
      </c>
    </row>
    <row r="1299" spans="1:24" x14ac:dyDescent="0.3">
      <c r="A1299" s="5" t="s">
        <v>1330</v>
      </c>
      <c r="B1299" s="5">
        <v>1967</v>
      </c>
      <c r="C1299" s="5" t="s">
        <v>37</v>
      </c>
      <c r="D1299" s="5">
        <v>23</v>
      </c>
      <c r="E1299" s="5">
        <v>0</v>
      </c>
      <c r="F1299" s="5">
        <v>10796.35</v>
      </c>
      <c r="G1299" s="5" t="s">
        <v>12</v>
      </c>
      <c r="H1299" s="5" t="s">
        <v>16</v>
      </c>
      <c r="I1299" s="5" t="s">
        <v>166</v>
      </c>
      <c r="K1299" s="7" t="s">
        <v>1330</v>
      </c>
      <c r="L1299" s="7">
        <v>1967</v>
      </c>
      <c r="M1299" s="7" t="s">
        <v>37</v>
      </c>
      <c r="N1299" s="7">
        <v>23</v>
      </c>
      <c r="O1299" s="7">
        <v>0</v>
      </c>
      <c r="P1299" s="20">
        <v>10796.35</v>
      </c>
      <c r="Q1299" s="7" t="s">
        <v>12</v>
      </c>
      <c r="R1299" s="7" t="s">
        <v>16</v>
      </c>
      <c r="S1299" s="7" t="s">
        <v>166</v>
      </c>
      <c r="T1299" s="7">
        <f t="shared" si="40"/>
        <v>4</v>
      </c>
      <c r="U1299" s="7">
        <f t="shared" si="41"/>
        <v>2</v>
      </c>
      <c r="V1299" s="35" t="s">
        <v>9551</v>
      </c>
      <c r="W1299" s="36">
        <v>45085</v>
      </c>
      <c r="X1299" s="5">
        <v>55</v>
      </c>
    </row>
    <row r="1300" spans="1:24" x14ac:dyDescent="0.3">
      <c r="A1300" s="5" t="s">
        <v>1331</v>
      </c>
      <c r="B1300" s="5">
        <v>1970</v>
      </c>
      <c r="C1300" s="5" t="s">
        <v>37</v>
      </c>
      <c r="D1300" s="5">
        <v>28</v>
      </c>
      <c r="E1300" s="5">
        <v>1</v>
      </c>
      <c r="F1300" s="5">
        <v>10797.34</v>
      </c>
      <c r="G1300" s="5" t="s">
        <v>12</v>
      </c>
      <c r="H1300" s="5" t="s">
        <v>11</v>
      </c>
      <c r="I1300" s="5" t="s">
        <v>249</v>
      </c>
      <c r="K1300" s="7" t="s">
        <v>1331</v>
      </c>
      <c r="L1300" s="7">
        <v>1970</v>
      </c>
      <c r="M1300" s="7" t="s">
        <v>37</v>
      </c>
      <c r="N1300" s="7">
        <v>28</v>
      </c>
      <c r="O1300" s="7">
        <v>1</v>
      </c>
      <c r="P1300" s="20">
        <v>10797.34</v>
      </c>
      <c r="Q1300" s="7" t="s">
        <v>12</v>
      </c>
      <c r="R1300" s="7" t="s">
        <v>11</v>
      </c>
      <c r="S1300" s="7" t="s">
        <v>249</v>
      </c>
      <c r="T1300" s="7">
        <f t="shared" si="40"/>
        <v>4</v>
      </c>
      <c r="U1300" s="7">
        <f t="shared" si="41"/>
        <v>9</v>
      </c>
      <c r="V1300" s="35" t="s">
        <v>9552</v>
      </c>
      <c r="W1300" s="36">
        <v>45085</v>
      </c>
      <c r="X1300" s="5">
        <v>52</v>
      </c>
    </row>
    <row r="1301" spans="1:24" x14ac:dyDescent="0.3">
      <c r="A1301" s="5" t="s">
        <v>1332</v>
      </c>
      <c r="B1301" s="5">
        <v>1970</v>
      </c>
      <c r="C1301" s="5" t="s">
        <v>30</v>
      </c>
      <c r="D1301" s="5">
        <v>18</v>
      </c>
      <c r="E1301" s="5">
        <v>2</v>
      </c>
      <c r="F1301" s="5">
        <v>10806.84</v>
      </c>
      <c r="G1301" s="5" t="s">
        <v>12</v>
      </c>
      <c r="H1301" s="5" t="s">
        <v>11</v>
      </c>
      <c r="I1301" s="5" t="s">
        <v>42</v>
      </c>
      <c r="K1301" s="7" t="s">
        <v>1332</v>
      </c>
      <c r="L1301" s="7">
        <v>1970</v>
      </c>
      <c r="M1301" s="7" t="s">
        <v>30</v>
      </c>
      <c r="N1301" s="7">
        <v>18</v>
      </c>
      <c r="O1301" s="7">
        <v>2</v>
      </c>
      <c r="P1301" s="20">
        <v>10806.84</v>
      </c>
      <c r="Q1301" s="7" t="s">
        <v>12</v>
      </c>
      <c r="R1301" s="7" t="s">
        <v>11</v>
      </c>
      <c r="S1301" s="7" t="s">
        <v>42</v>
      </c>
      <c r="T1301" s="7">
        <f t="shared" si="40"/>
        <v>4</v>
      </c>
      <c r="U1301" s="7">
        <f t="shared" si="41"/>
        <v>9</v>
      </c>
      <c r="V1301" s="35" t="s">
        <v>9553</v>
      </c>
      <c r="W1301" s="36">
        <v>45085</v>
      </c>
      <c r="X1301" s="5">
        <v>52</v>
      </c>
    </row>
    <row r="1302" spans="1:24" x14ac:dyDescent="0.3">
      <c r="A1302" s="5" t="s">
        <v>1333</v>
      </c>
      <c r="B1302" s="5">
        <v>1967</v>
      </c>
      <c r="C1302" s="5" t="s">
        <v>37</v>
      </c>
      <c r="D1302" s="5">
        <v>2</v>
      </c>
      <c r="E1302" s="5">
        <v>1</v>
      </c>
      <c r="F1302" s="5">
        <v>10807.49</v>
      </c>
      <c r="G1302" s="5" t="s">
        <v>12</v>
      </c>
      <c r="H1302" s="5" t="s">
        <v>11</v>
      </c>
      <c r="I1302" s="5" t="s">
        <v>13</v>
      </c>
      <c r="K1302" s="7" t="s">
        <v>1333</v>
      </c>
      <c r="L1302" s="7">
        <v>1967</v>
      </c>
      <c r="M1302" s="7" t="s">
        <v>37</v>
      </c>
      <c r="N1302" s="7">
        <v>2</v>
      </c>
      <c r="O1302" s="7">
        <v>1</v>
      </c>
      <c r="P1302" s="20">
        <v>10807.49</v>
      </c>
      <c r="Q1302" s="7" t="s">
        <v>12</v>
      </c>
      <c r="R1302" s="7" t="s">
        <v>11</v>
      </c>
      <c r="S1302" s="7" t="s">
        <v>13</v>
      </c>
      <c r="T1302" s="7">
        <f t="shared" si="40"/>
        <v>4</v>
      </c>
      <c r="U1302" s="7">
        <f t="shared" si="41"/>
        <v>9</v>
      </c>
      <c r="V1302" s="35" t="s">
        <v>9554</v>
      </c>
      <c r="W1302" s="36">
        <v>45085</v>
      </c>
      <c r="X1302" s="5">
        <v>55</v>
      </c>
    </row>
    <row r="1303" spans="1:24" x14ac:dyDescent="0.3">
      <c r="A1303" s="5" t="s">
        <v>1334</v>
      </c>
      <c r="B1303" s="5">
        <v>1968</v>
      </c>
      <c r="C1303" s="5" t="s">
        <v>10</v>
      </c>
      <c r="D1303" s="5">
        <v>28</v>
      </c>
      <c r="E1303" s="5">
        <v>1</v>
      </c>
      <c r="F1303" s="5">
        <v>10825.25</v>
      </c>
      <c r="G1303" s="5" t="s">
        <v>12</v>
      </c>
      <c r="H1303" s="5" t="s">
        <v>12</v>
      </c>
      <c r="I1303" s="5" t="s">
        <v>23</v>
      </c>
      <c r="K1303" s="7" t="s">
        <v>1334</v>
      </c>
      <c r="L1303" s="7">
        <v>1968</v>
      </c>
      <c r="M1303" s="7" t="s">
        <v>10</v>
      </c>
      <c r="N1303" s="7">
        <v>28</v>
      </c>
      <c r="O1303" s="7">
        <v>1</v>
      </c>
      <c r="P1303" s="20">
        <v>10825.25</v>
      </c>
      <c r="Q1303" s="7" t="s">
        <v>12</v>
      </c>
      <c r="R1303" s="7" t="s">
        <v>12</v>
      </c>
      <c r="S1303" s="7" t="s">
        <v>23</v>
      </c>
      <c r="T1303" s="7">
        <f t="shared" si="40"/>
        <v>4</v>
      </c>
      <c r="U1303" s="7">
        <f t="shared" si="41"/>
        <v>1</v>
      </c>
      <c r="V1303" s="35" t="s">
        <v>9555</v>
      </c>
      <c r="W1303" s="36">
        <v>45085</v>
      </c>
      <c r="X1303" s="5">
        <v>54</v>
      </c>
    </row>
    <row r="1304" spans="1:24" x14ac:dyDescent="0.3">
      <c r="A1304" s="5" t="s">
        <v>1335</v>
      </c>
      <c r="B1304" s="5">
        <v>1971</v>
      </c>
      <c r="C1304" s="5" t="s">
        <v>30</v>
      </c>
      <c r="D1304" s="5">
        <v>20</v>
      </c>
      <c r="E1304" s="5">
        <v>2</v>
      </c>
      <c r="F1304" s="5">
        <v>10848.13</v>
      </c>
      <c r="G1304" s="5" t="s">
        <v>12</v>
      </c>
      <c r="H1304" s="5" t="s">
        <v>12</v>
      </c>
      <c r="I1304" s="5" t="s">
        <v>23</v>
      </c>
      <c r="K1304" s="7" t="s">
        <v>1335</v>
      </c>
      <c r="L1304" s="7">
        <v>1971</v>
      </c>
      <c r="M1304" s="7" t="s">
        <v>30</v>
      </c>
      <c r="N1304" s="7">
        <v>20</v>
      </c>
      <c r="O1304" s="7">
        <v>2</v>
      </c>
      <c r="P1304" s="20">
        <v>10848.13</v>
      </c>
      <c r="Q1304" s="7" t="s">
        <v>12</v>
      </c>
      <c r="R1304" s="7" t="s">
        <v>12</v>
      </c>
      <c r="S1304" s="7" t="s">
        <v>23</v>
      </c>
      <c r="T1304" s="7">
        <f t="shared" si="40"/>
        <v>4</v>
      </c>
      <c r="U1304" s="7">
        <f t="shared" si="41"/>
        <v>1</v>
      </c>
      <c r="V1304" s="35" t="s">
        <v>9556</v>
      </c>
      <c r="W1304" s="36">
        <v>45085</v>
      </c>
      <c r="X1304" s="5">
        <v>51</v>
      </c>
    </row>
    <row r="1305" spans="1:24" x14ac:dyDescent="0.3">
      <c r="A1305" s="5" t="s">
        <v>1336</v>
      </c>
      <c r="B1305" s="5">
        <v>1994</v>
      </c>
      <c r="C1305" s="5" t="s">
        <v>20</v>
      </c>
      <c r="D1305" s="5">
        <v>6</v>
      </c>
      <c r="E1305" s="5">
        <v>0</v>
      </c>
      <c r="F1305" s="5">
        <v>10886.66</v>
      </c>
      <c r="G1305" s="5" t="s">
        <v>12</v>
      </c>
      <c r="H1305" s="5" t="s">
        <v>12</v>
      </c>
      <c r="I1305" s="5" t="s">
        <v>23</v>
      </c>
      <c r="K1305" s="7" t="s">
        <v>1336</v>
      </c>
      <c r="L1305" s="7">
        <v>1994</v>
      </c>
      <c r="M1305" s="7" t="s">
        <v>20</v>
      </c>
      <c r="N1305" s="7">
        <v>6</v>
      </c>
      <c r="O1305" s="7">
        <v>0</v>
      </c>
      <c r="P1305" s="20">
        <v>10886.66</v>
      </c>
      <c r="Q1305" s="7" t="s">
        <v>12</v>
      </c>
      <c r="R1305" s="7" t="s">
        <v>12</v>
      </c>
      <c r="S1305" s="7" t="s">
        <v>23</v>
      </c>
      <c r="T1305" s="7">
        <f t="shared" si="40"/>
        <v>4</v>
      </c>
      <c r="U1305" s="7">
        <f t="shared" si="41"/>
        <v>1</v>
      </c>
      <c r="V1305" s="35" t="s">
        <v>9557</v>
      </c>
      <c r="W1305" s="36">
        <v>45085</v>
      </c>
      <c r="X1305" s="5">
        <v>28</v>
      </c>
    </row>
    <row r="1306" spans="1:24" x14ac:dyDescent="0.3">
      <c r="A1306" s="5" t="s">
        <v>1337</v>
      </c>
      <c r="B1306" s="5">
        <v>1968</v>
      </c>
      <c r="C1306" s="5" t="s">
        <v>15</v>
      </c>
      <c r="D1306" s="5">
        <v>13</v>
      </c>
      <c r="E1306" s="5">
        <v>0</v>
      </c>
      <c r="F1306" s="5">
        <v>10923.93</v>
      </c>
      <c r="G1306" s="5" t="s">
        <v>12</v>
      </c>
      <c r="H1306" s="5" t="s">
        <v>16</v>
      </c>
      <c r="I1306" s="5" t="s">
        <v>247</v>
      </c>
      <c r="K1306" s="7" t="s">
        <v>1337</v>
      </c>
      <c r="L1306" s="7">
        <v>1968</v>
      </c>
      <c r="M1306" s="7" t="s">
        <v>15</v>
      </c>
      <c r="N1306" s="7">
        <v>13</v>
      </c>
      <c r="O1306" s="7">
        <v>0</v>
      </c>
      <c r="P1306" s="20">
        <v>10923.93</v>
      </c>
      <c r="Q1306" s="7" t="s">
        <v>12</v>
      </c>
      <c r="R1306" s="7" t="s">
        <v>16</v>
      </c>
      <c r="S1306" s="7" t="s">
        <v>247</v>
      </c>
      <c r="T1306" s="7">
        <f t="shared" si="40"/>
        <v>4</v>
      </c>
      <c r="U1306" s="7">
        <f t="shared" si="41"/>
        <v>2</v>
      </c>
      <c r="V1306" s="35" t="s">
        <v>9558</v>
      </c>
      <c r="W1306" s="36">
        <v>45085</v>
      </c>
      <c r="X1306" s="5">
        <v>54</v>
      </c>
    </row>
    <row r="1307" spans="1:24" x14ac:dyDescent="0.3">
      <c r="A1307" s="5" t="s">
        <v>1338</v>
      </c>
      <c r="B1307" s="5">
        <v>1968</v>
      </c>
      <c r="C1307" s="5" t="s">
        <v>15</v>
      </c>
      <c r="D1307" s="5">
        <v>12</v>
      </c>
      <c r="E1307" s="5">
        <v>1</v>
      </c>
      <c r="F1307" s="5">
        <v>10928.85</v>
      </c>
      <c r="G1307" s="5" t="s">
        <v>12</v>
      </c>
      <c r="H1307" s="5" t="s">
        <v>12</v>
      </c>
      <c r="I1307" s="5" t="s">
        <v>13</v>
      </c>
      <c r="K1307" s="7" t="s">
        <v>1338</v>
      </c>
      <c r="L1307" s="7">
        <v>1968</v>
      </c>
      <c r="M1307" s="7" t="s">
        <v>15</v>
      </c>
      <c r="N1307" s="7">
        <v>12</v>
      </c>
      <c r="O1307" s="7">
        <v>1</v>
      </c>
      <c r="P1307" s="20">
        <v>10928.85</v>
      </c>
      <c r="Q1307" s="7" t="s">
        <v>12</v>
      </c>
      <c r="R1307" s="7" t="s">
        <v>12</v>
      </c>
      <c r="S1307" s="7" t="s">
        <v>13</v>
      </c>
      <c r="T1307" s="7">
        <f t="shared" si="40"/>
        <v>4</v>
      </c>
      <c r="U1307" s="7">
        <f t="shared" si="41"/>
        <v>1</v>
      </c>
      <c r="V1307" s="35" t="s">
        <v>9559</v>
      </c>
      <c r="W1307" s="36">
        <v>45085</v>
      </c>
      <c r="X1307" s="5">
        <v>54</v>
      </c>
    </row>
    <row r="1308" spans="1:24" x14ac:dyDescent="0.3">
      <c r="A1308" s="5" t="s">
        <v>1339</v>
      </c>
      <c r="B1308" s="5">
        <v>1969</v>
      </c>
      <c r="C1308" s="5" t="s">
        <v>15</v>
      </c>
      <c r="D1308" s="5">
        <v>10</v>
      </c>
      <c r="E1308" s="5">
        <v>1</v>
      </c>
      <c r="F1308" s="5">
        <v>10942.13</v>
      </c>
      <c r="G1308" s="5" t="s">
        <v>12</v>
      </c>
      <c r="H1308" s="5" t="s">
        <v>12</v>
      </c>
      <c r="I1308" s="5" t="s">
        <v>23</v>
      </c>
      <c r="K1308" s="7" t="s">
        <v>1339</v>
      </c>
      <c r="L1308" s="7">
        <v>1969</v>
      </c>
      <c r="M1308" s="7" t="s">
        <v>15</v>
      </c>
      <c r="N1308" s="7">
        <v>10</v>
      </c>
      <c r="O1308" s="7">
        <v>1</v>
      </c>
      <c r="P1308" s="20">
        <v>10942.13</v>
      </c>
      <c r="Q1308" s="7" t="s">
        <v>12</v>
      </c>
      <c r="R1308" s="7" t="s">
        <v>12</v>
      </c>
      <c r="S1308" s="7" t="s">
        <v>23</v>
      </c>
      <c r="T1308" s="7">
        <f t="shared" si="40"/>
        <v>4</v>
      </c>
      <c r="U1308" s="7">
        <f t="shared" si="41"/>
        <v>1</v>
      </c>
      <c r="V1308" s="35" t="s">
        <v>9560</v>
      </c>
      <c r="W1308" s="36">
        <v>45085</v>
      </c>
      <c r="X1308" s="5">
        <v>53</v>
      </c>
    </row>
    <row r="1309" spans="1:24" x14ac:dyDescent="0.3">
      <c r="A1309" s="5" t="s">
        <v>1340</v>
      </c>
      <c r="B1309" s="5">
        <v>1965</v>
      </c>
      <c r="C1309" s="5" t="s">
        <v>30</v>
      </c>
      <c r="D1309" s="5">
        <v>4</v>
      </c>
      <c r="E1309" s="5">
        <v>0</v>
      </c>
      <c r="F1309" s="5">
        <v>10959.33</v>
      </c>
      <c r="G1309" s="5" t="s">
        <v>12</v>
      </c>
      <c r="H1309" s="5" t="s">
        <v>12</v>
      </c>
      <c r="I1309" s="5" t="s">
        <v>42</v>
      </c>
      <c r="K1309" s="7" t="s">
        <v>1340</v>
      </c>
      <c r="L1309" s="7">
        <v>1965</v>
      </c>
      <c r="M1309" s="7" t="s">
        <v>30</v>
      </c>
      <c r="N1309" s="7">
        <v>4</v>
      </c>
      <c r="O1309" s="7">
        <v>0</v>
      </c>
      <c r="P1309" s="20">
        <v>10959.33</v>
      </c>
      <c r="Q1309" s="7" t="s">
        <v>12</v>
      </c>
      <c r="R1309" s="7" t="s">
        <v>12</v>
      </c>
      <c r="S1309" s="7" t="s">
        <v>42</v>
      </c>
      <c r="T1309" s="7">
        <f t="shared" si="40"/>
        <v>4</v>
      </c>
      <c r="U1309" s="7">
        <f t="shared" si="41"/>
        <v>1</v>
      </c>
      <c r="V1309" s="35" t="s">
        <v>9561</v>
      </c>
      <c r="W1309" s="36">
        <v>45085</v>
      </c>
      <c r="X1309" s="5">
        <v>57</v>
      </c>
    </row>
    <row r="1310" spans="1:24" x14ac:dyDescent="0.3">
      <c r="A1310" s="5" t="s">
        <v>1341</v>
      </c>
      <c r="B1310" s="5">
        <v>1969</v>
      </c>
      <c r="C1310" s="5" t="s">
        <v>35</v>
      </c>
      <c r="D1310" s="5">
        <v>14</v>
      </c>
      <c r="E1310" s="5">
        <v>1</v>
      </c>
      <c r="F1310" s="5">
        <v>10959.69</v>
      </c>
      <c r="G1310" s="5" t="s">
        <v>12</v>
      </c>
      <c r="H1310" s="5" t="s">
        <v>12</v>
      </c>
      <c r="I1310" s="5" t="s">
        <v>23</v>
      </c>
      <c r="K1310" s="7" t="s">
        <v>1341</v>
      </c>
      <c r="L1310" s="7">
        <v>1969</v>
      </c>
      <c r="M1310" s="7" t="s">
        <v>35</v>
      </c>
      <c r="N1310" s="7">
        <v>14</v>
      </c>
      <c r="O1310" s="7">
        <v>1</v>
      </c>
      <c r="P1310" s="20">
        <v>10959.69</v>
      </c>
      <c r="Q1310" s="7" t="s">
        <v>12</v>
      </c>
      <c r="R1310" s="7" t="s">
        <v>12</v>
      </c>
      <c r="S1310" s="7" t="s">
        <v>23</v>
      </c>
      <c r="T1310" s="7">
        <f t="shared" si="40"/>
        <v>4</v>
      </c>
      <c r="U1310" s="7">
        <f t="shared" si="41"/>
        <v>1</v>
      </c>
      <c r="V1310" s="35" t="s">
        <v>9562</v>
      </c>
      <c r="W1310" s="36">
        <v>45085</v>
      </c>
      <c r="X1310" s="5">
        <v>53</v>
      </c>
    </row>
    <row r="1311" spans="1:24" x14ac:dyDescent="0.3">
      <c r="A1311" s="5" t="s">
        <v>1342</v>
      </c>
      <c r="B1311" s="5">
        <v>1965</v>
      </c>
      <c r="C1311" s="5" t="s">
        <v>18</v>
      </c>
      <c r="D1311" s="5">
        <v>19</v>
      </c>
      <c r="E1311" s="5">
        <v>0</v>
      </c>
      <c r="F1311" s="5">
        <v>10965.45</v>
      </c>
      <c r="G1311" s="5" t="s">
        <v>12</v>
      </c>
      <c r="H1311" s="5" t="s">
        <v>11</v>
      </c>
      <c r="I1311" s="5" t="s">
        <v>42</v>
      </c>
      <c r="K1311" s="7" t="s">
        <v>1342</v>
      </c>
      <c r="L1311" s="7">
        <v>1965</v>
      </c>
      <c r="M1311" s="7" t="s">
        <v>18</v>
      </c>
      <c r="N1311" s="7">
        <v>19</v>
      </c>
      <c r="O1311" s="7">
        <v>0</v>
      </c>
      <c r="P1311" s="20">
        <v>10965.45</v>
      </c>
      <c r="Q1311" s="7" t="s">
        <v>12</v>
      </c>
      <c r="R1311" s="7" t="s">
        <v>11</v>
      </c>
      <c r="S1311" s="7" t="s">
        <v>42</v>
      </c>
      <c r="T1311" s="7">
        <f t="shared" si="40"/>
        <v>4</v>
      </c>
      <c r="U1311" s="7">
        <f t="shared" si="41"/>
        <v>9</v>
      </c>
      <c r="V1311" s="35" t="s">
        <v>9563</v>
      </c>
      <c r="W1311" s="36">
        <v>45085</v>
      </c>
      <c r="X1311" s="5">
        <v>57</v>
      </c>
    </row>
    <row r="1312" spans="1:24" x14ac:dyDescent="0.3">
      <c r="A1312" s="5" t="s">
        <v>1343</v>
      </c>
      <c r="B1312" s="5">
        <v>1966</v>
      </c>
      <c r="C1312" s="5" t="s">
        <v>10</v>
      </c>
      <c r="D1312" s="5">
        <v>9</v>
      </c>
      <c r="E1312" s="5">
        <v>0</v>
      </c>
      <c r="F1312" s="5">
        <v>10976.25</v>
      </c>
      <c r="G1312" s="5" t="s">
        <v>12</v>
      </c>
      <c r="H1312" s="5" t="s">
        <v>11</v>
      </c>
      <c r="I1312" s="5" t="s">
        <v>23</v>
      </c>
      <c r="K1312" s="7" t="s">
        <v>1343</v>
      </c>
      <c r="L1312" s="7">
        <v>1966</v>
      </c>
      <c r="M1312" s="7" t="s">
        <v>10</v>
      </c>
      <c r="N1312" s="7">
        <v>9</v>
      </c>
      <c r="O1312" s="7">
        <v>0</v>
      </c>
      <c r="P1312" s="20">
        <v>10976.25</v>
      </c>
      <c r="Q1312" s="7" t="s">
        <v>12</v>
      </c>
      <c r="R1312" s="7" t="s">
        <v>11</v>
      </c>
      <c r="S1312" s="7" t="s">
        <v>23</v>
      </c>
      <c r="T1312" s="7">
        <f t="shared" si="40"/>
        <v>4</v>
      </c>
      <c r="U1312" s="7">
        <f t="shared" si="41"/>
        <v>9</v>
      </c>
      <c r="V1312" s="35" t="s">
        <v>9252</v>
      </c>
      <c r="W1312" s="36">
        <v>45085</v>
      </c>
      <c r="X1312" s="5">
        <v>56</v>
      </c>
    </row>
    <row r="1313" spans="1:24" x14ac:dyDescent="0.3">
      <c r="A1313" s="5" t="s">
        <v>1344</v>
      </c>
      <c r="B1313" s="5">
        <v>1973</v>
      </c>
      <c r="C1313" s="5" t="s">
        <v>37</v>
      </c>
      <c r="D1313" s="5">
        <v>21</v>
      </c>
      <c r="E1313" s="5">
        <v>4</v>
      </c>
      <c r="F1313" s="5">
        <v>10977.21</v>
      </c>
      <c r="G1313" s="5" t="s">
        <v>12</v>
      </c>
      <c r="H1313" s="5" t="s">
        <v>16</v>
      </c>
      <c r="I1313" s="5" t="s">
        <v>13</v>
      </c>
      <c r="K1313" s="7" t="s">
        <v>1344</v>
      </c>
      <c r="L1313" s="7">
        <v>1973</v>
      </c>
      <c r="M1313" s="7" t="s">
        <v>37</v>
      </c>
      <c r="N1313" s="7">
        <v>21</v>
      </c>
      <c r="O1313" s="7">
        <v>4</v>
      </c>
      <c r="P1313" s="20">
        <v>10977.21</v>
      </c>
      <c r="Q1313" s="7" t="s">
        <v>12</v>
      </c>
      <c r="R1313" s="7" t="s">
        <v>16</v>
      </c>
      <c r="S1313" s="7" t="s">
        <v>13</v>
      </c>
      <c r="T1313" s="7">
        <f t="shared" si="40"/>
        <v>4</v>
      </c>
      <c r="U1313" s="7">
        <f t="shared" si="41"/>
        <v>2</v>
      </c>
      <c r="V1313" s="35" t="s">
        <v>9564</v>
      </c>
      <c r="W1313" s="36">
        <v>45085</v>
      </c>
      <c r="X1313" s="5">
        <v>49</v>
      </c>
    </row>
    <row r="1314" spans="1:24" x14ac:dyDescent="0.3">
      <c r="A1314" s="5" t="s">
        <v>1345</v>
      </c>
      <c r="B1314" s="5">
        <v>1965</v>
      </c>
      <c r="C1314" s="5" t="s">
        <v>30</v>
      </c>
      <c r="D1314" s="5">
        <v>18</v>
      </c>
      <c r="E1314" s="5">
        <v>0</v>
      </c>
      <c r="F1314" s="5">
        <v>10982.5</v>
      </c>
      <c r="G1314" s="5" t="s">
        <v>12</v>
      </c>
      <c r="H1314" s="5" t="s">
        <v>12</v>
      </c>
      <c r="I1314" s="5" t="s">
        <v>13</v>
      </c>
      <c r="K1314" s="7" t="s">
        <v>1345</v>
      </c>
      <c r="L1314" s="7">
        <v>1965</v>
      </c>
      <c r="M1314" s="7" t="s">
        <v>30</v>
      </c>
      <c r="N1314" s="7">
        <v>18</v>
      </c>
      <c r="O1314" s="7">
        <v>0</v>
      </c>
      <c r="P1314" s="20">
        <v>10982.5</v>
      </c>
      <c r="Q1314" s="7" t="s">
        <v>12</v>
      </c>
      <c r="R1314" s="7" t="s">
        <v>12</v>
      </c>
      <c r="S1314" s="7" t="s">
        <v>13</v>
      </c>
      <c r="T1314" s="7">
        <f t="shared" si="40"/>
        <v>4</v>
      </c>
      <c r="U1314" s="7">
        <f t="shared" si="41"/>
        <v>1</v>
      </c>
      <c r="V1314" s="35" t="s">
        <v>9565</v>
      </c>
      <c r="W1314" s="36">
        <v>45085</v>
      </c>
      <c r="X1314" s="5">
        <v>57</v>
      </c>
    </row>
    <row r="1315" spans="1:24" x14ac:dyDescent="0.3">
      <c r="A1315" s="5" t="s">
        <v>1346</v>
      </c>
      <c r="B1315" s="5">
        <v>2000</v>
      </c>
      <c r="C1315" s="5" t="s">
        <v>20</v>
      </c>
      <c r="D1315" s="5">
        <v>17</v>
      </c>
      <c r="E1315" s="5">
        <v>0</v>
      </c>
      <c r="F1315" s="5">
        <v>10991.58</v>
      </c>
      <c r="G1315" s="5" t="s">
        <v>12</v>
      </c>
      <c r="H1315" s="5" t="s">
        <v>12</v>
      </c>
      <c r="I1315" s="5" t="s">
        <v>23</v>
      </c>
      <c r="K1315" s="7" t="s">
        <v>1346</v>
      </c>
      <c r="L1315" s="7">
        <v>2000</v>
      </c>
      <c r="M1315" s="7" t="s">
        <v>20</v>
      </c>
      <c r="N1315" s="7">
        <v>17</v>
      </c>
      <c r="O1315" s="7">
        <v>0</v>
      </c>
      <c r="P1315" s="20">
        <v>10991.58</v>
      </c>
      <c r="Q1315" s="7" t="s">
        <v>12</v>
      </c>
      <c r="R1315" s="7" t="s">
        <v>12</v>
      </c>
      <c r="S1315" s="7" t="s">
        <v>23</v>
      </c>
      <c r="T1315" s="7">
        <f t="shared" si="40"/>
        <v>4</v>
      </c>
      <c r="U1315" s="7">
        <f t="shared" si="41"/>
        <v>1</v>
      </c>
      <c r="V1315" s="35" t="s">
        <v>9566</v>
      </c>
      <c r="W1315" s="36">
        <v>45085</v>
      </c>
      <c r="X1315" s="5">
        <v>22</v>
      </c>
    </row>
    <row r="1316" spans="1:24" x14ac:dyDescent="0.3">
      <c r="A1316" s="5" t="s">
        <v>1347</v>
      </c>
      <c r="B1316" s="5">
        <v>1968</v>
      </c>
      <c r="C1316" s="5" t="s">
        <v>37</v>
      </c>
      <c r="D1316" s="5">
        <v>24</v>
      </c>
      <c r="E1316" s="5">
        <v>2</v>
      </c>
      <c r="F1316" s="5">
        <v>11013.71</v>
      </c>
      <c r="G1316" s="5" t="s">
        <v>12</v>
      </c>
      <c r="H1316" s="5" t="s">
        <v>16</v>
      </c>
      <c r="I1316" s="5" t="s">
        <v>13</v>
      </c>
      <c r="K1316" s="7" t="s">
        <v>1347</v>
      </c>
      <c r="L1316" s="7">
        <v>1968</v>
      </c>
      <c r="M1316" s="7" t="s">
        <v>37</v>
      </c>
      <c r="N1316" s="7">
        <v>24</v>
      </c>
      <c r="O1316" s="7">
        <v>2</v>
      </c>
      <c r="P1316" s="20">
        <v>11013.71</v>
      </c>
      <c r="Q1316" s="7" t="s">
        <v>12</v>
      </c>
      <c r="R1316" s="7" t="s">
        <v>16</v>
      </c>
      <c r="S1316" s="7" t="s">
        <v>13</v>
      </c>
      <c r="T1316" s="7">
        <f t="shared" si="40"/>
        <v>4</v>
      </c>
      <c r="U1316" s="7">
        <f t="shared" si="41"/>
        <v>2</v>
      </c>
      <c r="V1316" s="35" t="s">
        <v>9567</v>
      </c>
      <c r="W1316" s="36">
        <v>45085</v>
      </c>
      <c r="X1316" s="5">
        <v>54</v>
      </c>
    </row>
    <row r="1317" spans="1:24" x14ac:dyDescent="0.3">
      <c r="A1317" s="5" t="s">
        <v>1348</v>
      </c>
      <c r="B1317" s="5">
        <v>1974</v>
      </c>
      <c r="C1317" s="5" t="s">
        <v>30</v>
      </c>
      <c r="D1317" s="5">
        <v>15</v>
      </c>
      <c r="E1317" s="5">
        <v>4</v>
      </c>
      <c r="F1317" s="5">
        <v>11015.17</v>
      </c>
      <c r="G1317" s="5" t="s">
        <v>12</v>
      </c>
      <c r="H1317" s="5" t="s">
        <v>16</v>
      </c>
      <c r="I1317" s="5" t="s">
        <v>23</v>
      </c>
      <c r="K1317" s="7" t="s">
        <v>1348</v>
      </c>
      <c r="L1317" s="7">
        <v>1974</v>
      </c>
      <c r="M1317" s="7" t="s">
        <v>30</v>
      </c>
      <c r="N1317" s="7">
        <v>15</v>
      </c>
      <c r="O1317" s="7">
        <v>4</v>
      </c>
      <c r="P1317" s="20">
        <v>11015.17</v>
      </c>
      <c r="Q1317" s="7" t="s">
        <v>12</v>
      </c>
      <c r="R1317" s="7" t="s">
        <v>16</v>
      </c>
      <c r="S1317" s="7" t="s">
        <v>23</v>
      </c>
      <c r="T1317" s="7">
        <f t="shared" si="40"/>
        <v>4</v>
      </c>
      <c r="U1317" s="7">
        <f t="shared" si="41"/>
        <v>2</v>
      </c>
      <c r="V1317" s="35" t="s">
        <v>9568</v>
      </c>
      <c r="W1317" s="36">
        <v>45085</v>
      </c>
      <c r="X1317" s="5">
        <v>48</v>
      </c>
    </row>
    <row r="1318" spans="1:24" x14ac:dyDescent="0.3">
      <c r="A1318" s="5" t="s">
        <v>1349</v>
      </c>
      <c r="B1318" s="5">
        <v>1991</v>
      </c>
      <c r="C1318" s="5" t="s">
        <v>18</v>
      </c>
      <c r="D1318" s="5">
        <v>26</v>
      </c>
      <c r="E1318" s="5">
        <v>3</v>
      </c>
      <c r="F1318" s="5">
        <v>11018.05</v>
      </c>
      <c r="G1318" s="5" t="s">
        <v>12</v>
      </c>
      <c r="H1318" s="5" t="s">
        <v>11</v>
      </c>
      <c r="I1318" s="5" t="s">
        <v>23</v>
      </c>
      <c r="K1318" s="7" t="s">
        <v>1349</v>
      </c>
      <c r="L1318" s="7">
        <v>1991</v>
      </c>
      <c r="M1318" s="7" t="s">
        <v>18</v>
      </c>
      <c r="N1318" s="7">
        <v>26</v>
      </c>
      <c r="O1318" s="7">
        <v>3</v>
      </c>
      <c r="P1318" s="20">
        <v>11018.05</v>
      </c>
      <c r="Q1318" s="7" t="s">
        <v>12</v>
      </c>
      <c r="R1318" s="7" t="s">
        <v>11</v>
      </c>
      <c r="S1318" s="7" t="s">
        <v>23</v>
      </c>
      <c r="T1318" s="7">
        <f t="shared" si="40"/>
        <v>4</v>
      </c>
      <c r="U1318" s="7">
        <f t="shared" si="41"/>
        <v>9</v>
      </c>
      <c r="V1318" s="35" t="s">
        <v>9569</v>
      </c>
      <c r="W1318" s="36">
        <v>45085</v>
      </c>
      <c r="X1318" s="5">
        <v>31</v>
      </c>
    </row>
    <row r="1319" spans="1:24" x14ac:dyDescent="0.3">
      <c r="A1319" s="5" t="s">
        <v>1350</v>
      </c>
      <c r="B1319" s="5">
        <v>1996</v>
      </c>
      <c r="C1319" s="5" t="s">
        <v>10</v>
      </c>
      <c r="D1319" s="5">
        <v>21</v>
      </c>
      <c r="E1319" s="5">
        <v>0</v>
      </c>
      <c r="F1319" s="5">
        <v>11028.56</v>
      </c>
      <c r="G1319" s="5" t="s">
        <v>12</v>
      </c>
      <c r="H1319" s="5" t="s">
        <v>12</v>
      </c>
      <c r="I1319" s="5" t="s">
        <v>23</v>
      </c>
      <c r="K1319" s="7" t="s">
        <v>1350</v>
      </c>
      <c r="L1319" s="7">
        <v>1996</v>
      </c>
      <c r="M1319" s="7" t="s">
        <v>10</v>
      </c>
      <c r="N1319" s="7">
        <v>21</v>
      </c>
      <c r="O1319" s="7">
        <v>0</v>
      </c>
      <c r="P1319" s="20">
        <v>11028.56</v>
      </c>
      <c r="Q1319" s="7" t="s">
        <v>12</v>
      </c>
      <c r="R1319" s="7" t="s">
        <v>12</v>
      </c>
      <c r="S1319" s="7" t="s">
        <v>23</v>
      </c>
      <c r="T1319" s="7">
        <f t="shared" si="40"/>
        <v>4</v>
      </c>
      <c r="U1319" s="7">
        <f t="shared" si="41"/>
        <v>1</v>
      </c>
      <c r="V1319" s="35" t="s">
        <v>9570</v>
      </c>
      <c r="W1319" s="36">
        <v>45085</v>
      </c>
      <c r="X1319" s="5">
        <v>26</v>
      </c>
    </row>
    <row r="1320" spans="1:24" x14ac:dyDescent="0.3">
      <c r="A1320" s="5" t="s">
        <v>1351</v>
      </c>
      <c r="B1320" s="5">
        <v>1974</v>
      </c>
      <c r="C1320" s="5" t="s">
        <v>30</v>
      </c>
      <c r="D1320" s="5">
        <v>10</v>
      </c>
      <c r="E1320" s="5">
        <v>4</v>
      </c>
      <c r="F1320" s="5">
        <v>11033.66</v>
      </c>
      <c r="G1320" s="5" t="s">
        <v>12</v>
      </c>
      <c r="H1320" s="5" t="s">
        <v>12</v>
      </c>
      <c r="I1320" s="5" t="s">
        <v>23</v>
      </c>
      <c r="K1320" s="7" t="s">
        <v>1351</v>
      </c>
      <c r="L1320" s="7">
        <v>1974</v>
      </c>
      <c r="M1320" s="7" t="s">
        <v>30</v>
      </c>
      <c r="N1320" s="7">
        <v>10</v>
      </c>
      <c r="O1320" s="7">
        <v>4</v>
      </c>
      <c r="P1320" s="20">
        <v>11033.66</v>
      </c>
      <c r="Q1320" s="7" t="s">
        <v>12</v>
      </c>
      <c r="R1320" s="7" t="s">
        <v>12</v>
      </c>
      <c r="S1320" s="7" t="s">
        <v>23</v>
      </c>
      <c r="T1320" s="7">
        <f t="shared" si="40"/>
        <v>4</v>
      </c>
      <c r="U1320" s="7">
        <f t="shared" si="41"/>
        <v>1</v>
      </c>
      <c r="V1320" s="35" t="s">
        <v>9571</v>
      </c>
      <c r="W1320" s="36">
        <v>45085</v>
      </c>
      <c r="X1320" s="5">
        <v>48</v>
      </c>
    </row>
    <row r="1321" spans="1:24" x14ac:dyDescent="0.3">
      <c r="A1321" s="5" t="s">
        <v>1352</v>
      </c>
      <c r="B1321" s="5">
        <v>1989</v>
      </c>
      <c r="C1321" s="5" t="s">
        <v>37</v>
      </c>
      <c r="D1321" s="5">
        <v>25</v>
      </c>
      <c r="E1321" s="5">
        <v>3</v>
      </c>
      <c r="F1321" s="5">
        <v>11037.51</v>
      </c>
      <c r="G1321" s="5" t="s">
        <v>12</v>
      </c>
      <c r="H1321" s="5" t="s">
        <v>16</v>
      </c>
      <c r="I1321" s="5" t="s">
        <v>23</v>
      </c>
      <c r="K1321" s="7" t="s">
        <v>1352</v>
      </c>
      <c r="L1321" s="7">
        <v>1989</v>
      </c>
      <c r="M1321" s="7" t="s">
        <v>37</v>
      </c>
      <c r="N1321" s="7">
        <v>25</v>
      </c>
      <c r="O1321" s="7">
        <v>3</v>
      </c>
      <c r="P1321" s="20">
        <v>11037.51</v>
      </c>
      <c r="Q1321" s="7" t="s">
        <v>12</v>
      </c>
      <c r="R1321" s="7" t="s">
        <v>16</v>
      </c>
      <c r="S1321" s="7" t="s">
        <v>23</v>
      </c>
      <c r="T1321" s="7">
        <f t="shared" si="40"/>
        <v>4</v>
      </c>
      <c r="U1321" s="7">
        <f t="shared" si="41"/>
        <v>2</v>
      </c>
      <c r="V1321" s="35" t="s">
        <v>9572</v>
      </c>
      <c r="W1321" s="36">
        <v>45085</v>
      </c>
      <c r="X1321" s="5">
        <v>33</v>
      </c>
    </row>
    <row r="1322" spans="1:24" x14ac:dyDescent="0.3">
      <c r="A1322" s="5" t="s">
        <v>1353</v>
      </c>
      <c r="B1322" s="5">
        <v>1974</v>
      </c>
      <c r="C1322" s="5" t="s">
        <v>35</v>
      </c>
      <c r="D1322" s="5">
        <v>30</v>
      </c>
      <c r="E1322" s="5">
        <v>0</v>
      </c>
      <c r="F1322" s="5">
        <v>11037.85</v>
      </c>
      <c r="G1322" s="5" t="s">
        <v>12</v>
      </c>
      <c r="H1322" s="5" t="s">
        <v>11</v>
      </c>
      <c r="I1322" s="5" t="s">
        <v>200</v>
      </c>
      <c r="K1322" s="7" t="s">
        <v>1353</v>
      </c>
      <c r="L1322" s="7">
        <v>1974</v>
      </c>
      <c r="M1322" s="7" t="s">
        <v>35</v>
      </c>
      <c r="N1322" s="7">
        <v>30</v>
      </c>
      <c r="O1322" s="7">
        <v>0</v>
      </c>
      <c r="P1322" s="20">
        <v>11037.85</v>
      </c>
      <c r="Q1322" s="7" t="s">
        <v>12</v>
      </c>
      <c r="R1322" s="7" t="s">
        <v>11</v>
      </c>
      <c r="S1322" s="7" t="s">
        <v>200</v>
      </c>
      <c r="T1322" s="7">
        <f t="shared" si="40"/>
        <v>4</v>
      </c>
      <c r="U1322" s="7">
        <f t="shared" si="41"/>
        <v>9</v>
      </c>
      <c r="V1322" s="35" t="s">
        <v>9478</v>
      </c>
      <c r="W1322" s="36">
        <v>45085</v>
      </c>
      <c r="X1322" s="5">
        <v>48</v>
      </c>
    </row>
    <row r="1323" spans="1:24" x14ac:dyDescent="0.3">
      <c r="A1323" s="5" t="s">
        <v>1354</v>
      </c>
      <c r="B1323" s="5">
        <v>2001</v>
      </c>
      <c r="C1323" s="5" t="s">
        <v>30</v>
      </c>
      <c r="D1323" s="5">
        <v>17</v>
      </c>
      <c r="E1323" s="5">
        <v>0</v>
      </c>
      <c r="F1323" s="5">
        <v>11046.02</v>
      </c>
      <c r="G1323" s="5" t="s">
        <v>12</v>
      </c>
      <c r="H1323" s="5" t="s">
        <v>16</v>
      </c>
      <c r="I1323" s="5" t="s">
        <v>535</v>
      </c>
      <c r="K1323" s="7" t="s">
        <v>1354</v>
      </c>
      <c r="L1323" s="7">
        <v>2001</v>
      </c>
      <c r="M1323" s="7" t="s">
        <v>30</v>
      </c>
      <c r="N1323" s="7">
        <v>17</v>
      </c>
      <c r="O1323" s="7">
        <v>0</v>
      </c>
      <c r="P1323" s="20">
        <v>11046.02</v>
      </c>
      <c r="Q1323" s="7" t="s">
        <v>12</v>
      </c>
      <c r="R1323" s="7" t="s">
        <v>16</v>
      </c>
      <c r="S1323" s="7" t="s">
        <v>535</v>
      </c>
      <c r="T1323" s="7">
        <f t="shared" si="40"/>
        <v>4</v>
      </c>
      <c r="U1323" s="7">
        <f t="shared" si="41"/>
        <v>2</v>
      </c>
      <c r="V1323" s="35" t="s">
        <v>9573</v>
      </c>
      <c r="W1323" s="36">
        <v>45085</v>
      </c>
      <c r="X1323" s="5">
        <v>21</v>
      </c>
    </row>
    <row r="1324" spans="1:24" x14ac:dyDescent="0.3">
      <c r="A1324" s="5" t="s">
        <v>1355</v>
      </c>
      <c r="B1324" s="5">
        <v>2000</v>
      </c>
      <c r="C1324" s="5" t="s">
        <v>20</v>
      </c>
      <c r="D1324" s="5">
        <v>18</v>
      </c>
      <c r="E1324" s="5">
        <v>0</v>
      </c>
      <c r="F1324" s="5">
        <v>11068.7</v>
      </c>
      <c r="G1324" s="5" t="s">
        <v>12</v>
      </c>
      <c r="H1324" s="5" t="s">
        <v>16</v>
      </c>
      <c r="I1324" s="5" t="s">
        <v>42</v>
      </c>
      <c r="K1324" s="7" t="s">
        <v>1355</v>
      </c>
      <c r="L1324" s="7">
        <v>2000</v>
      </c>
      <c r="M1324" s="7" t="s">
        <v>20</v>
      </c>
      <c r="N1324" s="7">
        <v>18</v>
      </c>
      <c r="O1324" s="7">
        <v>0</v>
      </c>
      <c r="P1324" s="20">
        <v>11068.7</v>
      </c>
      <c r="Q1324" s="7" t="s">
        <v>12</v>
      </c>
      <c r="R1324" s="7" t="s">
        <v>16</v>
      </c>
      <c r="S1324" s="7" t="s">
        <v>42</v>
      </c>
      <c r="T1324" s="7">
        <f t="shared" si="40"/>
        <v>4</v>
      </c>
      <c r="U1324" s="7">
        <f t="shared" si="41"/>
        <v>2</v>
      </c>
      <c r="V1324" s="35" t="s">
        <v>9574</v>
      </c>
      <c r="W1324" s="36">
        <v>45085</v>
      </c>
      <c r="X1324" s="5">
        <v>22</v>
      </c>
    </row>
    <row r="1325" spans="1:24" x14ac:dyDescent="0.3">
      <c r="A1325" s="5" t="s">
        <v>1356</v>
      </c>
      <c r="B1325" s="5">
        <v>1971</v>
      </c>
      <c r="C1325" s="5" t="s">
        <v>15</v>
      </c>
      <c r="D1325" s="5">
        <v>9</v>
      </c>
      <c r="E1325" s="5">
        <v>0</v>
      </c>
      <c r="F1325" s="5">
        <v>11068.77</v>
      </c>
      <c r="G1325" s="5" t="s">
        <v>12</v>
      </c>
      <c r="H1325" s="5" t="s">
        <v>11</v>
      </c>
      <c r="I1325" s="5" t="s">
        <v>23</v>
      </c>
      <c r="K1325" s="7" t="s">
        <v>1356</v>
      </c>
      <c r="L1325" s="7">
        <v>1971</v>
      </c>
      <c r="M1325" s="7" t="s">
        <v>15</v>
      </c>
      <c r="N1325" s="7">
        <v>9</v>
      </c>
      <c r="O1325" s="7">
        <v>0</v>
      </c>
      <c r="P1325" s="20">
        <v>11068.77</v>
      </c>
      <c r="Q1325" s="7" t="s">
        <v>12</v>
      </c>
      <c r="R1325" s="7" t="s">
        <v>11</v>
      </c>
      <c r="S1325" s="7" t="s">
        <v>23</v>
      </c>
      <c r="T1325" s="7">
        <f t="shared" si="40"/>
        <v>4</v>
      </c>
      <c r="U1325" s="7">
        <f t="shared" si="41"/>
        <v>9</v>
      </c>
      <c r="V1325" s="35" t="s">
        <v>9459</v>
      </c>
      <c r="W1325" s="36">
        <v>45085</v>
      </c>
      <c r="X1325" s="5">
        <v>51</v>
      </c>
    </row>
    <row r="1326" spans="1:24" x14ac:dyDescent="0.3">
      <c r="A1326" s="5" t="s">
        <v>1357</v>
      </c>
      <c r="B1326" s="5">
        <v>1966</v>
      </c>
      <c r="C1326" s="5" t="s">
        <v>15</v>
      </c>
      <c r="D1326" s="5">
        <v>7</v>
      </c>
      <c r="E1326" s="5">
        <v>0</v>
      </c>
      <c r="F1326" s="5">
        <v>11070.54</v>
      </c>
      <c r="G1326" s="5" t="s">
        <v>12</v>
      </c>
      <c r="H1326" s="5" t="s">
        <v>12</v>
      </c>
      <c r="I1326" s="5" t="s">
        <v>42</v>
      </c>
      <c r="K1326" s="7" t="s">
        <v>1357</v>
      </c>
      <c r="L1326" s="7">
        <v>1966</v>
      </c>
      <c r="M1326" s="7" t="s">
        <v>15</v>
      </c>
      <c r="N1326" s="7">
        <v>7</v>
      </c>
      <c r="O1326" s="7">
        <v>0</v>
      </c>
      <c r="P1326" s="20">
        <v>11070.54</v>
      </c>
      <c r="Q1326" s="7" t="s">
        <v>12</v>
      </c>
      <c r="R1326" s="7" t="s">
        <v>12</v>
      </c>
      <c r="S1326" s="7" t="s">
        <v>42</v>
      </c>
      <c r="T1326" s="7">
        <f t="shared" si="40"/>
        <v>4</v>
      </c>
      <c r="U1326" s="7">
        <f t="shared" si="41"/>
        <v>1</v>
      </c>
      <c r="V1326" s="35" t="s">
        <v>9575</v>
      </c>
      <c r="W1326" s="36">
        <v>45085</v>
      </c>
      <c r="X1326" s="5">
        <v>56</v>
      </c>
    </row>
    <row r="1327" spans="1:24" x14ac:dyDescent="0.3">
      <c r="A1327" s="5" t="s">
        <v>1358</v>
      </c>
      <c r="B1327" s="5">
        <v>1966</v>
      </c>
      <c r="C1327" s="5" t="s">
        <v>15</v>
      </c>
      <c r="D1327" s="5">
        <v>20</v>
      </c>
      <c r="E1327" s="5">
        <v>0</v>
      </c>
      <c r="F1327" s="5">
        <v>11073.18</v>
      </c>
      <c r="G1327" s="5" t="s">
        <v>12</v>
      </c>
      <c r="H1327" s="5" t="s">
        <v>12</v>
      </c>
      <c r="I1327" s="5" t="s">
        <v>42</v>
      </c>
      <c r="K1327" s="7" t="s">
        <v>1358</v>
      </c>
      <c r="L1327" s="7">
        <v>1966</v>
      </c>
      <c r="M1327" s="7" t="s">
        <v>15</v>
      </c>
      <c r="N1327" s="7">
        <v>20</v>
      </c>
      <c r="O1327" s="7">
        <v>0</v>
      </c>
      <c r="P1327" s="20">
        <v>11073.18</v>
      </c>
      <c r="Q1327" s="7" t="s">
        <v>12</v>
      </c>
      <c r="R1327" s="7" t="s">
        <v>12</v>
      </c>
      <c r="S1327" s="7" t="s">
        <v>42</v>
      </c>
      <c r="T1327" s="7">
        <f t="shared" si="40"/>
        <v>4</v>
      </c>
      <c r="U1327" s="7">
        <f t="shared" si="41"/>
        <v>1</v>
      </c>
      <c r="V1327" s="35" t="s">
        <v>9576</v>
      </c>
      <c r="W1327" s="36">
        <v>45085</v>
      </c>
      <c r="X1327" s="5">
        <v>56</v>
      </c>
    </row>
    <row r="1328" spans="1:24" x14ac:dyDescent="0.3">
      <c r="A1328" s="5" t="s">
        <v>1359</v>
      </c>
      <c r="B1328" s="5">
        <v>1967</v>
      </c>
      <c r="C1328" s="5" t="s">
        <v>20</v>
      </c>
      <c r="D1328" s="5">
        <v>4</v>
      </c>
      <c r="E1328" s="5">
        <v>0</v>
      </c>
      <c r="F1328" s="5">
        <v>11082.58</v>
      </c>
      <c r="G1328" s="5" t="s">
        <v>12</v>
      </c>
      <c r="H1328" s="5" t="s">
        <v>11</v>
      </c>
      <c r="I1328" s="5" t="s">
        <v>23</v>
      </c>
      <c r="K1328" s="7" t="s">
        <v>1359</v>
      </c>
      <c r="L1328" s="7">
        <v>1967</v>
      </c>
      <c r="M1328" s="7" t="s">
        <v>20</v>
      </c>
      <c r="N1328" s="7">
        <v>4</v>
      </c>
      <c r="O1328" s="7">
        <v>0</v>
      </c>
      <c r="P1328" s="20">
        <v>11082.58</v>
      </c>
      <c r="Q1328" s="7" t="s">
        <v>12</v>
      </c>
      <c r="R1328" s="7" t="s">
        <v>11</v>
      </c>
      <c r="S1328" s="7" t="s">
        <v>23</v>
      </c>
      <c r="T1328" s="7">
        <f t="shared" si="40"/>
        <v>4</v>
      </c>
      <c r="U1328" s="7">
        <f t="shared" si="41"/>
        <v>9</v>
      </c>
      <c r="V1328" s="35" t="s">
        <v>9577</v>
      </c>
      <c r="W1328" s="36">
        <v>45085</v>
      </c>
      <c r="X1328" s="5">
        <v>55</v>
      </c>
    </row>
    <row r="1329" spans="1:24" x14ac:dyDescent="0.3">
      <c r="A1329" s="5" t="s">
        <v>1360</v>
      </c>
      <c r="B1329" s="5">
        <v>1972</v>
      </c>
      <c r="C1329" s="5" t="s">
        <v>37</v>
      </c>
      <c r="D1329" s="5">
        <v>7</v>
      </c>
      <c r="E1329" s="5">
        <v>3</v>
      </c>
      <c r="F1329" s="5">
        <v>11085.59</v>
      </c>
      <c r="G1329" s="5" t="s">
        <v>12</v>
      </c>
      <c r="H1329" s="5" t="s">
        <v>11</v>
      </c>
      <c r="I1329" s="5" t="s">
        <v>23</v>
      </c>
      <c r="K1329" s="7" t="s">
        <v>1360</v>
      </c>
      <c r="L1329" s="7">
        <v>1972</v>
      </c>
      <c r="M1329" s="7" t="s">
        <v>37</v>
      </c>
      <c r="N1329" s="7">
        <v>7</v>
      </c>
      <c r="O1329" s="7">
        <v>3</v>
      </c>
      <c r="P1329" s="20">
        <v>11085.59</v>
      </c>
      <c r="Q1329" s="7" t="s">
        <v>12</v>
      </c>
      <c r="R1329" s="7" t="s">
        <v>11</v>
      </c>
      <c r="S1329" s="7" t="s">
        <v>23</v>
      </c>
      <c r="T1329" s="7">
        <f t="shared" si="40"/>
        <v>4</v>
      </c>
      <c r="U1329" s="7">
        <f t="shared" si="41"/>
        <v>9</v>
      </c>
      <c r="V1329" s="35" t="s">
        <v>9578</v>
      </c>
      <c r="W1329" s="36">
        <v>45085</v>
      </c>
      <c r="X1329" s="5">
        <v>50</v>
      </c>
    </row>
    <row r="1330" spans="1:24" x14ac:dyDescent="0.3">
      <c r="A1330" s="5" t="s">
        <v>1361</v>
      </c>
      <c r="B1330" s="5">
        <v>1966</v>
      </c>
      <c r="C1330" s="5" t="s">
        <v>20</v>
      </c>
      <c r="D1330" s="5">
        <v>9</v>
      </c>
      <c r="E1330" s="5">
        <v>0</v>
      </c>
      <c r="F1330" s="5">
        <v>11090.72</v>
      </c>
      <c r="G1330" s="5" t="s">
        <v>12</v>
      </c>
      <c r="H1330" s="5" t="s">
        <v>16</v>
      </c>
      <c r="I1330" s="5" t="s">
        <v>13</v>
      </c>
      <c r="K1330" s="7" t="s">
        <v>1361</v>
      </c>
      <c r="L1330" s="7">
        <v>1966</v>
      </c>
      <c r="M1330" s="7" t="s">
        <v>20</v>
      </c>
      <c r="N1330" s="7">
        <v>9</v>
      </c>
      <c r="O1330" s="7">
        <v>0</v>
      </c>
      <c r="P1330" s="20">
        <v>11090.72</v>
      </c>
      <c r="Q1330" s="7" t="s">
        <v>12</v>
      </c>
      <c r="R1330" s="7" t="s">
        <v>16</v>
      </c>
      <c r="S1330" s="7" t="s">
        <v>13</v>
      </c>
      <c r="T1330" s="7">
        <f t="shared" si="40"/>
        <v>4</v>
      </c>
      <c r="U1330" s="7">
        <f t="shared" si="41"/>
        <v>2</v>
      </c>
      <c r="V1330" s="35" t="s">
        <v>9579</v>
      </c>
      <c r="W1330" s="36">
        <v>45085</v>
      </c>
      <c r="X1330" s="5">
        <v>56</v>
      </c>
    </row>
    <row r="1331" spans="1:24" x14ac:dyDescent="0.3">
      <c r="A1331" s="5" t="s">
        <v>1362</v>
      </c>
      <c r="B1331" s="5">
        <v>1966</v>
      </c>
      <c r="C1331" s="5" t="s">
        <v>10</v>
      </c>
      <c r="D1331" s="5">
        <v>5</v>
      </c>
      <c r="E1331" s="5">
        <v>0</v>
      </c>
      <c r="F1331" s="5">
        <v>11093.62</v>
      </c>
      <c r="G1331" s="5" t="s">
        <v>12</v>
      </c>
      <c r="H1331" s="5" t="s">
        <v>16</v>
      </c>
      <c r="I1331" s="5" t="s">
        <v>13</v>
      </c>
      <c r="K1331" s="7" t="s">
        <v>1362</v>
      </c>
      <c r="L1331" s="7">
        <v>1966</v>
      </c>
      <c r="M1331" s="7" t="s">
        <v>10</v>
      </c>
      <c r="N1331" s="7">
        <v>5</v>
      </c>
      <c r="O1331" s="7">
        <v>0</v>
      </c>
      <c r="P1331" s="20">
        <v>11093.62</v>
      </c>
      <c r="Q1331" s="7" t="s">
        <v>12</v>
      </c>
      <c r="R1331" s="7" t="s">
        <v>16</v>
      </c>
      <c r="S1331" s="7" t="s">
        <v>13</v>
      </c>
      <c r="T1331" s="7">
        <f t="shared" si="40"/>
        <v>4</v>
      </c>
      <c r="U1331" s="7">
        <f t="shared" si="41"/>
        <v>2</v>
      </c>
      <c r="V1331" s="35" t="s">
        <v>9580</v>
      </c>
      <c r="W1331" s="36">
        <v>45085</v>
      </c>
      <c r="X1331" s="5">
        <v>56</v>
      </c>
    </row>
    <row r="1332" spans="1:24" x14ac:dyDescent="0.3">
      <c r="A1332" s="5" t="s">
        <v>1363</v>
      </c>
      <c r="B1332" s="5">
        <v>1980</v>
      </c>
      <c r="C1332" s="5" t="s">
        <v>35</v>
      </c>
      <c r="D1332" s="5">
        <v>20</v>
      </c>
      <c r="E1332" s="5">
        <v>2</v>
      </c>
      <c r="F1332" s="5">
        <v>11103.33</v>
      </c>
      <c r="G1332" s="5" t="s">
        <v>12</v>
      </c>
      <c r="H1332" s="5" t="s">
        <v>16</v>
      </c>
      <c r="I1332" s="5" t="s">
        <v>300</v>
      </c>
      <c r="K1332" s="7" t="s">
        <v>1363</v>
      </c>
      <c r="L1332" s="7">
        <v>1980</v>
      </c>
      <c r="M1332" s="7" t="s">
        <v>35</v>
      </c>
      <c r="N1332" s="7">
        <v>20</v>
      </c>
      <c r="O1332" s="7">
        <v>2</v>
      </c>
      <c r="P1332" s="20">
        <v>11103.33</v>
      </c>
      <c r="Q1332" s="7" t="s">
        <v>12</v>
      </c>
      <c r="R1332" s="7" t="s">
        <v>16</v>
      </c>
      <c r="S1332" s="7" t="s">
        <v>300</v>
      </c>
      <c r="T1332" s="7">
        <f t="shared" si="40"/>
        <v>4</v>
      </c>
      <c r="U1332" s="7">
        <f t="shared" si="41"/>
        <v>2</v>
      </c>
      <c r="V1332" s="35" t="s">
        <v>9581</v>
      </c>
      <c r="W1332" s="36">
        <v>45085</v>
      </c>
      <c r="X1332" s="5">
        <v>42</v>
      </c>
    </row>
    <row r="1333" spans="1:24" x14ac:dyDescent="0.3">
      <c r="A1333" s="5" t="s">
        <v>1364</v>
      </c>
      <c r="B1333" s="5">
        <v>1969</v>
      </c>
      <c r="C1333" s="5" t="s">
        <v>15</v>
      </c>
      <c r="D1333" s="5">
        <v>30</v>
      </c>
      <c r="E1333" s="5">
        <v>2</v>
      </c>
      <c r="F1333" s="5">
        <v>11150.78</v>
      </c>
      <c r="G1333" s="5" t="s">
        <v>12</v>
      </c>
      <c r="H1333" s="5" t="s">
        <v>11</v>
      </c>
      <c r="I1333" s="5" t="s">
        <v>42</v>
      </c>
      <c r="K1333" s="7" t="s">
        <v>1364</v>
      </c>
      <c r="L1333" s="7">
        <v>1969</v>
      </c>
      <c r="M1333" s="7" t="s">
        <v>15</v>
      </c>
      <c r="N1333" s="7">
        <v>30</v>
      </c>
      <c r="O1333" s="7">
        <v>2</v>
      </c>
      <c r="P1333" s="20">
        <v>11150.78</v>
      </c>
      <c r="Q1333" s="7" t="s">
        <v>12</v>
      </c>
      <c r="R1333" s="7" t="s">
        <v>11</v>
      </c>
      <c r="S1333" s="7" t="s">
        <v>42</v>
      </c>
      <c r="T1333" s="7">
        <f t="shared" si="40"/>
        <v>4</v>
      </c>
      <c r="U1333" s="7">
        <f t="shared" si="41"/>
        <v>9</v>
      </c>
      <c r="V1333" s="35" t="s">
        <v>9582</v>
      </c>
      <c r="W1333" s="36">
        <v>45085</v>
      </c>
      <c r="X1333" s="5">
        <v>53</v>
      </c>
    </row>
    <row r="1334" spans="1:24" x14ac:dyDescent="0.3">
      <c r="A1334" s="5" t="s">
        <v>1365</v>
      </c>
      <c r="B1334" s="5">
        <v>1969</v>
      </c>
      <c r="C1334" s="5" t="s">
        <v>18</v>
      </c>
      <c r="D1334" s="5">
        <v>25</v>
      </c>
      <c r="E1334" s="5">
        <v>2</v>
      </c>
      <c r="F1334" s="5">
        <v>11163.57</v>
      </c>
      <c r="G1334" s="5" t="s">
        <v>12</v>
      </c>
      <c r="H1334" s="5" t="s">
        <v>11</v>
      </c>
      <c r="I1334" s="5" t="s">
        <v>42</v>
      </c>
      <c r="K1334" s="7" t="s">
        <v>1365</v>
      </c>
      <c r="L1334" s="7">
        <v>1969</v>
      </c>
      <c r="M1334" s="7" t="s">
        <v>18</v>
      </c>
      <c r="N1334" s="7">
        <v>25</v>
      </c>
      <c r="O1334" s="7">
        <v>2</v>
      </c>
      <c r="P1334" s="20">
        <v>11163.57</v>
      </c>
      <c r="Q1334" s="7" t="s">
        <v>12</v>
      </c>
      <c r="R1334" s="7" t="s">
        <v>11</v>
      </c>
      <c r="S1334" s="7" t="s">
        <v>42</v>
      </c>
      <c r="T1334" s="7">
        <f t="shared" si="40"/>
        <v>4</v>
      </c>
      <c r="U1334" s="7">
        <f t="shared" si="41"/>
        <v>9</v>
      </c>
      <c r="V1334" s="35" t="s">
        <v>9583</v>
      </c>
      <c r="W1334" s="36">
        <v>45085</v>
      </c>
      <c r="X1334" s="5">
        <v>53</v>
      </c>
    </row>
    <row r="1335" spans="1:24" x14ac:dyDescent="0.3">
      <c r="A1335" s="5" t="s">
        <v>1366</v>
      </c>
      <c r="B1335" s="5">
        <v>1966</v>
      </c>
      <c r="C1335" s="5" t="s">
        <v>35</v>
      </c>
      <c r="D1335" s="5">
        <v>6</v>
      </c>
      <c r="E1335" s="5">
        <v>0</v>
      </c>
      <c r="F1335" s="5">
        <v>11165.42</v>
      </c>
      <c r="G1335" s="5" t="s">
        <v>12</v>
      </c>
      <c r="H1335" s="5" t="s">
        <v>16</v>
      </c>
      <c r="I1335" s="5" t="s">
        <v>168</v>
      </c>
      <c r="K1335" s="7" t="s">
        <v>1366</v>
      </c>
      <c r="L1335" s="7">
        <v>1966</v>
      </c>
      <c r="M1335" s="7" t="s">
        <v>35</v>
      </c>
      <c r="N1335" s="7">
        <v>6</v>
      </c>
      <c r="O1335" s="7">
        <v>0</v>
      </c>
      <c r="P1335" s="20">
        <v>11165.42</v>
      </c>
      <c r="Q1335" s="7" t="s">
        <v>12</v>
      </c>
      <c r="R1335" s="7" t="s">
        <v>16</v>
      </c>
      <c r="S1335" s="7" t="s">
        <v>168</v>
      </c>
      <c r="T1335" s="7">
        <f t="shared" si="40"/>
        <v>4</v>
      </c>
      <c r="U1335" s="7">
        <f t="shared" si="41"/>
        <v>2</v>
      </c>
      <c r="V1335" s="35" t="s">
        <v>9584</v>
      </c>
      <c r="W1335" s="36">
        <v>45085</v>
      </c>
      <c r="X1335" s="5">
        <v>56</v>
      </c>
    </row>
    <row r="1336" spans="1:24" x14ac:dyDescent="0.3">
      <c r="A1336" s="5" t="s">
        <v>1367</v>
      </c>
      <c r="B1336" s="5">
        <v>1972</v>
      </c>
      <c r="C1336" s="5" t="s">
        <v>20</v>
      </c>
      <c r="D1336" s="5">
        <v>3</v>
      </c>
      <c r="E1336" s="5">
        <v>0</v>
      </c>
      <c r="F1336" s="5">
        <v>11186.2</v>
      </c>
      <c r="G1336" s="5" t="s">
        <v>12</v>
      </c>
      <c r="H1336" s="5" t="s">
        <v>11</v>
      </c>
      <c r="I1336" s="5" t="s">
        <v>300</v>
      </c>
      <c r="K1336" s="7" t="s">
        <v>1367</v>
      </c>
      <c r="L1336" s="7">
        <v>1972</v>
      </c>
      <c r="M1336" s="7" t="s">
        <v>20</v>
      </c>
      <c r="N1336" s="7">
        <v>3</v>
      </c>
      <c r="O1336" s="7">
        <v>0</v>
      </c>
      <c r="P1336" s="20">
        <v>11186.2</v>
      </c>
      <c r="Q1336" s="7" t="s">
        <v>12</v>
      </c>
      <c r="R1336" s="7" t="s">
        <v>11</v>
      </c>
      <c r="S1336" s="7" t="s">
        <v>300</v>
      </c>
      <c r="T1336" s="7">
        <f t="shared" si="40"/>
        <v>4</v>
      </c>
      <c r="U1336" s="7">
        <f t="shared" si="41"/>
        <v>9</v>
      </c>
      <c r="V1336" s="35" t="s">
        <v>9585</v>
      </c>
      <c r="W1336" s="36">
        <v>45085</v>
      </c>
      <c r="X1336" s="5">
        <v>50</v>
      </c>
    </row>
    <row r="1337" spans="1:24" x14ac:dyDescent="0.3">
      <c r="A1337" s="5" t="s">
        <v>1368</v>
      </c>
      <c r="B1337" s="5">
        <v>1970</v>
      </c>
      <c r="C1337" s="5" t="s">
        <v>18</v>
      </c>
      <c r="D1337" s="5">
        <v>14</v>
      </c>
      <c r="E1337" s="5">
        <v>2</v>
      </c>
      <c r="F1337" s="5">
        <v>11187.66</v>
      </c>
      <c r="G1337" s="5" t="s">
        <v>12</v>
      </c>
      <c r="H1337" s="5" t="s">
        <v>11</v>
      </c>
      <c r="I1337" s="5" t="s">
        <v>23</v>
      </c>
      <c r="K1337" s="7" t="s">
        <v>1368</v>
      </c>
      <c r="L1337" s="7">
        <v>1970</v>
      </c>
      <c r="M1337" s="7" t="s">
        <v>18</v>
      </c>
      <c r="N1337" s="7">
        <v>14</v>
      </c>
      <c r="O1337" s="7">
        <v>2</v>
      </c>
      <c r="P1337" s="20">
        <v>11187.66</v>
      </c>
      <c r="Q1337" s="7" t="s">
        <v>12</v>
      </c>
      <c r="R1337" s="7" t="s">
        <v>11</v>
      </c>
      <c r="S1337" s="7" t="s">
        <v>23</v>
      </c>
      <c r="T1337" s="7">
        <f t="shared" si="40"/>
        <v>4</v>
      </c>
      <c r="U1337" s="7">
        <f t="shared" si="41"/>
        <v>9</v>
      </c>
      <c r="V1337" s="35" t="s">
        <v>9586</v>
      </c>
      <c r="W1337" s="36">
        <v>45085</v>
      </c>
      <c r="X1337" s="5">
        <v>52</v>
      </c>
    </row>
    <row r="1338" spans="1:24" x14ac:dyDescent="0.3">
      <c r="A1338" s="5" t="s">
        <v>1369</v>
      </c>
      <c r="B1338" s="5">
        <v>1976</v>
      </c>
      <c r="C1338" s="5" t="s">
        <v>18</v>
      </c>
      <c r="D1338" s="5">
        <v>28</v>
      </c>
      <c r="E1338" s="5">
        <v>2</v>
      </c>
      <c r="F1338" s="5">
        <v>11217.35</v>
      </c>
      <c r="G1338" s="5" t="s">
        <v>12</v>
      </c>
      <c r="H1338" s="5" t="s">
        <v>11</v>
      </c>
      <c r="I1338" s="5" t="s">
        <v>200</v>
      </c>
      <c r="K1338" s="7" t="s">
        <v>1369</v>
      </c>
      <c r="L1338" s="7">
        <v>1976</v>
      </c>
      <c r="M1338" s="7" t="s">
        <v>18</v>
      </c>
      <c r="N1338" s="7">
        <v>28</v>
      </c>
      <c r="O1338" s="7">
        <v>2</v>
      </c>
      <c r="P1338" s="20">
        <v>11217.35</v>
      </c>
      <c r="Q1338" s="7" t="s">
        <v>12</v>
      </c>
      <c r="R1338" s="7" t="s">
        <v>11</v>
      </c>
      <c r="S1338" s="7" t="s">
        <v>200</v>
      </c>
      <c r="T1338" s="7">
        <f t="shared" si="40"/>
        <v>4</v>
      </c>
      <c r="U1338" s="7">
        <f t="shared" si="41"/>
        <v>9</v>
      </c>
      <c r="V1338" s="35" t="s">
        <v>9587</v>
      </c>
      <c r="W1338" s="36">
        <v>45085</v>
      </c>
      <c r="X1338" s="5">
        <v>46</v>
      </c>
    </row>
    <row r="1339" spans="1:24" x14ac:dyDescent="0.3">
      <c r="A1339" s="5" t="s">
        <v>1370</v>
      </c>
      <c r="B1339" s="5">
        <v>1969</v>
      </c>
      <c r="C1339" s="5" t="s">
        <v>30</v>
      </c>
      <c r="D1339" s="5">
        <v>30</v>
      </c>
      <c r="E1339" s="5">
        <v>2</v>
      </c>
      <c r="F1339" s="5">
        <v>11244.38</v>
      </c>
      <c r="G1339" s="5" t="s">
        <v>12</v>
      </c>
      <c r="H1339" s="5" t="s">
        <v>16</v>
      </c>
      <c r="I1339" s="5" t="s">
        <v>168</v>
      </c>
      <c r="K1339" s="7" t="s">
        <v>1370</v>
      </c>
      <c r="L1339" s="7">
        <v>1969</v>
      </c>
      <c r="M1339" s="7" t="s">
        <v>30</v>
      </c>
      <c r="N1339" s="7">
        <v>30</v>
      </c>
      <c r="O1339" s="7">
        <v>2</v>
      </c>
      <c r="P1339" s="20">
        <v>11244.38</v>
      </c>
      <c r="Q1339" s="7" t="s">
        <v>12</v>
      </c>
      <c r="R1339" s="7" t="s">
        <v>16</v>
      </c>
      <c r="S1339" s="7" t="s">
        <v>168</v>
      </c>
      <c r="T1339" s="7">
        <f t="shared" si="40"/>
        <v>4</v>
      </c>
      <c r="U1339" s="7">
        <f t="shared" si="41"/>
        <v>2</v>
      </c>
      <c r="V1339" s="35" t="s">
        <v>9588</v>
      </c>
      <c r="W1339" s="36">
        <v>45085</v>
      </c>
      <c r="X1339" s="5">
        <v>53</v>
      </c>
    </row>
    <row r="1340" spans="1:24" x14ac:dyDescent="0.3">
      <c r="A1340" s="5" t="s">
        <v>1371</v>
      </c>
      <c r="B1340" s="5">
        <v>1989</v>
      </c>
      <c r="C1340" s="5" t="s">
        <v>30</v>
      </c>
      <c r="D1340" s="5">
        <v>17</v>
      </c>
      <c r="E1340" s="5">
        <v>3</v>
      </c>
      <c r="F1340" s="5">
        <v>11250.43</v>
      </c>
      <c r="G1340" s="5" t="s">
        <v>12</v>
      </c>
      <c r="H1340" s="5" t="s">
        <v>11</v>
      </c>
      <c r="I1340" s="5" t="s">
        <v>535</v>
      </c>
      <c r="K1340" s="7" t="s">
        <v>1371</v>
      </c>
      <c r="L1340" s="7">
        <v>1989</v>
      </c>
      <c r="M1340" s="7" t="s">
        <v>30</v>
      </c>
      <c r="N1340" s="7">
        <v>17</v>
      </c>
      <c r="O1340" s="7">
        <v>3</v>
      </c>
      <c r="P1340" s="20">
        <v>11250.43</v>
      </c>
      <c r="Q1340" s="7" t="s">
        <v>12</v>
      </c>
      <c r="R1340" s="7" t="s">
        <v>11</v>
      </c>
      <c r="S1340" s="7" t="s">
        <v>535</v>
      </c>
      <c r="T1340" s="7">
        <f t="shared" si="40"/>
        <v>4</v>
      </c>
      <c r="U1340" s="7">
        <f t="shared" si="41"/>
        <v>9</v>
      </c>
      <c r="V1340" s="35" t="s">
        <v>9589</v>
      </c>
      <c r="W1340" s="36">
        <v>45085</v>
      </c>
      <c r="X1340" s="5">
        <v>33</v>
      </c>
    </row>
    <row r="1341" spans="1:24" x14ac:dyDescent="0.3">
      <c r="A1341" s="5" t="s">
        <v>1372</v>
      </c>
      <c r="B1341" s="5">
        <v>1969</v>
      </c>
      <c r="C1341" s="5" t="s">
        <v>35</v>
      </c>
      <c r="D1341" s="5">
        <v>20</v>
      </c>
      <c r="E1341" s="5">
        <v>3</v>
      </c>
      <c r="F1341" s="5">
        <v>11253.42</v>
      </c>
      <c r="G1341" s="5" t="s">
        <v>12</v>
      </c>
      <c r="H1341" s="5" t="s">
        <v>16</v>
      </c>
      <c r="I1341" s="5" t="s">
        <v>42</v>
      </c>
      <c r="K1341" s="7" t="s">
        <v>1372</v>
      </c>
      <c r="L1341" s="7">
        <v>1969</v>
      </c>
      <c r="M1341" s="7" t="s">
        <v>35</v>
      </c>
      <c r="N1341" s="7">
        <v>20</v>
      </c>
      <c r="O1341" s="7">
        <v>3</v>
      </c>
      <c r="P1341" s="20">
        <v>11253.42</v>
      </c>
      <c r="Q1341" s="7" t="s">
        <v>12</v>
      </c>
      <c r="R1341" s="7" t="s">
        <v>16</v>
      </c>
      <c r="S1341" s="7" t="s">
        <v>42</v>
      </c>
      <c r="T1341" s="7">
        <f t="shared" si="40"/>
        <v>4</v>
      </c>
      <c r="U1341" s="7">
        <f t="shared" si="41"/>
        <v>2</v>
      </c>
      <c r="V1341" s="35" t="s">
        <v>9590</v>
      </c>
      <c r="W1341" s="36">
        <v>45085</v>
      </c>
      <c r="X1341" s="5">
        <v>53</v>
      </c>
    </row>
    <row r="1342" spans="1:24" x14ac:dyDescent="0.3">
      <c r="A1342" s="5" t="s">
        <v>1373</v>
      </c>
      <c r="B1342" s="5">
        <v>1981</v>
      </c>
      <c r="C1342" s="5" t="s">
        <v>37</v>
      </c>
      <c r="D1342" s="5">
        <v>2</v>
      </c>
      <c r="E1342" s="5">
        <v>1</v>
      </c>
      <c r="F1342" s="5">
        <v>11255.29</v>
      </c>
      <c r="G1342" s="5" t="s">
        <v>12</v>
      </c>
      <c r="H1342" s="5" t="s">
        <v>16</v>
      </c>
      <c r="I1342" s="5" t="s">
        <v>535</v>
      </c>
      <c r="K1342" s="7" t="s">
        <v>1373</v>
      </c>
      <c r="L1342" s="7">
        <v>1981</v>
      </c>
      <c r="M1342" s="7" t="s">
        <v>37</v>
      </c>
      <c r="N1342" s="7">
        <v>2</v>
      </c>
      <c r="O1342" s="7">
        <v>1</v>
      </c>
      <c r="P1342" s="20">
        <v>11255.29</v>
      </c>
      <c r="Q1342" s="7" t="s">
        <v>12</v>
      </c>
      <c r="R1342" s="7" t="s">
        <v>16</v>
      </c>
      <c r="S1342" s="7" t="s">
        <v>535</v>
      </c>
      <c r="T1342" s="7">
        <f t="shared" si="40"/>
        <v>4</v>
      </c>
      <c r="U1342" s="7">
        <f t="shared" si="41"/>
        <v>2</v>
      </c>
      <c r="V1342" s="35" t="s">
        <v>9591</v>
      </c>
      <c r="W1342" s="36">
        <v>45085</v>
      </c>
      <c r="X1342" s="5">
        <v>41</v>
      </c>
    </row>
    <row r="1343" spans="1:24" x14ac:dyDescent="0.3">
      <c r="A1343" s="5" t="s">
        <v>1374</v>
      </c>
      <c r="B1343" s="5">
        <v>1969</v>
      </c>
      <c r="C1343" s="5" t="s">
        <v>37</v>
      </c>
      <c r="D1343" s="5">
        <v>11</v>
      </c>
      <c r="E1343" s="5">
        <v>3</v>
      </c>
      <c r="F1343" s="5">
        <v>11264.54</v>
      </c>
      <c r="G1343" s="5" t="s">
        <v>12</v>
      </c>
      <c r="H1343" s="5" t="s">
        <v>11</v>
      </c>
      <c r="I1343" s="5" t="s">
        <v>42</v>
      </c>
      <c r="K1343" s="7" t="s">
        <v>1374</v>
      </c>
      <c r="L1343" s="7">
        <v>1969</v>
      </c>
      <c r="M1343" s="7" t="s">
        <v>37</v>
      </c>
      <c r="N1343" s="7">
        <v>11</v>
      </c>
      <c r="O1343" s="7">
        <v>3</v>
      </c>
      <c r="P1343" s="20">
        <v>11264.54</v>
      </c>
      <c r="Q1343" s="7" t="s">
        <v>12</v>
      </c>
      <c r="R1343" s="7" t="s">
        <v>11</v>
      </c>
      <c r="S1343" s="7" t="s">
        <v>42</v>
      </c>
      <c r="T1343" s="7">
        <f t="shared" si="40"/>
        <v>4</v>
      </c>
      <c r="U1343" s="7">
        <f t="shared" si="41"/>
        <v>9</v>
      </c>
      <c r="V1343" s="35" t="s">
        <v>9592</v>
      </c>
      <c r="W1343" s="36">
        <v>45085</v>
      </c>
      <c r="X1343" s="5">
        <v>53</v>
      </c>
    </row>
    <row r="1344" spans="1:24" x14ac:dyDescent="0.3">
      <c r="A1344" s="5" t="s">
        <v>1375</v>
      </c>
      <c r="B1344" s="5">
        <v>1971</v>
      </c>
      <c r="C1344" s="5" t="s">
        <v>30</v>
      </c>
      <c r="D1344" s="5">
        <v>26</v>
      </c>
      <c r="E1344" s="5">
        <v>0</v>
      </c>
      <c r="F1344" s="5">
        <v>11265.71</v>
      </c>
      <c r="G1344" s="5" t="s">
        <v>12</v>
      </c>
      <c r="H1344" s="5" t="s">
        <v>16</v>
      </c>
      <c r="I1344" s="5" t="s">
        <v>200</v>
      </c>
      <c r="K1344" s="7" t="s">
        <v>1375</v>
      </c>
      <c r="L1344" s="7">
        <v>1971</v>
      </c>
      <c r="M1344" s="7" t="s">
        <v>30</v>
      </c>
      <c r="N1344" s="7">
        <v>26</v>
      </c>
      <c r="O1344" s="7">
        <v>0</v>
      </c>
      <c r="P1344" s="20">
        <v>11265.71</v>
      </c>
      <c r="Q1344" s="7" t="s">
        <v>12</v>
      </c>
      <c r="R1344" s="7" t="s">
        <v>16</v>
      </c>
      <c r="S1344" s="7" t="s">
        <v>200</v>
      </c>
      <c r="T1344" s="7">
        <f t="shared" si="40"/>
        <v>4</v>
      </c>
      <c r="U1344" s="7">
        <f t="shared" si="41"/>
        <v>2</v>
      </c>
      <c r="V1344" s="35" t="s">
        <v>9473</v>
      </c>
      <c r="W1344" s="36">
        <v>45085</v>
      </c>
      <c r="X1344" s="5">
        <v>51</v>
      </c>
    </row>
    <row r="1345" spans="1:24" x14ac:dyDescent="0.3">
      <c r="A1345" s="5" t="s">
        <v>1376</v>
      </c>
      <c r="B1345" s="5">
        <v>2004</v>
      </c>
      <c r="C1345" s="5" t="s">
        <v>37</v>
      </c>
      <c r="D1345" s="5">
        <v>4</v>
      </c>
      <c r="E1345" s="5">
        <v>1</v>
      </c>
      <c r="F1345" s="5">
        <v>11272.33</v>
      </c>
      <c r="G1345" s="5" t="s">
        <v>12</v>
      </c>
      <c r="H1345" s="5" t="s">
        <v>11</v>
      </c>
      <c r="I1345" s="5" t="s">
        <v>166</v>
      </c>
      <c r="K1345" s="7" t="s">
        <v>1376</v>
      </c>
      <c r="L1345" s="7">
        <v>2004</v>
      </c>
      <c r="M1345" s="7" t="s">
        <v>37</v>
      </c>
      <c r="N1345" s="7">
        <v>4</v>
      </c>
      <c r="O1345" s="7">
        <v>1</v>
      </c>
      <c r="P1345" s="20">
        <v>11272.33</v>
      </c>
      <c r="Q1345" s="7" t="s">
        <v>12</v>
      </c>
      <c r="R1345" s="7" t="s">
        <v>11</v>
      </c>
      <c r="S1345" s="7" t="s">
        <v>166</v>
      </c>
      <c r="T1345" s="7">
        <f t="shared" si="40"/>
        <v>4</v>
      </c>
      <c r="U1345" s="7">
        <f t="shared" si="41"/>
        <v>9</v>
      </c>
      <c r="V1345" s="35" t="s">
        <v>8468</v>
      </c>
      <c r="W1345" s="36">
        <v>45085</v>
      </c>
      <c r="X1345" s="5">
        <v>18</v>
      </c>
    </row>
    <row r="1346" spans="1:24" x14ac:dyDescent="0.3">
      <c r="A1346" s="5" t="s">
        <v>1377</v>
      </c>
      <c r="B1346" s="5">
        <v>1967</v>
      </c>
      <c r="C1346" s="5" t="s">
        <v>18</v>
      </c>
      <c r="D1346" s="5">
        <v>14</v>
      </c>
      <c r="E1346" s="5">
        <v>0</v>
      </c>
      <c r="F1346" s="5">
        <v>11286.54</v>
      </c>
      <c r="G1346" s="5" t="s">
        <v>12</v>
      </c>
      <c r="H1346" s="5" t="s">
        <v>12</v>
      </c>
      <c r="I1346" s="5" t="s">
        <v>247</v>
      </c>
      <c r="K1346" s="7" t="s">
        <v>1377</v>
      </c>
      <c r="L1346" s="7">
        <v>1967</v>
      </c>
      <c r="M1346" s="7" t="s">
        <v>18</v>
      </c>
      <c r="N1346" s="7">
        <v>14</v>
      </c>
      <c r="O1346" s="7">
        <v>0</v>
      </c>
      <c r="P1346" s="20">
        <v>11286.54</v>
      </c>
      <c r="Q1346" s="7" t="s">
        <v>12</v>
      </c>
      <c r="R1346" s="7" t="s">
        <v>12</v>
      </c>
      <c r="S1346" s="7" t="s">
        <v>247</v>
      </c>
      <c r="T1346" s="7">
        <f t="shared" si="40"/>
        <v>4</v>
      </c>
      <c r="U1346" s="7">
        <f t="shared" si="41"/>
        <v>1</v>
      </c>
      <c r="V1346" s="35" t="s">
        <v>9593</v>
      </c>
      <c r="W1346" s="36">
        <v>45085</v>
      </c>
      <c r="X1346" s="5">
        <v>55</v>
      </c>
    </row>
    <row r="1347" spans="1:24" x14ac:dyDescent="0.3">
      <c r="A1347" s="5" t="s">
        <v>1378</v>
      </c>
      <c r="B1347" s="5">
        <v>1970</v>
      </c>
      <c r="C1347" s="5" t="s">
        <v>18</v>
      </c>
      <c r="D1347" s="5">
        <v>22</v>
      </c>
      <c r="E1347" s="5">
        <v>3</v>
      </c>
      <c r="F1347" s="5">
        <v>11289.11</v>
      </c>
      <c r="G1347" s="5" t="s">
        <v>12</v>
      </c>
      <c r="H1347" s="5" t="s">
        <v>16</v>
      </c>
      <c r="I1347" s="5" t="s">
        <v>23</v>
      </c>
      <c r="K1347" s="7" t="s">
        <v>1378</v>
      </c>
      <c r="L1347" s="7">
        <v>1970</v>
      </c>
      <c r="M1347" s="7" t="s">
        <v>18</v>
      </c>
      <c r="N1347" s="7">
        <v>22</v>
      </c>
      <c r="O1347" s="7">
        <v>3</v>
      </c>
      <c r="P1347" s="20">
        <v>11289.11</v>
      </c>
      <c r="Q1347" s="7" t="s">
        <v>12</v>
      </c>
      <c r="R1347" s="7" t="s">
        <v>16</v>
      </c>
      <c r="S1347" s="7" t="s">
        <v>23</v>
      </c>
      <c r="T1347" s="7">
        <f t="shared" ref="T1347:T1410" si="42">MATCH(Q1347,$Q$2:$Q$2344,0)</f>
        <v>4</v>
      </c>
      <c r="U1347" s="7">
        <f t="shared" ref="U1347:U1410" si="43">MATCH(R1347,$R$2:$R$2344,0)</f>
        <v>2</v>
      </c>
      <c r="V1347" s="35" t="s">
        <v>9594</v>
      </c>
      <c r="W1347" s="36">
        <v>45085</v>
      </c>
      <c r="X1347" s="5">
        <v>52</v>
      </c>
    </row>
    <row r="1348" spans="1:24" x14ac:dyDescent="0.3">
      <c r="A1348" s="5" t="s">
        <v>1379</v>
      </c>
      <c r="B1348" s="5">
        <v>1988</v>
      </c>
      <c r="C1348" s="5" t="s">
        <v>15</v>
      </c>
      <c r="D1348" s="5">
        <v>14</v>
      </c>
      <c r="E1348" s="5">
        <v>3</v>
      </c>
      <c r="F1348" s="5">
        <v>11294.57</v>
      </c>
      <c r="G1348" s="5" t="s">
        <v>12</v>
      </c>
      <c r="H1348" s="5" t="s">
        <v>16</v>
      </c>
      <c r="I1348" s="5" t="s">
        <v>632</v>
      </c>
      <c r="K1348" s="7" t="s">
        <v>1379</v>
      </c>
      <c r="L1348" s="7">
        <v>1988</v>
      </c>
      <c r="M1348" s="7" t="s">
        <v>15</v>
      </c>
      <c r="N1348" s="7">
        <v>14</v>
      </c>
      <c r="O1348" s="7">
        <v>3</v>
      </c>
      <c r="P1348" s="20">
        <v>11294.57</v>
      </c>
      <c r="Q1348" s="7" t="s">
        <v>12</v>
      </c>
      <c r="R1348" s="7" t="s">
        <v>16</v>
      </c>
      <c r="S1348" s="7" t="s">
        <v>632</v>
      </c>
      <c r="T1348" s="7">
        <f t="shared" si="42"/>
        <v>4</v>
      </c>
      <c r="U1348" s="7">
        <f t="shared" si="43"/>
        <v>2</v>
      </c>
      <c r="V1348" s="35" t="s">
        <v>9595</v>
      </c>
      <c r="W1348" s="36">
        <v>45085</v>
      </c>
      <c r="X1348" s="5">
        <v>34</v>
      </c>
    </row>
    <row r="1349" spans="1:24" x14ac:dyDescent="0.3">
      <c r="A1349" s="5" t="s">
        <v>1380</v>
      </c>
      <c r="B1349" s="5">
        <v>1972</v>
      </c>
      <c r="C1349" s="5" t="s">
        <v>20</v>
      </c>
      <c r="D1349" s="5">
        <v>25</v>
      </c>
      <c r="E1349" s="5">
        <v>4</v>
      </c>
      <c r="F1349" s="5">
        <v>11299.34</v>
      </c>
      <c r="G1349" s="5" t="s">
        <v>12</v>
      </c>
      <c r="H1349" s="5" t="s">
        <v>11</v>
      </c>
      <c r="I1349" s="5" t="s">
        <v>42</v>
      </c>
      <c r="K1349" s="7" t="s">
        <v>1380</v>
      </c>
      <c r="L1349" s="7">
        <v>1972</v>
      </c>
      <c r="M1349" s="7" t="s">
        <v>20</v>
      </c>
      <c r="N1349" s="7">
        <v>25</v>
      </c>
      <c r="O1349" s="7">
        <v>4</v>
      </c>
      <c r="P1349" s="20">
        <v>11299.34</v>
      </c>
      <c r="Q1349" s="7" t="s">
        <v>12</v>
      </c>
      <c r="R1349" s="7" t="s">
        <v>11</v>
      </c>
      <c r="S1349" s="7" t="s">
        <v>42</v>
      </c>
      <c r="T1349" s="7">
        <f t="shared" si="42"/>
        <v>4</v>
      </c>
      <c r="U1349" s="7">
        <f t="shared" si="43"/>
        <v>9</v>
      </c>
      <c r="V1349" s="35" t="s">
        <v>9596</v>
      </c>
      <c r="W1349" s="36">
        <v>45085</v>
      </c>
      <c r="X1349" s="5">
        <v>50</v>
      </c>
    </row>
    <row r="1350" spans="1:24" x14ac:dyDescent="0.3">
      <c r="A1350" s="5" t="s">
        <v>1381</v>
      </c>
      <c r="B1350" s="5">
        <v>1968</v>
      </c>
      <c r="C1350" s="5" t="s">
        <v>37</v>
      </c>
      <c r="D1350" s="5">
        <v>6</v>
      </c>
      <c r="E1350" s="5">
        <v>1</v>
      </c>
      <c r="F1350" s="5">
        <v>11305.93</v>
      </c>
      <c r="G1350" s="5" t="s">
        <v>12</v>
      </c>
      <c r="H1350" s="5" t="s">
        <v>16</v>
      </c>
      <c r="I1350" s="5" t="s">
        <v>23</v>
      </c>
      <c r="K1350" s="7" t="s">
        <v>1381</v>
      </c>
      <c r="L1350" s="7">
        <v>1968</v>
      </c>
      <c r="M1350" s="7" t="s">
        <v>37</v>
      </c>
      <c r="N1350" s="7">
        <v>6</v>
      </c>
      <c r="O1350" s="7">
        <v>1</v>
      </c>
      <c r="P1350" s="20">
        <v>11305.93</v>
      </c>
      <c r="Q1350" s="7" t="s">
        <v>12</v>
      </c>
      <c r="R1350" s="7" t="s">
        <v>16</v>
      </c>
      <c r="S1350" s="7" t="s">
        <v>23</v>
      </c>
      <c r="T1350" s="7">
        <f t="shared" si="42"/>
        <v>4</v>
      </c>
      <c r="U1350" s="7">
        <f t="shared" si="43"/>
        <v>2</v>
      </c>
      <c r="V1350" s="35" t="s">
        <v>9597</v>
      </c>
      <c r="W1350" s="36">
        <v>45085</v>
      </c>
      <c r="X1350" s="5">
        <v>54</v>
      </c>
    </row>
    <row r="1351" spans="1:24" x14ac:dyDescent="0.3">
      <c r="A1351" s="5" t="s">
        <v>1382</v>
      </c>
      <c r="B1351" s="5">
        <v>1963</v>
      </c>
      <c r="C1351" s="5" t="s">
        <v>15</v>
      </c>
      <c r="D1351" s="5">
        <v>22</v>
      </c>
      <c r="E1351" s="5">
        <v>0</v>
      </c>
      <c r="F1351" s="5">
        <v>11312.33</v>
      </c>
      <c r="G1351" s="5" t="s">
        <v>12</v>
      </c>
      <c r="H1351" s="5" t="s">
        <v>12</v>
      </c>
      <c r="I1351" s="5" t="s">
        <v>23</v>
      </c>
      <c r="K1351" s="7" t="s">
        <v>1382</v>
      </c>
      <c r="L1351" s="7">
        <v>1963</v>
      </c>
      <c r="M1351" s="7" t="s">
        <v>15</v>
      </c>
      <c r="N1351" s="7">
        <v>22</v>
      </c>
      <c r="O1351" s="7">
        <v>0</v>
      </c>
      <c r="P1351" s="20">
        <v>11312.33</v>
      </c>
      <c r="Q1351" s="7" t="s">
        <v>12</v>
      </c>
      <c r="R1351" s="7" t="s">
        <v>12</v>
      </c>
      <c r="S1351" s="7" t="s">
        <v>23</v>
      </c>
      <c r="T1351" s="7">
        <f t="shared" si="42"/>
        <v>4</v>
      </c>
      <c r="U1351" s="7">
        <f t="shared" si="43"/>
        <v>1</v>
      </c>
      <c r="V1351" s="35" t="s">
        <v>9598</v>
      </c>
      <c r="W1351" s="36">
        <v>45085</v>
      </c>
      <c r="X1351" s="5">
        <v>59</v>
      </c>
    </row>
    <row r="1352" spans="1:24" x14ac:dyDescent="0.3">
      <c r="A1352" s="5" t="s">
        <v>1383</v>
      </c>
      <c r="B1352" s="5">
        <v>1995</v>
      </c>
      <c r="C1352" s="5" t="s">
        <v>30</v>
      </c>
      <c r="D1352" s="5">
        <v>10</v>
      </c>
      <c r="E1352" s="5">
        <v>0</v>
      </c>
      <c r="F1352" s="5">
        <v>11318.57</v>
      </c>
      <c r="G1352" s="5" t="s">
        <v>12</v>
      </c>
      <c r="H1352" s="5" t="s">
        <v>11</v>
      </c>
      <c r="I1352" s="5" t="s">
        <v>535</v>
      </c>
      <c r="K1352" s="7" t="s">
        <v>1383</v>
      </c>
      <c r="L1352" s="7">
        <v>1995</v>
      </c>
      <c r="M1352" s="7" t="s">
        <v>30</v>
      </c>
      <c r="N1352" s="7">
        <v>10</v>
      </c>
      <c r="O1352" s="7">
        <v>0</v>
      </c>
      <c r="P1352" s="20">
        <v>11318.57</v>
      </c>
      <c r="Q1352" s="7" t="s">
        <v>12</v>
      </c>
      <c r="R1352" s="7" t="s">
        <v>11</v>
      </c>
      <c r="S1352" s="7" t="s">
        <v>535</v>
      </c>
      <c r="T1352" s="7">
        <f t="shared" si="42"/>
        <v>4</v>
      </c>
      <c r="U1352" s="7">
        <f t="shared" si="43"/>
        <v>9</v>
      </c>
      <c r="V1352" s="35" t="s">
        <v>9599</v>
      </c>
      <c r="W1352" s="36">
        <v>45085</v>
      </c>
      <c r="X1352" s="5">
        <v>27</v>
      </c>
    </row>
    <row r="1353" spans="1:24" x14ac:dyDescent="0.3">
      <c r="A1353" s="5" t="s">
        <v>1384</v>
      </c>
      <c r="B1353" s="5">
        <v>1963</v>
      </c>
      <c r="C1353" s="5" t="s">
        <v>10</v>
      </c>
      <c r="D1353" s="5">
        <v>11</v>
      </c>
      <c r="E1353" s="5">
        <v>0</v>
      </c>
      <c r="F1353" s="5">
        <v>11319.12</v>
      </c>
      <c r="G1353" s="5" t="s">
        <v>12</v>
      </c>
      <c r="H1353" s="5" t="s">
        <v>16</v>
      </c>
      <c r="I1353" s="5" t="s">
        <v>23</v>
      </c>
      <c r="K1353" s="7" t="s">
        <v>1384</v>
      </c>
      <c r="L1353" s="7">
        <v>1963</v>
      </c>
      <c r="M1353" s="7" t="s">
        <v>10</v>
      </c>
      <c r="N1353" s="7">
        <v>11</v>
      </c>
      <c r="O1353" s="7">
        <v>0</v>
      </c>
      <c r="P1353" s="20">
        <v>11319.12</v>
      </c>
      <c r="Q1353" s="7" t="s">
        <v>12</v>
      </c>
      <c r="R1353" s="7" t="s">
        <v>16</v>
      </c>
      <c r="S1353" s="7" t="s">
        <v>23</v>
      </c>
      <c r="T1353" s="7">
        <f t="shared" si="42"/>
        <v>4</v>
      </c>
      <c r="U1353" s="7">
        <f t="shared" si="43"/>
        <v>2</v>
      </c>
      <c r="V1353" s="35" t="s">
        <v>9600</v>
      </c>
      <c r="W1353" s="36">
        <v>45085</v>
      </c>
      <c r="X1353" s="5">
        <v>59</v>
      </c>
    </row>
    <row r="1354" spans="1:24" x14ac:dyDescent="0.3">
      <c r="A1354" s="5" t="s">
        <v>1385</v>
      </c>
      <c r="B1354" s="5">
        <v>2002</v>
      </c>
      <c r="C1354" s="5" t="s">
        <v>20</v>
      </c>
      <c r="D1354" s="5">
        <v>20</v>
      </c>
      <c r="E1354" s="5">
        <v>0</v>
      </c>
      <c r="F1354" s="5">
        <v>11321.49</v>
      </c>
      <c r="G1354" s="5" t="s">
        <v>12</v>
      </c>
      <c r="H1354" s="5" t="s">
        <v>12</v>
      </c>
      <c r="I1354" s="5" t="s">
        <v>23</v>
      </c>
      <c r="K1354" s="7" t="s">
        <v>1385</v>
      </c>
      <c r="L1354" s="7">
        <v>2002</v>
      </c>
      <c r="M1354" s="7" t="s">
        <v>20</v>
      </c>
      <c r="N1354" s="7">
        <v>20</v>
      </c>
      <c r="O1354" s="7">
        <v>0</v>
      </c>
      <c r="P1354" s="20">
        <v>11321.49</v>
      </c>
      <c r="Q1354" s="7" t="s">
        <v>12</v>
      </c>
      <c r="R1354" s="7" t="s">
        <v>12</v>
      </c>
      <c r="S1354" s="7" t="s">
        <v>23</v>
      </c>
      <c r="T1354" s="7">
        <f t="shared" si="42"/>
        <v>4</v>
      </c>
      <c r="U1354" s="7">
        <f t="shared" si="43"/>
        <v>1</v>
      </c>
      <c r="V1354" s="35" t="s">
        <v>9601</v>
      </c>
      <c r="W1354" s="36">
        <v>45085</v>
      </c>
      <c r="X1354" s="5">
        <v>20</v>
      </c>
    </row>
    <row r="1355" spans="1:24" x14ac:dyDescent="0.3">
      <c r="A1355" s="5" t="s">
        <v>1386</v>
      </c>
      <c r="B1355" s="5">
        <v>1989</v>
      </c>
      <c r="C1355" s="5" t="s">
        <v>35</v>
      </c>
      <c r="D1355" s="5">
        <v>19</v>
      </c>
      <c r="E1355" s="5">
        <v>1</v>
      </c>
      <c r="F1355" s="5">
        <v>11326.71</v>
      </c>
      <c r="G1355" s="5" t="s">
        <v>12</v>
      </c>
      <c r="H1355" s="5" t="s">
        <v>12</v>
      </c>
      <c r="I1355" s="5" t="s">
        <v>13</v>
      </c>
      <c r="K1355" s="7" t="s">
        <v>1386</v>
      </c>
      <c r="L1355" s="7">
        <v>1989</v>
      </c>
      <c r="M1355" s="7" t="s">
        <v>35</v>
      </c>
      <c r="N1355" s="7">
        <v>19</v>
      </c>
      <c r="O1355" s="7">
        <v>1</v>
      </c>
      <c r="P1355" s="20">
        <v>11326.71</v>
      </c>
      <c r="Q1355" s="7" t="s">
        <v>12</v>
      </c>
      <c r="R1355" s="7" t="s">
        <v>12</v>
      </c>
      <c r="S1355" s="7" t="s">
        <v>13</v>
      </c>
      <c r="T1355" s="7">
        <f t="shared" si="42"/>
        <v>4</v>
      </c>
      <c r="U1355" s="7">
        <f t="shared" si="43"/>
        <v>1</v>
      </c>
      <c r="V1355" s="35" t="s">
        <v>9602</v>
      </c>
      <c r="W1355" s="36">
        <v>45085</v>
      </c>
      <c r="X1355" s="5">
        <v>33</v>
      </c>
    </row>
    <row r="1356" spans="1:24" x14ac:dyDescent="0.3">
      <c r="A1356" s="5" t="s">
        <v>1387</v>
      </c>
      <c r="B1356" s="5">
        <v>1968</v>
      </c>
      <c r="C1356" s="5" t="s">
        <v>15</v>
      </c>
      <c r="D1356" s="5">
        <v>2</v>
      </c>
      <c r="E1356" s="5">
        <v>0</v>
      </c>
      <c r="F1356" s="5">
        <v>11344.32</v>
      </c>
      <c r="G1356" s="5" t="s">
        <v>12</v>
      </c>
      <c r="H1356" s="5" t="s">
        <v>11</v>
      </c>
      <c r="I1356" s="5" t="s">
        <v>200</v>
      </c>
      <c r="K1356" s="7" t="s">
        <v>1387</v>
      </c>
      <c r="L1356" s="7">
        <v>1968</v>
      </c>
      <c r="M1356" s="7" t="s">
        <v>15</v>
      </c>
      <c r="N1356" s="7">
        <v>2</v>
      </c>
      <c r="O1356" s="7">
        <v>0</v>
      </c>
      <c r="P1356" s="20">
        <v>11344.32</v>
      </c>
      <c r="Q1356" s="7" t="s">
        <v>12</v>
      </c>
      <c r="R1356" s="7" t="s">
        <v>11</v>
      </c>
      <c r="S1356" s="7" t="s">
        <v>200</v>
      </c>
      <c r="T1356" s="7">
        <f t="shared" si="42"/>
        <v>4</v>
      </c>
      <c r="U1356" s="7">
        <f t="shared" si="43"/>
        <v>9</v>
      </c>
      <c r="V1356" s="35" t="s">
        <v>9603</v>
      </c>
      <c r="W1356" s="36">
        <v>45085</v>
      </c>
      <c r="X1356" s="5">
        <v>54</v>
      </c>
    </row>
    <row r="1357" spans="1:24" x14ac:dyDescent="0.3">
      <c r="A1357" s="5" t="s">
        <v>1388</v>
      </c>
      <c r="B1357" s="5">
        <v>1964</v>
      </c>
      <c r="C1357" s="5" t="s">
        <v>10</v>
      </c>
      <c r="D1357" s="5">
        <v>12</v>
      </c>
      <c r="E1357" s="5">
        <v>0</v>
      </c>
      <c r="F1357" s="5">
        <v>11345.52</v>
      </c>
      <c r="G1357" s="5" t="s">
        <v>12</v>
      </c>
      <c r="H1357" s="5" t="s">
        <v>12</v>
      </c>
      <c r="I1357" s="5" t="s">
        <v>42</v>
      </c>
      <c r="K1357" s="7" t="s">
        <v>1388</v>
      </c>
      <c r="L1357" s="7">
        <v>1964</v>
      </c>
      <c r="M1357" s="7" t="s">
        <v>10</v>
      </c>
      <c r="N1357" s="7">
        <v>12</v>
      </c>
      <c r="O1357" s="7">
        <v>0</v>
      </c>
      <c r="P1357" s="20">
        <v>11345.52</v>
      </c>
      <c r="Q1357" s="7" t="s">
        <v>12</v>
      </c>
      <c r="R1357" s="7" t="s">
        <v>12</v>
      </c>
      <c r="S1357" s="7" t="s">
        <v>42</v>
      </c>
      <c r="T1357" s="7">
        <f t="shared" si="42"/>
        <v>4</v>
      </c>
      <c r="U1357" s="7">
        <f t="shared" si="43"/>
        <v>1</v>
      </c>
      <c r="V1357" s="35" t="s">
        <v>9604</v>
      </c>
      <c r="W1357" s="36">
        <v>45085</v>
      </c>
      <c r="X1357" s="5">
        <v>58</v>
      </c>
    </row>
    <row r="1358" spans="1:24" x14ac:dyDescent="0.3">
      <c r="A1358" s="5" t="s">
        <v>1389</v>
      </c>
      <c r="B1358" s="5">
        <v>1965</v>
      </c>
      <c r="C1358" s="5" t="s">
        <v>15</v>
      </c>
      <c r="D1358" s="5">
        <v>29</v>
      </c>
      <c r="E1358" s="5">
        <v>0</v>
      </c>
      <c r="F1358" s="5">
        <v>11353.23</v>
      </c>
      <c r="G1358" s="5" t="s">
        <v>12</v>
      </c>
      <c r="H1358" s="5" t="s">
        <v>16</v>
      </c>
      <c r="I1358" s="5" t="s">
        <v>23</v>
      </c>
      <c r="K1358" s="7" t="s">
        <v>1389</v>
      </c>
      <c r="L1358" s="7">
        <v>1965</v>
      </c>
      <c r="M1358" s="7" t="s">
        <v>15</v>
      </c>
      <c r="N1358" s="7">
        <v>29</v>
      </c>
      <c r="O1358" s="7">
        <v>0</v>
      </c>
      <c r="P1358" s="20">
        <v>11353.23</v>
      </c>
      <c r="Q1358" s="7" t="s">
        <v>12</v>
      </c>
      <c r="R1358" s="7" t="s">
        <v>16</v>
      </c>
      <c r="S1358" s="7" t="s">
        <v>23</v>
      </c>
      <c r="T1358" s="7">
        <f t="shared" si="42"/>
        <v>4</v>
      </c>
      <c r="U1358" s="7">
        <f t="shared" si="43"/>
        <v>2</v>
      </c>
      <c r="V1358" s="35" t="s">
        <v>9605</v>
      </c>
      <c r="W1358" s="36">
        <v>45085</v>
      </c>
      <c r="X1358" s="5">
        <v>57</v>
      </c>
    </row>
    <row r="1359" spans="1:24" x14ac:dyDescent="0.3">
      <c r="A1359" s="5" t="s">
        <v>1390</v>
      </c>
      <c r="B1359" s="5">
        <v>1965</v>
      </c>
      <c r="C1359" s="5" t="s">
        <v>20</v>
      </c>
      <c r="D1359" s="5">
        <v>26</v>
      </c>
      <c r="E1359" s="5">
        <v>0</v>
      </c>
      <c r="F1359" s="5">
        <v>11356.66</v>
      </c>
      <c r="G1359" s="5" t="s">
        <v>12</v>
      </c>
      <c r="H1359" s="5" t="s">
        <v>12</v>
      </c>
      <c r="I1359" s="5" t="s">
        <v>23</v>
      </c>
      <c r="K1359" s="7" t="s">
        <v>1390</v>
      </c>
      <c r="L1359" s="7">
        <v>1965</v>
      </c>
      <c r="M1359" s="7" t="s">
        <v>20</v>
      </c>
      <c r="N1359" s="7">
        <v>26</v>
      </c>
      <c r="O1359" s="7">
        <v>0</v>
      </c>
      <c r="P1359" s="20">
        <v>11356.66</v>
      </c>
      <c r="Q1359" s="7" t="s">
        <v>12</v>
      </c>
      <c r="R1359" s="7" t="s">
        <v>12</v>
      </c>
      <c r="S1359" s="7" t="s">
        <v>23</v>
      </c>
      <c r="T1359" s="7">
        <f t="shared" si="42"/>
        <v>4</v>
      </c>
      <c r="U1359" s="7">
        <f t="shared" si="43"/>
        <v>1</v>
      </c>
      <c r="V1359" s="35" t="s">
        <v>9606</v>
      </c>
      <c r="W1359" s="36">
        <v>45085</v>
      </c>
      <c r="X1359" s="5">
        <v>57</v>
      </c>
    </row>
    <row r="1360" spans="1:24" x14ac:dyDescent="0.3">
      <c r="A1360" s="5" t="s">
        <v>1391</v>
      </c>
      <c r="B1360" s="5">
        <v>1964</v>
      </c>
      <c r="C1360" s="5" t="s">
        <v>10</v>
      </c>
      <c r="D1360" s="5">
        <v>4</v>
      </c>
      <c r="E1360" s="5">
        <v>0</v>
      </c>
      <c r="F1360" s="5">
        <v>11362.76</v>
      </c>
      <c r="G1360" s="5" t="s">
        <v>12</v>
      </c>
      <c r="H1360" s="5" t="s">
        <v>16</v>
      </c>
      <c r="I1360" s="5" t="s">
        <v>42</v>
      </c>
      <c r="K1360" s="7" t="s">
        <v>1391</v>
      </c>
      <c r="L1360" s="7">
        <v>1964</v>
      </c>
      <c r="M1360" s="7" t="s">
        <v>10</v>
      </c>
      <c r="N1360" s="7">
        <v>4</v>
      </c>
      <c r="O1360" s="7">
        <v>0</v>
      </c>
      <c r="P1360" s="20">
        <v>11362.76</v>
      </c>
      <c r="Q1360" s="7" t="s">
        <v>12</v>
      </c>
      <c r="R1360" s="7" t="s">
        <v>16</v>
      </c>
      <c r="S1360" s="7" t="s">
        <v>42</v>
      </c>
      <c r="T1360" s="7">
        <f t="shared" si="42"/>
        <v>4</v>
      </c>
      <c r="U1360" s="7">
        <f t="shared" si="43"/>
        <v>2</v>
      </c>
      <c r="V1360" s="35" t="s">
        <v>9607</v>
      </c>
      <c r="W1360" s="36">
        <v>45085</v>
      </c>
      <c r="X1360" s="5">
        <v>58</v>
      </c>
    </row>
    <row r="1361" spans="1:24" x14ac:dyDescent="0.3">
      <c r="A1361" s="5" t="s">
        <v>1392</v>
      </c>
      <c r="B1361" s="5">
        <v>1964</v>
      </c>
      <c r="C1361" s="5" t="s">
        <v>10</v>
      </c>
      <c r="D1361" s="5">
        <v>3</v>
      </c>
      <c r="E1361" s="5">
        <v>0</v>
      </c>
      <c r="F1361" s="5">
        <v>11363.28</v>
      </c>
      <c r="G1361" s="5" t="s">
        <v>12</v>
      </c>
      <c r="H1361" s="5" t="s">
        <v>16</v>
      </c>
      <c r="I1361" s="5" t="s">
        <v>13</v>
      </c>
      <c r="K1361" s="7" t="s">
        <v>1392</v>
      </c>
      <c r="L1361" s="7">
        <v>1964</v>
      </c>
      <c r="M1361" s="7" t="s">
        <v>10</v>
      </c>
      <c r="N1361" s="7">
        <v>3</v>
      </c>
      <c r="O1361" s="7">
        <v>0</v>
      </c>
      <c r="P1361" s="20">
        <v>11363.28</v>
      </c>
      <c r="Q1361" s="7" t="s">
        <v>12</v>
      </c>
      <c r="R1361" s="7" t="s">
        <v>16</v>
      </c>
      <c r="S1361" s="7" t="s">
        <v>13</v>
      </c>
      <c r="T1361" s="7">
        <f t="shared" si="42"/>
        <v>4</v>
      </c>
      <c r="U1361" s="7">
        <f t="shared" si="43"/>
        <v>2</v>
      </c>
      <c r="V1361" s="35" t="s">
        <v>9608</v>
      </c>
      <c r="W1361" s="36">
        <v>45085</v>
      </c>
      <c r="X1361" s="5">
        <v>58</v>
      </c>
    </row>
    <row r="1362" spans="1:24" x14ac:dyDescent="0.3">
      <c r="A1362" s="5" t="s">
        <v>1393</v>
      </c>
      <c r="B1362" s="5">
        <v>1964</v>
      </c>
      <c r="C1362" s="5" t="s">
        <v>30</v>
      </c>
      <c r="D1362" s="5">
        <v>13</v>
      </c>
      <c r="E1362" s="5">
        <v>0</v>
      </c>
      <c r="F1362" s="5">
        <v>11365.95</v>
      </c>
      <c r="G1362" s="5" t="s">
        <v>12</v>
      </c>
      <c r="H1362" s="5" t="s">
        <v>11</v>
      </c>
      <c r="I1362" s="5" t="s">
        <v>42</v>
      </c>
      <c r="K1362" s="7" t="s">
        <v>1393</v>
      </c>
      <c r="L1362" s="7">
        <v>1964</v>
      </c>
      <c r="M1362" s="7" t="s">
        <v>30</v>
      </c>
      <c r="N1362" s="7">
        <v>13</v>
      </c>
      <c r="O1362" s="7">
        <v>0</v>
      </c>
      <c r="P1362" s="20">
        <v>11365.95</v>
      </c>
      <c r="Q1362" s="7" t="s">
        <v>12</v>
      </c>
      <c r="R1362" s="7" t="s">
        <v>11</v>
      </c>
      <c r="S1362" s="7" t="s">
        <v>42</v>
      </c>
      <c r="T1362" s="7">
        <f t="shared" si="42"/>
        <v>4</v>
      </c>
      <c r="U1362" s="7">
        <f t="shared" si="43"/>
        <v>9</v>
      </c>
      <c r="V1362" s="35" t="s">
        <v>9609</v>
      </c>
      <c r="W1362" s="36">
        <v>45085</v>
      </c>
      <c r="X1362" s="5">
        <v>58</v>
      </c>
    </row>
    <row r="1363" spans="1:24" x14ac:dyDescent="0.3">
      <c r="A1363" s="5" t="s">
        <v>1394</v>
      </c>
      <c r="B1363" s="5">
        <v>1979</v>
      </c>
      <c r="C1363" s="5" t="s">
        <v>18</v>
      </c>
      <c r="D1363" s="5">
        <v>7</v>
      </c>
      <c r="E1363" s="5">
        <v>2</v>
      </c>
      <c r="F1363" s="5">
        <v>11369.39</v>
      </c>
      <c r="G1363" s="5" t="s">
        <v>12</v>
      </c>
      <c r="H1363" s="5" t="s">
        <v>16</v>
      </c>
      <c r="I1363" s="5" t="s">
        <v>535</v>
      </c>
      <c r="K1363" s="7" t="s">
        <v>1394</v>
      </c>
      <c r="L1363" s="7">
        <v>1979</v>
      </c>
      <c r="M1363" s="7" t="s">
        <v>18</v>
      </c>
      <c r="N1363" s="7">
        <v>7</v>
      </c>
      <c r="O1363" s="7">
        <v>2</v>
      </c>
      <c r="P1363" s="20">
        <v>11369.39</v>
      </c>
      <c r="Q1363" s="7" t="s">
        <v>12</v>
      </c>
      <c r="R1363" s="7" t="s">
        <v>16</v>
      </c>
      <c r="S1363" s="7" t="s">
        <v>535</v>
      </c>
      <c r="T1363" s="7">
        <f t="shared" si="42"/>
        <v>4</v>
      </c>
      <c r="U1363" s="7">
        <f t="shared" si="43"/>
        <v>2</v>
      </c>
      <c r="V1363" s="35" t="s">
        <v>9610</v>
      </c>
      <c r="W1363" s="36">
        <v>45085</v>
      </c>
      <c r="X1363" s="5">
        <v>44</v>
      </c>
    </row>
    <row r="1364" spans="1:24" x14ac:dyDescent="0.3">
      <c r="A1364" s="5" t="s">
        <v>1395</v>
      </c>
      <c r="B1364" s="5">
        <v>1972</v>
      </c>
      <c r="C1364" s="5" t="s">
        <v>30</v>
      </c>
      <c r="D1364" s="5">
        <v>6</v>
      </c>
      <c r="E1364" s="5">
        <v>0</v>
      </c>
      <c r="F1364" s="5">
        <v>11378.57</v>
      </c>
      <c r="G1364" s="5" t="s">
        <v>12</v>
      </c>
      <c r="H1364" s="5" t="s">
        <v>11</v>
      </c>
      <c r="I1364" s="5" t="s">
        <v>200</v>
      </c>
      <c r="K1364" s="7" t="s">
        <v>1395</v>
      </c>
      <c r="L1364" s="7">
        <v>1972</v>
      </c>
      <c r="M1364" s="7" t="s">
        <v>30</v>
      </c>
      <c r="N1364" s="7">
        <v>6</v>
      </c>
      <c r="O1364" s="7">
        <v>0</v>
      </c>
      <c r="P1364" s="20">
        <v>11378.57</v>
      </c>
      <c r="Q1364" s="7" t="s">
        <v>12</v>
      </c>
      <c r="R1364" s="7" t="s">
        <v>11</v>
      </c>
      <c r="S1364" s="7" t="s">
        <v>200</v>
      </c>
      <c r="T1364" s="7">
        <f t="shared" si="42"/>
        <v>4</v>
      </c>
      <c r="U1364" s="7">
        <f t="shared" si="43"/>
        <v>9</v>
      </c>
      <c r="V1364" s="35" t="s">
        <v>9611</v>
      </c>
      <c r="W1364" s="36">
        <v>45085</v>
      </c>
      <c r="X1364" s="5">
        <v>50</v>
      </c>
    </row>
    <row r="1365" spans="1:24" x14ac:dyDescent="0.3">
      <c r="A1365" s="5" t="s">
        <v>1396</v>
      </c>
      <c r="B1365" s="5">
        <v>1964</v>
      </c>
      <c r="C1365" s="5" t="s">
        <v>18</v>
      </c>
      <c r="D1365" s="5">
        <v>13</v>
      </c>
      <c r="E1365" s="5">
        <v>0</v>
      </c>
      <c r="F1365" s="5">
        <v>11381.33</v>
      </c>
      <c r="G1365" s="5" t="s">
        <v>12</v>
      </c>
      <c r="H1365" s="5" t="s">
        <v>11</v>
      </c>
      <c r="I1365" s="5" t="s">
        <v>13</v>
      </c>
      <c r="K1365" s="7" t="s">
        <v>1396</v>
      </c>
      <c r="L1365" s="7">
        <v>1964</v>
      </c>
      <c r="M1365" s="7" t="s">
        <v>18</v>
      </c>
      <c r="N1365" s="7">
        <v>13</v>
      </c>
      <c r="O1365" s="7">
        <v>0</v>
      </c>
      <c r="P1365" s="20">
        <v>11381.33</v>
      </c>
      <c r="Q1365" s="7" t="s">
        <v>12</v>
      </c>
      <c r="R1365" s="7" t="s">
        <v>11</v>
      </c>
      <c r="S1365" s="7" t="s">
        <v>13</v>
      </c>
      <c r="T1365" s="7">
        <f t="shared" si="42"/>
        <v>4</v>
      </c>
      <c r="U1365" s="7">
        <f t="shared" si="43"/>
        <v>9</v>
      </c>
      <c r="V1365" s="35" t="s">
        <v>9612</v>
      </c>
      <c r="W1365" s="36">
        <v>45085</v>
      </c>
      <c r="X1365" s="5">
        <v>58</v>
      </c>
    </row>
    <row r="1366" spans="1:24" x14ac:dyDescent="0.3">
      <c r="A1366" s="5" t="s">
        <v>1397</v>
      </c>
      <c r="B1366" s="5">
        <v>1997</v>
      </c>
      <c r="C1366" s="5" t="s">
        <v>10</v>
      </c>
      <c r="D1366" s="5">
        <v>28</v>
      </c>
      <c r="E1366" s="5">
        <v>0</v>
      </c>
      <c r="F1366" s="5">
        <v>11388.27</v>
      </c>
      <c r="G1366" s="5" t="s">
        <v>12</v>
      </c>
      <c r="H1366" s="5" t="s">
        <v>11</v>
      </c>
      <c r="I1366" s="5" t="s">
        <v>535</v>
      </c>
      <c r="K1366" s="7" t="s">
        <v>1397</v>
      </c>
      <c r="L1366" s="7">
        <v>1997</v>
      </c>
      <c r="M1366" s="7" t="s">
        <v>10</v>
      </c>
      <c r="N1366" s="7">
        <v>28</v>
      </c>
      <c r="O1366" s="7">
        <v>0</v>
      </c>
      <c r="P1366" s="20">
        <v>11388.27</v>
      </c>
      <c r="Q1366" s="7" t="s">
        <v>12</v>
      </c>
      <c r="R1366" s="7" t="s">
        <v>11</v>
      </c>
      <c r="S1366" s="7" t="s">
        <v>535</v>
      </c>
      <c r="T1366" s="7">
        <f t="shared" si="42"/>
        <v>4</v>
      </c>
      <c r="U1366" s="7">
        <f t="shared" si="43"/>
        <v>9</v>
      </c>
      <c r="V1366" s="35" t="s">
        <v>8589</v>
      </c>
      <c r="W1366" s="36">
        <v>45085</v>
      </c>
      <c r="X1366" s="5">
        <v>25</v>
      </c>
    </row>
    <row r="1367" spans="1:24" x14ac:dyDescent="0.3">
      <c r="A1367" s="5" t="s">
        <v>1398</v>
      </c>
      <c r="B1367" s="5">
        <v>1967</v>
      </c>
      <c r="C1367" s="5" t="s">
        <v>30</v>
      </c>
      <c r="D1367" s="5">
        <v>19</v>
      </c>
      <c r="E1367" s="5">
        <v>1</v>
      </c>
      <c r="F1367" s="5">
        <v>11394.07</v>
      </c>
      <c r="G1367" s="5" t="s">
        <v>12</v>
      </c>
      <c r="H1367" s="5" t="s">
        <v>16</v>
      </c>
      <c r="I1367" s="5" t="s">
        <v>170</v>
      </c>
      <c r="K1367" s="7" t="s">
        <v>1398</v>
      </c>
      <c r="L1367" s="7">
        <v>1967</v>
      </c>
      <c r="M1367" s="7" t="s">
        <v>30</v>
      </c>
      <c r="N1367" s="7">
        <v>19</v>
      </c>
      <c r="O1367" s="7">
        <v>1</v>
      </c>
      <c r="P1367" s="20">
        <v>11394.07</v>
      </c>
      <c r="Q1367" s="7" t="s">
        <v>12</v>
      </c>
      <c r="R1367" s="7" t="s">
        <v>16</v>
      </c>
      <c r="S1367" s="7" t="s">
        <v>170</v>
      </c>
      <c r="T1367" s="7">
        <f t="shared" si="42"/>
        <v>4</v>
      </c>
      <c r="U1367" s="7">
        <f t="shared" si="43"/>
        <v>2</v>
      </c>
      <c r="V1367" s="35" t="s">
        <v>9613</v>
      </c>
      <c r="W1367" s="36">
        <v>45085</v>
      </c>
      <c r="X1367" s="5">
        <v>55</v>
      </c>
    </row>
    <row r="1368" spans="1:24" x14ac:dyDescent="0.3">
      <c r="A1368" s="5" t="s">
        <v>1399</v>
      </c>
      <c r="B1368" s="5">
        <v>1970</v>
      </c>
      <c r="C1368" s="5" t="s">
        <v>37</v>
      </c>
      <c r="D1368" s="5">
        <v>2</v>
      </c>
      <c r="E1368" s="5">
        <v>2</v>
      </c>
      <c r="F1368" s="5">
        <v>11396.9</v>
      </c>
      <c r="G1368" s="5" t="s">
        <v>12</v>
      </c>
      <c r="H1368" s="5" t="s">
        <v>12</v>
      </c>
      <c r="I1368" s="5" t="s">
        <v>247</v>
      </c>
      <c r="K1368" s="7" t="s">
        <v>1399</v>
      </c>
      <c r="L1368" s="7">
        <v>1970</v>
      </c>
      <c r="M1368" s="7" t="s">
        <v>37</v>
      </c>
      <c r="N1368" s="7">
        <v>2</v>
      </c>
      <c r="O1368" s="7">
        <v>2</v>
      </c>
      <c r="P1368" s="20">
        <v>11396.9</v>
      </c>
      <c r="Q1368" s="7" t="s">
        <v>12</v>
      </c>
      <c r="R1368" s="7" t="s">
        <v>12</v>
      </c>
      <c r="S1368" s="7" t="s">
        <v>247</v>
      </c>
      <c r="T1368" s="7">
        <f t="shared" si="42"/>
        <v>4</v>
      </c>
      <c r="U1368" s="7">
        <f t="shared" si="43"/>
        <v>1</v>
      </c>
      <c r="V1368" s="35" t="s">
        <v>9614</v>
      </c>
      <c r="W1368" s="36">
        <v>45085</v>
      </c>
      <c r="X1368" s="5">
        <v>52</v>
      </c>
    </row>
    <row r="1369" spans="1:24" x14ac:dyDescent="0.3">
      <c r="A1369" s="5" t="s">
        <v>1400</v>
      </c>
      <c r="B1369" s="5">
        <v>1970</v>
      </c>
      <c r="C1369" s="5" t="s">
        <v>37</v>
      </c>
      <c r="D1369" s="5">
        <v>7</v>
      </c>
      <c r="E1369" s="5">
        <v>3</v>
      </c>
      <c r="F1369" s="5">
        <v>11411.69</v>
      </c>
      <c r="G1369" s="5" t="s">
        <v>12</v>
      </c>
      <c r="H1369" s="5" t="s">
        <v>11</v>
      </c>
      <c r="I1369" s="5" t="s">
        <v>42</v>
      </c>
      <c r="K1369" s="7" t="s">
        <v>1400</v>
      </c>
      <c r="L1369" s="7">
        <v>1970</v>
      </c>
      <c r="M1369" s="7" t="s">
        <v>37</v>
      </c>
      <c r="N1369" s="7">
        <v>7</v>
      </c>
      <c r="O1369" s="7">
        <v>3</v>
      </c>
      <c r="P1369" s="20">
        <v>11411.69</v>
      </c>
      <c r="Q1369" s="7" t="s">
        <v>12</v>
      </c>
      <c r="R1369" s="7" t="s">
        <v>11</v>
      </c>
      <c r="S1369" s="7" t="s">
        <v>42</v>
      </c>
      <c r="T1369" s="7">
        <f t="shared" si="42"/>
        <v>4</v>
      </c>
      <c r="U1369" s="7">
        <f t="shared" si="43"/>
        <v>9</v>
      </c>
      <c r="V1369" s="35" t="s">
        <v>9615</v>
      </c>
      <c r="W1369" s="36">
        <v>45085</v>
      </c>
      <c r="X1369" s="5">
        <v>52</v>
      </c>
    </row>
    <row r="1370" spans="1:24" x14ac:dyDescent="0.3">
      <c r="A1370" s="5" t="s">
        <v>1401</v>
      </c>
      <c r="B1370" s="5">
        <v>1983</v>
      </c>
      <c r="C1370" s="5" t="s">
        <v>37</v>
      </c>
      <c r="D1370" s="5">
        <v>23</v>
      </c>
      <c r="E1370" s="5">
        <v>3</v>
      </c>
      <c r="F1370" s="5">
        <v>11412.02</v>
      </c>
      <c r="G1370" s="5" t="s">
        <v>12</v>
      </c>
      <c r="H1370" s="5" t="s">
        <v>16</v>
      </c>
      <c r="I1370" s="5" t="s">
        <v>300</v>
      </c>
      <c r="K1370" s="7" t="s">
        <v>1401</v>
      </c>
      <c r="L1370" s="7">
        <v>1983</v>
      </c>
      <c r="M1370" s="7" t="s">
        <v>37</v>
      </c>
      <c r="N1370" s="7">
        <v>23</v>
      </c>
      <c r="O1370" s="7">
        <v>3</v>
      </c>
      <c r="P1370" s="20">
        <v>11412.02</v>
      </c>
      <c r="Q1370" s="7" t="s">
        <v>12</v>
      </c>
      <c r="R1370" s="7" t="s">
        <v>16</v>
      </c>
      <c r="S1370" s="7" t="s">
        <v>300</v>
      </c>
      <c r="T1370" s="7">
        <f t="shared" si="42"/>
        <v>4</v>
      </c>
      <c r="U1370" s="7">
        <f t="shared" si="43"/>
        <v>2</v>
      </c>
      <c r="V1370" s="35" t="s">
        <v>9616</v>
      </c>
      <c r="W1370" s="36">
        <v>45085</v>
      </c>
      <c r="X1370" s="5">
        <v>39</v>
      </c>
    </row>
    <row r="1371" spans="1:24" x14ac:dyDescent="0.3">
      <c r="A1371" s="5" t="s">
        <v>1402</v>
      </c>
      <c r="B1371" s="5">
        <v>1985</v>
      </c>
      <c r="C1371" s="5" t="s">
        <v>18</v>
      </c>
      <c r="D1371" s="5">
        <v>9</v>
      </c>
      <c r="E1371" s="5">
        <v>3</v>
      </c>
      <c r="F1371" s="5">
        <v>11419.49</v>
      </c>
      <c r="G1371" s="5" t="s">
        <v>12</v>
      </c>
      <c r="H1371" s="5" t="s">
        <v>16</v>
      </c>
      <c r="I1371" s="5" t="s">
        <v>23</v>
      </c>
      <c r="K1371" s="7" t="s">
        <v>1402</v>
      </c>
      <c r="L1371" s="7">
        <v>1985</v>
      </c>
      <c r="M1371" s="7" t="s">
        <v>18</v>
      </c>
      <c r="N1371" s="7">
        <v>9</v>
      </c>
      <c r="O1371" s="7">
        <v>3</v>
      </c>
      <c r="P1371" s="20">
        <v>11419.49</v>
      </c>
      <c r="Q1371" s="7" t="s">
        <v>12</v>
      </c>
      <c r="R1371" s="7" t="s">
        <v>16</v>
      </c>
      <c r="S1371" s="7" t="s">
        <v>23</v>
      </c>
      <c r="T1371" s="7">
        <f t="shared" si="42"/>
        <v>4</v>
      </c>
      <c r="U1371" s="7">
        <f t="shared" si="43"/>
        <v>2</v>
      </c>
      <c r="V1371" s="35" t="s">
        <v>9617</v>
      </c>
      <c r="W1371" s="36">
        <v>45085</v>
      </c>
      <c r="X1371" s="5">
        <v>37</v>
      </c>
    </row>
    <row r="1372" spans="1:24" x14ac:dyDescent="0.3">
      <c r="A1372" s="5" t="s">
        <v>1403</v>
      </c>
      <c r="B1372" s="5">
        <v>1980</v>
      </c>
      <c r="C1372" s="5" t="s">
        <v>10</v>
      </c>
      <c r="D1372" s="5">
        <v>17</v>
      </c>
      <c r="E1372" s="5">
        <v>2</v>
      </c>
      <c r="F1372" s="5">
        <v>11435.74</v>
      </c>
      <c r="G1372" s="5" t="s">
        <v>12</v>
      </c>
      <c r="H1372" s="5" t="s">
        <v>12</v>
      </c>
      <c r="I1372" s="5" t="s">
        <v>300</v>
      </c>
      <c r="K1372" s="7" t="s">
        <v>1403</v>
      </c>
      <c r="L1372" s="7">
        <v>1980</v>
      </c>
      <c r="M1372" s="7" t="s">
        <v>10</v>
      </c>
      <c r="N1372" s="7">
        <v>17</v>
      </c>
      <c r="O1372" s="7">
        <v>2</v>
      </c>
      <c r="P1372" s="20">
        <v>11435.74</v>
      </c>
      <c r="Q1372" s="7" t="s">
        <v>12</v>
      </c>
      <c r="R1372" s="7" t="s">
        <v>12</v>
      </c>
      <c r="S1372" s="7" t="s">
        <v>300</v>
      </c>
      <c r="T1372" s="7">
        <f t="shared" si="42"/>
        <v>4</v>
      </c>
      <c r="U1372" s="7">
        <f t="shared" si="43"/>
        <v>1</v>
      </c>
      <c r="V1372" s="35" t="s">
        <v>9618</v>
      </c>
      <c r="W1372" s="36">
        <v>45085</v>
      </c>
      <c r="X1372" s="5">
        <v>42</v>
      </c>
    </row>
    <row r="1373" spans="1:24" x14ac:dyDescent="0.3">
      <c r="A1373" s="5" t="s">
        <v>1404</v>
      </c>
      <c r="B1373" s="5">
        <v>1971</v>
      </c>
      <c r="C1373" s="5" t="s">
        <v>20</v>
      </c>
      <c r="D1373" s="5">
        <v>12</v>
      </c>
      <c r="E1373" s="5">
        <v>3</v>
      </c>
      <c r="F1373" s="5">
        <v>11436.74</v>
      </c>
      <c r="G1373" s="5" t="s">
        <v>12</v>
      </c>
      <c r="H1373" s="5" t="s">
        <v>12</v>
      </c>
      <c r="I1373" s="5" t="s">
        <v>23</v>
      </c>
      <c r="K1373" s="7" t="s">
        <v>1404</v>
      </c>
      <c r="L1373" s="7">
        <v>1971</v>
      </c>
      <c r="M1373" s="7" t="s">
        <v>20</v>
      </c>
      <c r="N1373" s="7">
        <v>12</v>
      </c>
      <c r="O1373" s="7">
        <v>3</v>
      </c>
      <c r="P1373" s="20">
        <v>11436.74</v>
      </c>
      <c r="Q1373" s="7" t="s">
        <v>12</v>
      </c>
      <c r="R1373" s="7" t="s">
        <v>12</v>
      </c>
      <c r="S1373" s="7" t="s">
        <v>23</v>
      </c>
      <c r="T1373" s="7">
        <f t="shared" si="42"/>
        <v>4</v>
      </c>
      <c r="U1373" s="7">
        <f t="shared" si="43"/>
        <v>1</v>
      </c>
      <c r="V1373" s="35" t="s">
        <v>9619</v>
      </c>
      <c r="W1373" s="36">
        <v>45085</v>
      </c>
      <c r="X1373" s="5">
        <v>51</v>
      </c>
    </row>
    <row r="1374" spans="1:24" x14ac:dyDescent="0.3">
      <c r="A1374" s="5" t="s">
        <v>1405</v>
      </c>
      <c r="B1374" s="5">
        <v>1966</v>
      </c>
      <c r="C1374" s="5" t="s">
        <v>18</v>
      </c>
      <c r="D1374" s="5">
        <v>14</v>
      </c>
      <c r="E1374" s="5">
        <v>0</v>
      </c>
      <c r="F1374" s="5">
        <v>11454.02</v>
      </c>
      <c r="G1374" s="5" t="s">
        <v>12</v>
      </c>
      <c r="H1374" s="5" t="s">
        <v>16</v>
      </c>
      <c r="I1374" s="5" t="s">
        <v>23</v>
      </c>
      <c r="K1374" s="7" t="s">
        <v>1405</v>
      </c>
      <c r="L1374" s="7">
        <v>1966</v>
      </c>
      <c r="M1374" s="7" t="s">
        <v>18</v>
      </c>
      <c r="N1374" s="7">
        <v>14</v>
      </c>
      <c r="O1374" s="7">
        <v>0</v>
      </c>
      <c r="P1374" s="20">
        <v>11454.02</v>
      </c>
      <c r="Q1374" s="7" t="s">
        <v>12</v>
      </c>
      <c r="R1374" s="7" t="s">
        <v>16</v>
      </c>
      <c r="S1374" s="7" t="s">
        <v>23</v>
      </c>
      <c r="T1374" s="7">
        <f t="shared" si="42"/>
        <v>4</v>
      </c>
      <c r="U1374" s="7">
        <f t="shared" si="43"/>
        <v>2</v>
      </c>
      <c r="V1374" s="35" t="s">
        <v>9620</v>
      </c>
      <c r="W1374" s="36">
        <v>45085</v>
      </c>
      <c r="X1374" s="5">
        <v>56</v>
      </c>
    </row>
    <row r="1375" spans="1:24" x14ac:dyDescent="0.3">
      <c r="A1375" s="5" t="s">
        <v>1406</v>
      </c>
      <c r="B1375" s="5">
        <v>1965</v>
      </c>
      <c r="C1375" s="5" t="s">
        <v>18</v>
      </c>
      <c r="D1375" s="5">
        <v>23</v>
      </c>
      <c r="E1375" s="5">
        <v>0</v>
      </c>
      <c r="F1375" s="5">
        <v>11455.28</v>
      </c>
      <c r="G1375" s="5" t="s">
        <v>12</v>
      </c>
      <c r="H1375" s="5" t="s">
        <v>11</v>
      </c>
      <c r="I1375" s="5" t="s">
        <v>42</v>
      </c>
      <c r="K1375" s="7" t="s">
        <v>1406</v>
      </c>
      <c r="L1375" s="7">
        <v>1965</v>
      </c>
      <c r="M1375" s="7" t="s">
        <v>18</v>
      </c>
      <c r="N1375" s="7">
        <v>23</v>
      </c>
      <c r="O1375" s="7">
        <v>0</v>
      </c>
      <c r="P1375" s="20">
        <v>11455.28</v>
      </c>
      <c r="Q1375" s="7" t="s">
        <v>12</v>
      </c>
      <c r="R1375" s="7" t="s">
        <v>11</v>
      </c>
      <c r="S1375" s="7" t="s">
        <v>42</v>
      </c>
      <c r="T1375" s="7">
        <f t="shared" si="42"/>
        <v>4</v>
      </c>
      <c r="U1375" s="7">
        <f t="shared" si="43"/>
        <v>9</v>
      </c>
      <c r="V1375" s="35" t="s">
        <v>9621</v>
      </c>
      <c r="W1375" s="36">
        <v>45085</v>
      </c>
      <c r="X1375" s="5">
        <v>57</v>
      </c>
    </row>
    <row r="1376" spans="1:24" x14ac:dyDescent="0.3">
      <c r="A1376" s="5" t="s">
        <v>1407</v>
      </c>
      <c r="B1376" s="5">
        <v>1966</v>
      </c>
      <c r="C1376" s="5" t="s">
        <v>20</v>
      </c>
      <c r="D1376" s="5">
        <v>7</v>
      </c>
      <c r="E1376" s="5">
        <v>0</v>
      </c>
      <c r="F1376" s="5">
        <v>11478.14</v>
      </c>
      <c r="G1376" s="5" t="s">
        <v>12</v>
      </c>
      <c r="H1376" s="5" t="s">
        <v>11</v>
      </c>
      <c r="I1376" s="5" t="s">
        <v>200</v>
      </c>
      <c r="K1376" s="7" t="s">
        <v>1407</v>
      </c>
      <c r="L1376" s="7">
        <v>1966</v>
      </c>
      <c r="M1376" s="7" t="s">
        <v>20</v>
      </c>
      <c r="N1376" s="7">
        <v>7</v>
      </c>
      <c r="O1376" s="7">
        <v>0</v>
      </c>
      <c r="P1376" s="20">
        <v>11478.14</v>
      </c>
      <c r="Q1376" s="7" t="s">
        <v>12</v>
      </c>
      <c r="R1376" s="7" t="s">
        <v>11</v>
      </c>
      <c r="S1376" s="7" t="s">
        <v>200</v>
      </c>
      <c r="T1376" s="7">
        <f t="shared" si="42"/>
        <v>4</v>
      </c>
      <c r="U1376" s="7">
        <f t="shared" si="43"/>
        <v>9</v>
      </c>
      <c r="V1376" s="35" t="s">
        <v>9622</v>
      </c>
      <c r="W1376" s="36">
        <v>45085</v>
      </c>
      <c r="X1376" s="5">
        <v>56</v>
      </c>
    </row>
    <row r="1377" spans="1:24" x14ac:dyDescent="0.3">
      <c r="A1377" s="5" t="s">
        <v>1408</v>
      </c>
      <c r="B1377" s="5">
        <v>2004</v>
      </c>
      <c r="C1377" s="5" t="s">
        <v>20</v>
      </c>
      <c r="D1377" s="5">
        <v>10</v>
      </c>
      <c r="E1377" s="5">
        <v>0</v>
      </c>
      <c r="F1377" s="5">
        <v>11482.63</v>
      </c>
      <c r="G1377" s="5" t="s">
        <v>12</v>
      </c>
      <c r="H1377" s="5" t="s">
        <v>11</v>
      </c>
      <c r="I1377" s="5" t="s">
        <v>13</v>
      </c>
      <c r="K1377" s="7" t="s">
        <v>1408</v>
      </c>
      <c r="L1377" s="7">
        <v>2004</v>
      </c>
      <c r="M1377" s="7" t="s">
        <v>20</v>
      </c>
      <c r="N1377" s="7">
        <v>10</v>
      </c>
      <c r="O1377" s="7">
        <v>0</v>
      </c>
      <c r="P1377" s="20">
        <v>11482.63</v>
      </c>
      <c r="Q1377" s="7" t="s">
        <v>12</v>
      </c>
      <c r="R1377" s="7" t="s">
        <v>11</v>
      </c>
      <c r="S1377" s="7" t="s">
        <v>13</v>
      </c>
      <c r="T1377" s="7">
        <f t="shared" si="42"/>
        <v>4</v>
      </c>
      <c r="U1377" s="7">
        <f t="shared" si="43"/>
        <v>9</v>
      </c>
      <c r="V1377" s="35" t="s">
        <v>9623</v>
      </c>
      <c r="W1377" s="36">
        <v>45085</v>
      </c>
      <c r="X1377" s="5">
        <v>18</v>
      </c>
    </row>
    <row r="1378" spans="1:24" x14ac:dyDescent="0.3">
      <c r="A1378" s="5" t="s">
        <v>1409</v>
      </c>
      <c r="B1378" s="5">
        <v>1970</v>
      </c>
      <c r="C1378" s="5" t="s">
        <v>37</v>
      </c>
      <c r="D1378" s="5">
        <v>13</v>
      </c>
      <c r="E1378" s="5">
        <v>3</v>
      </c>
      <c r="F1378" s="5">
        <v>11488.32</v>
      </c>
      <c r="G1378" s="5" t="s">
        <v>12</v>
      </c>
      <c r="H1378" s="5" t="s">
        <v>16</v>
      </c>
      <c r="I1378" s="5" t="s">
        <v>276</v>
      </c>
      <c r="K1378" s="7" t="s">
        <v>1409</v>
      </c>
      <c r="L1378" s="7">
        <v>1970</v>
      </c>
      <c r="M1378" s="7" t="s">
        <v>37</v>
      </c>
      <c r="N1378" s="7">
        <v>13</v>
      </c>
      <c r="O1378" s="7">
        <v>3</v>
      </c>
      <c r="P1378" s="20">
        <v>11488.32</v>
      </c>
      <c r="Q1378" s="7" t="s">
        <v>12</v>
      </c>
      <c r="R1378" s="7" t="s">
        <v>16</v>
      </c>
      <c r="S1378" s="7" t="s">
        <v>276</v>
      </c>
      <c r="T1378" s="7">
        <f t="shared" si="42"/>
        <v>4</v>
      </c>
      <c r="U1378" s="7">
        <f t="shared" si="43"/>
        <v>2</v>
      </c>
      <c r="V1378" s="35" t="s">
        <v>9624</v>
      </c>
      <c r="W1378" s="36">
        <v>45085</v>
      </c>
      <c r="X1378" s="5">
        <v>52</v>
      </c>
    </row>
    <row r="1379" spans="1:24" x14ac:dyDescent="0.3">
      <c r="A1379" s="5" t="s">
        <v>1410</v>
      </c>
      <c r="B1379" s="5">
        <v>1983</v>
      </c>
      <c r="C1379" s="5" t="s">
        <v>18</v>
      </c>
      <c r="D1379" s="5">
        <v>7</v>
      </c>
      <c r="E1379" s="5">
        <v>3</v>
      </c>
      <c r="F1379" s="5">
        <v>11492.46</v>
      </c>
      <c r="G1379" s="5" t="s">
        <v>12</v>
      </c>
      <c r="H1379" s="5" t="s">
        <v>12</v>
      </c>
      <c r="I1379" s="5" t="s">
        <v>535</v>
      </c>
      <c r="K1379" s="7" t="s">
        <v>1410</v>
      </c>
      <c r="L1379" s="7">
        <v>1983</v>
      </c>
      <c r="M1379" s="7" t="s">
        <v>18</v>
      </c>
      <c r="N1379" s="7">
        <v>7</v>
      </c>
      <c r="O1379" s="7">
        <v>3</v>
      </c>
      <c r="P1379" s="20">
        <v>11492.46</v>
      </c>
      <c r="Q1379" s="7" t="s">
        <v>12</v>
      </c>
      <c r="R1379" s="7" t="s">
        <v>12</v>
      </c>
      <c r="S1379" s="7" t="s">
        <v>535</v>
      </c>
      <c r="T1379" s="7">
        <f t="shared" si="42"/>
        <v>4</v>
      </c>
      <c r="U1379" s="7">
        <f t="shared" si="43"/>
        <v>1</v>
      </c>
      <c r="V1379" s="35" t="s">
        <v>9625</v>
      </c>
      <c r="W1379" s="36">
        <v>45085</v>
      </c>
      <c r="X1379" s="5">
        <v>40</v>
      </c>
    </row>
    <row r="1380" spans="1:24" x14ac:dyDescent="0.3">
      <c r="A1380" s="5" t="s">
        <v>1411</v>
      </c>
      <c r="B1380" s="5">
        <v>1969</v>
      </c>
      <c r="C1380" s="5" t="s">
        <v>35</v>
      </c>
      <c r="D1380" s="5">
        <v>11</v>
      </c>
      <c r="E1380" s="5">
        <v>0</v>
      </c>
      <c r="F1380" s="5">
        <v>11497.69</v>
      </c>
      <c r="G1380" s="5" t="s">
        <v>12</v>
      </c>
      <c r="H1380" s="5" t="s">
        <v>16</v>
      </c>
      <c r="I1380" s="5" t="s">
        <v>23</v>
      </c>
      <c r="K1380" s="7" t="s">
        <v>1411</v>
      </c>
      <c r="L1380" s="7">
        <v>1969</v>
      </c>
      <c r="M1380" s="7" t="s">
        <v>35</v>
      </c>
      <c r="N1380" s="7">
        <v>11</v>
      </c>
      <c r="O1380" s="7">
        <v>0</v>
      </c>
      <c r="P1380" s="20">
        <v>11497.69</v>
      </c>
      <c r="Q1380" s="7" t="s">
        <v>12</v>
      </c>
      <c r="R1380" s="7" t="s">
        <v>16</v>
      </c>
      <c r="S1380" s="7" t="s">
        <v>23</v>
      </c>
      <c r="T1380" s="7">
        <f t="shared" si="42"/>
        <v>4</v>
      </c>
      <c r="U1380" s="7">
        <f t="shared" si="43"/>
        <v>2</v>
      </c>
      <c r="V1380" s="35" t="s">
        <v>9626</v>
      </c>
      <c r="W1380" s="36">
        <v>45085</v>
      </c>
      <c r="X1380" s="5">
        <v>53</v>
      </c>
    </row>
    <row r="1381" spans="1:24" x14ac:dyDescent="0.3">
      <c r="A1381" s="5" t="s">
        <v>1412</v>
      </c>
      <c r="B1381" s="5">
        <v>1989</v>
      </c>
      <c r="C1381" s="5" t="s">
        <v>37</v>
      </c>
      <c r="D1381" s="5">
        <v>6</v>
      </c>
      <c r="E1381" s="5">
        <v>3</v>
      </c>
      <c r="F1381" s="5">
        <v>11511.61</v>
      </c>
      <c r="G1381" s="5" t="s">
        <v>12</v>
      </c>
      <c r="H1381" s="5" t="s">
        <v>12</v>
      </c>
      <c r="I1381" s="5" t="s">
        <v>535</v>
      </c>
      <c r="K1381" s="7" t="s">
        <v>1412</v>
      </c>
      <c r="L1381" s="7">
        <v>1989</v>
      </c>
      <c r="M1381" s="7" t="s">
        <v>37</v>
      </c>
      <c r="N1381" s="7">
        <v>6</v>
      </c>
      <c r="O1381" s="7">
        <v>3</v>
      </c>
      <c r="P1381" s="20">
        <v>11511.61</v>
      </c>
      <c r="Q1381" s="7" t="s">
        <v>12</v>
      </c>
      <c r="R1381" s="7" t="s">
        <v>12</v>
      </c>
      <c r="S1381" s="7" t="s">
        <v>535</v>
      </c>
      <c r="T1381" s="7">
        <f t="shared" si="42"/>
        <v>4</v>
      </c>
      <c r="U1381" s="7">
        <f t="shared" si="43"/>
        <v>1</v>
      </c>
      <c r="V1381" s="35" t="s">
        <v>9627</v>
      </c>
      <c r="W1381" s="36">
        <v>45085</v>
      </c>
      <c r="X1381" s="5">
        <v>33</v>
      </c>
    </row>
    <row r="1382" spans="1:24" x14ac:dyDescent="0.3">
      <c r="A1382" s="5" t="s">
        <v>1413</v>
      </c>
      <c r="B1382" s="5">
        <v>1968</v>
      </c>
      <c r="C1382" s="5" t="s">
        <v>18</v>
      </c>
      <c r="D1382" s="5">
        <v>24</v>
      </c>
      <c r="E1382" s="5">
        <v>1</v>
      </c>
      <c r="F1382" s="5">
        <v>11512.41</v>
      </c>
      <c r="G1382" s="5" t="s">
        <v>12</v>
      </c>
      <c r="H1382" s="5" t="s">
        <v>16</v>
      </c>
      <c r="I1382" s="5" t="s">
        <v>247</v>
      </c>
      <c r="K1382" s="7" t="s">
        <v>1413</v>
      </c>
      <c r="L1382" s="7">
        <v>1968</v>
      </c>
      <c r="M1382" s="7" t="s">
        <v>18</v>
      </c>
      <c r="N1382" s="7">
        <v>24</v>
      </c>
      <c r="O1382" s="7">
        <v>1</v>
      </c>
      <c r="P1382" s="20">
        <v>11512.41</v>
      </c>
      <c r="Q1382" s="7" t="s">
        <v>12</v>
      </c>
      <c r="R1382" s="7" t="s">
        <v>16</v>
      </c>
      <c r="S1382" s="7" t="s">
        <v>247</v>
      </c>
      <c r="T1382" s="7">
        <f t="shared" si="42"/>
        <v>4</v>
      </c>
      <c r="U1382" s="7">
        <f t="shared" si="43"/>
        <v>2</v>
      </c>
      <c r="V1382" s="35" t="s">
        <v>9628</v>
      </c>
      <c r="W1382" s="36">
        <v>45085</v>
      </c>
      <c r="X1382" s="5">
        <v>54</v>
      </c>
    </row>
    <row r="1383" spans="1:24" x14ac:dyDescent="0.3">
      <c r="A1383" s="5" t="s">
        <v>1414</v>
      </c>
      <c r="B1383" s="5">
        <v>1971</v>
      </c>
      <c r="C1383" s="5" t="s">
        <v>30</v>
      </c>
      <c r="D1383" s="5">
        <v>19</v>
      </c>
      <c r="E1383" s="5">
        <v>4</v>
      </c>
      <c r="F1383" s="5">
        <v>11520.1</v>
      </c>
      <c r="G1383" s="5" t="s">
        <v>12</v>
      </c>
      <c r="H1383" s="5" t="s">
        <v>16</v>
      </c>
      <c r="I1383" s="5" t="s">
        <v>23</v>
      </c>
      <c r="K1383" s="7" t="s">
        <v>1414</v>
      </c>
      <c r="L1383" s="7">
        <v>1971</v>
      </c>
      <c r="M1383" s="7" t="s">
        <v>30</v>
      </c>
      <c r="N1383" s="7">
        <v>19</v>
      </c>
      <c r="O1383" s="7">
        <v>4</v>
      </c>
      <c r="P1383" s="20">
        <v>11520.1</v>
      </c>
      <c r="Q1383" s="7" t="s">
        <v>12</v>
      </c>
      <c r="R1383" s="7" t="s">
        <v>16</v>
      </c>
      <c r="S1383" s="7" t="s">
        <v>23</v>
      </c>
      <c r="T1383" s="7">
        <f t="shared" si="42"/>
        <v>4</v>
      </c>
      <c r="U1383" s="7">
        <f t="shared" si="43"/>
        <v>2</v>
      </c>
      <c r="V1383" s="35" t="s">
        <v>9629</v>
      </c>
      <c r="W1383" s="36">
        <v>45085</v>
      </c>
      <c r="X1383" s="5">
        <v>51</v>
      </c>
    </row>
    <row r="1384" spans="1:24" x14ac:dyDescent="0.3">
      <c r="A1384" s="5" t="s">
        <v>1415</v>
      </c>
      <c r="B1384" s="5">
        <v>1988</v>
      </c>
      <c r="C1384" s="5" t="s">
        <v>18</v>
      </c>
      <c r="D1384" s="5">
        <v>12</v>
      </c>
      <c r="E1384" s="5">
        <v>3</v>
      </c>
      <c r="F1384" s="5">
        <v>11524.25</v>
      </c>
      <c r="G1384" s="5" t="s">
        <v>12</v>
      </c>
      <c r="H1384" s="5" t="s">
        <v>16</v>
      </c>
      <c r="I1384" s="5" t="s">
        <v>535</v>
      </c>
      <c r="K1384" s="7" t="s">
        <v>1415</v>
      </c>
      <c r="L1384" s="7">
        <v>1988</v>
      </c>
      <c r="M1384" s="7" t="s">
        <v>18</v>
      </c>
      <c r="N1384" s="7">
        <v>12</v>
      </c>
      <c r="O1384" s="7">
        <v>3</v>
      </c>
      <c r="P1384" s="20">
        <v>11524.25</v>
      </c>
      <c r="Q1384" s="7" t="s">
        <v>12</v>
      </c>
      <c r="R1384" s="7" t="s">
        <v>16</v>
      </c>
      <c r="S1384" s="7" t="s">
        <v>535</v>
      </c>
      <c r="T1384" s="7">
        <f t="shared" si="42"/>
        <v>4</v>
      </c>
      <c r="U1384" s="7">
        <f t="shared" si="43"/>
        <v>2</v>
      </c>
      <c r="V1384" s="35" t="s">
        <v>9630</v>
      </c>
      <c r="W1384" s="36">
        <v>45085</v>
      </c>
      <c r="X1384" s="5">
        <v>34</v>
      </c>
    </row>
    <row r="1385" spans="1:24" x14ac:dyDescent="0.3">
      <c r="A1385" s="5" t="s">
        <v>1416</v>
      </c>
      <c r="B1385" s="5">
        <v>1970</v>
      </c>
      <c r="C1385" s="5" t="s">
        <v>10</v>
      </c>
      <c r="D1385" s="5">
        <v>23</v>
      </c>
      <c r="E1385" s="5">
        <v>0</v>
      </c>
      <c r="F1385" s="5">
        <v>11530.12</v>
      </c>
      <c r="G1385" s="5" t="s">
        <v>12</v>
      </c>
      <c r="H1385" s="5" t="s">
        <v>16</v>
      </c>
      <c r="I1385" s="5" t="s">
        <v>23</v>
      </c>
      <c r="K1385" s="7" t="s">
        <v>1416</v>
      </c>
      <c r="L1385" s="7">
        <v>1970</v>
      </c>
      <c r="M1385" s="7" t="s">
        <v>10</v>
      </c>
      <c r="N1385" s="7">
        <v>23</v>
      </c>
      <c r="O1385" s="7">
        <v>0</v>
      </c>
      <c r="P1385" s="20">
        <v>11530.12</v>
      </c>
      <c r="Q1385" s="7" t="s">
        <v>12</v>
      </c>
      <c r="R1385" s="7" t="s">
        <v>16</v>
      </c>
      <c r="S1385" s="7" t="s">
        <v>23</v>
      </c>
      <c r="T1385" s="7">
        <f t="shared" si="42"/>
        <v>4</v>
      </c>
      <c r="U1385" s="7">
        <f t="shared" si="43"/>
        <v>2</v>
      </c>
      <c r="V1385" s="35" t="s">
        <v>9631</v>
      </c>
      <c r="W1385" s="36">
        <v>45085</v>
      </c>
      <c r="X1385" s="5">
        <v>52</v>
      </c>
    </row>
    <row r="1386" spans="1:24" x14ac:dyDescent="0.3">
      <c r="A1386" s="5" t="s">
        <v>1417</v>
      </c>
      <c r="B1386" s="5">
        <v>1965</v>
      </c>
      <c r="C1386" s="5" t="s">
        <v>37</v>
      </c>
      <c r="D1386" s="5">
        <v>3</v>
      </c>
      <c r="E1386" s="5">
        <v>0</v>
      </c>
      <c r="F1386" s="5">
        <v>11534.87</v>
      </c>
      <c r="G1386" s="5" t="s">
        <v>12</v>
      </c>
      <c r="H1386" s="5" t="s">
        <v>16</v>
      </c>
      <c r="I1386" s="5" t="s">
        <v>356</v>
      </c>
      <c r="K1386" s="7" t="s">
        <v>1417</v>
      </c>
      <c r="L1386" s="7">
        <v>1965</v>
      </c>
      <c r="M1386" s="7" t="s">
        <v>37</v>
      </c>
      <c r="N1386" s="7">
        <v>3</v>
      </c>
      <c r="O1386" s="7">
        <v>0</v>
      </c>
      <c r="P1386" s="20">
        <v>11534.87</v>
      </c>
      <c r="Q1386" s="7" t="s">
        <v>12</v>
      </c>
      <c r="R1386" s="7" t="s">
        <v>16</v>
      </c>
      <c r="S1386" s="7" t="s">
        <v>356</v>
      </c>
      <c r="T1386" s="7">
        <f t="shared" si="42"/>
        <v>4</v>
      </c>
      <c r="U1386" s="7">
        <f t="shared" si="43"/>
        <v>2</v>
      </c>
      <c r="V1386" s="35" t="s">
        <v>9632</v>
      </c>
      <c r="W1386" s="36">
        <v>45085</v>
      </c>
      <c r="X1386" s="5">
        <v>57</v>
      </c>
    </row>
    <row r="1387" spans="1:24" x14ac:dyDescent="0.3">
      <c r="A1387" s="5" t="s">
        <v>1418</v>
      </c>
      <c r="B1387" s="5">
        <v>1968</v>
      </c>
      <c r="C1387" s="5" t="s">
        <v>15</v>
      </c>
      <c r="D1387" s="5">
        <v>14</v>
      </c>
      <c r="E1387" s="5">
        <v>2</v>
      </c>
      <c r="F1387" s="5">
        <v>11538.42</v>
      </c>
      <c r="G1387" s="5" t="s">
        <v>12</v>
      </c>
      <c r="H1387" s="5" t="s">
        <v>16</v>
      </c>
      <c r="I1387" s="5" t="s">
        <v>42</v>
      </c>
      <c r="K1387" s="7" t="s">
        <v>1418</v>
      </c>
      <c r="L1387" s="7">
        <v>1968</v>
      </c>
      <c r="M1387" s="7" t="s">
        <v>15</v>
      </c>
      <c r="N1387" s="7">
        <v>14</v>
      </c>
      <c r="O1387" s="7">
        <v>2</v>
      </c>
      <c r="P1387" s="20">
        <v>11538.42</v>
      </c>
      <c r="Q1387" s="7" t="s">
        <v>12</v>
      </c>
      <c r="R1387" s="7" t="s">
        <v>16</v>
      </c>
      <c r="S1387" s="7" t="s">
        <v>42</v>
      </c>
      <c r="T1387" s="7">
        <f t="shared" si="42"/>
        <v>4</v>
      </c>
      <c r="U1387" s="7">
        <f t="shared" si="43"/>
        <v>2</v>
      </c>
      <c r="V1387" s="35" t="s">
        <v>9633</v>
      </c>
      <c r="W1387" s="36">
        <v>45085</v>
      </c>
      <c r="X1387" s="5">
        <v>54</v>
      </c>
    </row>
    <row r="1388" spans="1:24" x14ac:dyDescent="0.3">
      <c r="A1388" s="5" t="s">
        <v>1419</v>
      </c>
      <c r="B1388" s="5">
        <v>1971</v>
      </c>
      <c r="C1388" s="5" t="s">
        <v>30</v>
      </c>
      <c r="D1388" s="5">
        <v>1</v>
      </c>
      <c r="E1388" s="5">
        <v>0</v>
      </c>
      <c r="F1388" s="5">
        <v>11540.25</v>
      </c>
      <c r="G1388" s="5" t="s">
        <v>12</v>
      </c>
      <c r="H1388" s="5" t="s">
        <v>16</v>
      </c>
      <c r="I1388" s="5" t="s">
        <v>23</v>
      </c>
      <c r="K1388" s="7" t="s">
        <v>1419</v>
      </c>
      <c r="L1388" s="7">
        <v>1971</v>
      </c>
      <c r="M1388" s="7" t="s">
        <v>30</v>
      </c>
      <c r="N1388" s="7">
        <v>1</v>
      </c>
      <c r="O1388" s="7">
        <v>0</v>
      </c>
      <c r="P1388" s="20">
        <v>11540.25</v>
      </c>
      <c r="Q1388" s="7" t="s">
        <v>12</v>
      </c>
      <c r="R1388" s="7" t="s">
        <v>16</v>
      </c>
      <c r="S1388" s="7" t="s">
        <v>23</v>
      </c>
      <c r="T1388" s="7">
        <f t="shared" si="42"/>
        <v>4</v>
      </c>
      <c r="U1388" s="7">
        <f t="shared" si="43"/>
        <v>2</v>
      </c>
      <c r="V1388" s="35" t="s">
        <v>9634</v>
      </c>
      <c r="W1388" s="36">
        <v>45085</v>
      </c>
      <c r="X1388" s="5">
        <v>51</v>
      </c>
    </row>
    <row r="1389" spans="1:24" x14ac:dyDescent="0.3">
      <c r="A1389" s="5" t="s">
        <v>1420</v>
      </c>
      <c r="B1389" s="5">
        <v>1973</v>
      </c>
      <c r="C1389" s="5" t="s">
        <v>10</v>
      </c>
      <c r="D1389" s="5">
        <v>23</v>
      </c>
      <c r="E1389" s="5">
        <v>5</v>
      </c>
      <c r="F1389" s="5">
        <v>11552.9</v>
      </c>
      <c r="G1389" s="5" t="s">
        <v>12</v>
      </c>
      <c r="H1389" s="5" t="s">
        <v>11</v>
      </c>
      <c r="I1389" s="5" t="s">
        <v>42</v>
      </c>
      <c r="K1389" s="7" t="s">
        <v>1420</v>
      </c>
      <c r="L1389" s="7">
        <v>1973</v>
      </c>
      <c r="M1389" s="7" t="s">
        <v>10</v>
      </c>
      <c r="N1389" s="7">
        <v>23</v>
      </c>
      <c r="O1389" s="7">
        <v>5</v>
      </c>
      <c r="P1389" s="20">
        <v>11552.9</v>
      </c>
      <c r="Q1389" s="7" t="s">
        <v>12</v>
      </c>
      <c r="R1389" s="7" t="s">
        <v>11</v>
      </c>
      <c r="S1389" s="7" t="s">
        <v>42</v>
      </c>
      <c r="T1389" s="7">
        <f t="shared" si="42"/>
        <v>4</v>
      </c>
      <c r="U1389" s="7">
        <f t="shared" si="43"/>
        <v>9</v>
      </c>
      <c r="V1389" s="35" t="s">
        <v>9635</v>
      </c>
      <c r="W1389" s="36">
        <v>45085</v>
      </c>
      <c r="X1389" s="5">
        <v>49</v>
      </c>
    </row>
    <row r="1390" spans="1:24" x14ac:dyDescent="0.3">
      <c r="A1390" s="5" t="s">
        <v>1421</v>
      </c>
      <c r="B1390" s="5">
        <v>1965</v>
      </c>
      <c r="C1390" s="5" t="s">
        <v>37</v>
      </c>
      <c r="D1390" s="5">
        <v>27</v>
      </c>
      <c r="E1390" s="5">
        <v>1</v>
      </c>
      <c r="F1390" s="5">
        <v>11554.22</v>
      </c>
      <c r="G1390" s="5" t="s">
        <v>12</v>
      </c>
      <c r="H1390" s="5" t="s">
        <v>16</v>
      </c>
      <c r="I1390" s="5" t="s">
        <v>13</v>
      </c>
      <c r="K1390" s="7" t="s">
        <v>1421</v>
      </c>
      <c r="L1390" s="7">
        <v>1965</v>
      </c>
      <c r="M1390" s="7" t="s">
        <v>37</v>
      </c>
      <c r="N1390" s="7">
        <v>27</v>
      </c>
      <c r="O1390" s="7">
        <v>1</v>
      </c>
      <c r="P1390" s="20">
        <v>11554.22</v>
      </c>
      <c r="Q1390" s="7" t="s">
        <v>12</v>
      </c>
      <c r="R1390" s="7" t="s">
        <v>16</v>
      </c>
      <c r="S1390" s="7" t="s">
        <v>13</v>
      </c>
      <c r="T1390" s="7">
        <f t="shared" si="42"/>
        <v>4</v>
      </c>
      <c r="U1390" s="7">
        <f t="shared" si="43"/>
        <v>2</v>
      </c>
      <c r="V1390" s="35" t="s">
        <v>9636</v>
      </c>
      <c r="W1390" s="36">
        <v>45085</v>
      </c>
      <c r="X1390" s="5">
        <v>57</v>
      </c>
    </row>
    <row r="1391" spans="1:24" x14ac:dyDescent="0.3">
      <c r="A1391" s="5" t="s">
        <v>1422</v>
      </c>
      <c r="B1391" s="5">
        <v>1965</v>
      </c>
      <c r="C1391" s="5" t="s">
        <v>30</v>
      </c>
      <c r="D1391" s="5">
        <v>25</v>
      </c>
      <c r="E1391" s="5">
        <v>0</v>
      </c>
      <c r="F1391" s="5">
        <v>11566.3</v>
      </c>
      <c r="G1391" s="5" t="s">
        <v>12</v>
      </c>
      <c r="H1391" s="5" t="s">
        <v>12</v>
      </c>
      <c r="I1391" s="5" t="s">
        <v>168</v>
      </c>
      <c r="K1391" s="7" t="s">
        <v>1422</v>
      </c>
      <c r="L1391" s="7">
        <v>1965</v>
      </c>
      <c r="M1391" s="7" t="s">
        <v>30</v>
      </c>
      <c r="N1391" s="7">
        <v>25</v>
      </c>
      <c r="O1391" s="7">
        <v>0</v>
      </c>
      <c r="P1391" s="20">
        <v>11566.3</v>
      </c>
      <c r="Q1391" s="7" t="s">
        <v>12</v>
      </c>
      <c r="R1391" s="7" t="s">
        <v>12</v>
      </c>
      <c r="S1391" s="7" t="s">
        <v>168</v>
      </c>
      <c r="T1391" s="7">
        <f t="shared" si="42"/>
        <v>4</v>
      </c>
      <c r="U1391" s="7">
        <f t="shared" si="43"/>
        <v>1</v>
      </c>
      <c r="V1391" s="35" t="s">
        <v>9637</v>
      </c>
      <c r="W1391" s="36">
        <v>45085</v>
      </c>
      <c r="X1391" s="5">
        <v>57</v>
      </c>
    </row>
    <row r="1392" spans="1:24" x14ac:dyDescent="0.3">
      <c r="A1392" s="5" t="s">
        <v>1423</v>
      </c>
      <c r="B1392" s="5">
        <v>1965</v>
      </c>
      <c r="C1392" s="5" t="s">
        <v>15</v>
      </c>
      <c r="D1392" s="5">
        <v>6</v>
      </c>
      <c r="E1392" s="5">
        <v>1</v>
      </c>
      <c r="F1392" s="5">
        <v>11576.13</v>
      </c>
      <c r="G1392" s="5" t="s">
        <v>12</v>
      </c>
      <c r="H1392" s="5" t="s">
        <v>12</v>
      </c>
      <c r="I1392" s="5" t="s">
        <v>42</v>
      </c>
      <c r="K1392" s="7" t="s">
        <v>1423</v>
      </c>
      <c r="L1392" s="7">
        <v>1965</v>
      </c>
      <c r="M1392" s="7" t="s">
        <v>15</v>
      </c>
      <c r="N1392" s="7">
        <v>6</v>
      </c>
      <c r="O1392" s="7">
        <v>1</v>
      </c>
      <c r="P1392" s="20">
        <v>11576.13</v>
      </c>
      <c r="Q1392" s="7" t="s">
        <v>12</v>
      </c>
      <c r="R1392" s="7" t="s">
        <v>12</v>
      </c>
      <c r="S1392" s="7" t="s">
        <v>42</v>
      </c>
      <c r="T1392" s="7">
        <f t="shared" si="42"/>
        <v>4</v>
      </c>
      <c r="U1392" s="7">
        <f t="shared" si="43"/>
        <v>1</v>
      </c>
      <c r="V1392" s="35" t="s">
        <v>9638</v>
      </c>
      <c r="W1392" s="36">
        <v>45085</v>
      </c>
      <c r="X1392" s="5">
        <v>57</v>
      </c>
    </row>
    <row r="1393" spans="1:24" x14ac:dyDescent="0.3">
      <c r="A1393" s="5" t="s">
        <v>1424</v>
      </c>
      <c r="B1393" s="5">
        <v>1964</v>
      </c>
      <c r="C1393" s="5" t="s">
        <v>18</v>
      </c>
      <c r="D1393" s="5">
        <v>20</v>
      </c>
      <c r="E1393" s="5">
        <v>0</v>
      </c>
      <c r="F1393" s="5">
        <v>11602.75</v>
      </c>
      <c r="G1393" s="5" t="s">
        <v>12</v>
      </c>
      <c r="H1393" s="5" t="s">
        <v>16</v>
      </c>
      <c r="I1393" s="5" t="s">
        <v>516</v>
      </c>
      <c r="K1393" s="7" t="s">
        <v>1424</v>
      </c>
      <c r="L1393" s="7">
        <v>1964</v>
      </c>
      <c r="M1393" s="7" t="s">
        <v>18</v>
      </c>
      <c r="N1393" s="7">
        <v>20</v>
      </c>
      <c r="O1393" s="7">
        <v>0</v>
      </c>
      <c r="P1393" s="20">
        <v>11602.75</v>
      </c>
      <c r="Q1393" s="7" t="s">
        <v>12</v>
      </c>
      <c r="R1393" s="7" t="s">
        <v>16</v>
      </c>
      <c r="S1393" s="7" t="s">
        <v>516</v>
      </c>
      <c r="T1393" s="7">
        <f t="shared" si="42"/>
        <v>4</v>
      </c>
      <c r="U1393" s="7">
        <f t="shared" si="43"/>
        <v>2</v>
      </c>
      <c r="V1393" s="35" t="s">
        <v>9639</v>
      </c>
      <c r="W1393" s="36">
        <v>45085</v>
      </c>
      <c r="X1393" s="5">
        <v>58</v>
      </c>
    </row>
    <row r="1394" spans="1:24" x14ac:dyDescent="0.3">
      <c r="A1394" s="5" t="s">
        <v>1425</v>
      </c>
      <c r="B1394" s="5">
        <v>1986</v>
      </c>
      <c r="C1394" s="5" t="s">
        <v>10</v>
      </c>
      <c r="D1394" s="5">
        <v>17</v>
      </c>
      <c r="E1394" s="5">
        <v>3</v>
      </c>
      <c r="F1394" s="5">
        <v>11625.11</v>
      </c>
      <c r="G1394" s="5" t="s">
        <v>12</v>
      </c>
      <c r="H1394" s="5" t="s">
        <v>12</v>
      </c>
      <c r="I1394" s="5" t="s">
        <v>632</v>
      </c>
      <c r="K1394" s="7" t="s">
        <v>1425</v>
      </c>
      <c r="L1394" s="7">
        <v>1986</v>
      </c>
      <c r="M1394" s="7" t="s">
        <v>10</v>
      </c>
      <c r="N1394" s="7">
        <v>17</v>
      </c>
      <c r="O1394" s="7">
        <v>3</v>
      </c>
      <c r="P1394" s="20">
        <v>11625.11</v>
      </c>
      <c r="Q1394" s="7" t="s">
        <v>12</v>
      </c>
      <c r="R1394" s="7" t="s">
        <v>12</v>
      </c>
      <c r="S1394" s="7" t="s">
        <v>632</v>
      </c>
      <c r="T1394" s="7">
        <f t="shared" si="42"/>
        <v>4</v>
      </c>
      <c r="U1394" s="7">
        <f t="shared" si="43"/>
        <v>1</v>
      </c>
      <c r="V1394" s="35" t="s">
        <v>9640</v>
      </c>
      <c r="W1394" s="36">
        <v>45085</v>
      </c>
      <c r="X1394" s="5">
        <v>36</v>
      </c>
    </row>
    <row r="1395" spans="1:24" x14ac:dyDescent="0.3">
      <c r="A1395" s="5" t="s">
        <v>1426</v>
      </c>
      <c r="B1395" s="5">
        <v>1966</v>
      </c>
      <c r="C1395" s="5" t="s">
        <v>37</v>
      </c>
      <c r="D1395" s="5">
        <v>4</v>
      </c>
      <c r="E1395" s="5">
        <v>0</v>
      </c>
      <c r="F1395" s="5">
        <v>11657.72</v>
      </c>
      <c r="G1395" s="5" t="s">
        <v>12</v>
      </c>
      <c r="H1395" s="5" t="s">
        <v>11</v>
      </c>
      <c r="I1395" s="5" t="s">
        <v>247</v>
      </c>
      <c r="K1395" s="7" t="s">
        <v>1426</v>
      </c>
      <c r="L1395" s="7">
        <v>1966</v>
      </c>
      <c r="M1395" s="7" t="s">
        <v>37</v>
      </c>
      <c r="N1395" s="7">
        <v>4</v>
      </c>
      <c r="O1395" s="7">
        <v>0</v>
      </c>
      <c r="P1395" s="20">
        <v>11657.72</v>
      </c>
      <c r="Q1395" s="7" t="s">
        <v>12</v>
      </c>
      <c r="R1395" s="7" t="s">
        <v>11</v>
      </c>
      <c r="S1395" s="7" t="s">
        <v>247</v>
      </c>
      <c r="T1395" s="7">
        <f t="shared" si="42"/>
        <v>4</v>
      </c>
      <c r="U1395" s="7">
        <f t="shared" si="43"/>
        <v>9</v>
      </c>
      <c r="V1395" s="35" t="s">
        <v>9641</v>
      </c>
      <c r="W1395" s="36">
        <v>45085</v>
      </c>
      <c r="X1395" s="5">
        <v>56</v>
      </c>
    </row>
    <row r="1396" spans="1:24" x14ac:dyDescent="0.3">
      <c r="A1396" s="5" t="s">
        <v>1427</v>
      </c>
      <c r="B1396" s="5">
        <v>1994</v>
      </c>
      <c r="C1396" s="5" t="s">
        <v>10</v>
      </c>
      <c r="D1396" s="5">
        <v>20</v>
      </c>
      <c r="E1396" s="5">
        <v>0</v>
      </c>
      <c r="F1396" s="5">
        <v>11657.81</v>
      </c>
      <c r="G1396" s="5" t="s">
        <v>12</v>
      </c>
      <c r="H1396" s="5" t="s">
        <v>11</v>
      </c>
      <c r="I1396" s="5" t="s">
        <v>249</v>
      </c>
      <c r="K1396" s="7" t="s">
        <v>1427</v>
      </c>
      <c r="L1396" s="7">
        <v>1994</v>
      </c>
      <c r="M1396" s="7" t="s">
        <v>10</v>
      </c>
      <c r="N1396" s="7">
        <v>20</v>
      </c>
      <c r="O1396" s="7">
        <v>0</v>
      </c>
      <c r="P1396" s="20">
        <v>11657.81</v>
      </c>
      <c r="Q1396" s="7" t="s">
        <v>12</v>
      </c>
      <c r="R1396" s="7" t="s">
        <v>11</v>
      </c>
      <c r="S1396" s="7" t="s">
        <v>249</v>
      </c>
      <c r="T1396" s="7">
        <f t="shared" si="42"/>
        <v>4</v>
      </c>
      <c r="U1396" s="7">
        <f t="shared" si="43"/>
        <v>9</v>
      </c>
      <c r="V1396" s="35" t="s">
        <v>9642</v>
      </c>
      <c r="W1396" s="36">
        <v>45085</v>
      </c>
      <c r="X1396" s="5">
        <v>28</v>
      </c>
    </row>
    <row r="1397" spans="1:24" x14ac:dyDescent="0.3">
      <c r="A1397" s="5" t="s">
        <v>1428</v>
      </c>
      <c r="B1397" s="5">
        <v>1966</v>
      </c>
      <c r="C1397" s="5" t="s">
        <v>10</v>
      </c>
      <c r="D1397" s="5">
        <v>6</v>
      </c>
      <c r="E1397" s="5">
        <v>0</v>
      </c>
      <c r="F1397" s="5">
        <v>11658.12</v>
      </c>
      <c r="G1397" s="5" t="s">
        <v>12</v>
      </c>
      <c r="H1397" s="5" t="s">
        <v>16</v>
      </c>
      <c r="I1397" s="5" t="s">
        <v>247</v>
      </c>
      <c r="K1397" s="7" t="s">
        <v>1428</v>
      </c>
      <c r="L1397" s="7">
        <v>1966</v>
      </c>
      <c r="M1397" s="7" t="s">
        <v>10</v>
      </c>
      <c r="N1397" s="7">
        <v>6</v>
      </c>
      <c r="O1397" s="7">
        <v>0</v>
      </c>
      <c r="P1397" s="20">
        <v>11658.12</v>
      </c>
      <c r="Q1397" s="7" t="s">
        <v>12</v>
      </c>
      <c r="R1397" s="7" t="s">
        <v>16</v>
      </c>
      <c r="S1397" s="7" t="s">
        <v>247</v>
      </c>
      <c r="T1397" s="7">
        <f t="shared" si="42"/>
        <v>4</v>
      </c>
      <c r="U1397" s="7">
        <f t="shared" si="43"/>
        <v>2</v>
      </c>
      <c r="V1397" s="35" t="s">
        <v>9643</v>
      </c>
      <c r="W1397" s="36">
        <v>45085</v>
      </c>
      <c r="X1397" s="5">
        <v>56</v>
      </c>
    </row>
    <row r="1398" spans="1:24" x14ac:dyDescent="0.3">
      <c r="A1398" s="5" t="s">
        <v>1429</v>
      </c>
      <c r="B1398" s="5">
        <v>1966</v>
      </c>
      <c r="C1398" s="5" t="s">
        <v>35</v>
      </c>
      <c r="D1398" s="5">
        <v>23</v>
      </c>
      <c r="E1398" s="5">
        <v>0</v>
      </c>
      <c r="F1398" s="5">
        <v>11658.38</v>
      </c>
      <c r="G1398" s="5" t="s">
        <v>12</v>
      </c>
      <c r="H1398" s="5" t="s">
        <v>12</v>
      </c>
      <c r="I1398" s="5" t="s">
        <v>247</v>
      </c>
      <c r="K1398" s="7" t="s">
        <v>1429</v>
      </c>
      <c r="L1398" s="7">
        <v>1966</v>
      </c>
      <c r="M1398" s="7" t="s">
        <v>35</v>
      </c>
      <c r="N1398" s="7">
        <v>23</v>
      </c>
      <c r="O1398" s="7">
        <v>0</v>
      </c>
      <c r="P1398" s="20">
        <v>11658.38</v>
      </c>
      <c r="Q1398" s="7" t="s">
        <v>12</v>
      </c>
      <c r="R1398" s="7" t="s">
        <v>12</v>
      </c>
      <c r="S1398" s="7" t="s">
        <v>247</v>
      </c>
      <c r="T1398" s="7">
        <f t="shared" si="42"/>
        <v>4</v>
      </c>
      <c r="U1398" s="7">
        <f t="shared" si="43"/>
        <v>1</v>
      </c>
      <c r="V1398" s="35" t="s">
        <v>9644</v>
      </c>
      <c r="W1398" s="36">
        <v>45085</v>
      </c>
      <c r="X1398" s="5">
        <v>56</v>
      </c>
    </row>
    <row r="1399" spans="1:24" x14ac:dyDescent="0.3">
      <c r="A1399" s="5" t="s">
        <v>1430</v>
      </c>
      <c r="B1399" s="5">
        <v>1966</v>
      </c>
      <c r="C1399" s="5" t="s">
        <v>15</v>
      </c>
      <c r="D1399" s="5">
        <v>9</v>
      </c>
      <c r="E1399" s="5">
        <v>1</v>
      </c>
      <c r="F1399" s="5">
        <v>11674.13</v>
      </c>
      <c r="G1399" s="5" t="s">
        <v>12</v>
      </c>
      <c r="H1399" s="5" t="s">
        <v>16</v>
      </c>
      <c r="I1399" s="5" t="s">
        <v>42</v>
      </c>
      <c r="K1399" s="7" t="s">
        <v>1430</v>
      </c>
      <c r="L1399" s="7">
        <v>1966</v>
      </c>
      <c r="M1399" s="7" t="s">
        <v>15</v>
      </c>
      <c r="N1399" s="7">
        <v>9</v>
      </c>
      <c r="O1399" s="7">
        <v>1</v>
      </c>
      <c r="P1399" s="20">
        <v>11674.13</v>
      </c>
      <c r="Q1399" s="7" t="s">
        <v>12</v>
      </c>
      <c r="R1399" s="7" t="s">
        <v>16</v>
      </c>
      <c r="S1399" s="7" t="s">
        <v>42</v>
      </c>
      <c r="T1399" s="7">
        <f t="shared" si="42"/>
        <v>4</v>
      </c>
      <c r="U1399" s="7">
        <f t="shared" si="43"/>
        <v>2</v>
      </c>
      <c r="V1399" s="35" t="s">
        <v>9645</v>
      </c>
      <c r="W1399" s="36">
        <v>45085</v>
      </c>
      <c r="X1399" s="5">
        <v>56</v>
      </c>
    </row>
    <row r="1400" spans="1:24" x14ac:dyDescent="0.3">
      <c r="A1400" s="5" t="s">
        <v>1431</v>
      </c>
      <c r="B1400" s="5">
        <v>1970</v>
      </c>
      <c r="C1400" s="5" t="s">
        <v>30</v>
      </c>
      <c r="D1400" s="5">
        <v>1</v>
      </c>
      <c r="E1400" s="5">
        <v>0</v>
      </c>
      <c r="F1400" s="5">
        <v>11696.52</v>
      </c>
      <c r="G1400" s="5" t="s">
        <v>12</v>
      </c>
      <c r="H1400" s="5" t="s">
        <v>16</v>
      </c>
      <c r="I1400" s="5" t="s">
        <v>300</v>
      </c>
      <c r="K1400" s="7" t="s">
        <v>1431</v>
      </c>
      <c r="L1400" s="7">
        <v>1970</v>
      </c>
      <c r="M1400" s="7" t="s">
        <v>30</v>
      </c>
      <c r="N1400" s="7">
        <v>1</v>
      </c>
      <c r="O1400" s="7">
        <v>0</v>
      </c>
      <c r="P1400" s="20">
        <v>11696.52</v>
      </c>
      <c r="Q1400" s="7" t="s">
        <v>12</v>
      </c>
      <c r="R1400" s="7" t="s">
        <v>16</v>
      </c>
      <c r="S1400" s="7" t="s">
        <v>300</v>
      </c>
      <c r="T1400" s="7">
        <f t="shared" si="42"/>
        <v>4</v>
      </c>
      <c r="U1400" s="7">
        <f t="shared" si="43"/>
        <v>2</v>
      </c>
      <c r="V1400" s="35" t="s">
        <v>9076</v>
      </c>
      <c r="W1400" s="36">
        <v>45085</v>
      </c>
      <c r="X1400" s="5">
        <v>52</v>
      </c>
    </row>
    <row r="1401" spans="1:24" x14ac:dyDescent="0.3">
      <c r="A1401" s="5" t="s">
        <v>1432</v>
      </c>
      <c r="B1401" s="5">
        <v>1982</v>
      </c>
      <c r="C1401" s="5" t="s">
        <v>37</v>
      </c>
      <c r="D1401" s="5">
        <v>21</v>
      </c>
      <c r="E1401" s="5">
        <v>3</v>
      </c>
      <c r="F1401" s="5">
        <v>11712.97</v>
      </c>
      <c r="G1401" s="5" t="s">
        <v>12</v>
      </c>
      <c r="H1401" s="5" t="s">
        <v>11</v>
      </c>
      <c r="I1401" s="5" t="s">
        <v>300</v>
      </c>
      <c r="K1401" s="7" t="s">
        <v>1432</v>
      </c>
      <c r="L1401" s="7">
        <v>1982</v>
      </c>
      <c r="M1401" s="7" t="s">
        <v>37</v>
      </c>
      <c r="N1401" s="7">
        <v>21</v>
      </c>
      <c r="O1401" s="7">
        <v>3</v>
      </c>
      <c r="P1401" s="20">
        <v>11712.97</v>
      </c>
      <c r="Q1401" s="7" t="s">
        <v>12</v>
      </c>
      <c r="R1401" s="7" t="s">
        <v>11</v>
      </c>
      <c r="S1401" s="7" t="s">
        <v>300</v>
      </c>
      <c r="T1401" s="7">
        <f t="shared" si="42"/>
        <v>4</v>
      </c>
      <c r="U1401" s="7">
        <f t="shared" si="43"/>
        <v>9</v>
      </c>
      <c r="V1401" s="35" t="s">
        <v>9646</v>
      </c>
      <c r="W1401" s="36">
        <v>45085</v>
      </c>
      <c r="X1401" s="5">
        <v>40</v>
      </c>
    </row>
    <row r="1402" spans="1:24" x14ac:dyDescent="0.3">
      <c r="A1402" s="5" t="s">
        <v>1433</v>
      </c>
      <c r="B1402" s="5">
        <v>1969</v>
      </c>
      <c r="C1402" s="5" t="s">
        <v>37</v>
      </c>
      <c r="D1402" s="5">
        <v>12</v>
      </c>
      <c r="E1402" s="5">
        <v>2</v>
      </c>
      <c r="F1402" s="5">
        <v>11729.68</v>
      </c>
      <c r="G1402" s="5" t="s">
        <v>12</v>
      </c>
      <c r="H1402" s="5" t="s">
        <v>16</v>
      </c>
      <c r="I1402" s="5" t="s">
        <v>247</v>
      </c>
      <c r="K1402" s="7" t="s">
        <v>1433</v>
      </c>
      <c r="L1402" s="7">
        <v>1969</v>
      </c>
      <c r="M1402" s="7" t="s">
        <v>37</v>
      </c>
      <c r="N1402" s="7">
        <v>12</v>
      </c>
      <c r="O1402" s="7">
        <v>2</v>
      </c>
      <c r="P1402" s="20">
        <v>11729.68</v>
      </c>
      <c r="Q1402" s="7" t="s">
        <v>12</v>
      </c>
      <c r="R1402" s="7" t="s">
        <v>16</v>
      </c>
      <c r="S1402" s="7" t="s">
        <v>247</v>
      </c>
      <c r="T1402" s="7">
        <f t="shared" si="42"/>
        <v>4</v>
      </c>
      <c r="U1402" s="7">
        <f t="shared" si="43"/>
        <v>2</v>
      </c>
      <c r="V1402" s="35" t="s">
        <v>9647</v>
      </c>
      <c r="W1402" s="36">
        <v>45085</v>
      </c>
      <c r="X1402" s="5">
        <v>53</v>
      </c>
    </row>
    <row r="1403" spans="1:24" x14ac:dyDescent="0.3">
      <c r="A1403" s="5" t="s">
        <v>1434</v>
      </c>
      <c r="B1403" s="5">
        <v>1984</v>
      </c>
      <c r="C1403" s="5" t="s">
        <v>15</v>
      </c>
      <c r="D1403" s="5">
        <v>26</v>
      </c>
      <c r="E1403" s="5">
        <v>3</v>
      </c>
      <c r="F1403" s="5">
        <v>11730.82</v>
      </c>
      <c r="G1403" s="5" t="s">
        <v>12</v>
      </c>
      <c r="H1403" s="5" t="s">
        <v>12</v>
      </c>
      <c r="I1403" s="5" t="s">
        <v>535</v>
      </c>
      <c r="K1403" s="7" t="s">
        <v>1434</v>
      </c>
      <c r="L1403" s="7">
        <v>1984</v>
      </c>
      <c r="M1403" s="7" t="s">
        <v>15</v>
      </c>
      <c r="N1403" s="7">
        <v>26</v>
      </c>
      <c r="O1403" s="7">
        <v>3</v>
      </c>
      <c r="P1403" s="20">
        <v>11730.82</v>
      </c>
      <c r="Q1403" s="7" t="s">
        <v>12</v>
      </c>
      <c r="R1403" s="7" t="s">
        <v>12</v>
      </c>
      <c r="S1403" s="7" t="s">
        <v>535</v>
      </c>
      <c r="T1403" s="7">
        <f t="shared" si="42"/>
        <v>4</v>
      </c>
      <c r="U1403" s="7">
        <f t="shared" si="43"/>
        <v>1</v>
      </c>
      <c r="V1403" s="35" t="s">
        <v>9648</v>
      </c>
      <c r="W1403" s="36">
        <v>45085</v>
      </c>
      <c r="X1403" s="5">
        <v>38</v>
      </c>
    </row>
    <row r="1404" spans="1:24" x14ac:dyDescent="0.3">
      <c r="A1404" s="5" t="s">
        <v>1435</v>
      </c>
      <c r="B1404" s="5">
        <v>1964</v>
      </c>
      <c r="C1404" s="5" t="s">
        <v>15</v>
      </c>
      <c r="D1404" s="5">
        <v>9</v>
      </c>
      <c r="E1404" s="5">
        <v>0</v>
      </c>
      <c r="F1404" s="5">
        <v>11735.88</v>
      </c>
      <c r="G1404" s="5" t="s">
        <v>12</v>
      </c>
      <c r="H1404" s="5" t="s">
        <v>16</v>
      </c>
      <c r="I1404" s="5" t="s">
        <v>23</v>
      </c>
      <c r="K1404" s="7" t="s">
        <v>1435</v>
      </c>
      <c r="L1404" s="7">
        <v>1964</v>
      </c>
      <c r="M1404" s="7" t="s">
        <v>15</v>
      </c>
      <c r="N1404" s="7">
        <v>9</v>
      </c>
      <c r="O1404" s="7">
        <v>0</v>
      </c>
      <c r="P1404" s="20">
        <v>11735.88</v>
      </c>
      <c r="Q1404" s="7" t="s">
        <v>12</v>
      </c>
      <c r="R1404" s="7" t="s">
        <v>16</v>
      </c>
      <c r="S1404" s="7" t="s">
        <v>23</v>
      </c>
      <c r="T1404" s="7">
        <f t="shared" si="42"/>
        <v>4</v>
      </c>
      <c r="U1404" s="7">
        <f t="shared" si="43"/>
        <v>2</v>
      </c>
      <c r="V1404" s="35" t="s">
        <v>9649</v>
      </c>
      <c r="W1404" s="36">
        <v>45085</v>
      </c>
      <c r="X1404" s="5">
        <v>58</v>
      </c>
    </row>
    <row r="1405" spans="1:24" x14ac:dyDescent="0.3">
      <c r="A1405" s="5" t="s">
        <v>1436</v>
      </c>
      <c r="B1405" s="5">
        <v>1988</v>
      </c>
      <c r="C1405" s="5" t="s">
        <v>20</v>
      </c>
      <c r="D1405" s="5">
        <v>5</v>
      </c>
      <c r="E1405" s="5">
        <v>2</v>
      </c>
      <c r="F1405" s="5">
        <v>11737.85</v>
      </c>
      <c r="G1405" s="5" t="s">
        <v>12</v>
      </c>
      <c r="H1405" s="5" t="s">
        <v>16</v>
      </c>
      <c r="I1405" s="5" t="s">
        <v>42</v>
      </c>
      <c r="K1405" s="7" t="s">
        <v>1436</v>
      </c>
      <c r="L1405" s="7">
        <v>1988</v>
      </c>
      <c r="M1405" s="7" t="s">
        <v>20</v>
      </c>
      <c r="N1405" s="7">
        <v>5</v>
      </c>
      <c r="O1405" s="7">
        <v>2</v>
      </c>
      <c r="P1405" s="20">
        <v>11737.85</v>
      </c>
      <c r="Q1405" s="7" t="s">
        <v>12</v>
      </c>
      <c r="R1405" s="7" t="s">
        <v>16</v>
      </c>
      <c r="S1405" s="7" t="s">
        <v>42</v>
      </c>
      <c r="T1405" s="7">
        <f t="shared" si="42"/>
        <v>4</v>
      </c>
      <c r="U1405" s="7">
        <f t="shared" si="43"/>
        <v>2</v>
      </c>
      <c r="V1405" s="35" t="s">
        <v>9650</v>
      </c>
      <c r="W1405" s="36">
        <v>45085</v>
      </c>
      <c r="X1405" s="5">
        <v>34</v>
      </c>
    </row>
    <row r="1406" spans="1:24" x14ac:dyDescent="0.3">
      <c r="A1406" s="5" t="s">
        <v>1437</v>
      </c>
      <c r="B1406" s="5">
        <v>1969</v>
      </c>
      <c r="C1406" s="5" t="s">
        <v>15</v>
      </c>
      <c r="D1406" s="5">
        <v>12</v>
      </c>
      <c r="E1406" s="5">
        <v>3</v>
      </c>
      <c r="F1406" s="5">
        <v>11741.73</v>
      </c>
      <c r="G1406" s="5" t="s">
        <v>12</v>
      </c>
      <c r="H1406" s="5" t="s">
        <v>16</v>
      </c>
      <c r="I1406" s="5" t="s">
        <v>42</v>
      </c>
      <c r="K1406" s="7" t="s">
        <v>1437</v>
      </c>
      <c r="L1406" s="7">
        <v>1969</v>
      </c>
      <c r="M1406" s="7" t="s">
        <v>15</v>
      </c>
      <c r="N1406" s="7">
        <v>12</v>
      </c>
      <c r="O1406" s="7">
        <v>3</v>
      </c>
      <c r="P1406" s="20">
        <v>11741.73</v>
      </c>
      <c r="Q1406" s="7" t="s">
        <v>12</v>
      </c>
      <c r="R1406" s="7" t="s">
        <v>16</v>
      </c>
      <c r="S1406" s="7" t="s">
        <v>42</v>
      </c>
      <c r="T1406" s="7">
        <f t="shared" si="42"/>
        <v>4</v>
      </c>
      <c r="U1406" s="7">
        <f t="shared" si="43"/>
        <v>2</v>
      </c>
      <c r="V1406" s="35" t="s">
        <v>9651</v>
      </c>
      <c r="W1406" s="36">
        <v>45085</v>
      </c>
      <c r="X1406" s="5">
        <v>53</v>
      </c>
    </row>
    <row r="1407" spans="1:24" x14ac:dyDescent="0.3">
      <c r="A1407" s="5" t="s">
        <v>1438</v>
      </c>
      <c r="B1407" s="5">
        <v>1963</v>
      </c>
      <c r="C1407" s="5" t="s">
        <v>18</v>
      </c>
      <c r="D1407" s="5">
        <v>9</v>
      </c>
      <c r="E1407" s="5">
        <v>0</v>
      </c>
      <c r="F1407" s="5">
        <v>11743.3</v>
      </c>
      <c r="G1407" s="5" t="s">
        <v>12</v>
      </c>
      <c r="H1407" s="5" t="s">
        <v>12</v>
      </c>
      <c r="I1407" s="5" t="s">
        <v>13</v>
      </c>
      <c r="K1407" s="7" t="s">
        <v>1438</v>
      </c>
      <c r="L1407" s="7">
        <v>1963</v>
      </c>
      <c r="M1407" s="7" t="s">
        <v>18</v>
      </c>
      <c r="N1407" s="7">
        <v>9</v>
      </c>
      <c r="O1407" s="7">
        <v>0</v>
      </c>
      <c r="P1407" s="20">
        <v>11743.3</v>
      </c>
      <c r="Q1407" s="7" t="s">
        <v>12</v>
      </c>
      <c r="R1407" s="7" t="s">
        <v>12</v>
      </c>
      <c r="S1407" s="7" t="s">
        <v>13</v>
      </c>
      <c r="T1407" s="7">
        <f t="shared" si="42"/>
        <v>4</v>
      </c>
      <c r="U1407" s="7">
        <f t="shared" si="43"/>
        <v>1</v>
      </c>
      <c r="V1407" s="35" t="s">
        <v>9652</v>
      </c>
      <c r="W1407" s="36">
        <v>45085</v>
      </c>
      <c r="X1407" s="5">
        <v>59</v>
      </c>
    </row>
    <row r="1408" spans="1:24" x14ac:dyDescent="0.3">
      <c r="A1408" s="5" t="s">
        <v>1439</v>
      </c>
      <c r="B1408" s="5">
        <v>1964</v>
      </c>
      <c r="C1408" s="5" t="s">
        <v>30</v>
      </c>
      <c r="D1408" s="5">
        <v>2</v>
      </c>
      <c r="E1408" s="5">
        <v>0</v>
      </c>
      <c r="F1408" s="5">
        <v>11743.93</v>
      </c>
      <c r="G1408" s="5" t="s">
        <v>12</v>
      </c>
      <c r="H1408" s="5" t="s">
        <v>16</v>
      </c>
      <c r="I1408" s="5" t="s">
        <v>23</v>
      </c>
      <c r="K1408" s="7" t="s">
        <v>1439</v>
      </c>
      <c r="L1408" s="7">
        <v>1964</v>
      </c>
      <c r="M1408" s="7" t="s">
        <v>30</v>
      </c>
      <c r="N1408" s="7">
        <v>2</v>
      </c>
      <c r="O1408" s="7">
        <v>0</v>
      </c>
      <c r="P1408" s="20">
        <v>11743.93</v>
      </c>
      <c r="Q1408" s="7" t="s">
        <v>12</v>
      </c>
      <c r="R1408" s="7" t="s">
        <v>16</v>
      </c>
      <c r="S1408" s="7" t="s">
        <v>23</v>
      </c>
      <c r="T1408" s="7">
        <f t="shared" si="42"/>
        <v>4</v>
      </c>
      <c r="U1408" s="7">
        <f t="shared" si="43"/>
        <v>2</v>
      </c>
      <c r="V1408" s="35" t="s">
        <v>9653</v>
      </c>
      <c r="W1408" s="36">
        <v>45085</v>
      </c>
      <c r="X1408" s="5">
        <v>58</v>
      </c>
    </row>
    <row r="1409" spans="1:24" x14ac:dyDescent="0.3">
      <c r="A1409" s="5" t="s">
        <v>1440</v>
      </c>
      <c r="B1409" s="5">
        <v>1979</v>
      </c>
      <c r="C1409" s="5" t="s">
        <v>15</v>
      </c>
      <c r="D1409" s="5">
        <v>6</v>
      </c>
      <c r="E1409" s="5">
        <v>2</v>
      </c>
      <c r="F1409" s="5">
        <v>11752.68</v>
      </c>
      <c r="G1409" s="5" t="s">
        <v>12</v>
      </c>
      <c r="H1409" s="5" t="s">
        <v>16</v>
      </c>
      <c r="I1409" s="5" t="s">
        <v>535</v>
      </c>
      <c r="K1409" s="7" t="s">
        <v>1440</v>
      </c>
      <c r="L1409" s="7">
        <v>1979</v>
      </c>
      <c r="M1409" s="7" t="s">
        <v>15</v>
      </c>
      <c r="N1409" s="7">
        <v>6</v>
      </c>
      <c r="O1409" s="7">
        <v>2</v>
      </c>
      <c r="P1409" s="20">
        <v>11752.68</v>
      </c>
      <c r="Q1409" s="7" t="s">
        <v>12</v>
      </c>
      <c r="R1409" s="7" t="s">
        <v>16</v>
      </c>
      <c r="S1409" s="7" t="s">
        <v>535</v>
      </c>
      <c r="T1409" s="7">
        <f t="shared" si="42"/>
        <v>4</v>
      </c>
      <c r="U1409" s="7">
        <f t="shared" si="43"/>
        <v>2</v>
      </c>
      <c r="V1409" s="35" t="s">
        <v>9654</v>
      </c>
      <c r="W1409" s="36">
        <v>45085</v>
      </c>
      <c r="X1409" s="5">
        <v>43</v>
      </c>
    </row>
    <row r="1410" spans="1:24" x14ac:dyDescent="0.3">
      <c r="A1410" s="5" t="s">
        <v>1441</v>
      </c>
      <c r="B1410" s="5">
        <v>1966</v>
      </c>
      <c r="C1410" s="5" t="s">
        <v>10</v>
      </c>
      <c r="D1410" s="5">
        <v>25</v>
      </c>
      <c r="E1410" s="5">
        <v>1</v>
      </c>
      <c r="F1410" s="5">
        <v>11763</v>
      </c>
      <c r="G1410" s="5" t="s">
        <v>12</v>
      </c>
      <c r="H1410" s="5" t="s">
        <v>12</v>
      </c>
      <c r="I1410" s="5" t="s">
        <v>168</v>
      </c>
      <c r="K1410" s="7" t="s">
        <v>1441</v>
      </c>
      <c r="L1410" s="7">
        <v>1966</v>
      </c>
      <c r="M1410" s="7" t="s">
        <v>10</v>
      </c>
      <c r="N1410" s="7">
        <v>25</v>
      </c>
      <c r="O1410" s="7">
        <v>1</v>
      </c>
      <c r="P1410" s="20">
        <v>11763</v>
      </c>
      <c r="Q1410" s="7" t="s">
        <v>12</v>
      </c>
      <c r="R1410" s="7" t="s">
        <v>12</v>
      </c>
      <c r="S1410" s="7" t="s">
        <v>168</v>
      </c>
      <c r="T1410" s="7">
        <f t="shared" si="42"/>
        <v>4</v>
      </c>
      <c r="U1410" s="7">
        <f t="shared" si="43"/>
        <v>1</v>
      </c>
      <c r="V1410" s="35" t="s">
        <v>9655</v>
      </c>
      <c r="W1410" s="36">
        <v>45085</v>
      </c>
      <c r="X1410" s="5">
        <v>56</v>
      </c>
    </row>
    <row r="1411" spans="1:24" x14ac:dyDescent="0.3">
      <c r="A1411" s="5" t="s">
        <v>1442</v>
      </c>
      <c r="B1411" s="5">
        <v>1982</v>
      </c>
      <c r="C1411" s="5" t="s">
        <v>15</v>
      </c>
      <c r="D1411" s="5">
        <v>20</v>
      </c>
      <c r="E1411" s="5">
        <v>3</v>
      </c>
      <c r="F1411" s="5">
        <v>11773.06</v>
      </c>
      <c r="G1411" s="5" t="s">
        <v>12</v>
      </c>
      <c r="H1411" s="5" t="s">
        <v>12</v>
      </c>
      <c r="I1411" s="5" t="s">
        <v>535</v>
      </c>
      <c r="K1411" s="7" t="s">
        <v>1442</v>
      </c>
      <c r="L1411" s="7">
        <v>1982</v>
      </c>
      <c r="M1411" s="7" t="s">
        <v>15</v>
      </c>
      <c r="N1411" s="7">
        <v>20</v>
      </c>
      <c r="O1411" s="7">
        <v>3</v>
      </c>
      <c r="P1411" s="20">
        <v>11773.06</v>
      </c>
      <c r="Q1411" s="7" t="s">
        <v>12</v>
      </c>
      <c r="R1411" s="7" t="s">
        <v>12</v>
      </c>
      <c r="S1411" s="7" t="s">
        <v>535</v>
      </c>
      <c r="T1411" s="7">
        <f t="shared" ref="T1411:T1474" si="44">MATCH(Q1411,$Q$2:$Q$2344,0)</f>
        <v>4</v>
      </c>
      <c r="U1411" s="7">
        <f t="shared" ref="U1411:U1474" si="45">MATCH(R1411,$R$2:$R$2344,0)</f>
        <v>1</v>
      </c>
      <c r="V1411" s="35" t="s">
        <v>9656</v>
      </c>
      <c r="W1411" s="36">
        <v>45085</v>
      </c>
      <c r="X1411" s="5">
        <v>40</v>
      </c>
    </row>
    <row r="1412" spans="1:24" x14ac:dyDescent="0.3">
      <c r="A1412" s="5" t="s">
        <v>1443</v>
      </c>
      <c r="B1412" s="5">
        <v>1965</v>
      </c>
      <c r="C1412" s="5" t="s">
        <v>37</v>
      </c>
      <c r="D1412" s="5">
        <v>3</v>
      </c>
      <c r="E1412" s="5">
        <v>0</v>
      </c>
      <c r="F1412" s="5">
        <v>11830.61</v>
      </c>
      <c r="G1412" s="5" t="s">
        <v>12</v>
      </c>
      <c r="H1412" s="5" t="s">
        <v>16</v>
      </c>
      <c r="I1412" s="5" t="s">
        <v>23</v>
      </c>
      <c r="K1412" s="7" t="s">
        <v>1443</v>
      </c>
      <c r="L1412" s="7">
        <v>1965</v>
      </c>
      <c r="M1412" s="7" t="s">
        <v>37</v>
      </c>
      <c r="N1412" s="7">
        <v>3</v>
      </c>
      <c r="O1412" s="7">
        <v>0</v>
      </c>
      <c r="P1412" s="20">
        <v>11830.61</v>
      </c>
      <c r="Q1412" s="7" t="s">
        <v>12</v>
      </c>
      <c r="R1412" s="7" t="s">
        <v>16</v>
      </c>
      <c r="S1412" s="7" t="s">
        <v>23</v>
      </c>
      <c r="T1412" s="7">
        <f t="shared" si="44"/>
        <v>4</v>
      </c>
      <c r="U1412" s="7">
        <f t="shared" si="45"/>
        <v>2</v>
      </c>
      <c r="V1412" s="35" t="s">
        <v>9632</v>
      </c>
      <c r="W1412" s="36">
        <v>45085</v>
      </c>
      <c r="X1412" s="5">
        <v>57</v>
      </c>
    </row>
    <row r="1413" spans="1:24" x14ac:dyDescent="0.3">
      <c r="A1413" s="5" t="s">
        <v>1444</v>
      </c>
      <c r="B1413" s="5">
        <v>1964</v>
      </c>
      <c r="C1413" s="5" t="s">
        <v>18</v>
      </c>
      <c r="D1413" s="5">
        <v>27</v>
      </c>
      <c r="E1413" s="5">
        <v>0</v>
      </c>
      <c r="F1413" s="5">
        <v>11833.78</v>
      </c>
      <c r="G1413" s="5" t="s">
        <v>12</v>
      </c>
      <c r="H1413" s="5" t="s">
        <v>12</v>
      </c>
      <c r="I1413" s="5" t="s">
        <v>13</v>
      </c>
      <c r="K1413" s="7" t="s">
        <v>1444</v>
      </c>
      <c r="L1413" s="7">
        <v>1964</v>
      </c>
      <c r="M1413" s="7" t="s">
        <v>18</v>
      </c>
      <c r="N1413" s="7">
        <v>27</v>
      </c>
      <c r="O1413" s="7">
        <v>0</v>
      </c>
      <c r="P1413" s="20">
        <v>11833.78</v>
      </c>
      <c r="Q1413" s="7" t="s">
        <v>12</v>
      </c>
      <c r="R1413" s="7" t="s">
        <v>12</v>
      </c>
      <c r="S1413" s="7" t="s">
        <v>13</v>
      </c>
      <c r="T1413" s="7">
        <f t="shared" si="44"/>
        <v>4</v>
      </c>
      <c r="U1413" s="7">
        <f t="shared" si="45"/>
        <v>1</v>
      </c>
      <c r="V1413" s="35" t="s">
        <v>9657</v>
      </c>
      <c r="W1413" s="36">
        <v>45085</v>
      </c>
      <c r="X1413" s="5">
        <v>58</v>
      </c>
    </row>
    <row r="1414" spans="1:24" x14ac:dyDescent="0.3">
      <c r="A1414" s="5" t="s">
        <v>1445</v>
      </c>
      <c r="B1414" s="5">
        <v>1964</v>
      </c>
      <c r="C1414" s="5" t="s">
        <v>20</v>
      </c>
      <c r="D1414" s="5">
        <v>11</v>
      </c>
      <c r="E1414" s="5">
        <v>0</v>
      </c>
      <c r="F1414" s="5">
        <v>11837.16</v>
      </c>
      <c r="G1414" s="5" t="s">
        <v>12</v>
      </c>
      <c r="H1414" s="5" t="s">
        <v>12</v>
      </c>
      <c r="I1414" s="5" t="s">
        <v>42</v>
      </c>
      <c r="K1414" s="7" t="s">
        <v>1445</v>
      </c>
      <c r="L1414" s="7">
        <v>1964</v>
      </c>
      <c r="M1414" s="7" t="s">
        <v>20</v>
      </c>
      <c r="N1414" s="7">
        <v>11</v>
      </c>
      <c r="O1414" s="7">
        <v>0</v>
      </c>
      <c r="P1414" s="20">
        <v>11837.16</v>
      </c>
      <c r="Q1414" s="7" t="s">
        <v>12</v>
      </c>
      <c r="R1414" s="7" t="s">
        <v>12</v>
      </c>
      <c r="S1414" s="7" t="s">
        <v>42</v>
      </c>
      <c r="T1414" s="7">
        <f t="shared" si="44"/>
        <v>4</v>
      </c>
      <c r="U1414" s="7">
        <f t="shared" si="45"/>
        <v>1</v>
      </c>
      <c r="V1414" s="35" t="s">
        <v>9472</v>
      </c>
      <c r="W1414" s="36">
        <v>45085</v>
      </c>
      <c r="X1414" s="5">
        <v>58</v>
      </c>
    </row>
    <row r="1415" spans="1:24" x14ac:dyDescent="0.3">
      <c r="A1415" s="5" t="s">
        <v>1446</v>
      </c>
      <c r="B1415" s="5">
        <v>1965</v>
      </c>
      <c r="C1415" s="5" t="s">
        <v>20</v>
      </c>
      <c r="D1415" s="5">
        <v>25</v>
      </c>
      <c r="E1415" s="5">
        <v>0</v>
      </c>
      <c r="F1415" s="5">
        <v>11840.78</v>
      </c>
      <c r="G1415" s="5" t="s">
        <v>12</v>
      </c>
      <c r="H1415" s="5" t="s">
        <v>11</v>
      </c>
      <c r="I1415" s="5" t="s">
        <v>23</v>
      </c>
      <c r="K1415" s="7" t="s">
        <v>1446</v>
      </c>
      <c r="L1415" s="7">
        <v>1965</v>
      </c>
      <c r="M1415" s="7" t="s">
        <v>20</v>
      </c>
      <c r="N1415" s="7">
        <v>25</v>
      </c>
      <c r="O1415" s="7">
        <v>0</v>
      </c>
      <c r="P1415" s="20">
        <v>11840.78</v>
      </c>
      <c r="Q1415" s="7" t="s">
        <v>12</v>
      </c>
      <c r="R1415" s="7" t="s">
        <v>11</v>
      </c>
      <c r="S1415" s="7" t="s">
        <v>23</v>
      </c>
      <c r="T1415" s="7">
        <f t="shared" si="44"/>
        <v>4</v>
      </c>
      <c r="U1415" s="7">
        <f t="shared" si="45"/>
        <v>9</v>
      </c>
      <c r="V1415" s="35" t="s">
        <v>9658</v>
      </c>
      <c r="W1415" s="36">
        <v>45085</v>
      </c>
      <c r="X1415" s="5">
        <v>57</v>
      </c>
    </row>
    <row r="1416" spans="1:24" x14ac:dyDescent="0.3">
      <c r="A1416" s="5" t="s">
        <v>1447</v>
      </c>
      <c r="B1416" s="5">
        <v>1964</v>
      </c>
      <c r="C1416" s="5" t="s">
        <v>10</v>
      </c>
      <c r="D1416" s="5">
        <v>11</v>
      </c>
      <c r="E1416" s="5">
        <v>0</v>
      </c>
      <c r="F1416" s="5">
        <v>11842.44</v>
      </c>
      <c r="G1416" s="5" t="s">
        <v>12</v>
      </c>
      <c r="H1416" s="5" t="s">
        <v>11</v>
      </c>
      <c r="I1416" s="5" t="s">
        <v>42</v>
      </c>
      <c r="K1416" s="7" t="s">
        <v>1447</v>
      </c>
      <c r="L1416" s="7">
        <v>1964</v>
      </c>
      <c r="M1416" s="7" t="s">
        <v>10</v>
      </c>
      <c r="N1416" s="7">
        <v>11</v>
      </c>
      <c r="O1416" s="7">
        <v>0</v>
      </c>
      <c r="P1416" s="20">
        <v>11842.44</v>
      </c>
      <c r="Q1416" s="7" t="s">
        <v>12</v>
      </c>
      <c r="R1416" s="7" t="s">
        <v>11</v>
      </c>
      <c r="S1416" s="7" t="s">
        <v>42</v>
      </c>
      <c r="T1416" s="7">
        <f t="shared" si="44"/>
        <v>4</v>
      </c>
      <c r="U1416" s="7">
        <f t="shared" si="45"/>
        <v>9</v>
      </c>
      <c r="V1416" s="35" t="s">
        <v>9659</v>
      </c>
      <c r="W1416" s="36">
        <v>45085</v>
      </c>
      <c r="X1416" s="5">
        <v>58</v>
      </c>
    </row>
    <row r="1417" spans="1:24" x14ac:dyDescent="0.3">
      <c r="A1417" s="5" t="s">
        <v>1448</v>
      </c>
      <c r="B1417" s="5">
        <v>1965</v>
      </c>
      <c r="C1417" s="5" t="s">
        <v>15</v>
      </c>
      <c r="D1417" s="5">
        <v>10</v>
      </c>
      <c r="E1417" s="5">
        <v>0</v>
      </c>
      <c r="F1417" s="5">
        <v>11842.62</v>
      </c>
      <c r="G1417" s="5" t="s">
        <v>12</v>
      </c>
      <c r="H1417" s="5" t="s">
        <v>12</v>
      </c>
      <c r="I1417" s="5" t="s">
        <v>23</v>
      </c>
      <c r="K1417" s="7" t="s">
        <v>1448</v>
      </c>
      <c r="L1417" s="7">
        <v>1965</v>
      </c>
      <c r="M1417" s="7" t="s">
        <v>15</v>
      </c>
      <c r="N1417" s="7">
        <v>10</v>
      </c>
      <c r="O1417" s="7">
        <v>0</v>
      </c>
      <c r="P1417" s="20">
        <v>11842.62</v>
      </c>
      <c r="Q1417" s="7" t="s">
        <v>12</v>
      </c>
      <c r="R1417" s="7" t="s">
        <v>12</v>
      </c>
      <c r="S1417" s="7" t="s">
        <v>23</v>
      </c>
      <c r="T1417" s="7">
        <f t="shared" si="44"/>
        <v>4</v>
      </c>
      <c r="U1417" s="7">
        <f t="shared" si="45"/>
        <v>1</v>
      </c>
      <c r="V1417" s="35" t="s">
        <v>9660</v>
      </c>
      <c r="W1417" s="36">
        <v>45085</v>
      </c>
      <c r="X1417" s="5">
        <v>57</v>
      </c>
    </row>
    <row r="1418" spans="1:24" x14ac:dyDescent="0.3">
      <c r="A1418" s="5" t="s">
        <v>1449</v>
      </c>
      <c r="B1418" s="5">
        <v>1964</v>
      </c>
      <c r="C1418" s="5" t="s">
        <v>18</v>
      </c>
      <c r="D1418" s="5">
        <v>27</v>
      </c>
      <c r="E1418" s="5">
        <v>0</v>
      </c>
      <c r="F1418" s="5">
        <v>11848.14</v>
      </c>
      <c r="G1418" s="5" t="s">
        <v>12</v>
      </c>
      <c r="H1418" s="5" t="s">
        <v>11</v>
      </c>
      <c r="I1418" s="5" t="s">
        <v>42</v>
      </c>
      <c r="K1418" s="7" t="s">
        <v>1449</v>
      </c>
      <c r="L1418" s="7">
        <v>1964</v>
      </c>
      <c r="M1418" s="7" t="s">
        <v>18</v>
      </c>
      <c r="N1418" s="7">
        <v>27</v>
      </c>
      <c r="O1418" s="7">
        <v>0</v>
      </c>
      <c r="P1418" s="20">
        <v>11848.14</v>
      </c>
      <c r="Q1418" s="7" t="s">
        <v>12</v>
      </c>
      <c r="R1418" s="7" t="s">
        <v>11</v>
      </c>
      <c r="S1418" s="7" t="s">
        <v>42</v>
      </c>
      <c r="T1418" s="7">
        <f t="shared" si="44"/>
        <v>4</v>
      </c>
      <c r="U1418" s="7">
        <f t="shared" si="45"/>
        <v>9</v>
      </c>
      <c r="V1418" s="35" t="s">
        <v>9657</v>
      </c>
      <c r="W1418" s="36">
        <v>45085</v>
      </c>
      <c r="X1418" s="5">
        <v>58</v>
      </c>
    </row>
    <row r="1419" spans="1:24" x14ac:dyDescent="0.3">
      <c r="A1419" s="5" t="s">
        <v>1450</v>
      </c>
      <c r="B1419" s="5">
        <v>1964</v>
      </c>
      <c r="C1419" s="5" t="s">
        <v>20</v>
      </c>
      <c r="D1419" s="5">
        <v>29</v>
      </c>
      <c r="E1419" s="5">
        <v>0</v>
      </c>
      <c r="F1419" s="5">
        <v>11856.41</v>
      </c>
      <c r="G1419" s="5" t="s">
        <v>12</v>
      </c>
      <c r="H1419" s="5" t="s">
        <v>11</v>
      </c>
      <c r="I1419" s="5" t="s">
        <v>13</v>
      </c>
      <c r="K1419" s="7" t="s">
        <v>1450</v>
      </c>
      <c r="L1419" s="7">
        <v>1964</v>
      </c>
      <c r="M1419" s="7" t="s">
        <v>20</v>
      </c>
      <c r="N1419" s="7">
        <v>29</v>
      </c>
      <c r="O1419" s="7">
        <v>0</v>
      </c>
      <c r="P1419" s="20">
        <v>11856.41</v>
      </c>
      <c r="Q1419" s="7" t="s">
        <v>12</v>
      </c>
      <c r="R1419" s="7" t="s">
        <v>11</v>
      </c>
      <c r="S1419" s="7" t="s">
        <v>13</v>
      </c>
      <c r="T1419" s="7">
        <f t="shared" si="44"/>
        <v>4</v>
      </c>
      <c r="U1419" s="7">
        <f t="shared" si="45"/>
        <v>9</v>
      </c>
      <c r="V1419" s="35" t="s">
        <v>9661</v>
      </c>
      <c r="W1419" s="36">
        <v>45085</v>
      </c>
      <c r="X1419" s="5">
        <v>58</v>
      </c>
    </row>
    <row r="1420" spans="1:24" x14ac:dyDescent="0.3">
      <c r="A1420" s="5" t="s">
        <v>1451</v>
      </c>
      <c r="B1420" s="5">
        <v>1974</v>
      </c>
      <c r="C1420" s="5" t="s">
        <v>10</v>
      </c>
      <c r="D1420" s="5">
        <v>7</v>
      </c>
      <c r="E1420" s="5">
        <v>0</v>
      </c>
      <c r="F1420" s="5">
        <v>11858.56</v>
      </c>
      <c r="G1420" s="5" t="s">
        <v>12</v>
      </c>
      <c r="H1420" s="5" t="s">
        <v>12</v>
      </c>
      <c r="I1420" s="5" t="s">
        <v>42</v>
      </c>
      <c r="K1420" s="7" t="s">
        <v>1451</v>
      </c>
      <c r="L1420" s="7">
        <v>1974</v>
      </c>
      <c r="M1420" s="7" t="s">
        <v>10</v>
      </c>
      <c r="N1420" s="7">
        <v>7</v>
      </c>
      <c r="O1420" s="7">
        <v>0</v>
      </c>
      <c r="P1420" s="20">
        <v>11858.56</v>
      </c>
      <c r="Q1420" s="7" t="s">
        <v>12</v>
      </c>
      <c r="R1420" s="7" t="s">
        <v>12</v>
      </c>
      <c r="S1420" s="7" t="s">
        <v>42</v>
      </c>
      <c r="T1420" s="7">
        <f t="shared" si="44"/>
        <v>4</v>
      </c>
      <c r="U1420" s="7">
        <f t="shared" si="45"/>
        <v>1</v>
      </c>
      <c r="V1420" s="35" t="s">
        <v>9662</v>
      </c>
      <c r="W1420" s="36">
        <v>45085</v>
      </c>
      <c r="X1420" s="5">
        <v>48</v>
      </c>
    </row>
    <row r="1421" spans="1:24" x14ac:dyDescent="0.3">
      <c r="A1421" s="5" t="s">
        <v>1452</v>
      </c>
      <c r="B1421" s="5">
        <v>1967</v>
      </c>
      <c r="C1421" s="5" t="s">
        <v>35</v>
      </c>
      <c r="D1421" s="5">
        <v>24</v>
      </c>
      <c r="E1421" s="5">
        <v>1</v>
      </c>
      <c r="F1421" s="5">
        <v>11879.1</v>
      </c>
      <c r="G1421" s="5" t="s">
        <v>12</v>
      </c>
      <c r="H1421" s="5" t="s">
        <v>12</v>
      </c>
      <c r="I1421" s="5" t="s">
        <v>247</v>
      </c>
      <c r="K1421" s="7" t="s">
        <v>1452</v>
      </c>
      <c r="L1421" s="7">
        <v>1967</v>
      </c>
      <c r="M1421" s="7" t="s">
        <v>35</v>
      </c>
      <c r="N1421" s="7">
        <v>24</v>
      </c>
      <c r="O1421" s="7">
        <v>1</v>
      </c>
      <c r="P1421" s="20">
        <v>11879.1</v>
      </c>
      <c r="Q1421" s="7" t="s">
        <v>12</v>
      </c>
      <c r="R1421" s="7" t="s">
        <v>12</v>
      </c>
      <c r="S1421" s="7" t="s">
        <v>247</v>
      </c>
      <c r="T1421" s="7">
        <f t="shared" si="44"/>
        <v>4</v>
      </c>
      <c r="U1421" s="7">
        <f t="shared" si="45"/>
        <v>1</v>
      </c>
      <c r="V1421" s="35" t="s">
        <v>9663</v>
      </c>
      <c r="W1421" s="36">
        <v>45085</v>
      </c>
      <c r="X1421" s="5">
        <v>55</v>
      </c>
    </row>
    <row r="1422" spans="1:24" x14ac:dyDescent="0.3">
      <c r="A1422" s="5" t="s">
        <v>1453</v>
      </c>
      <c r="B1422" s="5">
        <v>1967</v>
      </c>
      <c r="C1422" s="5" t="s">
        <v>10</v>
      </c>
      <c r="D1422" s="5">
        <v>14</v>
      </c>
      <c r="E1422" s="5">
        <v>2</v>
      </c>
      <c r="F1422" s="5">
        <v>11881.36</v>
      </c>
      <c r="G1422" s="5" t="s">
        <v>12</v>
      </c>
      <c r="H1422" s="5" t="s">
        <v>11</v>
      </c>
      <c r="I1422" s="5" t="s">
        <v>42</v>
      </c>
      <c r="K1422" s="7" t="s">
        <v>1453</v>
      </c>
      <c r="L1422" s="7">
        <v>1967</v>
      </c>
      <c r="M1422" s="7" t="s">
        <v>10</v>
      </c>
      <c r="N1422" s="7">
        <v>14</v>
      </c>
      <c r="O1422" s="7">
        <v>2</v>
      </c>
      <c r="P1422" s="20">
        <v>11881.36</v>
      </c>
      <c r="Q1422" s="7" t="s">
        <v>12</v>
      </c>
      <c r="R1422" s="7" t="s">
        <v>11</v>
      </c>
      <c r="S1422" s="7" t="s">
        <v>42</v>
      </c>
      <c r="T1422" s="7">
        <f t="shared" si="44"/>
        <v>4</v>
      </c>
      <c r="U1422" s="7">
        <f t="shared" si="45"/>
        <v>9</v>
      </c>
      <c r="V1422" s="35" t="s">
        <v>9664</v>
      </c>
      <c r="W1422" s="36">
        <v>45085</v>
      </c>
      <c r="X1422" s="5">
        <v>55</v>
      </c>
    </row>
    <row r="1423" spans="1:24" x14ac:dyDescent="0.3">
      <c r="A1423" s="5" t="s">
        <v>1454</v>
      </c>
      <c r="B1423" s="5">
        <v>1967</v>
      </c>
      <c r="C1423" s="5" t="s">
        <v>37</v>
      </c>
      <c r="D1423" s="5">
        <v>29</v>
      </c>
      <c r="E1423" s="5">
        <v>2</v>
      </c>
      <c r="F1423" s="5">
        <v>11881.97</v>
      </c>
      <c r="G1423" s="5" t="s">
        <v>12</v>
      </c>
      <c r="H1423" s="5" t="s">
        <v>16</v>
      </c>
      <c r="I1423" s="5" t="s">
        <v>13</v>
      </c>
      <c r="K1423" s="7" t="s">
        <v>1454</v>
      </c>
      <c r="L1423" s="7">
        <v>1967</v>
      </c>
      <c r="M1423" s="7" t="s">
        <v>37</v>
      </c>
      <c r="N1423" s="7">
        <v>29</v>
      </c>
      <c r="O1423" s="7">
        <v>2</v>
      </c>
      <c r="P1423" s="20">
        <v>11881.97</v>
      </c>
      <c r="Q1423" s="7" t="s">
        <v>12</v>
      </c>
      <c r="R1423" s="7" t="s">
        <v>16</v>
      </c>
      <c r="S1423" s="7" t="s">
        <v>13</v>
      </c>
      <c r="T1423" s="7">
        <f t="shared" si="44"/>
        <v>4</v>
      </c>
      <c r="U1423" s="7">
        <f t="shared" si="45"/>
        <v>2</v>
      </c>
      <c r="V1423" s="35" t="s">
        <v>9665</v>
      </c>
      <c r="W1423" s="36">
        <v>45085</v>
      </c>
      <c r="X1423" s="5">
        <v>55</v>
      </c>
    </row>
    <row r="1424" spans="1:24" x14ac:dyDescent="0.3">
      <c r="A1424" s="5" t="s">
        <v>1455</v>
      </c>
      <c r="B1424" s="5">
        <v>2004</v>
      </c>
      <c r="C1424" s="5" t="s">
        <v>18</v>
      </c>
      <c r="D1424" s="5">
        <v>2</v>
      </c>
      <c r="E1424" s="5">
        <v>2</v>
      </c>
      <c r="F1424" s="5">
        <v>11884.05</v>
      </c>
      <c r="G1424" s="5" t="s">
        <v>12</v>
      </c>
      <c r="H1424" s="5" t="s">
        <v>12</v>
      </c>
      <c r="I1424" s="5" t="s">
        <v>13</v>
      </c>
      <c r="K1424" s="7" t="s">
        <v>1455</v>
      </c>
      <c r="L1424" s="7">
        <v>2004</v>
      </c>
      <c r="M1424" s="7" t="s">
        <v>18</v>
      </c>
      <c r="N1424" s="7">
        <v>2</v>
      </c>
      <c r="O1424" s="7">
        <v>2</v>
      </c>
      <c r="P1424" s="20">
        <v>11884.05</v>
      </c>
      <c r="Q1424" s="7" t="s">
        <v>12</v>
      </c>
      <c r="R1424" s="7" t="s">
        <v>12</v>
      </c>
      <c r="S1424" s="7" t="s">
        <v>13</v>
      </c>
      <c r="T1424" s="7">
        <f t="shared" si="44"/>
        <v>4</v>
      </c>
      <c r="U1424" s="7">
        <f t="shared" si="45"/>
        <v>1</v>
      </c>
      <c r="V1424" s="35" t="s">
        <v>8407</v>
      </c>
      <c r="W1424" s="36">
        <v>45085</v>
      </c>
      <c r="X1424" s="5">
        <v>19</v>
      </c>
    </row>
    <row r="1425" spans="1:24" x14ac:dyDescent="0.3">
      <c r="A1425" s="5" t="s">
        <v>1456</v>
      </c>
      <c r="B1425" s="5">
        <v>1964</v>
      </c>
      <c r="C1425" s="5" t="s">
        <v>15</v>
      </c>
      <c r="D1425" s="5">
        <v>19</v>
      </c>
      <c r="E1425" s="5">
        <v>0</v>
      </c>
      <c r="F1425" s="5">
        <v>11918.2</v>
      </c>
      <c r="G1425" s="5" t="s">
        <v>12</v>
      </c>
      <c r="H1425" s="5" t="s">
        <v>16</v>
      </c>
      <c r="I1425" s="5" t="s">
        <v>300</v>
      </c>
      <c r="K1425" s="7" t="s">
        <v>1456</v>
      </c>
      <c r="L1425" s="7">
        <v>1964</v>
      </c>
      <c r="M1425" s="7" t="s">
        <v>15</v>
      </c>
      <c r="N1425" s="7">
        <v>19</v>
      </c>
      <c r="O1425" s="7">
        <v>0</v>
      </c>
      <c r="P1425" s="20">
        <v>11918.2</v>
      </c>
      <c r="Q1425" s="7" t="s">
        <v>12</v>
      </c>
      <c r="R1425" s="7" t="s">
        <v>16</v>
      </c>
      <c r="S1425" s="7" t="s">
        <v>300</v>
      </c>
      <c r="T1425" s="7">
        <f t="shared" si="44"/>
        <v>4</v>
      </c>
      <c r="U1425" s="7">
        <f t="shared" si="45"/>
        <v>2</v>
      </c>
      <c r="V1425" s="35" t="s">
        <v>9666</v>
      </c>
      <c r="W1425" s="36">
        <v>45085</v>
      </c>
      <c r="X1425" s="5">
        <v>58</v>
      </c>
    </row>
    <row r="1426" spans="1:24" x14ac:dyDescent="0.3">
      <c r="A1426" s="5" t="s">
        <v>1457</v>
      </c>
      <c r="B1426" s="5">
        <v>1964</v>
      </c>
      <c r="C1426" s="5" t="s">
        <v>30</v>
      </c>
      <c r="D1426" s="5">
        <v>20</v>
      </c>
      <c r="E1426" s="5">
        <v>0</v>
      </c>
      <c r="F1426" s="5">
        <v>11931.13</v>
      </c>
      <c r="G1426" s="5" t="s">
        <v>12</v>
      </c>
      <c r="H1426" s="5" t="s">
        <v>16</v>
      </c>
      <c r="I1426" s="5" t="s">
        <v>166</v>
      </c>
      <c r="K1426" s="7" t="s">
        <v>1457</v>
      </c>
      <c r="L1426" s="7">
        <v>1964</v>
      </c>
      <c r="M1426" s="7" t="s">
        <v>30</v>
      </c>
      <c r="N1426" s="7">
        <v>20</v>
      </c>
      <c r="O1426" s="7">
        <v>0</v>
      </c>
      <c r="P1426" s="20">
        <v>11931.13</v>
      </c>
      <c r="Q1426" s="7" t="s">
        <v>12</v>
      </c>
      <c r="R1426" s="7" t="s">
        <v>16</v>
      </c>
      <c r="S1426" s="7" t="s">
        <v>166</v>
      </c>
      <c r="T1426" s="7">
        <f t="shared" si="44"/>
        <v>4</v>
      </c>
      <c r="U1426" s="7">
        <f t="shared" si="45"/>
        <v>2</v>
      </c>
      <c r="V1426" s="35" t="s">
        <v>9667</v>
      </c>
      <c r="W1426" s="36">
        <v>45085</v>
      </c>
      <c r="X1426" s="5">
        <v>58</v>
      </c>
    </row>
    <row r="1427" spans="1:24" x14ac:dyDescent="0.3">
      <c r="A1427" s="5" t="s">
        <v>1458</v>
      </c>
      <c r="B1427" s="5">
        <v>1964</v>
      </c>
      <c r="C1427" s="5" t="s">
        <v>35</v>
      </c>
      <c r="D1427" s="5">
        <v>2</v>
      </c>
      <c r="E1427" s="5">
        <v>0</v>
      </c>
      <c r="F1427" s="5">
        <v>11938.26</v>
      </c>
      <c r="G1427" s="5" t="s">
        <v>12</v>
      </c>
      <c r="H1427" s="5" t="s">
        <v>12</v>
      </c>
      <c r="I1427" s="5" t="s">
        <v>166</v>
      </c>
      <c r="K1427" s="7" t="s">
        <v>1458</v>
      </c>
      <c r="L1427" s="7">
        <v>1964</v>
      </c>
      <c r="M1427" s="7" t="s">
        <v>35</v>
      </c>
      <c r="N1427" s="7">
        <v>2</v>
      </c>
      <c r="O1427" s="7">
        <v>0</v>
      </c>
      <c r="P1427" s="20">
        <v>11938.26</v>
      </c>
      <c r="Q1427" s="7" t="s">
        <v>12</v>
      </c>
      <c r="R1427" s="7" t="s">
        <v>12</v>
      </c>
      <c r="S1427" s="7" t="s">
        <v>166</v>
      </c>
      <c r="T1427" s="7">
        <f t="shared" si="44"/>
        <v>4</v>
      </c>
      <c r="U1427" s="7">
        <f t="shared" si="45"/>
        <v>1</v>
      </c>
      <c r="V1427" s="35" t="s">
        <v>9668</v>
      </c>
      <c r="W1427" s="36">
        <v>45085</v>
      </c>
      <c r="X1427" s="5">
        <v>58</v>
      </c>
    </row>
    <row r="1428" spans="1:24" x14ac:dyDescent="0.3">
      <c r="A1428" s="5" t="s">
        <v>1459</v>
      </c>
      <c r="B1428" s="5">
        <v>1991</v>
      </c>
      <c r="C1428" s="5" t="s">
        <v>37</v>
      </c>
      <c r="D1428" s="5">
        <v>19</v>
      </c>
      <c r="E1428" s="5">
        <v>3</v>
      </c>
      <c r="F1428" s="5">
        <v>11941.83</v>
      </c>
      <c r="G1428" s="5" t="s">
        <v>12</v>
      </c>
      <c r="H1428" s="5" t="s">
        <v>16</v>
      </c>
      <c r="I1428" s="5" t="s">
        <v>249</v>
      </c>
      <c r="K1428" s="7" t="s">
        <v>1459</v>
      </c>
      <c r="L1428" s="7">
        <v>1991</v>
      </c>
      <c r="M1428" s="7" t="s">
        <v>37</v>
      </c>
      <c r="N1428" s="7">
        <v>19</v>
      </c>
      <c r="O1428" s="7">
        <v>3</v>
      </c>
      <c r="P1428" s="20">
        <v>11941.83</v>
      </c>
      <c r="Q1428" s="7" t="s">
        <v>12</v>
      </c>
      <c r="R1428" s="7" t="s">
        <v>16</v>
      </c>
      <c r="S1428" s="7" t="s">
        <v>249</v>
      </c>
      <c r="T1428" s="7">
        <f t="shared" si="44"/>
        <v>4</v>
      </c>
      <c r="U1428" s="7">
        <f t="shared" si="45"/>
        <v>2</v>
      </c>
      <c r="V1428" s="35" t="s">
        <v>9669</v>
      </c>
      <c r="W1428" s="36">
        <v>45085</v>
      </c>
      <c r="X1428" s="5">
        <v>31</v>
      </c>
    </row>
    <row r="1429" spans="1:24" x14ac:dyDescent="0.3">
      <c r="A1429" s="5" t="s">
        <v>1460</v>
      </c>
      <c r="B1429" s="5">
        <v>1964</v>
      </c>
      <c r="C1429" s="5" t="s">
        <v>30</v>
      </c>
      <c r="D1429" s="5">
        <v>25</v>
      </c>
      <c r="E1429" s="5">
        <v>0</v>
      </c>
      <c r="F1429" s="5">
        <v>11944.59</v>
      </c>
      <c r="G1429" s="5" t="s">
        <v>12</v>
      </c>
      <c r="H1429" s="5" t="s">
        <v>11</v>
      </c>
      <c r="I1429" s="5" t="s">
        <v>168</v>
      </c>
      <c r="K1429" s="7" t="s">
        <v>1460</v>
      </c>
      <c r="L1429" s="7">
        <v>1964</v>
      </c>
      <c r="M1429" s="7" t="s">
        <v>30</v>
      </c>
      <c r="N1429" s="7">
        <v>25</v>
      </c>
      <c r="O1429" s="7">
        <v>0</v>
      </c>
      <c r="P1429" s="20">
        <v>11944.59</v>
      </c>
      <c r="Q1429" s="7" t="s">
        <v>12</v>
      </c>
      <c r="R1429" s="7" t="s">
        <v>11</v>
      </c>
      <c r="S1429" s="7" t="s">
        <v>168</v>
      </c>
      <c r="T1429" s="7">
        <f t="shared" si="44"/>
        <v>4</v>
      </c>
      <c r="U1429" s="7">
        <f t="shared" si="45"/>
        <v>9</v>
      </c>
      <c r="V1429" s="35" t="s">
        <v>9670</v>
      </c>
      <c r="W1429" s="36">
        <v>45085</v>
      </c>
      <c r="X1429" s="5">
        <v>58</v>
      </c>
    </row>
    <row r="1430" spans="1:24" x14ac:dyDescent="0.3">
      <c r="A1430" s="5" t="s">
        <v>1461</v>
      </c>
      <c r="B1430" s="5">
        <v>1965</v>
      </c>
      <c r="C1430" s="5" t="s">
        <v>15</v>
      </c>
      <c r="D1430" s="5">
        <v>1</v>
      </c>
      <c r="E1430" s="5">
        <v>1</v>
      </c>
      <c r="F1430" s="5">
        <v>11945.13</v>
      </c>
      <c r="G1430" s="5" t="s">
        <v>12</v>
      </c>
      <c r="H1430" s="5" t="s">
        <v>11</v>
      </c>
      <c r="I1430" s="5" t="s">
        <v>23</v>
      </c>
      <c r="K1430" s="7" t="s">
        <v>1461</v>
      </c>
      <c r="L1430" s="7">
        <v>1965</v>
      </c>
      <c r="M1430" s="7" t="s">
        <v>15</v>
      </c>
      <c r="N1430" s="7">
        <v>1</v>
      </c>
      <c r="O1430" s="7">
        <v>1</v>
      </c>
      <c r="P1430" s="20">
        <v>11945.13</v>
      </c>
      <c r="Q1430" s="7" t="s">
        <v>12</v>
      </c>
      <c r="R1430" s="7" t="s">
        <v>11</v>
      </c>
      <c r="S1430" s="7" t="s">
        <v>23</v>
      </c>
      <c r="T1430" s="7">
        <f t="shared" si="44"/>
        <v>4</v>
      </c>
      <c r="U1430" s="7">
        <f t="shared" si="45"/>
        <v>9</v>
      </c>
      <c r="V1430" s="35" t="s">
        <v>9671</v>
      </c>
      <c r="W1430" s="36">
        <v>45085</v>
      </c>
      <c r="X1430" s="5">
        <v>57</v>
      </c>
    </row>
    <row r="1431" spans="1:24" x14ac:dyDescent="0.3">
      <c r="A1431" s="5" t="s">
        <v>1462</v>
      </c>
      <c r="B1431" s="5">
        <v>1964</v>
      </c>
      <c r="C1431" s="5" t="s">
        <v>20</v>
      </c>
      <c r="D1431" s="5">
        <v>29</v>
      </c>
      <c r="E1431" s="5">
        <v>1</v>
      </c>
      <c r="F1431" s="5">
        <v>11946.63</v>
      </c>
      <c r="G1431" s="5" t="s">
        <v>12</v>
      </c>
      <c r="H1431" s="5" t="s">
        <v>11</v>
      </c>
      <c r="I1431" s="5" t="s">
        <v>13</v>
      </c>
      <c r="K1431" s="7" t="s">
        <v>1462</v>
      </c>
      <c r="L1431" s="7">
        <v>1964</v>
      </c>
      <c r="M1431" s="7" t="s">
        <v>20</v>
      </c>
      <c r="N1431" s="7">
        <v>29</v>
      </c>
      <c r="O1431" s="7">
        <v>1</v>
      </c>
      <c r="P1431" s="20">
        <v>11946.63</v>
      </c>
      <c r="Q1431" s="7" t="s">
        <v>12</v>
      </c>
      <c r="R1431" s="7" t="s">
        <v>11</v>
      </c>
      <c r="S1431" s="7" t="s">
        <v>13</v>
      </c>
      <c r="T1431" s="7">
        <f t="shared" si="44"/>
        <v>4</v>
      </c>
      <c r="U1431" s="7">
        <f t="shared" si="45"/>
        <v>9</v>
      </c>
      <c r="V1431" s="35" t="s">
        <v>9661</v>
      </c>
      <c r="W1431" s="36">
        <v>45085</v>
      </c>
      <c r="X1431" s="5">
        <v>58</v>
      </c>
    </row>
    <row r="1432" spans="1:24" x14ac:dyDescent="0.3">
      <c r="A1432" s="5" t="s">
        <v>1463</v>
      </c>
      <c r="B1432" s="5">
        <v>1967</v>
      </c>
      <c r="C1432" s="5" t="s">
        <v>30</v>
      </c>
      <c r="D1432" s="5">
        <v>22</v>
      </c>
      <c r="E1432" s="5">
        <v>3</v>
      </c>
      <c r="F1432" s="5">
        <v>11987.17</v>
      </c>
      <c r="G1432" s="5" t="s">
        <v>12</v>
      </c>
      <c r="H1432" s="5" t="s">
        <v>12</v>
      </c>
      <c r="I1432" s="5" t="s">
        <v>13</v>
      </c>
      <c r="K1432" s="7" t="s">
        <v>1463</v>
      </c>
      <c r="L1432" s="7">
        <v>1967</v>
      </c>
      <c r="M1432" s="7" t="s">
        <v>30</v>
      </c>
      <c r="N1432" s="7">
        <v>22</v>
      </c>
      <c r="O1432" s="7">
        <v>3</v>
      </c>
      <c r="P1432" s="20">
        <v>11987.17</v>
      </c>
      <c r="Q1432" s="7" t="s">
        <v>12</v>
      </c>
      <c r="R1432" s="7" t="s">
        <v>12</v>
      </c>
      <c r="S1432" s="7" t="s">
        <v>13</v>
      </c>
      <c r="T1432" s="7">
        <f t="shared" si="44"/>
        <v>4</v>
      </c>
      <c r="U1432" s="7">
        <f t="shared" si="45"/>
        <v>1</v>
      </c>
      <c r="V1432" s="35" t="s">
        <v>9672</v>
      </c>
      <c r="W1432" s="36">
        <v>45085</v>
      </c>
      <c r="X1432" s="5">
        <v>55</v>
      </c>
    </row>
    <row r="1433" spans="1:24" x14ac:dyDescent="0.3">
      <c r="A1433" s="5" t="s">
        <v>1464</v>
      </c>
      <c r="B1433" s="5">
        <v>1983</v>
      </c>
      <c r="C1433" s="5" t="s">
        <v>10</v>
      </c>
      <c r="D1433" s="5">
        <v>4</v>
      </c>
      <c r="E1433" s="5">
        <v>3</v>
      </c>
      <c r="F1433" s="5">
        <v>11987.68</v>
      </c>
      <c r="G1433" s="5" t="s">
        <v>12</v>
      </c>
      <c r="H1433" s="5" t="s">
        <v>11</v>
      </c>
      <c r="I1433" s="5" t="s">
        <v>535</v>
      </c>
      <c r="K1433" s="7" t="s">
        <v>1464</v>
      </c>
      <c r="L1433" s="7">
        <v>1983</v>
      </c>
      <c r="M1433" s="7" t="s">
        <v>10</v>
      </c>
      <c r="N1433" s="7">
        <v>4</v>
      </c>
      <c r="O1433" s="7">
        <v>3</v>
      </c>
      <c r="P1433" s="20">
        <v>11987.68</v>
      </c>
      <c r="Q1433" s="7" t="s">
        <v>12</v>
      </c>
      <c r="R1433" s="7" t="s">
        <v>11</v>
      </c>
      <c r="S1433" s="7" t="s">
        <v>535</v>
      </c>
      <c r="T1433" s="7">
        <f t="shared" si="44"/>
        <v>4</v>
      </c>
      <c r="U1433" s="7">
        <f t="shared" si="45"/>
        <v>9</v>
      </c>
      <c r="V1433" s="35" t="s">
        <v>9673</v>
      </c>
      <c r="W1433" s="36">
        <v>45085</v>
      </c>
      <c r="X1433" s="5">
        <v>39</v>
      </c>
    </row>
    <row r="1434" spans="1:24" x14ac:dyDescent="0.3">
      <c r="A1434" s="5" t="s">
        <v>1465</v>
      </c>
      <c r="B1434" s="5">
        <v>1993</v>
      </c>
      <c r="C1434" s="5" t="s">
        <v>30</v>
      </c>
      <c r="D1434" s="5">
        <v>12</v>
      </c>
      <c r="E1434" s="5">
        <v>0</v>
      </c>
      <c r="F1434" s="5">
        <v>11994.89</v>
      </c>
      <c r="G1434" s="5" t="s">
        <v>12</v>
      </c>
      <c r="H1434" s="5" t="s">
        <v>11</v>
      </c>
      <c r="I1434" s="5" t="s">
        <v>23</v>
      </c>
      <c r="K1434" s="7" t="s">
        <v>1465</v>
      </c>
      <c r="L1434" s="7">
        <v>1993</v>
      </c>
      <c r="M1434" s="7" t="s">
        <v>30</v>
      </c>
      <c r="N1434" s="7">
        <v>12</v>
      </c>
      <c r="O1434" s="7">
        <v>0</v>
      </c>
      <c r="P1434" s="20">
        <v>11994.89</v>
      </c>
      <c r="Q1434" s="7" t="s">
        <v>12</v>
      </c>
      <c r="R1434" s="7" t="s">
        <v>11</v>
      </c>
      <c r="S1434" s="7" t="s">
        <v>23</v>
      </c>
      <c r="T1434" s="7">
        <f t="shared" si="44"/>
        <v>4</v>
      </c>
      <c r="U1434" s="7">
        <f t="shared" si="45"/>
        <v>9</v>
      </c>
      <c r="V1434" s="35" t="s">
        <v>9674</v>
      </c>
      <c r="W1434" s="36">
        <v>45085</v>
      </c>
      <c r="X1434" s="5">
        <v>29</v>
      </c>
    </row>
    <row r="1435" spans="1:24" x14ac:dyDescent="0.3">
      <c r="A1435" s="5" t="s">
        <v>1466</v>
      </c>
      <c r="B1435" s="5">
        <v>1982</v>
      </c>
      <c r="C1435" s="5" t="s">
        <v>37</v>
      </c>
      <c r="D1435" s="5">
        <v>17</v>
      </c>
      <c r="E1435" s="5">
        <v>3</v>
      </c>
      <c r="F1435" s="5">
        <v>12001.29</v>
      </c>
      <c r="G1435" s="5" t="s">
        <v>12</v>
      </c>
      <c r="H1435" s="5" t="s">
        <v>12</v>
      </c>
      <c r="I1435" s="5" t="s">
        <v>300</v>
      </c>
      <c r="K1435" s="7" t="s">
        <v>1466</v>
      </c>
      <c r="L1435" s="7">
        <v>1982</v>
      </c>
      <c r="M1435" s="7" t="s">
        <v>37</v>
      </c>
      <c r="N1435" s="7">
        <v>17</v>
      </c>
      <c r="O1435" s="7">
        <v>3</v>
      </c>
      <c r="P1435" s="20">
        <v>12001.29</v>
      </c>
      <c r="Q1435" s="7" t="s">
        <v>12</v>
      </c>
      <c r="R1435" s="7" t="s">
        <v>12</v>
      </c>
      <c r="S1435" s="7" t="s">
        <v>300</v>
      </c>
      <c r="T1435" s="7">
        <f t="shared" si="44"/>
        <v>4</v>
      </c>
      <c r="U1435" s="7">
        <f t="shared" si="45"/>
        <v>1</v>
      </c>
      <c r="V1435" s="35" t="s">
        <v>9675</v>
      </c>
      <c r="W1435" s="36">
        <v>45085</v>
      </c>
      <c r="X1435" s="5">
        <v>40</v>
      </c>
    </row>
    <row r="1436" spans="1:24" x14ac:dyDescent="0.3">
      <c r="A1436" s="5" t="s">
        <v>1467</v>
      </c>
      <c r="B1436" s="5">
        <v>1965</v>
      </c>
      <c r="C1436" s="5" t="s">
        <v>18</v>
      </c>
      <c r="D1436" s="5">
        <v>9</v>
      </c>
      <c r="E1436" s="5">
        <v>0</v>
      </c>
      <c r="F1436" s="5">
        <v>12029.29</v>
      </c>
      <c r="G1436" s="5" t="s">
        <v>12</v>
      </c>
      <c r="H1436" s="5" t="s">
        <v>11</v>
      </c>
      <c r="I1436" s="5" t="s">
        <v>247</v>
      </c>
      <c r="K1436" s="7" t="s">
        <v>1467</v>
      </c>
      <c r="L1436" s="7">
        <v>1965</v>
      </c>
      <c r="M1436" s="7" t="s">
        <v>18</v>
      </c>
      <c r="N1436" s="7">
        <v>9</v>
      </c>
      <c r="O1436" s="7">
        <v>0</v>
      </c>
      <c r="P1436" s="20">
        <v>12029.29</v>
      </c>
      <c r="Q1436" s="7" t="s">
        <v>12</v>
      </c>
      <c r="R1436" s="7" t="s">
        <v>11</v>
      </c>
      <c r="S1436" s="7" t="s">
        <v>247</v>
      </c>
      <c r="T1436" s="7">
        <f t="shared" si="44"/>
        <v>4</v>
      </c>
      <c r="U1436" s="7">
        <f t="shared" si="45"/>
        <v>9</v>
      </c>
      <c r="V1436" s="35" t="s">
        <v>9676</v>
      </c>
      <c r="W1436" s="36">
        <v>45085</v>
      </c>
      <c r="X1436" s="5">
        <v>57</v>
      </c>
    </row>
    <row r="1437" spans="1:24" x14ac:dyDescent="0.3">
      <c r="A1437" s="5" t="s">
        <v>1468</v>
      </c>
      <c r="B1437" s="5">
        <v>1965</v>
      </c>
      <c r="C1437" s="5" t="s">
        <v>37</v>
      </c>
      <c r="D1437" s="5">
        <v>29</v>
      </c>
      <c r="E1437" s="5">
        <v>1</v>
      </c>
      <c r="F1437" s="5">
        <v>12032.33</v>
      </c>
      <c r="G1437" s="5" t="s">
        <v>12</v>
      </c>
      <c r="H1437" s="5" t="s">
        <v>16</v>
      </c>
      <c r="I1437" s="5" t="s">
        <v>42</v>
      </c>
      <c r="K1437" s="7" t="s">
        <v>1468</v>
      </c>
      <c r="L1437" s="7">
        <v>1965</v>
      </c>
      <c r="M1437" s="7" t="s">
        <v>37</v>
      </c>
      <c r="N1437" s="7">
        <v>29</v>
      </c>
      <c r="O1437" s="7">
        <v>1</v>
      </c>
      <c r="P1437" s="20">
        <v>12032.33</v>
      </c>
      <c r="Q1437" s="7" t="s">
        <v>12</v>
      </c>
      <c r="R1437" s="7" t="s">
        <v>16</v>
      </c>
      <c r="S1437" s="7" t="s">
        <v>42</v>
      </c>
      <c r="T1437" s="7">
        <f t="shared" si="44"/>
        <v>4</v>
      </c>
      <c r="U1437" s="7">
        <f t="shared" si="45"/>
        <v>2</v>
      </c>
      <c r="V1437" s="35" t="s">
        <v>9677</v>
      </c>
      <c r="W1437" s="36">
        <v>45085</v>
      </c>
      <c r="X1437" s="5">
        <v>57</v>
      </c>
    </row>
    <row r="1438" spans="1:24" x14ac:dyDescent="0.3">
      <c r="A1438" s="5" t="s">
        <v>1469</v>
      </c>
      <c r="B1438" s="5">
        <v>1979</v>
      </c>
      <c r="C1438" s="5" t="s">
        <v>37</v>
      </c>
      <c r="D1438" s="5">
        <v>16</v>
      </c>
      <c r="E1438" s="5">
        <v>2</v>
      </c>
      <c r="F1438" s="5">
        <v>12035.18</v>
      </c>
      <c r="G1438" s="5" t="s">
        <v>12</v>
      </c>
      <c r="H1438" s="5" t="s">
        <v>12</v>
      </c>
      <c r="I1438" s="5" t="s">
        <v>300</v>
      </c>
      <c r="K1438" s="7" t="s">
        <v>1469</v>
      </c>
      <c r="L1438" s="7">
        <v>1979</v>
      </c>
      <c r="M1438" s="7" t="s">
        <v>37</v>
      </c>
      <c r="N1438" s="7">
        <v>16</v>
      </c>
      <c r="O1438" s="7">
        <v>2</v>
      </c>
      <c r="P1438" s="20">
        <v>12035.18</v>
      </c>
      <c r="Q1438" s="7" t="s">
        <v>12</v>
      </c>
      <c r="R1438" s="7" t="s">
        <v>12</v>
      </c>
      <c r="S1438" s="7" t="s">
        <v>300</v>
      </c>
      <c r="T1438" s="7">
        <f t="shared" si="44"/>
        <v>4</v>
      </c>
      <c r="U1438" s="7">
        <f t="shared" si="45"/>
        <v>1</v>
      </c>
      <c r="V1438" s="35" t="s">
        <v>9678</v>
      </c>
      <c r="W1438" s="36">
        <v>45085</v>
      </c>
      <c r="X1438" s="5">
        <v>43</v>
      </c>
    </row>
    <row r="1439" spans="1:24" x14ac:dyDescent="0.3">
      <c r="A1439" s="5" t="s">
        <v>1470</v>
      </c>
      <c r="B1439" s="5">
        <v>1966</v>
      </c>
      <c r="C1439" s="5" t="s">
        <v>15</v>
      </c>
      <c r="D1439" s="5">
        <v>24</v>
      </c>
      <c r="E1439" s="5">
        <v>1</v>
      </c>
      <c r="F1439" s="5">
        <v>12044.34</v>
      </c>
      <c r="G1439" s="5" t="s">
        <v>12</v>
      </c>
      <c r="H1439" s="5" t="s">
        <v>16</v>
      </c>
      <c r="I1439" s="5" t="s">
        <v>23</v>
      </c>
      <c r="K1439" s="7" t="s">
        <v>1470</v>
      </c>
      <c r="L1439" s="7">
        <v>1966</v>
      </c>
      <c r="M1439" s="7" t="s">
        <v>15</v>
      </c>
      <c r="N1439" s="7">
        <v>24</v>
      </c>
      <c r="O1439" s="7">
        <v>1</v>
      </c>
      <c r="P1439" s="20">
        <v>12044.34</v>
      </c>
      <c r="Q1439" s="7" t="s">
        <v>12</v>
      </c>
      <c r="R1439" s="7" t="s">
        <v>16</v>
      </c>
      <c r="S1439" s="7" t="s">
        <v>23</v>
      </c>
      <c r="T1439" s="7">
        <f t="shared" si="44"/>
        <v>4</v>
      </c>
      <c r="U1439" s="7">
        <f t="shared" si="45"/>
        <v>2</v>
      </c>
      <c r="V1439" s="35" t="s">
        <v>9679</v>
      </c>
      <c r="W1439" s="36">
        <v>45085</v>
      </c>
      <c r="X1439" s="5">
        <v>56</v>
      </c>
    </row>
    <row r="1440" spans="1:24" x14ac:dyDescent="0.3">
      <c r="A1440" s="5" t="s">
        <v>1471</v>
      </c>
      <c r="B1440" s="5">
        <v>1986</v>
      </c>
      <c r="C1440" s="5" t="s">
        <v>20</v>
      </c>
      <c r="D1440" s="5">
        <v>7</v>
      </c>
      <c r="E1440" s="5">
        <v>3</v>
      </c>
      <c r="F1440" s="5">
        <v>12048.13</v>
      </c>
      <c r="G1440" s="5" t="s">
        <v>12</v>
      </c>
      <c r="H1440" s="5" t="s">
        <v>11</v>
      </c>
      <c r="I1440" s="5" t="s">
        <v>535</v>
      </c>
      <c r="K1440" s="7" t="s">
        <v>1471</v>
      </c>
      <c r="L1440" s="7">
        <v>1986</v>
      </c>
      <c r="M1440" s="7" t="s">
        <v>20</v>
      </c>
      <c r="N1440" s="7">
        <v>7</v>
      </c>
      <c r="O1440" s="7">
        <v>3</v>
      </c>
      <c r="P1440" s="20">
        <v>12048.13</v>
      </c>
      <c r="Q1440" s="7" t="s">
        <v>12</v>
      </c>
      <c r="R1440" s="7" t="s">
        <v>11</v>
      </c>
      <c r="S1440" s="7" t="s">
        <v>535</v>
      </c>
      <c r="T1440" s="7">
        <f t="shared" si="44"/>
        <v>4</v>
      </c>
      <c r="U1440" s="7">
        <f t="shared" si="45"/>
        <v>9</v>
      </c>
      <c r="V1440" s="35" t="s">
        <v>9680</v>
      </c>
      <c r="W1440" s="36">
        <v>45085</v>
      </c>
      <c r="X1440" s="5">
        <v>36</v>
      </c>
    </row>
    <row r="1441" spans="1:24" x14ac:dyDescent="0.3">
      <c r="A1441" s="5" t="s">
        <v>1472</v>
      </c>
      <c r="B1441" s="5">
        <v>1984</v>
      </c>
      <c r="C1441" s="5" t="s">
        <v>20</v>
      </c>
      <c r="D1441" s="5">
        <v>2</v>
      </c>
      <c r="E1441" s="5">
        <v>3</v>
      </c>
      <c r="F1441" s="5">
        <v>12091.34</v>
      </c>
      <c r="G1441" s="5" t="s">
        <v>12</v>
      </c>
      <c r="H1441" s="5" t="s">
        <v>11</v>
      </c>
      <c r="I1441" s="5" t="s">
        <v>632</v>
      </c>
      <c r="K1441" s="7" t="s">
        <v>1472</v>
      </c>
      <c r="L1441" s="7">
        <v>1984</v>
      </c>
      <c r="M1441" s="7" t="s">
        <v>20</v>
      </c>
      <c r="N1441" s="7">
        <v>2</v>
      </c>
      <c r="O1441" s="7">
        <v>3</v>
      </c>
      <c r="P1441" s="20">
        <v>12091.34</v>
      </c>
      <c r="Q1441" s="7" t="s">
        <v>12</v>
      </c>
      <c r="R1441" s="7" t="s">
        <v>11</v>
      </c>
      <c r="S1441" s="7" t="s">
        <v>632</v>
      </c>
      <c r="T1441" s="7">
        <f t="shared" si="44"/>
        <v>4</v>
      </c>
      <c r="U1441" s="7">
        <f t="shared" si="45"/>
        <v>9</v>
      </c>
      <c r="V1441" s="35" t="s">
        <v>9681</v>
      </c>
      <c r="W1441" s="36">
        <v>45085</v>
      </c>
      <c r="X1441" s="5">
        <v>38</v>
      </c>
    </row>
    <row r="1442" spans="1:24" x14ac:dyDescent="0.3">
      <c r="A1442" s="5" t="s">
        <v>1473</v>
      </c>
      <c r="B1442" s="5">
        <v>1968</v>
      </c>
      <c r="C1442" s="5" t="s">
        <v>18</v>
      </c>
      <c r="D1442" s="5">
        <v>21</v>
      </c>
      <c r="E1442" s="5">
        <v>3</v>
      </c>
      <c r="F1442" s="5">
        <v>12094.48</v>
      </c>
      <c r="G1442" s="5" t="s">
        <v>12</v>
      </c>
      <c r="H1442" s="5" t="s">
        <v>12</v>
      </c>
      <c r="I1442" s="5" t="s">
        <v>42</v>
      </c>
      <c r="K1442" s="7" t="s">
        <v>1473</v>
      </c>
      <c r="L1442" s="7">
        <v>1968</v>
      </c>
      <c r="M1442" s="7" t="s">
        <v>18</v>
      </c>
      <c r="N1442" s="7">
        <v>21</v>
      </c>
      <c r="O1442" s="7">
        <v>3</v>
      </c>
      <c r="P1442" s="20">
        <v>12094.48</v>
      </c>
      <c r="Q1442" s="7" t="s">
        <v>12</v>
      </c>
      <c r="R1442" s="7" t="s">
        <v>12</v>
      </c>
      <c r="S1442" s="7" t="s">
        <v>42</v>
      </c>
      <c r="T1442" s="7">
        <f t="shared" si="44"/>
        <v>4</v>
      </c>
      <c r="U1442" s="7">
        <f t="shared" si="45"/>
        <v>1</v>
      </c>
      <c r="V1442" s="35" t="s">
        <v>9682</v>
      </c>
      <c r="W1442" s="36">
        <v>45085</v>
      </c>
      <c r="X1442" s="5">
        <v>54</v>
      </c>
    </row>
    <row r="1443" spans="1:24" x14ac:dyDescent="0.3">
      <c r="A1443" s="5" t="s">
        <v>1474</v>
      </c>
      <c r="B1443" s="5">
        <v>1968</v>
      </c>
      <c r="C1443" s="5" t="s">
        <v>30</v>
      </c>
      <c r="D1443" s="5">
        <v>9</v>
      </c>
      <c r="E1443" s="5">
        <v>2</v>
      </c>
      <c r="F1443" s="5">
        <v>12096.65</v>
      </c>
      <c r="G1443" s="5" t="s">
        <v>12</v>
      </c>
      <c r="H1443" s="5" t="s">
        <v>16</v>
      </c>
      <c r="I1443" s="5" t="s">
        <v>247</v>
      </c>
      <c r="K1443" s="7" t="s">
        <v>1474</v>
      </c>
      <c r="L1443" s="7">
        <v>1968</v>
      </c>
      <c r="M1443" s="7" t="s">
        <v>30</v>
      </c>
      <c r="N1443" s="7">
        <v>9</v>
      </c>
      <c r="O1443" s="7">
        <v>2</v>
      </c>
      <c r="P1443" s="20">
        <v>12096.65</v>
      </c>
      <c r="Q1443" s="7" t="s">
        <v>12</v>
      </c>
      <c r="R1443" s="7" t="s">
        <v>16</v>
      </c>
      <c r="S1443" s="7" t="s">
        <v>247</v>
      </c>
      <c r="T1443" s="7">
        <f t="shared" si="44"/>
        <v>4</v>
      </c>
      <c r="U1443" s="7">
        <f t="shared" si="45"/>
        <v>2</v>
      </c>
      <c r="V1443" s="35" t="s">
        <v>9683</v>
      </c>
      <c r="W1443" s="36">
        <v>45085</v>
      </c>
      <c r="X1443" s="5">
        <v>54</v>
      </c>
    </row>
    <row r="1444" spans="1:24" x14ac:dyDescent="0.3">
      <c r="A1444" s="5" t="s">
        <v>1475</v>
      </c>
      <c r="B1444" s="5">
        <v>1968</v>
      </c>
      <c r="C1444" s="5" t="s">
        <v>37</v>
      </c>
      <c r="D1444" s="5">
        <v>25</v>
      </c>
      <c r="E1444" s="5">
        <v>3</v>
      </c>
      <c r="F1444" s="5">
        <v>12105.32</v>
      </c>
      <c r="G1444" s="5" t="s">
        <v>12</v>
      </c>
      <c r="H1444" s="5" t="s">
        <v>12</v>
      </c>
      <c r="I1444" s="5" t="s">
        <v>42</v>
      </c>
      <c r="K1444" s="7" t="s">
        <v>1475</v>
      </c>
      <c r="L1444" s="7">
        <v>1968</v>
      </c>
      <c r="M1444" s="7" t="s">
        <v>37</v>
      </c>
      <c r="N1444" s="7">
        <v>25</v>
      </c>
      <c r="O1444" s="7">
        <v>3</v>
      </c>
      <c r="P1444" s="20">
        <v>12105.32</v>
      </c>
      <c r="Q1444" s="7" t="s">
        <v>12</v>
      </c>
      <c r="R1444" s="7" t="s">
        <v>12</v>
      </c>
      <c r="S1444" s="7" t="s">
        <v>42</v>
      </c>
      <c r="T1444" s="7">
        <f t="shared" si="44"/>
        <v>4</v>
      </c>
      <c r="U1444" s="7">
        <f t="shared" si="45"/>
        <v>1</v>
      </c>
      <c r="V1444" s="35" t="s">
        <v>9684</v>
      </c>
      <c r="W1444" s="36">
        <v>45085</v>
      </c>
      <c r="X1444" s="5">
        <v>54</v>
      </c>
    </row>
    <row r="1445" spans="1:24" x14ac:dyDescent="0.3">
      <c r="A1445" s="5" t="s">
        <v>1476</v>
      </c>
      <c r="B1445" s="5">
        <v>1963</v>
      </c>
      <c r="C1445" s="5" t="s">
        <v>10</v>
      </c>
      <c r="D1445" s="5">
        <v>20</v>
      </c>
      <c r="E1445" s="5">
        <v>0</v>
      </c>
      <c r="F1445" s="5">
        <v>12124.99</v>
      </c>
      <c r="G1445" s="5" t="s">
        <v>12</v>
      </c>
      <c r="H1445" s="5" t="s">
        <v>16</v>
      </c>
      <c r="I1445" s="5" t="s">
        <v>23</v>
      </c>
      <c r="K1445" s="7" t="s">
        <v>1476</v>
      </c>
      <c r="L1445" s="7">
        <v>1963</v>
      </c>
      <c r="M1445" s="7" t="s">
        <v>10</v>
      </c>
      <c r="N1445" s="7">
        <v>20</v>
      </c>
      <c r="O1445" s="7">
        <v>0</v>
      </c>
      <c r="P1445" s="20">
        <v>12124.99</v>
      </c>
      <c r="Q1445" s="7" t="s">
        <v>12</v>
      </c>
      <c r="R1445" s="7" t="s">
        <v>16</v>
      </c>
      <c r="S1445" s="7" t="s">
        <v>23</v>
      </c>
      <c r="T1445" s="7">
        <f t="shared" si="44"/>
        <v>4</v>
      </c>
      <c r="U1445" s="7">
        <f t="shared" si="45"/>
        <v>2</v>
      </c>
      <c r="V1445" s="35" t="s">
        <v>9685</v>
      </c>
      <c r="W1445" s="36">
        <v>45085</v>
      </c>
      <c r="X1445" s="5">
        <v>59</v>
      </c>
    </row>
    <row r="1446" spans="1:24" x14ac:dyDescent="0.3">
      <c r="A1446" s="5" t="s">
        <v>1477</v>
      </c>
      <c r="B1446" s="5">
        <v>1963</v>
      </c>
      <c r="C1446" s="5" t="s">
        <v>18</v>
      </c>
      <c r="D1446" s="5">
        <v>4</v>
      </c>
      <c r="E1446" s="5">
        <v>0</v>
      </c>
      <c r="F1446" s="5">
        <v>12129.61</v>
      </c>
      <c r="G1446" s="5" t="s">
        <v>12</v>
      </c>
      <c r="H1446" s="5" t="s">
        <v>16</v>
      </c>
      <c r="I1446" s="5" t="s">
        <v>23</v>
      </c>
      <c r="K1446" s="7" t="s">
        <v>1477</v>
      </c>
      <c r="L1446" s="7">
        <v>1963</v>
      </c>
      <c r="M1446" s="7" t="s">
        <v>18</v>
      </c>
      <c r="N1446" s="7">
        <v>4</v>
      </c>
      <c r="O1446" s="7">
        <v>0</v>
      </c>
      <c r="P1446" s="20">
        <v>12129.61</v>
      </c>
      <c r="Q1446" s="7" t="s">
        <v>12</v>
      </c>
      <c r="R1446" s="7" t="s">
        <v>16</v>
      </c>
      <c r="S1446" s="7" t="s">
        <v>23</v>
      </c>
      <c r="T1446" s="7">
        <f t="shared" si="44"/>
        <v>4</v>
      </c>
      <c r="U1446" s="7">
        <f t="shared" si="45"/>
        <v>2</v>
      </c>
      <c r="V1446" s="35" t="s">
        <v>9686</v>
      </c>
      <c r="W1446" s="36">
        <v>45085</v>
      </c>
      <c r="X1446" s="5">
        <v>60</v>
      </c>
    </row>
    <row r="1447" spans="1:24" x14ac:dyDescent="0.3">
      <c r="A1447" s="5" t="s">
        <v>1478</v>
      </c>
      <c r="B1447" s="5">
        <v>1991</v>
      </c>
      <c r="C1447" s="5" t="s">
        <v>15</v>
      </c>
      <c r="D1447" s="5">
        <v>6</v>
      </c>
      <c r="E1447" s="5">
        <v>3</v>
      </c>
      <c r="F1447" s="5">
        <v>12130.8</v>
      </c>
      <c r="G1447" s="5" t="s">
        <v>12</v>
      </c>
      <c r="H1447" s="5" t="s">
        <v>12</v>
      </c>
      <c r="I1447" s="5" t="s">
        <v>535</v>
      </c>
      <c r="K1447" s="7" t="s">
        <v>1478</v>
      </c>
      <c r="L1447" s="7">
        <v>1991</v>
      </c>
      <c r="M1447" s="7" t="s">
        <v>15</v>
      </c>
      <c r="N1447" s="7">
        <v>6</v>
      </c>
      <c r="O1447" s="7">
        <v>3</v>
      </c>
      <c r="P1447" s="20">
        <v>12130.8</v>
      </c>
      <c r="Q1447" s="7" t="s">
        <v>12</v>
      </c>
      <c r="R1447" s="7" t="s">
        <v>12</v>
      </c>
      <c r="S1447" s="7" t="s">
        <v>535</v>
      </c>
      <c r="T1447" s="7">
        <f t="shared" si="44"/>
        <v>4</v>
      </c>
      <c r="U1447" s="7">
        <f t="shared" si="45"/>
        <v>1</v>
      </c>
      <c r="V1447" s="35" t="s">
        <v>9687</v>
      </c>
      <c r="W1447" s="36">
        <v>45085</v>
      </c>
      <c r="X1447" s="5">
        <v>31</v>
      </c>
    </row>
    <row r="1448" spans="1:24" x14ac:dyDescent="0.3">
      <c r="A1448" s="5" t="s">
        <v>1479</v>
      </c>
      <c r="B1448" s="5">
        <v>1974</v>
      </c>
      <c r="C1448" s="5" t="s">
        <v>20</v>
      </c>
      <c r="D1448" s="5">
        <v>16</v>
      </c>
      <c r="E1448" s="5">
        <v>0</v>
      </c>
      <c r="F1448" s="5">
        <v>12137.6</v>
      </c>
      <c r="G1448" s="5" t="s">
        <v>12</v>
      </c>
      <c r="H1448" s="5" t="s">
        <v>12</v>
      </c>
      <c r="I1448" s="5" t="s">
        <v>23</v>
      </c>
      <c r="K1448" s="7" t="s">
        <v>1479</v>
      </c>
      <c r="L1448" s="7">
        <v>1974</v>
      </c>
      <c r="M1448" s="7" t="s">
        <v>20</v>
      </c>
      <c r="N1448" s="7">
        <v>16</v>
      </c>
      <c r="O1448" s="7">
        <v>0</v>
      </c>
      <c r="P1448" s="20">
        <v>12137.6</v>
      </c>
      <c r="Q1448" s="7" t="s">
        <v>12</v>
      </c>
      <c r="R1448" s="7" t="s">
        <v>12</v>
      </c>
      <c r="S1448" s="7" t="s">
        <v>23</v>
      </c>
      <c r="T1448" s="7">
        <f t="shared" si="44"/>
        <v>4</v>
      </c>
      <c r="U1448" s="7">
        <f t="shared" si="45"/>
        <v>1</v>
      </c>
      <c r="V1448" s="35" t="s">
        <v>9688</v>
      </c>
      <c r="W1448" s="36">
        <v>45085</v>
      </c>
      <c r="X1448" s="5">
        <v>48</v>
      </c>
    </row>
    <row r="1449" spans="1:24" x14ac:dyDescent="0.3">
      <c r="A1449" s="5" t="s">
        <v>1480</v>
      </c>
      <c r="B1449" s="5">
        <v>1962</v>
      </c>
      <c r="C1449" s="5" t="s">
        <v>15</v>
      </c>
      <c r="D1449" s="5">
        <v>4</v>
      </c>
      <c r="E1449" s="5">
        <v>0</v>
      </c>
      <c r="F1449" s="5">
        <v>12142.58</v>
      </c>
      <c r="G1449" s="5" t="s">
        <v>12</v>
      </c>
      <c r="H1449" s="5" t="s">
        <v>11</v>
      </c>
      <c r="I1449" s="5" t="s">
        <v>13</v>
      </c>
      <c r="K1449" s="7" t="s">
        <v>1480</v>
      </c>
      <c r="L1449" s="7">
        <v>1962</v>
      </c>
      <c r="M1449" s="7" t="s">
        <v>15</v>
      </c>
      <c r="N1449" s="7">
        <v>4</v>
      </c>
      <c r="O1449" s="7">
        <v>0</v>
      </c>
      <c r="P1449" s="20">
        <v>12142.58</v>
      </c>
      <c r="Q1449" s="7" t="s">
        <v>12</v>
      </c>
      <c r="R1449" s="7" t="s">
        <v>11</v>
      </c>
      <c r="S1449" s="7" t="s">
        <v>13</v>
      </c>
      <c r="T1449" s="7">
        <f t="shared" si="44"/>
        <v>4</v>
      </c>
      <c r="U1449" s="7">
        <f t="shared" si="45"/>
        <v>9</v>
      </c>
      <c r="V1449" s="35" t="s">
        <v>9689</v>
      </c>
      <c r="W1449" s="36">
        <v>45085</v>
      </c>
      <c r="X1449" s="5">
        <v>60</v>
      </c>
    </row>
    <row r="1450" spans="1:24" x14ac:dyDescent="0.3">
      <c r="A1450" s="5" t="s">
        <v>1481</v>
      </c>
      <c r="B1450" s="5">
        <v>1962</v>
      </c>
      <c r="C1450" s="5" t="s">
        <v>20</v>
      </c>
      <c r="D1450" s="5">
        <v>15</v>
      </c>
      <c r="E1450" s="5">
        <v>0</v>
      </c>
      <c r="F1450" s="5">
        <v>12146.97</v>
      </c>
      <c r="G1450" s="5" t="s">
        <v>12</v>
      </c>
      <c r="H1450" s="5" t="s">
        <v>12</v>
      </c>
      <c r="I1450" s="5" t="s">
        <v>42</v>
      </c>
      <c r="K1450" s="7" t="s">
        <v>1481</v>
      </c>
      <c r="L1450" s="7">
        <v>1962</v>
      </c>
      <c r="M1450" s="7" t="s">
        <v>20</v>
      </c>
      <c r="N1450" s="7">
        <v>15</v>
      </c>
      <c r="O1450" s="7">
        <v>0</v>
      </c>
      <c r="P1450" s="20">
        <v>12146.97</v>
      </c>
      <c r="Q1450" s="7" t="s">
        <v>12</v>
      </c>
      <c r="R1450" s="7" t="s">
        <v>12</v>
      </c>
      <c r="S1450" s="7" t="s">
        <v>42</v>
      </c>
      <c r="T1450" s="7">
        <f t="shared" si="44"/>
        <v>4</v>
      </c>
      <c r="U1450" s="7">
        <f t="shared" si="45"/>
        <v>1</v>
      </c>
      <c r="V1450" s="35" t="s">
        <v>9690</v>
      </c>
      <c r="W1450" s="36">
        <v>45085</v>
      </c>
      <c r="X1450" s="5">
        <v>60</v>
      </c>
    </row>
    <row r="1451" spans="1:24" x14ac:dyDescent="0.3">
      <c r="A1451" s="5" t="s">
        <v>1482</v>
      </c>
      <c r="B1451" s="5">
        <v>1987</v>
      </c>
      <c r="C1451" s="5" t="s">
        <v>37</v>
      </c>
      <c r="D1451" s="5">
        <v>5</v>
      </c>
      <c r="E1451" s="5">
        <v>3</v>
      </c>
      <c r="F1451" s="5">
        <v>12148.2</v>
      </c>
      <c r="G1451" s="5" t="s">
        <v>12</v>
      </c>
      <c r="H1451" s="5" t="s">
        <v>12</v>
      </c>
      <c r="I1451" s="5" t="s">
        <v>23</v>
      </c>
      <c r="K1451" s="7" t="s">
        <v>1482</v>
      </c>
      <c r="L1451" s="7">
        <v>1987</v>
      </c>
      <c r="M1451" s="7" t="s">
        <v>37</v>
      </c>
      <c r="N1451" s="7">
        <v>5</v>
      </c>
      <c r="O1451" s="7">
        <v>3</v>
      </c>
      <c r="P1451" s="20">
        <v>12148.2</v>
      </c>
      <c r="Q1451" s="7" t="s">
        <v>12</v>
      </c>
      <c r="R1451" s="7" t="s">
        <v>12</v>
      </c>
      <c r="S1451" s="7" t="s">
        <v>23</v>
      </c>
      <c r="T1451" s="7">
        <f t="shared" si="44"/>
        <v>4</v>
      </c>
      <c r="U1451" s="7">
        <f t="shared" si="45"/>
        <v>1</v>
      </c>
      <c r="V1451" s="35" t="s">
        <v>9691</v>
      </c>
      <c r="W1451" s="36">
        <v>45085</v>
      </c>
      <c r="X1451" s="5">
        <v>35</v>
      </c>
    </row>
    <row r="1452" spans="1:24" x14ac:dyDescent="0.3">
      <c r="A1452" s="5" t="s">
        <v>1483</v>
      </c>
      <c r="B1452" s="5">
        <v>1991</v>
      </c>
      <c r="C1452" s="5" t="s">
        <v>35</v>
      </c>
      <c r="D1452" s="5">
        <v>29</v>
      </c>
      <c r="E1452" s="5">
        <v>3</v>
      </c>
      <c r="F1452" s="5">
        <v>12198.64</v>
      </c>
      <c r="G1452" s="5" t="s">
        <v>12</v>
      </c>
      <c r="H1452" s="5" t="s">
        <v>12</v>
      </c>
      <c r="I1452" s="5" t="s">
        <v>535</v>
      </c>
      <c r="K1452" s="7" t="s">
        <v>1483</v>
      </c>
      <c r="L1452" s="7">
        <v>1991</v>
      </c>
      <c r="M1452" s="7" t="s">
        <v>35</v>
      </c>
      <c r="N1452" s="7">
        <v>29</v>
      </c>
      <c r="O1452" s="7">
        <v>3</v>
      </c>
      <c r="P1452" s="20">
        <v>12198.64</v>
      </c>
      <c r="Q1452" s="7" t="s">
        <v>12</v>
      </c>
      <c r="R1452" s="7" t="s">
        <v>12</v>
      </c>
      <c r="S1452" s="7" t="s">
        <v>535</v>
      </c>
      <c r="T1452" s="7">
        <f t="shared" si="44"/>
        <v>4</v>
      </c>
      <c r="U1452" s="7">
        <f t="shared" si="45"/>
        <v>1</v>
      </c>
      <c r="V1452" s="35" t="s">
        <v>8903</v>
      </c>
      <c r="W1452" s="36">
        <v>45085</v>
      </c>
      <c r="X1452" s="5">
        <v>31</v>
      </c>
    </row>
    <row r="1453" spans="1:24" x14ac:dyDescent="0.3">
      <c r="A1453" s="5" t="s">
        <v>1484</v>
      </c>
      <c r="B1453" s="5">
        <v>1977</v>
      </c>
      <c r="C1453" s="5" t="s">
        <v>35</v>
      </c>
      <c r="D1453" s="5">
        <v>14</v>
      </c>
      <c r="E1453" s="5">
        <v>2</v>
      </c>
      <c r="F1453" s="5">
        <v>12218.7</v>
      </c>
      <c r="G1453" s="5" t="s">
        <v>12</v>
      </c>
      <c r="H1453" s="5" t="s">
        <v>16</v>
      </c>
      <c r="I1453" s="5" t="s">
        <v>23</v>
      </c>
      <c r="K1453" s="7" t="s">
        <v>1484</v>
      </c>
      <c r="L1453" s="7">
        <v>1977</v>
      </c>
      <c r="M1453" s="7" t="s">
        <v>35</v>
      </c>
      <c r="N1453" s="7">
        <v>14</v>
      </c>
      <c r="O1453" s="7">
        <v>2</v>
      </c>
      <c r="P1453" s="20">
        <v>12218.7</v>
      </c>
      <c r="Q1453" s="7" t="s">
        <v>12</v>
      </c>
      <c r="R1453" s="7" t="s">
        <v>16</v>
      </c>
      <c r="S1453" s="7" t="s">
        <v>23</v>
      </c>
      <c r="T1453" s="7">
        <f t="shared" si="44"/>
        <v>4</v>
      </c>
      <c r="U1453" s="7">
        <f t="shared" si="45"/>
        <v>2</v>
      </c>
      <c r="V1453" s="35" t="s">
        <v>9692</v>
      </c>
      <c r="W1453" s="36">
        <v>45085</v>
      </c>
      <c r="X1453" s="5">
        <v>45</v>
      </c>
    </row>
    <row r="1454" spans="1:24" x14ac:dyDescent="0.3">
      <c r="A1454" s="5" t="s">
        <v>1485</v>
      </c>
      <c r="B1454" s="5">
        <v>1964</v>
      </c>
      <c r="C1454" s="5" t="s">
        <v>10</v>
      </c>
      <c r="D1454" s="5">
        <v>20</v>
      </c>
      <c r="E1454" s="5">
        <v>0</v>
      </c>
      <c r="F1454" s="5">
        <v>12222.9</v>
      </c>
      <c r="G1454" s="5" t="s">
        <v>12</v>
      </c>
      <c r="H1454" s="5" t="s">
        <v>11</v>
      </c>
      <c r="I1454" s="5" t="s">
        <v>23</v>
      </c>
      <c r="K1454" s="7" t="s">
        <v>1485</v>
      </c>
      <c r="L1454" s="7">
        <v>1964</v>
      </c>
      <c r="M1454" s="7" t="s">
        <v>10</v>
      </c>
      <c r="N1454" s="7">
        <v>20</v>
      </c>
      <c r="O1454" s="7">
        <v>0</v>
      </c>
      <c r="P1454" s="20">
        <v>12222.9</v>
      </c>
      <c r="Q1454" s="7" t="s">
        <v>12</v>
      </c>
      <c r="R1454" s="7" t="s">
        <v>11</v>
      </c>
      <c r="S1454" s="7" t="s">
        <v>23</v>
      </c>
      <c r="T1454" s="7">
        <f t="shared" si="44"/>
        <v>4</v>
      </c>
      <c r="U1454" s="7">
        <f t="shared" si="45"/>
        <v>9</v>
      </c>
      <c r="V1454" s="35" t="s">
        <v>9693</v>
      </c>
      <c r="W1454" s="36">
        <v>45085</v>
      </c>
      <c r="X1454" s="5">
        <v>58</v>
      </c>
    </row>
    <row r="1455" spans="1:24" x14ac:dyDescent="0.3">
      <c r="A1455" s="5" t="s">
        <v>1486</v>
      </c>
      <c r="B1455" s="5">
        <v>1964</v>
      </c>
      <c r="C1455" s="5" t="s">
        <v>10</v>
      </c>
      <c r="D1455" s="5">
        <v>2</v>
      </c>
      <c r="E1455" s="5">
        <v>0</v>
      </c>
      <c r="F1455" s="5">
        <v>12224.35</v>
      </c>
      <c r="G1455" s="5" t="s">
        <v>12</v>
      </c>
      <c r="H1455" s="5" t="s">
        <v>16</v>
      </c>
      <c r="I1455" s="5" t="s">
        <v>23</v>
      </c>
      <c r="K1455" s="7" t="s">
        <v>1486</v>
      </c>
      <c r="L1455" s="7">
        <v>1964</v>
      </c>
      <c r="M1455" s="7" t="s">
        <v>10</v>
      </c>
      <c r="N1455" s="7">
        <v>2</v>
      </c>
      <c r="O1455" s="7">
        <v>0</v>
      </c>
      <c r="P1455" s="20">
        <v>12224.35</v>
      </c>
      <c r="Q1455" s="7" t="s">
        <v>12</v>
      </c>
      <c r="R1455" s="7" t="s">
        <v>16</v>
      </c>
      <c r="S1455" s="7" t="s">
        <v>23</v>
      </c>
      <c r="T1455" s="7">
        <f t="shared" si="44"/>
        <v>4</v>
      </c>
      <c r="U1455" s="7">
        <f t="shared" si="45"/>
        <v>2</v>
      </c>
      <c r="V1455" s="35" t="s">
        <v>9694</v>
      </c>
      <c r="W1455" s="36">
        <v>45085</v>
      </c>
      <c r="X1455" s="5">
        <v>58</v>
      </c>
    </row>
    <row r="1456" spans="1:24" x14ac:dyDescent="0.3">
      <c r="A1456" s="5" t="s">
        <v>1487</v>
      </c>
      <c r="B1456" s="5">
        <v>1964</v>
      </c>
      <c r="C1456" s="5" t="s">
        <v>18</v>
      </c>
      <c r="D1456" s="5">
        <v>24</v>
      </c>
      <c r="E1456" s="5">
        <v>0</v>
      </c>
      <c r="F1456" s="5">
        <v>12231.61</v>
      </c>
      <c r="G1456" s="5" t="s">
        <v>12</v>
      </c>
      <c r="H1456" s="5" t="s">
        <v>12</v>
      </c>
      <c r="I1456" s="5" t="s">
        <v>23</v>
      </c>
      <c r="K1456" s="7" t="s">
        <v>1487</v>
      </c>
      <c r="L1456" s="7">
        <v>1964</v>
      </c>
      <c r="M1456" s="7" t="s">
        <v>18</v>
      </c>
      <c r="N1456" s="7">
        <v>24</v>
      </c>
      <c r="O1456" s="7">
        <v>0</v>
      </c>
      <c r="P1456" s="20">
        <v>12231.61</v>
      </c>
      <c r="Q1456" s="7" t="s">
        <v>12</v>
      </c>
      <c r="R1456" s="7" t="s">
        <v>12</v>
      </c>
      <c r="S1456" s="7" t="s">
        <v>23</v>
      </c>
      <c r="T1456" s="7">
        <f t="shared" si="44"/>
        <v>4</v>
      </c>
      <c r="U1456" s="7">
        <f t="shared" si="45"/>
        <v>1</v>
      </c>
      <c r="V1456" s="35" t="s">
        <v>9695</v>
      </c>
      <c r="W1456" s="36">
        <v>45085</v>
      </c>
      <c r="X1456" s="5">
        <v>58</v>
      </c>
    </row>
    <row r="1457" spans="1:24" x14ac:dyDescent="0.3">
      <c r="A1457" s="5" t="s">
        <v>1488</v>
      </c>
      <c r="B1457" s="5">
        <v>1963</v>
      </c>
      <c r="C1457" s="5" t="s">
        <v>10</v>
      </c>
      <c r="D1457" s="5">
        <v>19</v>
      </c>
      <c r="E1457" s="5">
        <v>0</v>
      </c>
      <c r="F1457" s="5">
        <v>12233.83</v>
      </c>
      <c r="G1457" s="5" t="s">
        <v>12</v>
      </c>
      <c r="H1457" s="5" t="s">
        <v>16</v>
      </c>
      <c r="I1457" s="5" t="s">
        <v>42</v>
      </c>
      <c r="K1457" s="7" t="s">
        <v>1488</v>
      </c>
      <c r="L1457" s="7">
        <v>1963</v>
      </c>
      <c r="M1457" s="7" t="s">
        <v>10</v>
      </c>
      <c r="N1457" s="7">
        <v>19</v>
      </c>
      <c r="O1457" s="7">
        <v>0</v>
      </c>
      <c r="P1457" s="20">
        <v>12233.83</v>
      </c>
      <c r="Q1457" s="7" t="s">
        <v>12</v>
      </c>
      <c r="R1457" s="7" t="s">
        <v>16</v>
      </c>
      <c r="S1457" s="7" t="s">
        <v>42</v>
      </c>
      <c r="T1457" s="7">
        <f t="shared" si="44"/>
        <v>4</v>
      </c>
      <c r="U1457" s="7">
        <f t="shared" si="45"/>
        <v>2</v>
      </c>
      <c r="V1457" s="35" t="s">
        <v>9696</v>
      </c>
      <c r="W1457" s="36">
        <v>45085</v>
      </c>
      <c r="X1457" s="5">
        <v>59</v>
      </c>
    </row>
    <row r="1458" spans="1:24" x14ac:dyDescent="0.3">
      <c r="A1458" s="5" t="s">
        <v>1489</v>
      </c>
      <c r="B1458" s="5">
        <v>1964</v>
      </c>
      <c r="C1458" s="5" t="s">
        <v>37</v>
      </c>
      <c r="D1458" s="5">
        <v>15</v>
      </c>
      <c r="E1458" s="5">
        <v>0</v>
      </c>
      <c r="F1458" s="5">
        <v>12235.84</v>
      </c>
      <c r="G1458" s="5" t="s">
        <v>12</v>
      </c>
      <c r="H1458" s="5" t="s">
        <v>12</v>
      </c>
      <c r="I1458" s="5" t="s">
        <v>23</v>
      </c>
      <c r="K1458" s="7" t="s">
        <v>1489</v>
      </c>
      <c r="L1458" s="7">
        <v>1964</v>
      </c>
      <c r="M1458" s="7" t="s">
        <v>37</v>
      </c>
      <c r="N1458" s="7">
        <v>15</v>
      </c>
      <c r="O1458" s="7">
        <v>0</v>
      </c>
      <c r="P1458" s="20">
        <v>12235.84</v>
      </c>
      <c r="Q1458" s="7" t="s">
        <v>12</v>
      </c>
      <c r="R1458" s="7" t="s">
        <v>12</v>
      </c>
      <c r="S1458" s="7" t="s">
        <v>23</v>
      </c>
      <c r="T1458" s="7">
        <f t="shared" si="44"/>
        <v>4</v>
      </c>
      <c r="U1458" s="7">
        <f t="shared" si="45"/>
        <v>1</v>
      </c>
      <c r="V1458" s="35" t="s">
        <v>9697</v>
      </c>
      <c r="W1458" s="36">
        <v>45085</v>
      </c>
      <c r="X1458" s="5">
        <v>58</v>
      </c>
    </row>
    <row r="1459" spans="1:24" x14ac:dyDescent="0.3">
      <c r="A1459" s="5" t="s">
        <v>1490</v>
      </c>
      <c r="B1459" s="5">
        <v>1966</v>
      </c>
      <c r="C1459" s="5" t="s">
        <v>10</v>
      </c>
      <c r="D1459" s="5">
        <v>29</v>
      </c>
      <c r="E1459" s="5">
        <v>0</v>
      </c>
      <c r="F1459" s="5">
        <v>12237.73</v>
      </c>
      <c r="G1459" s="5" t="s">
        <v>12</v>
      </c>
      <c r="H1459" s="5" t="s">
        <v>12</v>
      </c>
      <c r="I1459" s="5" t="s">
        <v>23</v>
      </c>
      <c r="K1459" s="7" t="s">
        <v>1490</v>
      </c>
      <c r="L1459" s="7">
        <v>1966</v>
      </c>
      <c r="M1459" s="7" t="s">
        <v>10</v>
      </c>
      <c r="N1459" s="7">
        <v>29</v>
      </c>
      <c r="O1459" s="7">
        <v>0</v>
      </c>
      <c r="P1459" s="20">
        <v>12237.73</v>
      </c>
      <c r="Q1459" s="7" t="s">
        <v>12</v>
      </c>
      <c r="R1459" s="7" t="s">
        <v>12</v>
      </c>
      <c r="S1459" s="7" t="s">
        <v>23</v>
      </c>
      <c r="T1459" s="7">
        <f t="shared" si="44"/>
        <v>4</v>
      </c>
      <c r="U1459" s="7">
        <f t="shared" si="45"/>
        <v>1</v>
      </c>
      <c r="V1459" s="35" t="s">
        <v>9698</v>
      </c>
      <c r="W1459" s="36">
        <v>45085</v>
      </c>
      <c r="X1459" s="5">
        <v>56</v>
      </c>
    </row>
    <row r="1460" spans="1:24" x14ac:dyDescent="0.3">
      <c r="A1460" s="5" t="s">
        <v>1491</v>
      </c>
      <c r="B1460" s="5">
        <v>1963</v>
      </c>
      <c r="C1460" s="5" t="s">
        <v>10</v>
      </c>
      <c r="D1460" s="5">
        <v>17</v>
      </c>
      <c r="E1460" s="5">
        <v>0</v>
      </c>
      <c r="F1460" s="5">
        <v>12244.53</v>
      </c>
      <c r="G1460" s="5" t="s">
        <v>12</v>
      </c>
      <c r="H1460" s="5" t="s">
        <v>16</v>
      </c>
      <c r="I1460" s="5" t="s">
        <v>13</v>
      </c>
      <c r="K1460" s="7" t="s">
        <v>1491</v>
      </c>
      <c r="L1460" s="7">
        <v>1963</v>
      </c>
      <c r="M1460" s="7" t="s">
        <v>10</v>
      </c>
      <c r="N1460" s="7">
        <v>17</v>
      </c>
      <c r="O1460" s="7">
        <v>0</v>
      </c>
      <c r="P1460" s="20">
        <v>12244.53</v>
      </c>
      <c r="Q1460" s="7" t="s">
        <v>12</v>
      </c>
      <c r="R1460" s="7" t="s">
        <v>16</v>
      </c>
      <c r="S1460" s="7" t="s">
        <v>13</v>
      </c>
      <c r="T1460" s="7">
        <f t="shared" si="44"/>
        <v>4</v>
      </c>
      <c r="U1460" s="7">
        <f t="shared" si="45"/>
        <v>2</v>
      </c>
      <c r="V1460" s="35" t="s">
        <v>9699</v>
      </c>
      <c r="W1460" s="36">
        <v>45085</v>
      </c>
      <c r="X1460" s="5">
        <v>59</v>
      </c>
    </row>
    <row r="1461" spans="1:24" x14ac:dyDescent="0.3">
      <c r="A1461" s="5" t="s">
        <v>1492</v>
      </c>
      <c r="B1461" s="5">
        <v>1974</v>
      </c>
      <c r="C1461" s="5" t="s">
        <v>18</v>
      </c>
      <c r="D1461" s="5">
        <v>23</v>
      </c>
      <c r="E1461" s="5">
        <v>0</v>
      </c>
      <c r="F1461" s="5">
        <v>12245.17</v>
      </c>
      <c r="G1461" s="5" t="s">
        <v>12</v>
      </c>
      <c r="H1461" s="5" t="s">
        <v>16</v>
      </c>
      <c r="I1461" s="5" t="s">
        <v>23</v>
      </c>
      <c r="K1461" s="7" t="s">
        <v>1492</v>
      </c>
      <c r="L1461" s="7">
        <v>1974</v>
      </c>
      <c r="M1461" s="7" t="s">
        <v>18</v>
      </c>
      <c r="N1461" s="7">
        <v>23</v>
      </c>
      <c r="O1461" s="7">
        <v>0</v>
      </c>
      <c r="P1461" s="20">
        <v>12245.17</v>
      </c>
      <c r="Q1461" s="7" t="s">
        <v>12</v>
      </c>
      <c r="R1461" s="7" t="s">
        <v>16</v>
      </c>
      <c r="S1461" s="7" t="s">
        <v>23</v>
      </c>
      <c r="T1461" s="7">
        <f t="shared" si="44"/>
        <v>4</v>
      </c>
      <c r="U1461" s="7">
        <f t="shared" si="45"/>
        <v>2</v>
      </c>
      <c r="V1461" s="35" t="s">
        <v>9700</v>
      </c>
      <c r="W1461" s="36">
        <v>45085</v>
      </c>
      <c r="X1461" s="5">
        <v>48</v>
      </c>
    </row>
    <row r="1462" spans="1:24" x14ac:dyDescent="0.3">
      <c r="A1462" s="5" t="s">
        <v>1493</v>
      </c>
      <c r="B1462" s="5">
        <v>1989</v>
      </c>
      <c r="C1462" s="5" t="s">
        <v>15</v>
      </c>
      <c r="D1462" s="5">
        <v>23</v>
      </c>
      <c r="E1462" s="5">
        <v>3</v>
      </c>
      <c r="F1462" s="5">
        <v>12254.44</v>
      </c>
      <c r="G1462" s="5" t="s">
        <v>12</v>
      </c>
      <c r="H1462" s="5" t="s">
        <v>12</v>
      </c>
      <c r="I1462" s="5" t="s">
        <v>535</v>
      </c>
      <c r="K1462" s="7" t="s">
        <v>1493</v>
      </c>
      <c r="L1462" s="7">
        <v>1989</v>
      </c>
      <c r="M1462" s="7" t="s">
        <v>15</v>
      </c>
      <c r="N1462" s="7">
        <v>23</v>
      </c>
      <c r="O1462" s="7">
        <v>3</v>
      </c>
      <c r="P1462" s="20">
        <v>12254.44</v>
      </c>
      <c r="Q1462" s="7" t="s">
        <v>12</v>
      </c>
      <c r="R1462" s="7" t="s">
        <v>12</v>
      </c>
      <c r="S1462" s="7" t="s">
        <v>535</v>
      </c>
      <c r="T1462" s="7">
        <f t="shared" si="44"/>
        <v>4</v>
      </c>
      <c r="U1462" s="7">
        <f t="shared" si="45"/>
        <v>1</v>
      </c>
      <c r="V1462" s="35" t="s">
        <v>9701</v>
      </c>
      <c r="W1462" s="36">
        <v>45085</v>
      </c>
      <c r="X1462" s="5">
        <v>33</v>
      </c>
    </row>
    <row r="1463" spans="1:24" x14ac:dyDescent="0.3">
      <c r="A1463" s="5" t="s">
        <v>1494</v>
      </c>
      <c r="B1463" s="5">
        <v>1986</v>
      </c>
      <c r="C1463" s="5" t="s">
        <v>35</v>
      </c>
      <c r="D1463" s="5">
        <v>13</v>
      </c>
      <c r="E1463" s="5">
        <v>3</v>
      </c>
      <c r="F1463" s="5">
        <v>12255.04</v>
      </c>
      <c r="G1463" s="5" t="s">
        <v>12</v>
      </c>
      <c r="H1463" s="5" t="s">
        <v>11</v>
      </c>
      <c r="I1463" s="5" t="s">
        <v>535</v>
      </c>
      <c r="K1463" s="7" t="s">
        <v>1494</v>
      </c>
      <c r="L1463" s="7">
        <v>1986</v>
      </c>
      <c r="M1463" s="7" t="s">
        <v>35</v>
      </c>
      <c r="N1463" s="7">
        <v>13</v>
      </c>
      <c r="O1463" s="7">
        <v>3</v>
      </c>
      <c r="P1463" s="20">
        <v>12255.04</v>
      </c>
      <c r="Q1463" s="7" t="s">
        <v>12</v>
      </c>
      <c r="R1463" s="7" t="s">
        <v>11</v>
      </c>
      <c r="S1463" s="7" t="s">
        <v>535</v>
      </c>
      <c r="T1463" s="7">
        <f t="shared" si="44"/>
        <v>4</v>
      </c>
      <c r="U1463" s="7">
        <f t="shared" si="45"/>
        <v>9</v>
      </c>
      <c r="V1463" s="35" t="s">
        <v>9702</v>
      </c>
      <c r="W1463" s="36">
        <v>45085</v>
      </c>
      <c r="X1463" s="5">
        <v>36</v>
      </c>
    </row>
    <row r="1464" spans="1:24" x14ac:dyDescent="0.3">
      <c r="A1464" s="5" t="s">
        <v>1495</v>
      </c>
      <c r="B1464" s="5">
        <v>1966</v>
      </c>
      <c r="C1464" s="5" t="s">
        <v>30</v>
      </c>
      <c r="D1464" s="5">
        <v>6</v>
      </c>
      <c r="E1464" s="5">
        <v>2</v>
      </c>
      <c r="F1464" s="5">
        <v>12265.51</v>
      </c>
      <c r="G1464" s="5" t="s">
        <v>12</v>
      </c>
      <c r="H1464" s="5" t="s">
        <v>12</v>
      </c>
      <c r="I1464" s="5" t="s">
        <v>13</v>
      </c>
      <c r="K1464" s="7" t="s">
        <v>1495</v>
      </c>
      <c r="L1464" s="7">
        <v>1966</v>
      </c>
      <c r="M1464" s="7" t="s">
        <v>30</v>
      </c>
      <c r="N1464" s="7">
        <v>6</v>
      </c>
      <c r="O1464" s="7">
        <v>2</v>
      </c>
      <c r="P1464" s="20">
        <v>12265.51</v>
      </c>
      <c r="Q1464" s="7" t="s">
        <v>12</v>
      </c>
      <c r="R1464" s="7" t="s">
        <v>12</v>
      </c>
      <c r="S1464" s="7" t="s">
        <v>13</v>
      </c>
      <c r="T1464" s="7">
        <f t="shared" si="44"/>
        <v>4</v>
      </c>
      <c r="U1464" s="7">
        <f t="shared" si="45"/>
        <v>1</v>
      </c>
      <c r="V1464" s="35" t="s">
        <v>9703</v>
      </c>
      <c r="W1464" s="36">
        <v>45085</v>
      </c>
      <c r="X1464" s="5">
        <v>56</v>
      </c>
    </row>
    <row r="1465" spans="1:24" x14ac:dyDescent="0.3">
      <c r="A1465" s="5" t="s">
        <v>1496</v>
      </c>
      <c r="B1465" s="5">
        <v>1967</v>
      </c>
      <c r="C1465" s="5" t="s">
        <v>30</v>
      </c>
      <c r="D1465" s="5">
        <v>30</v>
      </c>
      <c r="E1465" s="5">
        <v>2</v>
      </c>
      <c r="F1465" s="5">
        <v>12268.63</v>
      </c>
      <c r="G1465" s="5" t="s">
        <v>12</v>
      </c>
      <c r="H1465" s="5" t="s">
        <v>16</v>
      </c>
      <c r="I1465" s="5" t="s">
        <v>23</v>
      </c>
      <c r="K1465" s="7" t="s">
        <v>1496</v>
      </c>
      <c r="L1465" s="7">
        <v>1967</v>
      </c>
      <c r="M1465" s="7" t="s">
        <v>30</v>
      </c>
      <c r="N1465" s="7">
        <v>30</v>
      </c>
      <c r="O1465" s="7">
        <v>2</v>
      </c>
      <c r="P1465" s="20">
        <v>12268.63</v>
      </c>
      <c r="Q1465" s="7" t="s">
        <v>12</v>
      </c>
      <c r="R1465" s="7" t="s">
        <v>16</v>
      </c>
      <c r="S1465" s="7" t="s">
        <v>23</v>
      </c>
      <c r="T1465" s="7">
        <f t="shared" si="44"/>
        <v>4</v>
      </c>
      <c r="U1465" s="7">
        <f t="shared" si="45"/>
        <v>2</v>
      </c>
      <c r="V1465" s="35" t="s">
        <v>9704</v>
      </c>
      <c r="W1465" s="36">
        <v>45085</v>
      </c>
      <c r="X1465" s="5">
        <v>55</v>
      </c>
    </row>
    <row r="1466" spans="1:24" x14ac:dyDescent="0.3">
      <c r="A1466" s="5" t="s">
        <v>1497</v>
      </c>
      <c r="B1466" s="5">
        <v>1967</v>
      </c>
      <c r="C1466" s="5" t="s">
        <v>35</v>
      </c>
      <c r="D1466" s="5">
        <v>28</v>
      </c>
      <c r="E1466" s="5">
        <v>2</v>
      </c>
      <c r="F1466" s="5">
        <v>12269.69</v>
      </c>
      <c r="G1466" s="5" t="s">
        <v>12</v>
      </c>
      <c r="H1466" s="5" t="s">
        <v>11</v>
      </c>
      <c r="I1466" s="5" t="s">
        <v>23</v>
      </c>
      <c r="K1466" s="7" t="s">
        <v>1497</v>
      </c>
      <c r="L1466" s="7">
        <v>1967</v>
      </c>
      <c r="M1466" s="7" t="s">
        <v>35</v>
      </c>
      <c r="N1466" s="7">
        <v>28</v>
      </c>
      <c r="O1466" s="7">
        <v>2</v>
      </c>
      <c r="P1466" s="20">
        <v>12269.69</v>
      </c>
      <c r="Q1466" s="7" t="s">
        <v>12</v>
      </c>
      <c r="R1466" s="7" t="s">
        <v>11</v>
      </c>
      <c r="S1466" s="7" t="s">
        <v>23</v>
      </c>
      <c r="T1466" s="7">
        <f t="shared" si="44"/>
        <v>4</v>
      </c>
      <c r="U1466" s="7">
        <f t="shared" si="45"/>
        <v>9</v>
      </c>
      <c r="V1466" s="35" t="s">
        <v>9705</v>
      </c>
      <c r="W1466" s="36">
        <v>45085</v>
      </c>
      <c r="X1466" s="5">
        <v>55</v>
      </c>
    </row>
    <row r="1467" spans="1:24" x14ac:dyDescent="0.3">
      <c r="A1467" s="5" t="s">
        <v>1498</v>
      </c>
      <c r="B1467" s="5">
        <v>1966</v>
      </c>
      <c r="C1467" s="5" t="s">
        <v>15</v>
      </c>
      <c r="D1467" s="5">
        <v>16</v>
      </c>
      <c r="E1467" s="5">
        <v>0</v>
      </c>
      <c r="F1467" s="5">
        <v>12282.03</v>
      </c>
      <c r="G1467" s="5" t="s">
        <v>12</v>
      </c>
      <c r="H1467" s="5" t="s">
        <v>16</v>
      </c>
      <c r="I1467" s="5" t="s">
        <v>200</v>
      </c>
      <c r="K1467" s="7" t="s">
        <v>1498</v>
      </c>
      <c r="L1467" s="7">
        <v>1966</v>
      </c>
      <c r="M1467" s="7" t="s">
        <v>15</v>
      </c>
      <c r="N1467" s="7">
        <v>16</v>
      </c>
      <c r="O1467" s="7">
        <v>0</v>
      </c>
      <c r="P1467" s="20">
        <v>12282.03</v>
      </c>
      <c r="Q1467" s="7" t="s">
        <v>12</v>
      </c>
      <c r="R1467" s="7" t="s">
        <v>16</v>
      </c>
      <c r="S1467" s="7" t="s">
        <v>200</v>
      </c>
      <c r="T1467" s="7">
        <f t="shared" si="44"/>
        <v>4</v>
      </c>
      <c r="U1467" s="7">
        <f t="shared" si="45"/>
        <v>2</v>
      </c>
      <c r="V1467" s="35" t="s">
        <v>9706</v>
      </c>
      <c r="W1467" s="36">
        <v>45085</v>
      </c>
      <c r="X1467" s="5">
        <v>56</v>
      </c>
    </row>
    <row r="1468" spans="1:24" x14ac:dyDescent="0.3">
      <c r="A1468" s="5" t="s">
        <v>1499</v>
      </c>
      <c r="B1468" s="5">
        <v>1990</v>
      </c>
      <c r="C1468" s="5" t="s">
        <v>37</v>
      </c>
      <c r="D1468" s="5">
        <v>29</v>
      </c>
      <c r="E1468" s="5">
        <v>3</v>
      </c>
      <c r="F1468" s="5">
        <v>12282.38</v>
      </c>
      <c r="G1468" s="5" t="s">
        <v>12</v>
      </c>
      <c r="H1468" s="5" t="s">
        <v>16</v>
      </c>
      <c r="I1468" s="5" t="s">
        <v>42</v>
      </c>
      <c r="K1468" s="7" t="s">
        <v>1499</v>
      </c>
      <c r="L1468" s="7">
        <v>1990</v>
      </c>
      <c r="M1468" s="7" t="s">
        <v>37</v>
      </c>
      <c r="N1468" s="7">
        <v>29</v>
      </c>
      <c r="O1468" s="7">
        <v>3</v>
      </c>
      <c r="P1468" s="20">
        <v>12282.38</v>
      </c>
      <c r="Q1468" s="7" t="s">
        <v>12</v>
      </c>
      <c r="R1468" s="7" t="s">
        <v>16</v>
      </c>
      <c r="S1468" s="7" t="s">
        <v>42</v>
      </c>
      <c r="T1468" s="7">
        <f t="shared" si="44"/>
        <v>4</v>
      </c>
      <c r="U1468" s="7">
        <f t="shared" si="45"/>
        <v>2</v>
      </c>
      <c r="V1468" s="35" t="s">
        <v>9707</v>
      </c>
      <c r="W1468" s="36">
        <v>45085</v>
      </c>
      <c r="X1468" s="5">
        <v>32</v>
      </c>
    </row>
    <row r="1469" spans="1:24" x14ac:dyDescent="0.3">
      <c r="A1469" s="5" t="s">
        <v>1500</v>
      </c>
      <c r="B1469" s="5">
        <v>1963</v>
      </c>
      <c r="C1469" s="5" t="s">
        <v>37</v>
      </c>
      <c r="D1469" s="5">
        <v>28</v>
      </c>
      <c r="E1469" s="5">
        <v>0</v>
      </c>
      <c r="F1469" s="5">
        <v>12299.59</v>
      </c>
      <c r="G1469" s="5" t="s">
        <v>12</v>
      </c>
      <c r="H1469" s="5" t="s">
        <v>16</v>
      </c>
      <c r="I1469" s="5" t="s">
        <v>200</v>
      </c>
      <c r="K1469" s="7" t="s">
        <v>1500</v>
      </c>
      <c r="L1469" s="7">
        <v>1963</v>
      </c>
      <c r="M1469" s="7" t="s">
        <v>37</v>
      </c>
      <c r="N1469" s="7">
        <v>28</v>
      </c>
      <c r="O1469" s="7">
        <v>0</v>
      </c>
      <c r="P1469" s="20">
        <v>12299.59</v>
      </c>
      <c r="Q1469" s="7" t="s">
        <v>12</v>
      </c>
      <c r="R1469" s="7" t="s">
        <v>16</v>
      </c>
      <c r="S1469" s="7" t="s">
        <v>200</v>
      </c>
      <c r="T1469" s="7">
        <f t="shared" si="44"/>
        <v>4</v>
      </c>
      <c r="U1469" s="7">
        <f t="shared" si="45"/>
        <v>2</v>
      </c>
      <c r="V1469" s="35" t="s">
        <v>9708</v>
      </c>
      <c r="W1469" s="36">
        <v>45085</v>
      </c>
      <c r="X1469" s="5">
        <v>59</v>
      </c>
    </row>
    <row r="1470" spans="1:24" x14ac:dyDescent="0.3">
      <c r="A1470" s="5" t="s">
        <v>1501</v>
      </c>
      <c r="B1470" s="5">
        <v>1963</v>
      </c>
      <c r="C1470" s="5" t="s">
        <v>35</v>
      </c>
      <c r="D1470" s="5">
        <v>29</v>
      </c>
      <c r="E1470" s="5">
        <v>0</v>
      </c>
      <c r="F1470" s="5">
        <v>12323.94</v>
      </c>
      <c r="G1470" s="5" t="s">
        <v>12</v>
      </c>
      <c r="H1470" s="5" t="s">
        <v>12</v>
      </c>
      <c r="I1470" s="5" t="s">
        <v>356</v>
      </c>
      <c r="K1470" s="7" t="s">
        <v>1501</v>
      </c>
      <c r="L1470" s="7">
        <v>1963</v>
      </c>
      <c r="M1470" s="7" t="s">
        <v>35</v>
      </c>
      <c r="N1470" s="7">
        <v>29</v>
      </c>
      <c r="O1470" s="7">
        <v>0</v>
      </c>
      <c r="P1470" s="20">
        <v>12323.94</v>
      </c>
      <c r="Q1470" s="7" t="s">
        <v>12</v>
      </c>
      <c r="R1470" s="7" t="s">
        <v>12</v>
      </c>
      <c r="S1470" s="7" t="s">
        <v>356</v>
      </c>
      <c r="T1470" s="7">
        <f t="shared" si="44"/>
        <v>4</v>
      </c>
      <c r="U1470" s="7">
        <f t="shared" si="45"/>
        <v>1</v>
      </c>
      <c r="V1470" s="35" t="s">
        <v>9709</v>
      </c>
      <c r="W1470" s="36">
        <v>45085</v>
      </c>
      <c r="X1470" s="5">
        <v>59</v>
      </c>
    </row>
    <row r="1471" spans="1:24" x14ac:dyDescent="0.3">
      <c r="A1471" s="5" t="s">
        <v>1502</v>
      </c>
      <c r="B1471" s="5">
        <v>1963</v>
      </c>
      <c r="C1471" s="5" t="s">
        <v>35</v>
      </c>
      <c r="D1471" s="5">
        <v>2</v>
      </c>
      <c r="E1471" s="5">
        <v>1</v>
      </c>
      <c r="F1471" s="5">
        <v>12333.83</v>
      </c>
      <c r="G1471" s="5" t="s">
        <v>12</v>
      </c>
      <c r="H1471" s="5" t="s">
        <v>11</v>
      </c>
      <c r="I1471" s="5" t="s">
        <v>42</v>
      </c>
      <c r="K1471" s="7" t="s">
        <v>1502</v>
      </c>
      <c r="L1471" s="7">
        <v>1963</v>
      </c>
      <c r="M1471" s="7" t="s">
        <v>35</v>
      </c>
      <c r="N1471" s="7">
        <v>2</v>
      </c>
      <c r="O1471" s="7">
        <v>1</v>
      </c>
      <c r="P1471" s="20">
        <v>12333.83</v>
      </c>
      <c r="Q1471" s="7" t="s">
        <v>12</v>
      </c>
      <c r="R1471" s="7" t="s">
        <v>11</v>
      </c>
      <c r="S1471" s="7" t="s">
        <v>42</v>
      </c>
      <c r="T1471" s="7">
        <f t="shared" si="44"/>
        <v>4</v>
      </c>
      <c r="U1471" s="7">
        <f t="shared" si="45"/>
        <v>9</v>
      </c>
      <c r="V1471" s="35" t="s">
        <v>9710</v>
      </c>
      <c r="W1471" s="36">
        <v>45085</v>
      </c>
      <c r="X1471" s="5">
        <v>59</v>
      </c>
    </row>
    <row r="1472" spans="1:24" x14ac:dyDescent="0.3">
      <c r="A1472" s="5" t="s">
        <v>1503</v>
      </c>
      <c r="B1472" s="5">
        <v>1963</v>
      </c>
      <c r="C1472" s="5" t="s">
        <v>20</v>
      </c>
      <c r="D1472" s="5">
        <v>22</v>
      </c>
      <c r="E1472" s="5">
        <v>1</v>
      </c>
      <c r="F1472" s="5">
        <v>12347.17</v>
      </c>
      <c r="G1472" s="5" t="s">
        <v>12</v>
      </c>
      <c r="H1472" s="5" t="s">
        <v>12</v>
      </c>
      <c r="I1472" s="5" t="s">
        <v>42</v>
      </c>
      <c r="K1472" s="7" t="s">
        <v>1503</v>
      </c>
      <c r="L1472" s="7">
        <v>1963</v>
      </c>
      <c r="M1472" s="7" t="s">
        <v>20</v>
      </c>
      <c r="N1472" s="7">
        <v>22</v>
      </c>
      <c r="O1472" s="7">
        <v>1</v>
      </c>
      <c r="P1472" s="20">
        <v>12347.17</v>
      </c>
      <c r="Q1472" s="7" t="s">
        <v>12</v>
      </c>
      <c r="R1472" s="7" t="s">
        <v>12</v>
      </c>
      <c r="S1472" s="7" t="s">
        <v>42</v>
      </c>
      <c r="T1472" s="7">
        <f t="shared" si="44"/>
        <v>4</v>
      </c>
      <c r="U1472" s="7">
        <f t="shared" si="45"/>
        <v>1</v>
      </c>
      <c r="V1472" s="35" t="s">
        <v>9711</v>
      </c>
      <c r="W1472" s="36">
        <v>45085</v>
      </c>
      <c r="X1472" s="5">
        <v>59</v>
      </c>
    </row>
    <row r="1473" spans="1:24" x14ac:dyDescent="0.3">
      <c r="A1473" s="5" t="s">
        <v>1504</v>
      </c>
      <c r="B1473" s="5">
        <v>1966</v>
      </c>
      <c r="C1473" s="5" t="s">
        <v>30</v>
      </c>
      <c r="D1473" s="5">
        <v>29</v>
      </c>
      <c r="E1473" s="5">
        <v>3</v>
      </c>
      <c r="F1473" s="5">
        <v>12363.55</v>
      </c>
      <c r="G1473" s="5" t="s">
        <v>12</v>
      </c>
      <c r="H1473" s="5" t="s">
        <v>12</v>
      </c>
      <c r="I1473" s="5" t="s">
        <v>42</v>
      </c>
      <c r="K1473" s="7" t="s">
        <v>1504</v>
      </c>
      <c r="L1473" s="7">
        <v>1966</v>
      </c>
      <c r="M1473" s="7" t="s">
        <v>30</v>
      </c>
      <c r="N1473" s="7">
        <v>29</v>
      </c>
      <c r="O1473" s="7">
        <v>3</v>
      </c>
      <c r="P1473" s="20">
        <v>12363.55</v>
      </c>
      <c r="Q1473" s="7" t="s">
        <v>12</v>
      </c>
      <c r="R1473" s="7" t="s">
        <v>12</v>
      </c>
      <c r="S1473" s="7" t="s">
        <v>42</v>
      </c>
      <c r="T1473" s="7">
        <f t="shared" si="44"/>
        <v>4</v>
      </c>
      <c r="U1473" s="7">
        <f t="shared" si="45"/>
        <v>1</v>
      </c>
      <c r="V1473" s="35" t="s">
        <v>9712</v>
      </c>
      <c r="W1473" s="36">
        <v>45085</v>
      </c>
      <c r="X1473" s="5">
        <v>56</v>
      </c>
    </row>
    <row r="1474" spans="1:24" x14ac:dyDescent="0.3">
      <c r="A1474" s="5" t="s">
        <v>1505</v>
      </c>
      <c r="B1474" s="5">
        <v>1962</v>
      </c>
      <c r="C1474" s="5" t="s">
        <v>20</v>
      </c>
      <c r="D1474" s="5">
        <v>26</v>
      </c>
      <c r="E1474" s="5">
        <v>0</v>
      </c>
      <c r="F1474" s="5">
        <v>12369.89</v>
      </c>
      <c r="G1474" s="5" t="s">
        <v>12</v>
      </c>
      <c r="H1474" s="5" t="s">
        <v>11</v>
      </c>
      <c r="I1474" s="5" t="s">
        <v>247</v>
      </c>
      <c r="K1474" s="7" t="s">
        <v>1505</v>
      </c>
      <c r="L1474" s="7">
        <v>1962</v>
      </c>
      <c r="M1474" s="7" t="s">
        <v>20</v>
      </c>
      <c r="N1474" s="7">
        <v>26</v>
      </c>
      <c r="O1474" s="7">
        <v>0</v>
      </c>
      <c r="P1474" s="20">
        <v>12369.89</v>
      </c>
      <c r="Q1474" s="7" t="s">
        <v>12</v>
      </c>
      <c r="R1474" s="7" t="s">
        <v>11</v>
      </c>
      <c r="S1474" s="7" t="s">
        <v>247</v>
      </c>
      <c r="T1474" s="7">
        <f t="shared" si="44"/>
        <v>4</v>
      </c>
      <c r="U1474" s="7">
        <f t="shared" si="45"/>
        <v>9</v>
      </c>
      <c r="V1474" s="35" t="s">
        <v>9713</v>
      </c>
      <c r="W1474" s="36">
        <v>45085</v>
      </c>
      <c r="X1474" s="5">
        <v>60</v>
      </c>
    </row>
    <row r="1475" spans="1:24" x14ac:dyDescent="0.3">
      <c r="A1475" s="5" t="s">
        <v>1506</v>
      </c>
      <c r="B1475" s="5">
        <v>1989</v>
      </c>
      <c r="C1475" s="5" t="s">
        <v>30</v>
      </c>
      <c r="D1475" s="5">
        <v>29</v>
      </c>
      <c r="E1475" s="5">
        <v>0</v>
      </c>
      <c r="F1475" s="5">
        <v>12404.88</v>
      </c>
      <c r="G1475" s="5" t="s">
        <v>12</v>
      </c>
      <c r="H1475" s="5" t="s">
        <v>12</v>
      </c>
      <c r="I1475" s="5" t="s">
        <v>168</v>
      </c>
      <c r="K1475" s="7" t="s">
        <v>1506</v>
      </c>
      <c r="L1475" s="7">
        <v>1989</v>
      </c>
      <c r="M1475" s="7" t="s">
        <v>30</v>
      </c>
      <c r="N1475" s="7">
        <v>29</v>
      </c>
      <c r="O1475" s="7">
        <v>0</v>
      </c>
      <c r="P1475" s="20">
        <v>12404.88</v>
      </c>
      <c r="Q1475" s="7" t="s">
        <v>12</v>
      </c>
      <c r="R1475" s="7" t="s">
        <v>12</v>
      </c>
      <c r="S1475" s="7" t="s">
        <v>168</v>
      </c>
      <c r="T1475" s="7">
        <f t="shared" ref="T1475:T1538" si="46">MATCH(Q1475,$Q$2:$Q$2344,0)</f>
        <v>4</v>
      </c>
      <c r="U1475" s="7">
        <f t="shared" ref="U1475:U1538" si="47">MATCH(R1475,$R$2:$R$2344,0)</f>
        <v>1</v>
      </c>
      <c r="V1475" s="35" t="s">
        <v>9714</v>
      </c>
      <c r="W1475" s="36">
        <v>45085</v>
      </c>
      <c r="X1475" s="5">
        <v>33</v>
      </c>
    </row>
    <row r="1476" spans="1:24" x14ac:dyDescent="0.3">
      <c r="A1476" s="5" t="s">
        <v>1507</v>
      </c>
      <c r="B1476" s="5">
        <v>1972</v>
      </c>
      <c r="C1476" s="5" t="s">
        <v>35</v>
      </c>
      <c r="D1476" s="5">
        <v>21</v>
      </c>
      <c r="E1476" s="5">
        <v>0</v>
      </c>
      <c r="F1476" s="5">
        <v>12407.3</v>
      </c>
      <c r="G1476" s="5" t="s">
        <v>12</v>
      </c>
      <c r="H1476" s="5" t="s">
        <v>11</v>
      </c>
      <c r="I1476" s="5" t="s">
        <v>300</v>
      </c>
      <c r="K1476" s="7" t="s">
        <v>1507</v>
      </c>
      <c r="L1476" s="7">
        <v>1972</v>
      </c>
      <c r="M1476" s="7" t="s">
        <v>35</v>
      </c>
      <c r="N1476" s="7">
        <v>21</v>
      </c>
      <c r="O1476" s="7">
        <v>0</v>
      </c>
      <c r="P1476" s="20">
        <v>12407.3</v>
      </c>
      <c r="Q1476" s="7" t="s">
        <v>12</v>
      </c>
      <c r="R1476" s="7" t="s">
        <v>11</v>
      </c>
      <c r="S1476" s="7" t="s">
        <v>300</v>
      </c>
      <c r="T1476" s="7">
        <f t="shared" si="46"/>
        <v>4</v>
      </c>
      <c r="U1476" s="7">
        <f t="shared" si="47"/>
        <v>9</v>
      </c>
      <c r="V1476" s="35" t="s">
        <v>8975</v>
      </c>
      <c r="W1476" s="36">
        <v>45085</v>
      </c>
      <c r="X1476" s="5">
        <v>50</v>
      </c>
    </row>
    <row r="1477" spans="1:24" x14ac:dyDescent="0.3">
      <c r="A1477" s="5" t="s">
        <v>1508</v>
      </c>
      <c r="B1477" s="5">
        <v>1979</v>
      </c>
      <c r="C1477" s="5" t="s">
        <v>10</v>
      </c>
      <c r="D1477" s="5">
        <v>14</v>
      </c>
      <c r="E1477" s="5">
        <v>2</v>
      </c>
      <c r="F1477" s="5">
        <v>12408.29</v>
      </c>
      <c r="G1477" s="5" t="s">
        <v>12</v>
      </c>
      <c r="H1477" s="5" t="s">
        <v>16</v>
      </c>
      <c r="I1477" s="5" t="s">
        <v>632</v>
      </c>
      <c r="K1477" s="7" t="s">
        <v>1508</v>
      </c>
      <c r="L1477" s="7">
        <v>1979</v>
      </c>
      <c r="M1477" s="7" t="s">
        <v>10</v>
      </c>
      <c r="N1477" s="7">
        <v>14</v>
      </c>
      <c r="O1477" s="7">
        <v>2</v>
      </c>
      <c r="P1477" s="20">
        <v>12408.29</v>
      </c>
      <c r="Q1477" s="7" t="s">
        <v>12</v>
      </c>
      <c r="R1477" s="7" t="s">
        <v>16</v>
      </c>
      <c r="S1477" s="7" t="s">
        <v>632</v>
      </c>
      <c r="T1477" s="7">
        <f t="shared" si="46"/>
        <v>4</v>
      </c>
      <c r="U1477" s="7">
        <f t="shared" si="47"/>
        <v>2</v>
      </c>
      <c r="V1477" s="35" t="s">
        <v>9715</v>
      </c>
      <c r="W1477" s="36">
        <v>45085</v>
      </c>
      <c r="X1477" s="5">
        <v>43</v>
      </c>
    </row>
    <row r="1478" spans="1:24" x14ac:dyDescent="0.3">
      <c r="A1478" s="5" t="s">
        <v>1509</v>
      </c>
      <c r="B1478" s="5">
        <v>1964</v>
      </c>
      <c r="C1478" s="5" t="s">
        <v>35</v>
      </c>
      <c r="D1478" s="5">
        <v>4</v>
      </c>
      <c r="E1478" s="5">
        <v>0</v>
      </c>
      <c r="F1478" s="5">
        <v>12430.95</v>
      </c>
      <c r="G1478" s="5" t="s">
        <v>12</v>
      </c>
      <c r="H1478" s="5" t="s">
        <v>12</v>
      </c>
      <c r="I1478" s="5" t="s">
        <v>247</v>
      </c>
      <c r="K1478" s="7" t="s">
        <v>1509</v>
      </c>
      <c r="L1478" s="7">
        <v>1964</v>
      </c>
      <c r="M1478" s="7" t="s">
        <v>35</v>
      </c>
      <c r="N1478" s="7">
        <v>4</v>
      </c>
      <c r="O1478" s="7">
        <v>0</v>
      </c>
      <c r="P1478" s="20">
        <v>12430.95</v>
      </c>
      <c r="Q1478" s="7" t="s">
        <v>12</v>
      </c>
      <c r="R1478" s="7" t="s">
        <v>12</v>
      </c>
      <c r="S1478" s="7" t="s">
        <v>247</v>
      </c>
      <c r="T1478" s="7">
        <f t="shared" si="46"/>
        <v>4</v>
      </c>
      <c r="U1478" s="7">
        <f t="shared" si="47"/>
        <v>1</v>
      </c>
      <c r="V1478" s="35" t="s">
        <v>9716</v>
      </c>
      <c r="W1478" s="36">
        <v>45085</v>
      </c>
      <c r="X1478" s="5">
        <v>58</v>
      </c>
    </row>
    <row r="1479" spans="1:24" x14ac:dyDescent="0.3">
      <c r="A1479" s="5" t="s">
        <v>1510</v>
      </c>
      <c r="B1479" s="5">
        <v>1995</v>
      </c>
      <c r="C1479" s="5" t="s">
        <v>35</v>
      </c>
      <c r="D1479" s="5">
        <v>9</v>
      </c>
      <c r="E1479" s="5">
        <v>0</v>
      </c>
      <c r="F1479" s="5">
        <v>12452.25</v>
      </c>
      <c r="G1479" s="5" t="s">
        <v>12</v>
      </c>
      <c r="H1479" s="5" t="s">
        <v>12</v>
      </c>
      <c r="I1479" s="5" t="s">
        <v>23</v>
      </c>
      <c r="K1479" s="7" t="s">
        <v>1510</v>
      </c>
      <c r="L1479" s="7">
        <v>1995</v>
      </c>
      <c r="M1479" s="7" t="s">
        <v>35</v>
      </c>
      <c r="N1479" s="7">
        <v>9</v>
      </c>
      <c r="O1479" s="7">
        <v>0</v>
      </c>
      <c r="P1479" s="20">
        <v>12452.25</v>
      </c>
      <c r="Q1479" s="7" t="s">
        <v>12</v>
      </c>
      <c r="R1479" s="7" t="s">
        <v>12</v>
      </c>
      <c r="S1479" s="7" t="s">
        <v>23</v>
      </c>
      <c r="T1479" s="7">
        <f t="shared" si="46"/>
        <v>4</v>
      </c>
      <c r="U1479" s="7">
        <f t="shared" si="47"/>
        <v>1</v>
      </c>
      <c r="V1479" s="35" t="s">
        <v>9717</v>
      </c>
      <c r="W1479" s="36">
        <v>45085</v>
      </c>
      <c r="X1479" s="5">
        <v>27</v>
      </c>
    </row>
    <row r="1480" spans="1:24" x14ac:dyDescent="0.3">
      <c r="A1480" s="5" t="s">
        <v>1511</v>
      </c>
      <c r="B1480" s="5">
        <v>1968</v>
      </c>
      <c r="C1480" s="5" t="s">
        <v>15</v>
      </c>
      <c r="D1480" s="5">
        <v>26</v>
      </c>
      <c r="E1480" s="5">
        <v>3</v>
      </c>
      <c r="F1480" s="5">
        <v>12475.35</v>
      </c>
      <c r="G1480" s="5" t="s">
        <v>12</v>
      </c>
      <c r="H1480" s="5" t="s">
        <v>16</v>
      </c>
      <c r="I1480" s="5" t="s">
        <v>23</v>
      </c>
      <c r="K1480" s="7" t="s">
        <v>1511</v>
      </c>
      <c r="L1480" s="7">
        <v>1968</v>
      </c>
      <c r="M1480" s="7" t="s">
        <v>15</v>
      </c>
      <c r="N1480" s="7">
        <v>26</v>
      </c>
      <c r="O1480" s="7">
        <v>3</v>
      </c>
      <c r="P1480" s="20">
        <v>12475.35</v>
      </c>
      <c r="Q1480" s="7" t="s">
        <v>12</v>
      </c>
      <c r="R1480" s="7" t="s">
        <v>16</v>
      </c>
      <c r="S1480" s="7" t="s">
        <v>23</v>
      </c>
      <c r="T1480" s="7">
        <f t="shared" si="46"/>
        <v>4</v>
      </c>
      <c r="U1480" s="7">
        <f t="shared" si="47"/>
        <v>2</v>
      </c>
      <c r="V1480" s="35" t="s">
        <v>9718</v>
      </c>
      <c r="W1480" s="36">
        <v>45085</v>
      </c>
      <c r="X1480" s="5">
        <v>54</v>
      </c>
    </row>
    <row r="1481" spans="1:24" x14ac:dyDescent="0.3">
      <c r="A1481" s="5" t="s">
        <v>1512</v>
      </c>
      <c r="B1481" s="5">
        <v>1968</v>
      </c>
      <c r="C1481" s="5" t="s">
        <v>15</v>
      </c>
      <c r="D1481" s="5">
        <v>12</v>
      </c>
      <c r="E1481" s="5">
        <v>3</v>
      </c>
      <c r="F1481" s="5">
        <v>12479.71</v>
      </c>
      <c r="G1481" s="5" t="s">
        <v>12</v>
      </c>
      <c r="H1481" s="5" t="s">
        <v>12</v>
      </c>
      <c r="I1481" s="5" t="s">
        <v>23</v>
      </c>
      <c r="K1481" s="7" t="s">
        <v>1512</v>
      </c>
      <c r="L1481" s="7">
        <v>1968</v>
      </c>
      <c r="M1481" s="7" t="s">
        <v>15</v>
      </c>
      <c r="N1481" s="7">
        <v>12</v>
      </c>
      <c r="O1481" s="7">
        <v>3</v>
      </c>
      <c r="P1481" s="20">
        <v>12479.71</v>
      </c>
      <c r="Q1481" s="7" t="s">
        <v>12</v>
      </c>
      <c r="R1481" s="7" t="s">
        <v>12</v>
      </c>
      <c r="S1481" s="7" t="s">
        <v>23</v>
      </c>
      <c r="T1481" s="7">
        <f t="shared" si="46"/>
        <v>4</v>
      </c>
      <c r="U1481" s="7">
        <f t="shared" si="47"/>
        <v>1</v>
      </c>
      <c r="V1481" s="35" t="s">
        <v>9559</v>
      </c>
      <c r="W1481" s="36">
        <v>45085</v>
      </c>
      <c r="X1481" s="5">
        <v>54</v>
      </c>
    </row>
    <row r="1482" spans="1:24" x14ac:dyDescent="0.3">
      <c r="A1482" s="5" t="s">
        <v>1513</v>
      </c>
      <c r="B1482" s="5">
        <v>1967</v>
      </c>
      <c r="C1482" s="5" t="s">
        <v>20</v>
      </c>
      <c r="D1482" s="5">
        <v>1</v>
      </c>
      <c r="E1482" s="5">
        <v>3</v>
      </c>
      <c r="F1482" s="5">
        <v>12485.8</v>
      </c>
      <c r="G1482" s="5" t="s">
        <v>12</v>
      </c>
      <c r="H1482" s="5" t="s">
        <v>12</v>
      </c>
      <c r="I1482" s="5" t="s">
        <v>13</v>
      </c>
      <c r="K1482" s="7" t="s">
        <v>1513</v>
      </c>
      <c r="L1482" s="7">
        <v>1967</v>
      </c>
      <c r="M1482" s="7" t="s">
        <v>20</v>
      </c>
      <c r="N1482" s="7">
        <v>1</v>
      </c>
      <c r="O1482" s="7">
        <v>3</v>
      </c>
      <c r="P1482" s="20">
        <v>12485.8</v>
      </c>
      <c r="Q1482" s="7" t="s">
        <v>12</v>
      </c>
      <c r="R1482" s="7" t="s">
        <v>12</v>
      </c>
      <c r="S1482" s="7" t="s">
        <v>13</v>
      </c>
      <c r="T1482" s="7">
        <f t="shared" si="46"/>
        <v>4</v>
      </c>
      <c r="U1482" s="7">
        <f t="shared" si="47"/>
        <v>1</v>
      </c>
      <c r="V1482" s="35" t="s">
        <v>9719</v>
      </c>
      <c r="W1482" s="36">
        <v>45085</v>
      </c>
      <c r="X1482" s="5">
        <v>55</v>
      </c>
    </row>
    <row r="1483" spans="1:24" x14ac:dyDescent="0.3">
      <c r="A1483" s="5" t="s">
        <v>1514</v>
      </c>
      <c r="B1483" s="5">
        <v>1968</v>
      </c>
      <c r="C1483" s="5" t="s">
        <v>30</v>
      </c>
      <c r="D1483" s="5">
        <v>3</v>
      </c>
      <c r="E1483" s="5">
        <v>3</v>
      </c>
      <c r="F1483" s="5">
        <v>12495.29</v>
      </c>
      <c r="G1483" s="5" t="s">
        <v>12</v>
      </c>
      <c r="H1483" s="5" t="s">
        <v>12</v>
      </c>
      <c r="I1483" s="5" t="s">
        <v>23</v>
      </c>
      <c r="K1483" s="7" t="s">
        <v>1514</v>
      </c>
      <c r="L1483" s="7">
        <v>1968</v>
      </c>
      <c r="M1483" s="7" t="s">
        <v>30</v>
      </c>
      <c r="N1483" s="7">
        <v>3</v>
      </c>
      <c r="O1483" s="7">
        <v>3</v>
      </c>
      <c r="P1483" s="20">
        <v>12495.29</v>
      </c>
      <c r="Q1483" s="7" t="s">
        <v>12</v>
      </c>
      <c r="R1483" s="7" t="s">
        <v>12</v>
      </c>
      <c r="S1483" s="7" t="s">
        <v>23</v>
      </c>
      <c r="T1483" s="7">
        <f t="shared" si="46"/>
        <v>4</v>
      </c>
      <c r="U1483" s="7">
        <f t="shared" si="47"/>
        <v>1</v>
      </c>
      <c r="V1483" s="35" t="s">
        <v>9720</v>
      </c>
      <c r="W1483" s="36">
        <v>45085</v>
      </c>
      <c r="X1483" s="5">
        <v>54</v>
      </c>
    </row>
    <row r="1484" spans="1:24" x14ac:dyDescent="0.3">
      <c r="A1484" s="5" t="s">
        <v>1515</v>
      </c>
      <c r="B1484" s="5">
        <v>1966</v>
      </c>
      <c r="C1484" s="5" t="s">
        <v>10</v>
      </c>
      <c r="D1484" s="5">
        <v>12</v>
      </c>
      <c r="E1484" s="5">
        <v>0</v>
      </c>
      <c r="F1484" s="5">
        <v>12499.88</v>
      </c>
      <c r="G1484" s="5" t="s">
        <v>12</v>
      </c>
      <c r="H1484" s="5" t="s">
        <v>11</v>
      </c>
      <c r="I1484" s="5" t="s">
        <v>23</v>
      </c>
      <c r="K1484" s="7" t="s">
        <v>1515</v>
      </c>
      <c r="L1484" s="7">
        <v>1966</v>
      </c>
      <c r="M1484" s="7" t="s">
        <v>10</v>
      </c>
      <c r="N1484" s="7">
        <v>12</v>
      </c>
      <c r="O1484" s="7">
        <v>0</v>
      </c>
      <c r="P1484" s="20">
        <v>12499.88</v>
      </c>
      <c r="Q1484" s="7" t="s">
        <v>12</v>
      </c>
      <c r="R1484" s="7" t="s">
        <v>11</v>
      </c>
      <c r="S1484" s="7" t="s">
        <v>23</v>
      </c>
      <c r="T1484" s="7">
        <f t="shared" si="46"/>
        <v>4</v>
      </c>
      <c r="U1484" s="7">
        <f t="shared" si="47"/>
        <v>9</v>
      </c>
      <c r="V1484" s="35" t="s">
        <v>9721</v>
      </c>
      <c r="W1484" s="36">
        <v>45085</v>
      </c>
      <c r="X1484" s="5">
        <v>56</v>
      </c>
    </row>
    <row r="1485" spans="1:24" x14ac:dyDescent="0.3">
      <c r="A1485" s="5" t="s">
        <v>1516</v>
      </c>
      <c r="B1485" s="5">
        <v>1962</v>
      </c>
      <c r="C1485" s="5" t="s">
        <v>37</v>
      </c>
      <c r="D1485" s="5">
        <v>16</v>
      </c>
      <c r="E1485" s="5">
        <v>0</v>
      </c>
      <c r="F1485" s="5">
        <v>12523.6</v>
      </c>
      <c r="G1485" s="5" t="s">
        <v>12</v>
      </c>
      <c r="H1485" s="5" t="s">
        <v>12</v>
      </c>
      <c r="I1485" s="5" t="s">
        <v>23</v>
      </c>
      <c r="K1485" s="7" t="s">
        <v>1516</v>
      </c>
      <c r="L1485" s="7">
        <v>1962</v>
      </c>
      <c r="M1485" s="7" t="s">
        <v>37</v>
      </c>
      <c r="N1485" s="7">
        <v>16</v>
      </c>
      <c r="O1485" s="7">
        <v>0</v>
      </c>
      <c r="P1485" s="20">
        <v>12523.6</v>
      </c>
      <c r="Q1485" s="7" t="s">
        <v>12</v>
      </c>
      <c r="R1485" s="7" t="s">
        <v>12</v>
      </c>
      <c r="S1485" s="7" t="s">
        <v>23</v>
      </c>
      <c r="T1485" s="7">
        <f t="shared" si="46"/>
        <v>4</v>
      </c>
      <c r="U1485" s="7">
        <f t="shared" si="47"/>
        <v>1</v>
      </c>
      <c r="V1485" s="35" t="s">
        <v>9722</v>
      </c>
      <c r="W1485" s="36">
        <v>45085</v>
      </c>
      <c r="X1485" s="5">
        <v>60</v>
      </c>
    </row>
    <row r="1486" spans="1:24" x14ac:dyDescent="0.3">
      <c r="A1486" s="5" t="s">
        <v>1517</v>
      </c>
      <c r="B1486" s="5">
        <v>1961</v>
      </c>
      <c r="C1486" s="5" t="s">
        <v>15</v>
      </c>
      <c r="D1486" s="5">
        <v>28</v>
      </c>
      <c r="E1486" s="5">
        <v>0</v>
      </c>
      <c r="F1486" s="5">
        <v>12557.61</v>
      </c>
      <c r="G1486" s="5" t="s">
        <v>12</v>
      </c>
      <c r="H1486" s="5" t="s">
        <v>12</v>
      </c>
      <c r="I1486" s="5" t="s">
        <v>13</v>
      </c>
      <c r="K1486" s="7" t="s">
        <v>1517</v>
      </c>
      <c r="L1486" s="7">
        <v>1961</v>
      </c>
      <c r="M1486" s="7" t="s">
        <v>15</v>
      </c>
      <c r="N1486" s="7">
        <v>28</v>
      </c>
      <c r="O1486" s="7">
        <v>0</v>
      </c>
      <c r="P1486" s="20">
        <v>12557.61</v>
      </c>
      <c r="Q1486" s="7" t="s">
        <v>12</v>
      </c>
      <c r="R1486" s="7" t="s">
        <v>12</v>
      </c>
      <c r="S1486" s="7" t="s">
        <v>13</v>
      </c>
      <c r="T1486" s="7">
        <f t="shared" si="46"/>
        <v>4</v>
      </c>
      <c r="U1486" s="7">
        <f t="shared" si="47"/>
        <v>1</v>
      </c>
      <c r="V1486" s="35" t="s">
        <v>9723</v>
      </c>
      <c r="W1486" s="36">
        <v>45085</v>
      </c>
      <c r="X1486" s="5">
        <v>61</v>
      </c>
    </row>
    <row r="1487" spans="1:24" x14ac:dyDescent="0.3">
      <c r="A1487" s="5" t="s">
        <v>1518</v>
      </c>
      <c r="B1487" s="5">
        <v>1961</v>
      </c>
      <c r="C1487" s="5" t="s">
        <v>15</v>
      </c>
      <c r="D1487" s="5">
        <v>28</v>
      </c>
      <c r="E1487" s="5">
        <v>0</v>
      </c>
      <c r="F1487" s="5">
        <v>12574.05</v>
      </c>
      <c r="G1487" s="5" t="s">
        <v>12</v>
      </c>
      <c r="H1487" s="5" t="s">
        <v>16</v>
      </c>
      <c r="I1487" s="5" t="s">
        <v>42</v>
      </c>
      <c r="K1487" s="7" t="s">
        <v>1518</v>
      </c>
      <c r="L1487" s="7">
        <v>1961</v>
      </c>
      <c r="M1487" s="7" t="s">
        <v>15</v>
      </c>
      <c r="N1487" s="7">
        <v>28</v>
      </c>
      <c r="O1487" s="7">
        <v>0</v>
      </c>
      <c r="P1487" s="20">
        <v>12574.05</v>
      </c>
      <c r="Q1487" s="7" t="s">
        <v>12</v>
      </c>
      <c r="R1487" s="7" t="s">
        <v>16</v>
      </c>
      <c r="S1487" s="7" t="s">
        <v>42</v>
      </c>
      <c r="T1487" s="7">
        <f t="shared" si="46"/>
        <v>4</v>
      </c>
      <c r="U1487" s="7">
        <f t="shared" si="47"/>
        <v>2</v>
      </c>
      <c r="V1487" s="35" t="s">
        <v>9723</v>
      </c>
      <c r="W1487" s="36">
        <v>45085</v>
      </c>
      <c r="X1487" s="5">
        <v>61</v>
      </c>
    </row>
    <row r="1488" spans="1:24" x14ac:dyDescent="0.3">
      <c r="A1488" s="5" t="s">
        <v>1519</v>
      </c>
      <c r="B1488" s="5">
        <v>1969</v>
      </c>
      <c r="C1488" s="5" t="s">
        <v>15</v>
      </c>
      <c r="D1488" s="5">
        <v>26</v>
      </c>
      <c r="E1488" s="5">
        <v>0</v>
      </c>
      <c r="F1488" s="5">
        <v>12579.92</v>
      </c>
      <c r="G1488" s="5" t="s">
        <v>12</v>
      </c>
      <c r="H1488" s="5" t="s">
        <v>16</v>
      </c>
      <c r="I1488" s="5" t="s">
        <v>200</v>
      </c>
      <c r="K1488" s="7" t="s">
        <v>1519</v>
      </c>
      <c r="L1488" s="7">
        <v>1969</v>
      </c>
      <c r="M1488" s="7" t="s">
        <v>15</v>
      </c>
      <c r="N1488" s="7">
        <v>26</v>
      </c>
      <c r="O1488" s="7">
        <v>0</v>
      </c>
      <c r="P1488" s="20">
        <v>12579.92</v>
      </c>
      <c r="Q1488" s="7" t="s">
        <v>12</v>
      </c>
      <c r="R1488" s="7" t="s">
        <v>16</v>
      </c>
      <c r="S1488" s="7" t="s">
        <v>200</v>
      </c>
      <c r="T1488" s="7">
        <f t="shared" si="46"/>
        <v>4</v>
      </c>
      <c r="U1488" s="7">
        <f t="shared" si="47"/>
        <v>2</v>
      </c>
      <c r="V1488" s="35" t="s">
        <v>9395</v>
      </c>
      <c r="W1488" s="36">
        <v>45085</v>
      </c>
      <c r="X1488" s="5">
        <v>53</v>
      </c>
    </row>
    <row r="1489" spans="1:24" x14ac:dyDescent="0.3">
      <c r="A1489" s="5" t="s">
        <v>1520</v>
      </c>
      <c r="B1489" s="5">
        <v>1970</v>
      </c>
      <c r="C1489" s="5" t="s">
        <v>18</v>
      </c>
      <c r="D1489" s="5">
        <v>18</v>
      </c>
      <c r="E1489" s="5">
        <v>5</v>
      </c>
      <c r="F1489" s="5">
        <v>12592.53</v>
      </c>
      <c r="G1489" s="5" t="s">
        <v>12</v>
      </c>
      <c r="H1489" s="5" t="s">
        <v>11</v>
      </c>
      <c r="I1489" s="5" t="s">
        <v>13</v>
      </c>
      <c r="K1489" s="7" t="s">
        <v>1520</v>
      </c>
      <c r="L1489" s="7">
        <v>1970</v>
      </c>
      <c r="M1489" s="7" t="s">
        <v>18</v>
      </c>
      <c r="N1489" s="7">
        <v>18</v>
      </c>
      <c r="O1489" s="7">
        <v>5</v>
      </c>
      <c r="P1489" s="20">
        <v>12592.53</v>
      </c>
      <c r="Q1489" s="7" t="s">
        <v>12</v>
      </c>
      <c r="R1489" s="7" t="s">
        <v>11</v>
      </c>
      <c r="S1489" s="7" t="s">
        <v>13</v>
      </c>
      <c r="T1489" s="7">
        <f t="shared" si="46"/>
        <v>4</v>
      </c>
      <c r="U1489" s="7">
        <f t="shared" si="47"/>
        <v>9</v>
      </c>
      <c r="V1489" s="35" t="s">
        <v>9724</v>
      </c>
      <c r="W1489" s="36">
        <v>45085</v>
      </c>
      <c r="X1489" s="5">
        <v>52</v>
      </c>
    </row>
    <row r="1490" spans="1:24" x14ac:dyDescent="0.3">
      <c r="A1490" s="5" t="s">
        <v>1521</v>
      </c>
      <c r="B1490" s="5">
        <v>1988</v>
      </c>
      <c r="C1490" s="5" t="s">
        <v>35</v>
      </c>
      <c r="D1490" s="5">
        <v>11</v>
      </c>
      <c r="E1490" s="5">
        <v>3</v>
      </c>
      <c r="F1490" s="5">
        <v>12600.46</v>
      </c>
      <c r="G1490" s="5" t="s">
        <v>12</v>
      </c>
      <c r="H1490" s="5" t="s">
        <v>16</v>
      </c>
      <c r="I1490" s="5" t="s">
        <v>249</v>
      </c>
      <c r="K1490" s="7" t="s">
        <v>1521</v>
      </c>
      <c r="L1490" s="7">
        <v>1988</v>
      </c>
      <c r="M1490" s="7" t="s">
        <v>35</v>
      </c>
      <c r="N1490" s="7">
        <v>11</v>
      </c>
      <c r="O1490" s="7">
        <v>3</v>
      </c>
      <c r="P1490" s="20">
        <v>12600.46</v>
      </c>
      <c r="Q1490" s="7" t="s">
        <v>12</v>
      </c>
      <c r="R1490" s="7" t="s">
        <v>16</v>
      </c>
      <c r="S1490" s="7" t="s">
        <v>249</v>
      </c>
      <c r="T1490" s="7">
        <f t="shared" si="46"/>
        <v>4</v>
      </c>
      <c r="U1490" s="7">
        <f t="shared" si="47"/>
        <v>2</v>
      </c>
      <c r="V1490" s="35" t="s">
        <v>9725</v>
      </c>
      <c r="W1490" s="36">
        <v>45085</v>
      </c>
      <c r="X1490" s="5">
        <v>34</v>
      </c>
    </row>
    <row r="1491" spans="1:24" x14ac:dyDescent="0.3">
      <c r="A1491" s="5" t="s">
        <v>1522</v>
      </c>
      <c r="B1491" s="5">
        <v>1998</v>
      </c>
      <c r="C1491" s="5" t="s">
        <v>15</v>
      </c>
      <c r="D1491" s="5">
        <v>18</v>
      </c>
      <c r="E1491" s="5">
        <v>1</v>
      </c>
      <c r="F1491" s="5">
        <v>12609.89</v>
      </c>
      <c r="G1491" s="5" t="s">
        <v>12</v>
      </c>
      <c r="H1491" s="5" t="s">
        <v>12</v>
      </c>
      <c r="I1491" s="5" t="s">
        <v>23</v>
      </c>
      <c r="K1491" s="7" t="s">
        <v>1522</v>
      </c>
      <c r="L1491" s="7">
        <v>1998</v>
      </c>
      <c r="M1491" s="7" t="s">
        <v>15</v>
      </c>
      <c r="N1491" s="7">
        <v>18</v>
      </c>
      <c r="O1491" s="7">
        <v>1</v>
      </c>
      <c r="P1491" s="20">
        <v>12609.89</v>
      </c>
      <c r="Q1491" s="7" t="s">
        <v>12</v>
      </c>
      <c r="R1491" s="7" t="s">
        <v>12</v>
      </c>
      <c r="S1491" s="7" t="s">
        <v>23</v>
      </c>
      <c r="T1491" s="7">
        <f t="shared" si="46"/>
        <v>4</v>
      </c>
      <c r="U1491" s="7">
        <f t="shared" si="47"/>
        <v>1</v>
      </c>
      <c r="V1491" s="35" t="s">
        <v>9726</v>
      </c>
      <c r="W1491" s="36">
        <v>45085</v>
      </c>
      <c r="X1491" s="5">
        <v>24</v>
      </c>
    </row>
    <row r="1492" spans="1:24" x14ac:dyDescent="0.3">
      <c r="A1492" s="5" t="s">
        <v>1523</v>
      </c>
      <c r="B1492" s="5">
        <v>1963</v>
      </c>
      <c r="C1492" s="5" t="s">
        <v>35</v>
      </c>
      <c r="D1492" s="5">
        <v>19</v>
      </c>
      <c r="E1492" s="5">
        <v>0</v>
      </c>
      <c r="F1492" s="5">
        <v>12622.18</v>
      </c>
      <c r="G1492" s="5" t="s">
        <v>12</v>
      </c>
      <c r="H1492" s="5" t="s">
        <v>16</v>
      </c>
      <c r="I1492" s="5" t="s">
        <v>23</v>
      </c>
      <c r="K1492" s="7" t="s">
        <v>1523</v>
      </c>
      <c r="L1492" s="7">
        <v>1963</v>
      </c>
      <c r="M1492" s="7" t="s">
        <v>35</v>
      </c>
      <c r="N1492" s="7">
        <v>19</v>
      </c>
      <c r="O1492" s="7">
        <v>0</v>
      </c>
      <c r="P1492" s="20">
        <v>12622.18</v>
      </c>
      <c r="Q1492" s="7" t="s">
        <v>12</v>
      </c>
      <c r="R1492" s="7" t="s">
        <v>16</v>
      </c>
      <c r="S1492" s="7" t="s">
        <v>23</v>
      </c>
      <c r="T1492" s="7">
        <f t="shared" si="46"/>
        <v>4</v>
      </c>
      <c r="U1492" s="7">
        <f t="shared" si="47"/>
        <v>2</v>
      </c>
      <c r="V1492" s="35" t="s">
        <v>9727</v>
      </c>
      <c r="W1492" s="36">
        <v>45085</v>
      </c>
      <c r="X1492" s="5">
        <v>59</v>
      </c>
    </row>
    <row r="1493" spans="1:24" x14ac:dyDescent="0.3">
      <c r="A1493" s="5" t="s">
        <v>1524</v>
      </c>
      <c r="B1493" s="5">
        <v>1970</v>
      </c>
      <c r="C1493" s="5" t="s">
        <v>30</v>
      </c>
      <c r="D1493" s="5">
        <v>28</v>
      </c>
      <c r="E1493" s="5">
        <v>0</v>
      </c>
      <c r="F1493" s="5">
        <v>12624.74</v>
      </c>
      <c r="G1493" s="5" t="s">
        <v>12</v>
      </c>
      <c r="H1493" s="5" t="s">
        <v>16</v>
      </c>
      <c r="I1493" s="5" t="s">
        <v>23</v>
      </c>
      <c r="K1493" s="7" t="s">
        <v>1524</v>
      </c>
      <c r="L1493" s="7">
        <v>1970</v>
      </c>
      <c r="M1493" s="7" t="s">
        <v>30</v>
      </c>
      <c r="N1493" s="7">
        <v>28</v>
      </c>
      <c r="O1493" s="7">
        <v>0</v>
      </c>
      <c r="P1493" s="20">
        <v>12624.74</v>
      </c>
      <c r="Q1493" s="7" t="s">
        <v>12</v>
      </c>
      <c r="R1493" s="7" t="s">
        <v>16</v>
      </c>
      <c r="S1493" s="7" t="s">
        <v>23</v>
      </c>
      <c r="T1493" s="7">
        <f t="shared" si="46"/>
        <v>4</v>
      </c>
      <c r="U1493" s="7">
        <f t="shared" si="47"/>
        <v>2</v>
      </c>
      <c r="V1493" s="35" t="s">
        <v>9728</v>
      </c>
      <c r="W1493" s="36">
        <v>45085</v>
      </c>
      <c r="X1493" s="5">
        <v>52</v>
      </c>
    </row>
    <row r="1494" spans="1:24" x14ac:dyDescent="0.3">
      <c r="A1494" s="5" t="s">
        <v>1525</v>
      </c>
      <c r="B1494" s="5">
        <v>1965</v>
      </c>
      <c r="C1494" s="5" t="s">
        <v>37</v>
      </c>
      <c r="D1494" s="5">
        <v>4</v>
      </c>
      <c r="E1494" s="5">
        <v>2</v>
      </c>
      <c r="F1494" s="5">
        <v>12629.17</v>
      </c>
      <c r="G1494" s="5" t="s">
        <v>12</v>
      </c>
      <c r="H1494" s="5" t="s">
        <v>16</v>
      </c>
      <c r="I1494" s="5" t="s">
        <v>13</v>
      </c>
      <c r="K1494" s="7" t="s">
        <v>1525</v>
      </c>
      <c r="L1494" s="7">
        <v>1965</v>
      </c>
      <c r="M1494" s="7" t="s">
        <v>37</v>
      </c>
      <c r="N1494" s="7">
        <v>4</v>
      </c>
      <c r="O1494" s="7">
        <v>2</v>
      </c>
      <c r="P1494" s="20">
        <v>12629.17</v>
      </c>
      <c r="Q1494" s="7" t="s">
        <v>12</v>
      </c>
      <c r="R1494" s="7" t="s">
        <v>16</v>
      </c>
      <c r="S1494" s="7" t="s">
        <v>13</v>
      </c>
      <c r="T1494" s="7">
        <f t="shared" si="46"/>
        <v>4</v>
      </c>
      <c r="U1494" s="7">
        <f t="shared" si="47"/>
        <v>2</v>
      </c>
      <c r="V1494" s="35" t="s">
        <v>9729</v>
      </c>
      <c r="W1494" s="36">
        <v>45085</v>
      </c>
      <c r="X1494" s="5">
        <v>57</v>
      </c>
    </row>
    <row r="1495" spans="1:24" x14ac:dyDescent="0.3">
      <c r="A1495" s="5" t="s">
        <v>1526</v>
      </c>
      <c r="B1495" s="5">
        <v>1962</v>
      </c>
      <c r="C1495" s="5" t="s">
        <v>15</v>
      </c>
      <c r="D1495" s="5">
        <v>22</v>
      </c>
      <c r="E1495" s="5">
        <v>0</v>
      </c>
      <c r="F1495" s="5">
        <v>12629.9</v>
      </c>
      <c r="G1495" s="5" t="s">
        <v>12</v>
      </c>
      <c r="H1495" s="5" t="s">
        <v>12</v>
      </c>
      <c r="I1495" s="5" t="s">
        <v>13</v>
      </c>
      <c r="K1495" s="7" t="s">
        <v>1526</v>
      </c>
      <c r="L1495" s="7">
        <v>1962</v>
      </c>
      <c r="M1495" s="7" t="s">
        <v>15</v>
      </c>
      <c r="N1495" s="7">
        <v>22</v>
      </c>
      <c r="O1495" s="7">
        <v>0</v>
      </c>
      <c r="P1495" s="20">
        <v>12629.9</v>
      </c>
      <c r="Q1495" s="7" t="s">
        <v>12</v>
      </c>
      <c r="R1495" s="7" t="s">
        <v>12</v>
      </c>
      <c r="S1495" s="7" t="s">
        <v>13</v>
      </c>
      <c r="T1495" s="7">
        <f t="shared" si="46"/>
        <v>4</v>
      </c>
      <c r="U1495" s="7">
        <f t="shared" si="47"/>
        <v>1</v>
      </c>
      <c r="V1495" s="35" t="s">
        <v>9730</v>
      </c>
      <c r="W1495" s="36">
        <v>45085</v>
      </c>
      <c r="X1495" s="5">
        <v>60</v>
      </c>
    </row>
    <row r="1496" spans="1:24" x14ac:dyDescent="0.3">
      <c r="A1496" s="5" t="s">
        <v>1527</v>
      </c>
      <c r="B1496" s="5">
        <v>1962</v>
      </c>
      <c r="C1496" s="5" t="s">
        <v>10</v>
      </c>
      <c r="D1496" s="5">
        <v>22</v>
      </c>
      <c r="E1496" s="5">
        <v>0</v>
      </c>
      <c r="F1496" s="5">
        <v>12638.2</v>
      </c>
      <c r="G1496" s="5" t="s">
        <v>12</v>
      </c>
      <c r="H1496" s="5" t="s">
        <v>16</v>
      </c>
      <c r="I1496" s="5" t="s">
        <v>42</v>
      </c>
      <c r="K1496" s="7" t="s">
        <v>1527</v>
      </c>
      <c r="L1496" s="7">
        <v>1962</v>
      </c>
      <c r="M1496" s="7" t="s">
        <v>10</v>
      </c>
      <c r="N1496" s="7">
        <v>22</v>
      </c>
      <c r="O1496" s="7">
        <v>0</v>
      </c>
      <c r="P1496" s="20">
        <v>12638.2</v>
      </c>
      <c r="Q1496" s="7" t="s">
        <v>12</v>
      </c>
      <c r="R1496" s="7" t="s">
        <v>16</v>
      </c>
      <c r="S1496" s="7" t="s">
        <v>42</v>
      </c>
      <c r="T1496" s="7">
        <f t="shared" si="46"/>
        <v>4</v>
      </c>
      <c r="U1496" s="7">
        <f t="shared" si="47"/>
        <v>2</v>
      </c>
      <c r="V1496" s="35" t="s">
        <v>9731</v>
      </c>
      <c r="W1496" s="36">
        <v>45085</v>
      </c>
      <c r="X1496" s="5">
        <v>60</v>
      </c>
    </row>
    <row r="1497" spans="1:24" x14ac:dyDescent="0.3">
      <c r="A1497" s="5" t="s">
        <v>1528</v>
      </c>
      <c r="B1497" s="5">
        <v>1972</v>
      </c>
      <c r="C1497" s="5" t="s">
        <v>20</v>
      </c>
      <c r="D1497" s="5">
        <v>5</v>
      </c>
      <c r="E1497" s="5">
        <v>0</v>
      </c>
      <c r="F1497" s="5">
        <v>12640.24</v>
      </c>
      <c r="G1497" s="5" t="s">
        <v>12</v>
      </c>
      <c r="H1497" s="5" t="s">
        <v>16</v>
      </c>
      <c r="I1497" s="5" t="s">
        <v>42</v>
      </c>
      <c r="K1497" s="7" t="s">
        <v>1528</v>
      </c>
      <c r="L1497" s="7">
        <v>1972</v>
      </c>
      <c r="M1497" s="7" t="s">
        <v>20</v>
      </c>
      <c r="N1497" s="7">
        <v>5</v>
      </c>
      <c r="O1497" s="7">
        <v>0</v>
      </c>
      <c r="P1497" s="20">
        <v>12640.24</v>
      </c>
      <c r="Q1497" s="7" t="s">
        <v>12</v>
      </c>
      <c r="R1497" s="7" t="s">
        <v>16</v>
      </c>
      <c r="S1497" s="7" t="s">
        <v>42</v>
      </c>
      <c r="T1497" s="7">
        <f t="shared" si="46"/>
        <v>4</v>
      </c>
      <c r="U1497" s="7">
        <f t="shared" si="47"/>
        <v>2</v>
      </c>
      <c r="V1497" s="35" t="s">
        <v>9732</v>
      </c>
      <c r="W1497" s="36">
        <v>45085</v>
      </c>
      <c r="X1497" s="5">
        <v>50</v>
      </c>
    </row>
    <row r="1498" spans="1:24" x14ac:dyDescent="0.3">
      <c r="A1498" s="5" t="s">
        <v>1529</v>
      </c>
      <c r="B1498" s="5">
        <v>1966</v>
      </c>
      <c r="C1498" s="5" t="s">
        <v>30</v>
      </c>
      <c r="D1498" s="5">
        <v>17</v>
      </c>
      <c r="E1498" s="5">
        <v>2</v>
      </c>
      <c r="F1498" s="5">
        <v>12643.38</v>
      </c>
      <c r="G1498" s="5" t="s">
        <v>12</v>
      </c>
      <c r="H1498" s="5" t="s">
        <v>16</v>
      </c>
      <c r="I1498" s="5" t="s">
        <v>23</v>
      </c>
      <c r="K1498" s="7" t="s">
        <v>1529</v>
      </c>
      <c r="L1498" s="7">
        <v>1966</v>
      </c>
      <c r="M1498" s="7" t="s">
        <v>30</v>
      </c>
      <c r="N1498" s="7">
        <v>17</v>
      </c>
      <c r="O1498" s="7">
        <v>2</v>
      </c>
      <c r="P1498" s="20">
        <v>12643.38</v>
      </c>
      <c r="Q1498" s="7" t="s">
        <v>12</v>
      </c>
      <c r="R1498" s="7" t="s">
        <v>16</v>
      </c>
      <c r="S1498" s="7" t="s">
        <v>23</v>
      </c>
      <c r="T1498" s="7">
        <f t="shared" si="46"/>
        <v>4</v>
      </c>
      <c r="U1498" s="7">
        <f t="shared" si="47"/>
        <v>2</v>
      </c>
      <c r="V1498" s="35" t="s">
        <v>9733</v>
      </c>
      <c r="W1498" s="36">
        <v>45085</v>
      </c>
      <c r="X1498" s="5">
        <v>56</v>
      </c>
    </row>
    <row r="1499" spans="1:24" x14ac:dyDescent="0.3">
      <c r="A1499" s="5" t="s">
        <v>1530</v>
      </c>
      <c r="B1499" s="5">
        <v>1962</v>
      </c>
      <c r="C1499" s="5" t="s">
        <v>10</v>
      </c>
      <c r="D1499" s="5">
        <v>11</v>
      </c>
      <c r="E1499" s="5">
        <v>0</v>
      </c>
      <c r="F1499" s="5">
        <v>12644.59</v>
      </c>
      <c r="G1499" s="5" t="s">
        <v>12</v>
      </c>
      <c r="H1499" s="5" t="s">
        <v>11</v>
      </c>
      <c r="I1499" s="5" t="s">
        <v>42</v>
      </c>
      <c r="K1499" s="7" t="s">
        <v>1530</v>
      </c>
      <c r="L1499" s="7">
        <v>1962</v>
      </c>
      <c r="M1499" s="7" t="s">
        <v>10</v>
      </c>
      <c r="N1499" s="7">
        <v>11</v>
      </c>
      <c r="O1499" s="7">
        <v>0</v>
      </c>
      <c r="P1499" s="20">
        <v>12644.59</v>
      </c>
      <c r="Q1499" s="7" t="s">
        <v>12</v>
      </c>
      <c r="R1499" s="7" t="s">
        <v>11</v>
      </c>
      <c r="S1499" s="7" t="s">
        <v>42</v>
      </c>
      <c r="T1499" s="7">
        <f t="shared" si="46"/>
        <v>4</v>
      </c>
      <c r="U1499" s="7">
        <f t="shared" si="47"/>
        <v>9</v>
      </c>
      <c r="V1499" s="35" t="s">
        <v>9734</v>
      </c>
      <c r="W1499" s="36">
        <v>45085</v>
      </c>
      <c r="X1499" s="5">
        <v>60</v>
      </c>
    </row>
    <row r="1500" spans="1:24" x14ac:dyDescent="0.3">
      <c r="A1500" s="5" t="s">
        <v>1531</v>
      </c>
      <c r="B1500" s="5">
        <v>1965</v>
      </c>
      <c r="C1500" s="5" t="s">
        <v>20</v>
      </c>
      <c r="D1500" s="5">
        <v>14</v>
      </c>
      <c r="E1500" s="5">
        <v>2</v>
      </c>
      <c r="F1500" s="5">
        <v>12646.21</v>
      </c>
      <c r="G1500" s="5" t="s">
        <v>12</v>
      </c>
      <c r="H1500" s="5" t="s">
        <v>11</v>
      </c>
      <c r="I1500" s="5" t="s">
        <v>42</v>
      </c>
      <c r="K1500" s="7" t="s">
        <v>1531</v>
      </c>
      <c r="L1500" s="7">
        <v>1965</v>
      </c>
      <c r="M1500" s="7" t="s">
        <v>20</v>
      </c>
      <c r="N1500" s="7">
        <v>14</v>
      </c>
      <c r="O1500" s="7">
        <v>2</v>
      </c>
      <c r="P1500" s="20">
        <v>12646.21</v>
      </c>
      <c r="Q1500" s="7" t="s">
        <v>12</v>
      </c>
      <c r="R1500" s="7" t="s">
        <v>11</v>
      </c>
      <c r="S1500" s="7" t="s">
        <v>42</v>
      </c>
      <c r="T1500" s="7">
        <f t="shared" si="46"/>
        <v>4</v>
      </c>
      <c r="U1500" s="7">
        <f t="shared" si="47"/>
        <v>9</v>
      </c>
      <c r="V1500" s="35" t="s">
        <v>9735</v>
      </c>
      <c r="W1500" s="36">
        <v>45085</v>
      </c>
      <c r="X1500" s="5">
        <v>57</v>
      </c>
    </row>
    <row r="1501" spans="1:24" x14ac:dyDescent="0.3">
      <c r="A1501" s="5" t="s">
        <v>1532</v>
      </c>
      <c r="B1501" s="5">
        <v>1962</v>
      </c>
      <c r="C1501" s="5" t="s">
        <v>35</v>
      </c>
      <c r="D1501" s="5">
        <v>27</v>
      </c>
      <c r="E1501" s="5">
        <v>0</v>
      </c>
      <c r="F1501" s="5">
        <v>12648.7</v>
      </c>
      <c r="G1501" s="5" t="s">
        <v>12</v>
      </c>
      <c r="H1501" s="5" t="s">
        <v>11</v>
      </c>
      <c r="I1501" s="5" t="s">
        <v>13</v>
      </c>
      <c r="K1501" s="7" t="s">
        <v>1532</v>
      </c>
      <c r="L1501" s="7">
        <v>1962</v>
      </c>
      <c r="M1501" s="7" t="s">
        <v>35</v>
      </c>
      <c r="N1501" s="7">
        <v>27</v>
      </c>
      <c r="O1501" s="7">
        <v>0</v>
      </c>
      <c r="P1501" s="20">
        <v>12648.7</v>
      </c>
      <c r="Q1501" s="7" t="s">
        <v>12</v>
      </c>
      <c r="R1501" s="7" t="s">
        <v>11</v>
      </c>
      <c r="S1501" s="7" t="s">
        <v>13</v>
      </c>
      <c r="T1501" s="7">
        <f t="shared" si="46"/>
        <v>4</v>
      </c>
      <c r="U1501" s="7">
        <f t="shared" si="47"/>
        <v>9</v>
      </c>
      <c r="V1501" s="35" t="s">
        <v>9736</v>
      </c>
      <c r="W1501" s="36">
        <v>45085</v>
      </c>
      <c r="X1501" s="5">
        <v>60</v>
      </c>
    </row>
    <row r="1502" spans="1:24" x14ac:dyDescent="0.3">
      <c r="A1502" s="5" t="s">
        <v>1533</v>
      </c>
      <c r="B1502" s="5">
        <v>1974</v>
      </c>
      <c r="C1502" s="5" t="s">
        <v>20</v>
      </c>
      <c r="D1502" s="5">
        <v>24</v>
      </c>
      <c r="E1502" s="5">
        <v>0</v>
      </c>
      <c r="F1502" s="5">
        <v>12697.48</v>
      </c>
      <c r="G1502" s="5" t="s">
        <v>12</v>
      </c>
      <c r="H1502" s="5" t="s">
        <v>12</v>
      </c>
      <c r="I1502" s="5" t="s">
        <v>300</v>
      </c>
      <c r="K1502" s="7" t="s">
        <v>1533</v>
      </c>
      <c r="L1502" s="7">
        <v>1974</v>
      </c>
      <c r="M1502" s="7" t="s">
        <v>20</v>
      </c>
      <c r="N1502" s="7">
        <v>24</v>
      </c>
      <c r="O1502" s="7">
        <v>0</v>
      </c>
      <c r="P1502" s="20">
        <v>12697.48</v>
      </c>
      <c r="Q1502" s="7" t="s">
        <v>12</v>
      </c>
      <c r="R1502" s="7" t="s">
        <v>12</v>
      </c>
      <c r="S1502" s="7" t="s">
        <v>300</v>
      </c>
      <c r="T1502" s="7">
        <f t="shared" si="46"/>
        <v>4</v>
      </c>
      <c r="U1502" s="7">
        <f t="shared" si="47"/>
        <v>1</v>
      </c>
      <c r="V1502" s="35" t="s">
        <v>9737</v>
      </c>
      <c r="W1502" s="36">
        <v>45085</v>
      </c>
      <c r="X1502" s="5">
        <v>48</v>
      </c>
    </row>
    <row r="1503" spans="1:24" x14ac:dyDescent="0.3">
      <c r="A1503" s="5" t="s">
        <v>1534</v>
      </c>
      <c r="B1503" s="5">
        <v>1992</v>
      </c>
      <c r="C1503" s="5" t="s">
        <v>10</v>
      </c>
      <c r="D1503" s="5">
        <v>7</v>
      </c>
      <c r="E1503" s="5">
        <v>0</v>
      </c>
      <c r="F1503" s="5">
        <v>12699.56</v>
      </c>
      <c r="G1503" s="5" t="s">
        <v>12</v>
      </c>
      <c r="H1503" s="5" t="s">
        <v>11</v>
      </c>
      <c r="I1503" s="5" t="s">
        <v>42</v>
      </c>
      <c r="K1503" s="7" t="s">
        <v>1534</v>
      </c>
      <c r="L1503" s="7">
        <v>1992</v>
      </c>
      <c r="M1503" s="7" t="s">
        <v>10</v>
      </c>
      <c r="N1503" s="7">
        <v>7</v>
      </c>
      <c r="O1503" s="7">
        <v>0</v>
      </c>
      <c r="P1503" s="20">
        <v>12699.56</v>
      </c>
      <c r="Q1503" s="7" t="s">
        <v>12</v>
      </c>
      <c r="R1503" s="7" t="s">
        <v>11</v>
      </c>
      <c r="S1503" s="7" t="s">
        <v>42</v>
      </c>
      <c r="T1503" s="7">
        <f t="shared" si="46"/>
        <v>4</v>
      </c>
      <c r="U1503" s="7">
        <f t="shared" si="47"/>
        <v>9</v>
      </c>
      <c r="V1503" s="35" t="s">
        <v>9738</v>
      </c>
      <c r="W1503" s="36">
        <v>45085</v>
      </c>
      <c r="X1503" s="5">
        <v>30</v>
      </c>
    </row>
    <row r="1504" spans="1:24" x14ac:dyDescent="0.3">
      <c r="A1504" s="5" t="s">
        <v>1535</v>
      </c>
      <c r="B1504" s="5">
        <v>1964</v>
      </c>
      <c r="C1504" s="5" t="s">
        <v>15</v>
      </c>
      <c r="D1504" s="5">
        <v>28</v>
      </c>
      <c r="E1504" s="5">
        <v>0</v>
      </c>
      <c r="F1504" s="5">
        <v>12700.63</v>
      </c>
      <c r="G1504" s="5" t="s">
        <v>12</v>
      </c>
      <c r="H1504" s="5" t="s">
        <v>12</v>
      </c>
      <c r="I1504" s="5" t="s">
        <v>42</v>
      </c>
      <c r="K1504" s="7" t="s">
        <v>1535</v>
      </c>
      <c r="L1504" s="7">
        <v>1964</v>
      </c>
      <c r="M1504" s="7" t="s">
        <v>15</v>
      </c>
      <c r="N1504" s="7">
        <v>28</v>
      </c>
      <c r="O1504" s="7">
        <v>0</v>
      </c>
      <c r="P1504" s="20">
        <v>12700.63</v>
      </c>
      <c r="Q1504" s="7" t="s">
        <v>12</v>
      </c>
      <c r="R1504" s="7" t="s">
        <v>12</v>
      </c>
      <c r="S1504" s="7" t="s">
        <v>42</v>
      </c>
      <c r="T1504" s="7">
        <f t="shared" si="46"/>
        <v>4</v>
      </c>
      <c r="U1504" s="7">
        <f t="shared" si="47"/>
        <v>1</v>
      </c>
      <c r="V1504" s="35" t="s">
        <v>9739</v>
      </c>
      <c r="W1504" s="36">
        <v>45085</v>
      </c>
      <c r="X1504" s="5">
        <v>58</v>
      </c>
    </row>
    <row r="1505" spans="1:24" x14ac:dyDescent="0.3">
      <c r="A1505" s="5" t="s">
        <v>1536</v>
      </c>
      <c r="B1505" s="5">
        <v>1970</v>
      </c>
      <c r="C1505" s="5" t="s">
        <v>10</v>
      </c>
      <c r="D1505" s="5">
        <v>8</v>
      </c>
      <c r="E1505" s="5">
        <v>0</v>
      </c>
      <c r="F1505" s="5">
        <v>12713</v>
      </c>
      <c r="G1505" s="5" t="s">
        <v>12</v>
      </c>
      <c r="H1505" s="5" t="s">
        <v>16</v>
      </c>
      <c r="I1505" s="5" t="s">
        <v>42</v>
      </c>
      <c r="K1505" s="7" t="s">
        <v>1536</v>
      </c>
      <c r="L1505" s="7">
        <v>1970</v>
      </c>
      <c r="M1505" s="7" t="s">
        <v>10</v>
      </c>
      <c r="N1505" s="7">
        <v>8</v>
      </c>
      <c r="O1505" s="7">
        <v>0</v>
      </c>
      <c r="P1505" s="20">
        <v>12713</v>
      </c>
      <c r="Q1505" s="7" t="s">
        <v>12</v>
      </c>
      <c r="R1505" s="7" t="s">
        <v>16</v>
      </c>
      <c r="S1505" s="7" t="s">
        <v>42</v>
      </c>
      <c r="T1505" s="7">
        <f t="shared" si="46"/>
        <v>4</v>
      </c>
      <c r="U1505" s="7">
        <f t="shared" si="47"/>
        <v>2</v>
      </c>
      <c r="V1505" s="35" t="s">
        <v>9740</v>
      </c>
      <c r="W1505" s="36">
        <v>45085</v>
      </c>
      <c r="X1505" s="5">
        <v>52</v>
      </c>
    </row>
    <row r="1506" spans="1:24" x14ac:dyDescent="0.3">
      <c r="A1506" s="5" t="s">
        <v>1537</v>
      </c>
      <c r="B1506" s="5">
        <v>1988</v>
      </c>
      <c r="C1506" s="5" t="s">
        <v>10</v>
      </c>
      <c r="D1506" s="5">
        <v>17</v>
      </c>
      <c r="E1506" s="5">
        <v>3</v>
      </c>
      <c r="F1506" s="5">
        <v>12718.21</v>
      </c>
      <c r="G1506" s="5" t="s">
        <v>12</v>
      </c>
      <c r="H1506" s="5" t="s">
        <v>16</v>
      </c>
      <c r="I1506" s="5" t="s">
        <v>535</v>
      </c>
      <c r="K1506" s="7" t="s">
        <v>1537</v>
      </c>
      <c r="L1506" s="7">
        <v>1988</v>
      </c>
      <c r="M1506" s="7" t="s">
        <v>10</v>
      </c>
      <c r="N1506" s="7">
        <v>17</v>
      </c>
      <c r="O1506" s="7">
        <v>3</v>
      </c>
      <c r="P1506" s="20">
        <v>12718.21</v>
      </c>
      <c r="Q1506" s="7" t="s">
        <v>12</v>
      </c>
      <c r="R1506" s="7" t="s">
        <v>16</v>
      </c>
      <c r="S1506" s="7" t="s">
        <v>535</v>
      </c>
      <c r="T1506" s="7">
        <f t="shared" si="46"/>
        <v>4</v>
      </c>
      <c r="U1506" s="7">
        <f t="shared" si="47"/>
        <v>2</v>
      </c>
      <c r="V1506" s="35" t="s">
        <v>9741</v>
      </c>
      <c r="W1506" s="36">
        <v>45085</v>
      </c>
      <c r="X1506" s="5">
        <v>34</v>
      </c>
    </row>
    <row r="1507" spans="1:24" x14ac:dyDescent="0.3">
      <c r="A1507" s="5" t="s">
        <v>1538</v>
      </c>
      <c r="B1507" s="5">
        <v>1962</v>
      </c>
      <c r="C1507" s="5" t="s">
        <v>20</v>
      </c>
      <c r="D1507" s="5">
        <v>2</v>
      </c>
      <c r="E1507" s="5">
        <v>0</v>
      </c>
      <c r="F1507" s="5">
        <v>12731</v>
      </c>
      <c r="G1507" s="5" t="s">
        <v>12</v>
      </c>
      <c r="H1507" s="5" t="s">
        <v>12</v>
      </c>
      <c r="I1507" s="5" t="s">
        <v>168</v>
      </c>
      <c r="K1507" s="7" t="s">
        <v>1538</v>
      </c>
      <c r="L1507" s="7">
        <v>1962</v>
      </c>
      <c r="M1507" s="7" t="s">
        <v>20</v>
      </c>
      <c r="N1507" s="7">
        <v>2</v>
      </c>
      <c r="O1507" s="7">
        <v>0</v>
      </c>
      <c r="P1507" s="20">
        <v>12731</v>
      </c>
      <c r="Q1507" s="7" t="s">
        <v>12</v>
      </c>
      <c r="R1507" s="7" t="s">
        <v>12</v>
      </c>
      <c r="S1507" s="7" t="s">
        <v>168</v>
      </c>
      <c r="T1507" s="7">
        <f t="shared" si="46"/>
        <v>4</v>
      </c>
      <c r="U1507" s="7">
        <f t="shared" si="47"/>
        <v>1</v>
      </c>
      <c r="V1507" s="35" t="s">
        <v>9742</v>
      </c>
      <c r="W1507" s="36">
        <v>45085</v>
      </c>
      <c r="X1507" s="5">
        <v>60</v>
      </c>
    </row>
    <row r="1508" spans="1:24" x14ac:dyDescent="0.3">
      <c r="A1508" s="5" t="s">
        <v>1539</v>
      </c>
      <c r="B1508" s="5">
        <v>1962</v>
      </c>
      <c r="C1508" s="5" t="s">
        <v>37</v>
      </c>
      <c r="D1508" s="5">
        <v>1</v>
      </c>
      <c r="E1508" s="5">
        <v>0</v>
      </c>
      <c r="F1508" s="5">
        <v>12741.17</v>
      </c>
      <c r="G1508" s="5" t="s">
        <v>12</v>
      </c>
      <c r="H1508" s="5" t="s">
        <v>16</v>
      </c>
      <c r="I1508" s="5" t="s">
        <v>356</v>
      </c>
      <c r="K1508" s="7" t="s">
        <v>1539</v>
      </c>
      <c r="L1508" s="7">
        <v>1962</v>
      </c>
      <c r="M1508" s="7" t="s">
        <v>37</v>
      </c>
      <c r="N1508" s="7">
        <v>1</v>
      </c>
      <c r="O1508" s="7">
        <v>0</v>
      </c>
      <c r="P1508" s="20">
        <v>12741.17</v>
      </c>
      <c r="Q1508" s="7" t="s">
        <v>12</v>
      </c>
      <c r="R1508" s="7" t="s">
        <v>16</v>
      </c>
      <c r="S1508" s="7" t="s">
        <v>356</v>
      </c>
      <c r="T1508" s="7">
        <f t="shared" si="46"/>
        <v>4</v>
      </c>
      <c r="U1508" s="7">
        <f t="shared" si="47"/>
        <v>2</v>
      </c>
      <c r="V1508" s="35" t="s">
        <v>9743</v>
      </c>
      <c r="W1508" s="36">
        <v>45085</v>
      </c>
      <c r="X1508" s="5">
        <v>60</v>
      </c>
    </row>
    <row r="1509" spans="1:24" x14ac:dyDescent="0.3">
      <c r="A1509" s="5" t="s">
        <v>1540</v>
      </c>
      <c r="B1509" s="5">
        <v>1975</v>
      </c>
      <c r="C1509" s="5" t="s">
        <v>20</v>
      </c>
      <c r="D1509" s="5">
        <v>25</v>
      </c>
      <c r="E1509" s="5">
        <v>1</v>
      </c>
      <c r="F1509" s="5">
        <v>12770.27</v>
      </c>
      <c r="G1509" s="5" t="s">
        <v>12</v>
      </c>
      <c r="H1509" s="5" t="s">
        <v>12</v>
      </c>
      <c r="I1509" s="5" t="s">
        <v>300</v>
      </c>
      <c r="K1509" s="7" t="s">
        <v>1540</v>
      </c>
      <c r="L1509" s="7">
        <v>1975</v>
      </c>
      <c r="M1509" s="7" t="s">
        <v>20</v>
      </c>
      <c r="N1509" s="7">
        <v>25</v>
      </c>
      <c r="O1509" s="7">
        <v>1</v>
      </c>
      <c r="P1509" s="20">
        <v>12770.27</v>
      </c>
      <c r="Q1509" s="7" t="s">
        <v>12</v>
      </c>
      <c r="R1509" s="7" t="s">
        <v>12</v>
      </c>
      <c r="S1509" s="7" t="s">
        <v>300</v>
      </c>
      <c r="T1509" s="7">
        <f t="shared" si="46"/>
        <v>4</v>
      </c>
      <c r="U1509" s="7">
        <f t="shared" si="47"/>
        <v>1</v>
      </c>
      <c r="V1509" s="35" t="s">
        <v>9744</v>
      </c>
      <c r="W1509" s="36">
        <v>45085</v>
      </c>
      <c r="X1509" s="5">
        <v>47</v>
      </c>
    </row>
    <row r="1510" spans="1:24" x14ac:dyDescent="0.3">
      <c r="A1510" s="5" t="s">
        <v>1541</v>
      </c>
      <c r="B1510" s="5">
        <v>1972</v>
      </c>
      <c r="C1510" s="5" t="s">
        <v>37</v>
      </c>
      <c r="D1510" s="5">
        <v>7</v>
      </c>
      <c r="E1510" s="5">
        <v>0</v>
      </c>
      <c r="F1510" s="5">
        <v>12776.05</v>
      </c>
      <c r="G1510" s="5" t="s">
        <v>12</v>
      </c>
      <c r="H1510" s="5" t="s">
        <v>12</v>
      </c>
      <c r="I1510" s="5" t="s">
        <v>535</v>
      </c>
      <c r="K1510" s="7" t="s">
        <v>1541</v>
      </c>
      <c r="L1510" s="7">
        <v>1972</v>
      </c>
      <c r="M1510" s="7" t="s">
        <v>37</v>
      </c>
      <c r="N1510" s="7">
        <v>7</v>
      </c>
      <c r="O1510" s="7">
        <v>0</v>
      </c>
      <c r="P1510" s="20">
        <v>12776.05</v>
      </c>
      <c r="Q1510" s="7" t="s">
        <v>12</v>
      </c>
      <c r="R1510" s="7" t="s">
        <v>12</v>
      </c>
      <c r="S1510" s="7" t="s">
        <v>535</v>
      </c>
      <c r="T1510" s="7">
        <f t="shared" si="46"/>
        <v>4</v>
      </c>
      <c r="U1510" s="7">
        <f t="shared" si="47"/>
        <v>1</v>
      </c>
      <c r="V1510" s="35" t="s">
        <v>9578</v>
      </c>
      <c r="W1510" s="36">
        <v>45085</v>
      </c>
      <c r="X1510" s="5">
        <v>50</v>
      </c>
    </row>
    <row r="1511" spans="1:24" x14ac:dyDescent="0.3">
      <c r="A1511" s="5" t="s">
        <v>1542</v>
      </c>
      <c r="B1511" s="5">
        <v>1963</v>
      </c>
      <c r="C1511" s="5" t="s">
        <v>30</v>
      </c>
      <c r="D1511" s="5">
        <v>5</v>
      </c>
      <c r="E1511" s="5">
        <v>0</v>
      </c>
      <c r="F1511" s="5">
        <v>12788.03</v>
      </c>
      <c r="G1511" s="5" t="s">
        <v>12</v>
      </c>
      <c r="H1511" s="5" t="s">
        <v>12</v>
      </c>
      <c r="I1511" s="5" t="s">
        <v>200</v>
      </c>
      <c r="K1511" s="7" t="s">
        <v>1542</v>
      </c>
      <c r="L1511" s="7">
        <v>1963</v>
      </c>
      <c r="M1511" s="7" t="s">
        <v>30</v>
      </c>
      <c r="N1511" s="7">
        <v>5</v>
      </c>
      <c r="O1511" s="7">
        <v>0</v>
      </c>
      <c r="P1511" s="20">
        <v>12788.03</v>
      </c>
      <c r="Q1511" s="7" t="s">
        <v>12</v>
      </c>
      <c r="R1511" s="7" t="s">
        <v>12</v>
      </c>
      <c r="S1511" s="7" t="s">
        <v>200</v>
      </c>
      <c r="T1511" s="7">
        <f t="shared" si="46"/>
        <v>4</v>
      </c>
      <c r="U1511" s="7">
        <f t="shared" si="47"/>
        <v>1</v>
      </c>
      <c r="V1511" s="35" t="s">
        <v>9745</v>
      </c>
      <c r="W1511" s="36">
        <v>45085</v>
      </c>
      <c r="X1511" s="5">
        <v>59</v>
      </c>
    </row>
    <row r="1512" spans="1:24" x14ac:dyDescent="0.3">
      <c r="A1512" s="5" t="s">
        <v>1543</v>
      </c>
      <c r="B1512" s="5">
        <v>1983</v>
      </c>
      <c r="C1512" s="5" t="s">
        <v>37</v>
      </c>
      <c r="D1512" s="5">
        <v>29</v>
      </c>
      <c r="E1512" s="5">
        <v>3</v>
      </c>
      <c r="F1512" s="5">
        <v>12788.18</v>
      </c>
      <c r="G1512" s="5" t="s">
        <v>12</v>
      </c>
      <c r="H1512" s="5" t="s">
        <v>16</v>
      </c>
      <c r="I1512" s="5" t="s">
        <v>535</v>
      </c>
      <c r="K1512" s="7" t="s">
        <v>1543</v>
      </c>
      <c r="L1512" s="7">
        <v>1983</v>
      </c>
      <c r="M1512" s="7" t="s">
        <v>37</v>
      </c>
      <c r="N1512" s="7">
        <v>29</v>
      </c>
      <c r="O1512" s="7">
        <v>3</v>
      </c>
      <c r="P1512" s="20">
        <v>12788.18</v>
      </c>
      <c r="Q1512" s="7" t="s">
        <v>12</v>
      </c>
      <c r="R1512" s="7" t="s">
        <v>16</v>
      </c>
      <c r="S1512" s="7" t="s">
        <v>535</v>
      </c>
      <c r="T1512" s="7">
        <f t="shared" si="46"/>
        <v>4</v>
      </c>
      <c r="U1512" s="7">
        <f t="shared" si="47"/>
        <v>2</v>
      </c>
      <c r="V1512" s="35" t="s">
        <v>9746</v>
      </c>
      <c r="W1512" s="36">
        <v>45085</v>
      </c>
      <c r="X1512" s="5">
        <v>39</v>
      </c>
    </row>
    <row r="1513" spans="1:24" x14ac:dyDescent="0.3">
      <c r="A1513" s="5" t="s">
        <v>1544</v>
      </c>
      <c r="B1513" s="5">
        <v>1978</v>
      </c>
      <c r="C1513" s="5" t="s">
        <v>10</v>
      </c>
      <c r="D1513" s="5">
        <v>24</v>
      </c>
      <c r="E1513" s="5">
        <v>0</v>
      </c>
      <c r="F1513" s="5">
        <v>12797.21</v>
      </c>
      <c r="G1513" s="5" t="s">
        <v>12</v>
      </c>
      <c r="H1513" s="5" t="s">
        <v>16</v>
      </c>
      <c r="I1513" s="5" t="s">
        <v>247</v>
      </c>
      <c r="K1513" s="7" t="s">
        <v>1544</v>
      </c>
      <c r="L1513" s="7">
        <v>1978</v>
      </c>
      <c r="M1513" s="7" t="s">
        <v>10</v>
      </c>
      <c r="N1513" s="7">
        <v>24</v>
      </c>
      <c r="O1513" s="7">
        <v>0</v>
      </c>
      <c r="P1513" s="20">
        <v>12797.21</v>
      </c>
      <c r="Q1513" s="7" t="s">
        <v>12</v>
      </c>
      <c r="R1513" s="7" t="s">
        <v>16</v>
      </c>
      <c r="S1513" s="7" t="s">
        <v>247</v>
      </c>
      <c r="T1513" s="7">
        <f t="shared" si="46"/>
        <v>4</v>
      </c>
      <c r="U1513" s="7">
        <f t="shared" si="47"/>
        <v>2</v>
      </c>
      <c r="V1513" s="35" t="s">
        <v>9747</v>
      </c>
      <c r="W1513" s="36">
        <v>45085</v>
      </c>
      <c r="X1513" s="5">
        <v>44</v>
      </c>
    </row>
    <row r="1514" spans="1:24" x14ac:dyDescent="0.3">
      <c r="A1514" s="5" t="s">
        <v>1545</v>
      </c>
      <c r="B1514" s="5">
        <v>1963</v>
      </c>
      <c r="C1514" s="5" t="s">
        <v>10</v>
      </c>
      <c r="D1514" s="5">
        <v>20</v>
      </c>
      <c r="E1514" s="5">
        <v>0</v>
      </c>
      <c r="F1514" s="5">
        <v>12815.44</v>
      </c>
      <c r="G1514" s="5" t="s">
        <v>12</v>
      </c>
      <c r="H1514" s="5" t="s">
        <v>12</v>
      </c>
      <c r="I1514" s="5" t="s">
        <v>247</v>
      </c>
      <c r="K1514" s="7" t="s">
        <v>1545</v>
      </c>
      <c r="L1514" s="7">
        <v>1963</v>
      </c>
      <c r="M1514" s="7" t="s">
        <v>10</v>
      </c>
      <c r="N1514" s="7">
        <v>20</v>
      </c>
      <c r="O1514" s="7">
        <v>0</v>
      </c>
      <c r="P1514" s="20">
        <v>12815.44</v>
      </c>
      <c r="Q1514" s="7" t="s">
        <v>12</v>
      </c>
      <c r="R1514" s="7" t="s">
        <v>12</v>
      </c>
      <c r="S1514" s="7" t="s">
        <v>247</v>
      </c>
      <c r="T1514" s="7">
        <f t="shared" si="46"/>
        <v>4</v>
      </c>
      <c r="U1514" s="7">
        <f t="shared" si="47"/>
        <v>1</v>
      </c>
      <c r="V1514" s="35" t="s">
        <v>9685</v>
      </c>
      <c r="W1514" s="36">
        <v>45085</v>
      </c>
      <c r="X1514" s="5">
        <v>59</v>
      </c>
    </row>
    <row r="1515" spans="1:24" x14ac:dyDescent="0.3">
      <c r="A1515" s="5" t="s">
        <v>1546</v>
      </c>
      <c r="B1515" s="5">
        <v>1967</v>
      </c>
      <c r="C1515" s="5" t="s">
        <v>20</v>
      </c>
      <c r="D1515" s="5">
        <v>25</v>
      </c>
      <c r="E1515" s="5">
        <v>0</v>
      </c>
      <c r="F1515" s="5">
        <v>12823.25</v>
      </c>
      <c r="G1515" s="5" t="s">
        <v>12</v>
      </c>
      <c r="H1515" s="5" t="s">
        <v>12</v>
      </c>
      <c r="I1515" s="5" t="s">
        <v>300</v>
      </c>
      <c r="K1515" s="7" t="s">
        <v>1546</v>
      </c>
      <c r="L1515" s="7">
        <v>1967</v>
      </c>
      <c r="M1515" s="7" t="s">
        <v>20</v>
      </c>
      <c r="N1515" s="7">
        <v>25</v>
      </c>
      <c r="O1515" s="7">
        <v>0</v>
      </c>
      <c r="P1515" s="20">
        <v>12823.25</v>
      </c>
      <c r="Q1515" s="7" t="s">
        <v>12</v>
      </c>
      <c r="R1515" s="7" t="s">
        <v>12</v>
      </c>
      <c r="S1515" s="7" t="s">
        <v>300</v>
      </c>
      <c r="T1515" s="7">
        <f t="shared" si="46"/>
        <v>4</v>
      </c>
      <c r="U1515" s="7">
        <f t="shared" si="47"/>
        <v>1</v>
      </c>
      <c r="V1515" s="35" t="s">
        <v>9748</v>
      </c>
      <c r="W1515" s="36">
        <v>45085</v>
      </c>
      <c r="X1515" s="5">
        <v>55</v>
      </c>
    </row>
    <row r="1516" spans="1:24" x14ac:dyDescent="0.3">
      <c r="A1516" s="5" t="s">
        <v>1547</v>
      </c>
      <c r="B1516" s="5">
        <v>2004</v>
      </c>
      <c r="C1516" s="5" t="s">
        <v>15</v>
      </c>
      <c r="D1516" s="5">
        <v>9</v>
      </c>
      <c r="E1516" s="5">
        <v>2</v>
      </c>
      <c r="F1516" s="5">
        <v>12829.46</v>
      </c>
      <c r="G1516" s="5" t="s">
        <v>12</v>
      </c>
      <c r="H1516" s="5" t="s">
        <v>12</v>
      </c>
      <c r="I1516" s="5" t="s">
        <v>168</v>
      </c>
      <c r="K1516" s="7" t="s">
        <v>1547</v>
      </c>
      <c r="L1516" s="7">
        <v>2004</v>
      </c>
      <c r="M1516" s="7" t="s">
        <v>15</v>
      </c>
      <c r="N1516" s="7">
        <v>9</v>
      </c>
      <c r="O1516" s="7">
        <v>2</v>
      </c>
      <c r="P1516" s="20">
        <v>12829.46</v>
      </c>
      <c r="Q1516" s="7" t="s">
        <v>12</v>
      </c>
      <c r="R1516" s="7" t="s">
        <v>12</v>
      </c>
      <c r="S1516" s="7" t="s">
        <v>168</v>
      </c>
      <c r="T1516" s="7">
        <f t="shared" si="46"/>
        <v>4</v>
      </c>
      <c r="U1516" s="7">
        <f t="shared" si="47"/>
        <v>1</v>
      </c>
      <c r="V1516" s="35" t="s">
        <v>9749</v>
      </c>
      <c r="W1516" s="36">
        <v>45085</v>
      </c>
      <c r="X1516" s="5">
        <v>18</v>
      </c>
    </row>
    <row r="1517" spans="1:24" x14ac:dyDescent="0.3">
      <c r="A1517" s="5" t="s">
        <v>1548</v>
      </c>
      <c r="B1517" s="5">
        <v>1993</v>
      </c>
      <c r="C1517" s="5" t="s">
        <v>20</v>
      </c>
      <c r="D1517" s="5">
        <v>27</v>
      </c>
      <c r="E1517" s="5">
        <v>0</v>
      </c>
      <c r="F1517" s="5">
        <v>12847.24</v>
      </c>
      <c r="G1517" s="5" t="s">
        <v>12</v>
      </c>
      <c r="H1517" s="5" t="s">
        <v>11</v>
      </c>
      <c r="I1517" s="5" t="s">
        <v>23</v>
      </c>
      <c r="K1517" s="7" t="s">
        <v>1548</v>
      </c>
      <c r="L1517" s="7">
        <v>1993</v>
      </c>
      <c r="M1517" s="7" t="s">
        <v>20</v>
      </c>
      <c r="N1517" s="7">
        <v>27</v>
      </c>
      <c r="O1517" s="7">
        <v>0</v>
      </c>
      <c r="P1517" s="20">
        <v>12847.24</v>
      </c>
      <c r="Q1517" s="7" t="s">
        <v>12</v>
      </c>
      <c r="R1517" s="7" t="s">
        <v>11</v>
      </c>
      <c r="S1517" s="7" t="s">
        <v>23</v>
      </c>
      <c r="T1517" s="7">
        <f t="shared" si="46"/>
        <v>4</v>
      </c>
      <c r="U1517" s="7">
        <f t="shared" si="47"/>
        <v>9</v>
      </c>
      <c r="V1517" s="35" t="s">
        <v>9750</v>
      </c>
      <c r="W1517" s="36">
        <v>45085</v>
      </c>
      <c r="X1517" s="5">
        <v>29</v>
      </c>
    </row>
    <row r="1518" spans="1:24" x14ac:dyDescent="0.3">
      <c r="A1518" s="5" t="s">
        <v>1549</v>
      </c>
      <c r="B1518" s="5">
        <v>1973</v>
      </c>
      <c r="C1518" s="5" t="s">
        <v>20</v>
      </c>
      <c r="D1518" s="5">
        <v>22</v>
      </c>
      <c r="E1518" s="5">
        <v>0</v>
      </c>
      <c r="F1518" s="5">
        <v>12852.37</v>
      </c>
      <c r="G1518" s="5" t="s">
        <v>12</v>
      </c>
      <c r="H1518" s="5" t="s">
        <v>16</v>
      </c>
      <c r="I1518" s="5" t="s">
        <v>23</v>
      </c>
      <c r="K1518" s="7" t="s">
        <v>1549</v>
      </c>
      <c r="L1518" s="7">
        <v>1973</v>
      </c>
      <c r="M1518" s="7" t="s">
        <v>20</v>
      </c>
      <c r="N1518" s="7">
        <v>22</v>
      </c>
      <c r="O1518" s="7">
        <v>0</v>
      </c>
      <c r="P1518" s="20">
        <v>12852.37</v>
      </c>
      <c r="Q1518" s="7" t="s">
        <v>12</v>
      </c>
      <c r="R1518" s="7" t="s">
        <v>16</v>
      </c>
      <c r="S1518" s="7" t="s">
        <v>23</v>
      </c>
      <c r="T1518" s="7">
        <f t="shared" si="46"/>
        <v>4</v>
      </c>
      <c r="U1518" s="7">
        <f t="shared" si="47"/>
        <v>2</v>
      </c>
      <c r="V1518" s="35" t="s">
        <v>9751</v>
      </c>
      <c r="W1518" s="36">
        <v>45085</v>
      </c>
      <c r="X1518" s="5">
        <v>49</v>
      </c>
    </row>
    <row r="1519" spans="1:24" x14ac:dyDescent="0.3">
      <c r="A1519" s="5" t="s">
        <v>1550</v>
      </c>
      <c r="B1519" s="5">
        <v>1963</v>
      </c>
      <c r="C1519" s="5" t="s">
        <v>20</v>
      </c>
      <c r="D1519" s="5">
        <v>27</v>
      </c>
      <c r="E1519" s="5">
        <v>0</v>
      </c>
      <c r="F1519" s="5">
        <v>12856.84</v>
      </c>
      <c r="G1519" s="5" t="s">
        <v>12</v>
      </c>
      <c r="H1519" s="5" t="s">
        <v>12</v>
      </c>
      <c r="I1519" s="5" t="s">
        <v>300</v>
      </c>
      <c r="K1519" s="7" t="s">
        <v>1550</v>
      </c>
      <c r="L1519" s="7">
        <v>1963</v>
      </c>
      <c r="M1519" s="7" t="s">
        <v>20</v>
      </c>
      <c r="N1519" s="7">
        <v>27</v>
      </c>
      <c r="O1519" s="7">
        <v>0</v>
      </c>
      <c r="P1519" s="20">
        <v>12856.84</v>
      </c>
      <c r="Q1519" s="7" t="s">
        <v>12</v>
      </c>
      <c r="R1519" s="7" t="s">
        <v>12</v>
      </c>
      <c r="S1519" s="7" t="s">
        <v>300</v>
      </c>
      <c r="T1519" s="7">
        <f t="shared" si="46"/>
        <v>4</v>
      </c>
      <c r="U1519" s="7">
        <f t="shared" si="47"/>
        <v>1</v>
      </c>
      <c r="V1519" s="35" t="s">
        <v>9752</v>
      </c>
      <c r="W1519" s="36">
        <v>45085</v>
      </c>
      <c r="X1519" s="5">
        <v>59</v>
      </c>
    </row>
    <row r="1520" spans="1:24" x14ac:dyDescent="0.3">
      <c r="A1520" s="5" t="s">
        <v>1551</v>
      </c>
      <c r="B1520" s="5">
        <v>1984</v>
      </c>
      <c r="C1520" s="5" t="s">
        <v>35</v>
      </c>
      <c r="D1520" s="5">
        <v>6</v>
      </c>
      <c r="E1520" s="5">
        <v>3</v>
      </c>
      <c r="F1520" s="5">
        <v>12870.31</v>
      </c>
      <c r="G1520" s="5" t="s">
        <v>12</v>
      </c>
      <c r="H1520" s="5" t="s">
        <v>12</v>
      </c>
      <c r="I1520" s="5" t="s">
        <v>23</v>
      </c>
      <c r="K1520" s="7" t="s">
        <v>1551</v>
      </c>
      <c r="L1520" s="7">
        <v>1984</v>
      </c>
      <c r="M1520" s="7" t="s">
        <v>35</v>
      </c>
      <c r="N1520" s="7">
        <v>6</v>
      </c>
      <c r="O1520" s="7">
        <v>3</v>
      </c>
      <c r="P1520" s="20">
        <v>12870.31</v>
      </c>
      <c r="Q1520" s="7" t="s">
        <v>12</v>
      </c>
      <c r="R1520" s="7" t="s">
        <v>12</v>
      </c>
      <c r="S1520" s="7" t="s">
        <v>23</v>
      </c>
      <c r="T1520" s="7">
        <f t="shared" si="46"/>
        <v>4</v>
      </c>
      <c r="U1520" s="7">
        <f t="shared" si="47"/>
        <v>1</v>
      </c>
      <c r="V1520" s="35" t="s">
        <v>9753</v>
      </c>
      <c r="W1520" s="36">
        <v>45085</v>
      </c>
      <c r="X1520" s="5">
        <v>38</v>
      </c>
    </row>
    <row r="1521" spans="1:24" x14ac:dyDescent="0.3">
      <c r="A1521" s="5" t="s">
        <v>1552</v>
      </c>
      <c r="B1521" s="5">
        <v>2004</v>
      </c>
      <c r="C1521" s="5" t="s">
        <v>10</v>
      </c>
      <c r="D1521" s="5">
        <v>9</v>
      </c>
      <c r="E1521" s="5">
        <v>0</v>
      </c>
      <c r="F1521" s="5">
        <v>12890.06</v>
      </c>
      <c r="G1521" s="5" t="s">
        <v>12</v>
      </c>
      <c r="H1521" s="5" t="s">
        <v>16</v>
      </c>
      <c r="I1521" s="5" t="s">
        <v>166</v>
      </c>
      <c r="K1521" s="7" t="s">
        <v>1552</v>
      </c>
      <c r="L1521" s="7">
        <v>2004</v>
      </c>
      <c r="M1521" s="7" t="s">
        <v>10</v>
      </c>
      <c r="N1521" s="7">
        <v>9</v>
      </c>
      <c r="O1521" s="7">
        <v>0</v>
      </c>
      <c r="P1521" s="20">
        <v>12890.06</v>
      </c>
      <c r="Q1521" s="7" t="s">
        <v>12</v>
      </c>
      <c r="R1521" s="7" t="s">
        <v>16</v>
      </c>
      <c r="S1521" s="7" t="s">
        <v>166</v>
      </c>
      <c r="T1521" s="7">
        <f t="shared" si="46"/>
        <v>4</v>
      </c>
      <c r="U1521" s="7">
        <f t="shared" si="47"/>
        <v>2</v>
      </c>
      <c r="V1521" s="35" t="s">
        <v>8409</v>
      </c>
      <c r="W1521" s="36">
        <v>45085</v>
      </c>
      <c r="X1521" s="5">
        <v>18</v>
      </c>
    </row>
    <row r="1522" spans="1:24" x14ac:dyDescent="0.3">
      <c r="A1522" s="5" t="s">
        <v>1553</v>
      </c>
      <c r="B1522" s="5">
        <v>1963</v>
      </c>
      <c r="C1522" s="5" t="s">
        <v>35</v>
      </c>
      <c r="D1522" s="5">
        <v>16</v>
      </c>
      <c r="E1522" s="5">
        <v>1</v>
      </c>
      <c r="F1522" s="5">
        <v>12913.99</v>
      </c>
      <c r="G1522" s="5" t="s">
        <v>12</v>
      </c>
      <c r="H1522" s="5" t="s">
        <v>11</v>
      </c>
      <c r="I1522" s="5" t="s">
        <v>168</v>
      </c>
      <c r="K1522" s="7" t="s">
        <v>1553</v>
      </c>
      <c r="L1522" s="7">
        <v>1963</v>
      </c>
      <c r="M1522" s="7" t="s">
        <v>35</v>
      </c>
      <c r="N1522" s="7">
        <v>16</v>
      </c>
      <c r="O1522" s="7">
        <v>1</v>
      </c>
      <c r="P1522" s="20">
        <v>12913.99</v>
      </c>
      <c r="Q1522" s="7" t="s">
        <v>12</v>
      </c>
      <c r="R1522" s="7" t="s">
        <v>11</v>
      </c>
      <c r="S1522" s="7" t="s">
        <v>168</v>
      </c>
      <c r="T1522" s="7">
        <f t="shared" si="46"/>
        <v>4</v>
      </c>
      <c r="U1522" s="7">
        <f t="shared" si="47"/>
        <v>9</v>
      </c>
      <c r="V1522" s="35" t="s">
        <v>9754</v>
      </c>
      <c r="W1522" s="36">
        <v>45085</v>
      </c>
      <c r="X1522" s="5">
        <v>59</v>
      </c>
    </row>
    <row r="1523" spans="1:24" x14ac:dyDescent="0.3">
      <c r="A1523" s="5" t="s">
        <v>1554</v>
      </c>
      <c r="B1523" s="5">
        <v>1963</v>
      </c>
      <c r="C1523" s="5" t="s">
        <v>20</v>
      </c>
      <c r="D1523" s="5">
        <v>1</v>
      </c>
      <c r="E1523" s="5">
        <v>2</v>
      </c>
      <c r="F1523" s="5">
        <v>12925.89</v>
      </c>
      <c r="G1523" s="5" t="s">
        <v>12</v>
      </c>
      <c r="H1523" s="5" t="s">
        <v>11</v>
      </c>
      <c r="I1523" s="5" t="s">
        <v>13</v>
      </c>
      <c r="K1523" s="7" t="s">
        <v>1554</v>
      </c>
      <c r="L1523" s="7">
        <v>1963</v>
      </c>
      <c r="M1523" s="7" t="s">
        <v>20</v>
      </c>
      <c r="N1523" s="7">
        <v>1</v>
      </c>
      <c r="O1523" s="7">
        <v>2</v>
      </c>
      <c r="P1523" s="20">
        <v>12925.89</v>
      </c>
      <c r="Q1523" s="7" t="s">
        <v>12</v>
      </c>
      <c r="R1523" s="7" t="s">
        <v>11</v>
      </c>
      <c r="S1523" s="7" t="s">
        <v>13</v>
      </c>
      <c r="T1523" s="7">
        <f t="shared" si="46"/>
        <v>4</v>
      </c>
      <c r="U1523" s="7">
        <f t="shared" si="47"/>
        <v>9</v>
      </c>
      <c r="V1523" s="35" t="s">
        <v>9755</v>
      </c>
      <c r="W1523" s="36">
        <v>45085</v>
      </c>
      <c r="X1523" s="5">
        <v>59</v>
      </c>
    </row>
    <row r="1524" spans="1:24" x14ac:dyDescent="0.3">
      <c r="A1524" s="5" t="s">
        <v>1555</v>
      </c>
      <c r="B1524" s="5">
        <v>1963</v>
      </c>
      <c r="C1524" s="5" t="s">
        <v>35</v>
      </c>
      <c r="D1524" s="5">
        <v>14</v>
      </c>
      <c r="E1524" s="5">
        <v>2</v>
      </c>
      <c r="F1524" s="5">
        <v>12928.79</v>
      </c>
      <c r="G1524" s="5" t="s">
        <v>12</v>
      </c>
      <c r="H1524" s="5" t="s">
        <v>11</v>
      </c>
      <c r="I1524" s="5" t="s">
        <v>13</v>
      </c>
      <c r="K1524" s="7" t="s">
        <v>1555</v>
      </c>
      <c r="L1524" s="7">
        <v>1963</v>
      </c>
      <c r="M1524" s="7" t="s">
        <v>35</v>
      </c>
      <c r="N1524" s="7">
        <v>14</v>
      </c>
      <c r="O1524" s="7">
        <v>2</v>
      </c>
      <c r="P1524" s="20">
        <v>12928.79</v>
      </c>
      <c r="Q1524" s="7" t="s">
        <v>12</v>
      </c>
      <c r="R1524" s="7" t="s">
        <v>11</v>
      </c>
      <c r="S1524" s="7" t="s">
        <v>13</v>
      </c>
      <c r="T1524" s="7">
        <f t="shared" si="46"/>
        <v>4</v>
      </c>
      <c r="U1524" s="7">
        <f t="shared" si="47"/>
        <v>9</v>
      </c>
      <c r="V1524" s="35" t="s">
        <v>9756</v>
      </c>
      <c r="W1524" s="36">
        <v>45085</v>
      </c>
      <c r="X1524" s="5">
        <v>59</v>
      </c>
    </row>
    <row r="1525" spans="1:24" x14ac:dyDescent="0.3">
      <c r="A1525" s="5" t="s">
        <v>1556</v>
      </c>
      <c r="B1525" s="5">
        <v>1966</v>
      </c>
      <c r="C1525" s="5" t="s">
        <v>30</v>
      </c>
      <c r="D1525" s="5">
        <v>22</v>
      </c>
      <c r="E1525" s="5">
        <v>4</v>
      </c>
      <c r="F1525" s="5">
        <v>12949.16</v>
      </c>
      <c r="G1525" s="5" t="s">
        <v>12</v>
      </c>
      <c r="H1525" s="5" t="s">
        <v>12</v>
      </c>
      <c r="I1525" s="5" t="s">
        <v>13</v>
      </c>
      <c r="K1525" s="7" t="s">
        <v>1556</v>
      </c>
      <c r="L1525" s="7">
        <v>1966</v>
      </c>
      <c r="M1525" s="7" t="s">
        <v>30</v>
      </c>
      <c r="N1525" s="7">
        <v>22</v>
      </c>
      <c r="O1525" s="7">
        <v>4</v>
      </c>
      <c r="P1525" s="20">
        <v>12949.16</v>
      </c>
      <c r="Q1525" s="7" t="s">
        <v>12</v>
      </c>
      <c r="R1525" s="7" t="s">
        <v>12</v>
      </c>
      <c r="S1525" s="7" t="s">
        <v>13</v>
      </c>
      <c r="T1525" s="7">
        <f t="shared" si="46"/>
        <v>4</v>
      </c>
      <c r="U1525" s="7">
        <f t="shared" si="47"/>
        <v>1</v>
      </c>
      <c r="V1525" s="35" t="s">
        <v>9757</v>
      </c>
      <c r="W1525" s="36">
        <v>45085</v>
      </c>
      <c r="X1525" s="5">
        <v>56</v>
      </c>
    </row>
    <row r="1526" spans="1:24" x14ac:dyDescent="0.3">
      <c r="A1526" s="5" t="s">
        <v>1557</v>
      </c>
      <c r="B1526" s="5">
        <v>1961</v>
      </c>
      <c r="C1526" s="5" t="s">
        <v>35</v>
      </c>
      <c r="D1526" s="5">
        <v>20</v>
      </c>
      <c r="E1526" s="5">
        <v>0</v>
      </c>
      <c r="F1526" s="5">
        <v>12950.07</v>
      </c>
      <c r="G1526" s="5" t="s">
        <v>12</v>
      </c>
      <c r="H1526" s="5" t="s">
        <v>16</v>
      </c>
      <c r="I1526" s="5" t="s">
        <v>23</v>
      </c>
      <c r="K1526" s="7" t="s">
        <v>1557</v>
      </c>
      <c r="L1526" s="7">
        <v>1961</v>
      </c>
      <c r="M1526" s="7" t="s">
        <v>35</v>
      </c>
      <c r="N1526" s="7">
        <v>20</v>
      </c>
      <c r="O1526" s="7">
        <v>0</v>
      </c>
      <c r="P1526" s="20">
        <v>12950.07</v>
      </c>
      <c r="Q1526" s="7" t="s">
        <v>12</v>
      </c>
      <c r="R1526" s="7" t="s">
        <v>16</v>
      </c>
      <c r="S1526" s="7" t="s">
        <v>23</v>
      </c>
      <c r="T1526" s="7">
        <f t="shared" si="46"/>
        <v>4</v>
      </c>
      <c r="U1526" s="7">
        <f t="shared" si="47"/>
        <v>2</v>
      </c>
      <c r="V1526" s="35" t="s">
        <v>9758</v>
      </c>
      <c r="W1526" s="36">
        <v>45085</v>
      </c>
      <c r="X1526" s="5">
        <v>61</v>
      </c>
    </row>
    <row r="1527" spans="1:24" x14ac:dyDescent="0.3">
      <c r="A1527" s="5" t="s">
        <v>1558</v>
      </c>
      <c r="B1527" s="5">
        <v>1960</v>
      </c>
      <c r="C1527" s="5" t="s">
        <v>15</v>
      </c>
      <c r="D1527" s="5">
        <v>4</v>
      </c>
      <c r="E1527" s="5">
        <v>0</v>
      </c>
      <c r="F1527" s="5">
        <v>12957.12</v>
      </c>
      <c r="G1527" s="5" t="s">
        <v>12</v>
      </c>
      <c r="H1527" s="5" t="s">
        <v>16</v>
      </c>
      <c r="I1527" s="5" t="s">
        <v>42</v>
      </c>
      <c r="K1527" s="7" t="s">
        <v>1558</v>
      </c>
      <c r="L1527" s="7">
        <v>1960</v>
      </c>
      <c r="M1527" s="7" t="s">
        <v>15</v>
      </c>
      <c r="N1527" s="7">
        <v>4</v>
      </c>
      <c r="O1527" s="7">
        <v>0</v>
      </c>
      <c r="P1527" s="20">
        <v>12957.12</v>
      </c>
      <c r="Q1527" s="7" t="s">
        <v>12</v>
      </c>
      <c r="R1527" s="7" t="s">
        <v>16</v>
      </c>
      <c r="S1527" s="7" t="s">
        <v>42</v>
      </c>
      <c r="T1527" s="7">
        <f t="shared" si="46"/>
        <v>4</v>
      </c>
      <c r="U1527" s="7">
        <f t="shared" si="47"/>
        <v>2</v>
      </c>
      <c r="V1527" s="35" t="s">
        <v>9759</v>
      </c>
      <c r="W1527" s="36">
        <v>45085</v>
      </c>
      <c r="X1527" s="5">
        <v>62</v>
      </c>
    </row>
    <row r="1528" spans="1:24" x14ac:dyDescent="0.3">
      <c r="A1528" s="5" t="s">
        <v>1559</v>
      </c>
      <c r="B1528" s="5">
        <v>1960</v>
      </c>
      <c r="C1528" s="5" t="s">
        <v>18</v>
      </c>
      <c r="D1528" s="5">
        <v>22</v>
      </c>
      <c r="E1528" s="5">
        <v>0</v>
      </c>
      <c r="F1528" s="5">
        <v>12979.36</v>
      </c>
      <c r="G1528" s="5" t="s">
        <v>12</v>
      </c>
      <c r="H1528" s="5" t="s">
        <v>16</v>
      </c>
      <c r="I1528" s="5" t="s">
        <v>42</v>
      </c>
      <c r="K1528" s="7" t="s">
        <v>1559</v>
      </c>
      <c r="L1528" s="7">
        <v>1960</v>
      </c>
      <c r="M1528" s="7" t="s">
        <v>18</v>
      </c>
      <c r="N1528" s="7">
        <v>22</v>
      </c>
      <c r="O1528" s="7">
        <v>0</v>
      </c>
      <c r="P1528" s="20">
        <v>12979.36</v>
      </c>
      <c r="Q1528" s="7" t="s">
        <v>12</v>
      </c>
      <c r="R1528" s="7" t="s">
        <v>16</v>
      </c>
      <c r="S1528" s="7" t="s">
        <v>42</v>
      </c>
      <c r="T1528" s="7">
        <f t="shared" si="46"/>
        <v>4</v>
      </c>
      <c r="U1528" s="7">
        <f t="shared" si="47"/>
        <v>2</v>
      </c>
      <c r="V1528" s="35" t="s">
        <v>9760</v>
      </c>
      <c r="W1528" s="36">
        <v>45085</v>
      </c>
      <c r="X1528" s="5">
        <v>62</v>
      </c>
    </row>
    <row r="1529" spans="1:24" x14ac:dyDescent="0.3">
      <c r="A1529" s="5" t="s">
        <v>1560</v>
      </c>
      <c r="B1529" s="5">
        <v>1960</v>
      </c>
      <c r="C1529" s="5" t="s">
        <v>20</v>
      </c>
      <c r="D1529" s="5">
        <v>23</v>
      </c>
      <c r="E1529" s="5">
        <v>0</v>
      </c>
      <c r="F1529" s="5">
        <v>12981.35</v>
      </c>
      <c r="G1529" s="5" t="s">
        <v>12</v>
      </c>
      <c r="H1529" s="5" t="s">
        <v>12</v>
      </c>
      <c r="I1529" s="5" t="s">
        <v>13</v>
      </c>
      <c r="K1529" s="7" t="s">
        <v>1560</v>
      </c>
      <c r="L1529" s="7">
        <v>1960</v>
      </c>
      <c r="M1529" s="7" t="s">
        <v>20</v>
      </c>
      <c r="N1529" s="7">
        <v>23</v>
      </c>
      <c r="O1529" s="7">
        <v>0</v>
      </c>
      <c r="P1529" s="20">
        <v>12981.35</v>
      </c>
      <c r="Q1529" s="7" t="s">
        <v>12</v>
      </c>
      <c r="R1529" s="7" t="s">
        <v>12</v>
      </c>
      <c r="S1529" s="7" t="s">
        <v>13</v>
      </c>
      <c r="T1529" s="7">
        <f t="shared" si="46"/>
        <v>4</v>
      </c>
      <c r="U1529" s="7">
        <f t="shared" si="47"/>
        <v>1</v>
      </c>
      <c r="V1529" s="35" t="s">
        <v>9761</v>
      </c>
      <c r="W1529" s="36">
        <v>45085</v>
      </c>
      <c r="X1529" s="5">
        <v>62</v>
      </c>
    </row>
    <row r="1530" spans="1:24" x14ac:dyDescent="0.3">
      <c r="A1530" s="5" t="s">
        <v>1561</v>
      </c>
      <c r="B1530" s="5">
        <v>1960</v>
      </c>
      <c r="C1530" s="5" t="s">
        <v>15</v>
      </c>
      <c r="D1530" s="5">
        <v>28</v>
      </c>
      <c r="E1530" s="5">
        <v>0</v>
      </c>
      <c r="F1530" s="5">
        <v>12982.87</v>
      </c>
      <c r="G1530" s="5" t="s">
        <v>12</v>
      </c>
      <c r="H1530" s="5" t="s">
        <v>16</v>
      </c>
      <c r="I1530" s="5" t="s">
        <v>13</v>
      </c>
      <c r="K1530" s="7" t="s">
        <v>1561</v>
      </c>
      <c r="L1530" s="7">
        <v>1960</v>
      </c>
      <c r="M1530" s="7" t="s">
        <v>15</v>
      </c>
      <c r="N1530" s="7">
        <v>28</v>
      </c>
      <c r="O1530" s="7">
        <v>0</v>
      </c>
      <c r="P1530" s="20">
        <v>12982.87</v>
      </c>
      <c r="Q1530" s="7" t="s">
        <v>12</v>
      </c>
      <c r="R1530" s="7" t="s">
        <v>16</v>
      </c>
      <c r="S1530" s="7" t="s">
        <v>13</v>
      </c>
      <c r="T1530" s="7">
        <f t="shared" si="46"/>
        <v>4</v>
      </c>
      <c r="U1530" s="7">
        <f t="shared" si="47"/>
        <v>2</v>
      </c>
      <c r="V1530" s="35" t="s">
        <v>9762</v>
      </c>
      <c r="W1530" s="36">
        <v>45085</v>
      </c>
      <c r="X1530" s="5">
        <v>62</v>
      </c>
    </row>
    <row r="1531" spans="1:24" x14ac:dyDescent="0.3">
      <c r="A1531" s="5" t="s">
        <v>1562</v>
      </c>
      <c r="B1531" s="5">
        <v>1979</v>
      </c>
      <c r="C1531" s="5" t="s">
        <v>15</v>
      </c>
      <c r="D1531" s="5">
        <v>27</v>
      </c>
      <c r="E1531" s="5">
        <v>2</v>
      </c>
      <c r="F1531" s="5">
        <v>12994.12</v>
      </c>
      <c r="G1531" s="5" t="s">
        <v>12</v>
      </c>
      <c r="H1531" s="5" t="s">
        <v>11</v>
      </c>
      <c r="I1531" s="5" t="s">
        <v>535</v>
      </c>
      <c r="K1531" s="7" t="s">
        <v>1562</v>
      </c>
      <c r="L1531" s="7">
        <v>1979</v>
      </c>
      <c r="M1531" s="7" t="s">
        <v>15</v>
      </c>
      <c r="N1531" s="7">
        <v>27</v>
      </c>
      <c r="O1531" s="7">
        <v>2</v>
      </c>
      <c r="P1531" s="20">
        <v>12994.12</v>
      </c>
      <c r="Q1531" s="7" t="s">
        <v>12</v>
      </c>
      <c r="R1531" s="7" t="s">
        <v>11</v>
      </c>
      <c r="S1531" s="7" t="s">
        <v>535</v>
      </c>
      <c r="T1531" s="7">
        <f t="shared" si="46"/>
        <v>4</v>
      </c>
      <c r="U1531" s="7">
        <f t="shared" si="47"/>
        <v>9</v>
      </c>
      <c r="V1531" s="35" t="s">
        <v>9763</v>
      </c>
      <c r="W1531" s="36">
        <v>45085</v>
      </c>
      <c r="X1531" s="5">
        <v>43</v>
      </c>
    </row>
    <row r="1532" spans="1:24" x14ac:dyDescent="0.3">
      <c r="A1532" s="5" t="s">
        <v>1563</v>
      </c>
      <c r="B1532" s="5">
        <v>1981</v>
      </c>
      <c r="C1532" s="5" t="s">
        <v>37</v>
      </c>
      <c r="D1532" s="5">
        <v>30</v>
      </c>
      <c r="E1532" s="5">
        <v>1</v>
      </c>
      <c r="F1532" s="5">
        <v>13002.91</v>
      </c>
      <c r="G1532" s="5" t="s">
        <v>12</v>
      </c>
      <c r="H1532" s="5" t="s">
        <v>16</v>
      </c>
      <c r="I1532" s="5" t="s">
        <v>23</v>
      </c>
      <c r="K1532" s="7" t="s">
        <v>1563</v>
      </c>
      <c r="L1532" s="7">
        <v>1981</v>
      </c>
      <c r="M1532" s="7" t="s">
        <v>37</v>
      </c>
      <c r="N1532" s="7">
        <v>30</v>
      </c>
      <c r="O1532" s="7">
        <v>1</v>
      </c>
      <c r="P1532" s="20">
        <v>13002.91</v>
      </c>
      <c r="Q1532" s="7" t="s">
        <v>12</v>
      </c>
      <c r="R1532" s="7" t="s">
        <v>16</v>
      </c>
      <c r="S1532" s="7" t="s">
        <v>23</v>
      </c>
      <c r="T1532" s="7">
        <f t="shared" si="46"/>
        <v>4</v>
      </c>
      <c r="U1532" s="7">
        <f t="shared" si="47"/>
        <v>2</v>
      </c>
      <c r="V1532" s="35" t="s">
        <v>9764</v>
      </c>
      <c r="W1532" s="36">
        <v>45085</v>
      </c>
      <c r="X1532" s="5">
        <v>41</v>
      </c>
    </row>
    <row r="1533" spans="1:24" x14ac:dyDescent="0.3">
      <c r="A1533" s="5" t="s">
        <v>1564</v>
      </c>
      <c r="B1533" s="5">
        <v>1962</v>
      </c>
      <c r="C1533" s="5" t="s">
        <v>18</v>
      </c>
      <c r="D1533" s="5">
        <v>24</v>
      </c>
      <c r="E1533" s="5">
        <v>0</v>
      </c>
      <c r="F1533" s="5">
        <v>13004.95</v>
      </c>
      <c r="G1533" s="5" t="s">
        <v>12</v>
      </c>
      <c r="H1533" s="5" t="s">
        <v>16</v>
      </c>
      <c r="I1533" s="5" t="s">
        <v>23</v>
      </c>
      <c r="K1533" s="7" t="s">
        <v>1564</v>
      </c>
      <c r="L1533" s="7">
        <v>1962</v>
      </c>
      <c r="M1533" s="7" t="s">
        <v>18</v>
      </c>
      <c r="N1533" s="7">
        <v>24</v>
      </c>
      <c r="O1533" s="7">
        <v>0</v>
      </c>
      <c r="P1533" s="20">
        <v>13004.95</v>
      </c>
      <c r="Q1533" s="7" t="s">
        <v>12</v>
      </c>
      <c r="R1533" s="7" t="s">
        <v>16</v>
      </c>
      <c r="S1533" s="7" t="s">
        <v>23</v>
      </c>
      <c r="T1533" s="7">
        <f t="shared" si="46"/>
        <v>4</v>
      </c>
      <c r="U1533" s="7">
        <f t="shared" si="47"/>
        <v>2</v>
      </c>
      <c r="V1533" s="35" t="s">
        <v>9765</v>
      </c>
      <c r="W1533" s="36">
        <v>45085</v>
      </c>
      <c r="X1533" s="5">
        <v>60</v>
      </c>
    </row>
    <row r="1534" spans="1:24" x14ac:dyDescent="0.3">
      <c r="A1534" s="5" t="s">
        <v>1565</v>
      </c>
      <c r="B1534" s="5">
        <v>1969</v>
      </c>
      <c r="C1534" s="5" t="s">
        <v>30</v>
      </c>
      <c r="D1534" s="5">
        <v>13</v>
      </c>
      <c r="E1534" s="5">
        <v>0</v>
      </c>
      <c r="F1534" s="5">
        <v>13008.07</v>
      </c>
      <c r="G1534" s="5" t="s">
        <v>12</v>
      </c>
      <c r="H1534" s="5" t="s">
        <v>12</v>
      </c>
      <c r="I1534" s="5" t="s">
        <v>23</v>
      </c>
      <c r="K1534" s="7" t="s">
        <v>1565</v>
      </c>
      <c r="L1534" s="7">
        <v>1969</v>
      </c>
      <c r="M1534" s="7" t="s">
        <v>30</v>
      </c>
      <c r="N1534" s="7">
        <v>13</v>
      </c>
      <c r="O1534" s="7">
        <v>0</v>
      </c>
      <c r="P1534" s="20">
        <v>13008.07</v>
      </c>
      <c r="Q1534" s="7" t="s">
        <v>12</v>
      </c>
      <c r="R1534" s="7" t="s">
        <v>12</v>
      </c>
      <c r="S1534" s="7" t="s">
        <v>23</v>
      </c>
      <c r="T1534" s="7">
        <f t="shared" si="46"/>
        <v>4</v>
      </c>
      <c r="U1534" s="7">
        <f t="shared" si="47"/>
        <v>1</v>
      </c>
      <c r="V1534" s="35" t="s">
        <v>9766</v>
      </c>
      <c r="W1534" s="36">
        <v>45085</v>
      </c>
      <c r="X1534" s="5">
        <v>53</v>
      </c>
    </row>
    <row r="1535" spans="1:24" x14ac:dyDescent="0.3">
      <c r="A1535" s="5" t="s">
        <v>1566</v>
      </c>
      <c r="B1535" s="5">
        <v>1972</v>
      </c>
      <c r="C1535" s="5" t="s">
        <v>20</v>
      </c>
      <c r="D1535" s="5">
        <v>27</v>
      </c>
      <c r="E1535" s="5">
        <v>0</v>
      </c>
      <c r="F1535" s="5">
        <v>13010.86</v>
      </c>
      <c r="G1535" s="5" t="s">
        <v>12</v>
      </c>
      <c r="H1535" s="5" t="s">
        <v>11</v>
      </c>
      <c r="I1535" s="5" t="s">
        <v>23</v>
      </c>
      <c r="K1535" s="7" t="s">
        <v>1566</v>
      </c>
      <c r="L1535" s="7">
        <v>1972</v>
      </c>
      <c r="M1535" s="7" t="s">
        <v>20</v>
      </c>
      <c r="N1535" s="7">
        <v>27</v>
      </c>
      <c r="O1535" s="7">
        <v>0</v>
      </c>
      <c r="P1535" s="20">
        <v>13010.86</v>
      </c>
      <c r="Q1535" s="7" t="s">
        <v>12</v>
      </c>
      <c r="R1535" s="7" t="s">
        <v>11</v>
      </c>
      <c r="S1535" s="7" t="s">
        <v>23</v>
      </c>
      <c r="T1535" s="7">
        <f t="shared" si="46"/>
        <v>4</v>
      </c>
      <c r="U1535" s="7">
        <f t="shared" si="47"/>
        <v>9</v>
      </c>
      <c r="V1535" s="35" t="s">
        <v>9767</v>
      </c>
      <c r="W1535" s="36">
        <v>45085</v>
      </c>
      <c r="X1535" s="5">
        <v>50</v>
      </c>
    </row>
    <row r="1536" spans="1:24" x14ac:dyDescent="0.3">
      <c r="A1536" s="5" t="s">
        <v>1567</v>
      </c>
      <c r="B1536" s="5">
        <v>1962</v>
      </c>
      <c r="C1536" s="5" t="s">
        <v>10</v>
      </c>
      <c r="D1536" s="5">
        <v>20</v>
      </c>
      <c r="E1536" s="5">
        <v>0</v>
      </c>
      <c r="F1536" s="5">
        <v>13012.21</v>
      </c>
      <c r="G1536" s="5" t="s">
        <v>12</v>
      </c>
      <c r="H1536" s="5" t="s">
        <v>16</v>
      </c>
      <c r="I1536" s="5" t="s">
        <v>23</v>
      </c>
      <c r="K1536" s="7" t="s">
        <v>1567</v>
      </c>
      <c r="L1536" s="7">
        <v>1962</v>
      </c>
      <c r="M1536" s="7" t="s">
        <v>10</v>
      </c>
      <c r="N1536" s="7">
        <v>20</v>
      </c>
      <c r="O1536" s="7">
        <v>0</v>
      </c>
      <c r="P1536" s="20">
        <v>13012.21</v>
      </c>
      <c r="Q1536" s="7" t="s">
        <v>12</v>
      </c>
      <c r="R1536" s="7" t="s">
        <v>16</v>
      </c>
      <c r="S1536" s="7" t="s">
        <v>23</v>
      </c>
      <c r="T1536" s="7">
        <f t="shared" si="46"/>
        <v>4</v>
      </c>
      <c r="U1536" s="7">
        <f t="shared" si="47"/>
        <v>2</v>
      </c>
      <c r="V1536" s="35" t="s">
        <v>9768</v>
      </c>
      <c r="W1536" s="36">
        <v>45085</v>
      </c>
      <c r="X1536" s="5">
        <v>60</v>
      </c>
    </row>
    <row r="1537" spans="1:24" x14ac:dyDescent="0.3">
      <c r="A1537" s="5" t="s">
        <v>1568</v>
      </c>
      <c r="B1537" s="5">
        <v>1964</v>
      </c>
      <c r="C1537" s="5" t="s">
        <v>20</v>
      </c>
      <c r="D1537" s="5">
        <v>23</v>
      </c>
      <c r="E1537" s="5">
        <v>1</v>
      </c>
      <c r="F1537" s="5">
        <v>13019.16</v>
      </c>
      <c r="G1537" s="5" t="s">
        <v>12</v>
      </c>
      <c r="H1537" s="5" t="s">
        <v>16</v>
      </c>
      <c r="I1537" s="5" t="s">
        <v>247</v>
      </c>
      <c r="K1537" s="7" t="s">
        <v>1568</v>
      </c>
      <c r="L1537" s="7">
        <v>1964</v>
      </c>
      <c r="M1537" s="7" t="s">
        <v>20</v>
      </c>
      <c r="N1537" s="7">
        <v>23</v>
      </c>
      <c r="O1537" s="7">
        <v>1</v>
      </c>
      <c r="P1537" s="20">
        <v>13019.16</v>
      </c>
      <c r="Q1537" s="7" t="s">
        <v>12</v>
      </c>
      <c r="R1537" s="7" t="s">
        <v>16</v>
      </c>
      <c r="S1537" s="7" t="s">
        <v>247</v>
      </c>
      <c r="T1537" s="7">
        <f t="shared" si="46"/>
        <v>4</v>
      </c>
      <c r="U1537" s="7">
        <f t="shared" si="47"/>
        <v>2</v>
      </c>
      <c r="V1537" s="35" t="s">
        <v>9769</v>
      </c>
      <c r="W1537" s="36">
        <v>45085</v>
      </c>
      <c r="X1537" s="5">
        <v>58</v>
      </c>
    </row>
    <row r="1538" spans="1:24" x14ac:dyDescent="0.3">
      <c r="A1538" s="5" t="s">
        <v>1569</v>
      </c>
      <c r="B1538" s="5">
        <v>1965</v>
      </c>
      <c r="C1538" s="5" t="s">
        <v>15</v>
      </c>
      <c r="D1538" s="5">
        <v>4</v>
      </c>
      <c r="E1538" s="5">
        <v>0</v>
      </c>
      <c r="F1538" s="5">
        <v>13023.93</v>
      </c>
      <c r="G1538" s="5" t="s">
        <v>12</v>
      </c>
      <c r="H1538" s="5" t="s">
        <v>11</v>
      </c>
      <c r="I1538" s="5" t="s">
        <v>200</v>
      </c>
      <c r="K1538" s="7" t="s">
        <v>1569</v>
      </c>
      <c r="L1538" s="7">
        <v>1965</v>
      </c>
      <c r="M1538" s="7" t="s">
        <v>15</v>
      </c>
      <c r="N1538" s="7">
        <v>4</v>
      </c>
      <c r="O1538" s="7">
        <v>0</v>
      </c>
      <c r="P1538" s="20">
        <v>13023.93</v>
      </c>
      <c r="Q1538" s="7" t="s">
        <v>12</v>
      </c>
      <c r="R1538" s="7" t="s">
        <v>11</v>
      </c>
      <c r="S1538" s="7" t="s">
        <v>200</v>
      </c>
      <c r="T1538" s="7">
        <f t="shared" si="46"/>
        <v>4</v>
      </c>
      <c r="U1538" s="7">
        <f t="shared" si="47"/>
        <v>9</v>
      </c>
      <c r="V1538" s="35" t="s">
        <v>9770</v>
      </c>
      <c r="W1538" s="36">
        <v>45085</v>
      </c>
      <c r="X1538" s="5">
        <v>57</v>
      </c>
    </row>
    <row r="1539" spans="1:24" x14ac:dyDescent="0.3">
      <c r="A1539" s="5" t="s">
        <v>1570</v>
      </c>
      <c r="B1539" s="5">
        <v>1961</v>
      </c>
      <c r="C1539" s="5" t="s">
        <v>15</v>
      </c>
      <c r="D1539" s="5">
        <v>9</v>
      </c>
      <c r="E1539" s="5">
        <v>0</v>
      </c>
      <c r="F1539" s="5">
        <v>13041.92</v>
      </c>
      <c r="G1539" s="5" t="s">
        <v>12</v>
      </c>
      <c r="H1539" s="5" t="s">
        <v>16</v>
      </c>
      <c r="I1539" s="5" t="s">
        <v>42</v>
      </c>
      <c r="K1539" s="7" t="s">
        <v>1570</v>
      </c>
      <c r="L1539" s="7">
        <v>1961</v>
      </c>
      <c r="M1539" s="7" t="s">
        <v>15</v>
      </c>
      <c r="N1539" s="7">
        <v>9</v>
      </c>
      <c r="O1539" s="7">
        <v>0</v>
      </c>
      <c r="P1539" s="20">
        <v>13041.92</v>
      </c>
      <c r="Q1539" s="7" t="s">
        <v>12</v>
      </c>
      <c r="R1539" s="7" t="s">
        <v>16</v>
      </c>
      <c r="S1539" s="7" t="s">
        <v>42</v>
      </c>
      <c r="T1539" s="7">
        <f t="shared" ref="T1539:T1602" si="48">MATCH(Q1539,$Q$2:$Q$2344,0)</f>
        <v>4</v>
      </c>
      <c r="U1539" s="7">
        <f t="shared" ref="U1539:U1602" si="49">MATCH(R1539,$R$2:$R$2344,0)</f>
        <v>2</v>
      </c>
      <c r="V1539" s="35" t="s">
        <v>9771</v>
      </c>
      <c r="W1539" s="36">
        <v>45085</v>
      </c>
      <c r="X1539" s="5">
        <v>61</v>
      </c>
    </row>
    <row r="1540" spans="1:24" x14ac:dyDescent="0.3">
      <c r="A1540" s="5" t="s">
        <v>1571</v>
      </c>
      <c r="B1540" s="5">
        <v>1969</v>
      </c>
      <c r="C1540" s="5" t="s">
        <v>20</v>
      </c>
      <c r="D1540" s="5">
        <v>23</v>
      </c>
      <c r="E1540" s="5">
        <v>0</v>
      </c>
      <c r="F1540" s="5">
        <v>13044.41</v>
      </c>
      <c r="G1540" s="5" t="s">
        <v>12</v>
      </c>
      <c r="H1540" s="5" t="s">
        <v>16</v>
      </c>
      <c r="I1540" s="5" t="s">
        <v>23</v>
      </c>
      <c r="K1540" s="7" t="s">
        <v>1571</v>
      </c>
      <c r="L1540" s="7">
        <v>1969</v>
      </c>
      <c r="M1540" s="7" t="s">
        <v>20</v>
      </c>
      <c r="N1540" s="7">
        <v>23</v>
      </c>
      <c r="O1540" s="7">
        <v>0</v>
      </c>
      <c r="P1540" s="20">
        <v>13044.41</v>
      </c>
      <c r="Q1540" s="7" t="s">
        <v>12</v>
      </c>
      <c r="R1540" s="7" t="s">
        <v>16</v>
      </c>
      <c r="S1540" s="7" t="s">
        <v>23</v>
      </c>
      <c r="T1540" s="7">
        <f t="shared" si="48"/>
        <v>4</v>
      </c>
      <c r="U1540" s="7">
        <f t="shared" si="49"/>
        <v>2</v>
      </c>
      <c r="V1540" s="35" t="s">
        <v>9772</v>
      </c>
      <c r="W1540" s="36">
        <v>45085</v>
      </c>
      <c r="X1540" s="5">
        <v>53</v>
      </c>
    </row>
    <row r="1541" spans="1:24" x14ac:dyDescent="0.3">
      <c r="A1541" s="5" t="s">
        <v>1572</v>
      </c>
      <c r="B1541" s="5">
        <v>1967</v>
      </c>
      <c r="C1541" s="5" t="s">
        <v>35</v>
      </c>
      <c r="D1541" s="5">
        <v>6</v>
      </c>
      <c r="E1541" s="5">
        <v>3</v>
      </c>
      <c r="F1541" s="5">
        <v>13047.33</v>
      </c>
      <c r="G1541" s="5" t="s">
        <v>12</v>
      </c>
      <c r="H1541" s="5" t="s">
        <v>12</v>
      </c>
      <c r="I1541" s="5" t="s">
        <v>247</v>
      </c>
      <c r="K1541" s="7" t="s">
        <v>1572</v>
      </c>
      <c r="L1541" s="7">
        <v>1967</v>
      </c>
      <c r="M1541" s="7" t="s">
        <v>35</v>
      </c>
      <c r="N1541" s="7">
        <v>6</v>
      </c>
      <c r="O1541" s="7">
        <v>3</v>
      </c>
      <c r="P1541" s="20">
        <v>13047.33</v>
      </c>
      <c r="Q1541" s="7" t="s">
        <v>12</v>
      </c>
      <c r="R1541" s="7" t="s">
        <v>12</v>
      </c>
      <c r="S1541" s="7" t="s">
        <v>247</v>
      </c>
      <c r="T1541" s="7">
        <f t="shared" si="48"/>
        <v>4</v>
      </c>
      <c r="U1541" s="7">
        <f t="shared" si="49"/>
        <v>1</v>
      </c>
      <c r="V1541" s="35" t="s">
        <v>9773</v>
      </c>
      <c r="W1541" s="36">
        <v>45085</v>
      </c>
      <c r="X1541" s="5">
        <v>55</v>
      </c>
    </row>
    <row r="1542" spans="1:24" x14ac:dyDescent="0.3">
      <c r="A1542" s="5" t="s">
        <v>1573</v>
      </c>
      <c r="B1542" s="5">
        <v>1985</v>
      </c>
      <c r="C1542" s="5" t="s">
        <v>37</v>
      </c>
      <c r="D1542" s="5">
        <v>26</v>
      </c>
      <c r="E1542" s="5">
        <v>3</v>
      </c>
      <c r="F1542" s="5">
        <v>13051.22</v>
      </c>
      <c r="G1542" s="5" t="s">
        <v>12</v>
      </c>
      <c r="H1542" s="5" t="s">
        <v>16</v>
      </c>
      <c r="I1542" s="5" t="s">
        <v>535</v>
      </c>
      <c r="K1542" s="7" t="s">
        <v>1573</v>
      </c>
      <c r="L1542" s="7">
        <v>1985</v>
      </c>
      <c r="M1542" s="7" t="s">
        <v>37</v>
      </c>
      <c r="N1542" s="7">
        <v>26</v>
      </c>
      <c r="O1542" s="7">
        <v>3</v>
      </c>
      <c r="P1542" s="20">
        <v>13051.22</v>
      </c>
      <c r="Q1542" s="7" t="s">
        <v>12</v>
      </c>
      <c r="R1542" s="7" t="s">
        <v>16</v>
      </c>
      <c r="S1542" s="7" t="s">
        <v>535</v>
      </c>
      <c r="T1542" s="7">
        <f t="shared" si="48"/>
        <v>4</v>
      </c>
      <c r="U1542" s="7">
        <f t="shared" si="49"/>
        <v>2</v>
      </c>
      <c r="V1542" s="35" t="s">
        <v>9774</v>
      </c>
      <c r="W1542" s="36">
        <v>45085</v>
      </c>
      <c r="X1542" s="5">
        <v>37</v>
      </c>
    </row>
    <row r="1543" spans="1:24" x14ac:dyDescent="0.3">
      <c r="A1543" s="5" t="s">
        <v>1574</v>
      </c>
      <c r="B1543" s="5">
        <v>1961</v>
      </c>
      <c r="C1543" s="5" t="s">
        <v>15</v>
      </c>
      <c r="D1543" s="5">
        <v>6</v>
      </c>
      <c r="E1543" s="5">
        <v>0</v>
      </c>
      <c r="F1543" s="5">
        <v>13063.88</v>
      </c>
      <c r="G1543" s="5" t="s">
        <v>12</v>
      </c>
      <c r="H1543" s="5" t="s">
        <v>11</v>
      </c>
      <c r="I1543" s="5" t="s">
        <v>42</v>
      </c>
      <c r="K1543" s="7" t="s">
        <v>1574</v>
      </c>
      <c r="L1543" s="7">
        <v>1961</v>
      </c>
      <c r="M1543" s="7" t="s">
        <v>15</v>
      </c>
      <c r="N1543" s="7">
        <v>6</v>
      </c>
      <c r="O1543" s="7">
        <v>0</v>
      </c>
      <c r="P1543" s="20">
        <v>13063.88</v>
      </c>
      <c r="Q1543" s="7" t="s">
        <v>12</v>
      </c>
      <c r="R1543" s="7" t="s">
        <v>11</v>
      </c>
      <c r="S1543" s="7" t="s">
        <v>42</v>
      </c>
      <c r="T1543" s="7">
        <f t="shared" si="48"/>
        <v>4</v>
      </c>
      <c r="U1543" s="7">
        <f t="shared" si="49"/>
        <v>9</v>
      </c>
      <c r="V1543" s="35" t="s">
        <v>9775</v>
      </c>
      <c r="W1543" s="36">
        <v>45085</v>
      </c>
      <c r="X1543" s="5">
        <v>61</v>
      </c>
    </row>
    <row r="1544" spans="1:24" x14ac:dyDescent="0.3">
      <c r="A1544" s="5" t="s">
        <v>1575</v>
      </c>
      <c r="B1544" s="5">
        <v>1978</v>
      </c>
      <c r="C1544" s="5" t="s">
        <v>10</v>
      </c>
      <c r="D1544" s="5">
        <v>17</v>
      </c>
      <c r="E1544" s="5">
        <v>2</v>
      </c>
      <c r="F1544" s="5">
        <v>13101.74</v>
      </c>
      <c r="G1544" s="5" t="s">
        <v>12</v>
      </c>
      <c r="H1544" s="5" t="s">
        <v>11</v>
      </c>
      <c r="I1544" s="5" t="s">
        <v>535</v>
      </c>
      <c r="K1544" s="7" t="s">
        <v>1575</v>
      </c>
      <c r="L1544" s="7">
        <v>1978</v>
      </c>
      <c r="M1544" s="7" t="s">
        <v>10</v>
      </c>
      <c r="N1544" s="7">
        <v>17</v>
      </c>
      <c r="O1544" s="7">
        <v>2</v>
      </c>
      <c r="P1544" s="20">
        <v>13101.74</v>
      </c>
      <c r="Q1544" s="7" t="s">
        <v>12</v>
      </c>
      <c r="R1544" s="7" t="s">
        <v>11</v>
      </c>
      <c r="S1544" s="7" t="s">
        <v>535</v>
      </c>
      <c r="T1544" s="7">
        <f t="shared" si="48"/>
        <v>4</v>
      </c>
      <c r="U1544" s="7">
        <f t="shared" si="49"/>
        <v>9</v>
      </c>
      <c r="V1544" s="35" t="s">
        <v>9263</v>
      </c>
      <c r="W1544" s="36">
        <v>45085</v>
      </c>
      <c r="X1544" s="5">
        <v>44</v>
      </c>
    </row>
    <row r="1545" spans="1:24" x14ac:dyDescent="0.3">
      <c r="A1545" s="5" t="s">
        <v>1576</v>
      </c>
      <c r="B1545" s="5">
        <v>1971</v>
      </c>
      <c r="C1545" s="5" t="s">
        <v>37</v>
      </c>
      <c r="D1545" s="5">
        <v>30</v>
      </c>
      <c r="E1545" s="5">
        <v>0</v>
      </c>
      <c r="F1545" s="5">
        <v>13110.79</v>
      </c>
      <c r="G1545" s="5" t="s">
        <v>12</v>
      </c>
      <c r="H1545" s="5" t="s">
        <v>11</v>
      </c>
      <c r="I1545" s="5" t="s">
        <v>42</v>
      </c>
      <c r="K1545" s="7" t="s">
        <v>1576</v>
      </c>
      <c r="L1545" s="7">
        <v>1971</v>
      </c>
      <c r="M1545" s="7" t="s">
        <v>37</v>
      </c>
      <c r="N1545" s="7">
        <v>30</v>
      </c>
      <c r="O1545" s="7">
        <v>0</v>
      </c>
      <c r="P1545" s="20">
        <v>13110.79</v>
      </c>
      <c r="Q1545" s="7" t="s">
        <v>12</v>
      </c>
      <c r="R1545" s="7" t="s">
        <v>11</v>
      </c>
      <c r="S1545" s="7" t="s">
        <v>42</v>
      </c>
      <c r="T1545" s="7">
        <f t="shared" si="48"/>
        <v>4</v>
      </c>
      <c r="U1545" s="7">
        <f t="shared" si="49"/>
        <v>9</v>
      </c>
      <c r="V1545" s="35" t="s">
        <v>9776</v>
      </c>
      <c r="W1545" s="36">
        <v>45085</v>
      </c>
      <c r="X1545" s="5">
        <v>51</v>
      </c>
    </row>
    <row r="1546" spans="1:24" x14ac:dyDescent="0.3">
      <c r="A1546" s="5" t="s">
        <v>1577</v>
      </c>
      <c r="B1546" s="5">
        <v>1962</v>
      </c>
      <c r="C1546" s="5" t="s">
        <v>35</v>
      </c>
      <c r="D1546" s="5">
        <v>2</v>
      </c>
      <c r="E1546" s="5">
        <v>1</v>
      </c>
      <c r="F1546" s="5">
        <v>13112.6</v>
      </c>
      <c r="G1546" s="5" t="s">
        <v>12</v>
      </c>
      <c r="H1546" s="5" t="s">
        <v>12</v>
      </c>
      <c r="I1546" s="5" t="s">
        <v>23</v>
      </c>
      <c r="K1546" s="7" t="s">
        <v>1577</v>
      </c>
      <c r="L1546" s="7">
        <v>1962</v>
      </c>
      <c r="M1546" s="7" t="s">
        <v>35</v>
      </c>
      <c r="N1546" s="7">
        <v>2</v>
      </c>
      <c r="O1546" s="7">
        <v>1</v>
      </c>
      <c r="P1546" s="20">
        <v>13112.6</v>
      </c>
      <c r="Q1546" s="7" t="s">
        <v>12</v>
      </c>
      <c r="R1546" s="7" t="s">
        <v>12</v>
      </c>
      <c r="S1546" s="7" t="s">
        <v>23</v>
      </c>
      <c r="T1546" s="7">
        <f t="shared" si="48"/>
        <v>4</v>
      </c>
      <c r="U1546" s="7">
        <f t="shared" si="49"/>
        <v>1</v>
      </c>
      <c r="V1546" s="35" t="s">
        <v>9777</v>
      </c>
      <c r="W1546" s="36">
        <v>45085</v>
      </c>
      <c r="X1546" s="5">
        <v>60</v>
      </c>
    </row>
    <row r="1547" spans="1:24" x14ac:dyDescent="0.3">
      <c r="A1547" s="5" t="s">
        <v>1578</v>
      </c>
      <c r="B1547" s="5">
        <v>1992</v>
      </c>
      <c r="C1547" s="5" t="s">
        <v>35</v>
      </c>
      <c r="D1547" s="5">
        <v>12</v>
      </c>
      <c r="E1547" s="5">
        <v>0</v>
      </c>
      <c r="F1547" s="5">
        <v>13113.51</v>
      </c>
      <c r="G1547" s="5" t="s">
        <v>12</v>
      </c>
      <c r="H1547" s="5" t="s">
        <v>11</v>
      </c>
      <c r="I1547" s="5" t="s">
        <v>535</v>
      </c>
      <c r="K1547" s="7" t="s">
        <v>1578</v>
      </c>
      <c r="L1547" s="7">
        <v>1992</v>
      </c>
      <c r="M1547" s="7" t="s">
        <v>35</v>
      </c>
      <c r="N1547" s="7">
        <v>12</v>
      </c>
      <c r="O1547" s="7">
        <v>0</v>
      </c>
      <c r="P1547" s="20">
        <v>13113.51</v>
      </c>
      <c r="Q1547" s="7" t="s">
        <v>12</v>
      </c>
      <c r="R1547" s="7" t="s">
        <v>11</v>
      </c>
      <c r="S1547" s="7" t="s">
        <v>535</v>
      </c>
      <c r="T1547" s="7">
        <f t="shared" si="48"/>
        <v>4</v>
      </c>
      <c r="U1547" s="7">
        <f t="shared" si="49"/>
        <v>9</v>
      </c>
      <c r="V1547" s="35" t="s">
        <v>9036</v>
      </c>
      <c r="W1547" s="36">
        <v>45085</v>
      </c>
      <c r="X1547" s="5">
        <v>30</v>
      </c>
    </row>
    <row r="1548" spans="1:24" x14ac:dyDescent="0.3">
      <c r="A1548" s="5" t="s">
        <v>1579</v>
      </c>
      <c r="B1548" s="5">
        <v>1963</v>
      </c>
      <c r="C1548" s="5" t="s">
        <v>20</v>
      </c>
      <c r="D1548" s="5">
        <v>14</v>
      </c>
      <c r="E1548" s="5">
        <v>0</v>
      </c>
      <c r="F1548" s="5">
        <v>13116.84</v>
      </c>
      <c r="G1548" s="5" t="s">
        <v>12</v>
      </c>
      <c r="H1548" s="5" t="s">
        <v>16</v>
      </c>
      <c r="I1548" s="5" t="s">
        <v>23</v>
      </c>
      <c r="K1548" s="7" t="s">
        <v>1579</v>
      </c>
      <c r="L1548" s="7">
        <v>1963</v>
      </c>
      <c r="M1548" s="7" t="s">
        <v>20</v>
      </c>
      <c r="N1548" s="7">
        <v>14</v>
      </c>
      <c r="O1548" s="7">
        <v>0</v>
      </c>
      <c r="P1548" s="20">
        <v>13116.84</v>
      </c>
      <c r="Q1548" s="7" t="s">
        <v>12</v>
      </c>
      <c r="R1548" s="7" t="s">
        <v>16</v>
      </c>
      <c r="S1548" s="7" t="s">
        <v>23</v>
      </c>
      <c r="T1548" s="7">
        <f t="shared" si="48"/>
        <v>4</v>
      </c>
      <c r="U1548" s="7">
        <f t="shared" si="49"/>
        <v>2</v>
      </c>
      <c r="V1548" s="35" t="s">
        <v>9778</v>
      </c>
      <c r="W1548" s="36">
        <v>45085</v>
      </c>
      <c r="X1548" s="5">
        <v>59</v>
      </c>
    </row>
    <row r="1549" spans="1:24" x14ac:dyDescent="0.3">
      <c r="A1549" s="5" t="s">
        <v>1580</v>
      </c>
      <c r="B1549" s="5">
        <v>1999</v>
      </c>
      <c r="C1549" s="5" t="s">
        <v>35</v>
      </c>
      <c r="D1549" s="5">
        <v>16</v>
      </c>
      <c r="E1549" s="5">
        <v>0</v>
      </c>
      <c r="F1549" s="5">
        <v>13126.68</v>
      </c>
      <c r="G1549" s="5" t="s">
        <v>12</v>
      </c>
      <c r="H1549" s="5" t="s">
        <v>12</v>
      </c>
      <c r="I1549" s="5" t="s">
        <v>42</v>
      </c>
      <c r="K1549" s="7" t="s">
        <v>1580</v>
      </c>
      <c r="L1549" s="7">
        <v>1999</v>
      </c>
      <c r="M1549" s="7" t="s">
        <v>35</v>
      </c>
      <c r="N1549" s="7">
        <v>16</v>
      </c>
      <c r="O1549" s="7">
        <v>0</v>
      </c>
      <c r="P1549" s="20">
        <v>13126.68</v>
      </c>
      <c r="Q1549" s="7" t="s">
        <v>12</v>
      </c>
      <c r="R1549" s="7" t="s">
        <v>12</v>
      </c>
      <c r="S1549" s="7" t="s">
        <v>42</v>
      </c>
      <c r="T1549" s="7">
        <f t="shared" si="48"/>
        <v>4</v>
      </c>
      <c r="U1549" s="7">
        <f t="shared" si="49"/>
        <v>1</v>
      </c>
      <c r="V1549" s="35" t="s">
        <v>9779</v>
      </c>
      <c r="W1549" s="36">
        <v>45085</v>
      </c>
      <c r="X1549" s="5">
        <v>23</v>
      </c>
    </row>
    <row r="1550" spans="1:24" x14ac:dyDescent="0.3">
      <c r="A1550" s="5" t="s">
        <v>1581</v>
      </c>
      <c r="B1550" s="5">
        <v>1961</v>
      </c>
      <c r="C1550" s="5" t="s">
        <v>20</v>
      </c>
      <c r="D1550" s="5">
        <v>7</v>
      </c>
      <c r="E1550" s="5">
        <v>0</v>
      </c>
      <c r="F1550" s="5">
        <v>13129.6</v>
      </c>
      <c r="G1550" s="5" t="s">
        <v>12</v>
      </c>
      <c r="H1550" s="5" t="s">
        <v>11</v>
      </c>
      <c r="I1550" s="5" t="s">
        <v>356</v>
      </c>
      <c r="K1550" s="7" t="s">
        <v>1581</v>
      </c>
      <c r="L1550" s="7">
        <v>1961</v>
      </c>
      <c r="M1550" s="7" t="s">
        <v>20</v>
      </c>
      <c r="N1550" s="7">
        <v>7</v>
      </c>
      <c r="O1550" s="7">
        <v>0</v>
      </c>
      <c r="P1550" s="20">
        <v>13129.6</v>
      </c>
      <c r="Q1550" s="7" t="s">
        <v>12</v>
      </c>
      <c r="R1550" s="7" t="s">
        <v>11</v>
      </c>
      <c r="S1550" s="7" t="s">
        <v>356</v>
      </c>
      <c r="T1550" s="7">
        <f t="shared" si="48"/>
        <v>4</v>
      </c>
      <c r="U1550" s="7">
        <f t="shared" si="49"/>
        <v>9</v>
      </c>
      <c r="V1550" s="35" t="s">
        <v>9780</v>
      </c>
      <c r="W1550" s="36">
        <v>45085</v>
      </c>
      <c r="X1550" s="5">
        <v>61</v>
      </c>
    </row>
    <row r="1551" spans="1:24" x14ac:dyDescent="0.3">
      <c r="A1551" s="5" t="s">
        <v>1582</v>
      </c>
      <c r="B1551" s="5">
        <v>1961</v>
      </c>
      <c r="C1551" s="5" t="s">
        <v>30</v>
      </c>
      <c r="D1551" s="5">
        <v>6</v>
      </c>
      <c r="E1551" s="5">
        <v>0</v>
      </c>
      <c r="F1551" s="5">
        <v>13143.34</v>
      </c>
      <c r="G1551" s="5" t="s">
        <v>12</v>
      </c>
      <c r="H1551" s="5" t="s">
        <v>11</v>
      </c>
      <c r="I1551" s="5" t="s">
        <v>516</v>
      </c>
      <c r="K1551" s="7" t="s">
        <v>1582</v>
      </c>
      <c r="L1551" s="7">
        <v>1961</v>
      </c>
      <c r="M1551" s="7" t="s">
        <v>30</v>
      </c>
      <c r="N1551" s="7">
        <v>6</v>
      </c>
      <c r="O1551" s="7">
        <v>0</v>
      </c>
      <c r="P1551" s="20">
        <v>13143.34</v>
      </c>
      <c r="Q1551" s="7" t="s">
        <v>12</v>
      </c>
      <c r="R1551" s="7" t="s">
        <v>11</v>
      </c>
      <c r="S1551" s="7" t="s">
        <v>516</v>
      </c>
      <c r="T1551" s="7">
        <f t="shared" si="48"/>
        <v>4</v>
      </c>
      <c r="U1551" s="7">
        <f t="shared" si="49"/>
        <v>9</v>
      </c>
      <c r="V1551" s="35" t="s">
        <v>9781</v>
      </c>
      <c r="W1551" s="36">
        <v>45085</v>
      </c>
      <c r="X1551" s="5">
        <v>61</v>
      </c>
    </row>
    <row r="1552" spans="1:24" x14ac:dyDescent="0.3">
      <c r="A1552" s="5" t="s">
        <v>1583</v>
      </c>
      <c r="B1552" s="5">
        <v>1961</v>
      </c>
      <c r="C1552" s="5" t="s">
        <v>30</v>
      </c>
      <c r="D1552" s="5">
        <v>6</v>
      </c>
      <c r="E1552" s="5">
        <v>0</v>
      </c>
      <c r="F1552" s="5">
        <v>13143.86</v>
      </c>
      <c r="G1552" s="5" t="s">
        <v>12</v>
      </c>
      <c r="H1552" s="5" t="s">
        <v>11</v>
      </c>
      <c r="I1552" s="5" t="s">
        <v>168</v>
      </c>
      <c r="K1552" s="7" t="s">
        <v>1583</v>
      </c>
      <c r="L1552" s="7">
        <v>1961</v>
      </c>
      <c r="M1552" s="7" t="s">
        <v>30</v>
      </c>
      <c r="N1552" s="7">
        <v>6</v>
      </c>
      <c r="O1552" s="7">
        <v>0</v>
      </c>
      <c r="P1552" s="20">
        <v>13143.86</v>
      </c>
      <c r="Q1552" s="7" t="s">
        <v>12</v>
      </c>
      <c r="R1552" s="7" t="s">
        <v>11</v>
      </c>
      <c r="S1552" s="7" t="s">
        <v>168</v>
      </c>
      <c r="T1552" s="7">
        <f t="shared" si="48"/>
        <v>4</v>
      </c>
      <c r="U1552" s="7">
        <f t="shared" si="49"/>
        <v>9</v>
      </c>
      <c r="V1552" s="35" t="s">
        <v>9781</v>
      </c>
      <c r="W1552" s="36">
        <v>45085</v>
      </c>
      <c r="X1552" s="5">
        <v>61</v>
      </c>
    </row>
    <row r="1553" spans="1:24" x14ac:dyDescent="0.3">
      <c r="A1553" s="5" t="s">
        <v>1584</v>
      </c>
      <c r="B1553" s="5">
        <v>1962</v>
      </c>
      <c r="C1553" s="5" t="s">
        <v>35</v>
      </c>
      <c r="D1553" s="5">
        <v>5</v>
      </c>
      <c r="E1553" s="5">
        <v>0</v>
      </c>
      <c r="F1553" s="5">
        <v>13204.29</v>
      </c>
      <c r="G1553" s="5" t="s">
        <v>12</v>
      </c>
      <c r="H1553" s="5" t="s">
        <v>16</v>
      </c>
      <c r="I1553" s="5" t="s">
        <v>247</v>
      </c>
      <c r="K1553" s="7" t="s">
        <v>1584</v>
      </c>
      <c r="L1553" s="7">
        <v>1962</v>
      </c>
      <c r="M1553" s="7" t="s">
        <v>35</v>
      </c>
      <c r="N1553" s="7">
        <v>5</v>
      </c>
      <c r="O1553" s="7">
        <v>0</v>
      </c>
      <c r="P1553" s="20">
        <v>13204.29</v>
      </c>
      <c r="Q1553" s="7" t="s">
        <v>12</v>
      </c>
      <c r="R1553" s="7" t="s">
        <v>16</v>
      </c>
      <c r="S1553" s="7" t="s">
        <v>247</v>
      </c>
      <c r="T1553" s="7">
        <f t="shared" si="48"/>
        <v>4</v>
      </c>
      <c r="U1553" s="7">
        <f t="shared" si="49"/>
        <v>2</v>
      </c>
      <c r="V1553" s="35" t="s">
        <v>9782</v>
      </c>
      <c r="W1553" s="36">
        <v>45085</v>
      </c>
      <c r="X1553" s="5">
        <v>60</v>
      </c>
    </row>
    <row r="1554" spans="1:24" x14ac:dyDescent="0.3">
      <c r="A1554" s="5" t="s">
        <v>1585</v>
      </c>
      <c r="B1554" s="5">
        <v>1982</v>
      </c>
      <c r="C1554" s="5" t="s">
        <v>37</v>
      </c>
      <c r="D1554" s="5">
        <v>15</v>
      </c>
      <c r="E1554" s="5">
        <v>3</v>
      </c>
      <c r="F1554" s="5">
        <v>13214.43</v>
      </c>
      <c r="G1554" s="5" t="s">
        <v>12</v>
      </c>
      <c r="H1554" s="5" t="s">
        <v>11</v>
      </c>
      <c r="I1554" s="5" t="s">
        <v>23</v>
      </c>
      <c r="K1554" s="7" t="s">
        <v>1585</v>
      </c>
      <c r="L1554" s="7">
        <v>1982</v>
      </c>
      <c r="M1554" s="7" t="s">
        <v>37</v>
      </c>
      <c r="N1554" s="7">
        <v>15</v>
      </c>
      <c r="O1554" s="7">
        <v>3</v>
      </c>
      <c r="P1554" s="20">
        <v>13214.43</v>
      </c>
      <c r="Q1554" s="7" t="s">
        <v>12</v>
      </c>
      <c r="R1554" s="7" t="s">
        <v>11</v>
      </c>
      <c r="S1554" s="7" t="s">
        <v>23</v>
      </c>
      <c r="T1554" s="7">
        <f t="shared" si="48"/>
        <v>4</v>
      </c>
      <c r="U1554" s="7">
        <f t="shared" si="49"/>
        <v>9</v>
      </c>
      <c r="V1554" s="35" t="s">
        <v>9783</v>
      </c>
      <c r="W1554" s="36">
        <v>45085</v>
      </c>
      <c r="X1554" s="5">
        <v>40</v>
      </c>
    </row>
    <row r="1555" spans="1:24" x14ac:dyDescent="0.3">
      <c r="A1555" s="5" t="s">
        <v>1586</v>
      </c>
      <c r="B1555" s="5">
        <v>1962</v>
      </c>
      <c r="C1555" s="5" t="s">
        <v>30</v>
      </c>
      <c r="D1555" s="5">
        <v>7</v>
      </c>
      <c r="E1555" s="5">
        <v>0</v>
      </c>
      <c r="F1555" s="5">
        <v>13217.09</v>
      </c>
      <c r="G1555" s="5" t="s">
        <v>12</v>
      </c>
      <c r="H1555" s="5" t="s">
        <v>16</v>
      </c>
      <c r="I1555" s="5" t="s">
        <v>247</v>
      </c>
      <c r="K1555" s="7" t="s">
        <v>1586</v>
      </c>
      <c r="L1555" s="7">
        <v>1962</v>
      </c>
      <c r="M1555" s="7" t="s">
        <v>30</v>
      </c>
      <c r="N1555" s="7">
        <v>7</v>
      </c>
      <c r="O1555" s="7">
        <v>0</v>
      </c>
      <c r="P1555" s="20">
        <v>13217.09</v>
      </c>
      <c r="Q1555" s="7" t="s">
        <v>12</v>
      </c>
      <c r="R1555" s="7" t="s">
        <v>16</v>
      </c>
      <c r="S1555" s="7" t="s">
        <v>247</v>
      </c>
      <c r="T1555" s="7">
        <f t="shared" si="48"/>
        <v>4</v>
      </c>
      <c r="U1555" s="7">
        <f t="shared" si="49"/>
        <v>2</v>
      </c>
      <c r="V1555" s="35" t="s">
        <v>9784</v>
      </c>
      <c r="W1555" s="36">
        <v>45085</v>
      </c>
      <c r="X1555" s="5">
        <v>60</v>
      </c>
    </row>
    <row r="1556" spans="1:24" x14ac:dyDescent="0.3">
      <c r="A1556" s="5" t="s">
        <v>1587</v>
      </c>
      <c r="B1556" s="5">
        <v>1965</v>
      </c>
      <c r="C1556" s="5" t="s">
        <v>15</v>
      </c>
      <c r="D1556" s="5">
        <v>13</v>
      </c>
      <c r="E1556" s="5">
        <v>2</v>
      </c>
      <c r="F1556" s="5">
        <v>13224.06</v>
      </c>
      <c r="G1556" s="5" t="s">
        <v>12</v>
      </c>
      <c r="H1556" s="5" t="s">
        <v>12</v>
      </c>
      <c r="I1556" s="5" t="s">
        <v>247</v>
      </c>
      <c r="K1556" s="7" t="s">
        <v>1587</v>
      </c>
      <c r="L1556" s="7">
        <v>1965</v>
      </c>
      <c r="M1556" s="7" t="s">
        <v>15</v>
      </c>
      <c r="N1556" s="7">
        <v>13</v>
      </c>
      <c r="O1556" s="7">
        <v>2</v>
      </c>
      <c r="P1556" s="20">
        <v>13224.06</v>
      </c>
      <c r="Q1556" s="7" t="s">
        <v>12</v>
      </c>
      <c r="R1556" s="7" t="s">
        <v>12</v>
      </c>
      <c r="S1556" s="7" t="s">
        <v>247</v>
      </c>
      <c r="T1556" s="7">
        <f t="shared" si="48"/>
        <v>4</v>
      </c>
      <c r="U1556" s="7">
        <f t="shared" si="49"/>
        <v>1</v>
      </c>
      <c r="V1556" s="35" t="s">
        <v>9785</v>
      </c>
      <c r="W1556" s="36">
        <v>45085</v>
      </c>
      <c r="X1556" s="5">
        <v>57</v>
      </c>
    </row>
    <row r="1557" spans="1:24" x14ac:dyDescent="0.3">
      <c r="A1557" s="5" t="s">
        <v>1588</v>
      </c>
      <c r="B1557" s="5">
        <v>1962</v>
      </c>
      <c r="C1557" s="5" t="s">
        <v>15</v>
      </c>
      <c r="D1557" s="5">
        <v>24</v>
      </c>
      <c r="E1557" s="5">
        <v>1</v>
      </c>
      <c r="F1557" s="5">
        <v>13224.69</v>
      </c>
      <c r="G1557" s="5" t="s">
        <v>12</v>
      </c>
      <c r="H1557" s="5" t="s">
        <v>11</v>
      </c>
      <c r="I1557" s="5" t="s">
        <v>42</v>
      </c>
      <c r="K1557" s="7" t="s">
        <v>1588</v>
      </c>
      <c r="L1557" s="7">
        <v>1962</v>
      </c>
      <c r="M1557" s="7" t="s">
        <v>15</v>
      </c>
      <c r="N1557" s="7">
        <v>24</v>
      </c>
      <c r="O1557" s="7">
        <v>1</v>
      </c>
      <c r="P1557" s="20">
        <v>13224.69</v>
      </c>
      <c r="Q1557" s="7" t="s">
        <v>12</v>
      </c>
      <c r="R1557" s="7" t="s">
        <v>11</v>
      </c>
      <c r="S1557" s="7" t="s">
        <v>42</v>
      </c>
      <c r="T1557" s="7">
        <f t="shared" si="48"/>
        <v>4</v>
      </c>
      <c r="U1557" s="7">
        <f t="shared" si="49"/>
        <v>9</v>
      </c>
      <c r="V1557" s="35" t="s">
        <v>9786</v>
      </c>
      <c r="W1557" s="36">
        <v>45085</v>
      </c>
      <c r="X1557" s="5">
        <v>60</v>
      </c>
    </row>
    <row r="1558" spans="1:24" x14ac:dyDescent="0.3">
      <c r="A1558" s="5" t="s">
        <v>1589</v>
      </c>
      <c r="B1558" s="5">
        <v>1962</v>
      </c>
      <c r="C1558" s="5" t="s">
        <v>37</v>
      </c>
      <c r="D1558" s="5">
        <v>11</v>
      </c>
      <c r="E1558" s="5">
        <v>0</v>
      </c>
      <c r="F1558" s="5">
        <v>13228.85</v>
      </c>
      <c r="G1558" s="5" t="s">
        <v>12</v>
      </c>
      <c r="H1558" s="5" t="s">
        <v>12</v>
      </c>
      <c r="I1558" s="5" t="s">
        <v>249</v>
      </c>
      <c r="K1558" s="7" t="s">
        <v>1589</v>
      </c>
      <c r="L1558" s="7">
        <v>1962</v>
      </c>
      <c r="M1558" s="7" t="s">
        <v>37</v>
      </c>
      <c r="N1558" s="7">
        <v>11</v>
      </c>
      <c r="O1558" s="7">
        <v>0</v>
      </c>
      <c r="P1558" s="20">
        <v>13228.85</v>
      </c>
      <c r="Q1558" s="7" t="s">
        <v>12</v>
      </c>
      <c r="R1558" s="7" t="s">
        <v>12</v>
      </c>
      <c r="S1558" s="7" t="s">
        <v>249</v>
      </c>
      <c r="T1558" s="7">
        <f t="shared" si="48"/>
        <v>4</v>
      </c>
      <c r="U1558" s="7">
        <f t="shared" si="49"/>
        <v>1</v>
      </c>
      <c r="V1558" s="35" t="s">
        <v>9787</v>
      </c>
      <c r="W1558" s="36">
        <v>45085</v>
      </c>
      <c r="X1558" s="5">
        <v>60</v>
      </c>
    </row>
    <row r="1559" spans="1:24" x14ac:dyDescent="0.3">
      <c r="A1559" s="5" t="s">
        <v>1590</v>
      </c>
      <c r="B1559" s="5">
        <v>1994</v>
      </c>
      <c r="C1559" s="5" t="s">
        <v>10</v>
      </c>
      <c r="D1559" s="5">
        <v>1</v>
      </c>
      <c r="E1559" s="5">
        <v>0</v>
      </c>
      <c r="F1559" s="5">
        <v>13292.52</v>
      </c>
      <c r="G1559" s="5" t="s">
        <v>12</v>
      </c>
      <c r="H1559" s="5" t="s">
        <v>12</v>
      </c>
      <c r="I1559" s="5" t="s">
        <v>23</v>
      </c>
      <c r="K1559" s="7" t="s">
        <v>1590</v>
      </c>
      <c r="L1559" s="7">
        <v>1994</v>
      </c>
      <c r="M1559" s="7" t="s">
        <v>10</v>
      </c>
      <c r="N1559" s="7">
        <v>1</v>
      </c>
      <c r="O1559" s="7">
        <v>0</v>
      </c>
      <c r="P1559" s="20">
        <v>13292.52</v>
      </c>
      <c r="Q1559" s="7" t="s">
        <v>12</v>
      </c>
      <c r="R1559" s="7" t="s">
        <v>12</v>
      </c>
      <c r="S1559" s="7" t="s">
        <v>23</v>
      </c>
      <c r="T1559" s="7">
        <f t="shared" si="48"/>
        <v>4</v>
      </c>
      <c r="U1559" s="7">
        <f t="shared" si="49"/>
        <v>1</v>
      </c>
      <c r="V1559" s="35" t="s">
        <v>8665</v>
      </c>
      <c r="W1559" s="36">
        <v>45085</v>
      </c>
      <c r="X1559" s="5">
        <v>28</v>
      </c>
    </row>
    <row r="1560" spans="1:24" x14ac:dyDescent="0.3">
      <c r="A1560" s="5" t="s">
        <v>1591</v>
      </c>
      <c r="B1560" s="5">
        <v>1976</v>
      </c>
      <c r="C1560" s="5" t="s">
        <v>35</v>
      </c>
      <c r="D1560" s="5">
        <v>23</v>
      </c>
      <c r="E1560" s="5">
        <v>2</v>
      </c>
      <c r="F1560" s="5">
        <v>13333.71</v>
      </c>
      <c r="G1560" s="5" t="s">
        <v>12</v>
      </c>
      <c r="H1560" s="5" t="s">
        <v>11</v>
      </c>
      <c r="I1560" s="5" t="s">
        <v>23</v>
      </c>
      <c r="K1560" s="7" t="s">
        <v>1591</v>
      </c>
      <c r="L1560" s="7">
        <v>1976</v>
      </c>
      <c r="M1560" s="7" t="s">
        <v>35</v>
      </c>
      <c r="N1560" s="7">
        <v>23</v>
      </c>
      <c r="O1560" s="7">
        <v>2</v>
      </c>
      <c r="P1560" s="20">
        <v>13333.71</v>
      </c>
      <c r="Q1560" s="7" t="s">
        <v>12</v>
      </c>
      <c r="R1560" s="7" t="s">
        <v>11</v>
      </c>
      <c r="S1560" s="7" t="s">
        <v>23</v>
      </c>
      <c r="T1560" s="7">
        <f t="shared" si="48"/>
        <v>4</v>
      </c>
      <c r="U1560" s="7">
        <f t="shared" si="49"/>
        <v>9</v>
      </c>
      <c r="V1560" s="35" t="s">
        <v>9788</v>
      </c>
      <c r="W1560" s="36">
        <v>45085</v>
      </c>
      <c r="X1560" s="5">
        <v>46</v>
      </c>
    </row>
    <row r="1561" spans="1:24" x14ac:dyDescent="0.3">
      <c r="A1561" s="5" t="s">
        <v>1592</v>
      </c>
      <c r="B1561" s="5">
        <v>1960</v>
      </c>
      <c r="C1561" s="5" t="s">
        <v>15</v>
      </c>
      <c r="D1561" s="5">
        <v>11</v>
      </c>
      <c r="E1561" s="5">
        <v>0</v>
      </c>
      <c r="F1561" s="5">
        <v>13352.1</v>
      </c>
      <c r="G1561" s="5" t="s">
        <v>12</v>
      </c>
      <c r="H1561" s="5" t="s">
        <v>16</v>
      </c>
      <c r="I1561" s="5" t="s">
        <v>23</v>
      </c>
      <c r="K1561" s="7" t="s">
        <v>1592</v>
      </c>
      <c r="L1561" s="7">
        <v>1960</v>
      </c>
      <c r="M1561" s="7" t="s">
        <v>15</v>
      </c>
      <c r="N1561" s="7">
        <v>11</v>
      </c>
      <c r="O1561" s="7">
        <v>0</v>
      </c>
      <c r="P1561" s="20">
        <v>13352.1</v>
      </c>
      <c r="Q1561" s="7" t="s">
        <v>12</v>
      </c>
      <c r="R1561" s="7" t="s">
        <v>16</v>
      </c>
      <c r="S1561" s="7" t="s">
        <v>23</v>
      </c>
      <c r="T1561" s="7">
        <f t="shared" si="48"/>
        <v>4</v>
      </c>
      <c r="U1561" s="7">
        <f t="shared" si="49"/>
        <v>2</v>
      </c>
      <c r="V1561" s="35" t="s">
        <v>9789</v>
      </c>
      <c r="W1561" s="36">
        <v>45085</v>
      </c>
      <c r="X1561" s="5">
        <v>62</v>
      </c>
    </row>
    <row r="1562" spans="1:24" x14ac:dyDescent="0.3">
      <c r="A1562" s="5" t="s">
        <v>1593</v>
      </c>
      <c r="B1562" s="5">
        <v>1990</v>
      </c>
      <c r="C1562" s="5" t="s">
        <v>37</v>
      </c>
      <c r="D1562" s="5">
        <v>2</v>
      </c>
      <c r="E1562" s="5">
        <v>3</v>
      </c>
      <c r="F1562" s="5">
        <v>13360.94</v>
      </c>
      <c r="G1562" s="5" t="s">
        <v>12</v>
      </c>
      <c r="H1562" s="5" t="s">
        <v>16</v>
      </c>
      <c r="I1562" s="5" t="s">
        <v>23</v>
      </c>
      <c r="K1562" s="7" t="s">
        <v>1593</v>
      </c>
      <c r="L1562" s="7">
        <v>1990</v>
      </c>
      <c r="M1562" s="7" t="s">
        <v>37</v>
      </c>
      <c r="N1562" s="7">
        <v>2</v>
      </c>
      <c r="O1562" s="7">
        <v>3</v>
      </c>
      <c r="P1562" s="20">
        <v>13360.94</v>
      </c>
      <c r="Q1562" s="7" t="s">
        <v>12</v>
      </c>
      <c r="R1562" s="7" t="s">
        <v>16</v>
      </c>
      <c r="S1562" s="7" t="s">
        <v>23</v>
      </c>
      <c r="T1562" s="7">
        <f t="shared" si="48"/>
        <v>4</v>
      </c>
      <c r="U1562" s="7">
        <f t="shared" si="49"/>
        <v>2</v>
      </c>
      <c r="V1562" s="35" t="s">
        <v>9790</v>
      </c>
      <c r="W1562" s="36">
        <v>45085</v>
      </c>
      <c r="X1562" s="5">
        <v>32</v>
      </c>
    </row>
    <row r="1563" spans="1:24" x14ac:dyDescent="0.3">
      <c r="A1563" s="5" t="s">
        <v>1594</v>
      </c>
      <c r="B1563" s="5">
        <v>1964</v>
      </c>
      <c r="C1563" s="5" t="s">
        <v>20</v>
      </c>
      <c r="D1563" s="5">
        <v>24</v>
      </c>
      <c r="E1563" s="5">
        <v>0</v>
      </c>
      <c r="F1563" s="5">
        <v>13375.76</v>
      </c>
      <c r="G1563" s="5" t="s">
        <v>12</v>
      </c>
      <c r="H1563" s="5" t="s">
        <v>11</v>
      </c>
      <c r="I1563" s="5" t="s">
        <v>200</v>
      </c>
      <c r="K1563" s="7" t="s">
        <v>1594</v>
      </c>
      <c r="L1563" s="7">
        <v>1964</v>
      </c>
      <c r="M1563" s="7" t="s">
        <v>20</v>
      </c>
      <c r="N1563" s="7">
        <v>24</v>
      </c>
      <c r="O1563" s="7">
        <v>0</v>
      </c>
      <c r="P1563" s="20">
        <v>13375.76</v>
      </c>
      <c r="Q1563" s="7" t="s">
        <v>12</v>
      </c>
      <c r="R1563" s="7" t="s">
        <v>11</v>
      </c>
      <c r="S1563" s="7" t="s">
        <v>200</v>
      </c>
      <c r="T1563" s="7">
        <f t="shared" si="48"/>
        <v>4</v>
      </c>
      <c r="U1563" s="7">
        <f t="shared" si="49"/>
        <v>9</v>
      </c>
      <c r="V1563" s="35" t="s">
        <v>9791</v>
      </c>
      <c r="W1563" s="36">
        <v>45085</v>
      </c>
      <c r="X1563" s="5">
        <v>58</v>
      </c>
    </row>
    <row r="1564" spans="1:24" x14ac:dyDescent="0.3">
      <c r="A1564" s="5" t="s">
        <v>1595</v>
      </c>
      <c r="B1564" s="5">
        <v>1979</v>
      </c>
      <c r="C1564" s="5" t="s">
        <v>20</v>
      </c>
      <c r="D1564" s="5">
        <v>30</v>
      </c>
      <c r="E1564" s="5">
        <v>2</v>
      </c>
      <c r="F1564" s="5">
        <v>13377.41</v>
      </c>
      <c r="G1564" s="5" t="s">
        <v>12</v>
      </c>
      <c r="H1564" s="5" t="s">
        <v>12</v>
      </c>
      <c r="I1564" s="5" t="s">
        <v>535</v>
      </c>
      <c r="K1564" s="7" t="s">
        <v>1595</v>
      </c>
      <c r="L1564" s="7">
        <v>1979</v>
      </c>
      <c r="M1564" s="7" t="s">
        <v>20</v>
      </c>
      <c r="N1564" s="7">
        <v>30</v>
      </c>
      <c r="O1564" s="7">
        <v>2</v>
      </c>
      <c r="P1564" s="20">
        <v>13377.41</v>
      </c>
      <c r="Q1564" s="7" t="s">
        <v>12</v>
      </c>
      <c r="R1564" s="7" t="s">
        <v>12</v>
      </c>
      <c r="S1564" s="7" t="s">
        <v>535</v>
      </c>
      <c r="T1564" s="7">
        <f t="shared" si="48"/>
        <v>4</v>
      </c>
      <c r="U1564" s="7">
        <f t="shared" si="49"/>
        <v>1</v>
      </c>
      <c r="V1564" s="35" t="s">
        <v>9792</v>
      </c>
      <c r="W1564" s="36">
        <v>45085</v>
      </c>
      <c r="X1564" s="5">
        <v>43</v>
      </c>
    </row>
    <row r="1565" spans="1:24" x14ac:dyDescent="0.3">
      <c r="A1565" s="5" t="s">
        <v>1596</v>
      </c>
      <c r="B1565" s="5">
        <v>1984</v>
      </c>
      <c r="C1565" s="5" t="s">
        <v>18</v>
      </c>
      <c r="D1565" s="5">
        <v>6</v>
      </c>
      <c r="E1565" s="5">
        <v>3</v>
      </c>
      <c r="F1565" s="5">
        <v>13383.67</v>
      </c>
      <c r="G1565" s="5" t="s">
        <v>12</v>
      </c>
      <c r="H1565" s="5" t="s">
        <v>11</v>
      </c>
      <c r="I1565" s="5" t="s">
        <v>249</v>
      </c>
      <c r="K1565" s="7" t="s">
        <v>1596</v>
      </c>
      <c r="L1565" s="7">
        <v>1984</v>
      </c>
      <c r="M1565" s="7" t="s">
        <v>18</v>
      </c>
      <c r="N1565" s="7">
        <v>6</v>
      </c>
      <c r="O1565" s="7">
        <v>3</v>
      </c>
      <c r="P1565" s="20">
        <v>13383.67</v>
      </c>
      <c r="Q1565" s="7" t="s">
        <v>12</v>
      </c>
      <c r="R1565" s="7" t="s">
        <v>11</v>
      </c>
      <c r="S1565" s="7" t="s">
        <v>249</v>
      </c>
      <c r="T1565" s="7">
        <f t="shared" si="48"/>
        <v>4</v>
      </c>
      <c r="U1565" s="7">
        <f t="shared" si="49"/>
        <v>9</v>
      </c>
      <c r="V1565" s="35" t="s">
        <v>9793</v>
      </c>
      <c r="W1565" s="36">
        <v>45085</v>
      </c>
      <c r="X1565" s="5">
        <v>39</v>
      </c>
    </row>
    <row r="1566" spans="1:24" x14ac:dyDescent="0.3">
      <c r="A1566" s="5" t="s">
        <v>1597</v>
      </c>
      <c r="B1566" s="5">
        <v>1959</v>
      </c>
      <c r="C1566" s="5" t="s">
        <v>30</v>
      </c>
      <c r="D1566" s="5">
        <v>9</v>
      </c>
      <c r="E1566" s="5">
        <v>0</v>
      </c>
      <c r="F1566" s="5">
        <v>13390.56</v>
      </c>
      <c r="G1566" s="5" t="s">
        <v>12</v>
      </c>
      <c r="H1566" s="5" t="s">
        <v>12</v>
      </c>
      <c r="I1566" s="5" t="s">
        <v>42</v>
      </c>
      <c r="K1566" s="7" t="s">
        <v>1597</v>
      </c>
      <c r="L1566" s="7">
        <v>1959</v>
      </c>
      <c r="M1566" s="7" t="s">
        <v>30</v>
      </c>
      <c r="N1566" s="7">
        <v>9</v>
      </c>
      <c r="O1566" s="7">
        <v>0</v>
      </c>
      <c r="P1566" s="20">
        <v>13390.56</v>
      </c>
      <c r="Q1566" s="7" t="s">
        <v>12</v>
      </c>
      <c r="R1566" s="7" t="s">
        <v>12</v>
      </c>
      <c r="S1566" s="7" t="s">
        <v>42</v>
      </c>
      <c r="T1566" s="7">
        <f t="shared" si="48"/>
        <v>4</v>
      </c>
      <c r="U1566" s="7">
        <f t="shared" si="49"/>
        <v>1</v>
      </c>
      <c r="V1566" s="35" t="s">
        <v>9794</v>
      </c>
      <c r="W1566" s="36">
        <v>45085</v>
      </c>
      <c r="X1566" s="5">
        <v>63</v>
      </c>
    </row>
    <row r="1567" spans="1:24" x14ac:dyDescent="0.3">
      <c r="A1567" s="5" t="s">
        <v>1598</v>
      </c>
      <c r="B1567" s="5">
        <v>1959</v>
      </c>
      <c r="C1567" s="5" t="s">
        <v>15</v>
      </c>
      <c r="D1567" s="5">
        <v>25</v>
      </c>
      <c r="E1567" s="5">
        <v>0</v>
      </c>
      <c r="F1567" s="5">
        <v>13393.76</v>
      </c>
      <c r="G1567" s="5" t="s">
        <v>12</v>
      </c>
      <c r="H1567" s="5" t="s">
        <v>16</v>
      </c>
      <c r="I1567" s="5" t="s">
        <v>42</v>
      </c>
      <c r="K1567" s="7" t="s">
        <v>1598</v>
      </c>
      <c r="L1567" s="7">
        <v>1959</v>
      </c>
      <c r="M1567" s="7" t="s">
        <v>15</v>
      </c>
      <c r="N1567" s="7">
        <v>25</v>
      </c>
      <c r="O1567" s="7">
        <v>0</v>
      </c>
      <c r="P1567" s="20">
        <v>13393.76</v>
      </c>
      <c r="Q1567" s="7" t="s">
        <v>12</v>
      </c>
      <c r="R1567" s="7" t="s">
        <v>16</v>
      </c>
      <c r="S1567" s="7" t="s">
        <v>42</v>
      </c>
      <c r="T1567" s="7">
        <f t="shared" si="48"/>
        <v>4</v>
      </c>
      <c r="U1567" s="7">
        <f t="shared" si="49"/>
        <v>2</v>
      </c>
      <c r="V1567" s="35" t="s">
        <v>9795</v>
      </c>
      <c r="W1567" s="36">
        <v>45085</v>
      </c>
      <c r="X1567" s="5">
        <v>63</v>
      </c>
    </row>
    <row r="1568" spans="1:24" x14ac:dyDescent="0.3">
      <c r="A1568" s="5" t="s">
        <v>1599</v>
      </c>
      <c r="B1568" s="5">
        <v>1959</v>
      </c>
      <c r="C1568" s="5" t="s">
        <v>30</v>
      </c>
      <c r="D1568" s="5">
        <v>20</v>
      </c>
      <c r="E1568" s="5">
        <v>0</v>
      </c>
      <c r="F1568" s="5">
        <v>13405.39</v>
      </c>
      <c r="G1568" s="5" t="s">
        <v>12</v>
      </c>
      <c r="H1568" s="5" t="s">
        <v>12</v>
      </c>
      <c r="I1568" s="5" t="s">
        <v>13</v>
      </c>
      <c r="K1568" s="7" t="s">
        <v>1599</v>
      </c>
      <c r="L1568" s="7">
        <v>1959</v>
      </c>
      <c r="M1568" s="7" t="s">
        <v>30</v>
      </c>
      <c r="N1568" s="7">
        <v>20</v>
      </c>
      <c r="O1568" s="7">
        <v>0</v>
      </c>
      <c r="P1568" s="20">
        <v>13405.39</v>
      </c>
      <c r="Q1568" s="7" t="s">
        <v>12</v>
      </c>
      <c r="R1568" s="7" t="s">
        <v>12</v>
      </c>
      <c r="S1568" s="7" t="s">
        <v>13</v>
      </c>
      <c r="T1568" s="7">
        <f t="shared" si="48"/>
        <v>4</v>
      </c>
      <c r="U1568" s="7">
        <f t="shared" si="49"/>
        <v>1</v>
      </c>
      <c r="V1568" s="35" t="s">
        <v>9796</v>
      </c>
      <c r="W1568" s="36">
        <v>45085</v>
      </c>
      <c r="X1568" s="5">
        <v>63</v>
      </c>
    </row>
    <row r="1569" spans="1:24" x14ac:dyDescent="0.3">
      <c r="A1569" s="5" t="s">
        <v>1600</v>
      </c>
      <c r="B1569" s="5">
        <v>1992</v>
      </c>
      <c r="C1569" s="5" t="s">
        <v>30</v>
      </c>
      <c r="D1569" s="5">
        <v>19</v>
      </c>
      <c r="E1569" s="5">
        <v>0</v>
      </c>
      <c r="F1569" s="5">
        <v>13412.97</v>
      </c>
      <c r="G1569" s="5" t="s">
        <v>12</v>
      </c>
      <c r="H1569" s="5" t="s">
        <v>12</v>
      </c>
      <c r="I1569" s="5" t="s">
        <v>249</v>
      </c>
      <c r="K1569" s="7" t="s">
        <v>1600</v>
      </c>
      <c r="L1569" s="7">
        <v>1992</v>
      </c>
      <c r="M1569" s="7" t="s">
        <v>30</v>
      </c>
      <c r="N1569" s="7">
        <v>19</v>
      </c>
      <c r="O1569" s="7">
        <v>0</v>
      </c>
      <c r="P1569" s="20">
        <v>13412.97</v>
      </c>
      <c r="Q1569" s="7" t="s">
        <v>12</v>
      </c>
      <c r="R1569" s="7" t="s">
        <v>12</v>
      </c>
      <c r="S1569" s="7" t="s">
        <v>249</v>
      </c>
      <c r="T1569" s="7">
        <f t="shared" si="48"/>
        <v>4</v>
      </c>
      <c r="U1569" s="7">
        <f t="shared" si="49"/>
        <v>1</v>
      </c>
      <c r="V1569" s="35" t="s">
        <v>9797</v>
      </c>
      <c r="W1569" s="36">
        <v>45085</v>
      </c>
      <c r="X1569" s="5">
        <v>30</v>
      </c>
    </row>
    <row r="1570" spans="1:24" x14ac:dyDescent="0.3">
      <c r="A1570" s="5" t="s">
        <v>1601</v>
      </c>
      <c r="B1570" s="5">
        <v>1961</v>
      </c>
      <c r="C1570" s="5" t="s">
        <v>10</v>
      </c>
      <c r="D1570" s="5">
        <v>22</v>
      </c>
      <c r="E1570" s="5">
        <v>0</v>
      </c>
      <c r="F1570" s="5">
        <v>13415.04</v>
      </c>
      <c r="G1570" s="5" t="s">
        <v>12</v>
      </c>
      <c r="H1570" s="5" t="s">
        <v>11</v>
      </c>
      <c r="I1570" s="5" t="s">
        <v>23</v>
      </c>
      <c r="K1570" s="7" t="s">
        <v>1601</v>
      </c>
      <c r="L1570" s="7">
        <v>1961</v>
      </c>
      <c r="M1570" s="7" t="s">
        <v>10</v>
      </c>
      <c r="N1570" s="7">
        <v>22</v>
      </c>
      <c r="O1570" s="7">
        <v>0</v>
      </c>
      <c r="P1570" s="20">
        <v>13415.04</v>
      </c>
      <c r="Q1570" s="7" t="s">
        <v>12</v>
      </c>
      <c r="R1570" s="7" t="s">
        <v>11</v>
      </c>
      <c r="S1570" s="7" t="s">
        <v>23</v>
      </c>
      <c r="T1570" s="7">
        <f t="shared" si="48"/>
        <v>4</v>
      </c>
      <c r="U1570" s="7">
        <f t="shared" si="49"/>
        <v>9</v>
      </c>
      <c r="V1570" s="35" t="s">
        <v>9798</v>
      </c>
      <c r="W1570" s="36">
        <v>45085</v>
      </c>
      <c r="X1570" s="5">
        <v>61</v>
      </c>
    </row>
    <row r="1571" spans="1:24" x14ac:dyDescent="0.3">
      <c r="A1571" s="5" t="s">
        <v>1602</v>
      </c>
      <c r="B1571" s="5">
        <v>1994</v>
      </c>
      <c r="C1571" s="5" t="s">
        <v>18</v>
      </c>
      <c r="D1571" s="5">
        <v>17</v>
      </c>
      <c r="E1571" s="5">
        <v>0</v>
      </c>
      <c r="F1571" s="5">
        <v>13417.05</v>
      </c>
      <c r="G1571" s="5" t="s">
        <v>12</v>
      </c>
      <c r="H1571" s="5" t="s">
        <v>12</v>
      </c>
      <c r="I1571" s="5" t="s">
        <v>23</v>
      </c>
      <c r="K1571" s="7" t="s">
        <v>1602</v>
      </c>
      <c r="L1571" s="7">
        <v>1994</v>
      </c>
      <c r="M1571" s="7" t="s">
        <v>18</v>
      </c>
      <c r="N1571" s="7">
        <v>17</v>
      </c>
      <c r="O1571" s="7">
        <v>0</v>
      </c>
      <c r="P1571" s="20">
        <v>13417.05</v>
      </c>
      <c r="Q1571" s="7" t="s">
        <v>12</v>
      </c>
      <c r="R1571" s="7" t="s">
        <v>12</v>
      </c>
      <c r="S1571" s="7" t="s">
        <v>23</v>
      </c>
      <c r="T1571" s="7">
        <f t="shared" si="48"/>
        <v>4</v>
      </c>
      <c r="U1571" s="7">
        <f t="shared" si="49"/>
        <v>1</v>
      </c>
      <c r="V1571" s="35" t="s">
        <v>9799</v>
      </c>
      <c r="W1571" s="36">
        <v>45085</v>
      </c>
      <c r="X1571" s="5">
        <v>28</v>
      </c>
    </row>
    <row r="1572" spans="1:24" x14ac:dyDescent="0.3">
      <c r="A1572" s="5" t="s">
        <v>1603</v>
      </c>
      <c r="B1572" s="5">
        <v>1961</v>
      </c>
      <c r="C1572" s="5" t="s">
        <v>15</v>
      </c>
      <c r="D1572" s="5">
        <v>3</v>
      </c>
      <c r="E1572" s="5">
        <v>0</v>
      </c>
      <c r="F1572" s="5">
        <v>13429.04</v>
      </c>
      <c r="G1572" s="5" t="s">
        <v>12</v>
      </c>
      <c r="H1572" s="5" t="s">
        <v>12</v>
      </c>
      <c r="I1572" s="5" t="s">
        <v>23</v>
      </c>
      <c r="K1572" s="7" t="s">
        <v>1603</v>
      </c>
      <c r="L1572" s="7">
        <v>1961</v>
      </c>
      <c r="M1572" s="7" t="s">
        <v>15</v>
      </c>
      <c r="N1572" s="7">
        <v>3</v>
      </c>
      <c r="O1572" s="7">
        <v>0</v>
      </c>
      <c r="P1572" s="20">
        <v>13429.04</v>
      </c>
      <c r="Q1572" s="7" t="s">
        <v>12</v>
      </c>
      <c r="R1572" s="7" t="s">
        <v>12</v>
      </c>
      <c r="S1572" s="7" t="s">
        <v>23</v>
      </c>
      <c r="T1572" s="7">
        <f t="shared" si="48"/>
        <v>4</v>
      </c>
      <c r="U1572" s="7">
        <f t="shared" si="49"/>
        <v>1</v>
      </c>
      <c r="V1572" s="35" t="s">
        <v>9800</v>
      </c>
      <c r="W1572" s="36">
        <v>45085</v>
      </c>
      <c r="X1572" s="5">
        <v>61</v>
      </c>
    </row>
    <row r="1573" spans="1:24" x14ac:dyDescent="0.3">
      <c r="A1573" s="5" t="s">
        <v>1604</v>
      </c>
      <c r="B1573" s="5">
        <v>1966</v>
      </c>
      <c r="C1573" s="5" t="s">
        <v>15</v>
      </c>
      <c r="D1573" s="5">
        <v>14</v>
      </c>
      <c r="E1573" s="5">
        <v>3</v>
      </c>
      <c r="F1573" s="5">
        <v>13430.27</v>
      </c>
      <c r="G1573" s="5" t="s">
        <v>12</v>
      </c>
      <c r="H1573" s="5" t="s">
        <v>12</v>
      </c>
      <c r="I1573" s="5" t="s">
        <v>247</v>
      </c>
      <c r="K1573" s="7" t="s">
        <v>1604</v>
      </c>
      <c r="L1573" s="7">
        <v>1966</v>
      </c>
      <c r="M1573" s="7" t="s">
        <v>15</v>
      </c>
      <c r="N1573" s="7">
        <v>14</v>
      </c>
      <c r="O1573" s="7">
        <v>3</v>
      </c>
      <c r="P1573" s="20">
        <v>13430.27</v>
      </c>
      <c r="Q1573" s="7" t="s">
        <v>12</v>
      </c>
      <c r="R1573" s="7" t="s">
        <v>12</v>
      </c>
      <c r="S1573" s="7" t="s">
        <v>247</v>
      </c>
      <c r="T1573" s="7">
        <f t="shared" si="48"/>
        <v>4</v>
      </c>
      <c r="U1573" s="7">
        <f t="shared" si="49"/>
        <v>1</v>
      </c>
      <c r="V1573" s="35" t="s">
        <v>9801</v>
      </c>
      <c r="W1573" s="36">
        <v>45085</v>
      </c>
      <c r="X1573" s="5">
        <v>56</v>
      </c>
    </row>
    <row r="1574" spans="1:24" x14ac:dyDescent="0.3">
      <c r="A1574" s="5" t="s">
        <v>1605</v>
      </c>
      <c r="B1574" s="5">
        <v>1975</v>
      </c>
      <c r="C1574" s="5" t="s">
        <v>18</v>
      </c>
      <c r="D1574" s="5">
        <v>29</v>
      </c>
      <c r="E1574" s="5">
        <v>1</v>
      </c>
      <c r="F1574" s="5">
        <v>13440.7</v>
      </c>
      <c r="G1574" s="5" t="s">
        <v>12</v>
      </c>
      <c r="H1574" s="5" t="s">
        <v>11</v>
      </c>
      <c r="I1574" s="5" t="s">
        <v>23</v>
      </c>
      <c r="K1574" s="7" t="s">
        <v>1605</v>
      </c>
      <c r="L1574" s="7">
        <v>1975</v>
      </c>
      <c r="M1574" s="7" t="s">
        <v>18</v>
      </c>
      <c r="N1574" s="7">
        <v>29</v>
      </c>
      <c r="O1574" s="7">
        <v>1</v>
      </c>
      <c r="P1574" s="20">
        <v>13440.7</v>
      </c>
      <c r="Q1574" s="7" t="s">
        <v>12</v>
      </c>
      <c r="R1574" s="7" t="s">
        <v>11</v>
      </c>
      <c r="S1574" s="7" t="s">
        <v>23</v>
      </c>
      <c r="T1574" s="7">
        <f t="shared" si="48"/>
        <v>4</v>
      </c>
      <c r="U1574" s="7">
        <f t="shared" si="49"/>
        <v>9</v>
      </c>
      <c r="V1574" s="35" t="s">
        <v>9802</v>
      </c>
      <c r="W1574" s="36">
        <v>45085</v>
      </c>
      <c r="X1574" s="5">
        <v>47</v>
      </c>
    </row>
    <row r="1575" spans="1:24" x14ac:dyDescent="0.3">
      <c r="A1575" s="5" t="s">
        <v>1606</v>
      </c>
      <c r="B1575" s="5">
        <v>1960</v>
      </c>
      <c r="C1575" s="5" t="s">
        <v>35</v>
      </c>
      <c r="D1575" s="5">
        <v>13</v>
      </c>
      <c r="E1575" s="5">
        <v>0</v>
      </c>
      <c r="F1575" s="5">
        <v>13451.12</v>
      </c>
      <c r="G1575" s="5" t="s">
        <v>12</v>
      </c>
      <c r="H1575" s="5" t="s">
        <v>16</v>
      </c>
      <c r="I1575" s="5" t="s">
        <v>42</v>
      </c>
      <c r="K1575" s="7" t="s">
        <v>1606</v>
      </c>
      <c r="L1575" s="7">
        <v>1960</v>
      </c>
      <c r="M1575" s="7" t="s">
        <v>35</v>
      </c>
      <c r="N1575" s="7">
        <v>13</v>
      </c>
      <c r="O1575" s="7">
        <v>0</v>
      </c>
      <c r="P1575" s="20">
        <v>13451.12</v>
      </c>
      <c r="Q1575" s="7" t="s">
        <v>12</v>
      </c>
      <c r="R1575" s="7" t="s">
        <v>16</v>
      </c>
      <c r="S1575" s="7" t="s">
        <v>42</v>
      </c>
      <c r="T1575" s="7">
        <f t="shared" si="48"/>
        <v>4</v>
      </c>
      <c r="U1575" s="7">
        <f t="shared" si="49"/>
        <v>2</v>
      </c>
      <c r="V1575" s="35" t="s">
        <v>9803</v>
      </c>
      <c r="W1575" s="36">
        <v>45085</v>
      </c>
      <c r="X1575" s="5">
        <v>62</v>
      </c>
    </row>
    <row r="1576" spans="1:24" x14ac:dyDescent="0.3">
      <c r="A1576" s="5" t="s">
        <v>1607</v>
      </c>
      <c r="B1576" s="5">
        <v>1960</v>
      </c>
      <c r="C1576" s="5" t="s">
        <v>10</v>
      </c>
      <c r="D1576" s="5">
        <v>11</v>
      </c>
      <c r="E1576" s="5">
        <v>0</v>
      </c>
      <c r="F1576" s="5">
        <v>13457.96</v>
      </c>
      <c r="G1576" s="5" t="s">
        <v>12</v>
      </c>
      <c r="H1576" s="5" t="s">
        <v>16</v>
      </c>
      <c r="I1576" s="5" t="s">
        <v>13</v>
      </c>
      <c r="K1576" s="7" t="s">
        <v>1607</v>
      </c>
      <c r="L1576" s="7">
        <v>1960</v>
      </c>
      <c r="M1576" s="7" t="s">
        <v>10</v>
      </c>
      <c r="N1576" s="7">
        <v>11</v>
      </c>
      <c r="O1576" s="7">
        <v>0</v>
      </c>
      <c r="P1576" s="20">
        <v>13457.96</v>
      </c>
      <c r="Q1576" s="7" t="s">
        <v>12</v>
      </c>
      <c r="R1576" s="7" t="s">
        <v>16</v>
      </c>
      <c r="S1576" s="7" t="s">
        <v>13</v>
      </c>
      <c r="T1576" s="7">
        <f t="shared" si="48"/>
        <v>4</v>
      </c>
      <c r="U1576" s="7">
        <f t="shared" si="49"/>
        <v>2</v>
      </c>
      <c r="V1576" s="35" t="s">
        <v>9804</v>
      </c>
      <c r="W1576" s="36">
        <v>45085</v>
      </c>
      <c r="X1576" s="5">
        <v>62</v>
      </c>
    </row>
    <row r="1577" spans="1:24" x14ac:dyDescent="0.3">
      <c r="A1577" s="5" t="s">
        <v>1608</v>
      </c>
      <c r="B1577" s="5">
        <v>1960</v>
      </c>
      <c r="C1577" s="5" t="s">
        <v>30</v>
      </c>
      <c r="D1577" s="5">
        <v>16</v>
      </c>
      <c r="E1577" s="5">
        <v>0</v>
      </c>
      <c r="F1577" s="5">
        <v>13462.52</v>
      </c>
      <c r="G1577" s="5" t="s">
        <v>12</v>
      </c>
      <c r="H1577" s="5" t="s">
        <v>11</v>
      </c>
      <c r="I1577" s="5" t="s">
        <v>42</v>
      </c>
      <c r="K1577" s="7" t="s">
        <v>1608</v>
      </c>
      <c r="L1577" s="7">
        <v>1960</v>
      </c>
      <c r="M1577" s="7" t="s">
        <v>30</v>
      </c>
      <c r="N1577" s="7">
        <v>16</v>
      </c>
      <c r="O1577" s="7">
        <v>0</v>
      </c>
      <c r="P1577" s="20">
        <v>13462.52</v>
      </c>
      <c r="Q1577" s="7" t="s">
        <v>12</v>
      </c>
      <c r="R1577" s="7" t="s">
        <v>11</v>
      </c>
      <c r="S1577" s="7" t="s">
        <v>42</v>
      </c>
      <c r="T1577" s="7">
        <f t="shared" si="48"/>
        <v>4</v>
      </c>
      <c r="U1577" s="7">
        <f t="shared" si="49"/>
        <v>9</v>
      </c>
      <c r="V1577" s="35" t="s">
        <v>9805</v>
      </c>
      <c r="W1577" s="36">
        <v>45085</v>
      </c>
      <c r="X1577" s="5">
        <v>62</v>
      </c>
    </row>
    <row r="1578" spans="1:24" x14ac:dyDescent="0.3">
      <c r="A1578" s="5" t="s">
        <v>1609</v>
      </c>
      <c r="B1578" s="5">
        <v>1985</v>
      </c>
      <c r="C1578" s="5" t="s">
        <v>35</v>
      </c>
      <c r="D1578" s="5">
        <v>19</v>
      </c>
      <c r="E1578" s="5">
        <v>3</v>
      </c>
      <c r="F1578" s="5">
        <v>13465.8</v>
      </c>
      <c r="G1578" s="5" t="s">
        <v>12</v>
      </c>
      <c r="H1578" s="5" t="s">
        <v>16</v>
      </c>
      <c r="I1578" s="5" t="s">
        <v>23</v>
      </c>
      <c r="K1578" s="7" t="s">
        <v>1609</v>
      </c>
      <c r="L1578" s="7">
        <v>1985</v>
      </c>
      <c r="M1578" s="7" t="s">
        <v>35</v>
      </c>
      <c r="N1578" s="7">
        <v>19</v>
      </c>
      <c r="O1578" s="7">
        <v>3</v>
      </c>
      <c r="P1578" s="20">
        <v>13465.8</v>
      </c>
      <c r="Q1578" s="7" t="s">
        <v>12</v>
      </c>
      <c r="R1578" s="7" t="s">
        <v>16</v>
      </c>
      <c r="S1578" s="7" t="s">
        <v>23</v>
      </c>
      <c r="T1578" s="7">
        <f t="shared" si="48"/>
        <v>4</v>
      </c>
      <c r="U1578" s="7">
        <f t="shared" si="49"/>
        <v>2</v>
      </c>
      <c r="V1578" s="35" t="s">
        <v>9470</v>
      </c>
      <c r="W1578" s="36">
        <v>45085</v>
      </c>
      <c r="X1578" s="5">
        <v>37</v>
      </c>
    </row>
    <row r="1579" spans="1:24" x14ac:dyDescent="0.3">
      <c r="A1579" s="5" t="s">
        <v>1610</v>
      </c>
      <c r="B1579" s="5">
        <v>1960</v>
      </c>
      <c r="C1579" s="5" t="s">
        <v>10</v>
      </c>
      <c r="D1579" s="5">
        <v>28</v>
      </c>
      <c r="E1579" s="5">
        <v>0</v>
      </c>
      <c r="F1579" s="5">
        <v>13470.8</v>
      </c>
      <c r="G1579" s="5" t="s">
        <v>12</v>
      </c>
      <c r="H1579" s="5" t="s">
        <v>11</v>
      </c>
      <c r="I1579" s="5" t="s">
        <v>13</v>
      </c>
      <c r="K1579" s="7" t="s">
        <v>1610</v>
      </c>
      <c r="L1579" s="7">
        <v>1960</v>
      </c>
      <c r="M1579" s="7" t="s">
        <v>10</v>
      </c>
      <c r="N1579" s="7">
        <v>28</v>
      </c>
      <c r="O1579" s="7">
        <v>0</v>
      </c>
      <c r="P1579" s="20">
        <v>13470.8</v>
      </c>
      <c r="Q1579" s="7" t="s">
        <v>12</v>
      </c>
      <c r="R1579" s="7" t="s">
        <v>11</v>
      </c>
      <c r="S1579" s="7" t="s">
        <v>13</v>
      </c>
      <c r="T1579" s="7">
        <f t="shared" si="48"/>
        <v>4</v>
      </c>
      <c r="U1579" s="7">
        <f t="shared" si="49"/>
        <v>9</v>
      </c>
      <c r="V1579" s="35" t="s">
        <v>9806</v>
      </c>
      <c r="W1579" s="36">
        <v>45085</v>
      </c>
      <c r="X1579" s="5">
        <v>62</v>
      </c>
    </row>
    <row r="1580" spans="1:24" x14ac:dyDescent="0.3">
      <c r="A1580" s="5" t="s">
        <v>1611</v>
      </c>
      <c r="B1580" s="5">
        <v>1960</v>
      </c>
      <c r="C1580" s="5" t="s">
        <v>10</v>
      </c>
      <c r="D1580" s="5">
        <v>24</v>
      </c>
      <c r="E1580" s="5">
        <v>0</v>
      </c>
      <c r="F1580" s="5">
        <v>13470.86</v>
      </c>
      <c r="G1580" s="5" t="s">
        <v>12</v>
      </c>
      <c r="H1580" s="5" t="s">
        <v>12</v>
      </c>
      <c r="I1580" s="5" t="s">
        <v>42</v>
      </c>
      <c r="K1580" s="7" t="s">
        <v>1611</v>
      </c>
      <c r="L1580" s="7">
        <v>1960</v>
      </c>
      <c r="M1580" s="7" t="s">
        <v>10</v>
      </c>
      <c r="N1580" s="7">
        <v>24</v>
      </c>
      <c r="O1580" s="7">
        <v>0</v>
      </c>
      <c r="P1580" s="20">
        <v>13470.86</v>
      </c>
      <c r="Q1580" s="7" t="s">
        <v>12</v>
      </c>
      <c r="R1580" s="7" t="s">
        <v>12</v>
      </c>
      <c r="S1580" s="7" t="s">
        <v>42</v>
      </c>
      <c r="T1580" s="7">
        <f t="shared" si="48"/>
        <v>4</v>
      </c>
      <c r="U1580" s="7">
        <f t="shared" si="49"/>
        <v>1</v>
      </c>
      <c r="V1580" s="35" t="s">
        <v>9807</v>
      </c>
      <c r="W1580" s="36">
        <v>45085</v>
      </c>
      <c r="X1580" s="5">
        <v>62</v>
      </c>
    </row>
    <row r="1581" spans="1:24" x14ac:dyDescent="0.3">
      <c r="A1581" s="5" t="s">
        <v>1612</v>
      </c>
      <c r="B1581" s="5">
        <v>1975</v>
      </c>
      <c r="C1581" s="5" t="s">
        <v>35</v>
      </c>
      <c r="D1581" s="5">
        <v>7</v>
      </c>
      <c r="E1581" s="5">
        <v>1</v>
      </c>
      <c r="F1581" s="5">
        <v>13472.19</v>
      </c>
      <c r="G1581" s="5" t="s">
        <v>12</v>
      </c>
      <c r="H1581" s="5" t="s">
        <v>11</v>
      </c>
      <c r="I1581" s="5" t="s">
        <v>23</v>
      </c>
      <c r="K1581" s="7" t="s">
        <v>1612</v>
      </c>
      <c r="L1581" s="7">
        <v>1975</v>
      </c>
      <c r="M1581" s="7" t="s">
        <v>35</v>
      </c>
      <c r="N1581" s="7">
        <v>7</v>
      </c>
      <c r="O1581" s="7">
        <v>1</v>
      </c>
      <c r="P1581" s="20">
        <v>13472.19</v>
      </c>
      <c r="Q1581" s="7" t="s">
        <v>12</v>
      </c>
      <c r="R1581" s="7" t="s">
        <v>11</v>
      </c>
      <c r="S1581" s="7" t="s">
        <v>23</v>
      </c>
      <c r="T1581" s="7">
        <f t="shared" si="48"/>
        <v>4</v>
      </c>
      <c r="U1581" s="7">
        <f t="shared" si="49"/>
        <v>9</v>
      </c>
      <c r="V1581" s="35" t="s">
        <v>9808</v>
      </c>
      <c r="W1581" s="36">
        <v>45085</v>
      </c>
      <c r="X1581" s="5">
        <v>47</v>
      </c>
    </row>
    <row r="1582" spans="1:24" x14ac:dyDescent="0.3">
      <c r="A1582" s="5" t="s">
        <v>1613</v>
      </c>
      <c r="B1582" s="5">
        <v>1990</v>
      </c>
      <c r="C1582" s="5" t="s">
        <v>35</v>
      </c>
      <c r="D1582" s="5">
        <v>30</v>
      </c>
      <c r="E1582" s="5">
        <v>3</v>
      </c>
      <c r="F1582" s="5">
        <v>13480.83</v>
      </c>
      <c r="G1582" s="5" t="s">
        <v>12</v>
      </c>
      <c r="H1582" s="5" t="s">
        <v>11</v>
      </c>
      <c r="I1582" s="5" t="s">
        <v>249</v>
      </c>
      <c r="K1582" s="7" t="s">
        <v>1613</v>
      </c>
      <c r="L1582" s="7">
        <v>1990</v>
      </c>
      <c r="M1582" s="7" t="s">
        <v>35</v>
      </c>
      <c r="N1582" s="7">
        <v>30</v>
      </c>
      <c r="O1582" s="7">
        <v>3</v>
      </c>
      <c r="P1582" s="20">
        <v>13480.83</v>
      </c>
      <c r="Q1582" s="7" t="s">
        <v>12</v>
      </c>
      <c r="R1582" s="7" t="s">
        <v>11</v>
      </c>
      <c r="S1582" s="7" t="s">
        <v>249</v>
      </c>
      <c r="T1582" s="7">
        <f t="shared" si="48"/>
        <v>4</v>
      </c>
      <c r="U1582" s="7">
        <f t="shared" si="49"/>
        <v>9</v>
      </c>
      <c r="V1582" s="35" t="s">
        <v>9809</v>
      </c>
      <c r="W1582" s="36">
        <v>45085</v>
      </c>
      <c r="X1582" s="5">
        <v>32</v>
      </c>
    </row>
    <row r="1583" spans="1:24" x14ac:dyDescent="0.3">
      <c r="A1583" s="5" t="s">
        <v>1614</v>
      </c>
      <c r="B1583" s="5">
        <v>1963</v>
      </c>
      <c r="C1583" s="5" t="s">
        <v>37</v>
      </c>
      <c r="D1583" s="5">
        <v>14</v>
      </c>
      <c r="E1583" s="5">
        <v>0</v>
      </c>
      <c r="F1583" s="5">
        <v>13511.28</v>
      </c>
      <c r="G1583" s="5" t="s">
        <v>12</v>
      </c>
      <c r="H1583" s="5" t="s">
        <v>16</v>
      </c>
      <c r="I1583" s="5" t="s">
        <v>23</v>
      </c>
      <c r="K1583" s="7" t="s">
        <v>1614</v>
      </c>
      <c r="L1583" s="7">
        <v>1963</v>
      </c>
      <c r="M1583" s="7" t="s">
        <v>37</v>
      </c>
      <c r="N1583" s="7">
        <v>14</v>
      </c>
      <c r="O1583" s="7">
        <v>0</v>
      </c>
      <c r="P1583" s="20">
        <v>13511.28</v>
      </c>
      <c r="Q1583" s="7" t="s">
        <v>12</v>
      </c>
      <c r="R1583" s="7" t="s">
        <v>16</v>
      </c>
      <c r="S1583" s="7" t="s">
        <v>23</v>
      </c>
      <c r="T1583" s="7">
        <f t="shared" si="48"/>
        <v>4</v>
      </c>
      <c r="U1583" s="7">
        <f t="shared" si="49"/>
        <v>2</v>
      </c>
      <c r="V1583" s="35" t="s">
        <v>9810</v>
      </c>
      <c r="W1583" s="36">
        <v>45085</v>
      </c>
      <c r="X1583" s="5">
        <v>59</v>
      </c>
    </row>
    <row r="1584" spans="1:24" x14ac:dyDescent="0.3">
      <c r="A1584" s="5" t="s">
        <v>1615</v>
      </c>
      <c r="B1584" s="5">
        <v>1960</v>
      </c>
      <c r="C1584" s="5" t="s">
        <v>10</v>
      </c>
      <c r="D1584" s="5">
        <v>11</v>
      </c>
      <c r="E1584" s="5">
        <v>0</v>
      </c>
      <c r="F1584" s="5">
        <v>13555</v>
      </c>
      <c r="G1584" s="5" t="s">
        <v>12</v>
      </c>
      <c r="H1584" s="5" t="s">
        <v>12</v>
      </c>
      <c r="I1584" s="5" t="s">
        <v>356</v>
      </c>
      <c r="K1584" s="7" t="s">
        <v>1615</v>
      </c>
      <c r="L1584" s="7">
        <v>1960</v>
      </c>
      <c r="M1584" s="7" t="s">
        <v>10</v>
      </c>
      <c r="N1584" s="7">
        <v>11</v>
      </c>
      <c r="O1584" s="7">
        <v>0</v>
      </c>
      <c r="P1584" s="20">
        <v>13555</v>
      </c>
      <c r="Q1584" s="7" t="s">
        <v>12</v>
      </c>
      <c r="R1584" s="7" t="s">
        <v>12</v>
      </c>
      <c r="S1584" s="7" t="s">
        <v>356</v>
      </c>
      <c r="T1584" s="7">
        <f t="shared" si="48"/>
        <v>4</v>
      </c>
      <c r="U1584" s="7">
        <f t="shared" si="49"/>
        <v>1</v>
      </c>
      <c r="V1584" s="35" t="s">
        <v>9804</v>
      </c>
      <c r="W1584" s="36">
        <v>45085</v>
      </c>
      <c r="X1584" s="5">
        <v>62</v>
      </c>
    </row>
    <row r="1585" spans="1:24" x14ac:dyDescent="0.3">
      <c r="A1585" s="5" t="s">
        <v>1616</v>
      </c>
      <c r="B1585" s="5">
        <v>1968</v>
      </c>
      <c r="C1585" s="5" t="s">
        <v>10</v>
      </c>
      <c r="D1585" s="5">
        <v>15</v>
      </c>
      <c r="E1585" s="5">
        <v>0</v>
      </c>
      <c r="F1585" s="5">
        <v>13566.04</v>
      </c>
      <c r="G1585" s="5" t="s">
        <v>12</v>
      </c>
      <c r="H1585" s="5" t="s">
        <v>12</v>
      </c>
      <c r="I1585" s="5" t="s">
        <v>535</v>
      </c>
      <c r="K1585" s="7" t="s">
        <v>1616</v>
      </c>
      <c r="L1585" s="7">
        <v>1968</v>
      </c>
      <c r="M1585" s="7" t="s">
        <v>10</v>
      </c>
      <c r="N1585" s="7">
        <v>15</v>
      </c>
      <c r="O1585" s="7">
        <v>0</v>
      </c>
      <c r="P1585" s="20">
        <v>13566.04</v>
      </c>
      <c r="Q1585" s="7" t="s">
        <v>12</v>
      </c>
      <c r="R1585" s="7" t="s">
        <v>12</v>
      </c>
      <c r="S1585" s="7" t="s">
        <v>535</v>
      </c>
      <c r="T1585" s="7">
        <f t="shared" si="48"/>
        <v>4</v>
      </c>
      <c r="U1585" s="7">
        <f t="shared" si="49"/>
        <v>1</v>
      </c>
      <c r="V1585" s="35" t="s">
        <v>9811</v>
      </c>
      <c r="W1585" s="36">
        <v>45085</v>
      </c>
      <c r="X1585" s="5">
        <v>54</v>
      </c>
    </row>
    <row r="1586" spans="1:24" x14ac:dyDescent="0.3">
      <c r="A1586" s="5" t="s">
        <v>1617</v>
      </c>
      <c r="B1586" s="5">
        <v>1992</v>
      </c>
      <c r="C1586" s="5" t="s">
        <v>35</v>
      </c>
      <c r="D1586" s="5">
        <v>14</v>
      </c>
      <c r="E1586" s="5">
        <v>0</v>
      </c>
      <c r="F1586" s="5">
        <v>13588.17</v>
      </c>
      <c r="G1586" s="5" t="s">
        <v>12</v>
      </c>
      <c r="H1586" s="5" t="s">
        <v>16</v>
      </c>
      <c r="I1586" s="5" t="s">
        <v>23</v>
      </c>
      <c r="K1586" s="7" t="s">
        <v>1617</v>
      </c>
      <c r="L1586" s="7">
        <v>1992</v>
      </c>
      <c r="M1586" s="7" t="s">
        <v>35</v>
      </c>
      <c r="N1586" s="7">
        <v>14</v>
      </c>
      <c r="O1586" s="7">
        <v>0</v>
      </c>
      <c r="P1586" s="20">
        <v>13588.17</v>
      </c>
      <c r="Q1586" s="7" t="s">
        <v>12</v>
      </c>
      <c r="R1586" s="7" t="s">
        <v>16</v>
      </c>
      <c r="S1586" s="7" t="s">
        <v>23</v>
      </c>
      <c r="T1586" s="7">
        <f t="shared" si="48"/>
        <v>4</v>
      </c>
      <c r="U1586" s="7">
        <f t="shared" si="49"/>
        <v>2</v>
      </c>
      <c r="V1586" s="35" t="s">
        <v>9812</v>
      </c>
      <c r="W1586" s="36">
        <v>45085</v>
      </c>
      <c r="X1586" s="5">
        <v>30</v>
      </c>
    </row>
    <row r="1587" spans="1:24" x14ac:dyDescent="0.3">
      <c r="A1587" s="5" t="s">
        <v>1618</v>
      </c>
      <c r="B1587" s="5">
        <v>1964</v>
      </c>
      <c r="C1587" s="5" t="s">
        <v>20</v>
      </c>
      <c r="D1587" s="5">
        <v>10</v>
      </c>
      <c r="E1587" s="5">
        <v>2</v>
      </c>
      <c r="F1587" s="5">
        <v>13607.37</v>
      </c>
      <c r="G1587" s="5" t="s">
        <v>12</v>
      </c>
      <c r="H1587" s="5" t="s">
        <v>16</v>
      </c>
      <c r="I1587" s="5" t="s">
        <v>247</v>
      </c>
      <c r="K1587" s="7" t="s">
        <v>1618</v>
      </c>
      <c r="L1587" s="7">
        <v>1964</v>
      </c>
      <c r="M1587" s="7" t="s">
        <v>20</v>
      </c>
      <c r="N1587" s="7">
        <v>10</v>
      </c>
      <c r="O1587" s="7">
        <v>2</v>
      </c>
      <c r="P1587" s="20">
        <v>13607.37</v>
      </c>
      <c r="Q1587" s="7" t="s">
        <v>12</v>
      </c>
      <c r="R1587" s="7" t="s">
        <v>16</v>
      </c>
      <c r="S1587" s="7" t="s">
        <v>247</v>
      </c>
      <c r="T1587" s="7">
        <f t="shared" si="48"/>
        <v>4</v>
      </c>
      <c r="U1587" s="7">
        <f t="shared" si="49"/>
        <v>2</v>
      </c>
      <c r="V1587" s="35" t="s">
        <v>9813</v>
      </c>
      <c r="W1587" s="36">
        <v>45085</v>
      </c>
      <c r="X1587" s="5">
        <v>58</v>
      </c>
    </row>
    <row r="1588" spans="1:24" x14ac:dyDescent="0.3">
      <c r="A1588" s="5" t="s">
        <v>1619</v>
      </c>
      <c r="B1588" s="5">
        <v>1961</v>
      </c>
      <c r="C1588" s="5" t="s">
        <v>15</v>
      </c>
      <c r="D1588" s="5">
        <v>18</v>
      </c>
      <c r="E1588" s="5">
        <v>0</v>
      </c>
      <c r="F1588" s="5">
        <v>13616.36</v>
      </c>
      <c r="G1588" s="5" t="s">
        <v>12</v>
      </c>
      <c r="H1588" s="5" t="s">
        <v>12</v>
      </c>
      <c r="I1588" s="5" t="s">
        <v>247</v>
      </c>
      <c r="K1588" s="7" t="s">
        <v>1619</v>
      </c>
      <c r="L1588" s="7">
        <v>1961</v>
      </c>
      <c r="M1588" s="7" t="s">
        <v>15</v>
      </c>
      <c r="N1588" s="7">
        <v>18</v>
      </c>
      <c r="O1588" s="7">
        <v>0</v>
      </c>
      <c r="P1588" s="20">
        <v>13616.36</v>
      </c>
      <c r="Q1588" s="7" t="s">
        <v>12</v>
      </c>
      <c r="R1588" s="7" t="s">
        <v>12</v>
      </c>
      <c r="S1588" s="7" t="s">
        <v>247</v>
      </c>
      <c r="T1588" s="7">
        <f t="shared" si="48"/>
        <v>4</v>
      </c>
      <c r="U1588" s="7">
        <f t="shared" si="49"/>
        <v>1</v>
      </c>
      <c r="V1588" s="35" t="s">
        <v>9814</v>
      </c>
      <c r="W1588" s="36">
        <v>45085</v>
      </c>
      <c r="X1588" s="5">
        <v>61</v>
      </c>
    </row>
    <row r="1589" spans="1:24" x14ac:dyDescent="0.3">
      <c r="A1589" s="5" t="s">
        <v>1620</v>
      </c>
      <c r="B1589" s="5">
        <v>1969</v>
      </c>
      <c r="C1589" s="5" t="s">
        <v>10</v>
      </c>
      <c r="D1589" s="5">
        <v>26</v>
      </c>
      <c r="E1589" s="5">
        <v>0</v>
      </c>
      <c r="F1589" s="5">
        <v>13622.01</v>
      </c>
      <c r="G1589" s="5" t="s">
        <v>12</v>
      </c>
      <c r="H1589" s="5" t="s">
        <v>12</v>
      </c>
      <c r="I1589" s="5" t="s">
        <v>23</v>
      </c>
      <c r="K1589" s="7" t="s">
        <v>1620</v>
      </c>
      <c r="L1589" s="7">
        <v>1969</v>
      </c>
      <c r="M1589" s="7" t="s">
        <v>10</v>
      </c>
      <c r="N1589" s="7">
        <v>26</v>
      </c>
      <c r="O1589" s="7">
        <v>0</v>
      </c>
      <c r="P1589" s="20">
        <v>13622.01</v>
      </c>
      <c r="Q1589" s="7" t="s">
        <v>12</v>
      </c>
      <c r="R1589" s="7" t="s">
        <v>12</v>
      </c>
      <c r="S1589" s="7" t="s">
        <v>23</v>
      </c>
      <c r="T1589" s="7">
        <f t="shared" si="48"/>
        <v>4</v>
      </c>
      <c r="U1589" s="7">
        <f t="shared" si="49"/>
        <v>1</v>
      </c>
      <c r="V1589" s="35" t="s">
        <v>9815</v>
      </c>
      <c r="W1589" s="36">
        <v>45085</v>
      </c>
      <c r="X1589" s="5">
        <v>53</v>
      </c>
    </row>
    <row r="1590" spans="1:24" x14ac:dyDescent="0.3">
      <c r="A1590" s="5" t="s">
        <v>1621</v>
      </c>
      <c r="B1590" s="5">
        <v>1961</v>
      </c>
      <c r="C1590" s="5" t="s">
        <v>30</v>
      </c>
      <c r="D1590" s="5">
        <v>24</v>
      </c>
      <c r="E1590" s="5">
        <v>0</v>
      </c>
      <c r="F1590" s="5">
        <v>13635.64</v>
      </c>
      <c r="G1590" s="5" t="s">
        <v>12</v>
      </c>
      <c r="H1590" s="5" t="s">
        <v>12</v>
      </c>
      <c r="I1590" s="5" t="s">
        <v>247</v>
      </c>
      <c r="K1590" s="7" t="s">
        <v>1621</v>
      </c>
      <c r="L1590" s="7">
        <v>1961</v>
      </c>
      <c r="M1590" s="7" t="s">
        <v>30</v>
      </c>
      <c r="N1590" s="7">
        <v>24</v>
      </c>
      <c r="O1590" s="7">
        <v>0</v>
      </c>
      <c r="P1590" s="20">
        <v>13635.64</v>
      </c>
      <c r="Q1590" s="7" t="s">
        <v>12</v>
      </c>
      <c r="R1590" s="7" t="s">
        <v>12</v>
      </c>
      <c r="S1590" s="7" t="s">
        <v>247</v>
      </c>
      <c r="T1590" s="7">
        <f t="shared" si="48"/>
        <v>4</v>
      </c>
      <c r="U1590" s="7">
        <f t="shared" si="49"/>
        <v>1</v>
      </c>
      <c r="V1590" s="35" t="s">
        <v>9816</v>
      </c>
      <c r="W1590" s="36">
        <v>45085</v>
      </c>
      <c r="X1590" s="5">
        <v>61</v>
      </c>
    </row>
    <row r="1591" spans="1:24" x14ac:dyDescent="0.3">
      <c r="A1591" s="5" t="s">
        <v>1622</v>
      </c>
      <c r="B1591" s="5">
        <v>1984</v>
      </c>
      <c r="C1591" s="5" t="s">
        <v>10</v>
      </c>
      <c r="D1591" s="5">
        <v>20</v>
      </c>
      <c r="E1591" s="5">
        <v>3</v>
      </c>
      <c r="F1591" s="5">
        <v>13638.06</v>
      </c>
      <c r="G1591" s="5" t="s">
        <v>12</v>
      </c>
      <c r="H1591" s="5" t="s">
        <v>12</v>
      </c>
      <c r="I1591" s="5" t="s">
        <v>249</v>
      </c>
      <c r="K1591" s="7" t="s">
        <v>1622</v>
      </c>
      <c r="L1591" s="7">
        <v>1984</v>
      </c>
      <c r="M1591" s="7" t="s">
        <v>10</v>
      </c>
      <c r="N1591" s="7">
        <v>20</v>
      </c>
      <c r="O1591" s="7">
        <v>3</v>
      </c>
      <c r="P1591" s="20">
        <v>13638.06</v>
      </c>
      <c r="Q1591" s="7" t="s">
        <v>12</v>
      </c>
      <c r="R1591" s="7" t="s">
        <v>12</v>
      </c>
      <c r="S1591" s="7" t="s">
        <v>249</v>
      </c>
      <c r="T1591" s="7">
        <f t="shared" si="48"/>
        <v>4</v>
      </c>
      <c r="U1591" s="7">
        <f t="shared" si="49"/>
        <v>1</v>
      </c>
      <c r="V1591" s="35" t="s">
        <v>9817</v>
      </c>
      <c r="W1591" s="36">
        <v>45085</v>
      </c>
      <c r="X1591" s="5">
        <v>38</v>
      </c>
    </row>
    <row r="1592" spans="1:24" x14ac:dyDescent="0.3">
      <c r="A1592" s="5" t="s">
        <v>1623</v>
      </c>
      <c r="B1592" s="5">
        <v>1963</v>
      </c>
      <c r="C1592" s="5" t="s">
        <v>35</v>
      </c>
      <c r="D1592" s="5">
        <v>4</v>
      </c>
      <c r="E1592" s="5">
        <v>0</v>
      </c>
      <c r="F1592" s="5">
        <v>13677.68</v>
      </c>
      <c r="G1592" s="5" t="s">
        <v>12</v>
      </c>
      <c r="H1592" s="5" t="s">
        <v>11</v>
      </c>
      <c r="I1592" s="5" t="s">
        <v>300</v>
      </c>
      <c r="K1592" s="7" t="s">
        <v>1623</v>
      </c>
      <c r="L1592" s="7">
        <v>1963</v>
      </c>
      <c r="M1592" s="7" t="s">
        <v>35</v>
      </c>
      <c r="N1592" s="7">
        <v>4</v>
      </c>
      <c r="O1592" s="7">
        <v>0</v>
      </c>
      <c r="P1592" s="20">
        <v>13677.68</v>
      </c>
      <c r="Q1592" s="7" t="s">
        <v>12</v>
      </c>
      <c r="R1592" s="7" t="s">
        <v>11</v>
      </c>
      <c r="S1592" s="7" t="s">
        <v>300</v>
      </c>
      <c r="T1592" s="7">
        <f t="shared" si="48"/>
        <v>4</v>
      </c>
      <c r="U1592" s="7">
        <f t="shared" si="49"/>
        <v>9</v>
      </c>
      <c r="V1592" s="35" t="s">
        <v>9818</v>
      </c>
      <c r="W1592" s="36">
        <v>45085</v>
      </c>
      <c r="X1592" s="5">
        <v>59</v>
      </c>
    </row>
    <row r="1593" spans="1:24" x14ac:dyDescent="0.3">
      <c r="A1593" s="5" t="s">
        <v>1624</v>
      </c>
      <c r="B1593" s="5">
        <v>1985</v>
      </c>
      <c r="C1593" s="5" t="s">
        <v>20</v>
      </c>
      <c r="D1593" s="5">
        <v>14</v>
      </c>
      <c r="E1593" s="5">
        <v>3</v>
      </c>
      <c r="F1593" s="5">
        <v>13685.51</v>
      </c>
      <c r="G1593" s="5" t="s">
        <v>12</v>
      </c>
      <c r="H1593" s="5" t="s">
        <v>16</v>
      </c>
      <c r="I1593" s="5" t="s">
        <v>535</v>
      </c>
      <c r="K1593" s="7" t="s">
        <v>1624</v>
      </c>
      <c r="L1593" s="7">
        <v>1985</v>
      </c>
      <c r="M1593" s="7" t="s">
        <v>20</v>
      </c>
      <c r="N1593" s="7">
        <v>14</v>
      </c>
      <c r="O1593" s="7">
        <v>3</v>
      </c>
      <c r="P1593" s="20">
        <v>13685.51</v>
      </c>
      <c r="Q1593" s="7" t="s">
        <v>12</v>
      </c>
      <c r="R1593" s="7" t="s">
        <v>16</v>
      </c>
      <c r="S1593" s="7" t="s">
        <v>535</v>
      </c>
      <c r="T1593" s="7">
        <f t="shared" si="48"/>
        <v>4</v>
      </c>
      <c r="U1593" s="7">
        <f t="shared" si="49"/>
        <v>2</v>
      </c>
      <c r="V1593" s="35" t="s">
        <v>9819</v>
      </c>
      <c r="W1593" s="36">
        <v>45085</v>
      </c>
      <c r="X1593" s="5">
        <v>37</v>
      </c>
    </row>
    <row r="1594" spans="1:24" x14ac:dyDescent="0.3">
      <c r="A1594" s="5" t="s">
        <v>1625</v>
      </c>
      <c r="B1594" s="5">
        <v>1986</v>
      </c>
      <c r="C1594" s="5" t="s">
        <v>15</v>
      </c>
      <c r="D1594" s="5">
        <v>24</v>
      </c>
      <c r="E1594" s="5">
        <v>3</v>
      </c>
      <c r="F1594" s="5">
        <v>13714.55</v>
      </c>
      <c r="G1594" s="5" t="s">
        <v>12</v>
      </c>
      <c r="H1594" s="5" t="s">
        <v>11</v>
      </c>
      <c r="I1594" s="5" t="s">
        <v>249</v>
      </c>
      <c r="K1594" s="7" t="s">
        <v>1625</v>
      </c>
      <c r="L1594" s="7">
        <v>1986</v>
      </c>
      <c r="M1594" s="7" t="s">
        <v>15</v>
      </c>
      <c r="N1594" s="7">
        <v>24</v>
      </c>
      <c r="O1594" s="7">
        <v>3</v>
      </c>
      <c r="P1594" s="20">
        <v>13714.55</v>
      </c>
      <c r="Q1594" s="7" t="s">
        <v>12</v>
      </c>
      <c r="R1594" s="7" t="s">
        <v>11</v>
      </c>
      <c r="S1594" s="7" t="s">
        <v>249</v>
      </c>
      <c r="T1594" s="7">
        <f t="shared" si="48"/>
        <v>4</v>
      </c>
      <c r="U1594" s="7">
        <f t="shared" si="49"/>
        <v>9</v>
      </c>
      <c r="V1594" s="35" t="s">
        <v>9820</v>
      </c>
      <c r="W1594" s="36">
        <v>45085</v>
      </c>
      <c r="X1594" s="5">
        <v>36</v>
      </c>
    </row>
    <row r="1595" spans="1:24" x14ac:dyDescent="0.3">
      <c r="A1595" s="5" t="s">
        <v>1626</v>
      </c>
      <c r="B1595" s="5">
        <v>1981</v>
      </c>
      <c r="C1595" s="5" t="s">
        <v>35</v>
      </c>
      <c r="D1595" s="5">
        <v>2</v>
      </c>
      <c r="E1595" s="5">
        <v>1</v>
      </c>
      <c r="F1595" s="5">
        <v>13725.47</v>
      </c>
      <c r="G1595" s="5" t="s">
        <v>12</v>
      </c>
      <c r="H1595" s="5" t="s">
        <v>11</v>
      </c>
      <c r="I1595" s="5" t="s">
        <v>247</v>
      </c>
      <c r="K1595" s="7" t="s">
        <v>1626</v>
      </c>
      <c r="L1595" s="7">
        <v>1981</v>
      </c>
      <c r="M1595" s="7" t="s">
        <v>35</v>
      </c>
      <c r="N1595" s="7">
        <v>2</v>
      </c>
      <c r="O1595" s="7">
        <v>1</v>
      </c>
      <c r="P1595" s="20">
        <v>13725.47</v>
      </c>
      <c r="Q1595" s="7" t="s">
        <v>12</v>
      </c>
      <c r="R1595" s="7" t="s">
        <v>11</v>
      </c>
      <c r="S1595" s="7" t="s">
        <v>247</v>
      </c>
      <c r="T1595" s="7">
        <f t="shared" si="48"/>
        <v>4</v>
      </c>
      <c r="U1595" s="7">
        <f t="shared" si="49"/>
        <v>9</v>
      </c>
      <c r="V1595" s="35" t="s">
        <v>9821</v>
      </c>
      <c r="W1595" s="36">
        <v>45085</v>
      </c>
      <c r="X1595" s="5">
        <v>41</v>
      </c>
    </row>
    <row r="1596" spans="1:24" x14ac:dyDescent="0.3">
      <c r="A1596" s="5" t="s">
        <v>1627</v>
      </c>
      <c r="B1596" s="5">
        <v>1985</v>
      </c>
      <c r="C1596" s="5" t="s">
        <v>35</v>
      </c>
      <c r="D1596" s="5">
        <v>29</v>
      </c>
      <c r="E1596" s="5">
        <v>3</v>
      </c>
      <c r="F1596" s="5">
        <v>13726.21</v>
      </c>
      <c r="G1596" s="5" t="s">
        <v>12</v>
      </c>
      <c r="H1596" s="5" t="s">
        <v>12</v>
      </c>
      <c r="I1596" s="5" t="s">
        <v>535</v>
      </c>
      <c r="K1596" s="7" t="s">
        <v>1627</v>
      </c>
      <c r="L1596" s="7">
        <v>1985</v>
      </c>
      <c r="M1596" s="7" t="s">
        <v>35</v>
      </c>
      <c r="N1596" s="7">
        <v>29</v>
      </c>
      <c r="O1596" s="7">
        <v>3</v>
      </c>
      <c r="P1596" s="20">
        <v>13726.21</v>
      </c>
      <c r="Q1596" s="7" t="s">
        <v>12</v>
      </c>
      <c r="R1596" s="7" t="s">
        <v>12</v>
      </c>
      <c r="S1596" s="7" t="s">
        <v>535</v>
      </c>
      <c r="T1596" s="7">
        <f t="shared" si="48"/>
        <v>4</v>
      </c>
      <c r="U1596" s="7">
        <f t="shared" si="49"/>
        <v>1</v>
      </c>
      <c r="V1596" s="35" t="s">
        <v>9822</v>
      </c>
      <c r="W1596" s="36">
        <v>45085</v>
      </c>
      <c r="X1596" s="5">
        <v>37</v>
      </c>
    </row>
    <row r="1597" spans="1:24" x14ac:dyDescent="0.3">
      <c r="A1597" s="5" t="s">
        <v>1628</v>
      </c>
      <c r="B1597" s="5">
        <v>1969</v>
      </c>
      <c r="C1597" s="5" t="s">
        <v>37</v>
      </c>
      <c r="D1597" s="5">
        <v>23</v>
      </c>
      <c r="E1597" s="5">
        <v>0</v>
      </c>
      <c r="F1597" s="5">
        <v>13746.74</v>
      </c>
      <c r="G1597" s="5" t="s">
        <v>12</v>
      </c>
      <c r="H1597" s="5" t="s">
        <v>11</v>
      </c>
      <c r="I1597" s="5" t="s">
        <v>535</v>
      </c>
      <c r="K1597" s="7" t="s">
        <v>1628</v>
      </c>
      <c r="L1597" s="7">
        <v>1969</v>
      </c>
      <c r="M1597" s="7" t="s">
        <v>37</v>
      </c>
      <c r="N1597" s="7">
        <v>23</v>
      </c>
      <c r="O1597" s="7">
        <v>0</v>
      </c>
      <c r="P1597" s="20">
        <v>13746.74</v>
      </c>
      <c r="Q1597" s="7" t="s">
        <v>12</v>
      </c>
      <c r="R1597" s="7" t="s">
        <v>11</v>
      </c>
      <c r="S1597" s="7" t="s">
        <v>535</v>
      </c>
      <c r="T1597" s="7">
        <f t="shared" si="48"/>
        <v>4</v>
      </c>
      <c r="U1597" s="7">
        <f t="shared" si="49"/>
        <v>9</v>
      </c>
      <c r="V1597" s="35" t="s">
        <v>9128</v>
      </c>
      <c r="W1597" s="36">
        <v>45085</v>
      </c>
      <c r="X1597" s="5">
        <v>53</v>
      </c>
    </row>
    <row r="1598" spans="1:24" x14ac:dyDescent="0.3">
      <c r="A1598" s="5" t="s">
        <v>1629</v>
      </c>
      <c r="B1598" s="5">
        <v>2004</v>
      </c>
      <c r="C1598" s="5" t="s">
        <v>10</v>
      </c>
      <c r="D1598" s="5">
        <v>16</v>
      </c>
      <c r="E1598" s="5">
        <v>0</v>
      </c>
      <c r="F1598" s="5">
        <v>13747.87</v>
      </c>
      <c r="G1598" s="5" t="s">
        <v>12</v>
      </c>
      <c r="H1598" s="5" t="s">
        <v>11</v>
      </c>
      <c r="I1598" s="5" t="s">
        <v>170</v>
      </c>
      <c r="K1598" s="7" t="s">
        <v>1629</v>
      </c>
      <c r="L1598" s="7">
        <v>2004</v>
      </c>
      <c r="M1598" s="7" t="s">
        <v>10</v>
      </c>
      <c r="N1598" s="7">
        <v>16</v>
      </c>
      <c r="O1598" s="7">
        <v>0</v>
      </c>
      <c r="P1598" s="20">
        <v>13747.87</v>
      </c>
      <c r="Q1598" s="7" t="s">
        <v>12</v>
      </c>
      <c r="R1598" s="7" t="s">
        <v>11</v>
      </c>
      <c r="S1598" s="7" t="s">
        <v>170</v>
      </c>
      <c r="T1598" s="7">
        <f t="shared" si="48"/>
        <v>4</v>
      </c>
      <c r="U1598" s="7">
        <f t="shared" si="49"/>
        <v>9</v>
      </c>
      <c r="V1598" s="35" t="s">
        <v>8679</v>
      </c>
      <c r="W1598" s="36">
        <v>45085</v>
      </c>
      <c r="X1598" s="5">
        <v>18</v>
      </c>
    </row>
    <row r="1599" spans="1:24" x14ac:dyDescent="0.3">
      <c r="A1599" s="5" t="s">
        <v>1630</v>
      </c>
      <c r="B1599" s="5">
        <v>1959</v>
      </c>
      <c r="C1599" s="5" t="s">
        <v>35</v>
      </c>
      <c r="D1599" s="5">
        <v>6</v>
      </c>
      <c r="E1599" s="5">
        <v>0</v>
      </c>
      <c r="F1599" s="5">
        <v>13770.1</v>
      </c>
      <c r="G1599" s="5" t="s">
        <v>12</v>
      </c>
      <c r="H1599" s="5" t="s">
        <v>16</v>
      </c>
      <c r="I1599" s="5" t="s">
        <v>23</v>
      </c>
      <c r="K1599" s="7" t="s">
        <v>1630</v>
      </c>
      <c r="L1599" s="7">
        <v>1959</v>
      </c>
      <c r="M1599" s="7" t="s">
        <v>35</v>
      </c>
      <c r="N1599" s="7">
        <v>6</v>
      </c>
      <c r="O1599" s="7">
        <v>0</v>
      </c>
      <c r="P1599" s="20">
        <v>13770.1</v>
      </c>
      <c r="Q1599" s="7" t="s">
        <v>12</v>
      </c>
      <c r="R1599" s="7" t="s">
        <v>16</v>
      </c>
      <c r="S1599" s="7" t="s">
        <v>23</v>
      </c>
      <c r="T1599" s="7">
        <f t="shared" si="48"/>
        <v>4</v>
      </c>
      <c r="U1599" s="7">
        <f t="shared" si="49"/>
        <v>2</v>
      </c>
      <c r="V1599" s="35" t="s">
        <v>9823</v>
      </c>
      <c r="W1599" s="36">
        <v>45085</v>
      </c>
      <c r="X1599" s="5">
        <v>63</v>
      </c>
    </row>
    <row r="1600" spans="1:24" x14ac:dyDescent="0.3">
      <c r="A1600" s="5" t="s">
        <v>1631</v>
      </c>
      <c r="B1600" s="5">
        <v>1966</v>
      </c>
      <c r="C1600" s="5" t="s">
        <v>15</v>
      </c>
      <c r="D1600" s="5">
        <v>10</v>
      </c>
      <c r="E1600" s="5">
        <v>0</v>
      </c>
      <c r="F1600" s="5">
        <v>13801.61</v>
      </c>
      <c r="G1600" s="5" t="s">
        <v>12</v>
      </c>
      <c r="H1600" s="5" t="s">
        <v>12</v>
      </c>
      <c r="I1600" s="5" t="s">
        <v>535</v>
      </c>
      <c r="K1600" s="7" t="s">
        <v>1631</v>
      </c>
      <c r="L1600" s="7">
        <v>1966</v>
      </c>
      <c r="M1600" s="7" t="s">
        <v>15</v>
      </c>
      <c r="N1600" s="7">
        <v>10</v>
      </c>
      <c r="O1600" s="7">
        <v>0</v>
      </c>
      <c r="P1600" s="20">
        <v>13801.61</v>
      </c>
      <c r="Q1600" s="7" t="s">
        <v>12</v>
      </c>
      <c r="R1600" s="7" t="s">
        <v>12</v>
      </c>
      <c r="S1600" s="7" t="s">
        <v>535</v>
      </c>
      <c r="T1600" s="7">
        <f t="shared" si="48"/>
        <v>4</v>
      </c>
      <c r="U1600" s="7">
        <f t="shared" si="49"/>
        <v>1</v>
      </c>
      <c r="V1600" s="35" t="s">
        <v>9824</v>
      </c>
      <c r="W1600" s="36">
        <v>45085</v>
      </c>
      <c r="X1600" s="5">
        <v>56</v>
      </c>
    </row>
    <row r="1601" spans="1:24" x14ac:dyDescent="0.3">
      <c r="A1601" s="5" t="s">
        <v>1632</v>
      </c>
      <c r="B1601" s="5">
        <v>1986</v>
      </c>
      <c r="C1601" s="5" t="s">
        <v>30</v>
      </c>
      <c r="D1601" s="5">
        <v>8</v>
      </c>
      <c r="E1601" s="5">
        <v>3</v>
      </c>
      <c r="F1601" s="5">
        <v>13819.49</v>
      </c>
      <c r="G1601" s="5" t="s">
        <v>12</v>
      </c>
      <c r="H1601" s="5" t="s">
        <v>11</v>
      </c>
      <c r="I1601" s="5" t="s">
        <v>23</v>
      </c>
      <c r="K1601" s="7" t="s">
        <v>1632</v>
      </c>
      <c r="L1601" s="7">
        <v>1986</v>
      </c>
      <c r="M1601" s="7" t="s">
        <v>30</v>
      </c>
      <c r="N1601" s="7">
        <v>8</v>
      </c>
      <c r="O1601" s="7">
        <v>3</v>
      </c>
      <c r="P1601" s="20">
        <v>13819.49</v>
      </c>
      <c r="Q1601" s="7" t="s">
        <v>12</v>
      </c>
      <c r="R1601" s="7" t="s">
        <v>11</v>
      </c>
      <c r="S1601" s="7" t="s">
        <v>23</v>
      </c>
      <c r="T1601" s="7">
        <f t="shared" si="48"/>
        <v>4</v>
      </c>
      <c r="U1601" s="7">
        <f t="shared" si="49"/>
        <v>9</v>
      </c>
      <c r="V1601" s="35" t="s">
        <v>9825</v>
      </c>
      <c r="W1601" s="36">
        <v>45085</v>
      </c>
      <c r="X1601" s="5">
        <v>36</v>
      </c>
    </row>
    <row r="1602" spans="1:24" x14ac:dyDescent="0.3">
      <c r="A1602" s="5" t="s">
        <v>1633</v>
      </c>
      <c r="B1602" s="5">
        <v>1958</v>
      </c>
      <c r="C1602" s="5" t="s">
        <v>15</v>
      </c>
      <c r="D1602" s="5">
        <v>25</v>
      </c>
      <c r="E1602" s="5">
        <v>0</v>
      </c>
      <c r="F1602" s="5">
        <v>13822.8</v>
      </c>
      <c r="G1602" s="5" t="s">
        <v>12</v>
      </c>
      <c r="H1602" s="5" t="s">
        <v>12</v>
      </c>
      <c r="I1602" s="5" t="s">
        <v>42</v>
      </c>
      <c r="K1602" s="7" t="s">
        <v>1633</v>
      </c>
      <c r="L1602" s="7">
        <v>1958</v>
      </c>
      <c r="M1602" s="7" t="s">
        <v>15</v>
      </c>
      <c r="N1602" s="7">
        <v>25</v>
      </c>
      <c r="O1602" s="7">
        <v>0</v>
      </c>
      <c r="P1602" s="20">
        <v>13822.8</v>
      </c>
      <c r="Q1602" s="7" t="s">
        <v>12</v>
      </c>
      <c r="R1602" s="7" t="s">
        <v>12</v>
      </c>
      <c r="S1602" s="7" t="s">
        <v>42</v>
      </c>
      <c r="T1602" s="7">
        <f t="shared" si="48"/>
        <v>4</v>
      </c>
      <c r="U1602" s="7">
        <f t="shared" si="49"/>
        <v>1</v>
      </c>
      <c r="V1602" s="35" t="s">
        <v>9826</v>
      </c>
      <c r="W1602" s="36">
        <v>45085</v>
      </c>
      <c r="X1602" s="5">
        <v>64</v>
      </c>
    </row>
    <row r="1603" spans="1:24" x14ac:dyDescent="0.3">
      <c r="A1603" s="5" t="s">
        <v>1634</v>
      </c>
      <c r="B1603" s="5">
        <v>1958</v>
      </c>
      <c r="C1603" s="5" t="s">
        <v>30</v>
      </c>
      <c r="D1603" s="5">
        <v>10</v>
      </c>
      <c r="E1603" s="5">
        <v>0</v>
      </c>
      <c r="F1603" s="5">
        <v>13831.12</v>
      </c>
      <c r="G1603" s="5" t="s">
        <v>12</v>
      </c>
      <c r="H1603" s="5" t="s">
        <v>16</v>
      </c>
      <c r="I1603" s="5" t="s">
        <v>13</v>
      </c>
      <c r="K1603" s="7" t="s">
        <v>1634</v>
      </c>
      <c r="L1603" s="7">
        <v>1958</v>
      </c>
      <c r="M1603" s="7" t="s">
        <v>30</v>
      </c>
      <c r="N1603" s="7">
        <v>10</v>
      </c>
      <c r="O1603" s="7">
        <v>0</v>
      </c>
      <c r="P1603" s="20">
        <v>13831.12</v>
      </c>
      <c r="Q1603" s="7" t="s">
        <v>12</v>
      </c>
      <c r="R1603" s="7" t="s">
        <v>16</v>
      </c>
      <c r="S1603" s="7" t="s">
        <v>13</v>
      </c>
      <c r="T1603" s="7">
        <f t="shared" ref="T1603:T1666" si="50">MATCH(Q1603,$Q$2:$Q$2344,0)</f>
        <v>4</v>
      </c>
      <c r="U1603" s="7">
        <f t="shared" ref="U1603:U1666" si="51">MATCH(R1603,$R$2:$R$2344,0)</f>
        <v>2</v>
      </c>
      <c r="V1603" s="35" t="s">
        <v>9827</v>
      </c>
      <c r="W1603" s="36">
        <v>45085</v>
      </c>
      <c r="X1603" s="5">
        <v>64</v>
      </c>
    </row>
    <row r="1604" spans="1:24" x14ac:dyDescent="0.3">
      <c r="A1604" s="5" t="s">
        <v>1635</v>
      </c>
      <c r="B1604" s="5">
        <v>2003</v>
      </c>
      <c r="C1604" s="5" t="s">
        <v>18</v>
      </c>
      <c r="D1604" s="5">
        <v>7</v>
      </c>
      <c r="E1604" s="5">
        <v>0</v>
      </c>
      <c r="F1604" s="5">
        <v>13844.51</v>
      </c>
      <c r="G1604" s="5" t="s">
        <v>11</v>
      </c>
      <c r="H1604" s="5" t="s">
        <v>16</v>
      </c>
      <c r="I1604" s="5" t="s">
        <v>42</v>
      </c>
      <c r="K1604" s="7" t="s">
        <v>1635</v>
      </c>
      <c r="L1604" s="7">
        <v>2003</v>
      </c>
      <c r="M1604" s="7" t="s">
        <v>18</v>
      </c>
      <c r="N1604" s="7">
        <v>7</v>
      </c>
      <c r="O1604" s="7">
        <v>0</v>
      </c>
      <c r="P1604" s="20">
        <v>13844.51</v>
      </c>
      <c r="Q1604" s="7" t="s">
        <v>11</v>
      </c>
      <c r="R1604" s="7" t="s">
        <v>16</v>
      </c>
      <c r="S1604" s="7" t="s">
        <v>42</v>
      </c>
      <c r="T1604" s="7">
        <f t="shared" si="50"/>
        <v>1</v>
      </c>
      <c r="U1604" s="7">
        <f t="shared" si="51"/>
        <v>2</v>
      </c>
      <c r="V1604" s="35" t="s">
        <v>9828</v>
      </c>
      <c r="W1604" s="36">
        <v>45085</v>
      </c>
      <c r="X1604" s="5">
        <v>20</v>
      </c>
    </row>
    <row r="1605" spans="1:24" x14ac:dyDescent="0.3">
      <c r="A1605" s="5" t="s">
        <v>1636</v>
      </c>
      <c r="B1605" s="5">
        <v>1960</v>
      </c>
      <c r="C1605" s="5" t="s">
        <v>10</v>
      </c>
      <c r="D1605" s="5">
        <v>21</v>
      </c>
      <c r="E1605" s="5">
        <v>0</v>
      </c>
      <c r="F1605" s="5">
        <v>13844.8</v>
      </c>
      <c r="G1605" s="5" t="s">
        <v>11</v>
      </c>
      <c r="H1605" s="5" t="s">
        <v>11</v>
      </c>
      <c r="I1605" s="5" t="s">
        <v>23</v>
      </c>
      <c r="K1605" s="7" t="s">
        <v>1636</v>
      </c>
      <c r="L1605" s="7">
        <v>1960</v>
      </c>
      <c r="M1605" s="7" t="s">
        <v>10</v>
      </c>
      <c r="N1605" s="7">
        <v>21</v>
      </c>
      <c r="O1605" s="7">
        <v>0</v>
      </c>
      <c r="P1605" s="20">
        <v>13844.8</v>
      </c>
      <c r="Q1605" s="7" t="s">
        <v>11</v>
      </c>
      <c r="R1605" s="7" t="s">
        <v>11</v>
      </c>
      <c r="S1605" s="7" t="s">
        <v>23</v>
      </c>
      <c r="T1605" s="7">
        <f t="shared" si="50"/>
        <v>1</v>
      </c>
      <c r="U1605" s="7">
        <f t="shared" si="51"/>
        <v>9</v>
      </c>
      <c r="V1605" s="35" t="s">
        <v>9829</v>
      </c>
      <c r="W1605" s="36">
        <v>45085</v>
      </c>
      <c r="X1605" s="5">
        <v>62</v>
      </c>
    </row>
    <row r="1606" spans="1:24" x14ac:dyDescent="0.3">
      <c r="A1606" s="5" t="s">
        <v>1637</v>
      </c>
      <c r="B1606" s="5">
        <v>1978</v>
      </c>
      <c r="C1606" s="5" t="s">
        <v>30</v>
      </c>
      <c r="D1606" s="5">
        <v>19</v>
      </c>
      <c r="E1606" s="5">
        <v>2</v>
      </c>
      <c r="F1606" s="5">
        <v>13874.89</v>
      </c>
      <c r="G1606" s="5" t="s">
        <v>11</v>
      </c>
      <c r="H1606" s="5" t="s">
        <v>16</v>
      </c>
      <c r="I1606" s="5" t="s">
        <v>23</v>
      </c>
      <c r="K1606" s="7" t="s">
        <v>1637</v>
      </c>
      <c r="L1606" s="7">
        <v>1978</v>
      </c>
      <c r="M1606" s="7" t="s">
        <v>30</v>
      </c>
      <c r="N1606" s="7">
        <v>19</v>
      </c>
      <c r="O1606" s="7">
        <v>2</v>
      </c>
      <c r="P1606" s="20">
        <v>13874.89</v>
      </c>
      <c r="Q1606" s="7" t="s">
        <v>11</v>
      </c>
      <c r="R1606" s="7" t="s">
        <v>16</v>
      </c>
      <c r="S1606" s="7" t="s">
        <v>23</v>
      </c>
      <c r="T1606" s="7">
        <f t="shared" si="50"/>
        <v>1</v>
      </c>
      <c r="U1606" s="7">
        <f t="shared" si="51"/>
        <v>2</v>
      </c>
      <c r="V1606" s="35" t="s">
        <v>9830</v>
      </c>
      <c r="W1606" s="36">
        <v>45085</v>
      </c>
      <c r="X1606" s="5">
        <v>44</v>
      </c>
    </row>
    <row r="1607" spans="1:24" x14ac:dyDescent="0.3">
      <c r="A1607" s="5" t="s">
        <v>1638</v>
      </c>
      <c r="B1607" s="5">
        <v>1959</v>
      </c>
      <c r="C1607" s="5" t="s">
        <v>37</v>
      </c>
      <c r="D1607" s="5">
        <v>5</v>
      </c>
      <c r="E1607" s="5">
        <v>0</v>
      </c>
      <c r="F1607" s="5">
        <v>13880.95</v>
      </c>
      <c r="G1607" s="5" t="s">
        <v>11</v>
      </c>
      <c r="H1607" s="5" t="s">
        <v>11</v>
      </c>
      <c r="I1607" s="5" t="s">
        <v>42</v>
      </c>
      <c r="K1607" s="7" t="s">
        <v>1638</v>
      </c>
      <c r="L1607" s="7">
        <v>1959</v>
      </c>
      <c r="M1607" s="7" t="s">
        <v>37</v>
      </c>
      <c r="N1607" s="7">
        <v>5</v>
      </c>
      <c r="O1607" s="7">
        <v>0</v>
      </c>
      <c r="P1607" s="20">
        <v>13880.95</v>
      </c>
      <c r="Q1607" s="7" t="s">
        <v>11</v>
      </c>
      <c r="R1607" s="7" t="s">
        <v>11</v>
      </c>
      <c r="S1607" s="7" t="s">
        <v>42</v>
      </c>
      <c r="T1607" s="7">
        <f t="shared" si="50"/>
        <v>1</v>
      </c>
      <c r="U1607" s="7">
        <f t="shared" si="51"/>
        <v>9</v>
      </c>
      <c r="V1607" s="35" t="s">
        <v>9831</v>
      </c>
      <c r="W1607" s="36">
        <v>45085</v>
      </c>
      <c r="X1607" s="5">
        <v>63</v>
      </c>
    </row>
    <row r="1608" spans="1:24" x14ac:dyDescent="0.3">
      <c r="A1608" s="5" t="s">
        <v>1639</v>
      </c>
      <c r="B1608" s="5">
        <v>1985</v>
      </c>
      <c r="C1608" s="5" t="s">
        <v>20</v>
      </c>
      <c r="D1608" s="5">
        <v>25</v>
      </c>
      <c r="E1608" s="5">
        <v>3</v>
      </c>
      <c r="F1608" s="5">
        <v>13886.4</v>
      </c>
      <c r="G1608" s="5" t="s">
        <v>11</v>
      </c>
      <c r="H1608" s="5" t="s">
        <v>11</v>
      </c>
      <c r="I1608" s="5" t="s">
        <v>23</v>
      </c>
      <c r="K1608" s="7" t="s">
        <v>1639</v>
      </c>
      <c r="L1608" s="7">
        <v>1985</v>
      </c>
      <c r="M1608" s="7" t="s">
        <v>20</v>
      </c>
      <c r="N1608" s="7">
        <v>25</v>
      </c>
      <c r="O1608" s="7">
        <v>3</v>
      </c>
      <c r="P1608" s="20">
        <v>13886.4</v>
      </c>
      <c r="Q1608" s="7" t="s">
        <v>11</v>
      </c>
      <c r="R1608" s="7" t="s">
        <v>11</v>
      </c>
      <c r="S1608" s="7" t="s">
        <v>23</v>
      </c>
      <c r="T1608" s="7">
        <f t="shared" si="50"/>
        <v>1</v>
      </c>
      <c r="U1608" s="7">
        <f t="shared" si="51"/>
        <v>9</v>
      </c>
      <c r="V1608" s="35" t="s">
        <v>9832</v>
      </c>
      <c r="W1608" s="36">
        <v>45085</v>
      </c>
      <c r="X1608" s="5">
        <v>37</v>
      </c>
    </row>
    <row r="1609" spans="1:24" x14ac:dyDescent="0.3">
      <c r="A1609" s="5" t="s">
        <v>1640</v>
      </c>
      <c r="B1609" s="5">
        <v>1959</v>
      </c>
      <c r="C1609" s="5" t="s">
        <v>30</v>
      </c>
      <c r="D1609" s="5">
        <v>29</v>
      </c>
      <c r="E1609" s="5">
        <v>0</v>
      </c>
      <c r="F1609" s="5">
        <v>13887.2</v>
      </c>
      <c r="G1609" s="5" t="s">
        <v>11</v>
      </c>
      <c r="H1609" s="5" t="s">
        <v>12</v>
      </c>
      <c r="I1609" s="5" t="s">
        <v>13</v>
      </c>
      <c r="K1609" s="7" t="s">
        <v>1640</v>
      </c>
      <c r="L1609" s="7">
        <v>1959</v>
      </c>
      <c r="M1609" s="7" t="s">
        <v>30</v>
      </c>
      <c r="N1609" s="7">
        <v>29</v>
      </c>
      <c r="O1609" s="7">
        <v>0</v>
      </c>
      <c r="P1609" s="20">
        <v>13887.2</v>
      </c>
      <c r="Q1609" s="7" t="s">
        <v>11</v>
      </c>
      <c r="R1609" s="7" t="s">
        <v>12</v>
      </c>
      <c r="S1609" s="7" t="s">
        <v>13</v>
      </c>
      <c r="T1609" s="7">
        <f t="shared" si="50"/>
        <v>1</v>
      </c>
      <c r="U1609" s="7">
        <f t="shared" si="51"/>
        <v>1</v>
      </c>
      <c r="V1609" s="35" t="s">
        <v>9833</v>
      </c>
      <c r="W1609" s="36">
        <v>45085</v>
      </c>
      <c r="X1609" s="5">
        <v>63</v>
      </c>
    </row>
    <row r="1610" spans="1:24" x14ac:dyDescent="0.3">
      <c r="A1610" s="5" t="s">
        <v>1641</v>
      </c>
      <c r="B1610" s="5">
        <v>1959</v>
      </c>
      <c r="C1610" s="5" t="s">
        <v>10</v>
      </c>
      <c r="D1610" s="5">
        <v>7</v>
      </c>
      <c r="E1610" s="5">
        <v>0</v>
      </c>
      <c r="F1610" s="5">
        <v>13887.97</v>
      </c>
      <c r="G1610" s="5" t="s">
        <v>11</v>
      </c>
      <c r="H1610" s="5" t="s">
        <v>11</v>
      </c>
      <c r="I1610" s="5" t="s">
        <v>13</v>
      </c>
      <c r="K1610" s="7" t="s">
        <v>1641</v>
      </c>
      <c r="L1610" s="7">
        <v>1959</v>
      </c>
      <c r="M1610" s="7" t="s">
        <v>10</v>
      </c>
      <c r="N1610" s="7">
        <v>7</v>
      </c>
      <c r="O1610" s="7">
        <v>0</v>
      </c>
      <c r="P1610" s="20">
        <v>13887.97</v>
      </c>
      <c r="Q1610" s="7" t="s">
        <v>11</v>
      </c>
      <c r="R1610" s="7" t="s">
        <v>11</v>
      </c>
      <c r="S1610" s="7" t="s">
        <v>13</v>
      </c>
      <c r="T1610" s="7">
        <f t="shared" si="50"/>
        <v>1</v>
      </c>
      <c r="U1610" s="7">
        <f t="shared" si="51"/>
        <v>9</v>
      </c>
      <c r="V1610" s="35" t="s">
        <v>9834</v>
      </c>
      <c r="W1610" s="36">
        <v>45085</v>
      </c>
      <c r="X1610" s="5">
        <v>63</v>
      </c>
    </row>
    <row r="1611" spans="1:24" x14ac:dyDescent="0.3">
      <c r="A1611" s="5" t="s">
        <v>1642</v>
      </c>
      <c r="B1611" s="5">
        <v>1962</v>
      </c>
      <c r="C1611" s="5" t="s">
        <v>10</v>
      </c>
      <c r="D1611" s="5">
        <v>27</v>
      </c>
      <c r="E1611" s="5">
        <v>3</v>
      </c>
      <c r="F1611" s="5">
        <v>13919.82</v>
      </c>
      <c r="G1611" s="5" t="s">
        <v>11</v>
      </c>
      <c r="H1611" s="5" t="s">
        <v>11</v>
      </c>
      <c r="I1611" s="5" t="s">
        <v>13</v>
      </c>
      <c r="K1611" s="7" t="s">
        <v>1642</v>
      </c>
      <c r="L1611" s="7">
        <v>1962</v>
      </c>
      <c r="M1611" s="7" t="s">
        <v>10</v>
      </c>
      <c r="N1611" s="7">
        <v>27</v>
      </c>
      <c r="O1611" s="7">
        <v>3</v>
      </c>
      <c r="P1611" s="20">
        <v>13919.82</v>
      </c>
      <c r="Q1611" s="7" t="s">
        <v>11</v>
      </c>
      <c r="R1611" s="7" t="s">
        <v>11</v>
      </c>
      <c r="S1611" s="7" t="s">
        <v>13</v>
      </c>
      <c r="T1611" s="7">
        <f t="shared" si="50"/>
        <v>1</v>
      </c>
      <c r="U1611" s="7">
        <f t="shared" si="51"/>
        <v>9</v>
      </c>
      <c r="V1611" s="35" t="s">
        <v>9835</v>
      </c>
      <c r="W1611" s="36">
        <v>45085</v>
      </c>
      <c r="X1611" s="5">
        <v>60</v>
      </c>
    </row>
    <row r="1612" spans="1:24" x14ac:dyDescent="0.3">
      <c r="A1612" s="5" t="s">
        <v>1643</v>
      </c>
      <c r="B1612" s="5">
        <v>1960</v>
      </c>
      <c r="C1612" s="5" t="s">
        <v>18</v>
      </c>
      <c r="D1612" s="5">
        <v>18</v>
      </c>
      <c r="E1612" s="5">
        <v>1</v>
      </c>
      <c r="F1612" s="5">
        <v>13937.67</v>
      </c>
      <c r="G1612" s="5" t="s">
        <v>11</v>
      </c>
      <c r="H1612" s="5" t="s">
        <v>16</v>
      </c>
      <c r="I1612" s="5" t="s">
        <v>23</v>
      </c>
      <c r="K1612" s="7" t="s">
        <v>1643</v>
      </c>
      <c r="L1612" s="7">
        <v>1960</v>
      </c>
      <c r="M1612" s="7" t="s">
        <v>18</v>
      </c>
      <c r="N1612" s="7">
        <v>18</v>
      </c>
      <c r="O1612" s="7">
        <v>1</v>
      </c>
      <c r="P1612" s="20">
        <v>13937.67</v>
      </c>
      <c r="Q1612" s="7" t="s">
        <v>11</v>
      </c>
      <c r="R1612" s="7" t="s">
        <v>16</v>
      </c>
      <c r="S1612" s="7" t="s">
        <v>23</v>
      </c>
      <c r="T1612" s="7">
        <f t="shared" si="50"/>
        <v>1</v>
      </c>
      <c r="U1612" s="7">
        <f t="shared" si="51"/>
        <v>2</v>
      </c>
      <c r="V1612" s="35" t="s">
        <v>9836</v>
      </c>
      <c r="W1612" s="36">
        <v>45085</v>
      </c>
      <c r="X1612" s="5">
        <v>62</v>
      </c>
    </row>
    <row r="1613" spans="1:24" x14ac:dyDescent="0.3">
      <c r="A1613" s="5" t="s">
        <v>1644</v>
      </c>
      <c r="B1613" s="5">
        <v>1959</v>
      </c>
      <c r="C1613" s="5" t="s">
        <v>35</v>
      </c>
      <c r="D1613" s="5">
        <v>29</v>
      </c>
      <c r="E1613" s="5">
        <v>0</v>
      </c>
      <c r="F1613" s="5">
        <v>13974.46</v>
      </c>
      <c r="G1613" s="5" t="s">
        <v>11</v>
      </c>
      <c r="H1613" s="5" t="s">
        <v>11</v>
      </c>
      <c r="I1613" s="5" t="s">
        <v>166</v>
      </c>
      <c r="K1613" s="7" t="s">
        <v>1644</v>
      </c>
      <c r="L1613" s="7">
        <v>1959</v>
      </c>
      <c r="M1613" s="7" t="s">
        <v>35</v>
      </c>
      <c r="N1613" s="7">
        <v>29</v>
      </c>
      <c r="O1613" s="7">
        <v>0</v>
      </c>
      <c r="P1613" s="20">
        <v>13974.46</v>
      </c>
      <c r="Q1613" s="7" t="s">
        <v>11</v>
      </c>
      <c r="R1613" s="7" t="s">
        <v>11</v>
      </c>
      <c r="S1613" s="7" t="s">
        <v>166</v>
      </c>
      <c r="T1613" s="7">
        <f t="shared" si="50"/>
        <v>1</v>
      </c>
      <c r="U1613" s="7">
        <f t="shared" si="51"/>
        <v>9</v>
      </c>
      <c r="V1613" s="35" t="s">
        <v>9837</v>
      </c>
      <c r="W1613" s="36">
        <v>45085</v>
      </c>
      <c r="X1613" s="5">
        <v>63</v>
      </c>
    </row>
    <row r="1614" spans="1:24" x14ac:dyDescent="0.3">
      <c r="A1614" s="5" t="s">
        <v>1645</v>
      </c>
      <c r="B1614" s="5">
        <v>1990</v>
      </c>
      <c r="C1614" s="5" t="s">
        <v>10</v>
      </c>
      <c r="D1614" s="5">
        <v>13</v>
      </c>
      <c r="E1614" s="5">
        <v>3</v>
      </c>
      <c r="F1614" s="5">
        <v>13979.45</v>
      </c>
      <c r="G1614" s="5" t="s">
        <v>11</v>
      </c>
      <c r="H1614" s="5" t="s">
        <v>16</v>
      </c>
      <c r="I1614" s="5" t="s">
        <v>249</v>
      </c>
      <c r="K1614" s="7" t="s">
        <v>1645</v>
      </c>
      <c r="L1614" s="7">
        <v>1990</v>
      </c>
      <c r="M1614" s="7" t="s">
        <v>10</v>
      </c>
      <c r="N1614" s="7">
        <v>13</v>
      </c>
      <c r="O1614" s="7">
        <v>3</v>
      </c>
      <c r="P1614" s="20">
        <v>13979.45</v>
      </c>
      <c r="Q1614" s="7" t="s">
        <v>11</v>
      </c>
      <c r="R1614" s="7" t="s">
        <v>16</v>
      </c>
      <c r="S1614" s="7" t="s">
        <v>249</v>
      </c>
      <c r="T1614" s="7">
        <f t="shared" si="50"/>
        <v>1</v>
      </c>
      <c r="U1614" s="7">
        <f t="shared" si="51"/>
        <v>2</v>
      </c>
      <c r="V1614" s="35" t="s">
        <v>8831</v>
      </c>
      <c r="W1614" s="36">
        <v>45085</v>
      </c>
      <c r="X1614" s="5">
        <v>32</v>
      </c>
    </row>
    <row r="1615" spans="1:24" x14ac:dyDescent="0.3">
      <c r="A1615" s="5" t="s">
        <v>1646</v>
      </c>
      <c r="B1615" s="5">
        <v>1959</v>
      </c>
      <c r="C1615" s="5" t="s">
        <v>20</v>
      </c>
      <c r="D1615" s="5">
        <v>6</v>
      </c>
      <c r="E1615" s="5">
        <v>0</v>
      </c>
      <c r="F1615" s="5">
        <v>13981.85</v>
      </c>
      <c r="G1615" s="5" t="s">
        <v>11</v>
      </c>
      <c r="H1615" s="5" t="s">
        <v>16</v>
      </c>
      <c r="I1615" s="5" t="s">
        <v>168</v>
      </c>
      <c r="K1615" s="7" t="s">
        <v>1646</v>
      </c>
      <c r="L1615" s="7">
        <v>1959</v>
      </c>
      <c r="M1615" s="7" t="s">
        <v>20</v>
      </c>
      <c r="N1615" s="7">
        <v>6</v>
      </c>
      <c r="O1615" s="7">
        <v>0</v>
      </c>
      <c r="P1615" s="20">
        <v>13981.85</v>
      </c>
      <c r="Q1615" s="7" t="s">
        <v>11</v>
      </c>
      <c r="R1615" s="7" t="s">
        <v>16</v>
      </c>
      <c r="S1615" s="7" t="s">
        <v>168</v>
      </c>
      <c r="T1615" s="7">
        <f t="shared" si="50"/>
        <v>1</v>
      </c>
      <c r="U1615" s="7">
        <f t="shared" si="51"/>
        <v>2</v>
      </c>
      <c r="V1615" s="35" t="s">
        <v>9838</v>
      </c>
      <c r="W1615" s="36">
        <v>45085</v>
      </c>
      <c r="X1615" s="5">
        <v>63</v>
      </c>
    </row>
    <row r="1616" spans="1:24" x14ac:dyDescent="0.3">
      <c r="A1616" s="5" t="s">
        <v>1647</v>
      </c>
      <c r="B1616" s="5">
        <v>1963</v>
      </c>
      <c r="C1616" s="5" t="s">
        <v>30</v>
      </c>
      <c r="D1616" s="5">
        <v>23</v>
      </c>
      <c r="E1616" s="5">
        <v>3</v>
      </c>
      <c r="F1616" s="5">
        <v>14001.13</v>
      </c>
      <c r="G1616" s="5" t="s">
        <v>11</v>
      </c>
      <c r="H1616" s="5" t="s">
        <v>16</v>
      </c>
      <c r="I1616" s="5" t="s">
        <v>13</v>
      </c>
      <c r="K1616" s="7" t="s">
        <v>1647</v>
      </c>
      <c r="L1616" s="7">
        <v>1963</v>
      </c>
      <c r="M1616" s="7" t="s">
        <v>30</v>
      </c>
      <c r="N1616" s="7">
        <v>23</v>
      </c>
      <c r="O1616" s="7">
        <v>3</v>
      </c>
      <c r="P1616" s="20">
        <v>14001.13</v>
      </c>
      <c r="Q1616" s="7" t="s">
        <v>11</v>
      </c>
      <c r="R1616" s="7" t="s">
        <v>16</v>
      </c>
      <c r="S1616" s="7" t="s">
        <v>13</v>
      </c>
      <c r="T1616" s="7">
        <f t="shared" si="50"/>
        <v>1</v>
      </c>
      <c r="U1616" s="7">
        <f t="shared" si="51"/>
        <v>2</v>
      </c>
      <c r="V1616" s="35" t="s">
        <v>9839</v>
      </c>
      <c r="W1616" s="36">
        <v>45085</v>
      </c>
      <c r="X1616" s="5">
        <v>59</v>
      </c>
    </row>
    <row r="1617" spans="1:24" x14ac:dyDescent="0.3">
      <c r="A1617" s="5" t="s">
        <v>1648</v>
      </c>
      <c r="B1617" s="5">
        <v>1963</v>
      </c>
      <c r="C1617" s="5" t="s">
        <v>10</v>
      </c>
      <c r="D1617" s="5">
        <v>6</v>
      </c>
      <c r="E1617" s="5">
        <v>3</v>
      </c>
      <c r="F1617" s="5">
        <v>14001.29</v>
      </c>
      <c r="G1617" s="5" t="s">
        <v>11</v>
      </c>
      <c r="H1617" s="5" t="s">
        <v>11</v>
      </c>
      <c r="I1617" s="5" t="s">
        <v>13</v>
      </c>
      <c r="K1617" s="7" t="s">
        <v>1648</v>
      </c>
      <c r="L1617" s="7">
        <v>1963</v>
      </c>
      <c r="M1617" s="7" t="s">
        <v>10</v>
      </c>
      <c r="N1617" s="7">
        <v>6</v>
      </c>
      <c r="O1617" s="7">
        <v>3</v>
      </c>
      <c r="P1617" s="20">
        <v>14001.29</v>
      </c>
      <c r="Q1617" s="7" t="s">
        <v>11</v>
      </c>
      <c r="R1617" s="7" t="s">
        <v>11</v>
      </c>
      <c r="S1617" s="7" t="s">
        <v>13</v>
      </c>
      <c r="T1617" s="7">
        <f t="shared" si="50"/>
        <v>1</v>
      </c>
      <c r="U1617" s="7">
        <f t="shared" si="51"/>
        <v>9</v>
      </c>
      <c r="V1617" s="35" t="s">
        <v>9840</v>
      </c>
      <c r="W1617" s="36">
        <v>45085</v>
      </c>
      <c r="X1617" s="5">
        <v>59</v>
      </c>
    </row>
    <row r="1618" spans="1:24" x14ac:dyDescent="0.3">
      <c r="A1618" s="5" t="s">
        <v>1649</v>
      </c>
      <c r="B1618" s="5">
        <v>1963</v>
      </c>
      <c r="C1618" s="5" t="s">
        <v>10</v>
      </c>
      <c r="D1618" s="5">
        <v>8</v>
      </c>
      <c r="E1618" s="5">
        <v>3</v>
      </c>
      <c r="F1618" s="5">
        <v>14007.22</v>
      </c>
      <c r="G1618" s="5" t="s">
        <v>11</v>
      </c>
      <c r="H1618" s="5" t="s">
        <v>12</v>
      </c>
      <c r="I1618" s="5" t="s">
        <v>42</v>
      </c>
      <c r="K1618" s="7" t="s">
        <v>1649</v>
      </c>
      <c r="L1618" s="7">
        <v>1963</v>
      </c>
      <c r="M1618" s="7" t="s">
        <v>10</v>
      </c>
      <c r="N1618" s="7">
        <v>8</v>
      </c>
      <c r="O1618" s="7">
        <v>3</v>
      </c>
      <c r="P1618" s="20">
        <v>14007.22</v>
      </c>
      <c r="Q1618" s="7" t="s">
        <v>11</v>
      </c>
      <c r="R1618" s="7" t="s">
        <v>12</v>
      </c>
      <c r="S1618" s="7" t="s">
        <v>42</v>
      </c>
      <c r="T1618" s="7">
        <f t="shared" si="50"/>
        <v>1</v>
      </c>
      <c r="U1618" s="7">
        <f t="shared" si="51"/>
        <v>1</v>
      </c>
      <c r="V1618" s="35" t="s">
        <v>9841</v>
      </c>
      <c r="W1618" s="36">
        <v>45085</v>
      </c>
      <c r="X1618" s="5">
        <v>59</v>
      </c>
    </row>
    <row r="1619" spans="1:24" x14ac:dyDescent="0.3">
      <c r="A1619" s="5" t="s">
        <v>1650</v>
      </c>
      <c r="B1619" s="5">
        <v>1960</v>
      </c>
      <c r="C1619" s="5" t="s">
        <v>15</v>
      </c>
      <c r="D1619" s="5">
        <v>8</v>
      </c>
      <c r="E1619" s="5">
        <v>0</v>
      </c>
      <c r="F1619" s="5">
        <v>14043.48</v>
      </c>
      <c r="G1619" s="5" t="s">
        <v>11</v>
      </c>
      <c r="H1619" s="5" t="s">
        <v>12</v>
      </c>
      <c r="I1619" s="5" t="s">
        <v>247</v>
      </c>
      <c r="K1619" s="7" t="s">
        <v>1650</v>
      </c>
      <c r="L1619" s="7">
        <v>1960</v>
      </c>
      <c r="M1619" s="7" t="s">
        <v>15</v>
      </c>
      <c r="N1619" s="7">
        <v>8</v>
      </c>
      <c r="O1619" s="7">
        <v>0</v>
      </c>
      <c r="P1619" s="20">
        <v>14043.48</v>
      </c>
      <c r="Q1619" s="7" t="s">
        <v>11</v>
      </c>
      <c r="R1619" s="7" t="s">
        <v>12</v>
      </c>
      <c r="S1619" s="7" t="s">
        <v>247</v>
      </c>
      <c r="T1619" s="7">
        <f t="shared" si="50"/>
        <v>1</v>
      </c>
      <c r="U1619" s="7">
        <f t="shared" si="51"/>
        <v>1</v>
      </c>
      <c r="V1619" s="35" t="s">
        <v>9842</v>
      </c>
      <c r="W1619" s="36">
        <v>45085</v>
      </c>
      <c r="X1619" s="5">
        <v>62</v>
      </c>
    </row>
    <row r="1620" spans="1:24" x14ac:dyDescent="0.3">
      <c r="A1620" s="5" t="s">
        <v>1651</v>
      </c>
      <c r="B1620" s="5">
        <v>1991</v>
      </c>
      <c r="C1620" s="5" t="s">
        <v>20</v>
      </c>
      <c r="D1620" s="5">
        <v>12</v>
      </c>
      <c r="E1620" s="5">
        <v>3</v>
      </c>
      <c r="F1620" s="5">
        <v>14081.93</v>
      </c>
      <c r="G1620" s="5" t="s">
        <v>11</v>
      </c>
      <c r="H1620" s="5" t="s">
        <v>12</v>
      </c>
      <c r="I1620" s="5" t="s">
        <v>23</v>
      </c>
      <c r="K1620" s="7" t="s">
        <v>1651</v>
      </c>
      <c r="L1620" s="7">
        <v>1991</v>
      </c>
      <c r="M1620" s="7" t="s">
        <v>20</v>
      </c>
      <c r="N1620" s="7">
        <v>12</v>
      </c>
      <c r="O1620" s="7">
        <v>3</v>
      </c>
      <c r="P1620" s="20">
        <v>14081.93</v>
      </c>
      <c r="Q1620" s="7" t="s">
        <v>11</v>
      </c>
      <c r="R1620" s="7" t="s">
        <v>12</v>
      </c>
      <c r="S1620" s="7" t="s">
        <v>23</v>
      </c>
      <c r="T1620" s="7">
        <f t="shared" si="50"/>
        <v>1</v>
      </c>
      <c r="U1620" s="7">
        <f t="shared" si="51"/>
        <v>1</v>
      </c>
      <c r="V1620" s="35" t="s">
        <v>9843</v>
      </c>
      <c r="W1620" s="36">
        <v>45085</v>
      </c>
      <c r="X1620" s="5">
        <v>31</v>
      </c>
    </row>
    <row r="1621" spans="1:24" x14ac:dyDescent="0.3">
      <c r="A1621" s="5" t="s">
        <v>1652</v>
      </c>
      <c r="B1621" s="5">
        <v>1976</v>
      </c>
      <c r="C1621" s="5" t="s">
        <v>20</v>
      </c>
      <c r="D1621" s="5">
        <v>26</v>
      </c>
      <c r="E1621" s="5">
        <v>2</v>
      </c>
      <c r="F1621" s="5">
        <v>14098.07</v>
      </c>
      <c r="G1621" s="5" t="s">
        <v>11</v>
      </c>
      <c r="H1621" s="5" t="s">
        <v>12</v>
      </c>
      <c r="I1621" s="5" t="s">
        <v>249</v>
      </c>
      <c r="K1621" s="7" t="s">
        <v>1652</v>
      </c>
      <c r="L1621" s="7">
        <v>1976</v>
      </c>
      <c r="M1621" s="7" t="s">
        <v>20</v>
      </c>
      <c r="N1621" s="7">
        <v>26</v>
      </c>
      <c r="O1621" s="7">
        <v>2</v>
      </c>
      <c r="P1621" s="20">
        <v>14098.07</v>
      </c>
      <c r="Q1621" s="7" t="s">
        <v>11</v>
      </c>
      <c r="R1621" s="7" t="s">
        <v>12</v>
      </c>
      <c r="S1621" s="7" t="s">
        <v>249</v>
      </c>
      <c r="T1621" s="7">
        <f t="shared" si="50"/>
        <v>1</v>
      </c>
      <c r="U1621" s="7">
        <f t="shared" si="51"/>
        <v>1</v>
      </c>
      <c r="V1621" s="35" t="s">
        <v>9844</v>
      </c>
      <c r="W1621" s="36">
        <v>45085</v>
      </c>
      <c r="X1621" s="5">
        <v>46</v>
      </c>
    </row>
    <row r="1622" spans="1:24" x14ac:dyDescent="0.3">
      <c r="A1622" s="5" t="s">
        <v>1653</v>
      </c>
      <c r="B1622" s="5">
        <v>1961</v>
      </c>
      <c r="C1622" s="5" t="s">
        <v>18</v>
      </c>
      <c r="D1622" s="5">
        <v>14</v>
      </c>
      <c r="E1622" s="5">
        <v>2</v>
      </c>
      <c r="F1622" s="5">
        <v>14119.62</v>
      </c>
      <c r="G1622" s="5" t="s">
        <v>11</v>
      </c>
      <c r="H1622" s="5" t="s">
        <v>16</v>
      </c>
      <c r="I1622" s="5" t="s">
        <v>23</v>
      </c>
      <c r="K1622" s="7" t="s">
        <v>1653</v>
      </c>
      <c r="L1622" s="7">
        <v>1961</v>
      </c>
      <c r="M1622" s="7" t="s">
        <v>18</v>
      </c>
      <c r="N1622" s="7">
        <v>14</v>
      </c>
      <c r="O1622" s="7">
        <v>2</v>
      </c>
      <c r="P1622" s="20">
        <v>14119.62</v>
      </c>
      <c r="Q1622" s="7" t="s">
        <v>11</v>
      </c>
      <c r="R1622" s="7" t="s">
        <v>16</v>
      </c>
      <c r="S1622" s="7" t="s">
        <v>23</v>
      </c>
      <c r="T1622" s="7">
        <f t="shared" si="50"/>
        <v>1</v>
      </c>
      <c r="U1622" s="7">
        <f t="shared" si="51"/>
        <v>2</v>
      </c>
      <c r="V1622" s="35" t="s">
        <v>9845</v>
      </c>
      <c r="W1622" s="36">
        <v>45085</v>
      </c>
      <c r="X1622" s="5">
        <v>61</v>
      </c>
    </row>
    <row r="1623" spans="1:24" x14ac:dyDescent="0.3">
      <c r="A1623" s="5" t="s">
        <v>1654</v>
      </c>
      <c r="B1623" s="5">
        <v>2004</v>
      </c>
      <c r="C1623" s="5" t="s">
        <v>10</v>
      </c>
      <c r="D1623" s="5">
        <v>6</v>
      </c>
      <c r="E1623" s="5">
        <v>0</v>
      </c>
      <c r="F1623" s="5">
        <v>14133.04</v>
      </c>
      <c r="G1623" s="5" t="s">
        <v>11</v>
      </c>
      <c r="H1623" s="5" t="s">
        <v>12</v>
      </c>
      <c r="I1623" s="5" t="s">
        <v>13</v>
      </c>
      <c r="K1623" s="7" t="s">
        <v>1654</v>
      </c>
      <c r="L1623" s="7">
        <v>2004</v>
      </c>
      <c r="M1623" s="7" t="s">
        <v>10</v>
      </c>
      <c r="N1623" s="7">
        <v>6</v>
      </c>
      <c r="O1623" s="7">
        <v>0</v>
      </c>
      <c r="P1623" s="20">
        <v>14133.04</v>
      </c>
      <c r="Q1623" s="7" t="s">
        <v>11</v>
      </c>
      <c r="R1623" s="7" t="s">
        <v>12</v>
      </c>
      <c r="S1623" s="7" t="s">
        <v>13</v>
      </c>
      <c r="T1623" s="7">
        <f t="shared" si="50"/>
        <v>1</v>
      </c>
      <c r="U1623" s="7">
        <f t="shared" si="51"/>
        <v>1</v>
      </c>
      <c r="V1623" s="35" t="s">
        <v>9846</v>
      </c>
      <c r="W1623" s="36">
        <v>45085</v>
      </c>
      <c r="X1623" s="5">
        <v>18</v>
      </c>
    </row>
    <row r="1624" spans="1:24" x14ac:dyDescent="0.3">
      <c r="A1624" s="5" t="s">
        <v>1655</v>
      </c>
      <c r="B1624" s="5">
        <v>1984</v>
      </c>
      <c r="C1624" s="5" t="s">
        <v>10</v>
      </c>
      <c r="D1624" s="5">
        <v>7</v>
      </c>
      <c r="E1624" s="5">
        <v>3</v>
      </c>
      <c r="F1624" s="5">
        <v>14152.46</v>
      </c>
      <c r="G1624" s="5" t="s">
        <v>11</v>
      </c>
      <c r="H1624" s="5" t="s">
        <v>16</v>
      </c>
      <c r="I1624" s="5" t="s">
        <v>23</v>
      </c>
      <c r="K1624" s="7" t="s">
        <v>1655</v>
      </c>
      <c r="L1624" s="7">
        <v>1984</v>
      </c>
      <c r="M1624" s="7" t="s">
        <v>10</v>
      </c>
      <c r="N1624" s="7">
        <v>7</v>
      </c>
      <c r="O1624" s="7">
        <v>3</v>
      </c>
      <c r="P1624" s="20">
        <v>14152.46</v>
      </c>
      <c r="Q1624" s="7" t="s">
        <v>11</v>
      </c>
      <c r="R1624" s="7" t="s">
        <v>16</v>
      </c>
      <c r="S1624" s="7" t="s">
        <v>23</v>
      </c>
      <c r="T1624" s="7">
        <f t="shared" si="50"/>
        <v>1</v>
      </c>
      <c r="U1624" s="7">
        <f t="shared" si="51"/>
        <v>2</v>
      </c>
      <c r="V1624" s="35" t="s">
        <v>8756</v>
      </c>
      <c r="W1624" s="36">
        <v>45085</v>
      </c>
      <c r="X1624" s="5">
        <v>38</v>
      </c>
    </row>
    <row r="1625" spans="1:24" x14ac:dyDescent="0.3">
      <c r="A1625" s="5" t="s">
        <v>1656</v>
      </c>
      <c r="B1625" s="5">
        <v>1968</v>
      </c>
      <c r="C1625" s="5" t="s">
        <v>30</v>
      </c>
      <c r="D1625" s="5">
        <v>25</v>
      </c>
      <c r="E1625" s="5">
        <v>0</v>
      </c>
      <c r="F1625" s="5">
        <v>14193.55</v>
      </c>
      <c r="G1625" s="5" t="s">
        <v>11</v>
      </c>
      <c r="H1625" s="5" t="s">
        <v>16</v>
      </c>
      <c r="I1625" s="5" t="s">
        <v>535</v>
      </c>
      <c r="K1625" s="7" t="s">
        <v>1656</v>
      </c>
      <c r="L1625" s="7">
        <v>1968</v>
      </c>
      <c r="M1625" s="7" t="s">
        <v>30</v>
      </c>
      <c r="N1625" s="7">
        <v>25</v>
      </c>
      <c r="O1625" s="7">
        <v>0</v>
      </c>
      <c r="P1625" s="20">
        <v>14193.55</v>
      </c>
      <c r="Q1625" s="7" t="s">
        <v>11</v>
      </c>
      <c r="R1625" s="7" t="s">
        <v>16</v>
      </c>
      <c r="S1625" s="7" t="s">
        <v>535</v>
      </c>
      <c r="T1625" s="7">
        <f t="shared" si="50"/>
        <v>1</v>
      </c>
      <c r="U1625" s="7">
        <f t="shared" si="51"/>
        <v>2</v>
      </c>
      <c r="V1625" s="35" t="s">
        <v>9847</v>
      </c>
      <c r="W1625" s="36">
        <v>45085</v>
      </c>
      <c r="X1625" s="5">
        <v>54</v>
      </c>
    </row>
    <row r="1626" spans="1:24" x14ac:dyDescent="0.3">
      <c r="A1626" s="5" t="s">
        <v>1657</v>
      </c>
      <c r="B1626" s="5">
        <v>1983</v>
      </c>
      <c r="C1626" s="5" t="s">
        <v>15</v>
      </c>
      <c r="D1626" s="5">
        <v>17</v>
      </c>
      <c r="E1626" s="5">
        <v>3</v>
      </c>
      <c r="F1626" s="5">
        <v>14209.4</v>
      </c>
      <c r="G1626" s="5" t="s">
        <v>11</v>
      </c>
      <c r="H1626" s="5" t="s">
        <v>16</v>
      </c>
      <c r="I1626" s="5" t="s">
        <v>535</v>
      </c>
      <c r="K1626" s="7" t="s">
        <v>1657</v>
      </c>
      <c r="L1626" s="7">
        <v>1983</v>
      </c>
      <c r="M1626" s="7" t="s">
        <v>15</v>
      </c>
      <c r="N1626" s="7">
        <v>17</v>
      </c>
      <c r="O1626" s="7">
        <v>3</v>
      </c>
      <c r="P1626" s="20">
        <v>14209.4</v>
      </c>
      <c r="Q1626" s="7" t="s">
        <v>11</v>
      </c>
      <c r="R1626" s="7" t="s">
        <v>16</v>
      </c>
      <c r="S1626" s="7" t="s">
        <v>535</v>
      </c>
      <c r="T1626" s="7">
        <f t="shared" si="50"/>
        <v>1</v>
      </c>
      <c r="U1626" s="7">
        <f t="shared" si="51"/>
        <v>2</v>
      </c>
      <c r="V1626" s="35" t="s">
        <v>9848</v>
      </c>
      <c r="W1626" s="36">
        <v>45085</v>
      </c>
      <c r="X1626" s="5">
        <v>39</v>
      </c>
    </row>
    <row r="1627" spans="1:24" x14ac:dyDescent="0.3">
      <c r="A1627" s="5" t="s">
        <v>1658</v>
      </c>
      <c r="B1627" s="5">
        <v>1958</v>
      </c>
      <c r="C1627" s="5" t="s">
        <v>20</v>
      </c>
      <c r="D1627" s="5">
        <v>21</v>
      </c>
      <c r="E1627" s="5">
        <v>0</v>
      </c>
      <c r="F1627" s="5">
        <v>14210.54</v>
      </c>
      <c r="G1627" s="5" t="s">
        <v>11</v>
      </c>
      <c r="H1627" s="5" t="s">
        <v>11</v>
      </c>
      <c r="I1627" s="5" t="s">
        <v>23</v>
      </c>
      <c r="K1627" s="7" t="s">
        <v>1658</v>
      </c>
      <c r="L1627" s="7">
        <v>1958</v>
      </c>
      <c r="M1627" s="7" t="s">
        <v>20</v>
      </c>
      <c r="N1627" s="7">
        <v>21</v>
      </c>
      <c r="O1627" s="7">
        <v>0</v>
      </c>
      <c r="P1627" s="20">
        <v>14210.54</v>
      </c>
      <c r="Q1627" s="7" t="s">
        <v>11</v>
      </c>
      <c r="R1627" s="7" t="s">
        <v>11</v>
      </c>
      <c r="S1627" s="7" t="s">
        <v>23</v>
      </c>
      <c r="T1627" s="7">
        <f t="shared" si="50"/>
        <v>1</v>
      </c>
      <c r="U1627" s="7">
        <f t="shared" si="51"/>
        <v>9</v>
      </c>
      <c r="V1627" s="35" t="s">
        <v>9849</v>
      </c>
      <c r="W1627" s="36">
        <v>45085</v>
      </c>
      <c r="X1627" s="5">
        <v>64</v>
      </c>
    </row>
    <row r="1628" spans="1:24" x14ac:dyDescent="0.3">
      <c r="A1628" s="5" t="s">
        <v>1659</v>
      </c>
      <c r="B1628" s="5">
        <v>1961</v>
      </c>
      <c r="C1628" s="5" t="s">
        <v>20</v>
      </c>
      <c r="D1628" s="5">
        <v>25</v>
      </c>
      <c r="E1628" s="5">
        <v>2</v>
      </c>
      <c r="F1628" s="5">
        <v>14235.07</v>
      </c>
      <c r="G1628" s="5" t="s">
        <v>11</v>
      </c>
      <c r="H1628" s="5" t="s">
        <v>16</v>
      </c>
      <c r="I1628" s="5" t="s">
        <v>42</v>
      </c>
      <c r="K1628" s="7" t="s">
        <v>1659</v>
      </c>
      <c r="L1628" s="7">
        <v>1961</v>
      </c>
      <c r="M1628" s="7" t="s">
        <v>20</v>
      </c>
      <c r="N1628" s="7">
        <v>25</v>
      </c>
      <c r="O1628" s="7">
        <v>2</v>
      </c>
      <c r="P1628" s="20">
        <v>14235.07</v>
      </c>
      <c r="Q1628" s="7" t="s">
        <v>11</v>
      </c>
      <c r="R1628" s="7" t="s">
        <v>16</v>
      </c>
      <c r="S1628" s="7" t="s">
        <v>42</v>
      </c>
      <c r="T1628" s="7">
        <f t="shared" si="50"/>
        <v>1</v>
      </c>
      <c r="U1628" s="7">
        <f t="shared" si="51"/>
        <v>2</v>
      </c>
      <c r="V1628" s="35" t="s">
        <v>9850</v>
      </c>
      <c r="W1628" s="36">
        <v>45085</v>
      </c>
      <c r="X1628" s="5">
        <v>61</v>
      </c>
    </row>
    <row r="1629" spans="1:24" x14ac:dyDescent="0.3">
      <c r="A1629" s="5" t="s">
        <v>1660</v>
      </c>
      <c r="B1629" s="5">
        <v>1959</v>
      </c>
      <c r="C1629" s="5" t="s">
        <v>37</v>
      </c>
      <c r="D1629" s="5">
        <v>10</v>
      </c>
      <c r="E1629" s="5">
        <v>0</v>
      </c>
      <c r="F1629" s="5">
        <v>14254.61</v>
      </c>
      <c r="G1629" s="5" t="s">
        <v>11</v>
      </c>
      <c r="H1629" s="5" t="s">
        <v>16</v>
      </c>
      <c r="I1629" s="5" t="s">
        <v>23</v>
      </c>
      <c r="K1629" s="7" t="s">
        <v>1660</v>
      </c>
      <c r="L1629" s="7">
        <v>1959</v>
      </c>
      <c r="M1629" s="7" t="s">
        <v>37</v>
      </c>
      <c r="N1629" s="7">
        <v>10</v>
      </c>
      <c r="O1629" s="7">
        <v>0</v>
      </c>
      <c r="P1629" s="20">
        <v>14254.61</v>
      </c>
      <c r="Q1629" s="7" t="s">
        <v>11</v>
      </c>
      <c r="R1629" s="7" t="s">
        <v>16</v>
      </c>
      <c r="S1629" s="7" t="s">
        <v>23</v>
      </c>
      <c r="T1629" s="7">
        <f t="shared" si="50"/>
        <v>1</v>
      </c>
      <c r="U1629" s="7">
        <f t="shared" si="51"/>
        <v>2</v>
      </c>
      <c r="V1629" s="35" t="s">
        <v>9851</v>
      </c>
      <c r="W1629" s="36">
        <v>45085</v>
      </c>
      <c r="X1629" s="5">
        <v>63</v>
      </c>
    </row>
    <row r="1630" spans="1:24" x14ac:dyDescent="0.3">
      <c r="A1630" s="5" t="s">
        <v>1661</v>
      </c>
      <c r="B1630" s="5">
        <v>1959</v>
      </c>
      <c r="C1630" s="5" t="s">
        <v>15</v>
      </c>
      <c r="D1630" s="5">
        <v>8</v>
      </c>
      <c r="E1630" s="5">
        <v>0</v>
      </c>
      <c r="F1630" s="5">
        <v>14256.19</v>
      </c>
      <c r="G1630" s="5" t="s">
        <v>11</v>
      </c>
      <c r="H1630" s="5" t="s">
        <v>12</v>
      </c>
      <c r="I1630" s="5" t="s">
        <v>23</v>
      </c>
      <c r="K1630" s="7" t="s">
        <v>1661</v>
      </c>
      <c r="L1630" s="7">
        <v>1959</v>
      </c>
      <c r="M1630" s="7" t="s">
        <v>15</v>
      </c>
      <c r="N1630" s="7">
        <v>8</v>
      </c>
      <c r="O1630" s="7">
        <v>0</v>
      </c>
      <c r="P1630" s="20">
        <v>14256.19</v>
      </c>
      <c r="Q1630" s="7" t="s">
        <v>11</v>
      </c>
      <c r="R1630" s="7" t="s">
        <v>12</v>
      </c>
      <c r="S1630" s="7" t="s">
        <v>23</v>
      </c>
      <c r="T1630" s="7">
        <f t="shared" si="50"/>
        <v>1</v>
      </c>
      <c r="U1630" s="7">
        <f t="shared" si="51"/>
        <v>1</v>
      </c>
      <c r="V1630" s="35" t="s">
        <v>9852</v>
      </c>
      <c r="W1630" s="36">
        <v>45085</v>
      </c>
      <c r="X1630" s="5">
        <v>63</v>
      </c>
    </row>
    <row r="1631" spans="1:24" x14ac:dyDescent="0.3">
      <c r="A1631" s="5" t="s">
        <v>1662</v>
      </c>
      <c r="B1631" s="5">
        <v>1974</v>
      </c>
      <c r="C1631" s="5" t="s">
        <v>30</v>
      </c>
      <c r="D1631" s="5">
        <v>26</v>
      </c>
      <c r="E1631" s="5">
        <v>0</v>
      </c>
      <c r="F1631" s="5">
        <v>14256.79</v>
      </c>
      <c r="G1631" s="5" t="s">
        <v>11</v>
      </c>
      <c r="H1631" s="5" t="s">
        <v>11</v>
      </c>
      <c r="I1631" s="5" t="s">
        <v>535</v>
      </c>
      <c r="K1631" s="7" t="s">
        <v>1662</v>
      </c>
      <c r="L1631" s="7">
        <v>1974</v>
      </c>
      <c r="M1631" s="7" t="s">
        <v>30</v>
      </c>
      <c r="N1631" s="7">
        <v>26</v>
      </c>
      <c r="O1631" s="7">
        <v>0</v>
      </c>
      <c r="P1631" s="20">
        <v>14256.79</v>
      </c>
      <c r="Q1631" s="7" t="s">
        <v>11</v>
      </c>
      <c r="R1631" s="7" t="s">
        <v>11</v>
      </c>
      <c r="S1631" s="7" t="s">
        <v>535</v>
      </c>
      <c r="T1631" s="7">
        <f t="shared" si="50"/>
        <v>1</v>
      </c>
      <c r="U1631" s="7">
        <f t="shared" si="51"/>
        <v>9</v>
      </c>
      <c r="V1631" s="35" t="s">
        <v>9853</v>
      </c>
      <c r="W1631" s="36">
        <v>45085</v>
      </c>
      <c r="X1631" s="5">
        <v>48</v>
      </c>
    </row>
    <row r="1632" spans="1:24" x14ac:dyDescent="0.3">
      <c r="A1632" s="5" t="s">
        <v>1663</v>
      </c>
      <c r="B1632" s="5">
        <v>1972</v>
      </c>
      <c r="C1632" s="5" t="s">
        <v>10</v>
      </c>
      <c r="D1632" s="5">
        <v>13</v>
      </c>
      <c r="E1632" s="5">
        <v>0</v>
      </c>
      <c r="F1632" s="5">
        <v>14258.33</v>
      </c>
      <c r="G1632" s="5" t="s">
        <v>11</v>
      </c>
      <c r="H1632" s="5" t="s">
        <v>11</v>
      </c>
      <c r="I1632" s="5" t="s">
        <v>535</v>
      </c>
      <c r="K1632" s="7" t="s">
        <v>1663</v>
      </c>
      <c r="L1632" s="7">
        <v>1972</v>
      </c>
      <c r="M1632" s="7" t="s">
        <v>10</v>
      </c>
      <c r="N1632" s="7">
        <v>13</v>
      </c>
      <c r="O1632" s="7">
        <v>0</v>
      </c>
      <c r="P1632" s="20">
        <v>14258.33</v>
      </c>
      <c r="Q1632" s="7" t="s">
        <v>11</v>
      </c>
      <c r="R1632" s="7" t="s">
        <v>11</v>
      </c>
      <c r="S1632" s="7" t="s">
        <v>535</v>
      </c>
      <c r="T1632" s="7">
        <f t="shared" si="50"/>
        <v>1</v>
      </c>
      <c r="U1632" s="7">
        <f t="shared" si="51"/>
        <v>9</v>
      </c>
      <c r="V1632" s="35" t="s">
        <v>9854</v>
      </c>
      <c r="W1632" s="36">
        <v>45085</v>
      </c>
      <c r="X1632" s="5">
        <v>50</v>
      </c>
    </row>
    <row r="1633" spans="1:24" x14ac:dyDescent="0.3">
      <c r="A1633" s="5" t="s">
        <v>1664</v>
      </c>
      <c r="B1633" s="5">
        <v>2004</v>
      </c>
      <c r="C1633" s="5" t="s">
        <v>20</v>
      </c>
      <c r="D1633" s="5">
        <v>6</v>
      </c>
      <c r="E1633" s="5">
        <v>0</v>
      </c>
      <c r="F1633" s="5">
        <v>14283.46</v>
      </c>
      <c r="G1633" s="5" t="s">
        <v>11</v>
      </c>
      <c r="H1633" s="5" t="s">
        <v>11</v>
      </c>
      <c r="I1633" s="5" t="s">
        <v>247</v>
      </c>
      <c r="K1633" s="7" t="s">
        <v>1664</v>
      </c>
      <c r="L1633" s="7">
        <v>2004</v>
      </c>
      <c r="M1633" s="7" t="s">
        <v>20</v>
      </c>
      <c r="N1633" s="7">
        <v>6</v>
      </c>
      <c r="O1633" s="7">
        <v>0</v>
      </c>
      <c r="P1633" s="20">
        <v>14283.46</v>
      </c>
      <c r="Q1633" s="7" t="s">
        <v>11</v>
      </c>
      <c r="R1633" s="7" t="s">
        <v>11</v>
      </c>
      <c r="S1633" s="7" t="s">
        <v>247</v>
      </c>
      <c r="T1633" s="7">
        <f t="shared" si="50"/>
        <v>1</v>
      </c>
      <c r="U1633" s="7">
        <f t="shared" si="51"/>
        <v>9</v>
      </c>
      <c r="V1633" s="35" t="s">
        <v>8566</v>
      </c>
      <c r="W1633" s="36">
        <v>45085</v>
      </c>
      <c r="X1633" s="5">
        <v>18</v>
      </c>
    </row>
    <row r="1634" spans="1:24" x14ac:dyDescent="0.3">
      <c r="A1634" s="5" t="s">
        <v>1665</v>
      </c>
      <c r="B1634" s="5">
        <v>1968</v>
      </c>
      <c r="C1634" s="5" t="s">
        <v>30</v>
      </c>
      <c r="D1634" s="5">
        <v>15</v>
      </c>
      <c r="E1634" s="5">
        <v>0</v>
      </c>
      <c r="F1634" s="5">
        <v>14285.9</v>
      </c>
      <c r="G1634" s="5" t="s">
        <v>11</v>
      </c>
      <c r="H1634" s="5" t="s">
        <v>12</v>
      </c>
      <c r="I1634" s="5" t="s">
        <v>23</v>
      </c>
      <c r="K1634" s="7" t="s">
        <v>1665</v>
      </c>
      <c r="L1634" s="7">
        <v>1968</v>
      </c>
      <c r="M1634" s="7" t="s">
        <v>30</v>
      </c>
      <c r="N1634" s="7">
        <v>15</v>
      </c>
      <c r="O1634" s="7">
        <v>0</v>
      </c>
      <c r="P1634" s="20">
        <v>14285.9</v>
      </c>
      <c r="Q1634" s="7" t="s">
        <v>11</v>
      </c>
      <c r="R1634" s="7" t="s">
        <v>12</v>
      </c>
      <c r="S1634" s="7" t="s">
        <v>23</v>
      </c>
      <c r="T1634" s="7">
        <f t="shared" si="50"/>
        <v>1</v>
      </c>
      <c r="U1634" s="7">
        <f t="shared" si="51"/>
        <v>1</v>
      </c>
      <c r="V1634" s="35" t="s">
        <v>9855</v>
      </c>
      <c r="W1634" s="36">
        <v>45085</v>
      </c>
      <c r="X1634" s="5">
        <v>54</v>
      </c>
    </row>
    <row r="1635" spans="1:24" x14ac:dyDescent="0.3">
      <c r="A1635" s="5" t="s">
        <v>1666</v>
      </c>
      <c r="B1635" s="5">
        <v>1958</v>
      </c>
      <c r="C1635" s="5" t="s">
        <v>37</v>
      </c>
      <c r="D1635" s="5">
        <v>15</v>
      </c>
      <c r="E1635" s="5">
        <v>0</v>
      </c>
      <c r="F1635" s="5">
        <v>14313.85</v>
      </c>
      <c r="G1635" s="5" t="s">
        <v>11</v>
      </c>
      <c r="H1635" s="5" t="s">
        <v>12</v>
      </c>
      <c r="I1635" s="5" t="s">
        <v>13</v>
      </c>
      <c r="K1635" s="7" t="s">
        <v>1666</v>
      </c>
      <c r="L1635" s="7">
        <v>1958</v>
      </c>
      <c r="M1635" s="7" t="s">
        <v>37</v>
      </c>
      <c r="N1635" s="7">
        <v>15</v>
      </c>
      <c r="O1635" s="7">
        <v>0</v>
      </c>
      <c r="P1635" s="20">
        <v>14313.85</v>
      </c>
      <c r="Q1635" s="7" t="s">
        <v>11</v>
      </c>
      <c r="R1635" s="7" t="s">
        <v>12</v>
      </c>
      <c r="S1635" s="7" t="s">
        <v>13</v>
      </c>
      <c r="T1635" s="7">
        <f t="shared" si="50"/>
        <v>1</v>
      </c>
      <c r="U1635" s="7">
        <f t="shared" si="51"/>
        <v>1</v>
      </c>
      <c r="V1635" s="35" t="s">
        <v>9856</v>
      </c>
      <c r="W1635" s="36">
        <v>45085</v>
      </c>
      <c r="X1635" s="5">
        <v>64</v>
      </c>
    </row>
    <row r="1636" spans="1:24" x14ac:dyDescent="0.3">
      <c r="A1636" s="5" t="s">
        <v>1667</v>
      </c>
      <c r="B1636" s="5">
        <v>1958</v>
      </c>
      <c r="C1636" s="5" t="s">
        <v>10</v>
      </c>
      <c r="D1636" s="5">
        <v>10</v>
      </c>
      <c r="E1636" s="5">
        <v>0</v>
      </c>
      <c r="F1636" s="5">
        <v>14319.03</v>
      </c>
      <c r="G1636" s="5" t="s">
        <v>11</v>
      </c>
      <c r="H1636" s="5" t="s">
        <v>11</v>
      </c>
      <c r="I1636" s="5" t="s">
        <v>42</v>
      </c>
      <c r="K1636" s="7" t="s">
        <v>1667</v>
      </c>
      <c r="L1636" s="7">
        <v>1958</v>
      </c>
      <c r="M1636" s="7" t="s">
        <v>10</v>
      </c>
      <c r="N1636" s="7">
        <v>10</v>
      </c>
      <c r="O1636" s="7">
        <v>0</v>
      </c>
      <c r="P1636" s="20">
        <v>14319.03</v>
      </c>
      <c r="Q1636" s="7" t="s">
        <v>11</v>
      </c>
      <c r="R1636" s="7" t="s">
        <v>11</v>
      </c>
      <c r="S1636" s="7" t="s">
        <v>42</v>
      </c>
      <c r="T1636" s="7">
        <f t="shared" si="50"/>
        <v>1</v>
      </c>
      <c r="U1636" s="7">
        <f t="shared" si="51"/>
        <v>9</v>
      </c>
      <c r="V1636" s="35" t="s">
        <v>9857</v>
      </c>
      <c r="W1636" s="36">
        <v>45085</v>
      </c>
      <c r="X1636" s="5">
        <v>64</v>
      </c>
    </row>
    <row r="1637" spans="1:24" x14ac:dyDescent="0.3">
      <c r="A1637" s="5" t="s">
        <v>1668</v>
      </c>
      <c r="B1637" s="5">
        <v>1969</v>
      </c>
      <c r="C1637" s="5" t="s">
        <v>20</v>
      </c>
      <c r="D1637" s="5">
        <v>26</v>
      </c>
      <c r="E1637" s="5">
        <v>0</v>
      </c>
      <c r="F1637" s="5">
        <v>14337.91</v>
      </c>
      <c r="G1637" s="5" t="s">
        <v>11</v>
      </c>
      <c r="H1637" s="5" t="s">
        <v>12</v>
      </c>
      <c r="I1637" s="5" t="s">
        <v>632</v>
      </c>
      <c r="K1637" s="7" t="s">
        <v>1668</v>
      </c>
      <c r="L1637" s="7">
        <v>1969</v>
      </c>
      <c r="M1637" s="7" t="s">
        <v>20</v>
      </c>
      <c r="N1637" s="7">
        <v>26</v>
      </c>
      <c r="O1637" s="7">
        <v>0</v>
      </c>
      <c r="P1637" s="20">
        <v>14337.91</v>
      </c>
      <c r="Q1637" s="7" t="s">
        <v>11</v>
      </c>
      <c r="R1637" s="7" t="s">
        <v>12</v>
      </c>
      <c r="S1637" s="7" t="s">
        <v>632</v>
      </c>
      <c r="T1637" s="7">
        <f t="shared" si="50"/>
        <v>1</v>
      </c>
      <c r="U1637" s="7">
        <f t="shared" si="51"/>
        <v>1</v>
      </c>
      <c r="V1637" s="35" t="s">
        <v>9858</v>
      </c>
      <c r="W1637" s="36">
        <v>45085</v>
      </c>
      <c r="X1637" s="5">
        <v>53</v>
      </c>
    </row>
    <row r="1638" spans="1:24" x14ac:dyDescent="0.3">
      <c r="A1638" s="5" t="s">
        <v>1669</v>
      </c>
      <c r="B1638" s="5">
        <v>1959</v>
      </c>
      <c r="C1638" s="5" t="s">
        <v>30</v>
      </c>
      <c r="D1638" s="5">
        <v>24</v>
      </c>
      <c r="E1638" s="5">
        <v>1</v>
      </c>
      <c r="F1638" s="5">
        <v>14349.85</v>
      </c>
      <c r="G1638" s="5" t="s">
        <v>11</v>
      </c>
      <c r="H1638" s="5" t="s">
        <v>11</v>
      </c>
      <c r="I1638" s="5" t="s">
        <v>23</v>
      </c>
      <c r="K1638" s="7" t="s">
        <v>1669</v>
      </c>
      <c r="L1638" s="7">
        <v>1959</v>
      </c>
      <c r="M1638" s="7" t="s">
        <v>30</v>
      </c>
      <c r="N1638" s="7">
        <v>24</v>
      </c>
      <c r="O1638" s="7">
        <v>1</v>
      </c>
      <c r="P1638" s="20">
        <v>14349.85</v>
      </c>
      <c r="Q1638" s="7" t="s">
        <v>11</v>
      </c>
      <c r="R1638" s="7" t="s">
        <v>11</v>
      </c>
      <c r="S1638" s="7" t="s">
        <v>23</v>
      </c>
      <c r="T1638" s="7">
        <f t="shared" si="50"/>
        <v>1</v>
      </c>
      <c r="U1638" s="7">
        <f t="shared" si="51"/>
        <v>9</v>
      </c>
      <c r="V1638" s="35" t="s">
        <v>9859</v>
      </c>
      <c r="W1638" s="36">
        <v>45085</v>
      </c>
      <c r="X1638" s="5">
        <v>63</v>
      </c>
    </row>
    <row r="1639" spans="1:24" x14ac:dyDescent="0.3">
      <c r="A1639" s="5" t="s">
        <v>1670</v>
      </c>
      <c r="B1639" s="5">
        <v>1967</v>
      </c>
      <c r="C1639" s="5" t="s">
        <v>37</v>
      </c>
      <c r="D1639" s="5">
        <v>10</v>
      </c>
      <c r="E1639" s="5">
        <v>0</v>
      </c>
      <c r="F1639" s="5">
        <v>14355.43</v>
      </c>
      <c r="G1639" s="5" t="s">
        <v>11</v>
      </c>
      <c r="H1639" s="5" t="s">
        <v>16</v>
      </c>
      <c r="I1639" s="5" t="s">
        <v>535</v>
      </c>
      <c r="K1639" s="7" t="s">
        <v>1670</v>
      </c>
      <c r="L1639" s="7">
        <v>1967</v>
      </c>
      <c r="M1639" s="7" t="s">
        <v>37</v>
      </c>
      <c r="N1639" s="7">
        <v>10</v>
      </c>
      <c r="O1639" s="7">
        <v>0</v>
      </c>
      <c r="P1639" s="20">
        <v>14355.43</v>
      </c>
      <c r="Q1639" s="7" t="s">
        <v>11</v>
      </c>
      <c r="R1639" s="7" t="s">
        <v>16</v>
      </c>
      <c r="S1639" s="7" t="s">
        <v>535</v>
      </c>
      <c r="T1639" s="7">
        <f t="shared" si="50"/>
        <v>1</v>
      </c>
      <c r="U1639" s="7">
        <f t="shared" si="51"/>
        <v>2</v>
      </c>
      <c r="V1639" s="35" t="s">
        <v>9860</v>
      </c>
      <c r="W1639" s="36">
        <v>45085</v>
      </c>
      <c r="X1639" s="5">
        <v>55</v>
      </c>
    </row>
    <row r="1640" spans="1:24" x14ac:dyDescent="0.3">
      <c r="A1640" s="5" t="s">
        <v>1671</v>
      </c>
      <c r="B1640" s="5">
        <v>1988</v>
      </c>
      <c r="C1640" s="5" t="s">
        <v>15</v>
      </c>
      <c r="D1640" s="5">
        <v>16</v>
      </c>
      <c r="E1640" s="5">
        <v>1</v>
      </c>
      <c r="F1640" s="5">
        <v>14358.36</v>
      </c>
      <c r="G1640" s="5" t="s">
        <v>11</v>
      </c>
      <c r="H1640" s="5" t="s">
        <v>11</v>
      </c>
      <c r="I1640" s="5" t="s">
        <v>42</v>
      </c>
      <c r="K1640" s="7" t="s">
        <v>1671</v>
      </c>
      <c r="L1640" s="7">
        <v>1988</v>
      </c>
      <c r="M1640" s="7" t="s">
        <v>15</v>
      </c>
      <c r="N1640" s="7">
        <v>16</v>
      </c>
      <c r="O1640" s="7">
        <v>1</v>
      </c>
      <c r="P1640" s="20">
        <v>14358.36</v>
      </c>
      <c r="Q1640" s="7" t="s">
        <v>11</v>
      </c>
      <c r="R1640" s="7" t="s">
        <v>11</v>
      </c>
      <c r="S1640" s="7" t="s">
        <v>42</v>
      </c>
      <c r="T1640" s="7">
        <f t="shared" si="50"/>
        <v>1</v>
      </c>
      <c r="U1640" s="7">
        <f t="shared" si="51"/>
        <v>9</v>
      </c>
      <c r="V1640" s="35" t="s">
        <v>9861</v>
      </c>
      <c r="W1640" s="36">
        <v>45085</v>
      </c>
      <c r="X1640" s="5">
        <v>34</v>
      </c>
    </row>
    <row r="1641" spans="1:24" x14ac:dyDescent="0.3">
      <c r="A1641" s="5" t="s">
        <v>1672</v>
      </c>
      <c r="B1641" s="5">
        <v>1963</v>
      </c>
      <c r="C1641" s="5" t="s">
        <v>10</v>
      </c>
      <c r="D1641" s="5">
        <v>16</v>
      </c>
      <c r="E1641" s="5">
        <v>3</v>
      </c>
      <c r="F1641" s="5">
        <v>14382.71</v>
      </c>
      <c r="G1641" s="5" t="s">
        <v>11</v>
      </c>
      <c r="H1641" s="5" t="s">
        <v>11</v>
      </c>
      <c r="I1641" s="5" t="s">
        <v>23</v>
      </c>
      <c r="K1641" s="7" t="s">
        <v>1672</v>
      </c>
      <c r="L1641" s="7">
        <v>1963</v>
      </c>
      <c r="M1641" s="7" t="s">
        <v>10</v>
      </c>
      <c r="N1641" s="7">
        <v>16</v>
      </c>
      <c r="O1641" s="7">
        <v>3</v>
      </c>
      <c r="P1641" s="20">
        <v>14382.71</v>
      </c>
      <c r="Q1641" s="7" t="s">
        <v>11</v>
      </c>
      <c r="R1641" s="7" t="s">
        <v>11</v>
      </c>
      <c r="S1641" s="7" t="s">
        <v>23</v>
      </c>
      <c r="T1641" s="7">
        <f t="shared" si="50"/>
        <v>1</v>
      </c>
      <c r="U1641" s="7">
        <f t="shared" si="51"/>
        <v>9</v>
      </c>
      <c r="V1641" s="35" t="s">
        <v>9862</v>
      </c>
      <c r="W1641" s="36">
        <v>45085</v>
      </c>
      <c r="X1641" s="5">
        <v>59</v>
      </c>
    </row>
    <row r="1642" spans="1:24" x14ac:dyDescent="0.3">
      <c r="A1642" s="5" t="s">
        <v>1673</v>
      </c>
      <c r="B1642" s="5">
        <v>1965</v>
      </c>
      <c r="C1642" s="5" t="s">
        <v>18</v>
      </c>
      <c r="D1642" s="5">
        <v>22</v>
      </c>
      <c r="E1642" s="5">
        <v>4</v>
      </c>
      <c r="F1642" s="5">
        <v>14394.4</v>
      </c>
      <c r="G1642" s="5" t="s">
        <v>11</v>
      </c>
      <c r="H1642" s="5" t="s">
        <v>12</v>
      </c>
      <c r="I1642" s="5" t="s">
        <v>247</v>
      </c>
      <c r="K1642" s="7" t="s">
        <v>1673</v>
      </c>
      <c r="L1642" s="7">
        <v>1965</v>
      </c>
      <c r="M1642" s="7" t="s">
        <v>18</v>
      </c>
      <c r="N1642" s="7">
        <v>22</v>
      </c>
      <c r="O1642" s="7">
        <v>4</v>
      </c>
      <c r="P1642" s="20">
        <v>14394.4</v>
      </c>
      <c r="Q1642" s="7" t="s">
        <v>11</v>
      </c>
      <c r="R1642" s="7" t="s">
        <v>12</v>
      </c>
      <c r="S1642" s="7" t="s">
        <v>247</v>
      </c>
      <c r="T1642" s="7">
        <f t="shared" si="50"/>
        <v>1</v>
      </c>
      <c r="U1642" s="7">
        <f t="shared" si="51"/>
        <v>1</v>
      </c>
      <c r="V1642" s="35" t="s">
        <v>9863</v>
      </c>
      <c r="W1642" s="36">
        <v>45085</v>
      </c>
      <c r="X1642" s="5">
        <v>57</v>
      </c>
    </row>
    <row r="1643" spans="1:24" x14ac:dyDescent="0.3">
      <c r="A1643" s="5" t="s">
        <v>1674</v>
      </c>
      <c r="B1643" s="5">
        <v>1958</v>
      </c>
      <c r="C1643" s="5" t="s">
        <v>20</v>
      </c>
      <c r="D1643" s="5">
        <v>14</v>
      </c>
      <c r="E1643" s="5">
        <v>0</v>
      </c>
      <c r="F1643" s="5">
        <v>14394.56</v>
      </c>
      <c r="G1643" s="5" t="s">
        <v>11</v>
      </c>
      <c r="H1643" s="5" t="s">
        <v>16</v>
      </c>
      <c r="I1643" s="5" t="s">
        <v>170</v>
      </c>
      <c r="K1643" s="7" t="s">
        <v>1674</v>
      </c>
      <c r="L1643" s="7">
        <v>1958</v>
      </c>
      <c r="M1643" s="7" t="s">
        <v>20</v>
      </c>
      <c r="N1643" s="7">
        <v>14</v>
      </c>
      <c r="O1643" s="7">
        <v>0</v>
      </c>
      <c r="P1643" s="20">
        <v>14394.56</v>
      </c>
      <c r="Q1643" s="7" t="s">
        <v>11</v>
      </c>
      <c r="R1643" s="7" t="s">
        <v>16</v>
      </c>
      <c r="S1643" s="7" t="s">
        <v>170</v>
      </c>
      <c r="T1643" s="7">
        <f t="shared" si="50"/>
        <v>1</v>
      </c>
      <c r="U1643" s="7">
        <f t="shared" si="51"/>
        <v>2</v>
      </c>
      <c r="V1643" s="35" t="s">
        <v>9864</v>
      </c>
      <c r="W1643" s="36">
        <v>45085</v>
      </c>
      <c r="X1643" s="5">
        <v>64</v>
      </c>
    </row>
    <row r="1644" spans="1:24" x14ac:dyDescent="0.3">
      <c r="A1644" s="5" t="s">
        <v>1675</v>
      </c>
      <c r="B1644" s="5">
        <v>1958</v>
      </c>
      <c r="C1644" s="5" t="s">
        <v>10</v>
      </c>
      <c r="D1644" s="5">
        <v>29</v>
      </c>
      <c r="E1644" s="5">
        <v>0</v>
      </c>
      <c r="F1644" s="5">
        <v>14410.93</v>
      </c>
      <c r="G1644" s="5" t="s">
        <v>11</v>
      </c>
      <c r="H1644" s="5" t="s">
        <v>11</v>
      </c>
      <c r="I1644" s="5" t="s">
        <v>168</v>
      </c>
      <c r="K1644" s="7" t="s">
        <v>1675</v>
      </c>
      <c r="L1644" s="7">
        <v>1958</v>
      </c>
      <c r="M1644" s="7" t="s">
        <v>10</v>
      </c>
      <c r="N1644" s="7">
        <v>29</v>
      </c>
      <c r="O1644" s="7">
        <v>0</v>
      </c>
      <c r="P1644" s="20">
        <v>14410.93</v>
      </c>
      <c r="Q1644" s="7" t="s">
        <v>11</v>
      </c>
      <c r="R1644" s="7" t="s">
        <v>11</v>
      </c>
      <c r="S1644" s="7" t="s">
        <v>168</v>
      </c>
      <c r="T1644" s="7">
        <f t="shared" si="50"/>
        <v>1</v>
      </c>
      <c r="U1644" s="7">
        <f t="shared" si="51"/>
        <v>9</v>
      </c>
      <c r="V1644" s="35" t="s">
        <v>9865</v>
      </c>
      <c r="W1644" s="36">
        <v>45085</v>
      </c>
      <c r="X1644" s="5">
        <v>64</v>
      </c>
    </row>
    <row r="1645" spans="1:24" x14ac:dyDescent="0.3">
      <c r="A1645" s="5" t="s">
        <v>1676</v>
      </c>
      <c r="B1645" s="5">
        <v>1958</v>
      </c>
      <c r="C1645" s="5" t="s">
        <v>20</v>
      </c>
      <c r="D1645" s="5">
        <v>20</v>
      </c>
      <c r="E1645" s="5">
        <v>1</v>
      </c>
      <c r="F1645" s="5">
        <v>14418.28</v>
      </c>
      <c r="G1645" s="5" t="s">
        <v>11</v>
      </c>
      <c r="H1645" s="5" t="s">
        <v>12</v>
      </c>
      <c r="I1645" s="5" t="s">
        <v>13</v>
      </c>
      <c r="K1645" s="7" t="s">
        <v>1676</v>
      </c>
      <c r="L1645" s="7">
        <v>1958</v>
      </c>
      <c r="M1645" s="7" t="s">
        <v>20</v>
      </c>
      <c r="N1645" s="7">
        <v>20</v>
      </c>
      <c r="O1645" s="7">
        <v>1</v>
      </c>
      <c r="P1645" s="20">
        <v>14418.28</v>
      </c>
      <c r="Q1645" s="7" t="s">
        <v>11</v>
      </c>
      <c r="R1645" s="7" t="s">
        <v>12</v>
      </c>
      <c r="S1645" s="7" t="s">
        <v>13</v>
      </c>
      <c r="T1645" s="7">
        <f t="shared" si="50"/>
        <v>1</v>
      </c>
      <c r="U1645" s="7">
        <f t="shared" si="51"/>
        <v>1</v>
      </c>
      <c r="V1645" s="35" t="s">
        <v>9866</v>
      </c>
      <c r="W1645" s="36">
        <v>45085</v>
      </c>
      <c r="X1645" s="5">
        <v>64</v>
      </c>
    </row>
    <row r="1646" spans="1:24" x14ac:dyDescent="0.3">
      <c r="A1646" s="5" t="s">
        <v>1677</v>
      </c>
      <c r="B1646" s="5">
        <v>1999</v>
      </c>
      <c r="C1646" s="5" t="s">
        <v>35</v>
      </c>
      <c r="D1646" s="5">
        <v>10</v>
      </c>
      <c r="E1646" s="5">
        <v>2</v>
      </c>
      <c r="F1646" s="5">
        <v>14426.07</v>
      </c>
      <c r="G1646" s="5" t="s">
        <v>11</v>
      </c>
      <c r="H1646" s="5" t="s">
        <v>16</v>
      </c>
      <c r="I1646" s="5" t="s">
        <v>23</v>
      </c>
      <c r="K1646" s="7" t="s">
        <v>1677</v>
      </c>
      <c r="L1646" s="7">
        <v>1999</v>
      </c>
      <c r="M1646" s="7" t="s">
        <v>35</v>
      </c>
      <c r="N1646" s="7">
        <v>10</v>
      </c>
      <c r="O1646" s="7">
        <v>2</v>
      </c>
      <c r="P1646" s="20">
        <v>14426.07</v>
      </c>
      <c r="Q1646" s="7" t="s">
        <v>11</v>
      </c>
      <c r="R1646" s="7" t="s">
        <v>16</v>
      </c>
      <c r="S1646" s="7" t="s">
        <v>23</v>
      </c>
      <c r="T1646" s="7">
        <f t="shared" si="50"/>
        <v>1</v>
      </c>
      <c r="U1646" s="7">
        <f t="shared" si="51"/>
        <v>2</v>
      </c>
      <c r="V1646" s="35" t="s">
        <v>8573</v>
      </c>
      <c r="W1646" s="36">
        <v>45085</v>
      </c>
      <c r="X1646" s="5">
        <v>23</v>
      </c>
    </row>
    <row r="1647" spans="1:24" x14ac:dyDescent="0.3">
      <c r="A1647" s="5" t="s">
        <v>1678</v>
      </c>
      <c r="B1647" s="5">
        <v>1967</v>
      </c>
      <c r="C1647" s="5" t="s">
        <v>35</v>
      </c>
      <c r="D1647" s="5">
        <v>15</v>
      </c>
      <c r="E1647" s="5">
        <v>0</v>
      </c>
      <c r="F1647" s="5">
        <v>14426.66</v>
      </c>
      <c r="G1647" s="5" t="s">
        <v>11</v>
      </c>
      <c r="H1647" s="5" t="s">
        <v>11</v>
      </c>
      <c r="I1647" s="5" t="s">
        <v>535</v>
      </c>
      <c r="K1647" s="7" t="s">
        <v>1678</v>
      </c>
      <c r="L1647" s="7">
        <v>1967</v>
      </c>
      <c r="M1647" s="7" t="s">
        <v>35</v>
      </c>
      <c r="N1647" s="7">
        <v>15</v>
      </c>
      <c r="O1647" s="7">
        <v>0</v>
      </c>
      <c r="P1647" s="20">
        <v>14426.66</v>
      </c>
      <c r="Q1647" s="7" t="s">
        <v>11</v>
      </c>
      <c r="R1647" s="7" t="s">
        <v>11</v>
      </c>
      <c r="S1647" s="7" t="s">
        <v>535</v>
      </c>
      <c r="T1647" s="7">
        <f t="shared" si="50"/>
        <v>1</v>
      </c>
      <c r="U1647" s="7">
        <f t="shared" si="51"/>
        <v>9</v>
      </c>
      <c r="V1647" s="35" t="s">
        <v>9867</v>
      </c>
      <c r="W1647" s="36">
        <v>45085</v>
      </c>
      <c r="X1647" s="5">
        <v>55</v>
      </c>
    </row>
    <row r="1648" spans="1:24" x14ac:dyDescent="0.3">
      <c r="A1648" s="5" t="s">
        <v>1679</v>
      </c>
      <c r="B1648" s="5">
        <v>1967</v>
      </c>
      <c r="C1648" s="5" t="s">
        <v>15</v>
      </c>
      <c r="D1648" s="5">
        <v>4</v>
      </c>
      <c r="E1648" s="5">
        <v>0</v>
      </c>
      <c r="F1648" s="5">
        <v>14427.63</v>
      </c>
      <c r="G1648" s="5" t="s">
        <v>11</v>
      </c>
      <c r="H1648" s="5" t="s">
        <v>11</v>
      </c>
      <c r="I1648" s="5" t="s">
        <v>300</v>
      </c>
      <c r="K1648" s="7" t="s">
        <v>1679</v>
      </c>
      <c r="L1648" s="7">
        <v>1967</v>
      </c>
      <c r="M1648" s="7" t="s">
        <v>15</v>
      </c>
      <c r="N1648" s="7">
        <v>4</v>
      </c>
      <c r="O1648" s="7">
        <v>0</v>
      </c>
      <c r="P1648" s="20">
        <v>14427.63</v>
      </c>
      <c r="Q1648" s="7" t="s">
        <v>11</v>
      </c>
      <c r="R1648" s="7" t="s">
        <v>11</v>
      </c>
      <c r="S1648" s="7" t="s">
        <v>300</v>
      </c>
      <c r="T1648" s="7">
        <f t="shared" si="50"/>
        <v>1</v>
      </c>
      <c r="U1648" s="7">
        <f t="shared" si="51"/>
        <v>9</v>
      </c>
      <c r="V1648" s="35" t="s">
        <v>9868</v>
      </c>
      <c r="W1648" s="36">
        <v>45085</v>
      </c>
      <c r="X1648" s="5">
        <v>55</v>
      </c>
    </row>
    <row r="1649" spans="1:24" x14ac:dyDescent="0.3">
      <c r="A1649" s="5" t="s">
        <v>1680</v>
      </c>
      <c r="B1649" s="5">
        <v>1959</v>
      </c>
      <c r="C1649" s="5" t="s">
        <v>18</v>
      </c>
      <c r="D1649" s="5">
        <v>29</v>
      </c>
      <c r="E1649" s="5">
        <v>0</v>
      </c>
      <c r="F1649" s="5">
        <v>14449.85</v>
      </c>
      <c r="G1649" s="5" t="s">
        <v>11</v>
      </c>
      <c r="H1649" s="5" t="s">
        <v>16</v>
      </c>
      <c r="I1649" s="5" t="s">
        <v>247</v>
      </c>
      <c r="K1649" s="7" t="s">
        <v>1680</v>
      </c>
      <c r="L1649" s="7">
        <v>1959</v>
      </c>
      <c r="M1649" s="7" t="s">
        <v>18</v>
      </c>
      <c r="N1649" s="7">
        <v>29</v>
      </c>
      <c r="O1649" s="7">
        <v>0</v>
      </c>
      <c r="P1649" s="20">
        <v>14449.85</v>
      </c>
      <c r="Q1649" s="7" t="s">
        <v>11</v>
      </c>
      <c r="R1649" s="7" t="s">
        <v>16</v>
      </c>
      <c r="S1649" s="7" t="s">
        <v>247</v>
      </c>
      <c r="T1649" s="7">
        <f t="shared" si="50"/>
        <v>1</v>
      </c>
      <c r="U1649" s="7">
        <f t="shared" si="51"/>
        <v>2</v>
      </c>
      <c r="V1649" s="35" t="s">
        <v>9869</v>
      </c>
      <c r="W1649" s="36">
        <v>45085</v>
      </c>
      <c r="X1649" s="5">
        <v>63</v>
      </c>
    </row>
    <row r="1650" spans="1:24" x14ac:dyDescent="0.3">
      <c r="A1650" s="5" t="s">
        <v>1681</v>
      </c>
      <c r="B1650" s="5">
        <v>1959</v>
      </c>
      <c r="C1650" s="5" t="s">
        <v>35</v>
      </c>
      <c r="D1650" s="5">
        <v>3</v>
      </c>
      <c r="E1650" s="5">
        <v>0</v>
      </c>
      <c r="F1650" s="5">
        <v>14451.84</v>
      </c>
      <c r="G1650" s="5" t="s">
        <v>11</v>
      </c>
      <c r="H1650" s="5" t="s">
        <v>12</v>
      </c>
      <c r="I1650" s="5" t="s">
        <v>249</v>
      </c>
      <c r="K1650" s="7" t="s">
        <v>1681</v>
      </c>
      <c r="L1650" s="7">
        <v>1959</v>
      </c>
      <c r="M1650" s="7" t="s">
        <v>35</v>
      </c>
      <c r="N1650" s="7">
        <v>3</v>
      </c>
      <c r="O1650" s="7">
        <v>0</v>
      </c>
      <c r="P1650" s="20">
        <v>14451.84</v>
      </c>
      <c r="Q1650" s="7" t="s">
        <v>11</v>
      </c>
      <c r="R1650" s="7" t="s">
        <v>12</v>
      </c>
      <c r="S1650" s="7" t="s">
        <v>249</v>
      </c>
      <c r="T1650" s="7">
        <f t="shared" si="50"/>
        <v>1</v>
      </c>
      <c r="U1650" s="7">
        <f t="shared" si="51"/>
        <v>1</v>
      </c>
      <c r="V1650" s="35" t="s">
        <v>9870</v>
      </c>
      <c r="W1650" s="36">
        <v>45085</v>
      </c>
      <c r="X1650" s="5">
        <v>63</v>
      </c>
    </row>
    <row r="1651" spans="1:24" x14ac:dyDescent="0.3">
      <c r="A1651" s="5" t="s">
        <v>1682</v>
      </c>
      <c r="B1651" s="5">
        <v>1996</v>
      </c>
      <c r="C1651" s="5" t="s">
        <v>15</v>
      </c>
      <c r="D1651" s="5">
        <v>10</v>
      </c>
      <c r="E1651" s="5">
        <v>2</v>
      </c>
      <c r="F1651" s="5">
        <v>14455.64</v>
      </c>
      <c r="G1651" s="5" t="s">
        <v>11</v>
      </c>
      <c r="H1651" s="5" t="s">
        <v>12</v>
      </c>
      <c r="I1651" s="5" t="s">
        <v>247</v>
      </c>
      <c r="K1651" s="7" t="s">
        <v>1682</v>
      </c>
      <c r="L1651" s="7">
        <v>1996</v>
      </c>
      <c r="M1651" s="7" t="s">
        <v>15</v>
      </c>
      <c r="N1651" s="7">
        <v>10</v>
      </c>
      <c r="O1651" s="7">
        <v>2</v>
      </c>
      <c r="P1651" s="20">
        <v>14455.64</v>
      </c>
      <c r="Q1651" s="7" t="s">
        <v>11</v>
      </c>
      <c r="R1651" s="7" t="s">
        <v>12</v>
      </c>
      <c r="S1651" s="7" t="s">
        <v>247</v>
      </c>
      <c r="T1651" s="7">
        <f t="shared" si="50"/>
        <v>1</v>
      </c>
      <c r="U1651" s="7">
        <f t="shared" si="51"/>
        <v>1</v>
      </c>
      <c r="V1651" s="35" t="s">
        <v>9871</v>
      </c>
      <c r="W1651" s="36">
        <v>45085</v>
      </c>
      <c r="X1651" s="5">
        <v>26</v>
      </c>
    </row>
    <row r="1652" spans="1:24" x14ac:dyDescent="0.3">
      <c r="A1652" s="5" t="s">
        <v>1683</v>
      </c>
      <c r="B1652" s="5">
        <v>1976</v>
      </c>
      <c r="C1652" s="5" t="s">
        <v>15</v>
      </c>
      <c r="D1652" s="5">
        <v>27</v>
      </c>
      <c r="E1652" s="5">
        <v>2</v>
      </c>
      <c r="F1652" s="5">
        <v>14470.01</v>
      </c>
      <c r="G1652" s="5" t="s">
        <v>11</v>
      </c>
      <c r="H1652" s="5" t="s">
        <v>12</v>
      </c>
      <c r="I1652" s="5" t="s">
        <v>23</v>
      </c>
      <c r="K1652" s="7" t="s">
        <v>1683</v>
      </c>
      <c r="L1652" s="7">
        <v>1976</v>
      </c>
      <c r="M1652" s="7" t="s">
        <v>15</v>
      </c>
      <c r="N1652" s="7">
        <v>27</v>
      </c>
      <c r="O1652" s="7">
        <v>2</v>
      </c>
      <c r="P1652" s="20">
        <v>14470.01</v>
      </c>
      <c r="Q1652" s="7" t="s">
        <v>11</v>
      </c>
      <c r="R1652" s="7" t="s">
        <v>12</v>
      </c>
      <c r="S1652" s="7" t="s">
        <v>23</v>
      </c>
      <c r="T1652" s="7">
        <f t="shared" si="50"/>
        <v>1</v>
      </c>
      <c r="U1652" s="7">
        <f t="shared" si="51"/>
        <v>1</v>
      </c>
      <c r="V1652" s="35" t="s">
        <v>9872</v>
      </c>
      <c r="W1652" s="36">
        <v>45085</v>
      </c>
      <c r="X1652" s="5">
        <v>46</v>
      </c>
    </row>
    <row r="1653" spans="1:24" x14ac:dyDescent="0.3">
      <c r="A1653" s="5" t="s">
        <v>1684</v>
      </c>
      <c r="B1653" s="5">
        <v>1959</v>
      </c>
      <c r="C1653" s="5" t="s">
        <v>15</v>
      </c>
      <c r="D1653" s="5">
        <v>20</v>
      </c>
      <c r="E1653" s="5">
        <v>1</v>
      </c>
      <c r="F1653" s="5">
        <v>14474.68</v>
      </c>
      <c r="G1653" s="5" t="s">
        <v>11</v>
      </c>
      <c r="H1653" s="5" t="s">
        <v>11</v>
      </c>
      <c r="I1653" s="5" t="s">
        <v>13</v>
      </c>
      <c r="K1653" s="7" t="s">
        <v>1684</v>
      </c>
      <c r="L1653" s="7">
        <v>1959</v>
      </c>
      <c r="M1653" s="7" t="s">
        <v>15</v>
      </c>
      <c r="N1653" s="7">
        <v>20</v>
      </c>
      <c r="O1653" s="7">
        <v>1</v>
      </c>
      <c r="P1653" s="20">
        <v>14474.68</v>
      </c>
      <c r="Q1653" s="7" t="s">
        <v>11</v>
      </c>
      <c r="R1653" s="7" t="s">
        <v>11</v>
      </c>
      <c r="S1653" s="7" t="s">
        <v>13</v>
      </c>
      <c r="T1653" s="7">
        <f t="shared" si="50"/>
        <v>1</v>
      </c>
      <c r="U1653" s="7">
        <f t="shared" si="51"/>
        <v>9</v>
      </c>
      <c r="V1653" s="35" t="s">
        <v>9873</v>
      </c>
      <c r="W1653" s="36">
        <v>45085</v>
      </c>
      <c r="X1653" s="5">
        <v>63</v>
      </c>
    </row>
    <row r="1654" spans="1:24" x14ac:dyDescent="0.3">
      <c r="A1654" s="5" t="s">
        <v>1685</v>
      </c>
      <c r="B1654" s="5">
        <v>1979</v>
      </c>
      <c r="C1654" s="5" t="s">
        <v>37</v>
      </c>
      <c r="D1654" s="5">
        <v>20</v>
      </c>
      <c r="E1654" s="5">
        <v>5</v>
      </c>
      <c r="F1654" s="5">
        <v>14478.33</v>
      </c>
      <c r="G1654" s="5" t="s">
        <v>11</v>
      </c>
      <c r="H1654" s="5" t="s">
        <v>11</v>
      </c>
      <c r="I1654" s="5" t="s">
        <v>13</v>
      </c>
      <c r="K1654" s="7" t="s">
        <v>1685</v>
      </c>
      <c r="L1654" s="7">
        <v>1979</v>
      </c>
      <c r="M1654" s="7" t="s">
        <v>37</v>
      </c>
      <c r="N1654" s="7">
        <v>20</v>
      </c>
      <c r="O1654" s="7">
        <v>5</v>
      </c>
      <c r="P1654" s="20">
        <v>14478.33</v>
      </c>
      <c r="Q1654" s="7" t="s">
        <v>11</v>
      </c>
      <c r="R1654" s="7" t="s">
        <v>11</v>
      </c>
      <c r="S1654" s="7" t="s">
        <v>13</v>
      </c>
      <c r="T1654" s="7">
        <f t="shared" si="50"/>
        <v>1</v>
      </c>
      <c r="U1654" s="7">
        <f t="shared" si="51"/>
        <v>9</v>
      </c>
      <c r="V1654" s="35" t="s">
        <v>9874</v>
      </c>
      <c r="W1654" s="36">
        <v>45085</v>
      </c>
      <c r="X1654" s="5">
        <v>43</v>
      </c>
    </row>
    <row r="1655" spans="1:24" x14ac:dyDescent="0.3">
      <c r="A1655" s="5" t="s">
        <v>1686</v>
      </c>
      <c r="B1655" s="5">
        <v>1989</v>
      </c>
      <c r="C1655" s="5" t="s">
        <v>10</v>
      </c>
      <c r="D1655" s="5">
        <v>22</v>
      </c>
      <c r="E1655" s="5">
        <v>3</v>
      </c>
      <c r="F1655" s="5">
        <v>14507.46</v>
      </c>
      <c r="G1655" s="5" t="s">
        <v>11</v>
      </c>
      <c r="H1655" s="5" t="s">
        <v>12</v>
      </c>
      <c r="I1655" s="5" t="s">
        <v>23</v>
      </c>
      <c r="K1655" s="7" t="s">
        <v>1686</v>
      </c>
      <c r="L1655" s="7">
        <v>1989</v>
      </c>
      <c r="M1655" s="7" t="s">
        <v>10</v>
      </c>
      <c r="N1655" s="7">
        <v>22</v>
      </c>
      <c r="O1655" s="7">
        <v>3</v>
      </c>
      <c r="P1655" s="20">
        <v>14507.46</v>
      </c>
      <c r="Q1655" s="7" t="s">
        <v>11</v>
      </c>
      <c r="R1655" s="7" t="s">
        <v>12</v>
      </c>
      <c r="S1655" s="7" t="s">
        <v>23</v>
      </c>
      <c r="T1655" s="7">
        <f t="shared" si="50"/>
        <v>1</v>
      </c>
      <c r="U1655" s="7">
        <f t="shared" si="51"/>
        <v>1</v>
      </c>
      <c r="V1655" s="35" t="s">
        <v>8998</v>
      </c>
      <c r="W1655" s="36">
        <v>45085</v>
      </c>
      <c r="X1655" s="5">
        <v>33</v>
      </c>
    </row>
    <row r="1656" spans="1:24" x14ac:dyDescent="0.3">
      <c r="A1656" s="5" t="s">
        <v>1687</v>
      </c>
      <c r="B1656" s="5">
        <v>1989</v>
      </c>
      <c r="C1656" s="5" t="s">
        <v>10</v>
      </c>
      <c r="D1656" s="5">
        <v>14</v>
      </c>
      <c r="E1656" s="5">
        <v>3</v>
      </c>
      <c r="F1656" s="5">
        <v>14547.26</v>
      </c>
      <c r="G1656" s="5" t="s">
        <v>11</v>
      </c>
      <c r="H1656" s="5" t="s">
        <v>12</v>
      </c>
      <c r="I1656" s="5" t="s">
        <v>42</v>
      </c>
      <c r="K1656" s="7" t="s">
        <v>1687</v>
      </c>
      <c r="L1656" s="7">
        <v>1989</v>
      </c>
      <c r="M1656" s="7" t="s">
        <v>10</v>
      </c>
      <c r="N1656" s="7">
        <v>14</v>
      </c>
      <c r="O1656" s="7">
        <v>3</v>
      </c>
      <c r="P1656" s="20">
        <v>14547.26</v>
      </c>
      <c r="Q1656" s="7" t="s">
        <v>11</v>
      </c>
      <c r="R1656" s="7" t="s">
        <v>12</v>
      </c>
      <c r="S1656" s="7" t="s">
        <v>42</v>
      </c>
      <c r="T1656" s="7">
        <f t="shared" si="50"/>
        <v>1</v>
      </c>
      <c r="U1656" s="7">
        <f t="shared" si="51"/>
        <v>1</v>
      </c>
      <c r="V1656" s="35" t="s">
        <v>9875</v>
      </c>
      <c r="W1656" s="36">
        <v>45085</v>
      </c>
      <c r="X1656" s="5">
        <v>33</v>
      </c>
    </row>
    <row r="1657" spans="1:24" x14ac:dyDescent="0.3">
      <c r="A1657" s="5" t="s">
        <v>1688</v>
      </c>
      <c r="B1657" s="5">
        <v>1998</v>
      </c>
      <c r="C1657" s="5" t="s">
        <v>20</v>
      </c>
      <c r="D1657" s="5">
        <v>12</v>
      </c>
      <c r="E1657" s="5">
        <v>0</v>
      </c>
      <c r="F1657" s="5">
        <v>14571.89</v>
      </c>
      <c r="G1657" s="5" t="s">
        <v>11</v>
      </c>
      <c r="H1657" s="5" t="s">
        <v>16</v>
      </c>
      <c r="I1657" s="5" t="s">
        <v>247</v>
      </c>
      <c r="K1657" s="7" t="s">
        <v>1688</v>
      </c>
      <c r="L1657" s="7">
        <v>1998</v>
      </c>
      <c r="M1657" s="7" t="s">
        <v>20</v>
      </c>
      <c r="N1657" s="7">
        <v>12</v>
      </c>
      <c r="O1657" s="7">
        <v>0</v>
      </c>
      <c r="P1657" s="20">
        <v>14571.89</v>
      </c>
      <c r="Q1657" s="7" t="s">
        <v>11</v>
      </c>
      <c r="R1657" s="7" t="s">
        <v>16</v>
      </c>
      <c r="S1657" s="7" t="s">
        <v>247</v>
      </c>
      <c r="T1657" s="7">
        <f t="shared" si="50"/>
        <v>1</v>
      </c>
      <c r="U1657" s="7">
        <f t="shared" si="51"/>
        <v>2</v>
      </c>
      <c r="V1657" s="35" t="s">
        <v>9876</v>
      </c>
      <c r="W1657" s="36">
        <v>45085</v>
      </c>
      <c r="X1657" s="5">
        <v>24</v>
      </c>
    </row>
    <row r="1658" spans="1:24" x14ac:dyDescent="0.3">
      <c r="A1658" s="5" t="s">
        <v>1689</v>
      </c>
      <c r="B1658" s="5">
        <v>1962</v>
      </c>
      <c r="C1658" s="5" t="s">
        <v>30</v>
      </c>
      <c r="D1658" s="5">
        <v>3</v>
      </c>
      <c r="E1658" s="5">
        <v>0</v>
      </c>
      <c r="F1658" s="5">
        <v>14574.64</v>
      </c>
      <c r="G1658" s="5" t="s">
        <v>11</v>
      </c>
      <c r="H1658" s="5" t="s">
        <v>16</v>
      </c>
      <c r="I1658" s="5" t="s">
        <v>200</v>
      </c>
      <c r="K1658" s="7" t="s">
        <v>1689</v>
      </c>
      <c r="L1658" s="7">
        <v>1962</v>
      </c>
      <c r="M1658" s="7" t="s">
        <v>30</v>
      </c>
      <c r="N1658" s="7">
        <v>3</v>
      </c>
      <c r="O1658" s="7">
        <v>0</v>
      </c>
      <c r="P1658" s="20">
        <v>14574.64</v>
      </c>
      <c r="Q1658" s="7" t="s">
        <v>11</v>
      </c>
      <c r="R1658" s="7" t="s">
        <v>16</v>
      </c>
      <c r="S1658" s="7" t="s">
        <v>200</v>
      </c>
      <c r="T1658" s="7">
        <f t="shared" si="50"/>
        <v>1</v>
      </c>
      <c r="U1658" s="7">
        <f t="shared" si="51"/>
        <v>2</v>
      </c>
      <c r="V1658" s="35" t="s">
        <v>9877</v>
      </c>
      <c r="W1658" s="36">
        <v>45085</v>
      </c>
      <c r="X1658" s="5">
        <v>60</v>
      </c>
    </row>
    <row r="1659" spans="1:24" x14ac:dyDescent="0.3">
      <c r="A1659" s="5" t="s">
        <v>1690</v>
      </c>
      <c r="B1659" s="5">
        <v>1963</v>
      </c>
      <c r="C1659" s="5" t="s">
        <v>37</v>
      </c>
      <c r="D1659" s="5">
        <v>14</v>
      </c>
      <c r="E1659" s="5">
        <v>3</v>
      </c>
      <c r="F1659" s="5">
        <v>14590.63</v>
      </c>
      <c r="G1659" s="5" t="s">
        <v>11</v>
      </c>
      <c r="H1659" s="5" t="s">
        <v>16</v>
      </c>
      <c r="I1659" s="5" t="s">
        <v>247</v>
      </c>
      <c r="K1659" s="7" t="s">
        <v>1690</v>
      </c>
      <c r="L1659" s="7">
        <v>1963</v>
      </c>
      <c r="M1659" s="7" t="s">
        <v>37</v>
      </c>
      <c r="N1659" s="7">
        <v>14</v>
      </c>
      <c r="O1659" s="7">
        <v>3</v>
      </c>
      <c r="P1659" s="20">
        <v>14590.63</v>
      </c>
      <c r="Q1659" s="7" t="s">
        <v>11</v>
      </c>
      <c r="R1659" s="7" t="s">
        <v>16</v>
      </c>
      <c r="S1659" s="7" t="s">
        <v>247</v>
      </c>
      <c r="T1659" s="7">
        <f t="shared" si="50"/>
        <v>1</v>
      </c>
      <c r="U1659" s="7">
        <f t="shared" si="51"/>
        <v>2</v>
      </c>
      <c r="V1659" s="35" t="s">
        <v>9810</v>
      </c>
      <c r="W1659" s="36">
        <v>45085</v>
      </c>
      <c r="X1659" s="5">
        <v>59</v>
      </c>
    </row>
    <row r="1660" spans="1:24" x14ac:dyDescent="0.3">
      <c r="A1660" s="5" t="s">
        <v>1691</v>
      </c>
      <c r="B1660" s="5">
        <v>1967</v>
      </c>
      <c r="C1660" s="5" t="s">
        <v>10</v>
      </c>
      <c r="D1660" s="5">
        <v>18</v>
      </c>
      <c r="E1660" s="5">
        <v>0</v>
      </c>
      <c r="F1660" s="5">
        <v>14600.62</v>
      </c>
      <c r="G1660" s="5" t="s">
        <v>11</v>
      </c>
      <c r="H1660" s="5" t="s">
        <v>12</v>
      </c>
      <c r="I1660" s="5" t="s">
        <v>632</v>
      </c>
      <c r="K1660" s="7" t="s">
        <v>1691</v>
      </c>
      <c r="L1660" s="7">
        <v>1967</v>
      </c>
      <c r="M1660" s="7" t="s">
        <v>10</v>
      </c>
      <c r="N1660" s="7">
        <v>18</v>
      </c>
      <c r="O1660" s="7">
        <v>0</v>
      </c>
      <c r="P1660" s="20">
        <v>14600.62</v>
      </c>
      <c r="Q1660" s="7" t="s">
        <v>11</v>
      </c>
      <c r="R1660" s="7" t="s">
        <v>12</v>
      </c>
      <c r="S1660" s="7" t="s">
        <v>632</v>
      </c>
      <c r="T1660" s="7">
        <f t="shared" si="50"/>
        <v>1</v>
      </c>
      <c r="U1660" s="7">
        <f t="shared" si="51"/>
        <v>1</v>
      </c>
      <c r="V1660" s="35" t="s">
        <v>9878</v>
      </c>
      <c r="W1660" s="36">
        <v>45085</v>
      </c>
      <c r="X1660" s="5">
        <v>55</v>
      </c>
    </row>
    <row r="1661" spans="1:24" x14ac:dyDescent="0.3">
      <c r="A1661" s="5" t="s">
        <v>1692</v>
      </c>
      <c r="B1661" s="5">
        <v>1965</v>
      </c>
      <c r="C1661" s="5" t="s">
        <v>15</v>
      </c>
      <c r="D1661" s="5">
        <v>8</v>
      </c>
      <c r="E1661" s="5">
        <v>0</v>
      </c>
      <c r="F1661" s="5">
        <v>14612.33</v>
      </c>
      <c r="G1661" s="5" t="s">
        <v>11</v>
      </c>
      <c r="H1661" s="5" t="s">
        <v>12</v>
      </c>
      <c r="I1661" s="5" t="s">
        <v>300</v>
      </c>
      <c r="K1661" s="7" t="s">
        <v>1692</v>
      </c>
      <c r="L1661" s="7">
        <v>1965</v>
      </c>
      <c r="M1661" s="7" t="s">
        <v>15</v>
      </c>
      <c r="N1661" s="7">
        <v>8</v>
      </c>
      <c r="O1661" s="7">
        <v>0</v>
      </c>
      <c r="P1661" s="20">
        <v>14612.33</v>
      </c>
      <c r="Q1661" s="7" t="s">
        <v>11</v>
      </c>
      <c r="R1661" s="7" t="s">
        <v>12</v>
      </c>
      <c r="S1661" s="7" t="s">
        <v>300</v>
      </c>
      <c r="T1661" s="7">
        <f t="shared" si="50"/>
        <v>1</v>
      </c>
      <c r="U1661" s="7">
        <f t="shared" si="51"/>
        <v>1</v>
      </c>
      <c r="V1661" s="35" t="s">
        <v>9879</v>
      </c>
      <c r="W1661" s="36">
        <v>45085</v>
      </c>
      <c r="X1661" s="5">
        <v>57</v>
      </c>
    </row>
    <row r="1662" spans="1:24" x14ac:dyDescent="0.3">
      <c r="A1662" s="5" t="s">
        <v>1693</v>
      </c>
      <c r="B1662" s="5">
        <v>1991</v>
      </c>
      <c r="C1662" s="5" t="s">
        <v>35</v>
      </c>
      <c r="D1662" s="5">
        <v>21</v>
      </c>
      <c r="E1662" s="5">
        <v>3</v>
      </c>
      <c r="F1662" s="5">
        <v>14630.52</v>
      </c>
      <c r="G1662" s="5" t="s">
        <v>11</v>
      </c>
      <c r="H1662" s="5" t="s">
        <v>12</v>
      </c>
      <c r="I1662" s="5" t="s">
        <v>42</v>
      </c>
      <c r="K1662" s="7" t="s">
        <v>1693</v>
      </c>
      <c r="L1662" s="7">
        <v>1991</v>
      </c>
      <c r="M1662" s="7" t="s">
        <v>35</v>
      </c>
      <c r="N1662" s="7">
        <v>21</v>
      </c>
      <c r="O1662" s="7">
        <v>3</v>
      </c>
      <c r="P1662" s="20">
        <v>14630.52</v>
      </c>
      <c r="Q1662" s="7" t="s">
        <v>11</v>
      </c>
      <c r="R1662" s="7" t="s">
        <v>12</v>
      </c>
      <c r="S1662" s="7" t="s">
        <v>42</v>
      </c>
      <c r="T1662" s="7">
        <f t="shared" si="50"/>
        <v>1</v>
      </c>
      <c r="U1662" s="7">
        <f t="shared" si="51"/>
        <v>1</v>
      </c>
      <c r="V1662" s="35" t="s">
        <v>9502</v>
      </c>
      <c r="W1662" s="36">
        <v>45085</v>
      </c>
      <c r="X1662" s="5">
        <v>31</v>
      </c>
    </row>
    <row r="1663" spans="1:24" x14ac:dyDescent="0.3">
      <c r="A1663" s="5" t="s">
        <v>1694</v>
      </c>
      <c r="B1663" s="5">
        <v>1967</v>
      </c>
      <c r="C1663" s="5" t="s">
        <v>20</v>
      </c>
      <c r="D1663" s="5">
        <v>1</v>
      </c>
      <c r="E1663" s="5">
        <v>0</v>
      </c>
      <c r="F1663" s="5">
        <v>14640.35</v>
      </c>
      <c r="G1663" s="5" t="s">
        <v>11</v>
      </c>
      <c r="H1663" s="5" t="s">
        <v>12</v>
      </c>
      <c r="I1663" s="5" t="s">
        <v>535</v>
      </c>
      <c r="K1663" s="7" t="s">
        <v>1694</v>
      </c>
      <c r="L1663" s="7">
        <v>1967</v>
      </c>
      <c r="M1663" s="7" t="s">
        <v>20</v>
      </c>
      <c r="N1663" s="7">
        <v>1</v>
      </c>
      <c r="O1663" s="7">
        <v>0</v>
      </c>
      <c r="P1663" s="20">
        <v>14640.35</v>
      </c>
      <c r="Q1663" s="7" t="s">
        <v>11</v>
      </c>
      <c r="R1663" s="7" t="s">
        <v>12</v>
      </c>
      <c r="S1663" s="7" t="s">
        <v>535</v>
      </c>
      <c r="T1663" s="7">
        <f t="shared" si="50"/>
        <v>1</v>
      </c>
      <c r="U1663" s="7">
        <f t="shared" si="51"/>
        <v>1</v>
      </c>
      <c r="V1663" s="35" t="s">
        <v>9719</v>
      </c>
      <c r="W1663" s="36">
        <v>45085</v>
      </c>
      <c r="X1663" s="5">
        <v>55</v>
      </c>
    </row>
    <row r="1664" spans="1:24" x14ac:dyDescent="0.3">
      <c r="A1664" s="5" t="s">
        <v>1695</v>
      </c>
      <c r="B1664" s="5">
        <v>1981</v>
      </c>
      <c r="C1664" s="5" t="s">
        <v>15</v>
      </c>
      <c r="D1664" s="5">
        <v>13</v>
      </c>
      <c r="E1664" s="5">
        <v>1</v>
      </c>
      <c r="F1664" s="5">
        <v>14657.2</v>
      </c>
      <c r="G1664" s="5" t="s">
        <v>11</v>
      </c>
      <c r="H1664" s="5" t="s">
        <v>16</v>
      </c>
      <c r="I1664" s="5" t="s">
        <v>23</v>
      </c>
      <c r="K1664" s="7" t="s">
        <v>1695</v>
      </c>
      <c r="L1664" s="7">
        <v>1981</v>
      </c>
      <c r="M1664" s="7" t="s">
        <v>15</v>
      </c>
      <c r="N1664" s="7">
        <v>13</v>
      </c>
      <c r="O1664" s="7">
        <v>1</v>
      </c>
      <c r="P1664" s="20">
        <v>14657.2</v>
      </c>
      <c r="Q1664" s="7" t="s">
        <v>11</v>
      </c>
      <c r="R1664" s="7" t="s">
        <v>16</v>
      </c>
      <c r="S1664" s="7" t="s">
        <v>23</v>
      </c>
      <c r="T1664" s="7">
        <f t="shared" si="50"/>
        <v>1</v>
      </c>
      <c r="U1664" s="7">
        <f t="shared" si="51"/>
        <v>2</v>
      </c>
      <c r="V1664" s="35" t="s">
        <v>9880</v>
      </c>
      <c r="W1664" s="36">
        <v>45085</v>
      </c>
      <c r="X1664" s="5">
        <v>41</v>
      </c>
    </row>
    <row r="1665" spans="1:24" x14ac:dyDescent="0.3">
      <c r="A1665" s="5" t="s">
        <v>1696</v>
      </c>
      <c r="B1665" s="5">
        <v>1969</v>
      </c>
      <c r="C1665" s="5" t="s">
        <v>37</v>
      </c>
      <c r="D1665" s="5">
        <v>20</v>
      </c>
      <c r="E1665" s="5">
        <v>0</v>
      </c>
      <c r="F1665" s="5">
        <v>14665.75</v>
      </c>
      <c r="G1665" s="5" t="s">
        <v>11</v>
      </c>
      <c r="H1665" s="5" t="s">
        <v>16</v>
      </c>
      <c r="I1665" s="5" t="s">
        <v>23</v>
      </c>
      <c r="K1665" s="7" t="s">
        <v>1696</v>
      </c>
      <c r="L1665" s="7">
        <v>1969</v>
      </c>
      <c r="M1665" s="7" t="s">
        <v>37</v>
      </c>
      <c r="N1665" s="7">
        <v>20</v>
      </c>
      <c r="O1665" s="7">
        <v>0</v>
      </c>
      <c r="P1665" s="20">
        <v>14665.75</v>
      </c>
      <c r="Q1665" s="7" t="s">
        <v>11</v>
      </c>
      <c r="R1665" s="7" t="s">
        <v>16</v>
      </c>
      <c r="S1665" s="7" t="s">
        <v>23</v>
      </c>
      <c r="T1665" s="7">
        <f t="shared" si="50"/>
        <v>1</v>
      </c>
      <c r="U1665" s="7">
        <f t="shared" si="51"/>
        <v>2</v>
      </c>
      <c r="V1665" s="35" t="s">
        <v>9458</v>
      </c>
      <c r="W1665" s="36">
        <v>45085</v>
      </c>
      <c r="X1665" s="5">
        <v>53</v>
      </c>
    </row>
    <row r="1666" spans="1:24" x14ac:dyDescent="0.3">
      <c r="A1666" s="5" t="s">
        <v>1697</v>
      </c>
      <c r="B1666" s="5">
        <v>1958</v>
      </c>
      <c r="C1666" s="5" t="s">
        <v>10</v>
      </c>
      <c r="D1666" s="5">
        <v>23</v>
      </c>
      <c r="E1666" s="5">
        <v>0</v>
      </c>
      <c r="F1666" s="5">
        <v>14692.67</v>
      </c>
      <c r="G1666" s="5" t="s">
        <v>11</v>
      </c>
      <c r="H1666" s="5" t="s">
        <v>16</v>
      </c>
      <c r="I1666" s="5" t="s">
        <v>23</v>
      </c>
      <c r="K1666" s="7" t="s">
        <v>1697</v>
      </c>
      <c r="L1666" s="7">
        <v>1958</v>
      </c>
      <c r="M1666" s="7" t="s">
        <v>10</v>
      </c>
      <c r="N1666" s="7">
        <v>23</v>
      </c>
      <c r="O1666" s="7">
        <v>0</v>
      </c>
      <c r="P1666" s="20">
        <v>14692.67</v>
      </c>
      <c r="Q1666" s="7" t="s">
        <v>11</v>
      </c>
      <c r="R1666" s="7" t="s">
        <v>16</v>
      </c>
      <c r="S1666" s="7" t="s">
        <v>23</v>
      </c>
      <c r="T1666" s="7">
        <f t="shared" si="50"/>
        <v>1</v>
      </c>
      <c r="U1666" s="7">
        <f t="shared" si="51"/>
        <v>2</v>
      </c>
      <c r="V1666" s="35" t="s">
        <v>9881</v>
      </c>
      <c r="W1666" s="36">
        <v>45085</v>
      </c>
      <c r="X1666" s="5">
        <v>64</v>
      </c>
    </row>
    <row r="1667" spans="1:24" x14ac:dyDescent="0.3">
      <c r="A1667" s="5" t="s">
        <v>1698</v>
      </c>
      <c r="B1667" s="5">
        <v>1982</v>
      </c>
      <c r="C1667" s="5" t="s">
        <v>20</v>
      </c>
      <c r="D1667" s="5">
        <v>4</v>
      </c>
      <c r="E1667" s="5">
        <v>3</v>
      </c>
      <c r="F1667" s="5">
        <v>14696.77</v>
      </c>
      <c r="G1667" s="5" t="s">
        <v>11</v>
      </c>
      <c r="H1667" s="5" t="s">
        <v>11</v>
      </c>
      <c r="I1667" s="5" t="s">
        <v>42</v>
      </c>
      <c r="K1667" s="7" t="s">
        <v>1698</v>
      </c>
      <c r="L1667" s="7">
        <v>1982</v>
      </c>
      <c r="M1667" s="7" t="s">
        <v>20</v>
      </c>
      <c r="N1667" s="7">
        <v>4</v>
      </c>
      <c r="O1667" s="7">
        <v>3</v>
      </c>
      <c r="P1667" s="20">
        <v>14696.77</v>
      </c>
      <c r="Q1667" s="7" t="s">
        <v>11</v>
      </c>
      <c r="R1667" s="7" t="s">
        <v>11</v>
      </c>
      <c r="S1667" s="7" t="s">
        <v>42</v>
      </c>
      <c r="T1667" s="7">
        <f t="shared" ref="T1667:T1730" si="52">MATCH(Q1667,$Q$2:$Q$2344,0)</f>
        <v>1</v>
      </c>
      <c r="U1667" s="7">
        <f t="shared" ref="U1667:U1730" si="53">MATCH(R1667,$R$2:$R$2344,0)</f>
        <v>9</v>
      </c>
      <c r="V1667" s="35" t="s">
        <v>9882</v>
      </c>
      <c r="W1667" s="36">
        <v>45085</v>
      </c>
      <c r="X1667" s="5">
        <v>40</v>
      </c>
    </row>
    <row r="1668" spans="1:24" x14ac:dyDescent="0.3">
      <c r="A1668" s="5" t="s">
        <v>1699</v>
      </c>
      <c r="B1668" s="5">
        <v>2002</v>
      </c>
      <c r="C1668" s="5" t="s">
        <v>20</v>
      </c>
      <c r="D1668" s="5">
        <v>24</v>
      </c>
      <c r="E1668" s="5">
        <v>0</v>
      </c>
      <c r="F1668" s="5">
        <v>14711.74</v>
      </c>
      <c r="G1668" s="5" t="s">
        <v>11</v>
      </c>
      <c r="H1668" s="5" t="s">
        <v>11</v>
      </c>
      <c r="I1668" s="5" t="s">
        <v>23</v>
      </c>
      <c r="K1668" s="7" t="s">
        <v>1699</v>
      </c>
      <c r="L1668" s="7">
        <v>2002</v>
      </c>
      <c r="M1668" s="7" t="s">
        <v>20</v>
      </c>
      <c r="N1668" s="7">
        <v>24</v>
      </c>
      <c r="O1668" s="7">
        <v>0</v>
      </c>
      <c r="P1668" s="20">
        <v>14711.74</v>
      </c>
      <c r="Q1668" s="7" t="s">
        <v>11</v>
      </c>
      <c r="R1668" s="7" t="s">
        <v>11</v>
      </c>
      <c r="S1668" s="7" t="s">
        <v>23</v>
      </c>
      <c r="T1668" s="7">
        <f t="shared" si="52"/>
        <v>1</v>
      </c>
      <c r="U1668" s="7">
        <f t="shared" si="53"/>
        <v>9</v>
      </c>
      <c r="V1668" s="35" t="s">
        <v>9883</v>
      </c>
      <c r="W1668" s="36">
        <v>45085</v>
      </c>
      <c r="X1668" s="5">
        <v>20</v>
      </c>
    </row>
    <row r="1669" spans="1:24" x14ac:dyDescent="0.3">
      <c r="A1669" s="5" t="s">
        <v>1700</v>
      </c>
      <c r="B1669" s="5">
        <v>1962</v>
      </c>
      <c r="C1669" s="5" t="s">
        <v>10</v>
      </c>
      <c r="D1669" s="5">
        <v>29</v>
      </c>
      <c r="E1669" s="5">
        <v>0</v>
      </c>
      <c r="F1669" s="5">
        <v>14738.43</v>
      </c>
      <c r="G1669" s="5" t="s">
        <v>11</v>
      </c>
      <c r="H1669" s="5" t="s">
        <v>12</v>
      </c>
      <c r="I1669" s="5" t="s">
        <v>300</v>
      </c>
      <c r="K1669" s="7" t="s">
        <v>1700</v>
      </c>
      <c r="L1669" s="7">
        <v>1962</v>
      </c>
      <c r="M1669" s="7" t="s">
        <v>10</v>
      </c>
      <c r="N1669" s="7">
        <v>29</v>
      </c>
      <c r="O1669" s="7">
        <v>0</v>
      </c>
      <c r="P1669" s="20">
        <v>14738.43</v>
      </c>
      <c r="Q1669" s="7" t="s">
        <v>11</v>
      </c>
      <c r="R1669" s="7" t="s">
        <v>12</v>
      </c>
      <c r="S1669" s="7" t="s">
        <v>300</v>
      </c>
      <c r="T1669" s="7">
        <f t="shared" si="52"/>
        <v>1</v>
      </c>
      <c r="U1669" s="7">
        <f t="shared" si="53"/>
        <v>1</v>
      </c>
      <c r="V1669" s="35" t="s">
        <v>9884</v>
      </c>
      <c r="W1669" s="36">
        <v>45085</v>
      </c>
      <c r="X1669" s="5">
        <v>60</v>
      </c>
    </row>
    <row r="1670" spans="1:24" x14ac:dyDescent="0.3">
      <c r="A1670" s="5" t="s">
        <v>1701</v>
      </c>
      <c r="B1670" s="5">
        <v>1965</v>
      </c>
      <c r="C1670" s="5" t="s">
        <v>10</v>
      </c>
      <c r="D1670" s="5">
        <v>27</v>
      </c>
      <c r="E1670" s="5">
        <v>0</v>
      </c>
      <c r="F1670" s="5">
        <v>14750.42</v>
      </c>
      <c r="G1670" s="5" t="s">
        <v>11</v>
      </c>
      <c r="H1670" s="5" t="s">
        <v>11</v>
      </c>
      <c r="I1670" s="5" t="s">
        <v>535</v>
      </c>
      <c r="K1670" s="7" t="s">
        <v>1701</v>
      </c>
      <c r="L1670" s="7">
        <v>1965</v>
      </c>
      <c r="M1670" s="7" t="s">
        <v>10</v>
      </c>
      <c r="N1670" s="7">
        <v>27</v>
      </c>
      <c r="O1670" s="7">
        <v>0</v>
      </c>
      <c r="P1670" s="20">
        <v>14750.42</v>
      </c>
      <c r="Q1670" s="7" t="s">
        <v>11</v>
      </c>
      <c r="R1670" s="7" t="s">
        <v>11</v>
      </c>
      <c r="S1670" s="7" t="s">
        <v>535</v>
      </c>
      <c r="T1670" s="7">
        <f t="shared" si="52"/>
        <v>1</v>
      </c>
      <c r="U1670" s="7">
        <f t="shared" si="53"/>
        <v>9</v>
      </c>
      <c r="V1670" s="35" t="s">
        <v>9885</v>
      </c>
      <c r="W1670" s="36">
        <v>45085</v>
      </c>
      <c r="X1670" s="5">
        <v>57</v>
      </c>
    </row>
    <row r="1671" spans="1:24" x14ac:dyDescent="0.3">
      <c r="A1671" s="5" t="s">
        <v>1702</v>
      </c>
      <c r="B1671" s="5">
        <v>1975</v>
      </c>
      <c r="C1671" s="5" t="s">
        <v>30</v>
      </c>
      <c r="D1671" s="5">
        <v>10</v>
      </c>
      <c r="E1671" s="5">
        <v>1</v>
      </c>
      <c r="F1671" s="5">
        <v>14819</v>
      </c>
      <c r="G1671" s="5" t="s">
        <v>11</v>
      </c>
      <c r="H1671" s="5" t="s">
        <v>12</v>
      </c>
      <c r="I1671" s="5" t="s">
        <v>249</v>
      </c>
      <c r="K1671" s="7" t="s">
        <v>1702</v>
      </c>
      <c r="L1671" s="7">
        <v>1975</v>
      </c>
      <c r="M1671" s="7" t="s">
        <v>30</v>
      </c>
      <c r="N1671" s="7">
        <v>10</v>
      </c>
      <c r="O1671" s="7">
        <v>1</v>
      </c>
      <c r="P1671" s="20">
        <v>14819</v>
      </c>
      <c r="Q1671" s="7" t="s">
        <v>11</v>
      </c>
      <c r="R1671" s="7" t="s">
        <v>12</v>
      </c>
      <c r="S1671" s="7" t="s">
        <v>249</v>
      </c>
      <c r="T1671" s="7">
        <f t="shared" si="52"/>
        <v>1</v>
      </c>
      <c r="U1671" s="7">
        <f t="shared" si="53"/>
        <v>1</v>
      </c>
      <c r="V1671" s="35" t="s">
        <v>9886</v>
      </c>
      <c r="W1671" s="36">
        <v>45085</v>
      </c>
      <c r="X1671" s="5">
        <v>47</v>
      </c>
    </row>
    <row r="1672" spans="1:24" x14ac:dyDescent="0.3">
      <c r="A1672" s="5" t="s">
        <v>1703</v>
      </c>
      <c r="B1672" s="5">
        <v>1979</v>
      </c>
      <c r="C1672" s="5" t="s">
        <v>37</v>
      </c>
      <c r="D1672" s="5">
        <v>18</v>
      </c>
      <c r="E1672" s="5">
        <v>2</v>
      </c>
      <c r="F1672" s="5">
        <v>14839.34</v>
      </c>
      <c r="G1672" s="5" t="s">
        <v>11</v>
      </c>
      <c r="H1672" s="5" t="s">
        <v>12</v>
      </c>
      <c r="I1672" s="5" t="s">
        <v>535</v>
      </c>
      <c r="K1672" s="7" t="s">
        <v>1703</v>
      </c>
      <c r="L1672" s="7">
        <v>1979</v>
      </c>
      <c r="M1672" s="7" t="s">
        <v>37</v>
      </c>
      <c r="N1672" s="7">
        <v>18</v>
      </c>
      <c r="O1672" s="7">
        <v>2</v>
      </c>
      <c r="P1672" s="20">
        <v>14839.34</v>
      </c>
      <c r="Q1672" s="7" t="s">
        <v>11</v>
      </c>
      <c r="R1672" s="7" t="s">
        <v>12</v>
      </c>
      <c r="S1672" s="7" t="s">
        <v>535</v>
      </c>
      <c r="T1672" s="7">
        <f t="shared" si="52"/>
        <v>1</v>
      </c>
      <c r="U1672" s="7">
        <f t="shared" si="53"/>
        <v>1</v>
      </c>
      <c r="V1672" s="35" t="s">
        <v>8832</v>
      </c>
      <c r="W1672" s="36">
        <v>45085</v>
      </c>
      <c r="X1672" s="5">
        <v>43</v>
      </c>
    </row>
    <row r="1673" spans="1:24" x14ac:dyDescent="0.3">
      <c r="A1673" s="5" t="s">
        <v>1704</v>
      </c>
      <c r="B1673" s="5">
        <v>1981</v>
      </c>
      <c r="C1673" s="5" t="s">
        <v>18</v>
      </c>
      <c r="D1673" s="5">
        <v>5</v>
      </c>
      <c r="E1673" s="5">
        <v>1</v>
      </c>
      <c r="F1673" s="5">
        <v>14843.96</v>
      </c>
      <c r="G1673" s="5" t="s">
        <v>11</v>
      </c>
      <c r="H1673" s="5" t="s">
        <v>12</v>
      </c>
      <c r="I1673" s="5" t="s">
        <v>535</v>
      </c>
      <c r="K1673" s="7" t="s">
        <v>1704</v>
      </c>
      <c r="L1673" s="7">
        <v>1981</v>
      </c>
      <c r="M1673" s="7" t="s">
        <v>18</v>
      </c>
      <c r="N1673" s="7">
        <v>5</v>
      </c>
      <c r="O1673" s="7">
        <v>1</v>
      </c>
      <c r="P1673" s="20">
        <v>14843.96</v>
      </c>
      <c r="Q1673" s="7" t="s">
        <v>11</v>
      </c>
      <c r="R1673" s="7" t="s">
        <v>12</v>
      </c>
      <c r="S1673" s="7" t="s">
        <v>535</v>
      </c>
      <c r="T1673" s="7">
        <f t="shared" si="52"/>
        <v>1</v>
      </c>
      <c r="U1673" s="7">
        <f t="shared" si="53"/>
        <v>1</v>
      </c>
      <c r="V1673" s="35" t="s">
        <v>9887</v>
      </c>
      <c r="W1673" s="36">
        <v>45085</v>
      </c>
      <c r="X1673" s="5">
        <v>42</v>
      </c>
    </row>
    <row r="1674" spans="1:24" x14ac:dyDescent="0.3">
      <c r="A1674" s="5" t="s">
        <v>1705</v>
      </c>
      <c r="B1674" s="5">
        <v>1970</v>
      </c>
      <c r="C1674" s="5" t="s">
        <v>15</v>
      </c>
      <c r="D1674" s="5">
        <v>11</v>
      </c>
      <c r="E1674" s="5">
        <v>0</v>
      </c>
      <c r="F1674" s="5">
        <v>14847.63</v>
      </c>
      <c r="G1674" s="5" t="s">
        <v>11</v>
      </c>
      <c r="H1674" s="5" t="s">
        <v>11</v>
      </c>
      <c r="I1674" s="5" t="s">
        <v>249</v>
      </c>
      <c r="K1674" s="7" t="s">
        <v>1705</v>
      </c>
      <c r="L1674" s="7">
        <v>1970</v>
      </c>
      <c r="M1674" s="7" t="s">
        <v>15</v>
      </c>
      <c r="N1674" s="7">
        <v>11</v>
      </c>
      <c r="O1674" s="7">
        <v>0</v>
      </c>
      <c r="P1674" s="20">
        <v>14847.63</v>
      </c>
      <c r="Q1674" s="7" t="s">
        <v>11</v>
      </c>
      <c r="R1674" s="7" t="s">
        <v>11</v>
      </c>
      <c r="S1674" s="7" t="s">
        <v>249</v>
      </c>
      <c r="T1674" s="7">
        <f t="shared" si="52"/>
        <v>1</v>
      </c>
      <c r="U1674" s="7">
        <f t="shared" si="53"/>
        <v>9</v>
      </c>
      <c r="V1674" s="35" t="s">
        <v>9888</v>
      </c>
      <c r="W1674" s="36">
        <v>45085</v>
      </c>
      <c r="X1674" s="5">
        <v>52</v>
      </c>
    </row>
    <row r="1675" spans="1:24" x14ac:dyDescent="0.3">
      <c r="A1675" s="5" t="s">
        <v>1706</v>
      </c>
      <c r="B1675" s="5">
        <v>1958</v>
      </c>
      <c r="C1675" s="5" t="s">
        <v>37</v>
      </c>
      <c r="D1675" s="5">
        <v>17</v>
      </c>
      <c r="E1675" s="5">
        <v>0</v>
      </c>
      <c r="F1675" s="5">
        <v>14901.52</v>
      </c>
      <c r="G1675" s="5" t="s">
        <v>11</v>
      </c>
      <c r="H1675" s="5" t="s">
        <v>11</v>
      </c>
      <c r="I1675" s="5" t="s">
        <v>247</v>
      </c>
      <c r="K1675" s="7" t="s">
        <v>1706</v>
      </c>
      <c r="L1675" s="7">
        <v>1958</v>
      </c>
      <c r="M1675" s="7" t="s">
        <v>37</v>
      </c>
      <c r="N1675" s="7">
        <v>17</v>
      </c>
      <c r="O1675" s="7">
        <v>0</v>
      </c>
      <c r="P1675" s="20">
        <v>14901.52</v>
      </c>
      <c r="Q1675" s="7" t="s">
        <v>11</v>
      </c>
      <c r="R1675" s="7" t="s">
        <v>11</v>
      </c>
      <c r="S1675" s="7" t="s">
        <v>247</v>
      </c>
      <c r="T1675" s="7">
        <f t="shared" si="52"/>
        <v>1</v>
      </c>
      <c r="U1675" s="7">
        <f t="shared" si="53"/>
        <v>9</v>
      </c>
      <c r="V1675" s="35" t="s">
        <v>9889</v>
      </c>
      <c r="W1675" s="36">
        <v>45085</v>
      </c>
      <c r="X1675" s="5">
        <v>64</v>
      </c>
    </row>
    <row r="1676" spans="1:24" x14ac:dyDescent="0.3">
      <c r="A1676" s="5" t="s">
        <v>1707</v>
      </c>
      <c r="B1676" s="5">
        <v>1981</v>
      </c>
      <c r="C1676" s="5" t="s">
        <v>10</v>
      </c>
      <c r="D1676" s="5">
        <v>4</v>
      </c>
      <c r="E1676" s="5">
        <v>1</v>
      </c>
      <c r="F1676" s="5">
        <v>14908.27</v>
      </c>
      <c r="G1676" s="5" t="s">
        <v>11</v>
      </c>
      <c r="H1676" s="5" t="s">
        <v>16</v>
      </c>
      <c r="I1676" s="5" t="s">
        <v>42</v>
      </c>
      <c r="K1676" s="7" t="s">
        <v>1707</v>
      </c>
      <c r="L1676" s="7">
        <v>1981</v>
      </c>
      <c r="M1676" s="7" t="s">
        <v>10</v>
      </c>
      <c r="N1676" s="7">
        <v>4</v>
      </c>
      <c r="O1676" s="7">
        <v>1</v>
      </c>
      <c r="P1676" s="20">
        <v>14908.27</v>
      </c>
      <c r="Q1676" s="7" t="s">
        <v>11</v>
      </c>
      <c r="R1676" s="7" t="s">
        <v>16</v>
      </c>
      <c r="S1676" s="7" t="s">
        <v>42</v>
      </c>
      <c r="T1676" s="7">
        <f t="shared" si="52"/>
        <v>1</v>
      </c>
      <c r="U1676" s="7">
        <f t="shared" si="53"/>
        <v>2</v>
      </c>
      <c r="V1676" s="35" t="s">
        <v>9890</v>
      </c>
      <c r="W1676" s="36">
        <v>45085</v>
      </c>
      <c r="X1676" s="5">
        <v>41</v>
      </c>
    </row>
    <row r="1677" spans="1:24" x14ac:dyDescent="0.3">
      <c r="A1677" s="5" t="s">
        <v>1708</v>
      </c>
      <c r="B1677" s="5">
        <v>1968</v>
      </c>
      <c r="C1677" s="5" t="s">
        <v>15</v>
      </c>
      <c r="D1677" s="5">
        <v>8</v>
      </c>
      <c r="E1677" s="5">
        <v>0</v>
      </c>
      <c r="F1677" s="5">
        <v>14926.97</v>
      </c>
      <c r="G1677" s="5" t="s">
        <v>11</v>
      </c>
      <c r="H1677" s="5" t="s">
        <v>11</v>
      </c>
      <c r="I1677" s="5" t="s">
        <v>23</v>
      </c>
      <c r="K1677" s="7" t="s">
        <v>1708</v>
      </c>
      <c r="L1677" s="7">
        <v>1968</v>
      </c>
      <c r="M1677" s="7" t="s">
        <v>15</v>
      </c>
      <c r="N1677" s="7">
        <v>8</v>
      </c>
      <c r="O1677" s="7">
        <v>0</v>
      </c>
      <c r="P1677" s="20">
        <v>14926.97</v>
      </c>
      <c r="Q1677" s="7" t="s">
        <v>11</v>
      </c>
      <c r="R1677" s="7" t="s">
        <v>11</v>
      </c>
      <c r="S1677" s="7" t="s">
        <v>23</v>
      </c>
      <c r="T1677" s="7">
        <f t="shared" si="52"/>
        <v>1</v>
      </c>
      <c r="U1677" s="7">
        <f t="shared" si="53"/>
        <v>9</v>
      </c>
      <c r="V1677" s="35" t="s">
        <v>9518</v>
      </c>
      <c r="W1677" s="36">
        <v>45085</v>
      </c>
      <c r="X1677" s="5">
        <v>54</v>
      </c>
    </row>
    <row r="1678" spans="1:24" x14ac:dyDescent="0.3">
      <c r="A1678" s="5" t="s">
        <v>1709</v>
      </c>
      <c r="B1678" s="5">
        <v>1962</v>
      </c>
      <c r="C1678" s="5" t="s">
        <v>15</v>
      </c>
      <c r="D1678" s="5">
        <v>29</v>
      </c>
      <c r="E1678" s="5">
        <v>0</v>
      </c>
      <c r="F1678" s="5">
        <v>14945.34</v>
      </c>
      <c r="G1678" s="5" t="s">
        <v>11</v>
      </c>
      <c r="H1678" s="5" t="s">
        <v>16</v>
      </c>
      <c r="I1678" s="5" t="s">
        <v>300</v>
      </c>
      <c r="K1678" s="7" t="s">
        <v>1709</v>
      </c>
      <c r="L1678" s="7">
        <v>1962</v>
      </c>
      <c r="M1678" s="7" t="s">
        <v>15</v>
      </c>
      <c r="N1678" s="7">
        <v>29</v>
      </c>
      <c r="O1678" s="7">
        <v>0</v>
      </c>
      <c r="P1678" s="20">
        <v>14945.34</v>
      </c>
      <c r="Q1678" s="7" t="s">
        <v>11</v>
      </c>
      <c r="R1678" s="7" t="s">
        <v>16</v>
      </c>
      <c r="S1678" s="7" t="s">
        <v>300</v>
      </c>
      <c r="T1678" s="7">
        <f t="shared" si="52"/>
        <v>1</v>
      </c>
      <c r="U1678" s="7">
        <f t="shared" si="53"/>
        <v>2</v>
      </c>
      <c r="V1678" s="35" t="s">
        <v>9891</v>
      </c>
      <c r="W1678" s="36">
        <v>45085</v>
      </c>
      <c r="X1678" s="5">
        <v>60</v>
      </c>
    </row>
    <row r="1679" spans="1:24" x14ac:dyDescent="0.3">
      <c r="A1679" s="5" t="s">
        <v>1710</v>
      </c>
      <c r="B1679" s="5">
        <v>1958</v>
      </c>
      <c r="C1679" s="5" t="s">
        <v>10</v>
      </c>
      <c r="D1679" s="5">
        <v>29</v>
      </c>
      <c r="E1679" s="5">
        <v>2</v>
      </c>
      <c r="F1679" s="5">
        <v>14988.43</v>
      </c>
      <c r="G1679" s="5" t="s">
        <v>11</v>
      </c>
      <c r="H1679" s="5" t="s">
        <v>12</v>
      </c>
      <c r="I1679" s="5" t="s">
        <v>42</v>
      </c>
      <c r="K1679" s="7" t="s">
        <v>1710</v>
      </c>
      <c r="L1679" s="7">
        <v>1958</v>
      </c>
      <c r="M1679" s="7" t="s">
        <v>10</v>
      </c>
      <c r="N1679" s="7">
        <v>29</v>
      </c>
      <c r="O1679" s="7">
        <v>2</v>
      </c>
      <c r="P1679" s="20">
        <v>14988.43</v>
      </c>
      <c r="Q1679" s="7" t="s">
        <v>11</v>
      </c>
      <c r="R1679" s="7" t="s">
        <v>12</v>
      </c>
      <c r="S1679" s="7" t="s">
        <v>42</v>
      </c>
      <c r="T1679" s="7">
        <f t="shared" si="52"/>
        <v>1</v>
      </c>
      <c r="U1679" s="7">
        <f t="shared" si="53"/>
        <v>1</v>
      </c>
      <c r="V1679" s="35" t="s">
        <v>9865</v>
      </c>
      <c r="W1679" s="36">
        <v>45085</v>
      </c>
      <c r="X1679" s="5">
        <v>64</v>
      </c>
    </row>
    <row r="1680" spans="1:24" x14ac:dyDescent="0.3">
      <c r="A1680" s="5" t="s">
        <v>1711</v>
      </c>
      <c r="B1680" s="5">
        <v>1995</v>
      </c>
      <c r="C1680" s="5" t="s">
        <v>35</v>
      </c>
      <c r="D1680" s="5">
        <v>2</v>
      </c>
      <c r="E1680" s="5">
        <v>2</v>
      </c>
      <c r="F1680" s="5">
        <v>15006.58</v>
      </c>
      <c r="G1680" s="5" t="s">
        <v>11</v>
      </c>
      <c r="H1680" s="5" t="s">
        <v>11</v>
      </c>
      <c r="I1680" s="5" t="s">
        <v>247</v>
      </c>
      <c r="K1680" s="7" t="s">
        <v>1711</v>
      </c>
      <c r="L1680" s="7">
        <v>1995</v>
      </c>
      <c r="M1680" s="7" t="s">
        <v>35</v>
      </c>
      <c r="N1680" s="7">
        <v>2</v>
      </c>
      <c r="O1680" s="7">
        <v>2</v>
      </c>
      <c r="P1680" s="20">
        <v>15006.58</v>
      </c>
      <c r="Q1680" s="7" t="s">
        <v>11</v>
      </c>
      <c r="R1680" s="7" t="s">
        <v>11</v>
      </c>
      <c r="S1680" s="7" t="s">
        <v>247</v>
      </c>
      <c r="T1680" s="7">
        <f t="shared" si="52"/>
        <v>1</v>
      </c>
      <c r="U1680" s="7">
        <f t="shared" si="53"/>
        <v>9</v>
      </c>
      <c r="V1680" s="35" t="s">
        <v>9892</v>
      </c>
      <c r="W1680" s="36">
        <v>45085</v>
      </c>
      <c r="X1680" s="5">
        <v>27</v>
      </c>
    </row>
    <row r="1681" spans="1:24" x14ac:dyDescent="0.3">
      <c r="A1681" s="5" t="s">
        <v>1712</v>
      </c>
      <c r="B1681" s="5">
        <v>1960</v>
      </c>
      <c r="C1681" s="5" t="s">
        <v>35</v>
      </c>
      <c r="D1681" s="5">
        <v>8</v>
      </c>
      <c r="E1681" s="5">
        <v>2</v>
      </c>
      <c r="F1681" s="5">
        <v>15019.76</v>
      </c>
      <c r="G1681" s="5" t="s">
        <v>11</v>
      </c>
      <c r="H1681" s="5" t="s">
        <v>11</v>
      </c>
      <c r="I1681" s="5" t="s">
        <v>23</v>
      </c>
      <c r="K1681" s="7" t="s">
        <v>1712</v>
      </c>
      <c r="L1681" s="7">
        <v>1960</v>
      </c>
      <c r="M1681" s="7" t="s">
        <v>35</v>
      </c>
      <c r="N1681" s="7">
        <v>8</v>
      </c>
      <c r="O1681" s="7">
        <v>2</v>
      </c>
      <c r="P1681" s="20">
        <v>15019.76</v>
      </c>
      <c r="Q1681" s="7" t="s">
        <v>11</v>
      </c>
      <c r="R1681" s="7" t="s">
        <v>11</v>
      </c>
      <c r="S1681" s="7" t="s">
        <v>23</v>
      </c>
      <c r="T1681" s="7">
        <f t="shared" si="52"/>
        <v>1</v>
      </c>
      <c r="U1681" s="7">
        <f t="shared" si="53"/>
        <v>9</v>
      </c>
      <c r="V1681" s="35" t="s">
        <v>9893</v>
      </c>
      <c r="W1681" s="36">
        <v>45085</v>
      </c>
      <c r="X1681" s="5">
        <v>62</v>
      </c>
    </row>
    <row r="1682" spans="1:24" x14ac:dyDescent="0.3">
      <c r="A1682" s="5" t="s">
        <v>1713</v>
      </c>
      <c r="B1682" s="5">
        <v>1979</v>
      </c>
      <c r="C1682" s="5" t="s">
        <v>15</v>
      </c>
      <c r="D1682" s="5">
        <v>25</v>
      </c>
      <c r="E1682" s="5">
        <v>2</v>
      </c>
      <c r="F1682" s="5">
        <v>15025.76</v>
      </c>
      <c r="G1682" s="5" t="s">
        <v>11</v>
      </c>
      <c r="H1682" s="5" t="s">
        <v>16</v>
      </c>
      <c r="I1682" s="5" t="s">
        <v>42</v>
      </c>
      <c r="K1682" s="7" t="s">
        <v>1713</v>
      </c>
      <c r="L1682" s="7">
        <v>1979</v>
      </c>
      <c r="M1682" s="7" t="s">
        <v>15</v>
      </c>
      <c r="N1682" s="7">
        <v>25</v>
      </c>
      <c r="O1682" s="7">
        <v>2</v>
      </c>
      <c r="P1682" s="20">
        <v>15025.76</v>
      </c>
      <c r="Q1682" s="7" t="s">
        <v>11</v>
      </c>
      <c r="R1682" s="7" t="s">
        <v>16</v>
      </c>
      <c r="S1682" s="7" t="s">
        <v>42</v>
      </c>
      <c r="T1682" s="7">
        <f t="shared" si="52"/>
        <v>1</v>
      </c>
      <c r="U1682" s="7">
        <f t="shared" si="53"/>
        <v>2</v>
      </c>
      <c r="V1682" s="35" t="s">
        <v>9514</v>
      </c>
      <c r="W1682" s="36">
        <v>45085</v>
      </c>
      <c r="X1682" s="5">
        <v>43</v>
      </c>
    </row>
    <row r="1683" spans="1:24" x14ac:dyDescent="0.3">
      <c r="A1683" s="5" t="s">
        <v>1714</v>
      </c>
      <c r="B1683" s="5">
        <v>1970</v>
      </c>
      <c r="C1683" s="5" t="s">
        <v>20</v>
      </c>
      <c r="D1683" s="5">
        <v>11</v>
      </c>
      <c r="E1683" s="5">
        <v>0</v>
      </c>
      <c r="F1683" s="5">
        <v>15026.3</v>
      </c>
      <c r="G1683" s="5" t="s">
        <v>11</v>
      </c>
      <c r="H1683" s="5" t="s">
        <v>12</v>
      </c>
      <c r="I1683" s="5" t="s">
        <v>42</v>
      </c>
      <c r="K1683" s="7" t="s">
        <v>1714</v>
      </c>
      <c r="L1683" s="7">
        <v>1970</v>
      </c>
      <c r="M1683" s="7" t="s">
        <v>20</v>
      </c>
      <c r="N1683" s="7">
        <v>11</v>
      </c>
      <c r="O1683" s="7">
        <v>0</v>
      </c>
      <c r="P1683" s="20">
        <v>15026.3</v>
      </c>
      <c r="Q1683" s="7" t="s">
        <v>11</v>
      </c>
      <c r="R1683" s="7" t="s">
        <v>12</v>
      </c>
      <c r="S1683" s="7" t="s">
        <v>42</v>
      </c>
      <c r="T1683" s="7">
        <f t="shared" si="52"/>
        <v>1</v>
      </c>
      <c r="U1683" s="7">
        <f t="shared" si="53"/>
        <v>1</v>
      </c>
      <c r="V1683" s="35" t="s">
        <v>9894</v>
      </c>
      <c r="W1683" s="36">
        <v>45085</v>
      </c>
      <c r="X1683" s="5">
        <v>52</v>
      </c>
    </row>
    <row r="1684" spans="1:24" x14ac:dyDescent="0.3">
      <c r="A1684" s="5" t="s">
        <v>1715</v>
      </c>
      <c r="B1684" s="5">
        <v>1971</v>
      </c>
      <c r="C1684" s="5" t="s">
        <v>35</v>
      </c>
      <c r="D1684" s="5">
        <v>15</v>
      </c>
      <c r="E1684" s="5">
        <v>0</v>
      </c>
      <c r="F1684" s="5">
        <v>15038.51</v>
      </c>
      <c r="G1684" s="5" t="s">
        <v>11</v>
      </c>
      <c r="H1684" s="5" t="s">
        <v>12</v>
      </c>
      <c r="I1684" s="5" t="s">
        <v>249</v>
      </c>
      <c r="K1684" s="7" t="s">
        <v>1715</v>
      </c>
      <c r="L1684" s="7">
        <v>1971</v>
      </c>
      <c r="M1684" s="7" t="s">
        <v>35</v>
      </c>
      <c r="N1684" s="7">
        <v>15</v>
      </c>
      <c r="O1684" s="7">
        <v>0</v>
      </c>
      <c r="P1684" s="20">
        <v>15038.51</v>
      </c>
      <c r="Q1684" s="7" t="s">
        <v>11</v>
      </c>
      <c r="R1684" s="7" t="s">
        <v>12</v>
      </c>
      <c r="S1684" s="7" t="s">
        <v>249</v>
      </c>
      <c r="T1684" s="7">
        <f t="shared" si="52"/>
        <v>1</v>
      </c>
      <c r="U1684" s="7">
        <f t="shared" si="53"/>
        <v>1</v>
      </c>
      <c r="V1684" s="35" t="s">
        <v>9895</v>
      </c>
      <c r="W1684" s="36">
        <v>45085</v>
      </c>
      <c r="X1684" s="5">
        <v>51</v>
      </c>
    </row>
    <row r="1685" spans="1:24" x14ac:dyDescent="0.3">
      <c r="A1685" s="5" t="s">
        <v>1716</v>
      </c>
      <c r="B1685" s="5">
        <v>1968</v>
      </c>
      <c r="C1685" s="5" t="s">
        <v>18</v>
      </c>
      <c r="D1685" s="5">
        <v>12</v>
      </c>
      <c r="E1685" s="5">
        <v>0</v>
      </c>
      <c r="F1685" s="5">
        <v>15052.68</v>
      </c>
      <c r="G1685" s="5" t="s">
        <v>11</v>
      </c>
      <c r="H1685" s="5" t="s">
        <v>11</v>
      </c>
      <c r="I1685" s="5" t="s">
        <v>632</v>
      </c>
      <c r="K1685" s="7" t="s">
        <v>1716</v>
      </c>
      <c r="L1685" s="7">
        <v>1968</v>
      </c>
      <c r="M1685" s="7" t="s">
        <v>18</v>
      </c>
      <c r="N1685" s="7">
        <v>12</v>
      </c>
      <c r="O1685" s="7">
        <v>0</v>
      </c>
      <c r="P1685" s="20">
        <v>15052.68</v>
      </c>
      <c r="Q1685" s="7" t="s">
        <v>11</v>
      </c>
      <c r="R1685" s="7" t="s">
        <v>11</v>
      </c>
      <c r="S1685" s="7" t="s">
        <v>632</v>
      </c>
      <c r="T1685" s="7">
        <f t="shared" si="52"/>
        <v>1</v>
      </c>
      <c r="U1685" s="7">
        <f t="shared" si="53"/>
        <v>9</v>
      </c>
      <c r="V1685" s="35" t="s">
        <v>9896</v>
      </c>
      <c r="W1685" s="36">
        <v>45085</v>
      </c>
      <c r="X1685" s="5">
        <v>54</v>
      </c>
    </row>
    <row r="1686" spans="1:24" x14ac:dyDescent="0.3">
      <c r="A1686" s="5" t="s">
        <v>1717</v>
      </c>
      <c r="B1686" s="5">
        <v>1975</v>
      </c>
      <c r="C1686" s="5" t="s">
        <v>37</v>
      </c>
      <c r="D1686" s="5">
        <v>26</v>
      </c>
      <c r="E1686" s="5">
        <v>1</v>
      </c>
      <c r="F1686" s="5">
        <v>15090.35</v>
      </c>
      <c r="G1686" s="5" t="s">
        <v>11</v>
      </c>
      <c r="H1686" s="5" t="s">
        <v>16</v>
      </c>
      <c r="I1686" s="5" t="s">
        <v>249</v>
      </c>
      <c r="K1686" s="7" t="s">
        <v>1717</v>
      </c>
      <c r="L1686" s="7">
        <v>1975</v>
      </c>
      <c r="M1686" s="7" t="s">
        <v>37</v>
      </c>
      <c r="N1686" s="7">
        <v>26</v>
      </c>
      <c r="O1686" s="7">
        <v>1</v>
      </c>
      <c r="P1686" s="20">
        <v>15090.35</v>
      </c>
      <c r="Q1686" s="7" t="s">
        <v>11</v>
      </c>
      <c r="R1686" s="7" t="s">
        <v>16</v>
      </c>
      <c r="S1686" s="7" t="s">
        <v>249</v>
      </c>
      <c r="T1686" s="7">
        <f t="shared" si="52"/>
        <v>1</v>
      </c>
      <c r="U1686" s="7">
        <f t="shared" si="53"/>
        <v>2</v>
      </c>
      <c r="V1686" s="35" t="s">
        <v>9897</v>
      </c>
      <c r="W1686" s="36">
        <v>45085</v>
      </c>
      <c r="X1686" s="5">
        <v>47</v>
      </c>
    </row>
    <row r="1687" spans="1:24" x14ac:dyDescent="0.3">
      <c r="A1687" s="5" t="s">
        <v>1718</v>
      </c>
      <c r="B1687" s="5">
        <v>1972</v>
      </c>
      <c r="C1687" s="5" t="s">
        <v>15</v>
      </c>
      <c r="D1687" s="5">
        <v>7</v>
      </c>
      <c r="E1687" s="5">
        <v>0</v>
      </c>
      <c r="F1687" s="5">
        <v>15103.69</v>
      </c>
      <c r="G1687" s="5" t="s">
        <v>11</v>
      </c>
      <c r="H1687" s="5" t="s">
        <v>16</v>
      </c>
      <c r="I1687" s="5" t="s">
        <v>23</v>
      </c>
      <c r="K1687" s="7" t="s">
        <v>1718</v>
      </c>
      <c r="L1687" s="7">
        <v>1972</v>
      </c>
      <c r="M1687" s="7" t="s">
        <v>15</v>
      </c>
      <c r="N1687" s="7">
        <v>7</v>
      </c>
      <c r="O1687" s="7">
        <v>0</v>
      </c>
      <c r="P1687" s="20">
        <v>15103.69</v>
      </c>
      <c r="Q1687" s="7" t="s">
        <v>11</v>
      </c>
      <c r="R1687" s="7" t="s">
        <v>16</v>
      </c>
      <c r="S1687" s="7" t="s">
        <v>23</v>
      </c>
      <c r="T1687" s="7">
        <f t="shared" si="52"/>
        <v>1</v>
      </c>
      <c r="U1687" s="7">
        <f t="shared" si="53"/>
        <v>2</v>
      </c>
      <c r="V1687" s="35" t="s">
        <v>9898</v>
      </c>
      <c r="W1687" s="36">
        <v>45085</v>
      </c>
      <c r="X1687" s="5">
        <v>50</v>
      </c>
    </row>
    <row r="1688" spans="1:24" x14ac:dyDescent="0.3">
      <c r="A1688" s="5" t="s">
        <v>1719</v>
      </c>
      <c r="B1688" s="5">
        <v>1978</v>
      </c>
      <c r="C1688" s="5" t="s">
        <v>20</v>
      </c>
      <c r="D1688" s="5">
        <v>5</v>
      </c>
      <c r="E1688" s="5">
        <v>2</v>
      </c>
      <c r="F1688" s="5">
        <v>15123.19</v>
      </c>
      <c r="G1688" s="5" t="s">
        <v>11</v>
      </c>
      <c r="H1688" s="5" t="s">
        <v>16</v>
      </c>
      <c r="I1688" s="5" t="s">
        <v>42</v>
      </c>
      <c r="K1688" s="7" t="s">
        <v>1719</v>
      </c>
      <c r="L1688" s="7">
        <v>1978</v>
      </c>
      <c r="M1688" s="7" t="s">
        <v>20</v>
      </c>
      <c r="N1688" s="7">
        <v>5</v>
      </c>
      <c r="O1688" s="7">
        <v>2</v>
      </c>
      <c r="P1688" s="20">
        <v>15123.19</v>
      </c>
      <c r="Q1688" s="7" t="s">
        <v>11</v>
      </c>
      <c r="R1688" s="7" t="s">
        <v>16</v>
      </c>
      <c r="S1688" s="7" t="s">
        <v>42</v>
      </c>
      <c r="T1688" s="7">
        <f t="shared" si="52"/>
        <v>1</v>
      </c>
      <c r="U1688" s="7">
        <f t="shared" si="53"/>
        <v>2</v>
      </c>
      <c r="V1688" s="35" t="s">
        <v>9021</v>
      </c>
      <c r="W1688" s="36">
        <v>45085</v>
      </c>
      <c r="X1688" s="5">
        <v>44</v>
      </c>
    </row>
    <row r="1689" spans="1:24" x14ac:dyDescent="0.3">
      <c r="A1689" s="5" t="s">
        <v>1720</v>
      </c>
      <c r="B1689" s="5">
        <v>1971</v>
      </c>
      <c r="C1689" s="5" t="s">
        <v>15</v>
      </c>
      <c r="D1689" s="5">
        <v>25</v>
      </c>
      <c r="E1689" s="5">
        <v>0</v>
      </c>
      <c r="F1689" s="5">
        <v>15150.44</v>
      </c>
      <c r="G1689" s="5" t="s">
        <v>11</v>
      </c>
      <c r="H1689" s="5" t="s">
        <v>16</v>
      </c>
      <c r="I1689" s="5" t="s">
        <v>249</v>
      </c>
      <c r="K1689" s="7" t="s">
        <v>1720</v>
      </c>
      <c r="L1689" s="7">
        <v>1971</v>
      </c>
      <c r="M1689" s="7" t="s">
        <v>15</v>
      </c>
      <c r="N1689" s="7">
        <v>25</v>
      </c>
      <c r="O1689" s="7">
        <v>0</v>
      </c>
      <c r="P1689" s="20">
        <v>15150.44</v>
      </c>
      <c r="Q1689" s="7" t="s">
        <v>11</v>
      </c>
      <c r="R1689" s="7" t="s">
        <v>16</v>
      </c>
      <c r="S1689" s="7" t="s">
        <v>249</v>
      </c>
      <c r="T1689" s="7">
        <f t="shared" si="52"/>
        <v>1</v>
      </c>
      <c r="U1689" s="7">
        <f t="shared" si="53"/>
        <v>2</v>
      </c>
      <c r="V1689" s="35" t="s">
        <v>9899</v>
      </c>
      <c r="W1689" s="36">
        <v>45085</v>
      </c>
      <c r="X1689" s="5">
        <v>51</v>
      </c>
    </row>
    <row r="1690" spans="1:24" x14ac:dyDescent="0.3">
      <c r="A1690" s="5" t="s">
        <v>1721</v>
      </c>
      <c r="B1690" s="5">
        <v>1962</v>
      </c>
      <c r="C1690" s="5" t="s">
        <v>37</v>
      </c>
      <c r="D1690" s="5">
        <v>25</v>
      </c>
      <c r="E1690" s="5">
        <v>0</v>
      </c>
      <c r="F1690" s="5">
        <v>15161.25</v>
      </c>
      <c r="G1690" s="5" t="s">
        <v>11</v>
      </c>
      <c r="H1690" s="5" t="s">
        <v>11</v>
      </c>
      <c r="I1690" s="5" t="s">
        <v>23</v>
      </c>
      <c r="K1690" s="7" t="s">
        <v>1721</v>
      </c>
      <c r="L1690" s="7">
        <v>1962</v>
      </c>
      <c r="M1690" s="7" t="s">
        <v>37</v>
      </c>
      <c r="N1690" s="7">
        <v>25</v>
      </c>
      <c r="O1690" s="7">
        <v>0</v>
      </c>
      <c r="P1690" s="20">
        <v>15161.25</v>
      </c>
      <c r="Q1690" s="7" t="s">
        <v>11</v>
      </c>
      <c r="R1690" s="7" t="s">
        <v>11</v>
      </c>
      <c r="S1690" s="7" t="s">
        <v>23</v>
      </c>
      <c r="T1690" s="7">
        <f t="shared" si="52"/>
        <v>1</v>
      </c>
      <c r="U1690" s="7">
        <f t="shared" si="53"/>
        <v>9</v>
      </c>
      <c r="V1690" s="35" t="s">
        <v>9900</v>
      </c>
      <c r="W1690" s="36">
        <v>45085</v>
      </c>
      <c r="X1690" s="5">
        <v>60</v>
      </c>
    </row>
    <row r="1691" spans="1:24" x14ac:dyDescent="0.3">
      <c r="A1691" s="5" t="s">
        <v>1722</v>
      </c>
      <c r="B1691" s="5">
        <v>1959</v>
      </c>
      <c r="C1691" s="5" t="s">
        <v>18</v>
      </c>
      <c r="D1691" s="5">
        <v>4</v>
      </c>
      <c r="E1691" s="5">
        <v>3</v>
      </c>
      <c r="F1691" s="5">
        <v>15161.53</v>
      </c>
      <c r="G1691" s="5" t="s">
        <v>11</v>
      </c>
      <c r="H1691" s="5" t="s">
        <v>16</v>
      </c>
      <c r="I1691" s="5" t="s">
        <v>13</v>
      </c>
      <c r="K1691" s="7" t="s">
        <v>1722</v>
      </c>
      <c r="L1691" s="7">
        <v>1959</v>
      </c>
      <c r="M1691" s="7" t="s">
        <v>18</v>
      </c>
      <c r="N1691" s="7">
        <v>4</v>
      </c>
      <c r="O1691" s="7">
        <v>3</v>
      </c>
      <c r="P1691" s="20">
        <v>15161.53</v>
      </c>
      <c r="Q1691" s="7" t="s">
        <v>11</v>
      </c>
      <c r="R1691" s="7" t="s">
        <v>16</v>
      </c>
      <c r="S1691" s="7" t="s">
        <v>13</v>
      </c>
      <c r="T1691" s="7">
        <f t="shared" si="52"/>
        <v>1</v>
      </c>
      <c r="U1691" s="7">
        <f t="shared" si="53"/>
        <v>2</v>
      </c>
      <c r="V1691" s="35" t="s">
        <v>9901</v>
      </c>
      <c r="W1691" s="36">
        <v>45085</v>
      </c>
      <c r="X1691" s="5">
        <v>64</v>
      </c>
    </row>
    <row r="1692" spans="1:24" x14ac:dyDescent="0.3">
      <c r="A1692" s="5" t="s">
        <v>1723</v>
      </c>
      <c r="B1692" s="5">
        <v>1959</v>
      </c>
      <c r="C1692" s="5" t="s">
        <v>30</v>
      </c>
      <c r="D1692" s="5">
        <v>3</v>
      </c>
      <c r="E1692" s="5">
        <v>3</v>
      </c>
      <c r="F1692" s="5">
        <v>15170.07</v>
      </c>
      <c r="G1692" s="5" t="s">
        <v>11</v>
      </c>
      <c r="H1692" s="5" t="s">
        <v>12</v>
      </c>
      <c r="I1692" s="5" t="s">
        <v>42</v>
      </c>
      <c r="K1692" s="7" t="s">
        <v>1723</v>
      </c>
      <c r="L1692" s="7">
        <v>1959</v>
      </c>
      <c r="M1692" s="7" t="s">
        <v>30</v>
      </c>
      <c r="N1692" s="7">
        <v>3</v>
      </c>
      <c r="O1692" s="7">
        <v>3</v>
      </c>
      <c r="P1692" s="20">
        <v>15170.07</v>
      </c>
      <c r="Q1692" s="7" t="s">
        <v>11</v>
      </c>
      <c r="R1692" s="7" t="s">
        <v>12</v>
      </c>
      <c r="S1692" s="7" t="s">
        <v>42</v>
      </c>
      <c r="T1692" s="7">
        <f t="shared" si="52"/>
        <v>1</v>
      </c>
      <c r="U1692" s="7">
        <f t="shared" si="53"/>
        <v>1</v>
      </c>
      <c r="V1692" s="35" t="s">
        <v>9902</v>
      </c>
      <c r="W1692" s="36">
        <v>45085</v>
      </c>
      <c r="X1692" s="5">
        <v>63</v>
      </c>
    </row>
    <row r="1693" spans="1:24" x14ac:dyDescent="0.3">
      <c r="A1693" s="5" t="s">
        <v>1724</v>
      </c>
      <c r="B1693" s="5">
        <v>1962</v>
      </c>
      <c r="C1693" s="5" t="s">
        <v>18</v>
      </c>
      <c r="D1693" s="5">
        <v>17</v>
      </c>
      <c r="E1693" s="5">
        <v>0</v>
      </c>
      <c r="F1693" s="5">
        <v>15174.81</v>
      </c>
      <c r="G1693" s="5" t="s">
        <v>11</v>
      </c>
      <c r="H1693" s="5" t="s">
        <v>16</v>
      </c>
      <c r="I1693" s="5" t="s">
        <v>23</v>
      </c>
      <c r="K1693" s="7" t="s">
        <v>1724</v>
      </c>
      <c r="L1693" s="7">
        <v>1962</v>
      </c>
      <c r="M1693" s="7" t="s">
        <v>18</v>
      </c>
      <c r="N1693" s="7">
        <v>17</v>
      </c>
      <c r="O1693" s="7">
        <v>0</v>
      </c>
      <c r="P1693" s="20">
        <v>15174.81</v>
      </c>
      <c r="Q1693" s="7" t="s">
        <v>11</v>
      </c>
      <c r="R1693" s="7" t="s">
        <v>16</v>
      </c>
      <c r="S1693" s="7" t="s">
        <v>23</v>
      </c>
      <c r="T1693" s="7">
        <f t="shared" si="52"/>
        <v>1</v>
      </c>
      <c r="U1693" s="7">
        <f t="shared" si="53"/>
        <v>2</v>
      </c>
      <c r="V1693" s="35" t="s">
        <v>9903</v>
      </c>
      <c r="W1693" s="36">
        <v>45085</v>
      </c>
      <c r="X1693" s="5">
        <v>60</v>
      </c>
    </row>
    <row r="1694" spans="1:24" x14ac:dyDescent="0.3">
      <c r="A1694" s="5" t="s">
        <v>1725</v>
      </c>
      <c r="B1694" s="5">
        <v>1978</v>
      </c>
      <c r="C1694" s="5" t="s">
        <v>15</v>
      </c>
      <c r="D1694" s="5">
        <v>23</v>
      </c>
      <c r="E1694" s="5">
        <v>2</v>
      </c>
      <c r="F1694" s="5">
        <v>15207.92</v>
      </c>
      <c r="G1694" s="5" t="s">
        <v>11</v>
      </c>
      <c r="H1694" s="5" t="s">
        <v>16</v>
      </c>
      <c r="I1694" s="5" t="s">
        <v>23</v>
      </c>
      <c r="K1694" s="7" t="s">
        <v>1725</v>
      </c>
      <c r="L1694" s="7">
        <v>1978</v>
      </c>
      <c r="M1694" s="7" t="s">
        <v>15</v>
      </c>
      <c r="N1694" s="7">
        <v>23</v>
      </c>
      <c r="O1694" s="7">
        <v>2</v>
      </c>
      <c r="P1694" s="20">
        <v>15207.92</v>
      </c>
      <c r="Q1694" s="7" t="s">
        <v>11</v>
      </c>
      <c r="R1694" s="7" t="s">
        <v>16</v>
      </c>
      <c r="S1694" s="7" t="s">
        <v>23</v>
      </c>
      <c r="T1694" s="7">
        <f t="shared" si="52"/>
        <v>1</v>
      </c>
      <c r="U1694" s="7">
        <f t="shared" si="53"/>
        <v>2</v>
      </c>
      <c r="V1694" s="35" t="s">
        <v>9904</v>
      </c>
      <c r="W1694" s="36">
        <v>45085</v>
      </c>
      <c r="X1694" s="5">
        <v>44</v>
      </c>
    </row>
    <row r="1695" spans="1:24" x14ac:dyDescent="0.3">
      <c r="A1695" s="5" t="s">
        <v>1726</v>
      </c>
      <c r="B1695" s="5">
        <v>1960</v>
      </c>
      <c r="C1695" s="5" t="s">
        <v>10</v>
      </c>
      <c r="D1695" s="5">
        <v>25</v>
      </c>
      <c r="E1695" s="5">
        <v>2</v>
      </c>
      <c r="F1695" s="5">
        <v>15230.32</v>
      </c>
      <c r="G1695" s="5" t="s">
        <v>11</v>
      </c>
      <c r="H1695" s="5" t="s">
        <v>11</v>
      </c>
      <c r="I1695" s="5" t="s">
        <v>247</v>
      </c>
      <c r="K1695" s="7" t="s">
        <v>1726</v>
      </c>
      <c r="L1695" s="7">
        <v>1960</v>
      </c>
      <c r="M1695" s="7" t="s">
        <v>10</v>
      </c>
      <c r="N1695" s="7">
        <v>25</v>
      </c>
      <c r="O1695" s="7">
        <v>2</v>
      </c>
      <c r="P1695" s="20">
        <v>15230.32</v>
      </c>
      <c r="Q1695" s="7" t="s">
        <v>11</v>
      </c>
      <c r="R1695" s="7" t="s">
        <v>11</v>
      </c>
      <c r="S1695" s="7" t="s">
        <v>247</v>
      </c>
      <c r="T1695" s="7">
        <f t="shared" si="52"/>
        <v>1</v>
      </c>
      <c r="U1695" s="7">
        <f t="shared" si="53"/>
        <v>9</v>
      </c>
      <c r="V1695" s="35" t="s">
        <v>9905</v>
      </c>
      <c r="W1695" s="36">
        <v>45085</v>
      </c>
      <c r="X1695" s="5">
        <v>62</v>
      </c>
    </row>
    <row r="1696" spans="1:24" x14ac:dyDescent="0.3">
      <c r="A1696" s="5" t="s">
        <v>1727</v>
      </c>
      <c r="B1696" s="5">
        <v>1969</v>
      </c>
      <c r="C1696" s="5" t="s">
        <v>20</v>
      </c>
      <c r="D1696" s="5">
        <v>16</v>
      </c>
      <c r="E1696" s="5">
        <v>0</v>
      </c>
      <c r="F1696" s="5">
        <v>15260.52</v>
      </c>
      <c r="G1696" s="5" t="s">
        <v>11</v>
      </c>
      <c r="H1696" s="5" t="s">
        <v>11</v>
      </c>
      <c r="I1696" s="5" t="s">
        <v>249</v>
      </c>
      <c r="K1696" s="7" t="s">
        <v>1727</v>
      </c>
      <c r="L1696" s="7">
        <v>1969</v>
      </c>
      <c r="M1696" s="7" t="s">
        <v>20</v>
      </c>
      <c r="N1696" s="7">
        <v>16</v>
      </c>
      <c r="O1696" s="7">
        <v>0</v>
      </c>
      <c r="P1696" s="20">
        <v>15260.52</v>
      </c>
      <c r="Q1696" s="7" t="s">
        <v>11</v>
      </c>
      <c r="R1696" s="7" t="s">
        <v>11</v>
      </c>
      <c r="S1696" s="7" t="s">
        <v>249</v>
      </c>
      <c r="T1696" s="7">
        <f t="shared" si="52"/>
        <v>1</v>
      </c>
      <c r="U1696" s="7">
        <f t="shared" si="53"/>
        <v>9</v>
      </c>
      <c r="V1696" s="35" t="s">
        <v>9906</v>
      </c>
      <c r="W1696" s="36">
        <v>45085</v>
      </c>
      <c r="X1696" s="5">
        <v>53</v>
      </c>
    </row>
    <row r="1697" spans="1:24" x14ac:dyDescent="0.3">
      <c r="A1697" s="5" t="s">
        <v>1728</v>
      </c>
      <c r="B1697" s="5">
        <v>1963</v>
      </c>
      <c r="C1697" s="5" t="s">
        <v>30</v>
      </c>
      <c r="D1697" s="5">
        <v>13</v>
      </c>
      <c r="E1697" s="5">
        <v>0</v>
      </c>
      <c r="F1697" s="5">
        <v>15322.77</v>
      </c>
      <c r="G1697" s="5" t="s">
        <v>11</v>
      </c>
      <c r="H1697" s="5" t="s">
        <v>12</v>
      </c>
      <c r="I1697" s="5" t="s">
        <v>300</v>
      </c>
      <c r="K1697" s="7" t="s">
        <v>1728</v>
      </c>
      <c r="L1697" s="7">
        <v>1963</v>
      </c>
      <c r="M1697" s="7" t="s">
        <v>30</v>
      </c>
      <c r="N1697" s="7">
        <v>13</v>
      </c>
      <c r="O1697" s="7">
        <v>0</v>
      </c>
      <c r="P1697" s="20">
        <v>15322.77</v>
      </c>
      <c r="Q1697" s="7" t="s">
        <v>11</v>
      </c>
      <c r="R1697" s="7" t="s">
        <v>12</v>
      </c>
      <c r="S1697" s="7" t="s">
        <v>300</v>
      </c>
      <c r="T1697" s="7">
        <f t="shared" si="52"/>
        <v>1</v>
      </c>
      <c r="U1697" s="7">
        <f t="shared" si="53"/>
        <v>1</v>
      </c>
      <c r="V1697" s="35" t="s">
        <v>9907</v>
      </c>
      <c r="W1697" s="36">
        <v>45085</v>
      </c>
      <c r="X1697" s="5">
        <v>59</v>
      </c>
    </row>
    <row r="1698" spans="1:24" x14ac:dyDescent="0.3">
      <c r="A1698" s="5" t="s">
        <v>1729</v>
      </c>
      <c r="B1698" s="5">
        <v>2001</v>
      </c>
      <c r="C1698" s="5" t="s">
        <v>10</v>
      </c>
      <c r="D1698" s="5">
        <v>14</v>
      </c>
      <c r="E1698" s="5">
        <v>1</v>
      </c>
      <c r="F1698" s="5">
        <v>15359.1</v>
      </c>
      <c r="G1698" s="5" t="s">
        <v>11</v>
      </c>
      <c r="H1698" s="5" t="s">
        <v>12</v>
      </c>
      <c r="I1698" s="5" t="s">
        <v>247</v>
      </c>
      <c r="K1698" s="7" t="s">
        <v>1729</v>
      </c>
      <c r="L1698" s="7">
        <v>2001</v>
      </c>
      <c r="M1698" s="7" t="s">
        <v>10</v>
      </c>
      <c r="N1698" s="7">
        <v>14</v>
      </c>
      <c r="O1698" s="7">
        <v>1</v>
      </c>
      <c r="P1698" s="20">
        <v>15359.1</v>
      </c>
      <c r="Q1698" s="7" t="s">
        <v>11</v>
      </c>
      <c r="R1698" s="7" t="s">
        <v>12</v>
      </c>
      <c r="S1698" s="7" t="s">
        <v>247</v>
      </c>
      <c r="T1698" s="7">
        <f t="shared" si="52"/>
        <v>1</v>
      </c>
      <c r="U1698" s="7">
        <f t="shared" si="53"/>
        <v>1</v>
      </c>
      <c r="V1698" s="35" t="s">
        <v>9447</v>
      </c>
      <c r="W1698" s="36">
        <v>45085</v>
      </c>
      <c r="X1698" s="5">
        <v>21</v>
      </c>
    </row>
    <row r="1699" spans="1:24" x14ac:dyDescent="0.3">
      <c r="A1699" s="5" t="s">
        <v>1730</v>
      </c>
      <c r="B1699" s="5">
        <v>1988</v>
      </c>
      <c r="C1699" s="5" t="s">
        <v>30</v>
      </c>
      <c r="D1699" s="5">
        <v>17</v>
      </c>
      <c r="E1699" s="5">
        <v>3</v>
      </c>
      <c r="F1699" s="5">
        <v>15361.5</v>
      </c>
      <c r="G1699" s="5" t="s">
        <v>11</v>
      </c>
      <c r="H1699" s="5" t="s">
        <v>12</v>
      </c>
      <c r="I1699" s="5" t="s">
        <v>249</v>
      </c>
      <c r="K1699" s="7" t="s">
        <v>1730</v>
      </c>
      <c r="L1699" s="7">
        <v>1988</v>
      </c>
      <c r="M1699" s="7" t="s">
        <v>30</v>
      </c>
      <c r="N1699" s="7">
        <v>17</v>
      </c>
      <c r="O1699" s="7">
        <v>3</v>
      </c>
      <c r="P1699" s="20">
        <v>15361.5</v>
      </c>
      <c r="Q1699" s="7" t="s">
        <v>11</v>
      </c>
      <c r="R1699" s="7" t="s">
        <v>12</v>
      </c>
      <c r="S1699" s="7" t="s">
        <v>249</v>
      </c>
      <c r="T1699" s="7">
        <f t="shared" si="52"/>
        <v>1</v>
      </c>
      <c r="U1699" s="7">
        <f t="shared" si="53"/>
        <v>1</v>
      </c>
      <c r="V1699" s="35" t="s">
        <v>9908</v>
      </c>
      <c r="W1699" s="36">
        <v>45085</v>
      </c>
      <c r="X1699" s="5">
        <v>34</v>
      </c>
    </row>
    <row r="1700" spans="1:24" x14ac:dyDescent="0.3">
      <c r="A1700" s="5" t="s">
        <v>1731</v>
      </c>
      <c r="B1700" s="5">
        <v>1968</v>
      </c>
      <c r="C1700" s="5" t="s">
        <v>10</v>
      </c>
      <c r="D1700" s="5">
        <v>18</v>
      </c>
      <c r="E1700" s="5">
        <v>0</v>
      </c>
      <c r="F1700" s="5">
        <v>15363.77</v>
      </c>
      <c r="G1700" s="5" t="s">
        <v>11</v>
      </c>
      <c r="H1700" s="5" t="s">
        <v>16</v>
      </c>
      <c r="I1700" s="5" t="s">
        <v>535</v>
      </c>
      <c r="K1700" s="7" t="s">
        <v>1731</v>
      </c>
      <c r="L1700" s="7">
        <v>1968</v>
      </c>
      <c r="M1700" s="7" t="s">
        <v>10</v>
      </c>
      <c r="N1700" s="7">
        <v>18</v>
      </c>
      <c r="O1700" s="7">
        <v>0</v>
      </c>
      <c r="P1700" s="20">
        <v>15363.77</v>
      </c>
      <c r="Q1700" s="7" t="s">
        <v>11</v>
      </c>
      <c r="R1700" s="7" t="s">
        <v>16</v>
      </c>
      <c r="S1700" s="7" t="s">
        <v>535</v>
      </c>
      <c r="T1700" s="7">
        <f t="shared" si="52"/>
        <v>1</v>
      </c>
      <c r="U1700" s="7">
        <f t="shared" si="53"/>
        <v>2</v>
      </c>
      <c r="V1700" s="35" t="s">
        <v>9108</v>
      </c>
      <c r="W1700" s="36">
        <v>45085</v>
      </c>
      <c r="X1700" s="5">
        <v>54</v>
      </c>
    </row>
    <row r="1701" spans="1:24" x14ac:dyDescent="0.3">
      <c r="A1701" s="5" t="s">
        <v>1732</v>
      </c>
      <c r="B1701" s="5">
        <v>1962</v>
      </c>
      <c r="C1701" s="5" t="s">
        <v>20</v>
      </c>
      <c r="D1701" s="5">
        <v>6</v>
      </c>
      <c r="E1701" s="5">
        <v>0</v>
      </c>
      <c r="F1701" s="5">
        <v>15368.22</v>
      </c>
      <c r="G1701" s="5" t="s">
        <v>11</v>
      </c>
      <c r="H1701" s="5" t="s">
        <v>11</v>
      </c>
      <c r="I1701" s="5" t="s">
        <v>42</v>
      </c>
      <c r="K1701" s="7" t="s">
        <v>1732</v>
      </c>
      <c r="L1701" s="7">
        <v>1962</v>
      </c>
      <c r="M1701" s="7" t="s">
        <v>20</v>
      </c>
      <c r="N1701" s="7">
        <v>6</v>
      </c>
      <c r="O1701" s="7">
        <v>0</v>
      </c>
      <c r="P1701" s="20">
        <v>15368.22</v>
      </c>
      <c r="Q1701" s="7" t="s">
        <v>11</v>
      </c>
      <c r="R1701" s="7" t="s">
        <v>11</v>
      </c>
      <c r="S1701" s="7" t="s">
        <v>42</v>
      </c>
      <c r="T1701" s="7">
        <f t="shared" si="52"/>
        <v>1</v>
      </c>
      <c r="U1701" s="7">
        <f t="shared" si="53"/>
        <v>9</v>
      </c>
      <c r="V1701" s="35" t="s">
        <v>9909</v>
      </c>
      <c r="W1701" s="36">
        <v>45085</v>
      </c>
      <c r="X1701" s="5">
        <v>60</v>
      </c>
    </row>
    <row r="1702" spans="1:24" x14ac:dyDescent="0.3">
      <c r="A1702" s="5" t="s">
        <v>1733</v>
      </c>
      <c r="B1702" s="5">
        <v>1964</v>
      </c>
      <c r="C1702" s="5" t="s">
        <v>20</v>
      </c>
      <c r="D1702" s="5">
        <v>4</v>
      </c>
      <c r="E1702" s="5">
        <v>0</v>
      </c>
      <c r="F1702" s="5">
        <v>15377.77</v>
      </c>
      <c r="G1702" s="5" t="s">
        <v>11</v>
      </c>
      <c r="H1702" s="5" t="s">
        <v>11</v>
      </c>
      <c r="I1702" s="5" t="s">
        <v>23</v>
      </c>
      <c r="K1702" s="7" t="s">
        <v>1733</v>
      </c>
      <c r="L1702" s="7">
        <v>1964</v>
      </c>
      <c r="M1702" s="7" t="s">
        <v>20</v>
      </c>
      <c r="N1702" s="7">
        <v>4</v>
      </c>
      <c r="O1702" s="7">
        <v>0</v>
      </c>
      <c r="P1702" s="20">
        <v>15377.77</v>
      </c>
      <c r="Q1702" s="7" t="s">
        <v>11</v>
      </c>
      <c r="R1702" s="7" t="s">
        <v>11</v>
      </c>
      <c r="S1702" s="7" t="s">
        <v>23</v>
      </c>
      <c r="T1702" s="7">
        <f t="shared" si="52"/>
        <v>1</v>
      </c>
      <c r="U1702" s="7">
        <f t="shared" si="53"/>
        <v>9</v>
      </c>
      <c r="V1702" s="35" t="s">
        <v>9910</v>
      </c>
      <c r="W1702" s="36">
        <v>45085</v>
      </c>
      <c r="X1702" s="5">
        <v>58</v>
      </c>
    </row>
    <row r="1703" spans="1:24" x14ac:dyDescent="0.3">
      <c r="A1703" s="5" t="s">
        <v>1734</v>
      </c>
      <c r="B1703" s="5">
        <v>1990</v>
      </c>
      <c r="C1703" s="5" t="s">
        <v>37</v>
      </c>
      <c r="D1703" s="5">
        <v>25</v>
      </c>
      <c r="E1703" s="5">
        <v>3</v>
      </c>
      <c r="F1703" s="5">
        <v>15440.2</v>
      </c>
      <c r="G1703" s="5" t="s">
        <v>11</v>
      </c>
      <c r="H1703" s="5" t="s">
        <v>16</v>
      </c>
      <c r="I1703" s="5" t="s">
        <v>23</v>
      </c>
      <c r="K1703" s="7" t="s">
        <v>1734</v>
      </c>
      <c r="L1703" s="7">
        <v>1990</v>
      </c>
      <c r="M1703" s="7" t="s">
        <v>37</v>
      </c>
      <c r="N1703" s="7">
        <v>25</v>
      </c>
      <c r="O1703" s="7">
        <v>3</v>
      </c>
      <c r="P1703" s="20">
        <v>15440.2</v>
      </c>
      <c r="Q1703" s="7" t="s">
        <v>11</v>
      </c>
      <c r="R1703" s="7" t="s">
        <v>16</v>
      </c>
      <c r="S1703" s="7" t="s">
        <v>23</v>
      </c>
      <c r="T1703" s="7">
        <f t="shared" si="52"/>
        <v>1</v>
      </c>
      <c r="U1703" s="7">
        <f t="shared" si="53"/>
        <v>2</v>
      </c>
      <c r="V1703" s="35" t="s">
        <v>9911</v>
      </c>
      <c r="W1703" s="36">
        <v>45085</v>
      </c>
      <c r="X1703" s="5">
        <v>32</v>
      </c>
    </row>
    <row r="1704" spans="1:24" x14ac:dyDescent="0.3">
      <c r="A1704" s="5" t="s">
        <v>1735</v>
      </c>
      <c r="B1704" s="5">
        <v>1976</v>
      </c>
      <c r="C1704" s="5" t="s">
        <v>10</v>
      </c>
      <c r="D1704" s="5">
        <v>20</v>
      </c>
      <c r="E1704" s="5">
        <v>2</v>
      </c>
      <c r="F1704" s="5">
        <v>15450.48</v>
      </c>
      <c r="G1704" s="5" t="s">
        <v>11</v>
      </c>
      <c r="H1704" s="5" t="s">
        <v>16</v>
      </c>
      <c r="I1704" s="5" t="s">
        <v>535</v>
      </c>
      <c r="K1704" s="7" t="s">
        <v>1735</v>
      </c>
      <c r="L1704" s="7">
        <v>1976</v>
      </c>
      <c r="M1704" s="7" t="s">
        <v>10</v>
      </c>
      <c r="N1704" s="7">
        <v>20</v>
      </c>
      <c r="O1704" s="7">
        <v>2</v>
      </c>
      <c r="P1704" s="20">
        <v>15450.48</v>
      </c>
      <c r="Q1704" s="7" t="s">
        <v>11</v>
      </c>
      <c r="R1704" s="7" t="s">
        <v>16</v>
      </c>
      <c r="S1704" s="7" t="s">
        <v>535</v>
      </c>
      <c r="T1704" s="7">
        <f t="shared" si="52"/>
        <v>1</v>
      </c>
      <c r="U1704" s="7">
        <f t="shared" si="53"/>
        <v>2</v>
      </c>
      <c r="V1704" s="35" t="s">
        <v>9303</v>
      </c>
      <c r="W1704" s="36">
        <v>45085</v>
      </c>
      <c r="X1704" s="5">
        <v>46</v>
      </c>
    </row>
    <row r="1705" spans="1:24" x14ac:dyDescent="0.3">
      <c r="A1705" s="5" t="s">
        <v>1736</v>
      </c>
      <c r="B1705" s="5">
        <v>2004</v>
      </c>
      <c r="C1705" s="5" t="s">
        <v>10</v>
      </c>
      <c r="D1705" s="5">
        <v>17</v>
      </c>
      <c r="E1705" s="5">
        <v>0</v>
      </c>
      <c r="F1705" s="5">
        <v>15518.18</v>
      </c>
      <c r="G1705" s="5" t="s">
        <v>11</v>
      </c>
      <c r="H1705" s="5" t="s">
        <v>12</v>
      </c>
      <c r="I1705" s="5" t="s">
        <v>164</v>
      </c>
      <c r="K1705" s="7" t="s">
        <v>1736</v>
      </c>
      <c r="L1705" s="7">
        <v>2004</v>
      </c>
      <c r="M1705" s="7" t="s">
        <v>10</v>
      </c>
      <c r="N1705" s="7">
        <v>17</v>
      </c>
      <c r="O1705" s="7">
        <v>0</v>
      </c>
      <c r="P1705" s="20">
        <v>15518.18</v>
      </c>
      <c r="Q1705" s="7" t="s">
        <v>11</v>
      </c>
      <c r="R1705" s="7" t="s">
        <v>12</v>
      </c>
      <c r="S1705" s="7" t="s">
        <v>164</v>
      </c>
      <c r="T1705" s="7">
        <f t="shared" si="52"/>
        <v>1</v>
      </c>
      <c r="U1705" s="7">
        <f t="shared" si="53"/>
        <v>1</v>
      </c>
      <c r="V1705" s="35" t="s">
        <v>9912</v>
      </c>
      <c r="W1705" s="36">
        <v>45085</v>
      </c>
      <c r="X1705" s="5">
        <v>18</v>
      </c>
    </row>
    <row r="1706" spans="1:24" x14ac:dyDescent="0.3">
      <c r="A1706" s="5" t="s">
        <v>1737</v>
      </c>
      <c r="B1706" s="5">
        <v>1974</v>
      </c>
      <c r="C1706" s="5" t="s">
        <v>18</v>
      </c>
      <c r="D1706" s="5">
        <v>28</v>
      </c>
      <c r="E1706" s="5">
        <v>0</v>
      </c>
      <c r="F1706" s="5">
        <v>15532.16</v>
      </c>
      <c r="G1706" s="5" t="s">
        <v>11</v>
      </c>
      <c r="H1706" s="5" t="s">
        <v>11</v>
      </c>
      <c r="I1706" s="5" t="s">
        <v>535</v>
      </c>
      <c r="K1706" s="7" t="s">
        <v>1737</v>
      </c>
      <c r="L1706" s="7">
        <v>1974</v>
      </c>
      <c r="M1706" s="7" t="s">
        <v>18</v>
      </c>
      <c r="N1706" s="7">
        <v>28</v>
      </c>
      <c r="O1706" s="7">
        <v>0</v>
      </c>
      <c r="P1706" s="20">
        <v>15532.16</v>
      </c>
      <c r="Q1706" s="7" t="s">
        <v>11</v>
      </c>
      <c r="R1706" s="7" t="s">
        <v>11</v>
      </c>
      <c r="S1706" s="7" t="s">
        <v>535</v>
      </c>
      <c r="T1706" s="7">
        <f t="shared" si="52"/>
        <v>1</v>
      </c>
      <c r="U1706" s="7">
        <f t="shared" si="53"/>
        <v>9</v>
      </c>
      <c r="V1706" s="35" t="s">
        <v>9913</v>
      </c>
      <c r="W1706" s="36">
        <v>45085</v>
      </c>
      <c r="X1706" s="5">
        <v>48</v>
      </c>
    </row>
    <row r="1707" spans="1:24" x14ac:dyDescent="0.3">
      <c r="A1707" s="5" t="s">
        <v>1738</v>
      </c>
      <c r="B1707" s="5">
        <v>1959</v>
      </c>
      <c r="C1707" s="5" t="s">
        <v>37</v>
      </c>
      <c r="D1707" s="5">
        <v>2</v>
      </c>
      <c r="E1707" s="5">
        <v>3</v>
      </c>
      <c r="F1707" s="5">
        <v>15555.19</v>
      </c>
      <c r="G1707" s="5" t="s">
        <v>11</v>
      </c>
      <c r="H1707" s="5" t="s">
        <v>12</v>
      </c>
      <c r="I1707" s="5" t="s">
        <v>23</v>
      </c>
      <c r="K1707" s="7" t="s">
        <v>1738</v>
      </c>
      <c r="L1707" s="7">
        <v>1959</v>
      </c>
      <c r="M1707" s="7" t="s">
        <v>37</v>
      </c>
      <c r="N1707" s="7">
        <v>2</v>
      </c>
      <c r="O1707" s="7">
        <v>3</v>
      </c>
      <c r="P1707" s="20">
        <v>15555.19</v>
      </c>
      <c r="Q1707" s="7" t="s">
        <v>11</v>
      </c>
      <c r="R1707" s="7" t="s">
        <v>12</v>
      </c>
      <c r="S1707" s="7" t="s">
        <v>23</v>
      </c>
      <c r="T1707" s="7">
        <f t="shared" si="52"/>
        <v>1</v>
      </c>
      <c r="U1707" s="7">
        <f t="shared" si="53"/>
        <v>1</v>
      </c>
      <c r="V1707" s="35" t="s">
        <v>9914</v>
      </c>
      <c r="W1707" s="36">
        <v>45085</v>
      </c>
      <c r="X1707" s="5">
        <v>63</v>
      </c>
    </row>
    <row r="1708" spans="1:24" x14ac:dyDescent="0.3">
      <c r="A1708" s="5" t="s">
        <v>1739</v>
      </c>
      <c r="B1708" s="5">
        <v>1974</v>
      </c>
      <c r="C1708" s="5" t="s">
        <v>10</v>
      </c>
      <c r="D1708" s="5">
        <v>30</v>
      </c>
      <c r="E1708" s="5">
        <v>0</v>
      </c>
      <c r="F1708" s="5">
        <v>15556.67</v>
      </c>
      <c r="G1708" s="5" t="s">
        <v>11</v>
      </c>
      <c r="H1708" s="5" t="s">
        <v>11</v>
      </c>
      <c r="I1708" s="5" t="s">
        <v>23</v>
      </c>
      <c r="K1708" s="7" t="s">
        <v>1739</v>
      </c>
      <c r="L1708" s="7">
        <v>1974</v>
      </c>
      <c r="M1708" s="7" t="s">
        <v>10</v>
      </c>
      <c r="N1708" s="7">
        <v>30</v>
      </c>
      <c r="O1708" s="7">
        <v>0</v>
      </c>
      <c r="P1708" s="20">
        <v>15556.67</v>
      </c>
      <c r="Q1708" s="7" t="s">
        <v>11</v>
      </c>
      <c r="R1708" s="7" t="s">
        <v>11</v>
      </c>
      <c r="S1708" s="7" t="s">
        <v>23</v>
      </c>
      <c r="T1708" s="7">
        <f t="shared" si="52"/>
        <v>1</v>
      </c>
      <c r="U1708" s="7">
        <f t="shared" si="53"/>
        <v>9</v>
      </c>
      <c r="V1708" s="35" t="s">
        <v>9915</v>
      </c>
      <c r="W1708" s="36">
        <v>45085</v>
      </c>
      <c r="X1708" s="5">
        <v>48</v>
      </c>
    </row>
    <row r="1709" spans="1:24" x14ac:dyDescent="0.3">
      <c r="A1709" s="5" t="s">
        <v>1740</v>
      </c>
      <c r="B1709" s="5">
        <v>1965</v>
      </c>
      <c r="C1709" s="5" t="s">
        <v>37</v>
      </c>
      <c r="D1709" s="5">
        <v>28</v>
      </c>
      <c r="E1709" s="5">
        <v>0</v>
      </c>
      <c r="F1709" s="5">
        <v>15608.58</v>
      </c>
      <c r="G1709" s="5" t="s">
        <v>11</v>
      </c>
      <c r="H1709" s="5" t="s">
        <v>11</v>
      </c>
      <c r="I1709" s="5" t="s">
        <v>535</v>
      </c>
      <c r="K1709" s="7" t="s">
        <v>1740</v>
      </c>
      <c r="L1709" s="7">
        <v>1965</v>
      </c>
      <c r="M1709" s="7" t="s">
        <v>37</v>
      </c>
      <c r="N1709" s="7">
        <v>28</v>
      </c>
      <c r="O1709" s="7">
        <v>0</v>
      </c>
      <c r="P1709" s="20">
        <v>15608.58</v>
      </c>
      <c r="Q1709" s="7" t="s">
        <v>11</v>
      </c>
      <c r="R1709" s="7" t="s">
        <v>11</v>
      </c>
      <c r="S1709" s="7" t="s">
        <v>535</v>
      </c>
      <c r="T1709" s="7">
        <f t="shared" si="52"/>
        <v>1</v>
      </c>
      <c r="U1709" s="7">
        <f t="shared" si="53"/>
        <v>9</v>
      </c>
      <c r="V1709" s="35" t="s">
        <v>9916</v>
      </c>
      <c r="W1709" s="36">
        <v>45085</v>
      </c>
      <c r="X1709" s="5">
        <v>57</v>
      </c>
    </row>
    <row r="1710" spans="1:24" x14ac:dyDescent="0.3">
      <c r="A1710" s="5" t="s">
        <v>1741</v>
      </c>
      <c r="B1710" s="5">
        <v>1960</v>
      </c>
      <c r="C1710" s="5" t="s">
        <v>18</v>
      </c>
      <c r="D1710" s="5">
        <v>6</v>
      </c>
      <c r="E1710" s="5">
        <v>3</v>
      </c>
      <c r="F1710" s="5">
        <v>15612.19</v>
      </c>
      <c r="G1710" s="5" t="s">
        <v>11</v>
      </c>
      <c r="H1710" s="5" t="s">
        <v>11</v>
      </c>
      <c r="I1710" s="5" t="s">
        <v>23</v>
      </c>
      <c r="K1710" s="7" t="s">
        <v>1741</v>
      </c>
      <c r="L1710" s="7">
        <v>1960</v>
      </c>
      <c r="M1710" s="7" t="s">
        <v>18</v>
      </c>
      <c r="N1710" s="7">
        <v>6</v>
      </c>
      <c r="O1710" s="7">
        <v>3</v>
      </c>
      <c r="P1710" s="20">
        <v>15612.19</v>
      </c>
      <c r="Q1710" s="7" t="s">
        <v>11</v>
      </c>
      <c r="R1710" s="7" t="s">
        <v>11</v>
      </c>
      <c r="S1710" s="7" t="s">
        <v>23</v>
      </c>
      <c r="T1710" s="7">
        <f t="shared" si="52"/>
        <v>1</v>
      </c>
      <c r="U1710" s="7">
        <f t="shared" si="53"/>
        <v>9</v>
      </c>
      <c r="V1710" s="35" t="s">
        <v>9917</v>
      </c>
      <c r="W1710" s="36">
        <v>45085</v>
      </c>
      <c r="X1710" s="5">
        <v>63</v>
      </c>
    </row>
    <row r="1711" spans="1:24" x14ac:dyDescent="0.3">
      <c r="A1711" s="5" t="s">
        <v>1742</v>
      </c>
      <c r="B1711" s="5">
        <v>1988</v>
      </c>
      <c r="C1711" s="5" t="s">
        <v>30</v>
      </c>
      <c r="D1711" s="5">
        <v>22</v>
      </c>
      <c r="E1711" s="5">
        <v>3</v>
      </c>
      <c r="F1711" s="5">
        <v>15646.28</v>
      </c>
      <c r="G1711" s="5" t="s">
        <v>11</v>
      </c>
      <c r="H1711" s="5" t="s">
        <v>11</v>
      </c>
      <c r="I1711" s="5" t="s">
        <v>42</v>
      </c>
      <c r="K1711" s="7" t="s">
        <v>1742</v>
      </c>
      <c r="L1711" s="7">
        <v>1988</v>
      </c>
      <c r="M1711" s="7" t="s">
        <v>30</v>
      </c>
      <c r="N1711" s="7">
        <v>22</v>
      </c>
      <c r="O1711" s="7">
        <v>3</v>
      </c>
      <c r="P1711" s="20">
        <v>15646.28</v>
      </c>
      <c r="Q1711" s="7" t="s">
        <v>11</v>
      </c>
      <c r="R1711" s="7" t="s">
        <v>11</v>
      </c>
      <c r="S1711" s="7" t="s">
        <v>42</v>
      </c>
      <c r="T1711" s="7">
        <f t="shared" si="52"/>
        <v>1</v>
      </c>
      <c r="U1711" s="7">
        <f t="shared" si="53"/>
        <v>9</v>
      </c>
      <c r="V1711" s="35" t="s">
        <v>9918</v>
      </c>
      <c r="W1711" s="36">
        <v>45085</v>
      </c>
      <c r="X1711" s="5">
        <v>34</v>
      </c>
    </row>
    <row r="1712" spans="1:24" x14ac:dyDescent="0.3">
      <c r="A1712" s="5" t="s">
        <v>1743</v>
      </c>
      <c r="B1712" s="5">
        <v>1973</v>
      </c>
      <c r="C1712" s="5" t="s">
        <v>18</v>
      </c>
      <c r="D1712" s="5">
        <v>26</v>
      </c>
      <c r="E1712" s="5">
        <v>0</v>
      </c>
      <c r="F1712" s="5">
        <v>15670.3</v>
      </c>
      <c r="G1712" s="5" t="s">
        <v>11</v>
      </c>
      <c r="H1712" s="5" t="s">
        <v>11</v>
      </c>
      <c r="I1712" s="5" t="s">
        <v>535</v>
      </c>
      <c r="K1712" s="7" t="s">
        <v>1743</v>
      </c>
      <c r="L1712" s="7">
        <v>1973</v>
      </c>
      <c r="M1712" s="7" t="s">
        <v>18</v>
      </c>
      <c r="N1712" s="7">
        <v>26</v>
      </c>
      <c r="O1712" s="7">
        <v>0</v>
      </c>
      <c r="P1712" s="20">
        <v>15670.3</v>
      </c>
      <c r="Q1712" s="7" t="s">
        <v>11</v>
      </c>
      <c r="R1712" s="7" t="s">
        <v>11</v>
      </c>
      <c r="S1712" s="7" t="s">
        <v>535</v>
      </c>
      <c r="T1712" s="7">
        <f t="shared" si="52"/>
        <v>1</v>
      </c>
      <c r="U1712" s="7">
        <f t="shared" si="53"/>
        <v>9</v>
      </c>
      <c r="V1712" s="35" t="s">
        <v>9919</v>
      </c>
      <c r="W1712" s="36">
        <v>45085</v>
      </c>
      <c r="X1712" s="5">
        <v>49</v>
      </c>
    </row>
    <row r="1713" spans="1:24" x14ac:dyDescent="0.3">
      <c r="A1713" s="5" t="s">
        <v>1744</v>
      </c>
      <c r="B1713" s="5">
        <v>1976</v>
      </c>
      <c r="C1713" s="5" t="s">
        <v>20</v>
      </c>
      <c r="D1713" s="5">
        <v>20</v>
      </c>
      <c r="E1713" s="5">
        <v>2</v>
      </c>
      <c r="F1713" s="5">
        <v>15698.86</v>
      </c>
      <c r="G1713" s="5" t="s">
        <v>11</v>
      </c>
      <c r="H1713" s="5" t="s">
        <v>11</v>
      </c>
      <c r="I1713" s="5" t="s">
        <v>23</v>
      </c>
      <c r="K1713" s="7" t="s">
        <v>1744</v>
      </c>
      <c r="L1713" s="7">
        <v>1976</v>
      </c>
      <c r="M1713" s="7" t="s">
        <v>20</v>
      </c>
      <c r="N1713" s="7">
        <v>20</v>
      </c>
      <c r="O1713" s="7">
        <v>2</v>
      </c>
      <c r="P1713" s="20">
        <v>15698.86</v>
      </c>
      <c r="Q1713" s="7" t="s">
        <v>11</v>
      </c>
      <c r="R1713" s="7" t="s">
        <v>11</v>
      </c>
      <c r="S1713" s="7" t="s">
        <v>23</v>
      </c>
      <c r="T1713" s="7">
        <f t="shared" si="52"/>
        <v>1</v>
      </c>
      <c r="U1713" s="7">
        <f t="shared" si="53"/>
        <v>9</v>
      </c>
      <c r="V1713" s="35" t="s">
        <v>9920</v>
      </c>
      <c r="W1713" s="36">
        <v>45085</v>
      </c>
      <c r="X1713" s="5">
        <v>46</v>
      </c>
    </row>
    <row r="1714" spans="1:24" x14ac:dyDescent="0.3">
      <c r="A1714" s="5" t="s">
        <v>1745</v>
      </c>
      <c r="B1714" s="5">
        <v>1974</v>
      </c>
      <c r="C1714" s="5" t="s">
        <v>35</v>
      </c>
      <c r="D1714" s="5">
        <v>29</v>
      </c>
      <c r="E1714" s="5">
        <v>0</v>
      </c>
      <c r="F1714" s="5">
        <v>15746.62</v>
      </c>
      <c r="G1714" s="5" t="s">
        <v>11</v>
      </c>
      <c r="H1714" s="5" t="s">
        <v>16</v>
      </c>
      <c r="I1714" s="5" t="s">
        <v>23</v>
      </c>
      <c r="K1714" s="7" t="s">
        <v>1745</v>
      </c>
      <c r="L1714" s="7">
        <v>1974</v>
      </c>
      <c r="M1714" s="7" t="s">
        <v>35</v>
      </c>
      <c r="N1714" s="7">
        <v>29</v>
      </c>
      <c r="O1714" s="7">
        <v>0</v>
      </c>
      <c r="P1714" s="20">
        <v>15746.62</v>
      </c>
      <c r="Q1714" s="7" t="s">
        <v>11</v>
      </c>
      <c r="R1714" s="7" t="s">
        <v>16</v>
      </c>
      <c r="S1714" s="7" t="s">
        <v>23</v>
      </c>
      <c r="T1714" s="7">
        <f t="shared" si="52"/>
        <v>1</v>
      </c>
      <c r="U1714" s="7">
        <f t="shared" si="53"/>
        <v>2</v>
      </c>
      <c r="V1714" s="35" t="s">
        <v>9921</v>
      </c>
      <c r="W1714" s="36">
        <v>45085</v>
      </c>
      <c r="X1714" s="5">
        <v>48</v>
      </c>
    </row>
    <row r="1715" spans="1:24" x14ac:dyDescent="0.3">
      <c r="A1715" s="5" t="s">
        <v>1746</v>
      </c>
      <c r="B1715" s="5">
        <v>1997</v>
      </c>
      <c r="C1715" s="5" t="s">
        <v>37</v>
      </c>
      <c r="D1715" s="5">
        <v>9</v>
      </c>
      <c r="E1715" s="5">
        <v>0</v>
      </c>
      <c r="F1715" s="5">
        <v>15817.99</v>
      </c>
      <c r="G1715" s="5" t="s">
        <v>11</v>
      </c>
      <c r="H1715" s="5" t="s">
        <v>11</v>
      </c>
      <c r="I1715" s="5" t="s">
        <v>23</v>
      </c>
      <c r="K1715" s="7" t="s">
        <v>1746</v>
      </c>
      <c r="L1715" s="7">
        <v>1997</v>
      </c>
      <c r="M1715" s="7" t="s">
        <v>37</v>
      </c>
      <c r="N1715" s="7">
        <v>9</v>
      </c>
      <c r="O1715" s="7">
        <v>0</v>
      </c>
      <c r="P1715" s="20">
        <v>15817.99</v>
      </c>
      <c r="Q1715" s="7" t="s">
        <v>11</v>
      </c>
      <c r="R1715" s="7" t="s">
        <v>11</v>
      </c>
      <c r="S1715" s="7" t="s">
        <v>23</v>
      </c>
      <c r="T1715" s="7">
        <f t="shared" si="52"/>
        <v>1</v>
      </c>
      <c r="U1715" s="7">
        <f t="shared" si="53"/>
        <v>9</v>
      </c>
      <c r="V1715" s="35" t="s">
        <v>9922</v>
      </c>
      <c r="W1715" s="36">
        <v>45085</v>
      </c>
      <c r="X1715" s="5">
        <v>25</v>
      </c>
    </row>
    <row r="1716" spans="1:24" x14ac:dyDescent="0.3">
      <c r="A1716" s="5" t="s">
        <v>1747</v>
      </c>
      <c r="B1716" s="5">
        <v>1984</v>
      </c>
      <c r="C1716" s="5" t="s">
        <v>18</v>
      </c>
      <c r="D1716" s="5">
        <v>26</v>
      </c>
      <c r="E1716" s="5">
        <v>0</v>
      </c>
      <c r="F1716" s="5">
        <v>15820.7</v>
      </c>
      <c r="G1716" s="5" t="s">
        <v>11</v>
      </c>
      <c r="H1716" s="5" t="s">
        <v>12</v>
      </c>
      <c r="I1716" s="5" t="s">
        <v>42</v>
      </c>
      <c r="K1716" s="7" t="s">
        <v>1747</v>
      </c>
      <c r="L1716" s="7">
        <v>1984</v>
      </c>
      <c r="M1716" s="7" t="s">
        <v>18</v>
      </c>
      <c r="N1716" s="7">
        <v>26</v>
      </c>
      <c r="O1716" s="7">
        <v>0</v>
      </c>
      <c r="P1716" s="20">
        <v>15820.7</v>
      </c>
      <c r="Q1716" s="7" t="s">
        <v>11</v>
      </c>
      <c r="R1716" s="7" t="s">
        <v>12</v>
      </c>
      <c r="S1716" s="7" t="s">
        <v>42</v>
      </c>
      <c r="T1716" s="7">
        <f t="shared" si="52"/>
        <v>1</v>
      </c>
      <c r="U1716" s="7">
        <f t="shared" si="53"/>
        <v>1</v>
      </c>
      <c r="V1716" s="35" t="s">
        <v>9923</v>
      </c>
      <c r="W1716" s="36">
        <v>45085</v>
      </c>
      <c r="X1716" s="5">
        <v>38</v>
      </c>
    </row>
    <row r="1717" spans="1:24" x14ac:dyDescent="0.3">
      <c r="A1717" s="5" t="s">
        <v>1748</v>
      </c>
      <c r="B1717" s="5">
        <v>1982</v>
      </c>
      <c r="C1717" s="5" t="s">
        <v>15</v>
      </c>
      <c r="D1717" s="5">
        <v>11</v>
      </c>
      <c r="E1717" s="5">
        <v>4</v>
      </c>
      <c r="F1717" s="5">
        <v>15828.82</v>
      </c>
      <c r="G1717" s="5" t="s">
        <v>11</v>
      </c>
      <c r="H1717" s="5" t="s">
        <v>12</v>
      </c>
      <c r="I1717" s="5" t="s">
        <v>42</v>
      </c>
      <c r="K1717" s="7" t="s">
        <v>1748</v>
      </c>
      <c r="L1717" s="7">
        <v>1982</v>
      </c>
      <c r="M1717" s="7" t="s">
        <v>15</v>
      </c>
      <c r="N1717" s="7">
        <v>11</v>
      </c>
      <c r="O1717" s="7">
        <v>4</v>
      </c>
      <c r="P1717" s="20">
        <v>15828.82</v>
      </c>
      <c r="Q1717" s="7" t="s">
        <v>11</v>
      </c>
      <c r="R1717" s="7" t="s">
        <v>12</v>
      </c>
      <c r="S1717" s="7" t="s">
        <v>42</v>
      </c>
      <c r="T1717" s="7">
        <f t="shared" si="52"/>
        <v>1</v>
      </c>
      <c r="U1717" s="7">
        <f t="shared" si="53"/>
        <v>1</v>
      </c>
      <c r="V1717" s="35" t="s">
        <v>9924</v>
      </c>
      <c r="W1717" s="36">
        <v>45085</v>
      </c>
      <c r="X1717" s="5">
        <v>40</v>
      </c>
    </row>
    <row r="1718" spans="1:24" x14ac:dyDescent="0.3">
      <c r="A1718" s="5" t="s">
        <v>1749</v>
      </c>
      <c r="B1718" s="5">
        <v>1962</v>
      </c>
      <c r="C1718" s="5" t="s">
        <v>30</v>
      </c>
      <c r="D1718" s="5">
        <v>25</v>
      </c>
      <c r="E1718" s="5">
        <v>0</v>
      </c>
      <c r="F1718" s="5">
        <v>15840.81</v>
      </c>
      <c r="G1718" s="5" t="s">
        <v>11</v>
      </c>
      <c r="H1718" s="5" t="s">
        <v>16</v>
      </c>
      <c r="I1718" s="5" t="s">
        <v>632</v>
      </c>
      <c r="K1718" s="7" t="s">
        <v>1749</v>
      </c>
      <c r="L1718" s="7">
        <v>1962</v>
      </c>
      <c r="M1718" s="7" t="s">
        <v>30</v>
      </c>
      <c r="N1718" s="7">
        <v>25</v>
      </c>
      <c r="O1718" s="7">
        <v>0</v>
      </c>
      <c r="P1718" s="20">
        <v>15840.81</v>
      </c>
      <c r="Q1718" s="7" t="s">
        <v>11</v>
      </c>
      <c r="R1718" s="7" t="s">
        <v>16</v>
      </c>
      <c r="S1718" s="7" t="s">
        <v>632</v>
      </c>
      <c r="T1718" s="7">
        <f t="shared" si="52"/>
        <v>1</v>
      </c>
      <c r="U1718" s="7">
        <f t="shared" si="53"/>
        <v>2</v>
      </c>
      <c r="V1718" s="35" t="s">
        <v>9925</v>
      </c>
      <c r="W1718" s="36">
        <v>45085</v>
      </c>
      <c r="X1718" s="5">
        <v>60</v>
      </c>
    </row>
    <row r="1719" spans="1:24" x14ac:dyDescent="0.3">
      <c r="A1719" s="5" t="s">
        <v>1750</v>
      </c>
      <c r="B1719" s="5">
        <v>1980</v>
      </c>
      <c r="C1719" s="5" t="s">
        <v>37</v>
      </c>
      <c r="D1719" s="5">
        <v>12</v>
      </c>
      <c r="E1719" s="5">
        <v>2</v>
      </c>
      <c r="F1719" s="5">
        <v>15922.29</v>
      </c>
      <c r="G1719" s="5" t="s">
        <v>11</v>
      </c>
      <c r="H1719" s="5" t="s">
        <v>12</v>
      </c>
      <c r="I1719" s="5" t="s">
        <v>535</v>
      </c>
      <c r="K1719" s="7" t="s">
        <v>1750</v>
      </c>
      <c r="L1719" s="7">
        <v>1980</v>
      </c>
      <c r="M1719" s="7" t="s">
        <v>37</v>
      </c>
      <c r="N1719" s="7">
        <v>12</v>
      </c>
      <c r="O1719" s="7">
        <v>2</v>
      </c>
      <c r="P1719" s="20">
        <v>15922.29</v>
      </c>
      <c r="Q1719" s="7" t="s">
        <v>11</v>
      </c>
      <c r="R1719" s="7" t="s">
        <v>12</v>
      </c>
      <c r="S1719" s="7" t="s">
        <v>535</v>
      </c>
      <c r="T1719" s="7">
        <f t="shared" si="52"/>
        <v>1</v>
      </c>
      <c r="U1719" s="7">
        <f t="shared" si="53"/>
        <v>1</v>
      </c>
      <c r="V1719" s="35" t="s">
        <v>9926</v>
      </c>
      <c r="W1719" s="36">
        <v>45085</v>
      </c>
      <c r="X1719" s="5">
        <v>42</v>
      </c>
    </row>
    <row r="1720" spans="1:24" x14ac:dyDescent="0.3">
      <c r="A1720" s="5" t="s">
        <v>1751</v>
      </c>
      <c r="B1720" s="5">
        <v>1982</v>
      </c>
      <c r="C1720" s="5" t="s">
        <v>10</v>
      </c>
      <c r="D1720" s="5">
        <v>24</v>
      </c>
      <c r="E1720" s="5">
        <v>3</v>
      </c>
      <c r="F1720" s="5">
        <v>15965.29</v>
      </c>
      <c r="G1720" s="5" t="s">
        <v>11</v>
      </c>
      <c r="H1720" s="5" t="s">
        <v>16</v>
      </c>
      <c r="I1720" s="5" t="s">
        <v>23</v>
      </c>
      <c r="K1720" s="7" t="s">
        <v>1751</v>
      </c>
      <c r="L1720" s="7">
        <v>1982</v>
      </c>
      <c r="M1720" s="7" t="s">
        <v>10</v>
      </c>
      <c r="N1720" s="7">
        <v>24</v>
      </c>
      <c r="O1720" s="7">
        <v>3</v>
      </c>
      <c r="P1720" s="20">
        <v>15965.29</v>
      </c>
      <c r="Q1720" s="7" t="s">
        <v>11</v>
      </c>
      <c r="R1720" s="7" t="s">
        <v>16</v>
      </c>
      <c r="S1720" s="7" t="s">
        <v>23</v>
      </c>
      <c r="T1720" s="7">
        <f t="shared" si="52"/>
        <v>1</v>
      </c>
      <c r="U1720" s="7">
        <f t="shared" si="53"/>
        <v>2</v>
      </c>
      <c r="V1720" s="35" t="s">
        <v>9171</v>
      </c>
      <c r="W1720" s="36">
        <v>45085</v>
      </c>
      <c r="X1720" s="5">
        <v>40</v>
      </c>
    </row>
    <row r="1721" spans="1:24" x14ac:dyDescent="0.3">
      <c r="A1721" s="5" t="s">
        <v>1752</v>
      </c>
      <c r="B1721" s="5">
        <v>1980</v>
      </c>
      <c r="C1721" s="5" t="s">
        <v>20</v>
      </c>
      <c r="D1721" s="5">
        <v>19</v>
      </c>
      <c r="E1721" s="5">
        <v>2</v>
      </c>
      <c r="F1721" s="5">
        <v>15966.19</v>
      </c>
      <c r="G1721" s="5" t="s">
        <v>11</v>
      </c>
      <c r="H1721" s="5" t="s">
        <v>11</v>
      </c>
      <c r="I1721" s="5" t="s">
        <v>23</v>
      </c>
      <c r="K1721" s="7" t="s">
        <v>1752</v>
      </c>
      <c r="L1721" s="7">
        <v>1980</v>
      </c>
      <c r="M1721" s="7" t="s">
        <v>20</v>
      </c>
      <c r="N1721" s="7">
        <v>19</v>
      </c>
      <c r="O1721" s="7">
        <v>2</v>
      </c>
      <c r="P1721" s="20">
        <v>15966.19</v>
      </c>
      <c r="Q1721" s="7" t="s">
        <v>11</v>
      </c>
      <c r="R1721" s="7" t="s">
        <v>11</v>
      </c>
      <c r="S1721" s="7" t="s">
        <v>23</v>
      </c>
      <c r="T1721" s="7">
        <f t="shared" si="52"/>
        <v>1</v>
      </c>
      <c r="U1721" s="7">
        <f t="shared" si="53"/>
        <v>9</v>
      </c>
      <c r="V1721" s="35" t="s">
        <v>9927</v>
      </c>
      <c r="W1721" s="36">
        <v>45085</v>
      </c>
      <c r="X1721" s="5">
        <v>42</v>
      </c>
    </row>
    <row r="1722" spans="1:24" x14ac:dyDescent="0.3">
      <c r="A1722" s="5" t="s">
        <v>1753</v>
      </c>
      <c r="B1722" s="5">
        <v>1988</v>
      </c>
      <c r="C1722" s="5" t="s">
        <v>30</v>
      </c>
      <c r="D1722" s="5">
        <v>5</v>
      </c>
      <c r="E1722" s="5">
        <v>3</v>
      </c>
      <c r="F1722" s="5">
        <v>16059.06</v>
      </c>
      <c r="G1722" s="5" t="s">
        <v>11</v>
      </c>
      <c r="H1722" s="5" t="s">
        <v>12</v>
      </c>
      <c r="I1722" s="5" t="s">
        <v>23</v>
      </c>
      <c r="K1722" s="7" t="s">
        <v>1753</v>
      </c>
      <c r="L1722" s="7">
        <v>1988</v>
      </c>
      <c r="M1722" s="7" t="s">
        <v>30</v>
      </c>
      <c r="N1722" s="7">
        <v>5</v>
      </c>
      <c r="O1722" s="7">
        <v>3</v>
      </c>
      <c r="P1722" s="20">
        <v>16059.06</v>
      </c>
      <c r="Q1722" s="7" t="s">
        <v>11</v>
      </c>
      <c r="R1722" s="7" t="s">
        <v>12</v>
      </c>
      <c r="S1722" s="7" t="s">
        <v>23</v>
      </c>
      <c r="T1722" s="7">
        <f t="shared" si="52"/>
        <v>1</v>
      </c>
      <c r="U1722" s="7">
        <f t="shared" si="53"/>
        <v>1</v>
      </c>
      <c r="V1722" s="35" t="s">
        <v>9928</v>
      </c>
      <c r="W1722" s="36">
        <v>45085</v>
      </c>
      <c r="X1722" s="5">
        <v>34</v>
      </c>
    </row>
    <row r="1723" spans="1:24" x14ac:dyDescent="0.3">
      <c r="A1723" s="5" t="s">
        <v>1754</v>
      </c>
      <c r="B1723" s="5">
        <v>1978</v>
      </c>
      <c r="C1723" s="5" t="s">
        <v>20</v>
      </c>
      <c r="D1723" s="5">
        <v>16</v>
      </c>
      <c r="E1723" s="5">
        <v>2</v>
      </c>
      <c r="F1723" s="5">
        <v>16062.89</v>
      </c>
      <c r="G1723" s="5" t="s">
        <v>11</v>
      </c>
      <c r="H1723" s="5" t="s">
        <v>11</v>
      </c>
      <c r="I1723" s="5" t="s">
        <v>535</v>
      </c>
      <c r="K1723" s="7" t="s">
        <v>1754</v>
      </c>
      <c r="L1723" s="7">
        <v>1978</v>
      </c>
      <c r="M1723" s="7" t="s">
        <v>20</v>
      </c>
      <c r="N1723" s="7">
        <v>16</v>
      </c>
      <c r="O1723" s="7">
        <v>2</v>
      </c>
      <c r="P1723" s="20">
        <v>16062.89</v>
      </c>
      <c r="Q1723" s="7" t="s">
        <v>11</v>
      </c>
      <c r="R1723" s="7" t="s">
        <v>11</v>
      </c>
      <c r="S1723" s="7" t="s">
        <v>535</v>
      </c>
      <c r="T1723" s="7">
        <f t="shared" si="52"/>
        <v>1</v>
      </c>
      <c r="U1723" s="7">
        <f t="shared" si="53"/>
        <v>9</v>
      </c>
      <c r="V1723" s="35" t="s">
        <v>9929</v>
      </c>
      <c r="W1723" s="36">
        <v>45085</v>
      </c>
      <c r="X1723" s="5">
        <v>44</v>
      </c>
    </row>
    <row r="1724" spans="1:24" x14ac:dyDescent="0.3">
      <c r="A1724" s="5" t="s">
        <v>1755</v>
      </c>
      <c r="B1724" s="5">
        <v>1958</v>
      </c>
      <c r="C1724" s="5" t="s">
        <v>37</v>
      </c>
      <c r="D1724" s="5">
        <v>22</v>
      </c>
      <c r="E1724" s="5">
        <v>2</v>
      </c>
      <c r="F1724" s="5">
        <v>16069.08</v>
      </c>
      <c r="G1724" s="5" t="s">
        <v>11</v>
      </c>
      <c r="H1724" s="5" t="s">
        <v>11</v>
      </c>
      <c r="I1724" s="5" t="s">
        <v>247</v>
      </c>
      <c r="K1724" s="7" t="s">
        <v>1755</v>
      </c>
      <c r="L1724" s="7">
        <v>1958</v>
      </c>
      <c r="M1724" s="7" t="s">
        <v>37</v>
      </c>
      <c r="N1724" s="7">
        <v>22</v>
      </c>
      <c r="O1724" s="7">
        <v>2</v>
      </c>
      <c r="P1724" s="20">
        <v>16069.08</v>
      </c>
      <c r="Q1724" s="7" t="s">
        <v>11</v>
      </c>
      <c r="R1724" s="7" t="s">
        <v>11</v>
      </c>
      <c r="S1724" s="7" t="s">
        <v>247</v>
      </c>
      <c r="T1724" s="7">
        <f t="shared" si="52"/>
        <v>1</v>
      </c>
      <c r="U1724" s="7">
        <f t="shared" si="53"/>
        <v>9</v>
      </c>
      <c r="V1724" s="35" t="s">
        <v>9930</v>
      </c>
      <c r="W1724" s="36">
        <v>45085</v>
      </c>
      <c r="X1724" s="5">
        <v>64</v>
      </c>
    </row>
    <row r="1725" spans="1:24" x14ac:dyDescent="0.3">
      <c r="A1725" s="5" t="s">
        <v>1756</v>
      </c>
      <c r="B1725" s="5">
        <v>1958</v>
      </c>
      <c r="C1725" s="5" t="s">
        <v>18</v>
      </c>
      <c r="D1725" s="5">
        <v>21</v>
      </c>
      <c r="E1725" s="5">
        <v>3</v>
      </c>
      <c r="F1725" s="5">
        <v>16085.13</v>
      </c>
      <c r="G1725" s="5" t="s">
        <v>11</v>
      </c>
      <c r="H1725" s="5" t="s">
        <v>11</v>
      </c>
      <c r="I1725" s="5" t="s">
        <v>13</v>
      </c>
      <c r="K1725" s="7" t="s">
        <v>1756</v>
      </c>
      <c r="L1725" s="7">
        <v>1958</v>
      </c>
      <c r="M1725" s="7" t="s">
        <v>18</v>
      </c>
      <c r="N1725" s="7">
        <v>21</v>
      </c>
      <c r="O1725" s="7">
        <v>3</v>
      </c>
      <c r="P1725" s="20">
        <v>16085.13</v>
      </c>
      <c r="Q1725" s="7" t="s">
        <v>11</v>
      </c>
      <c r="R1725" s="7" t="s">
        <v>11</v>
      </c>
      <c r="S1725" s="7" t="s">
        <v>13</v>
      </c>
      <c r="T1725" s="7">
        <f t="shared" si="52"/>
        <v>1</v>
      </c>
      <c r="U1725" s="7">
        <f t="shared" si="53"/>
        <v>9</v>
      </c>
      <c r="V1725" s="35" t="s">
        <v>9931</v>
      </c>
      <c r="W1725" s="36">
        <v>45085</v>
      </c>
      <c r="X1725" s="5">
        <v>64</v>
      </c>
    </row>
    <row r="1726" spans="1:24" x14ac:dyDescent="0.3">
      <c r="A1726" s="5" t="s">
        <v>1757</v>
      </c>
      <c r="B1726" s="5">
        <v>1985</v>
      </c>
      <c r="C1726" s="5" t="s">
        <v>35</v>
      </c>
      <c r="D1726" s="5">
        <v>27</v>
      </c>
      <c r="E1726" s="5">
        <v>3</v>
      </c>
      <c r="F1726" s="5">
        <v>16097.94</v>
      </c>
      <c r="G1726" s="5" t="s">
        <v>11</v>
      </c>
      <c r="H1726" s="5" t="s">
        <v>12</v>
      </c>
      <c r="I1726" s="5" t="s">
        <v>23</v>
      </c>
      <c r="K1726" s="7" t="s">
        <v>1757</v>
      </c>
      <c r="L1726" s="7">
        <v>1985</v>
      </c>
      <c r="M1726" s="7" t="s">
        <v>35</v>
      </c>
      <c r="N1726" s="7">
        <v>27</v>
      </c>
      <c r="O1726" s="7">
        <v>3</v>
      </c>
      <c r="P1726" s="20">
        <v>16097.94</v>
      </c>
      <c r="Q1726" s="7" t="s">
        <v>11</v>
      </c>
      <c r="R1726" s="7" t="s">
        <v>12</v>
      </c>
      <c r="S1726" s="7" t="s">
        <v>23</v>
      </c>
      <c r="T1726" s="7">
        <f t="shared" si="52"/>
        <v>1</v>
      </c>
      <c r="U1726" s="7">
        <f t="shared" si="53"/>
        <v>1</v>
      </c>
      <c r="V1726" s="35" t="s">
        <v>9932</v>
      </c>
      <c r="W1726" s="36">
        <v>45085</v>
      </c>
      <c r="X1726" s="5">
        <v>37</v>
      </c>
    </row>
    <row r="1727" spans="1:24" x14ac:dyDescent="0.3">
      <c r="A1727" s="5" t="s">
        <v>1758</v>
      </c>
      <c r="B1727" s="5">
        <v>1993</v>
      </c>
      <c r="C1727" s="5" t="s">
        <v>35</v>
      </c>
      <c r="D1727" s="5">
        <v>8</v>
      </c>
      <c r="E1727" s="5">
        <v>0</v>
      </c>
      <c r="F1727" s="5">
        <v>16115.3</v>
      </c>
      <c r="G1727" s="5" t="s">
        <v>11</v>
      </c>
      <c r="H1727" s="5" t="s">
        <v>16</v>
      </c>
      <c r="I1727" s="5" t="s">
        <v>247</v>
      </c>
      <c r="K1727" s="7" t="s">
        <v>1758</v>
      </c>
      <c r="L1727" s="7">
        <v>1993</v>
      </c>
      <c r="M1727" s="7" t="s">
        <v>35</v>
      </c>
      <c r="N1727" s="7">
        <v>8</v>
      </c>
      <c r="O1727" s="7">
        <v>0</v>
      </c>
      <c r="P1727" s="20">
        <v>16115.3</v>
      </c>
      <c r="Q1727" s="7" t="s">
        <v>11</v>
      </c>
      <c r="R1727" s="7" t="s">
        <v>16</v>
      </c>
      <c r="S1727" s="7" t="s">
        <v>247</v>
      </c>
      <c r="T1727" s="7">
        <f t="shared" si="52"/>
        <v>1</v>
      </c>
      <c r="U1727" s="7">
        <f t="shared" si="53"/>
        <v>2</v>
      </c>
      <c r="V1727" s="35" t="s">
        <v>9933</v>
      </c>
      <c r="W1727" s="36">
        <v>45085</v>
      </c>
      <c r="X1727" s="5">
        <v>29</v>
      </c>
    </row>
    <row r="1728" spans="1:24" x14ac:dyDescent="0.3">
      <c r="A1728" s="5" t="s">
        <v>1759</v>
      </c>
      <c r="B1728" s="5">
        <v>1987</v>
      </c>
      <c r="C1728" s="5" t="s">
        <v>37</v>
      </c>
      <c r="D1728" s="5">
        <v>6</v>
      </c>
      <c r="E1728" s="5">
        <v>3</v>
      </c>
      <c r="F1728" s="5">
        <v>16122.65</v>
      </c>
      <c r="G1728" s="5" t="s">
        <v>11</v>
      </c>
      <c r="H1728" s="5" t="s">
        <v>16</v>
      </c>
      <c r="I1728" s="5" t="s">
        <v>42</v>
      </c>
      <c r="K1728" s="7" t="s">
        <v>1759</v>
      </c>
      <c r="L1728" s="7">
        <v>1987</v>
      </c>
      <c r="M1728" s="7" t="s">
        <v>37</v>
      </c>
      <c r="N1728" s="7">
        <v>6</v>
      </c>
      <c r="O1728" s="7">
        <v>3</v>
      </c>
      <c r="P1728" s="20">
        <v>16122.65</v>
      </c>
      <c r="Q1728" s="7" t="s">
        <v>11</v>
      </c>
      <c r="R1728" s="7" t="s">
        <v>16</v>
      </c>
      <c r="S1728" s="7" t="s">
        <v>42</v>
      </c>
      <c r="T1728" s="7">
        <f t="shared" si="52"/>
        <v>1</v>
      </c>
      <c r="U1728" s="7">
        <f t="shared" si="53"/>
        <v>2</v>
      </c>
      <c r="V1728" s="35" t="s">
        <v>9934</v>
      </c>
      <c r="W1728" s="36">
        <v>45085</v>
      </c>
      <c r="X1728" s="5">
        <v>35</v>
      </c>
    </row>
    <row r="1729" spans="1:24" x14ac:dyDescent="0.3">
      <c r="A1729" s="5" t="s">
        <v>1760</v>
      </c>
      <c r="B1729" s="5">
        <v>1993</v>
      </c>
      <c r="C1729" s="5" t="s">
        <v>30</v>
      </c>
      <c r="D1729" s="5">
        <v>12</v>
      </c>
      <c r="E1729" s="5">
        <v>0</v>
      </c>
      <c r="F1729" s="5">
        <v>16138.76</v>
      </c>
      <c r="G1729" s="5" t="s">
        <v>11</v>
      </c>
      <c r="H1729" s="5" t="s">
        <v>12</v>
      </c>
      <c r="I1729" s="5" t="s">
        <v>356</v>
      </c>
      <c r="K1729" s="7" t="s">
        <v>1760</v>
      </c>
      <c r="L1729" s="7">
        <v>1993</v>
      </c>
      <c r="M1729" s="7" t="s">
        <v>30</v>
      </c>
      <c r="N1729" s="7">
        <v>12</v>
      </c>
      <c r="O1729" s="7">
        <v>0</v>
      </c>
      <c r="P1729" s="20">
        <v>16138.76</v>
      </c>
      <c r="Q1729" s="7" t="s">
        <v>11</v>
      </c>
      <c r="R1729" s="7" t="s">
        <v>12</v>
      </c>
      <c r="S1729" s="7" t="s">
        <v>356</v>
      </c>
      <c r="T1729" s="7">
        <f t="shared" si="52"/>
        <v>1</v>
      </c>
      <c r="U1729" s="7">
        <f t="shared" si="53"/>
        <v>1</v>
      </c>
      <c r="V1729" s="35" t="s">
        <v>9674</v>
      </c>
      <c r="W1729" s="36">
        <v>45085</v>
      </c>
      <c r="X1729" s="5">
        <v>29</v>
      </c>
    </row>
    <row r="1730" spans="1:24" x14ac:dyDescent="0.3">
      <c r="A1730" s="5" t="s">
        <v>1761</v>
      </c>
      <c r="B1730" s="5">
        <v>1982</v>
      </c>
      <c r="C1730" s="5" t="s">
        <v>10</v>
      </c>
      <c r="D1730" s="5">
        <v>6</v>
      </c>
      <c r="E1730" s="5">
        <v>3</v>
      </c>
      <c r="F1730" s="5">
        <v>16152.04</v>
      </c>
      <c r="G1730" s="5" t="s">
        <v>11</v>
      </c>
      <c r="H1730" s="5" t="s">
        <v>16</v>
      </c>
      <c r="I1730" s="5" t="s">
        <v>535</v>
      </c>
      <c r="K1730" s="7" t="s">
        <v>1761</v>
      </c>
      <c r="L1730" s="7">
        <v>1982</v>
      </c>
      <c r="M1730" s="7" t="s">
        <v>10</v>
      </c>
      <c r="N1730" s="7">
        <v>6</v>
      </c>
      <c r="O1730" s="7">
        <v>3</v>
      </c>
      <c r="P1730" s="20">
        <v>16152.04</v>
      </c>
      <c r="Q1730" s="7" t="s">
        <v>11</v>
      </c>
      <c r="R1730" s="7" t="s">
        <v>16</v>
      </c>
      <c r="S1730" s="7" t="s">
        <v>535</v>
      </c>
      <c r="T1730" s="7">
        <f t="shared" si="52"/>
        <v>1</v>
      </c>
      <c r="U1730" s="7">
        <f t="shared" si="53"/>
        <v>2</v>
      </c>
      <c r="V1730" s="35" t="s">
        <v>9935</v>
      </c>
      <c r="W1730" s="36">
        <v>45085</v>
      </c>
      <c r="X1730" s="5">
        <v>40</v>
      </c>
    </row>
    <row r="1731" spans="1:24" x14ac:dyDescent="0.3">
      <c r="A1731" s="5" t="s">
        <v>1762</v>
      </c>
      <c r="B1731" s="5">
        <v>1974</v>
      </c>
      <c r="C1731" s="5" t="s">
        <v>20</v>
      </c>
      <c r="D1731" s="5">
        <v>11</v>
      </c>
      <c r="E1731" s="5">
        <v>0</v>
      </c>
      <c r="F1731" s="5">
        <v>16190.97</v>
      </c>
      <c r="G1731" s="5" t="s">
        <v>11</v>
      </c>
      <c r="H1731" s="5" t="s">
        <v>12</v>
      </c>
      <c r="I1731" s="5" t="s">
        <v>23</v>
      </c>
      <c r="K1731" s="7" t="s">
        <v>1762</v>
      </c>
      <c r="L1731" s="7">
        <v>1974</v>
      </c>
      <c r="M1731" s="7" t="s">
        <v>20</v>
      </c>
      <c r="N1731" s="7">
        <v>11</v>
      </c>
      <c r="O1731" s="7">
        <v>0</v>
      </c>
      <c r="P1731" s="20">
        <v>16190.97</v>
      </c>
      <c r="Q1731" s="7" t="s">
        <v>11</v>
      </c>
      <c r="R1731" s="7" t="s">
        <v>12</v>
      </c>
      <c r="S1731" s="7" t="s">
        <v>23</v>
      </c>
      <c r="T1731" s="7">
        <f t="shared" ref="T1731:T1794" si="54">MATCH(Q1731,$Q$2:$Q$2344,0)</f>
        <v>1</v>
      </c>
      <c r="U1731" s="7">
        <f t="shared" ref="U1731:U1794" si="55">MATCH(R1731,$R$2:$R$2344,0)</f>
        <v>1</v>
      </c>
      <c r="V1731" s="35" t="s">
        <v>8861</v>
      </c>
      <c r="W1731" s="36">
        <v>45085</v>
      </c>
      <c r="X1731" s="5">
        <v>48</v>
      </c>
    </row>
    <row r="1732" spans="1:24" x14ac:dyDescent="0.3">
      <c r="A1732" s="5" t="s">
        <v>1763</v>
      </c>
      <c r="B1732" s="5">
        <v>1988</v>
      </c>
      <c r="C1732" s="5" t="s">
        <v>35</v>
      </c>
      <c r="D1732" s="5">
        <v>6</v>
      </c>
      <c r="E1732" s="5">
        <v>3</v>
      </c>
      <c r="F1732" s="5">
        <v>16199.1</v>
      </c>
      <c r="G1732" s="5" t="s">
        <v>11</v>
      </c>
      <c r="H1732" s="5" t="s">
        <v>11</v>
      </c>
      <c r="I1732" s="5" t="s">
        <v>23</v>
      </c>
      <c r="K1732" s="7" t="s">
        <v>1763</v>
      </c>
      <c r="L1732" s="7">
        <v>1988</v>
      </c>
      <c r="M1732" s="7" t="s">
        <v>35</v>
      </c>
      <c r="N1732" s="7">
        <v>6</v>
      </c>
      <c r="O1732" s="7">
        <v>3</v>
      </c>
      <c r="P1732" s="20">
        <v>16199.1</v>
      </c>
      <c r="Q1732" s="7" t="s">
        <v>11</v>
      </c>
      <c r="R1732" s="7" t="s">
        <v>11</v>
      </c>
      <c r="S1732" s="7" t="s">
        <v>23</v>
      </c>
      <c r="T1732" s="7">
        <f t="shared" si="54"/>
        <v>1</v>
      </c>
      <c r="U1732" s="7">
        <f t="shared" si="55"/>
        <v>9</v>
      </c>
      <c r="V1732" s="35" t="s">
        <v>9936</v>
      </c>
      <c r="W1732" s="36">
        <v>45085</v>
      </c>
      <c r="X1732" s="5">
        <v>34</v>
      </c>
    </row>
    <row r="1733" spans="1:24" x14ac:dyDescent="0.3">
      <c r="A1733" s="5" t="s">
        <v>1764</v>
      </c>
      <c r="B1733" s="5">
        <v>1988</v>
      </c>
      <c r="C1733" s="5" t="s">
        <v>35</v>
      </c>
      <c r="D1733" s="5">
        <v>21</v>
      </c>
      <c r="E1733" s="5">
        <v>3</v>
      </c>
      <c r="F1733" s="5">
        <v>16205.88</v>
      </c>
      <c r="G1733" s="5" t="s">
        <v>11</v>
      </c>
      <c r="H1733" s="5" t="s">
        <v>16</v>
      </c>
      <c r="I1733" s="5" t="s">
        <v>23</v>
      </c>
      <c r="K1733" s="7" t="s">
        <v>1764</v>
      </c>
      <c r="L1733" s="7">
        <v>1988</v>
      </c>
      <c r="M1733" s="7" t="s">
        <v>35</v>
      </c>
      <c r="N1733" s="7">
        <v>21</v>
      </c>
      <c r="O1733" s="7">
        <v>3</v>
      </c>
      <c r="P1733" s="20">
        <v>16205.88</v>
      </c>
      <c r="Q1733" s="7" t="s">
        <v>11</v>
      </c>
      <c r="R1733" s="7" t="s">
        <v>16</v>
      </c>
      <c r="S1733" s="7" t="s">
        <v>23</v>
      </c>
      <c r="T1733" s="7">
        <f t="shared" si="54"/>
        <v>1</v>
      </c>
      <c r="U1733" s="7">
        <f t="shared" si="55"/>
        <v>2</v>
      </c>
      <c r="V1733" s="35" t="s">
        <v>9937</v>
      </c>
      <c r="W1733" s="36">
        <v>45085</v>
      </c>
      <c r="X1733" s="5">
        <v>34</v>
      </c>
    </row>
    <row r="1734" spans="1:24" x14ac:dyDescent="0.3">
      <c r="A1734" s="5" t="s">
        <v>1765</v>
      </c>
      <c r="B1734" s="5">
        <v>2002</v>
      </c>
      <c r="C1734" s="5" t="s">
        <v>20</v>
      </c>
      <c r="D1734" s="5">
        <v>8</v>
      </c>
      <c r="E1734" s="5">
        <v>0</v>
      </c>
      <c r="F1734" s="5">
        <v>16232.85</v>
      </c>
      <c r="G1734" s="5" t="s">
        <v>11</v>
      </c>
      <c r="H1734" s="5" t="s">
        <v>16</v>
      </c>
      <c r="I1734" s="5" t="s">
        <v>42</v>
      </c>
      <c r="K1734" s="7" t="s">
        <v>1765</v>
      </c>
      <c r="L1734" s="7">
        <v>2002</v>
      </c>
      <c r="M1734" s="7" t="s">
        <v>20</v>
      </c>
      <c r="N1734" s="7">
        <v>8</v>
      </c>
      <c r="O1734" s="7">
        <v>0</v>
      </c>
      <c r="P1734" s="20">
        <v>16232.85</v>
      </c>
      <c r="Q1734" s="7" t="s">
        <v>11</v>
      </c>
      <c r="R1734" s="7" t="s">
        <v>16</v>
      </c>
      <c r="S1734" s="7" t="s">
        <v>42</v>
      </c>
      <c r="T1734" s="7">
        <f t="shared" si="54"/>
        <v>1</v>
      </c>
      <c r="U1734" s="7">
        <f t="shared" si="55"/>
        <v>2</v>
      </c>
      <c r="V1734" s="35" t="s">
        <v>9938</v>
      </c>
      <c r="W1734" s="36">
        <v>45085</v>
      </c>
      <c r="X1734" s="5">
        <v>20</v>
      </c>
    </row>
    <row r="1735" spans="1:24" x14ac:dyDescent="0.3">
      <c r="A1735" s="5" t="s">
        <v>1766</v>
      </c>
      <c r="B1735" s="5">
        <v>1972</v>
      </c>
      <c r="C1735" s="5" t="s">
        <v>10</v>
      </c>
      <c r="D1735" s="5">
        <v>30</v>
      </c>
      <c r="E1735" s="5">
        <v>0</v>
      </c>
      <c r="F1735" s="5">
        <v>16267.32</v>
      </c>
      <c r="G1735" s="5" t="s">
        <v>11</v>
      </c>
      <c r="H1735" s="5" t="s">
        <v>11</v>
      </c>
      <c r="I1735" s="5" t="s">
        <v>249</v>
      </c>
      <c r="K1735" s="7" t="s">
        <v>1766</v>
      </c>
      <c r="L1735" s="7">
        <v>1972</v>
      </c>
      <c r="M1735" s="7" t="s">
        <v>10</v>
      </c>
      <c r="N1735" s="7">
        <v>30</v>
      </c>
      <c r="O1735" s="7">
        <v>0</v>
      </c>
      <c r="P1735" s="20">
        <v>16267.32</v>
      </c>
      <c r="Q1735" s="7" t="s">
        <v>11</v>
      </c>
      <c r="R1735" s="7" t="s">
        <v>11</v>
      </c>
      <c r="S1735" s="7" t="s">
        <v>249</v>
      </c>
      <c r="T1735" s="7">
        <f t="shared" si="54"/>
        <v>1</v>
      </c>
      <c r="U1735" s="7">
        <f t="shared" si="55"/>
        <v>9</v>
      </c>
      <c r="V1735" s="35" t="s">
        <v>9939</v>
      </c>
      <c r="W1735" s="36">
        <v>45085</v>
      </c>
      <c r="X1735" s="5">
        <v>50</v>
      </c>
    </row>
    <row r="1736" spans="1:24" x14ac:dyDescent="0.3">
      <c r="A1736" s="5" t="s">
        <v>1767</v>
      </c>
      <c r="B1736" s="5">
        <v>2003</v>
      </c>
      <c r="C1736" s="5" t="s">
        <v>35</v>
      </c>
      <c r="D1736" s="5">
        <v>24</v>
      </c>
      <c r="E1736" s="5">
        <v>0</v>
      </c>
      <c r="F1736" s="5">
        <v>16297.85</v>
      </c>
      <c r="G1736" s="5" t="s">
        <v>11</v>
      </c>
      <c r="H1736" s="5" t="s">
        <v>12</v>
      </c>
      <c r="I1736" s="5" t="s">
        <v>42</v>
      </c>
      <c r="K1736" s="7" t="s">
        <v>1767</v>
      </c>
      <c r="L1736" s="7">
        <v>2003</v>
      </c>
      <c r="M1736" s="7" t="s">
        <v>35</v>
      </c>
      <c r="N1736" s="7">
        <v>24</v>
      </c>
      <c r="O1736" s="7">
        <v>0</v>
      </c>
      <c r="P1736" s="20">
        <v>16297.85</v>
      </c>
      <c r="Q1736" s="7" t="s">
        <v>11</v>
      </c>
      <c r="R1736" s="7" t="s">
        <v>12</v>
      </c>
      <c r="S1736" s="7" t="s">
        <v>42</v>
      </c>
      <c r="T1736" s="7">
        <f t="shared" si="54"/>
        <v>1</v>
      </c>
      <c r="U1736" s="7">
        <f t="shared" si="55"/>
        <v>1</v>
      </c>
      <c r="V1736" s="35" t="s">
        <v>8691</v>
      </c>
      <c r="W1736" s="36">
        <v>45085</v>
      </c>
      <c r="X1736" s="5">
        <v>19</v>
      </c>
    </row>
    <row r="1737" spans="1:24" x14ac:dyDescent="0.3">
      <c r="A1737" s="5" t="s">
        <v>1768</v>
      </c>
      <c r="B1737" s="5">
        <v>1969</v>
      </c>
      <c r="C1737" s="5" t="s">
        <v>35</v>
      </c>
      <c r="D1737" s="5">
        <v>8</v>
      </c>
      <c r="E1737" s="5">
        <v>0</v>
      </c>
      <c r="F1737" s="5">
        <v>16311.05</v>
      </c>
      <c r="G1737" s="5" t="s">
        <v>11</v>
      </c>
      <c r="H1737" s="5" t="s">
        <v>12</v>
      </c>
      <c r="I1737" s="5" t="s">
        <v>535</v>
      </c>
      <c r="K1737" s="7" t="s">
        <v>1768</v>
      </c>
      <c r="L1737" s="7">
        <v>1969</v>
      </c>
      <c r="M1737" s="7" t="s">
        <v>35</v>
      </c>
      <c r="N1737" s="7">
        <v>8</v>
      </c>
      <c r="O1737" s="7">
        <v>0</v>
      </c>
      <c r="P1737" s="20">
        <v>16311.05</v>
      </c>
      <c r="Q1737" s="7" t="s">
        <v>11</v>
      </c>
      <c r="R1737" s="7" t="s">
        <v>12</v>
      </c>
      <c r="S1737" s="7" t="s">
        <v>535</v>
      </c>
      <c r="T1737" s="7">
        <f t="shared" si="54"/>
        <v>1</v>
      </c>
      <c r="U1737" s="7">
        <f t="shared" si="55"/>
        <v>1</v>
      </c>
      <c r="V1737" s="35" t="s">
        <v>9940</v>
      </c>
      <c r="W1737" s="36">
        <v>45085</v>
      </c>
      <c r="X1737" s="5">
        <v>53</v>
      </c>
    </row>
    <row r="1738" spans="1:24" x14ac:dyDescent="0.3">
      <c r="A1738" s="5" t="s">
        <v>1769</v>
      </c>
      <c r="B1738" s="5">
        <v>1965</v>
      </c>
      <c r="C1738" s="5" t="s">
        <v>30</v>
      </c>
      <c r="D1738" s="5">
        <v>5</v>
      </c>
      <c r="E1738" s="5">
        <v>0</v>
      </c>
      <c r="F1738" s="5">
        <v>16351.42</v>
      </c>
      <c r="G1738" s="5" t="s">
        <v>11</v>
      </c>
      <c r="H1738" s="5" t="s">
        <v>12</v>
      </c>
      <c r="I1738" s="5" t="s">
        <v>535</v>
      </c>
      <c r="K1738" s="7" t="s">
        <v>1769</v>
      </c>
      <c r="L1738" s="7">
        <v>1965</v>
      </c>
      <c r="M1738" s="7" t="s">
        <v>30</v>
      </c>
      <c r="N1738" s="7">
        <v>5</v>
      </c>
      <c r="O1738" s="7">
        <v>0</v>
      </c>
      <c r="P1738" s="20">
        <v>16351.42</v>
      </c>
      <c r="Q1738" s="7" t="s">
        <v>11</v>
      </c>
      <c r="R1738" s="7" t="s">
        <v>12</v>
      </c>
      <c r="S1738" s="7" t="s">
        <v>535</v>
      </c>
      <c r="T1738" s="7">
        <f t="shared" si="54"/>
        <v>1</v>
      </c>
      <c r="U1738" s="7">
        <f t="shared" si="55"/>
        <v>1</v>
      </c>
      <c r="V1738" s="35" t="s">
        <v>9195</v>
      </c>
      <c r="W1738" s="36">
        <v>45085</v>
      </c>
      <c r="X1738" s="5">
        <v>57</v>
      </c>
    </row>
    <row r="1739" spans="1:24" x14ac:dyDescent="0.3">
      <c r="A1739" s="5" t="s">
        <v>1770</v>
      </c>
      <c r="B1739" s="5">
        <v>1995</v>
      </c>
      <c r="C1739" s="5" t="s">
        <v>20</v>
      </c>
      <c r="D1739" s="5">
        <v>28</v>
      </c>
      <c r="E1739" s="5">
        <v>3</v>
      </c>
      <c r="F1739" s="5">
        <v>16420.490000000002</v>
      </c>
      <c r="G1739" s="5" t="s">
        <v>11</v>
      </c>
      <c r="H1739" s="5" t="s">
        <v>12</v>
      </c>
      <c r="I1739" s="5" t="s">
        <v>23</v>
      </c>
      <c r="K1739" s="7" t="s">
        <v>1770</v>
      </c>
      <c r="L1739" s="7">
        <v>1995</v>
      </c>
      <c r="M1739" s="7" t="s">
        <v>20</v>
      </c>
      <c r="N1739" s="7">
        <v>28</v>
      </c>
      <c r="O1739" s="7">
        <v>3</v>
      </c>
      <c r="P1739" s="20">
        <v>16420.490000000002</v>
      </c>
      <c r="Q1739" s="7" t="s">
        <v>11</v>
      </c>
      <c r="R1739" s="7" t="s">
        <v>12</v>
      </c>
      <c r="S1739" s="7" t="s">
        <v>23</v>
      </c>
      <c r="T1739" s="7">
        <f t="shared" si="54"/>
        <v>1</v>
      </c>
      <c r="U1739" s="7">
        <f t="shared" si="55"/>
        <v>1</v>
      </c>
      <c r="V1739" s="35" t="s">
        <v>9941</v>
      </c>
      <c r="W1739" s="36">
        <v>45085</v>
      </c>
      <c r="X1739" s="5">
        <v>27</v>
      </c>
    </row>
    <row r="1740" spans="1:24" x14ac:dyDescent="0.3">
      <c r="A1740" s="5" t="s">
        <v>1771</v>
      </c>
      <c r="B1740" s="5">
        <v>2003</v>
      </c>
      <c r="C1740" s="5" t="s">
        <v>30</v>
      </c>
      <c r="D1740" s="5">
        <v>20</v>
      </c>
      <c r="E1740" s="5">
        <v>1</v>
      </c>
      <c r="F1740" s="5">
        <v>16450.89</v>
      </c>
      <c r="G1740" s="5" t="s">
        <v>11</v>
      </c>
      <c r="H1740" s="5" t="s">
        <v>16</v>
      </c>
      <c r="I1740" s="5" t="s">
        <v>23</v>
      </c>
      <c r="K1740" s="7" t="s">
        <v>1771</v>
      </c>
      <c r="L1740" s="7">
        <v>2003</v>
      </c>
      <c r="M1740" s="7" t="s">
        <v>30</v>
      </c>
      <c r="N1740" s="7">
        <v>20</v>
      </c>
      <c r="O1740" s="7">
        <v>1</v>
      </c>
      <c r="P1740" s="20">
        <v>16450.89</v>
      </c>
      <c r="Q1740" s="7" t="s">
        <v>11</v>
      </c>
      <c r="R1740" s="7" t="s">
        <v>16</v>
      </c>
      <c r="S1740" s="7" t="s">
        <v>23</v>
      </c>
      <c r="T1740" s="7">
        <f t="shared" si="54"/>
        <v>1</v>
      </c>
      <c r="U1740" s="7">
        <f t="shared" si="55"/>
        <v>2</v>
      </c>
      <c r="V1740" s="35" t="s">
        <v>9942</v>
      </c>
      <c r="W1740" s="36">
        <v>45085</v>
      </c>
      <c r="X1740" s="5">
        <v>19</v>
      </c>
    </row>
    <row r="1741" spans="1:24" x14ac:dyDescent="0.3">
      <c r="A1741" s="5" t="s">
        <v>1772</v>
      </c>
      <c r="B1741" s="5">
        <v>1958</v>
      </c>
      <c r="C1741" s="5" t="s">
        <v>37</v>
      </c>
      <c r="D1741" s="5">
        <v>10</v>
      </c>
      <c r="E1741" s="5">
        <v>3</v>
      </c>
      <c r="F1741" s="5">
        <v>16455.71</v>
      </c>
      <c r="G1741" s="5" t="s">
        <v>11</v>
      </c>
      <c r="H1741" s="5" t="s">
        <v>11</v>
      </c>
      <c r="I1741" s="5" t="s">
        <v>23</v>
      </c>
      <c r="K1741" s="7" t="s">
        <v>1772</v>
      </c>
      <c r="L1741" s="7">
        <v>1958</v>
      </c>
      <c r="M1741" s="7" t="s">
        <v>37</v>
      </c>
      <c r="N1741" s="7">
        <v>10</v>
      </c>
      <c r="O1741" s="7">
        <v>3</v>
      </c>
      <c r="P1741" s="20">
        <v>16455.71</v>
      </c>
      <c r="Q1741" s="7" t="s">
        <v>11</v>
      </c>
      <c r="R1741" s="7" t="s">
        <v>11</v>
      </c>
      <c r="S1741" s="7" t="s">
        <v>23</v>
      </c>
      <c r="T1741" s="7">
        <f t="shared" si="54"/>
        <v>1</v>
      </c>
      <c r="U1741" s="7">
        <f t="shared" si="55"/>
        <v>9</v>
      </c>
      <c r="V1741" s="35" t="s">
        <v>9943</v>
      </c>
      <c r="W1741" s="36">
        <v>45085</v>
      </c>
      <c r="X1741" s="5">
        <v>64</v>
      </c>
    </row>
    <row r="1742" spans="1:24" x14ac:dyDescent="0.3">
      <c r="A1742" s="5" t="s">
        <v>1773</v>
      </c>
      <c r="B1742" s="5">
        <v>1995</v>
      </c>
      <c r="C1742" s="5" t="s">
        <v>30</v>
      </c>
      <c r="D1742" s="5">
        <v>23</v>
      </c>
      <c r="E1742" s="5">
        <v>0</v>
      </c>
      <c r="F1742" s="5">
        <v>16577.78</v>
      </c>
      <c r="G1742" s="5" t="s">
        <v>11</v>
      </c>
      <c r="H1742" s="5" t="s">
        <v>16</v>
      </c>
      <c r="I1742" s="5" t="s">
        <v>13</v>
      </c>
      <c r="K1742" s="7" t="s">
        <v>1773</v>
      </c>
      <c r="L1742" s="7">
        <v>1995</v>
      </c>
      <c r="M1742" s="7" t="s">
        <v>30</v>
      </c>
      <c r="N1742" s="7">
        <v>23</v>
      </c>
      <c r="O1742" s="7">
        <v>0</v>
      </c>
      <c r="P1742" s="20">
        <v>16577.78</v>
      </c>
      <c r="Q1742" s="7" t="s">
        <v>11</v>
      </c>
      <c r="R1742" s="7" t="s">
        <v>16</v>
      </c>
      <c r="S1742" s="7" t="s">
        <v>13</v>
      </c>
      <c r="T1742" s="7">
        <f t="shared" si="54"/>
        <v>1</v>
      </c>
      <c r="U1742" s="7">
        <f t="shared" si="55"/>
        <v>2</v>
      </c>
      <c r="V1742" s="35" t="s">
        <v>9944</v>
      </c>
      <c r="W1742" s="36">
        <v>45085</v>
      </c>
      <c r="X1742" s="5">
        <v>27</v>
      </c>
    </row>
    <row r="1743" spans="1:24" x14ac:dyDescent="0.3">
      <c r="A1743" s="5" t="s">
        <v>1774</v>
      </c>
      <c r="B1743" s="5">
        <v>2001</v>
      </c>
      <c r="C1743" s="5" t="s">
        <v>18</v>
      </c>
      <c r="D1743" s="5">
        <v>25</v>
      </c>
      <c r="E1743" s="5">
        <v>0</v>
      </c>
      <c r="F1743" s="5">
        <v>16586.5</v>
      </c>
      <c r="G1743" s="5" t="s">
        <v>11</v>
      </c>
      <c r="H1743" s="5" t="s">
        <v>16</v>
      </c>
      <c r="I1743" s="5" t="s">
        <v>13</v>
      </c>
      <c r="K1743" s="7" t="s">
        <v>1774</v>
      </c>
      <c r="L1743" s="7">
        <v>2001</v>
      </c>
      <c r="M1743" s="7" t="s">
        <v>18</v>
      </c>
      <c r="N1743" s="7">
        <v>25</v>
      </c>
      <c r="O1743" s="7">
        <v>0</v>
      </c>
      <c r="P1743" s="20">
        <v>16586.5</v>
      </c>
      <c r="Q1743" s="7" t="s">
        <v>11</v>
      </c>
      <c r="R1743" s="7" t="s">
        <v>16</v>
      </c>
      <c r="S1743" s="7" t="s">
        <v>13</v>
      </c>
      <c r="T1743" s="7">
        <f t="shared" si="54"/>
        <v>1</v>
      </c>
      <c r="U1743" s="7">
        <f t="shared" si="55"/>
        <v>2</v>
      </c>
      <c r="V1743" s="35" t="s">
        <v>9945</v>
      </c>
      <c r="W1743" s="36">
        <v>45085</v>
      </c>
      <c r="X1743" s="5">
        <v>21</v>
      </c>
    </row>
    <row r="1744" spans="1:24" x14ac:dyDescent="0.3">
      <c r="A1744" s="5" t="s">
        <v>1775</v>
      </c>
      <c r="B1744" s="5">
        <v>1963</v>
      </c>
      <c r="C1744" s="5" t="s">
        <v>18</v>
      </c>
      <c r="D1744" s="5">
        <v>25</v>
      </c>
      <c r="E1744" s="5">
        <v>0</v>
      </c>
      <c r="F1744" s="5">
        <v>16587.96</v>
      </c>
      <c r="G1744" s="5" t="s">
        <v>11</v>
      </c>
      <c r="H1744" s="5" t="s">
        <v>11</v>
      </c>
      <c r="I1744" s="5" t="s">
        <v>249</v>
      </c>
      <c r="K1744" s="7" t="s">
        <v>1775</v>
      </c>
      <c r="L1744" s="7">
        <v>1963</v>
      </c>
      <c r="M1744" s="7" t="s">
        <v>18</v>
      </c>
      <c r="N1744" s="7">
        <v>25</v>
      </c>
      <c r="O1744" s="7">
        <v>0</v>
      </c>
      <c r="P1744" s="20">
        <v>16587.96</v>
      </c>
      <c r="Q1744" s="7" t="s">
        <v>11</v>
      </c>
      <c r="R1744" s="7" t="s">
        <v>11</v>
      </c>
      <c r="S1744" s="7" t="s">
        <v>249</v>
      </c>
      <c r="T1744" s="7">
        <f t="shared" si="54"/>
        <v>1</v>
      </c>
      <c r="U1744" s="7">
        <f t="shared" si="55"/>
        <v>9</v>
      </c>
      <c r="V1744" s="35" t="s">
        <v>9946</v>
      </c>
      <c r="W1744" s="36">
        <v>45085</v>
      </c>
      <c r="X1744" s="5">
        <v>59</v>
      </c>
    </row>
    <row r="1745" spans="1:24" x14ac:dyDescent="0.3">
      <c r="A1745" s="5" t="s">
        <v>1776</v>
      </c>
      <c r="B1745" s="5">
        <v>1970</v>
      </c>
      <c r="C1745" s="5" t="s">
        <v>10</v>
      </c>
      <c r="D1745" s="5">
        <v>10</v>
      </c>
      <c r="E1745" s="5">
        <v>0</v>
      </c>
      <c r="F1745" s="5">
        <v>16600.16</v>
      </c>
      <c r="G1745" s="5" t="s">
        <v>11</v>
      </c>
      <c r="H1745" s="5" t="s">
        <v>11</v>
      </c>
      <c r="I1745" s="5" t="s">
        <v>42</v>
      </c>
      <c r="K1745" s="7" t="s">
        <v>1776</v>
      </c>
      <c r="L1745" s="7">
        <v>1970</v>
      </c>
      <c r="M1745" s="7" t="s">
        <v>10</v>
      </c>
      <c r="N1745" s="7">
        <v>10</v>
      </c>
      <c r="O1745" s="7">
        <v>0</v>
      </c>
      <c r="P1745" s="20">
        <v>16600.16</v>
      </c>
      <c r="Q1745" s="7" t="s">
        <v>11</v>
      </c>
      <c r="R1745" s="7" t="s">
        <v>11</v>
      </c>
      <c r="S1745" s="7" t="s">
        <v>42</v>
      </c>
      <c r="T1745" s="7">
        <f t="shared" si="54"/>
        <v>1</v>
      </c>
      <c r="U1745" s="7">
        <f t="shared" si="55"/>
        <v>9</v>
      </c>
      <c r="V1745" s="35" t="s">
        <v>9947</v>
      </c>
      <c r="W1745" s="36">
        <v>45085</v>
      </c>
      <c r="X1745" s="5">
        <v>52</v>
      </c>
    </row>
    <row r="1746" spans="1:24" x14ac:dyDescent="0.3">
      <c r="A1746" s="5" t="s">
        <v>1777</v>
      </c>
      <c r="B1746" s="5">
        <v>1975</v>
      </c>
      <c r="C1746" s="5" t="s">
        <v>10</v>
      </c>
      <c r="D1746" s="5">
        <v>24</v>
      </c>
      <c r="E1746" s="5">
        <v>1</v>
      </c>
      <c r="F1746" s="5">
        <v>16602.18</v>
      </c>
      <c r="G1746" s="5" t="s">
        <v>11</v>
      </c>
      <c r="H1746" s="5" t="s">
        <v>16</v>
      </c>
      <c r="I1746" s="5" t="s">
        <v>535</v>
      </c>
      <c r="K1746" s="7" t="s">
        <v>1777</v>
      </c>
      <c r="L1746" s="7">
        <v>1975</v>
      </c>
      <c r="M1746" s="7" t="s">
        <v>10</v>
      </c>
      <c r="N1746" s="7">
        <v>24</v>
      </c>
      <c r="O1746" s="7">
        <v>1</v>
      </c>
      <c r="P1746" s="20">
        <v>16602.18</v>
      </c>
      <c r="Q1746" s="7" t="s">
        <v>11</v>
      </c>
      <c r="R1746" s="7" t="s">
        <v>16</v>
      </c>
      <c r="S1746" s="7" t="s">
        <v>535</v>
      </c>
      <c r="T1746" s="7">
        <f t="shared" si="54"/>
        <v>1</v>
      </c>
      <c r="U1746" s="7">
        <f t="shared" si="55"/>
        <v>2</v>
      </c>
      <c r="V1746" s="35" t="s">
        <v>9948</v>
      </c>
      <c r="W1746" s="36">
        <v>45085</v>
      </c>
      <c r="X1746" s="5">
        <v>47</v>
      </c>
    </row>
    <row r="1747" spans="1:24" x14ac:dyDescent="0.3">
      <c r="A1747" s="5" t="s">
        <v>1778</v>
      </c>
      <c r="B1747" s="5">
        <v>1977</v>
      </c>
      <c r="C1747" s="5" t="s">
        <v>20</v>
      </c>
      <c r="D1747" s="5">
        <v>25</v>
      </c>
      <c r="E1747" s="5">
        <v>2</v>
      </c>
      <c r="F1747" s="5">
        <v>16631.61</v>
      </c>
      <c r="G1747" s="5" t="s">
        <v>11</v>
      </c>
      <c r="H1747" s="5" t="s">
        <v>16</v>
      </c>
      <c r="I1747" s="5" t="s">
        <v>23</v>
      </c>
      <c r="K1747" s="7" t="s">
        <v>1778</v>
      </c>
      <c r="L1747" s="7">
        <v>1977</v>
      </c>
      <c r="M1747" s="7" t="s">
        <v>20</v>
      </c>
      <c r="N1747" s="7">
        <v>25</v>
      </c>
      <c r="O1747" s="7">
        <v>2</v>
      </c>
      <c r="P1747" s="20">
        <v>16631.61</v>
      </c>
      <c r="Q1747" s="7" t="s">
        <v>11</v>
      </c>
      <c r="R1747" s="7" t="s">
        <v>16</v>
      </c>
      <c r="S1747" s="7" t="s">
        <v>23</v>
      </c>
      <c r="T1747" s="7">
        <f t="shared" si="54"/>
        <v>1</v>
      </c>
      <c r="U1747" s="7">
        <f t="shared" si="55"/>
        <v>2</v>
      </c>
      <c r="V1747" s="35" t="s">
        <v>9202</v>
      </c>
      <c r="W1747" s="36">
        <v>45085</v>
      </c>
      <c r="X1747" s="5">
        <v>45</v>
      </c>
    </row>
    <row r="1748" spans="1:24" x14ac:dyDescent="0.3">
      <c r="A1748" s="5" t="s">
        <v>1779</v>
      </c>
      <c r="B1748" s="5">
        <v>1993</v>
      </c>
      <c r="C1748" s="5" t="s">
        <v>15</v>
      </c>
      <c r="D1748" s="5">
        <v>5</v>
      </c>
      <c r="E1748" s="5">
        <v>1</v>
      </c>
      <c r="F1748" s="5">
        <v>16657.72</v>
      </c>
      <c r="G1748" s="5" t="s">
        <v>11</v>
      </c>
      <c r="H1748" s="5" t="s">
        <v>16</v>
      </c>
      <c r="I1748" s="5" t="s">
        <v>247</v>
      </c>
      <c r="K1748" s="7" t="s">
        <v>1779</v>
      </c>
      <c r="L1748" s="7">
        <v>1993</v>
      </c>
      <c r="M1748" s="7" t="s">
        <v>15</v>
      </c>
      <c r="N1748" s="7">
        <v>5</v>
      </c>
      <c r="O1748" s="7">
        <v>1</v>
      </c>
      <c r="P1748" s="20">
        <v>16657.72</v>
      </c>
      <c r="Q1748" s="7" t="s">
        <v>11</v>
      </c>
      <c r="R1748" s="7" t="s">
        <v>16</v>
      </c>
      <c r="S1748" s="7" t="s">
        <v>247</v>
      </c>
      <c r="T1748" s="7">
        <f t="shared" si="54"/>
        <v>1</v>
      </c>
      <c r="U1748" s="7">
        <f t="shared" si="55"/>
        <v>2</v>
      </c>
      <c r="V1748" s="35" t="s">
        <v>9949</v>
      </c>
      <c r="W1748" s="36">
        <v>45085</v>
      </c>
      <c r="X1748" s="5">
        <v>29</v>
      </c>
    </row>
    <row r="1749" spans="1:24" x14ac:dyDescent="0.3">
      <c r="A1749" s="5" t="s">
        <v>1780</v>
      </c>
      <c r="B1749" s="5">
        <v>1974</v>
      </c>
      <c r="C1749" s="5" t="s">
        <v>35</v>
      </c>
      <c r="D1749" s="5">
        <v>28</v>
      </c>
      <c r="E1749" s="5">
        <v>0</v>
      </c>
      <c r="F1749" s="5">
        <v>16770.990000000002</v>
      </c>
      <c r="G1749" s="5" t="s">
        <v>11</v>
      </c>
      <c r="H1749" s="5" t="s">
        <v>16</v>
      </c>
      <c r="I1749" s="5" t="s">
        <v>23</v>
      </c>
      <c r="K1749" s="7" t="s">
        <v>1780</v>
      </c>
      <c r="L1749" s="7">
        <v>1974</v>
      </c>
      <c r="M1749" s="7" t="s">
        <v>35</v>
      </c>
      <c r="N1749" s="7">
        <v>28</v>
      </c>
      <c r="O1749" s="7">
        <v>0</v>
      </c>
      <c r="P1749" s="20">
        <v>16770.990000000002</v>
      </c>
      <c r="Q1749" s="7" t="s">
        <v>11</v>
      </c>
      <c r="R1749" s="7" t="s">
        <v>16</v>
      </c>
      <c r="S1749" s="7" t="s">
        <v>23</v>
      </c>
      <c r="T1749" s="7">
        <f t="shared" si="54"/>
        <v>1</v>
      </c>
      <c r="U1749" s="7">
        <f t="shared" si="55"/>
        <v>2</v>
      </c>
      <c r="V1749" s="35" t="s">
        <v>9950</v>
      </c>
      <c r="W1749" s="36">
        <v>45085</v>
      </c>
      <c r="X1749" s="5">
        <v>48</v>
      </c>
    </row>
    <row r="1750" spans="1:24" x14ac:dyDescent="0.3">
      <c r="A1750" s="5" t="s">
        <v>1781</v>
      </c>
      <c r="B1750" s="5">
        <v>1989</v>
      </c>
      <c r="C1750" s="5" t="s">
        <v>20</v>
      </c>
      <c r="D1750" s="5">
        <v>23</v>
      </c>
      <c r="E1750" s="5">
        <v>2</v>
      </c>
      <c r="F1750" s="5">
        <v>16776.3</v>
      </c>
      <c r="G1750" s="5" t="s">
        <v>11</v>
      </c>
      <c r="H1750" s="5" t="s">
        <v>11</v>
      </c>
      <c r="I1750" s="5" t="s">
        <v>247</v>
      </c>
      <c r="K1750" s="7" t="s">
        <v>1781</v>
      </c>
      <c r="L1750" s="7">
        <v>1989</v>
      </c>
      <c r="M1750" s="7" t="s">
        <v>20</v>
      </c>
      <c r="N1750" s="7">
        <v>23</v>
      </c>
      <c r="O1750" s="7">
        <v>2</v>
      </c>
      <c r="P1750" s="20">
        <v>16776.3</v>
      </c>
      <c r="Q1750" s="7" t="s">
        <v>11</v>
      </c>
      <c r="R1750" s="7" t="s">
        <v>11</v>
      </c>
      <c r="S1750" s="7" t="s">
        <v>247</v>
      </c>
      <c r="T1750" s="7">
        <f t="shared" si="54"/>
        <v>1</v>
      </c>
      <c r="U1750" s="7">
        <f t="shared" si="55"/>
        <v>9</v>
      </c>
      <c r="V1750" s="35" t="s">
        <v>9951</v>
      </c>
      <c r="W1750" s="36">
        <v>45085</v>
      </c>
      <c r="X1750" s="5">
        <v>33</v>
      </c>
    </row>
    <row r="1751" spans="1:24" x14ac:dyDescent="0.3">
      <c r="A1751" s="5" t="s">
        <v>1782</v>
      </c>
      <c r="B1751" s="5">
        <v>1962</v>
      </c>
      <c r="C1751" s="5" t="s">
        <v>10</v>
      </c>
      <c r="D1751" s="5">
        <v>29</v>
      </c>
      <c r="E1751" s="5">
        <v>0</v>
      </c>
      <c r="F1751" s="5">
        <v>16779.400000000001</v>
      </c>
      <c r="G1751" s="5" t="s">
        <v>11</v>
      </c>
      <c r="H1751" s="5" t="s">
        <v>11</v>
      </c>
      <c r="I1751" s="5" t="s">
        <v>535</v>
      </c>
      <c r="K1751" s="7" t="s">
        <v>1782</v>
      </c>
      <c r="L1751" s="7">
        <v>1962</v>
      </c>
      <c r="M1751" s="7" t="s">
        <v>10</v>
      </c>
      <c r="N1751" s="7">
        <v>29</v>
      </c>
      <c r="O1751" s="7">
        <v>0</v>
      </c>
      <c r="P1751" s="20">
        <v>16779.400000000001</v>
      </c>
      <c r="Q1751" s="7" t="s">
        <v>11</v>
      </c>
      <c r="R1751" s="7" t="s">
        <v>11</v>
      </c>
      <c r="S1751" s="7" t="s">
        <v>535</v>
      </c>
      <c r="T1751" s="7">
        <f t="shared" si="54"/>
        <v>1</v>
      </c>
      <c r="U1751" s="7">
        <f t="shared" si="55"/>
        <v>9</v>
      </c>
      <c r="V1751" s="35" t="s">
        <v>9884</v>
      </c>
      <c r="W1751" s="36">
        <v>45085</v>
      </c>
      <c r="X1751" s="5">
        <v>60</v>
      </c>
    </row>
    <row r="1752" spans="1:24" x14ac:dyDescent="0.3">
      <c r="A1752" s="5" t="s">
        <v>1783</v>
      </c>
      <c r="B1752" s="5">
        <v>1995</v>
      </c>
      <c r="C1752" s="5" t="s">
        <v>37</v>
      </c>
      <c r="D1752" s="5">
        <v>19</v>
      </c>
      <c r="E1752" s="5">
        <v>1</v>
      </c>
      <c r="F1752" s="5">
        <v>16796.41</v>
      </c>
      <c r="G1752" s="5" t="s">
        <v>11</v>
      </c>
      <c r="H1752" s="5" t="s">
        <v>12</v>
      </c>
      <c r="I1752" s="5" t="s">
        <v>247</v>
      </c>
      <c r="K1752" s="7" t="s">
        <v>1783</v>
      </c>
      <c r="L1752" s="7">
        <v>1995</v>
      </c>
      <c r="M1752" s="7" t="s">
        <v>37</v>
      </c>
      <c r="N1752" s="7">
        <v>19</v>
      </c>
      <c r="O1752" s="7">
        <v>1</v>
      </c>
      <c r="P1752" s="20">
        <v>16796.41</v>
      </c>
      <c r="Q1752" s="7" t="s">
        <v>11</v>
      </c>
      <c r="R1752" s="7" t="s">
        <v>12</v>
      </c>
      <c r="S1752" s="7" t="s">
        <v>247</v>
      </c>
      <c r="T1752" s="7">
        <f t="shared" si="54"/>
        <v>1</v>
      </c>
      <c r="U1752" s="7">
        <f t="shared" si="55"/>
        <v>1</v>
      </c>
      <c r="V1752" s="35" t="s">
        <v>9952</v>
      </c>
      <c r="W1752" s="36">
        <v>45085</v>
      </c>
      <c r="X1752" s="5">
        <v>27</v>
      </c>
    </row>
    <row r="1753" spans="1:24" x14ac:dyDescent="0.3">
      <c r="A1753" s="5" t="s">
        <v>1784</v>
      </c>
      <c r="B1753" s="5">
        <v>1974</v>
      </c>
      <c r="C1753" s="5" t="s">
        <v>35</v>
      </c>
      <c r="D1753" s="5">
        <v>8</v>
      </c>
      <c r="E1753" s="5">
        <v>0</v>
      </c>
      <c r="F1753" s="5">
        <v>16841.32</v>
      </c>
      <c r="G1753" s="5" t="s">
        <v>11</v>
      </c>
      <c r="H1753" s="5" t="s">
        <v>12</v>
      </c>
      <c r="I1753" s="5" t="s">
        <v>42</v>
      </c>
      <c r="K1753" s="7" t="s">
        <v>1784</v>
      </c>
      <c r="L1753" s="7">
        <v>1974</v>
      </c>
      <c r="M1753" s="7" t="s">
        <v>35</v>
      </c>
      <c r="N1753" s="7">
        <v>8</v>
      </c>
      <c r="O1753" s="7">
        <v>0</v>
      </c>
      <c r="P1753" s="20">
        <v>16841.32</v>
      </c>
      <c r="Q1753" s="7" t="s">
        <v>11</v>
      </c>
      <c r="R1753" s="7" t="s">
        <v>12</v>
      </c>
      <c r="S1753" s="7" t="s">
        <v>42</v>
      </c>
      <c r="T1753" s="7">
        <f t="shared" si="54"/>
        <v>1</v>
      </c>
      <c r="U1753" s="7">
        <f t="shared" si="55"/>
        <v>1</v>
      </c>
      <c r="V1753" s="35" t="s">
        <v>9953</v>
      </c>
      <c r="W1753" s="36">
        <v>45085</v>
      </c>
      <c r="X1753" s="5">
        <v>48</v>
      </c>
    </row>
    <row r="1754" spans="1:24" x14ac:dyDescent="0.3">
      <c r="A1754" s="5" t="s">
        <v>1785</v>
      </c>
      <c r="B1754" s="5">
        <v>2003</v>
      </c>
      <c r="C1754" s="5" t="s">
        <v>20</v>
      </c>
      <c r="D1754" s="5">
        <v>10</v>
      </c>
      <c r="E1754" s="5">
        <v>0</v>
      </c>
      <c r="F1754" s="5">
        <v>16884.919999999998</v>
      </c>
      <c r="G1754" s="5" t="s">
        <v>11</v>
      </c>
      <c r="H1754" s="5" t="s">
        <v>11</v>
      </c>
      <c r="I1754" s="5" t="s">
        <v>42</v>
      </c>
      <c r="K1754" s="7" t="s">
        <v>1785</v>
      </c>
      <c r="L1754" s="7">
        <v>2003</v>
      </c>
      <c r="M1754" s="7" t="s">
        <v>20</v>
      </c>
      <c r="N1754" s="7">
        <v>10</v>
      </c>
      <c r="O1754" s="7">
        <v>0</v>
      </c>
      <c r="P1754" s="20">
        <v>16884.919999999998</v>
      </c>
      <c r="Q1754" s="7" t="s">
        <v>11</v>
      </c>
      <c r="R1754" s="7" t="s">
        <v>11</v>
      </c>
      <c r="S1754" s="7" t="s">
        <v>42</v>
      </c>
      <c r="T1754" s="7">
        <f t="shared" si="54"/>
        <v>1</v>
      </c>
      <c r="U1754" s="7">
        <f t="shared" si="55"/>
        <v>9</v>
      </c>
      <c r="V1754" s="35" t="s">
        <v>9954</v>
      </c>
      <c r="W1754" s="36">
        <v>45085</v>
      </c>
      <c r="X1754" s="5">
        <v>19</v>
      </c>
    </row>
    <row r="1755" spans="1:24" x14ac:dyDescent="0.3">
      <c r="A1755" s="5" t="s">
        <v>1786</v>
      </c>
      <c r="B1755" s="5">
        <v>1968</v>
      </c>
      <c r="C1755" s="5" t="s">
        <v>37</v>
      </c>
      <c r="D1755" s="5">
        <v>21</v>
      </c>
      <c r="E1755" s="5">
        <v>0</v>
      </c>
      <c r="F1755" s="5">
        <v>16903.5</v>
      </c>
      <c r="G1755" s="5" t="s">
        <v>11</v>
      </c>
      <c r="H1755" s="5" t="s">
        <v>12</v>
      </c>
      <c r="I1755" s="5" t="s">
        <v>23</v>
      </c>
      <c r="K1755" s="7" t="s">
        <v>1786</v>
      </c>
      <c r="L1755" s="7">
        <v>1968</v>
      </c>
      <c r="M1755" s="7" t="s">
        <v>37</v>
      </c>
      <c r="N1755" s="7">
        <v>21</v>
      </c>
      <c r="O1755" s="7">
        <v>0</v>
      </c>
      <c r="P1755" s="20">
        <v>16903.5</v>
      </c>
      <c r="Q1755" s="7" t="s">
        <v>11</v>
      </c>
      <c r="R1755" s="7" t="s">
        <v>12</v>
      </c>
      <c r="S1755" s="7" t="s">
        <v>23</v>
      </c>
      <c r="T1755" s="7">
        <f t="shared" si="54"/>
        <v>1</v>
      </c>
      <c r="U1755" s="7">
        <f t="shared" si="55"/>
        <v>1</v>
      </c>
      <c r="V1755" s="35" t="s">
        <v>9955</v>
      </c>
      <c r="W1755" s="36">
        <v>45085</v>
      </c>
      <c r="X1755" s="5">
        <v>54</v>
      </c>
    </row>
    <row r="1756" spans="1:24" x14ac:dyDescent="0.3">
      <c r="A1756" s="5" t="s">
        <v>1787</v>
      </c>
      <c r="B1756" s="5">
        <v>1977</v>
      </c>
      <c r="C1756" s="5" t="s">
        <v>35</v>
      </c>
      <c r="D1756" s="5">
        <v>25</v>
      </c>
      <c r="E1756" s="5">
        <v>2</v>
      </c>
      <c r="F1756" s="5">
        <v>16921.09</v>
      </c>
      <c r="G1756" s="5" t="s">
        <v>11</v>
      </c>
      <c r="H1756" s="5" t="s">
        <v>12</v>
      </c>
      <c r="I1756" s="5" t="s">
        <v>249</v>
      </c>
      <c r="K1756" s="7" t="s">
        <v>1787</v>
      </c>
      <c r="L1756" s="7">
        <v>1977</v>
      </c>
      <c r="M1756" s="7" t="s">
        <v>35</v>
      </c>
      <c r="N1756" s="7">
        <v>25</v>
      </c>
      <c r="O1756" s="7">
        <v>2</v>
      </c>
      <c r="P1756" s="20">
        <v>16921.09</v>
      </c>
      <c r="Q1756" s="7" t="s">
        <v>11</v>
      </c>
      <c r="R1756" s="7" t="s">
        <v>12</v>
      </c>
      <c r="S1756" s="7" t="s">
        <v>249</v>
      </c>
      <c r="T1756" s="7">
        <f t="shared" si="54"/>
        <v>1</v>
      </c>
      <c r="U1756" s="7">
        <f t="shared" si="55"/>
        <v>1</v>
      </c>
      <c r="V1756" s="35" t="s">
        <v>9199</v>
      </c>
      <c r="W1756" s="36">
        <v>45085</v>
      </c>
      <c r="X1756" s="5">
        <v>45</v>
      </c>
    </row>
    <row r="1757" spans="1:24" x14ac:dyDescent="0.3">
      <c r="A1757" s="5" t="s">
        <v>1788</v>
      </c>
      <c r="B1757" s="5">
        <v>1980</v>
      </c>
      <c r="C1757" s="5" t="s">
        <v>10</v>
      </c>
      <c r="D1757" s="5">
        <v>16</v>
      </c>
      <c r="E1757" s="5">
        <v>2</v>
      </c>
      <c r="F1757" s="5">
        <v>16990.55</v>
      </c>
      <c r="G1757" s="5" t="s">
        <v>11</v>
      </c>
      <c r="H1757" s="5" t="s">
        <v>12</v>
      </c>
      <c r="I1757" s="5" t="s">
        <v>23</v>
      </c>
      <c r="K1757" s="7" t="s">
        <v>1788</v>
      </c>
      <c r="L1757" s="7">
        <v>1980</v>
      </c>
      <c r="M1757" s="7" t="s">
        <v>10</v>
      </c>
      <c r="N1757" s="7">
        <v>16</v>
      </c>
      <c r="O1757" s="7">
        <v>2</v>
      </c>
      <c r="P1757" s="20">
        <v>16990.55</v>
      </c>
      <c r="Q1757" s="7" t="s">
        <v>11</v>
      </c>
      <c r="R1757" s="7" t="s">
        <v>12</v>
      </c>
      <c r="S1757" s="7" t="s">
        <v>23</v>
      </c>
      <c r="T1757" s="7">
        <f t="shared" si="54"/>
        <v>1</v>
      </c>
      <c r="U1757" s="7">
        <f t="shared" si="55"/>
        <v>1</v>
      </c>
      <c r="V1757" s="35" t="s">
        <v>9956</v>
      </c>
      <c r="W1757" s="36">
        <v>45085</v>
      </c>
      <c r="X1757" s="5">
        <v>42</v>
      </c>
    </row>
    <row r="1758" spans="1:24" x14ac:dyDescent="0.3">
      <c r="A1758" s="5" t="s">
        <v>1789</v>
      </c>
      <c r="B1758" s="5">
        <v>1971</v>
      </c>
      <c r="C1758" s="5" t="s">
        <v>35</v>
      </c>
      <c r="D1758" s="5">
        <v>22</v>
      </c>
      <c r="E1758" s="5">
        <v>0</v>
      </c>
      <c r="F1758" s="5">
        <v>17016.009999999998</v>
      </c>
      <c r="G1758" s="5" t="s">
        <v>11</v>
      </c>
      <c r="H1758" s="5" t="s">
        <v>11</v>
      </c>
      <c r="I1758" s="5" t="s">
        <v>249</v>
      </c>
      <c r="K1758" s="7" t="s">
        <v>1789</v>
      </c>
      <c r="L1758" s="7">
        <v>1971</v>
      </c>
      <c r="M1758" s="7" t="s">
        <v>35</v>
      </c>
      <c r="N1758" s="7">
        <v>22</v>
      </c>
      <c r="O1758" s="7">
        <v>0</v>
      </c>
      <c r="P1758" s="20">
        <v>17016.009999999998</v>
      </c>
      <c r="Q1758" s="7" t="s">
        <v>11</v>
      </c>
      <c r="R1758" s="7" t="s">
        <v>11</v>
      </c>
      <c r="S1758" s="7" t="s">
        <v>249</v>
      </c>
      <c r="T1758" s="7">
        <f t="shared" si="54"/>
        <v>1</v>
      </c>
      <c r="U1758" s="7">
        <f t="shared" si="55"/>
        <v>9</v>
      </c>
      <c r="V1758" s="35" t="s">
        <v>9069</v>
      </c>
      <c r="W1758" s="36">
        <v>45085</v>
      </c>
      <c r="X1758" s="5">
        <v>51</v>
      </c>
    </row>
    <row r="1759" spans="1:24" x14ac:dyDescent="0.3">
      <c r="A1759" s="5" t="s">
        <v>1790</v>
      </c>
      <c r="B1759" s="5">
        <v>1996</v>
      </c>
      <c r="C1759" s="5" t="s">
        <v>18</v>
      </c>
      <c r="D1759" s="5">
        <v>10</v>
      </c>
      <c r="E1759" s="5">
        <v>0</v>
      </c>
      <c r="F1759" s="5">
        <v>17043.34</v>
      </c>
      <c r="G1759" s="5" t="s">
        <v>11</v>
      </c>
      <c r="H1759" s="5" t="s">
        <v>12</v>
      </c>
      <c r="I1759" s="5" t="s">
        <v>13</v>
      </c>
      <c r="K1759" s="7" t="s">
        <v>1790</v>
      </c>
      <c r="L1759" s="7">
        <v>1996</v>
      </c>
      <c r="M1759" s="7" t="s">
        <v>18</v>
      </c>
      <c r="N1759" s="7">
        <v>10</v>
      </c>
      <c r="O1759" s="7">
        <v>0</v>
      </c>
      <c r="P1759" s="20">
        <v>17043.34</v>
      </c>
      <c r="Q1759" s="7" t="s">
        <v>11</v>
      </c>
      <c r="R1759" s="7" t="s">
        <v>12</v>
      </c>
      <c r="S1759" s="7" t="s">
        <v>13</v>
      </c>
      <c r="T1759" s="7">
        <f t="shared" si="54"/>
        <v>1</v>
      </c>
      <c r="U1759" s="7">
        <f t="shared" si="55"/>
        <v>1</v>
      </c>
      <c r="V1759" s="35" t="s">
        <v>9957</v>
      </c>
      <c r="W1759" s="36">
        <v>45085</v>
      </c>
      <c r="X1759" s="5">
        <v>26</v>
      </c>
    </row>
    <row r="1760" spans="1:24" x14ac:dyDescent="0.3">
      <c r="A1760" s="5" t="s">
        <v>1791</v>
      </c>
      <c r="B1760" s="5">
        <v>2003</v>
      </c>
      <c r="C1760" s="5" t="s">
        <v>30</v>
      </c>
      <c r="D1760" s="5">
        <v>26</v>
      </c>
      <c r="E1760" s="5">
        <v>0</v>
      </c>
      <c r="F1760" s="5">
        <v>17081.080000000002</v>
      </c>
      <c r="G1760" s="5" t="s">
        <v>11</v>
      </c>
      <c r="H1760" s="5" t="s">
        <v>11</v>
      </c>
      <c r="I1760" s="5" t="s">
        <v>42</v>
      </c>
      <c r="K1760" s="7" t="s">
        <v>1791</v>
      </c>
      <c r="L1760" s="7">
        <v>2003</v>
      </c>
      <c r="M1760" s="7" t="s">
        <v>30</v>
      </c>
      <c r="N1760" s="7">
        <v>26</v>
      </c>
      <c r="O1760" s="7">
        <v>0</v>
      </c>
      <c r="P1760" s="20">
        <v>17081.080000000002</v>
      </c>
      <c r="Q1760" s="7" t="s">
        <v>11</v>
      </c>
      <c r="R1760" s="7" t="s">
        <v>11</v>
      </c>
      <c r="S1760" s="7" t="s">
        <v>42</v>
      </c>
      <c r="T1760" s="7">
        <f t="shared" si="54"/>
        <v>1</v>
      </c>
      <c r="U1760" s="7">
        <f t="shared" si="55"/>
        <v>9</v>
      </c>
      <c r="V1760" s="35" t="s">
        <v>9958</v>
      </c>
      <c r="W1760" s="36">
        <v>45085</v>
      </c>
      <c r="X1760" s="5">
        <v>19</v>
      </c>
    </row>
    <row r="1761" spans="1:24" x14ac:dyDescent="0.3">
      <c r="A1761" s="5" t="s">
        <v>1792</v>
      </c>
      <c r="B1761" s="5">
        <v>2002</v>
      </c>
      <c r="C1761" s="5" t="s">
        <v>18</v>
      </c>
      <c r="D1761" s="5">
        <v>28</v>
      </c>
      <c r="E1761" s="5">
        <v>1</v>
      </c>
      <c r="F1761" s="5">
        <v>17085.27</v>
      </c>
      <c r="G1761" s="5" t="s">
        <v>11</v>
      </c>
      <c r="H1761" s="5" t="s">
        <v>12</v>
      </c>
      <c r="I1761" s="5" t="s">
        <v>13</v>
      </c>
      <c r="K1761" s="7" t="s">
        <v>1792</v>
      </c>
      <c r="L1761" s="7">
        <v>2002</v>
      </c>
      <c r="M1761" s="7" t="s">
        <v>18</v>
      </c>
      <c r="N1761" s="7">
        <v>28</v>
      </c>
      <c r="O1761" s="7">
        <v>1</v>
      </c>
      <c r="P1761" s="20">
        <v>17085.27</v>
      </c>
      <c r="Q1761" s="7" t="s">
        <v>11</v>
      </c>
      <c r="R1761" s="7" t="s">
        <v>12</v>
      </c>
      <c r="S1761" s="7" t="s">
        <v>13</v>
      </c>
      <c r="T1761" s="7">
        <f t="shared" si="54"/>
        <v>1</v>
      </c>
      <c r="U1761" s="7">
        <f t="shared" si="55"/>
        <v>1</v>
      </c>
      <c r="V1761" s="35" t="s">
        <v>9959</v>
      </c>
      <c r="W1761" s="36">
        <v>45085</v>
      </c>
      <c r="X1761" s="5">
        <v>20</v>
      </c>
    </row>
    <row r="1762" spans="1:24" x14ac:dyDescent="0.3">
      <c r="A1762" s="5" t="s">
        <v>1793</v>
      </c>
      <c r="B1762" s="5">
        <v>1998</v>
      </c>
      <c r="C1762" s="5" t="s">
        <v>18</v>
      </c>
      <c r="D1762" s="5">
        <v>3</v>
      </c>
      <c r="E1762" s="5">
        <v>4</v>
      </c>
      <c r="F1762" s="5">
        <v>17128.43</v>
      </c>
      <c r="G1762" s="5" t="s">
        <v>11</v>
      </c>
      <c r="H1762" s="5" t="s">
        <v>12</v>
      </c>
      <c r="I1762" s="5" t="s">
        <v>168</v>
      </c>
      <c r="K1762" s="7" t="s">
        <v>1793</v>
      </c>
      <c r="L1762" s="7">
        <v>1998</v>
      </c>
      <c r="M1762" s="7" t="s">
        <v>18</v>
      </c>
      <c r="N1762" s="7">
        <v>3</v>
      </c>
      <c r="O1762" s="7">
        <v>4</v>
      </c>
      <c r="P1762" s="20">
        <v>17128.43</v>
      </c>
      <c r="Q1762" s="7" t="s">
        <v>11</v>
      </c>
      <c r="R1762" s="7" t="s">
        <v>12</v>
      </c>
      <c r="S1762" s="7" t="s">
        <v>168</v>
      </c>
      <c r="T1762" s="7">
        <f t="shared" si="54"/>
        <v>1</v>
      </c>
      <c r="U1762" s="7">
        <f t="shared" si="55"/>
        <v>1</v>
      </c>
      <c r="V1762" s="35" t="s">
        <v>9960</v>
      </c>
      <c r="W1762" s="36">
        <v>45085</v>
      </c>
      <c r="X1762" s="5">
        <v>25</v>
      </c>
    </row>
    <row r="1763" spans="1:24" x14ac:dyDescent="0.3">
      <c r="A1763" s="5" t="s">
        <v>1794</v>
      </c>
      <c r="B1763" s="5">
        <v>1965</v>
      </c>
      <c r="C1763" s="5" t="s">
        <v>20</v>
      </c>
      <c r="D1763" s="5">
        <v>16</v>
      </c>
      <c r="E1763" s="5">
        <v>0</v>
      </c>
      <c r="F1763" s="5">
        <v>17172.27</v>
      </c>
      <c r="G1763" s="5" t="s">
        <v>11</v>
      </c>
      <c r="H1763" s="5" t="s">
        <v>11</v>
      </c>
      <c r="I1763" s="5" t="s">
        <v>535</v>
      </c>
      <c r="K1763" s="7" t="s">
        <v>1794</v>
      </c>
      <c r="L1763" s="7">
        <v>1965</v>
      </c>
      <c r="M1763" s="7" t="s">
        <v>20</v>
      </c>
      <c r="N1763" s="7">
        <v>16</v>
      </c>
      <c r="O1763" s="7">
        <v>0</v>
      </c>
      <c r="P1763" s="20">
        <v>17172.27</v>
      </c>
      <c r="Q1763" s="7" t="s">
        <v>11</v>
      </c>
      <c r="R1763" s="7" t="s">
        <v>11</v>
      </c>
      <c r="S1763" s="7" t="s">
        <v>535</v>
      </c>
      <c r="T1763" s="7">
        <f t="shared" si="54"/>
        <v>1</v>
      </c>
      <c r="U1763" s="7">
        <f t="shared" si="55"/>
        <v>9</v>
      </c>
      <c r="V1763" s="35" t="s">
        <v>9961</v>
      </c>
      <c r="W1763" s="36">
        <v>45085</v>
      </c>
      <c r="X1763" s="5">
        <v>57</v>
      </c>
    </row>
    <row r="1764" spans="1:24" x14ac:dyDescent="0.3">
      <c r="A1764" s="5" t="s">
        <v>1795</v>
      </c>
      <c r="B1764" s="5">
        <v>1964</v>
      </c>
      <c r="C1764" s="5" t="s">
        <v>18</v>
      </c>
      <c r="D1764" s="5">
        <v>7</v>
      </c>
      <c r="E1764" s="5">
        <v>0</v>
      </c>
      <c r="F1764" s="5">
        <v>17174.52</v>
      </c>
      <c r="G1764" s="5" t="s">
        <v>11</v>
      </c>
      <c r="H1764" s="5" t="s">
        <v>11</v>
      </c>
      <c r="I1764" s="5" t="s">
        <v>23</v>
      </c>
      <c r="K1764" s="7" t="s">
        <v>1795</v>
      </c>
      <c r="L1764" s="7">
        <v>1964</v>
      </c>
      <c r="M1764" s="7" t="s">
        <v>18</v>
      </c>
      <c r="N1764" s="7">
        <v>7</v>
      </c>
      <c r="O1764" s="7">
        <v>0</v>
      </c>
      <c r="P1764" s="20">
        <v>17174.52</v>
      </c>
      <c r="Q1764" s="7" t="s">
        <v>11</v>
      </c>
      <c r="R1764" s="7" t="s">
        <v>11</v>
      </c>
      <c r="S1764" s="7" t="s">
        <v>23</v>
      </c>
      <c r="T1764" s="7">
        <f t="shared" si="54"/>
        <v>1</v>
      </c>
      <c r="U1764" s="7">
        <f t="shared" si="55"/>
        <v>9</v>
      </c>
      <c r="V1764" s="35" t="s">
        <v>9962</v>
      </c>
      <c r="W1764" s="36">
        <v>45085</v>
      </c>
      <c r="X1764" s="5">
        <v>59</v>
      </c>
    </row>
    <row r="1765" spans="1:24" x14ac:dyDescent="0.3">
      <c r="A1765" s="5" t="s">
        <v>1796</v>
      </c>
      <c r="B1765" s="5">
        <v>2004</v>
      </c>
      <c r="C1765" s="5" t="s">
        <v>35</v>
      </c>
      <c r="D1765" s="5">
        <v>18</v>
      </c>
      <c r="E1765" s="5">
        <v>1</v>
      </c>
      <c r="F1765" s="5">
        <v>17178.68</v>
      </c>
      <c r="G1765" s="5" t="s">
        <v>11</v>
      </c>
      <c r="H1765" s="5" t="s">
        <v>11</v>
      </c>
      <c r="I1765" s="5" t="s">
        <v>166</v>
      </c>
      <c r="K1765" s="7" t="s">
        <v>1796</v>
      </c>
      <c r="L1765" s="7">
        <v>2004</v>
      </c>
      <c r="M1765" s="7" t="s">
        <v>35</v>
      </c>
      <c r="N1765" s="7">
        <v>18</v>
      </c>
      <c r="O1765" s="7">
        <v>1</v>
      </c>
      <c r="P1765" s="20">
        <v>17178.68</v>
      </c>
      <c r="Q1765" s="7" t="s">
        <v>11</v>
      </c>
      <c r="R1765" s="7" t="s">
        <v>11</v>
      </c>
      <c r="S1765" s="7" t="s">
        <v>166</v>
      </c>
      <c r="T1765" s="7">
        <f t="shared" si="54"/>
        <v>1</v>
      </c>
      <c r="U1765" s="7">
        <f t="shared" si="55"/>
        <v>9</v>
      </c>
      <c r="V1765" s="35" t="s">
        <v>9963</v>
      </c>
      <c r="W1765" s="36">
        <v>45085</v>
      </c>
      <c r="X1765" s="5">
        <v>18</v>
      </c>
    </row>
    <row r="1766" spans="1:24" x14ac:dyDescent="0.3">
      <c r="A1766" s="5" t="s">
        <v>1797</v>
      </c>
      <c r="B1766" s="5">
        <v>1982</v>
      </c>
      <c r="C1766" s="5" t="s">
        <v>37</v>
      </c>
      <c r="D1766" s="5">
        <v>22</v>
      </c>
      <c r="E1766" s="5">
        <v>1</v>
      </c>
      <c r="F1766" s="5">
        <v>17179.52</v>
      </c>
      <c r="G1766" s="5" t="s">
        <v>11</v>
      </c>
      <c r="H1766" s="5" t="s">
        <v>16</v>
      </c>
      <c r="I1766" s="5" t="s">
        <v>13</v>
      </c>
      <c r="K1766" s="7" t="s">
        <v>1797</v>
      </c>
      <c r="L1766" s="7">
        <v>1982</v>
      </c>
      <c r="M1766" s="7" t="s">
        <v>37</v>
      </c>
      <c r="N1766" s="7">
        <v>22</v>
      </c>
      <c r="O1766" s="7">
        <v>1</v>
      </c>
      <c r="P1766" s="20">
        <v>17179.52</v>
      </c>
      <c r="Q1766" s="7" t="s">
        <v>11</v>
      </c>
      <c r="R1766" s="7" t="s">
        <v>16</v>
      </c>
      <c r="S1766" s="7" t="s">
        <v>13</v>
      </c>
      <c r="T1766" s="7">
        <f t="shared" si="54"/>
        <v>1</v>
      </c>
      <c r="U1766" s="7">
        <f t="shared" si="55"/>
        <v>2</v>
      </c>
      <c r="V1766" s="35" t="s">
        <v>9964</v>
      </c>
      <c r="W1766" s="36">
        <v>45085</v>
      </c>
      <c r="X1766" s="5">
        <v>40</v>
      </c>
    </row>
    <row r="1767" spans="1:24" x14ac:dyDescent="0.3">
      <c r="A1767" s="5" t="s">
        <v>1798</v>
      </c>
      <c r="B1767" s="5">
        <v>1975</v>
      </c>
      <c r="C1767" s="5" t="s">
        <v>35</v>
      </c>
      <c r="D1767" s="5">
        <v>25</v>
      </c>
      <c r="E1767" s="5">
        <v>1</v>
      </c>
      <c r="F1767" s="5">
        <v>17253.43</v>
      </c>
      <c r="G1767" s="5" t="s">
        <v>11</v>
      </c>
      <c r="H1767" s="5" t="s">
        <v>12</v>
      </c>
      <c r="I1767" s="5" t="s">
        <v>535</v>
      </c>
      <c r="K1767" s="7" t="s">
        <v>1798</v>
      </c>
      <c r="L1767" s="7">
        <v>1975</v>
      </c>
      <c r="M1767" s="7" t="s">
        <v>35</v>
      </c>
      <c r="N1767" s="7">
        <v>25</v>
      </c>
      <c r="O1767" s="7">
        <v>1</v>
      </c>
      <c r="P1767" s="20">
        <v>17253.43</v>
      </c>
      <c r="Q1767" s="7" t="s">
        <v>11</v>
      </c>
      <c r="R1767" s="7" t="s">
        <v>12</v>
      </c>
      <c r="S1767" s="7" t="s">
        <v>535</v>
      </c>
      <c r="T1767" s="7">
        <f t="shared" si="54"/>
        <v>1</v>
      </c>
      <c r="U1767" s="7">
        <f t="shared" si="55"/>
        <v>1</v>
      </c>
      <c r="V1767" s="35" t="s">
        <v>9965</v>
      </c>
      <c r="W1767" s="36">
        <v>45085</v>
      </c>
      <c r="X1767" s="5">
        <v>47</v>
      </c>
    </row>
    <row r="1768" spans="1:24" x14ac:dyDescent="0.3">
      <c r="A1768" s="5" t="s">
        <v>1799</v>
      </c>
      <c r="B1768" s="5">
        <v>1963</v>
      </c>
      <c r="C1768" s="5" t="s">
        <v>10</v>
      </c>
      <c r="D1768" s="5">
        <v>12</v>
      </c>
      <c r="E1768" s="5">
        <v>0</v>
      </c>
      <c r="F1768" s="5">
        <v>17337.580000000002</v>
      </c>
      <c r="G1768" s="5" t="s">
        <v>11</v>
      </c>
      <c r="H1768" s="5" t="s">
        <v>12</v>
      </c>
      <c r="I1768" s="5" t="s">
        <v>249</v>
      </c>
      <c r="K1768" s="7" t="s">
        <v>1799</v>
      </c>
      <c r="L1768" s="7">
        <v>1963</v>
      </c>
      <c r="M1768" s="7" t="s">
        <v>10</v>
      </c>
      <c r="N1768" s="7">
        <v>12</v>
      </c>
      <c r="O1768" s="7">
        <v>0</v>
      </c>
      <c r="P1768" s="20">
        <v>17337.580000000002</v>
      </c>
      <c r="Q1768" s="7" t="s">
        <v>11</v>
      </c>
      <c r="R1768" s="7" t="s">
        <v>12</v>
      </c>
      <c r="S1768" s="7" t="s">
        <v>249</v>
      </c>
      <c r="T1768" s="7">
        <f t="shared" si="54"/>
        <v>1</v>
      </c>
      <c r="U1768" s="7">
        <f t="shared" si="55"/>
        <v>1</v>
      </c>
      <c r="V1768" s="35" t="s">
        <v>9966</v>
      </c>
      <c r="W1768" s="36">
        <v>45085</v>
      </c>
      <c r="X1768" s="5">
        <v>59</v>
      </c>
    </row>
    <row r="1769" spans="1:24" x14ac:dyDescent="0.3">
      <c r="A1769" s="5" t="s">
        <v>1800</v>
      </c>
      <c r="B1769" s="5">
        <v>2003</v>
      </c>
      <c r="C1769" s="5" t="s">
        <v>15</v>
      </c>
      <c r="D1769" s="5">
        <v>1</v>
      </c>
      <c r="E1769" s="5">
        <v>0</v>
      </c>
      <c r="F1769" s="5">
        <v>17352.68</v>
      </c>
      <c r="G1769" s="5" t="s">
        <v>11</v>
      </c>
      <c r="H1769" s="5" t="s">
        <v>12</v>
      </c>
      <c r="I1769" s="5" t="s">
        <v>23</v>
      </c>
      <c r="K1769" s="7" t="s">
        <v>1800</v>
      </c>
      <c r="L1769" s="7">
        <v>2003</v>
      </c>
      <c r="M1769" s="7" t="s">
        <v>15</v>
      </c>
      <c r="N1769" s="7">
        <v>1</v>
      </c>
      <c r="O1769" s="7">
        <v>0</v>
      </c>
      <c r="P1769" s="20">
        <v>17352.68</v>
      </c>
      <c r="Q1769" s="7" t="s">
        <v>11</v>
      </c>
      <c r="R1769" s="7" t="s">
        <v>12</v>
      </c>
      <c r="S1769" s="7" t="s">
        <v>23</v>
      </c>
      <c r="T1769" s="7">
        <f t="shared" si="54"/>
        <v>1</v>
      </c>
      <c r="U1769" s="7">
        <f t="shared" si="55"/>
        <v>1</v>
      </c>
      <c r="V1769" s="35" t="s">
        <v>9967</v>
      </c>
      <c r="W1769" s="36">
        <v>45085</v>
      </c>
      <c r="X1769" s="5">
        <v>19</v>
      </c>
    </row>
    <row r="1770" spans="1:24" x14ac:dyDescent="0.3">
      <c r="A1770" s="5" t="s">
        <v>1801</v>
      </c>
      <c r="B1770" s="5">
        <v>1992</v>
      </c>
      <c r="C1770" s="5" t="s">
        <v>37</v>
      </c>
      <c r="D1770" s="5">
        <v>18</v>
      </c>
      <c r="E1770" s="5">
        <v>2</v>
      </c>
      <c r="F1770" s="5">
        <v>17361.77</v>
      </c>
      <c r="G1770" s="5" t="s">
        <v>11</v>
      </c>
      <c r="H1770" s="5" t="s">
        <v>16</v>
      </c>
      <c r="I1770" s="5" t="s">
        <v>23</v>
      </c>
      <c r="K1770" s="7" t="s">
        <v>1801</v>
      </c>
      <c r="L1770" s="7">
        <v>1992</v>
      </c>
      <c r="M1770" s="7" t="s">
        <v>37</v>
      </c>
      <c r="N1770" s="7">
        <v>18</v>
      </c>
      <c r="O1770" s="7">
        <v>2</v>
      </c>
      <c r="P1770" s="20">
        <v>17361.77</v>
      </c>
      <c r="Q1770" s="7" t="s">
        <v>11</v>
      </c>
      <c r="R1770" s="7" t="s">
        <v>16</v>
      </c>
      <c r="S1770" s="7" t="s">
        <v>23</v>
      </c>
      <c r="T1770" s="7">
        <f t="shared" si="54"/>
        <v>1</v>
      </c>
      <c r="U1770" s="7">
        <f t="shared" si="55"/>
        <v>2</v>
      </c>
      <c r="V1770" s="35" t="s">
        <v>9968</v>
      </c>
      <c r="W1770" s="36">
        <v>45085</v>
      </c>
      <c r="X1770" s="5">
        <v>30</v>
      </c>
    </row>
    <row r="1771" spans="1:24" x14ac:dyDescent="0.3">
      <c r="A1771" s="5" t="s">
        <v>1802</v>
      </c>
      <c r="B1771" s="5">
        <v>2003</v>
      </c>
      <c r="C1771" s="5" t="s">
        <v>15</v>
      </c>
      <c r="D1771" s="5">
        <v>2</v>
      </c>
      <c r="E1771" s="5">
        <v>0</v>
      </c>
      <c r="F1771" s="5">
        <v>17468.98</v>
      </c>
      <c r="G1771" s="5" t="s">
        <v>11</v>
      </c>
      <c r="H1771" s="5" t="s">
        <v>16</v>
      </c>
      <c r="I1771" s="5" t="s">
        <v>23</v>
      </c>
      <c r="K1771" s="7" t="s">
        <v>1802</v>
      </c>
      <c r="L1771" s="7">
        <v>2003</v>
      </c>
      <c r="M1771" s="7" t="s">
        <v>15</v>
      </c>
      <c r="N1771" s="7">
        <v>2</v>
      </c>
      <c r="O1771" s="7">
        <v>0</v>
      </c>
      <c r="P1771" s="20">
        <v>17468.98</v>
      </c>
      <c r="Q1771" s="7" t="s">
        <v>11</v>
      </c>
      <c r="R1771" s="7" t="s">
        <v>16</v>
      </c>
      <c r="S1771" s="7" t="s">
        <v>23</v>
      </c>
      <c r="T1771" s="7">
        <f t="shared" si="54"/>
        <v>1</v>
      </c>
      <c r="U1771" s="7">
        <f t="shared" si="55"/>
        <v>2</v>
      </c>
      <c r="V1771" s="35" t="s">
        <v>9969</v>
      </c>
      <c r="W1771" s="36">
        <v>45085</v>
      </c>
      <c r="X1771" s="5">
        <v>19</v>
      </c>
    </row>
    <row r="1772" spans="1:24" x14ac:dyDescent="0.3">
      <c r="A1772" s="5" t="s">
        <v>1803</v>
      </c>
      <c r="B1772" s="5">
        <v>1971</v>
      </c>
      <c r="C1772" s="5" t="s">
        <v>18</v>
      </c>
      <c r="D1772" s="5">
        <v>8</v>
      </c>
      <c r="E1772" s="5">
        <v>0</v>
      </c>
      <c r="F1772" s="5">
        <v>17479.53</v>
      </c>
      <c r="G1772" s="5" t="s">
        <v>16</v>
      </c>
      <c r="H1772" s="5" t="s">
        <v>16</v>
      </c>
      <c r="I1772" s="5" t="s">
        <v>23</v>
      </c>
      <c r="K1772" s="7" t="s">
        <v>1803</v>
      </c>
      <c r="L1772" s="7">
        <v>1971</v>
      </c>
      <c r="M1772" s="7" t="s">
        <v>18</v>
      </c>
      <c r="N1772" s="7">
        <v>8</v>
      </c>
      <c r="O1772" s="7">
        <v>0</v>
      </c>
      <c r="P1772" s="20">
        <v>17479.53</v>
      </c>
      <c r="Q1772" s="7" t="s">
        <v>16</v>
      </c>
      <c r="R1772" s="7" t="s">
        <v>16</v>
      </c>
      <c r="S1772" s="7" t="s">
        <v>23</v>
      </c>
      <c r="T1772" s="7">
        <f t="shared" si="54"/>
        <v>240</v>
      </c>
      <c r="U1772" s="7">
        <f t="shared" si="55"/>
        <v>2</v>
      </c>
      <c r="V1772" s="35" t="s">
        <v>9970</v>
      </c>
      <c r="W1772" s="36">
        <v>45085</v>
      </c>
      <c r="X1772" s="5">
        <v>52</v>
      </c>
    </row>
    <row r="1773" spans="1:24" x14ac:dyDescent="0.3">
      <c r="A1773" s="5" t="s">
        <v>1804</v>
      </c>
      <c r="B1773" s="5">
        <v>1990</v>
      </c>
      <c r="C1773" s="5" t="s">
        <v>30</v>
      </c>
      <c r="D1773" s="5">
        <v>29</v>
      </c>
      <c r="E1773" s="5">
        <v>0</v>
      </c>
      <c r="F1773" s="5">
        <v>17496.310000000001</v>
      </c>
      <c r="G1773" s="5" t="s">
        <v>16</v>
      </c>
      <c r="H1773" s="5" t="s">
        <v>11</v>
      </c>
      <c r="I1773" s="5" t="s">
        <v>42</v>
      </c>
      <c r="K1773" s="7" t="s">
        <v>1804</v>
      </c>
      <c r="L1773" s="7">
        <v>1990</v>
      </c>
      <c r="M1773" s="7" t="s">
        <v>30</v>
      </c>
      <c r="N1773" s="7">
        <v>29</v>
      </c>
      <c r="O1773" s="7">
        <v>0</v>
      </c>
      <c r="P1773" s="20">
        <v>17496.310000000001</v>
      </c>
      <c r="Q1773" s="7" t="s">
        <v>16</v>
      </c>
      <c r="R1773" s="7" t="s">
        <v>11</v>
      </c>
      <c r="S1773" s="7" t="s">
        <v>42</v>
      </c>
      <c r="T1773" s="7">
        <f t="shared" si="54"/>
        <v>240</v>
      </c>
      <c r="U1773" s="7">
        <f t="shared" si="55"/>
        <v>9</v>
      </c>
      <c r="V1773" s="35" t="s">
        <v>9971</v>
      </c>
      <c r="W1773" s="36">
        <v>45085</v>
      </c>
      <c r="X1773" s="5">
        <v>32</v>
      </c>
    </row>
    <row r="1774" spans="1:24" x14ac:dyDescent="0.3">
      <c r="A1774" s="5" t="s">
        <v>1805</v>
      </c>
      <c r="B1774" s="5">
        <v>1965</v>
      </c>
      <c r="C1774" s="5" t="s">
        <v>18</v>
      </c>
      <c r="D1774" s="5">
        <v>16</v>
      </c>
      <c r="E1774" s="5">
        <v>0</v>
      </c>
      <c r="F1774" s="5">
        <v>17505.650000000001</v>
      </c>
      <c r="G1774" s="5" t="s">
        <v>16</v>
      </c>
      <c r="H1774" s="5" t="s">
        <v>11</v>
      </c>
      <c r="I1774" s="5" t="s">
        <v>249</v>
      </c>
      <c r="K1774" s="7" t="s">
        <v>1805</v>
      </c>
      <c r="L1774" s="7">
        <v>1965</v>
      </c>
      <c r="M1774" s="7" t="s">
        <v>18</v>
      </c>
      <c r="N1774" s="7">
        <v>16</v>
      </c>
      <c r="O1774" s="7">
        <v>0</v>
      </c>
      <c r="P1774" s="20">
        <v>17505.650000000001</v>
      </c>
      <c r="Q1774" s="7" t="s">
        <v>16</v>
      </c>
      <c r="R1774" s="7" t="s">
        <v>11</v>
      </c>
      <c r="S1774" s="7" t="s">
        <v>249</v>
      </c>
      <c r="T1774" s="7">
        <f t="shared" si="54"/>
        <v>240</v>
      </c>
      <c r="U1774" s="7">
        <f t="shared" si="55"/>
        <v>9</v>
      </c>
      <c r="V1774" s="35" t="s">
        <v>9972</v>
      </c>
      <c r="W1774" s="36">
        <v>45085</v>
      </c>
      <c r="X1774" s="5">
        <v>57</v>
      </c>
    </row>
    <row r="1775" spans="1:24" x14ac:dyDescent="0.3">
      <c r="A1775" s="5" t="s">
        <v>1806</v>
      </c>
      <c r="B1775" s="5">
        <v>1968</v>
      </c>
      <c r="C1775" s="5" t="s">
        <v>10</v>
      </c>
      <c r="D1775" s="5">
        <v>12</v>
      </c>
      <c r="E1775" s="5">
        <v>0</v>
      </c>
      <c r="F1775" s="5">
        <v>17507.47</v>
      </c>
      <c r="G1775" s="5" t="s">
        <v>16</v>
      </c>
      <c r="H1775" s="5" t="s">
        <v>16</v>
      </c>
      <c r="I1775" s="5" t="s">
        <v>535</v>
      </c>
      <c r="K1775" s="7" t="s">
        <v>1806</v>
      </c>
      <c r="L1775" s="7">
        <v>1968</v>
      </c>
      <c r="M1775" s="7" t="s">
        <v>10</v>
      </c>
      <c r="N1775" s="7">
        <v>12</v>
      </c>
      <c r="O1775" s="7">
        <v>0</v>
      </c>
      <c r="P1775" s="20">
        <v>17507.47</v>
      </c>
      <c r="Q1775" s="7" t="s">
        <v>16</v>
      </c>
      <c r="R1775" s="7" t="s">
        <v>16</v>
      </c>
      <c r="S1775" s="7" t="s">
        <v>535</v>
      </c>
      <c r="T1775" s="7">
        <f t="shared" si="54"/>
        <v>240</v>
      </c>
      <c r="U1775" s="7">
        <f t="shared" si="55"/>
        <v>2</v>
      </c>
      <c r="V1775" s="35" t="s">
        <v>9973</v>
      </c>
      <c r="W1775" s="36">
        <v>45085</v>
      </c>
      <c r="X1775" s="5">
        <v>54</v>
      </c>
    </row>
    <row r="1776" spans="1:24" x14ac:dyDescent="0.3">
      <c r="A1776" s="5" t="s">
        <v>1807</v>
      </c>
      <c r="B1776" s="5">
        <v>1963</v>
      </c>
      <c r="C1776" s="5" t="s">
        <v>15</v>
      </c>
      <c r="D1776" s="5">
        <v>16</v>
      </c>
      <c r="E1776" s="5">
        <v>0</v>
      </c>
      <c r="F1776" s="5">
        <v>17556.88</v>
      </c>
      <c r="G1776" s="5" t="s">
        <v>16</v>
      </c>
      <c r="H1776" s="5" t="s">
        <v>11</v>
      </c>
      <c r="I1776" s="5" t="s">
        <v>23</v>
      </c>
      <c r="K1776" s="7" t="s">
        <v>1807</v>
      </c>
      <c r="L1776" s="7">
        <v>1963</v>
      </c>
      <c r="M1776" s="7" t="s">
        <v>15</v>
      </c>
      <c r="N1776" s="7">
        <v>16</v>
      </c>
      <c r="O1776" s="7">
        <v>0</v>
      </c>
      <c r="P1776" s="20">
        <v>17556.88</v>
      </c>
      <c r="Q1776" s="7" t="s">
        <v>16</v>
      </c>
      <c r="R1776" s="7" t="s">
        <v>11</v>
      </c>
      <c r="S1776" s="7" t="s">
        <v>23</v>
      </c>
      <c r="T1776" s="7">
        <f t="shared" si="54"/>
        <v>240</v>
      </c>
      <c r="U1776" s="7">
        <f t="shared" si="55"/>
        <v>9</v>
      </c>
      <c r="V1776" s="35" t="s">
        <v>9974</v>
      </c>
      <c r="W1776" s="36">
        <v>45085</v>
      </c>
      <c r="X1776" s="5">
        <v>59</v>
      </c>
    </row>
    <row r="1777" spans="1:24" x14ac:dyDescent="0.3">
      <c r="A1777" s="5" t="s">
        <v>1808</v>
      </c>
      <c r="B1777" s="5">
        <v>2002</v>
      </c>
      <c r="C1777" s="5" t="s">
        <v>35</v>
      </c>
      <c r="D1777" s="5">
        <v>25</v>
      </c>
      <c r="E1777" s="5">
        <v>1</v>
      </c>
      <c r="F1777" s="5">
        <v>17560.38</v>
      </c>
      <c r="G1777" s="5" t="s">
        <v>16</v>
      </c>
      <c r="H1777" s="5" t="s">
        <v>16</v>
      </c>
      <c r="I1777" s="5" t="s">
        <v>23</v>
      </c>
      <c r="K1777" s="7" t="s">
        <v>1808</v>
      </c>
      <c r="L1777" s="7">
        <v>2002</v>
      </c>
      <c r="M1777" s="7" t="s">
        <v>35</v>
      </c>
      <c r="N1777" s="7">
        <v>25</v>
      </c>
      <c r="O1777" s="7">
        <v>1</v>
      </c>
      <c r="P1777" s="20">
        <v>17560.38</v>
      </c>
      <c r="Q1777" s="7" t="s">
        <v>16</v>
      </c>
      <c r="R1777" s="7" t="s">
        <v>16</v>
      </c>
      <c r="S1777" s="7" t="s">
        <v>23</v>
      </c>
      <c r="T1777" s="7">
        <f t="shared" si="54"/>
        <v>240</v>
      </c>
      <c r="U1777" s="7">
        <f t="shared" si="55"/>
        <v>2</v>
      </c>
      <c r="V1777" s="35" t="s">
        <v>9975</v>
      </c>
      <c r="W1777" s="36">
        <v>45085</v>
      </c>
      <c r="X1777" s="5">
        <v>20</v>
      </c>
    </row>
    <row r="1778" spans="1:24" x14ac:dyDescent="0.3">
      <c r="A1778" s="5" t="s">
        <v>1809</v>
      </c>
      <c r="B1778" s="5">
        <v>1970</v>
      </c>
      <c r="C1778" s="5" t="s">
        <v>10</v>
      </c>
      <c r="D1778" s="5">
        <v>26</v>
      </c>
      <c r="E1778" s="5">
        <v>0</v>
      </c>
      <c r="F1778" s="5">
        <v>17584.72</v>
      </c>
      <c r="G1778" s="5" t="s">
        <v>16</v>
      </c>
      <c r="H1778" s="5" t="s">
        <v>12</v>
      </c>
      <c r="I1778" s="5" t="s">
        <v>23</v>
      </c>
      <c r="K1778" s="7" t="s">
        <v>1809</v>
      </c>
      <c r="L1778" s="7">
        <v>1970</v>
      </c>
      <c r="M1778" s="7" t="s">
        <v>10</v>
      </c>
      <c r="N1778" s="7">
        <v>26</v>
      </c>
      <c r="O1778" s="7">
        <v>0</v>
      </c>
      <c r="P1778" s="20">
        <v>17584.72</v>
      </c>
      <c r="Q1778" s="7" t="s">
        <v>16</v>
      </c>
      <c r="R1778" s="7" t="s">
        <v>12</v>
      </c>
      <c r="S1778" s="7" t="s">
        <v>23</v>
      </c>
      <c r="T1778" s="7">
        <f t="shared" si="54"/>
        <v>240</v>
      </c>
      <c r="U1778" s="7">
        <f t="shared" si="55"/>
        <v>1</v>
      </c>
      <c r="V1778" s="35" t="s">
        <v>9976</v>
      </c>
      <c r="W1778" s="36">
        <v>45085</v>
      </c>
      <c r="X1778" s="5">
        <v>52</v>
      </c>
    </row>
    <row r="1779" spans="1:24" x14ac:dyDescent="0.3">
      <c r="A1779" s="5" t="s">
        <v>1810</v>
      </c>
      <c r="B1779" s="5">
        <v>1990</v>
      </c>
      <c r="C1779" s="5" t="s">
        <v>37</v>
      </c>
      <c r="D1779" s="5">
        <v>25</v>
      </c>
      <c r="E1779" s="5">
        <v>1</v>
      </c>
      <c r="F1779" s="5">
        <v>17626.240000000002</v>
      </c>
      <c r="G1779" s="5" t="s">
        <v>16</v>
      </c>
      <c r="H1779" s="5" t="s">
        <v>12</v>
      </c>
      <c r="I1779" s="5" t="s">
        <v>13</v>
      </c>
      <c r="K1779" s="7" t="s">
        <v>1810</v>
      </c>
      <c r="L1779" s="7">
        <v>1990</v>
      </c>
      <c r="M1779" s="7" t="s">
        <v>37</v>
      </c>
      <c r="N1779" s="7">
        <v>25</v>
      </c>
      <c r="O1779" s="7">
        <v>1</v>
      </c>
      <c r="P1779" s="20">
        <v>17626.240000000002</v>
      </c>
      <c r="Q1779" s="7" t="s">
        <v>16</v>
      </c>
      <c r="R1779" s="7" t="s">
        <v>12</v>
      </c>
      <c r="S1779" s="7" t="s">
        <v>13</v>
      </c>
      <c r="T1779" s="7">
        <f t="shared" si="54"/>
        <v>240</v>
      </c>
      <c r="U1779" s="7">
        <f t="shared" si="55"/>
        <v>1</v>
      </c>
      <c r="V1779" s="35" t="s">
        <v>9911</v>
      </c>
      <c r="W1779" s="36">
        <v>45085</v>
      </c>
      <c r="X1779" s="5">
        <v>32</v>
      </c>
    </row>
    <row r="1780" spans="1:24" x14ac:dyDescent="0.3">
      <c r="A1780" s="5" t="s">
        <v>1811</v>
      </c>
      <c r="B1780" s="5">
        <v>1994</v>
      </c>
      <c r="C1780" s="5" t="s">
        <v>10</v>
      </c>
      <c r="D1780" s="5">
        <v>1</v>
      </c>
      <c r="E1780" s="5">
        <v>3</v>
      </c>
      <c r="F1780" s="5">
        <v>17663.14</v>
      </c>
      <c r="G1780" s="5" t="s">
        <v>16</v>
      </c>
      <c r="H1780" s="5" t="s">
        <v>12</v>
      </c>
      <c r="I1780" s="5" t="s">
        <v>13</v>
      </c>
      <c r="K1780" s="7" t="s">
        <v>1811</v>
      </c>
      <c r="L1780" s="7">
        <v>1994</v>
      </c>
      <c r="M1780" s="7" t="s">
        <v>10</v>
      </c>
      <c r="N1780" s="7">
        <v>1</v>
      </c>
      <c r="O1780" s="7">
        <v>3</v>
      </c>
      <c r="P1780" s="20">
        <v>17663.14</v>
      </c>
      <c r="Q1780" s="7" t="s">
        <v>16</v>
      </c>
      <c r="R1780" s="7" t="s">
        <v>12</v>
      </c>
      <c r="S1780" s="7" t="s">
        <v>13</v>
      </c>
      <c r="T1780" s="7">
        <f t="shared" si="54"/>
        <v>240</v>
      </c>
      <c r="U1780" s="7">
        <f t="shared" si="55"/>
        <v>1</v>
      </c>
      <c r="V1780" s="35" t="s">
        <v>8665</v>
      </c>
      <c r="W1780" s="36">
        <v>45085</v>
      </c>
      <c r="X1780" s="5">
        <v>28</v>
      </c>
    </row>
    <row r="1781" spans="1:24" x14ac:dyDescent="0.3">
      <c r="A1781" s="5" t="s">
        <v>1812</v>
      </c>
      <c r="B1781" s="5">
        <v>2003</v>
      </c>
      <c r="C1781" s="5" t="s">
        <v>10</v>
      </c>
      <c r="D1781" s="5">
        <v>14</v>
      </c>
      <c r="E1781" s="5">
        <v>0</v>
      </c>
      <c r="F1781" s="5">
        <v>17748.509999999998</v>
      </c>
      <c r="G1781" s="5" t="s">
        <v>16</v>
      </c>
      <c r="H1781" s="5" t="s">
        <v>16</v>
      </c>
      <c r="I1781" s="5" t="s">
        <v>23</v>
      </c>
      <c r="K1781" s="7" t="s">
        <v>1812</v>
      </c>
      <c r="L1781" s="7">
        <v>2003</v>
      </c>
      <c r="M1781" s="7" t="s">
        <v>10</v>
      </c>
      <c r="N1781" s="7">
        <v>14</v>
      </c>
      <c r="O1781" s="7">
        <v>0</v>
      </c>
      <c r="P1781" s="20">
        <v>17748.509999999998</v>
      </c>
      <c r="Q1781" s="7" t="s">
        <v>16</v>
      </c>
      <c r="R1781" s="7" t="s">
        <v>16</v>
      </c>
      <c r="S1781" s="7" t="s">
        <v>23</v>
      </c>
      <c r="T1781" s="7">
        <f t="shared" si="54"/>
        <v>240</v>
      </c>
      <c r="U1781" s="7">
        <f t="shared" si="55"/>
        <v>2</v>
      </c>
      <c r="V1781" s="35" t="s">
        <v>9977</v>
      </c>
      <c r="W1781" s="36">
        <v>45085</v>
      </c>
      <c r="X1781" s="5">
        <v>19</v>
      </c>
    </row>
    <row r="1782" spans="1:24" x14ac:dyDescent="0.3">
      <c r="A1782" s="5" t="s">
        <v>1813</v>
      </c>
      <c r="B1782" s="5">
        <v>1966</v>
      </c>
      <c r="C1782" s="5" t="s">
        <v>18</v>
      </c>
      <c r="D1782" s="5">
        <v>21</v>
      </c>
      <c r="E1782" s="5">
        <v>0</v>
      </c>
      <c r="F1782" s="5">
        <v>17777.73</v>
      </c>
      <c r="G1782" s="5" t="s">
        <v>16</v>
      </c>
      <c r="H1782" s="5" t="s">
        <v>12</v>
      </c>
      <c r="I1782" s="5" t="s">
        <v>23</v>
      </c>
      <c r="K1782" s="7" t="s">
        <v>1813</v>
      </c>
      <c r="L1782" s="7">
        <v>1966</v>
      </c>
      <c r="M1782" s="7" t="s">
        <v>18</v>
      </c>
      <c r="N1782" s="7">
        <v>21</v>
      </c>
      <c r="O1782" s="7">
        <v>0</v>
      </c>
      <c r="P1782" s="20">
        <v>17777.73</v>
      </c>
      <c r="Q1782" s="7" t="s">
        <v>16</v>
      </c>
      <c r="R1782" s="7" t="s">
        <v>12</v>
      </c>
      <c r="S1782" s="7" t="s">
        <v>23</v>
      </c>
      <c r="T1782" s="7">
        <f t="shared" si="54"/>
        <v>240</v>
      </c>
      <c r="U1782" s="7">
        <f t="shared" si="55"/>
        <v>1</v>
      </c>
      <c r="V1782" s="35" t="s">
        <v>9978</v>
      </c>
      <c r="W1782" s="36">
        <v>45085</v>
      </c>
      <c r="X1782" s="5">
        <v>56</v>
      </c>
    </row>
    <row r="1783" spans="1:24" x14ac:dyDescent="0.3">
      <c r="A1783" s="5" t="s">
        <v>1814</v>
      </c>
      <c r="B1783" s="5">
        <v>1979</v>
      </c>
      <c r="C1783" s="5" t="s">
        <v>37</v>
      </c>
      <c r="D1783" s="5">
        <v>10</v>
      </c>
      <c r="E1783" s="5">
        <v>2</v>
      </c>
      <c r="F1783" s="5">
        <v>17779.939999999999</v>
      </c>
      <c r="G1783" s="5" t="s">
        <v>16</v>
      </c>
      <c r="H1783" s="5" t="s">
        <v>11</v>
      </c>
      <c r="I1783" s="5" t="s">
        <v>23</v>
      </c>
      <c r="K1783" s="7" t="s">
        <v>1814</v>
      </c>
      <c r="L1783" s="7">
        <v>1979</v>
      </c>
      <c r="M1783" s="7" t="s">
        <v>37</v>
      </c>
      <c r="N1783" s="7">
        <v>10</v>
      </c>
      <c r="O1783" s="7">
        <v>2</v>
      </c>
      <c r="P1783" s="20">
        <v>17779.939999999999</v>
      </c>
      <c r="Q1783" s="7" t="s">
        <v>16</v>
      </c>
      <c r="R1783" s="7" t="s">
        <v>11</v>
      </c>
      <c r="S1783" s="7" t="s">
        <v>23</v>
      </c>
      <c r="T1783" s="7">
        <f t="shared" si="54"/>
        <v>240</v>
      </c>
      <c r="U1783" s="7">
        <f t="shared" si="55"/>
        <v>9</v>
      </c>
      <c r="V1783" s="35" t="s">
        <v>9039</v>
      </c>
      <c r="W1783" s="36">
        <v>45085</v>
      </c>
      <c r="X1783" s="5">
        <v>43</v>
      </c>
    </row>
    <row r="1784" spans="1:24" x14ac:dyDescent="0.3">
      <c r="A1784" s="5" t="s">
        <v>1815</v>
      </c>
      <c r="B1784" s="5">
        <v>1963</v>
      </c>
      <c r="C1784" s="5" t="s">
        <v>30</v>
      </c>
      <c r="D1784" s="5">
        <v>8</v>
      </c>
      <c r="E1784" s="5">
        <v>0</v>
      </c>
      <c r="F1784" s="5">
        <v>17832.599999999999</v>
      </c>
      <c r="G1784" s="5" t="s">
        <v>16</v>
      </c>
      <c r="H1784" s="5" t="s">
        <v>11</v>
      </c>
      <c r="I1784" s="5" t="s">
        <v>23</v>
      </c>
      <c r="K1784" s="7" t="s">
        <v>1815</v>
      </c>
      <c r="L1784" s="7">
        <v>1963</v>
      </c>
      <c r="M1784" s="7" t="s">
        <v>30</v>
      </c>
      <c r="N1784" s="7">
        <v>8</v>
      </c>
      <c r="O1784" s="7">
        <v>0</v>
      </c>
      <c r="P1784" s="20">
        <v>17832.599999999999</v>
      </c>
      <c r="Q1784" s="7" t="s">
        <v>16</v>
      </c>
      <c r="R1784" s="7" t="s">
        <v>11</v>
      </c>
      <c r="S1784" s="7" t="s">
        <v>23</v>
      </c>
      <c r="T1784" s="7">
        <f t="shared" si="54"/>
        <v>240</v>
      </c>
      <c r="U1784" s="7">
        <f t="shared" si="55"/>
        <v>9</v>
      </c>
      <c r="V1784" s="35" t="s">
        <v>9979</v>
      </c>
      <c r="W1784" s="36">
        <v>45085</v>
      </c>
      <c r="X1784" s="5">
        <v>59</v>
      </c>
    </row>
    <row r="1785" spans="1:24" x14ac:dyDescent="0.3">
      <c r="A1785" s="5" t="s">
        <v>1816</v>
      </c>
      <c r="B1785" s="5">
        <v>1976</v>
      </c>
      <c r="C1785" s="5" t="s">
        <v>30</v>
      </c>
      <c r="D1785" s="5">
        <v>12</v>
      </c>
      <c r="E1785" s="5">
        <v>2</v>
      </c>
      <c r="F1785" s="5">
        <v>17862.919999999998</v>
      </c>
      <c r="G1785" s="5" t="s">
        <v>16</v>
      </c>
      <c r="H1785" s="5" t="s">
        <v>11</v>
      </c>
      <c r="I1785" s="5" t="s">
        <v>23</v>
      </c>
      <c r="K1785" s="7" t="s">
        <v>1816</v>
      </c>
      <c r="L1785" s="7">
        <v>1976</v>
      </c>
      <c r="M1785" s="7" t="s">
        <v>30</v>
      </c>
      <c r="N1785" s="7">
        <v>12</v>
      </c>
      <c r="O1785" s="7">
        <v>2</v>
      </c>
      <c r="P1785" s="20">
        <v>17862.919999999998</v>
      </c>
      <c r="Q1785" s="7" t="s">
        <v>16</v>
      </c>
      <c r="R1785" s="7" t="s">
        <v>11</v>
      </c>
      <c r="S1785" s="7" t="s">
        <v>23</v>
      </c>
      <c r="T1785" s="7">
        <f t="shared" si="54"/>
        <v>240</v>
      </c>
      <c r="U1785" s="7">
        <f t="shared" si="55"/>
        <v>9</v>
      </c>
      <c r="V1785" s="35" t="s">
        <v>9022</v>
      </c>
      <c r="W1785" s="36">
        <v>45085</v>
      </c>
      <c r="X1785" s="5">
        <v>46</v>
      </c>
    </row>
    <row r="1786" spans="1:24" x14ac:dyDescent="0.3">
      <c r="A1786" s="5" t="s">
        <v>1817</v>
      </c>
      <c r="B1786" s="5">
        <v>1997</v>
      </c>
      <c r="C1786" s="5" t="s">
        <v>35</v>
      </c>
      <c r="D1786" s="5">
        <v>26</v>
      </c>
      <c r="E1786" s="5">
        <v>0</v>
      </c>
      <c r="F1786" s="5">
        <v>17878.900000000001</v>
      </c>
      <c r="G1786" s="5" t="s">
        <v>16</v>
      </c>
      <c r="H1786" s="5" t="s">
        <v>11</v>
      </c>
      <c r="I1786" s="5" t="s">
        <v>247</v>
      </c>
      <c r="K1786" s="7" t="s">
        <v>1817</v>
      </c>
      <c r="L1786" s="7">
        <v>1997</v>
      </c>
      <c r="M1786" s="7" t="s">
        <v>35</v>
      </c>
      <c r="N1786" s="7">
        <v>26</v>
      </c>
      <c r="O1786" s="7">
        <v>0</v>
      </c>
      <c r="P1786" s="20">
        <v>17878.900000000001</v>
      </c>
      <c r="Q1786" s="7" t="s">
        <v>16</v>
      </c>
      <c r="R1786" s="7" t="s">
        <v>11</v>
      </c>
      <c r="S1786" s="7" t="s">
        <v>247</v>
      </c>
      <c r="T1786" s="7">
        <f t="shared" si="54"/>
        <v>240</v>
      </c>
      <c r="U1786" s="7">
        <f t="shared" si="55"/>
        <v>9</v>
      </c>
      <c r="V1786" s="35" t="s">
        <v>8596</v>
      </c>
      <c r="W1786" s="36">
        <v>45085</v>
      </c>
      <c r="X1786" s="5">
        <v>25</v>
      </c>
    </row>
    <row r="1787" spans="1:24" x14ac:dyDescent="0.3">
      <c r="A1787" s="5" t="s">
        <v>1818</v>
      </c>
      <c r="B1787" s="5">
        <v>1979</v>
      </c>
      <c r="C1787" s="5" t="s">
        <v>15</v>
      </c>
      <c r="D1787" s="5">
        <v>12</v>
      </c>
      <c r="E1787" s="5">
        <v>2</v>
      </c>
      <c r="F1787" s="5">
        <v>17882.669999999998</v>
      </c>
      <c r="G1787" s="5" t="s">
        <v>16</v>
      </c>
      <c r="H1787" s="5" t="s">
        <v>12</v>
      </c>
      <c r="I1787" s="5" t="s">
        <v>23</v>
      </c>
      <c r="K1787" s="7" t="s">
        <v>1818</v>
      </c>
      <c r="L1787" s="7">
        <v>1979</v>
      </c>
      <c r="M1787" s="7" t="s">
        <v>15</v>
      </c>
      <c r="N1787" s="7">
        <v>12</v>
      </c>
      <c r="O1787" s="7">
        <v>2</v>
      </c>
      <c r="P1787" s="20">
        <v>17882.669999999998</v>
      </c>
      <c r="Q1787" s="7" t="s">
        <v>16</v>
      </c>
      <c r="R1787" s="7" t="s">
        <v>12</v>
      </c>
      <c r="S1787" s="7" t="s">
        <v>23</v>
      </c>
      <c r="T1787" s="7">
        <f t="shared" si="54"/>
        <v>240</v>
      </c>
      <c r="U1787" s="7">
        <f t="shared" si="55"/>
        <v>1</v>
      </c>
      <c r="V1787" s="35" t="s">
        <v>9980</v>
      </c>
      <c r="W1787" s="36">
        <v>45085</v>
      </c>
      <c r="X1787" s="5">
        <v>43</v>
      </c>
    </row>
    <row r="1788" spans="1:24" x14ac:dyDescent="0.3">
      <c r="A1788" s="5" t="s">
        <v>1819</v>
      </c>
      <c r="B1788" s="5">
        <v>1989</v>
      </c>
      <c r="C1788" s="5" t="s">
        <v>30</v>
      </c>
      <c r="D1788" s="5">
        <v>4</v>
      </c>
      <c r="E1788" s="5">
        <v>0</v>
      </c>
      <c r="F1788" s="5">
        <v>17904.53</v>
      </c>
      <c r="G1788" s="5" t="s">
        <v>16</v>
      </c>
      <c r="H1788" s="5" t="s">
        <v>11</v>
      </c>
      <c r="I1788" s="5" t="s">
        <v>356</v>
      </c>
      <c r="K1788" s="7" t="s">
        <v>1819</v>
      </c>
      <c r="L1788" s="7">
        <v>1989</v>
      </c>
      <c r="M1788" s="7" t="s">
        <v>30</v>
      </c>
      <c r="N1788" s="7">
        <v>4</v>
      </c>
      <c r="O1788" s="7">
        <v>0</v>
      </c>
      <c r="P1788" s="20">
        <v>17904.53</v>
      </c>
      <c r="Q1788" s="7" t="s">
        <v>16</v>
      </c>
      <c r="R1788" s="7" t="s">
        <v>11</v>
      </c>
      <c r="S1788" s="7" t="s">
        <v>356</v>
      </c>
      <c r="T1788" s="7">
        <f t="shared" si="54"/>
        <v>240</v>
      </c>
      <c r="U1788" s="7">
        <f t="shared" si="55"/>
        <v>9</v>
      </c>
      <c r="V1788" s="35" t="s">
        <v>9981</v>
      </c>
      <c r="W1788" s="36">
        <v>45085</v>
      </c>
      <c r="X1788" s="5">
        <v>33</v>
      </c>
    </row>
    <row r="1789" spans="1:24" x14ac:dyDescent="0.3">
      <c r="A1789" s="5" t="s">
        <v>1820</v>
      </c>
      <c r="B1789" s="5">
        <v>1977</v>
      </c>
      <c r="C1789" s="5" t="s">
        <v>37</v>
      </c>
      <c r="D1789" s="5">
        <v>17</v>
      </c>
      <c r="E1789" s="5">
        <v>0</v>
      </c>
      <c r="F1789" s="5">
        <v>17929.3</v>
      </c>
      <c r="G1789" s="5" t="s">
        <v>16</v>
      </c>
      <c r="H1789" s="5" t="s">
        <v>11</v>
      </c>
      <c r="I1789" s="5" t="s">
        <v>13</v>
      </c>
      <c r="K1789" s="7" t="s">
        <v>1820</v>
      </c>
      <c r="L1789" s="7">
        <v>1977</v>
      </c>
      <c r="M1789" s="7" t="s">
        <v>37</v>
      </c>
      <c r="N1789" s="7">
        <v>17</v>
      </c>
      <c r="O1789" s="7">
        <v>0</v>
      </c>
      <c r="P1789" s="20">
        <v>17929.3</v>
      </c>
      <c r="Q1789" s="7" t="s">
        <v>16</v>
      </c>
      <c r="R1789" s="7" t="s">
        <v>11</v>
      </c>
      <c r="S1789" s="7" t="s">
        <v>13</v>
      </c>
      <c r="T1789" s="7">
        <f t="shared" si="54"/>
        <v>240</v>
      </c>
      <c r="U1789" s="7">
        <f t="shared" si="55"/>
        <v>9</v>
      </c>
      <c r="V1789" s="35" t="s">
        <v>9982</v>
      </c>
      <c r="W1789" s="36">
        <v>45085</v>
      </c>
      <c r="X1789" s="5">
        <v>45</v>
      </c>
    </row>
    <row r="1790" spans="1:24" x14ac:dyDescent="0.3">
      <c r="A1790" s="5" t="s">
        <v>1821</v>
      </c>
      <c r="B1790" s="5">
        <v>2001</v>
      </c>
      <c r="C1790" s="5" t="s">
        <v>20</v>
      </c>
      <c r="D1790" s="5">
        <v>28</v>
      </c>
      <c r="E1790" s="5">
        <v>4</v>
      </c>
      <c r="F1790" s="5">
        <v>17942.11</v>
      </c>
      <c r="G1790" s="5" t="s">
        <v>16</v>
      </c>
      <c r="H1790" s="5" t="s">
        <v>11</v>
      </c>
      <c r="I1790" s="5" t="s">
        <v>42</v>
      </c>
      <c r="K1790" s="7" t="s">
        <v>1821</v>
      </c>
      <c r="L1790" s="7">
        <v>2001</v>
      </c>
      <c r="M1790" s="7" t="s">
        <v>20</v>
      </c>
      <c r="N1790" s="7">
        <v>28</v>
      </c>
      <c r="O1790" s="7">
        <v>4</v>
      </c>
      <c r="P1790" s="20">
        <v>17942.11</v>
      </c>
      <c r="Q1790" s="7" t="s">
        <v>16</v>
      </c>
      <c r="R1790" s="7" t="s">
        <v>11</v>
      </c>
      <c r="S1790" s="7" t="s">
        <v>42</v>
      </c>
      <c r="T1790" s="7">
        <f t="shared" si="54"/>
        <v>240</v>
      </c>
      <c r="U1790" s="7">
        <f t="shared" si="55"/>
        <v>9</v>
      </c>
      <c r="V1790" s="35" t="s">
        <v>9983</v>
      </c>
      <c r="W1790" s="36">
        <v>45085</v>
      </c>
      <c r="X1790" s="5">
        <v>21</v>
      </c>
    </row>
    <row r="1791" spans="1:24" x14ac:dyDescent="0.3">
      <c r="A1791" s="5" t="s">
        <v>1822</v>
      </c>
      <c r="B1791" s="5">
        <v>1975</v>
      </c>
      <c r="C1791" s="5" t="s">
        <v>18</v>
      </c>
      <c r="D1791" s="5">
        <v>27</v>
      </c>
      <c r="E1791" s="5">
        <v>1</v>
      </c>
      <c r="F1791" s="5">
        <v>18031.16</v>
      </c>
      <c r="G1791" s="5" t="s">
        <v>16</v>
      </c>
      <c r="H1791" s="5" t="s">
        <v>12</v>
      </c>
      <c r="I1791" s="5" t="s">
        <v>249</v>
      </c>
      <c r="K1791" s="7" t="s">
        <v>1822</v>
      </c>
      <c r="L1791" s="7">
        <v>1975</v>
      </c>
      <c r="M1791" s="7" t="s">
        <v>18</v>
      </c>
      <c r="N1791" s="7">
        <v>27</v>
      </c>
      <c r="O1791" s="7">
        <v>1</v>
      </c>
      <c r="P1791" s="20">
        <v>18031.16</v>
      </c>
      <c r="Q1791" s="7" t="s">
        <v>16</v>
      </c>
      <c r="R1791" s="7" t="s">
        <v>12</v>
      </c>
      <c r="S1791" s="7" t="s">
        <v>249</v>
      </c>
      <c r="T1791" s="7">
        <f t="shared" si="54"/>
        <v>240</v>
      </c>
      <c r="U1791" s="7">
        <f t="shared" si="55"/>
        <v>1</v>
      </c>
      <c r="V1791" s="35" t="s">
        <v>9443</v>
      </c>
      <c r="W1791" s="36">
        <v>45085</v>
      </c>
      <c r="X1791" s="5">
        <v>47</v>
      </c>
    </row>
    <row r="1792" spans="1:24" x14ac:dyDescent="0.3">
      <c r="A1792" s="5" t="s">
        <v>1823</v>
      </c>
      <c r="B1792" s="5">
        <v>1965</v>
      </c>
      <c r="C1792" s="5" t="s">
        <v>37</v>
      </c>
      <c r="D1792" s="5">
        <v>17</v>
      </c>
      <c r="E1792" s="5">
        <v>0</v>
      </c>
      <c r="F1792" s="5">
        <v>18031.189999999999</v>
      </c>
      <c r="G1792" s="5" t="s">
        <v>16</v>
      </c>
      <c r="H1792" s="5" t="s">
        <v>11</v>
      </c>
      <c r="I1792" s="5" t="s">
        <v>23</v>
      </c>
      <c r="K1792" s="7" t="s">
        <v>1823</v>
      </c>
      <c r="L1792" s="7">
        <v>1965</v>
      </c>
      <c r="M1792" s="7" t="s">
        <v>37</v>
      </c>
      <c r="N1792" s="7">
        <v>17</v>
      </c>
      <c r="O1792" s="7">
        <v>0</v>
      </c>
      <c r="P1792" s="20">
        <v>18031.189999999999</v>
      </c>
      <c r="Q1792" s="7" t="s">
        <v>16</v>
      </c>
      <c r="R1792" s="7" t="s">
        <v>11</v>
      </c>
      <c r="S1792" s="7" t="s">
        <v>23</v>
      </c>
      <c r="T1792" s="7">
        <f t="shared" si="54"/>
        <v>240</v>
      </c>
      <c r="U1792" s="7">
        <f t="shared" si="55"/>
        <v>9</v>
      </c>
      <c r="V1792" s="35" t="s">
        <v>9984</v>
      </c>
      <c r="W1792" s="36">
        <v>45085</v>
      </c>
      <c r="X1792" s="5">
        <v>57</v>
      </c>
    </row>
    <row r="1793" spans="1:24" x14ac:dyDescent="0.3">
      <c r="A1793" s="5" t="s">
        <v>1824</v>
      </c>
      <c r="B1793" s="5">
        <v>1999</v>
      </c>
      <c r="C1793" s="5" t="s">
        <v>37</v>
      </c>
      <c r="D1793" s="5">
        <v>24</v>
      </c>
      <c r="E1793" s="5">
        <v>0</v>
      </c>
      <c r="F1793" s="5">
        <v>18033.97</v>
      </c>
      <c r="G1793" s="5" t="s">
        <v>16</v>
      </c>
      <c r="H1793" s="5" t="s">
        <v>16</v>
      </c>
      <c r="I1793" s="5" t="s">
        <v>23</v>
      </c>
      <c r="K1793" s="7" t="s">
        <v>1824</v>
      </c>
      <c r="L1793" s="7">
        <v>1999</v>
      </c>
      <c r="M1793" s="7" t="s">
        <v>37</v>
      </c>
      <c r="N1793" s="7">
        <v>24</v>
      </c>
      <c r="O1793" s="7">
        <v>0</v>
      </c>
      <c r="P1793" s="20">
        <v>18033.97</v>
      </c>
      <c r="Q1793" s="7" t="s">
        <v>16</v>
      </c>
      <c r="R1793" s="7" t="s">
        <v>16</v>
      </c>
      <c r="S1793" s="7" t="s">
        <v>23</v>
      </c>
      <c r="T1793" s="7">
        <f t="shared" si="54"/>
        <v>240</v>
      </c>
      <c r="U1793" s="7">
        <f t="shared" si="55"/>
        <v>2</v>
      </c>
      <c r="V1793" s="35" t="s">
        <v>9985</v>
      </c>
      <c r="W1793" s="36">
        <v>45085</v>
      </c>
      <c r="X1793" s="5">
        <v>23</v>
      </c>
    </row>
    <row r="1794" spans="1:24" x14ac:dyDescent="0.3">
      <c r="A1794" s="5" t="s">
        <v>1825</v>
      </c>
      <c r="B1794" s="5">
        <v>1993</v>
      </c>
      <c r="C1794" s="5" t="s">
        <v>10</v>
      </c>
      <c r="D1794" s="5">
        <v>12</v>
      </c>
      <c r="E1794" s="5">
        <v>2</v>
      </c>
      <c r="F1794" s="5">
        <v>18157.88</v>
      </c>
      <c r="G1794" s="5" t="s">
        <v>16</v>
      </c>
      <c r="H1794" s="5" t="s">
        <v>16</v>
      </c>
      <c r="I1794" s="5" t="s">
        <v>23</v>
      </c>
      <c r="K1794" s="7" t="s">
        <v>1825</v>
      </c>
      <c r="L1794" s="7">
        <v>1993</v>
      </c>
      <c r="M1794" s="7" t="s">
        <v>10</v>
      </c>
      <c r="N1794" s="7">
        <v>12</v>
      </c>
      <c r="O1794" s="7">
        <v>2</v>
      </c>
      <c r="P1794" s="20">
        <v>18157.88</v>
      </c>
      <c r="Q1794" s="7" t="s">
        <v>16</v>
      </c>
      <c r="R1794" s="7" t="s">
        <v>16</v>
      </c>
      <c r="S1794" s="7" t="s">
        <v>23</v>
      </c>
      <c r="T1794" s="7">
        <f t="shared" si="54"/>
        <v>240</v>
      </c>
      <c r="U1794" s="7">
        <f t="shared" si="55"/>
        <v>2</v>
      </c>
      <c r="V1794" s="35" t="s">
        <v>9986</v>
      </c>
      <c r="W1794" s="36">
        <v>45085</v>
      </c>
      <c r="X1794" s="5">
        <v>29</v>
      </c>
    </row>
    <row r="1795" spans="1:24" x14ac:dyDescent="0.3">
      <c r="A1795" s="5" t="s">
        <v>1826</v>
      </c>
      <c r="B1795" s="5">
        <v>1963</v>
      </c>
      <c r="C1795" s="5" t="s">
        <v>10</v>
      </c>
      <c r="D1795" s="5">
        <v>4</v>
      </c>
      <c r="E1795" s="5">
        <v>0</v>
      </c>
      <c r="F1795" s="5">
        <v>18208.34</v>
      </c>
      <c r="G1795" s="5" t="s">
        <v>16</v>
      </c>
      <c r="H1795" s="5" t="s">
        <v>11</v>
      </c>
      <c r="I1795" s="5" t="s">
        <v>535</v>
      </c>
      <c r="K1795" s="7" t="s">
        <v>1826</v>
      </c>
      <c r="L1795" s="7">
        <v>1963</v>
      </c>
      <c r="M1795" s="7" t="s">
        <v>10</v>
      </c>
      <c r="N1795" s="7">
        <v>4</v>
      </c>
      <c r="O1795" s="7">
        <v>0</v>
      </c>
      <c r="P1795" s="20">
        <v>18208.34</v>
      </c>
      <c r="Q1795" s="7" t="s">
        <v>16</v>
      </c>
      <c r="R1795" s="7" t="s">
        <v>11</v>
      </c>
      <c r="S1795" s="7" t="s">
        <v>535</v>
      </c>
      <c r="T1795" s="7">
        <f t="shared" ref="T1795:T1858" si="56">MATCH(Q1795,$Q$2:$Q$2344,0)</f>
        <v>240</v>
      </c>
      <c r="U1795" s="7">
        <f t="shared" ref="U1795:U1858" si="57">MATCH(R1795,$R$2:$R$2344,0)</f>
        <v>9</v>
      </c>
      <c r="V1795" s="35" t="s">
        <v>9987</v>
      </c>
      <c r="W1795" s="36">
        <v>45085</v>
      </c>
      <c r="X1795" s="5">
        <v>59</v>
      </c>
    </row>
    <row r="1796" spans="1:24" x14ac:dyDescent="0.3">
      <c r="A1796" s="5" t="s">
        <v>1827</v>
      </c>
      <c r="B1796" s="5">
        <v>1997</v>
      </c>
      <c r="C1796" s="5" t="s">
        <v>18</v>
      </c>
      <c r="D1796" s="5">
        <v>15</v>
      </c>
      <c r="E1796" s="5">
        <v>1</v>
      </c>
      <c r="F1796" s="5">
        <v>18218.16</v>
      </c>
      <c r="G1796" s="5" t="s">
        <v>16</v>
      </c>
      <c r="H1796" s="5" t="s">
        <v>16</v>
      </c>
      <c r="I1796" s="5" t="s">
        <v>13</v>
      </c>
      <c r="K1796" s="7" t="s">
        <v>1827</v>
      </c>
      <c r="L1796" s="7">
        <v>1997</v>
      </c>
      <c r="M1796" s="7" t="s">
        <v>18</v>
      </c>
      <c r="N1796" s="7">
        <v>15</v>
      </c>
      <c r="O1796" s="7">
        <v>1</v>
      </c>
      <c r="P1796" s="20">
        <v>18218.16</v>
      </c>
      <c r="Q1796" s="7" t="s">
        <v>16</v>
      </c>
      <c r="R1796" s="7" t="s">
        <v>16</v>
      </c>
      <c r="S1796" s="7" t="s">
        <v>13</v>
      </c>
      <c r="T1796" s="7">
        <f t="shared" si="56"/>
        <v>240</v>
      </c>
      <c r="U1796" s="7">
        <f t="shared" si="57"/>
        <v>2</v>
      </c>
      <c r="V1796" s="35" t="s">
        <v>9988</v>
      </c>
      <c r="W1796" s="36">
        <v>45085</v>
      </c>
      <c r="X1796" s="5">
        <v>25</v>
      </c>
    </row>
    <row r="1797" spans="1:24" x14ac:dyDescent="0.3">
      <c r="A1797" s="5" t="s">
        <v>1828</v>
      </c>
      <c r="B1797" s="5">
        <v>2004</v>
      </c>
      <c r="C1797" s="5" t="s">
        <v>20</v>
      </c>
      <c r="D1797" s="5">
        <v>10</v>
      </c>
      <c r="E1797" s="5">
        <v>3</v>
      </c>
      <c r="F1797" s="5">
        <v>18223.45</v>
      </c>
      <c r="G1797" s="5" t="s">
        <v>16</v>
      </c>
      <c r="H1797" s="5" t="s">
        <v>12</v>
      </c>
      <c r="I1797" s="5" t="s">
        <v>13</v>
      </c>
      <c r="K1797" s="7" t="s">
        <v>1828</v>
      </c>
      <c r="L1797" s="7">
        <v>2004</v>
      </c>
      <c r="M1797" s="7" t="s">
        <v>20</v>
      </c>
      <c r="N1797" s="7">
        <v>10</v>
      </c>
      <c r="O1797" s="7">
        <v>3</v>
      </c>
      <c r="P1797" s="20">
        <v>18223.45</v>
      </c>
      <c r="Q1797" s="7" t="s">
        <v>16</v>
      </c>
      <c r="R1797" s="7" t="s">
        <v>12</v>
      </c>
      <c r="S1797" s="7" t="s">
        <v>13</v>
      </c>
      <c r="T1797" s="7">
        <f t="shared" si="56"/>
        <v>240</v>
      </c>
      <c r="U1797" s="7">
        <f t="shared" si="57"/>
        <v>1</v>
      </c>
      <c r="V1797" s="35" t="s">
        <v>9623</v>
      </c>
      <c r="W1797" s="36">
        <v>45085</v>
      </c>
      <c r="X1797" s="5">
        <v>18</v>
      </c>
    </row>
    <row r="1798" spans="1:24" x14ac:dyDescent="0.3">
      <c r="A1798" s="5" t="s">
        <v>1829</v>
      </c>
      <c r="B1798" s="5">
        <v>1995</v>
      </c>
      <c r="C1798" s="5" t="s">
        <v>35</v>
      </c>
      <c r="D1798" s="5">
        <v>3</v>
      </c>
      <c r="E1798" s="5">
        <v>0</v>
      </c>
      <c r="F1798" s="5">
        <v>18246.5</v>
      </c>
      <c r="G1798" s="5" t="s">
        <v>16</v>
      </c>
      <c r="H1798" s="5" t="s">
        <v>16</v>
      </c>
      <c r="I1798" s="5" t="s">
        <v>13</v>
      </c>
      <c r="K1798" s="7" t="s">
        <v>1829</v>
      </c>
      <c r="L1798" s="7">
        <v>1995</v>
      </c>
      <c r="M1798" s="7" t="s">
        <v>35</v>
      </c>
      <c r="N1798" s="7">
        <v>3</v>
      </c>
      <c r="O1798" s="7">
        <v>0</v>
      </c>
      <c r="P1798" s="20">
        <v>18246.5</v>
      </c>
      <c r="Q1798" s="7" t="s">
        <v>16</v>
      </c>
      <c r="R1798" s="7" t="s">
        <v>16</v>
      </c>
      <c r="S1798" s="7" t="s">
        <v>13</v>
      </c>
      <c r="T1798" s="7">
        <f t="shared" si="56"/>
        <v>240</v>
      </c>
      <c r="U1798" s="7">
        <f t="shared" si="57"/>
        <v>2</v>
      </c>
      <c r="V1798" s="35" t="s">
        <v>9989</v>
      </c>
      <c r="W1798" s="36">
        <v>45085</v>
      </c>
      <c r="X1798" s="5">
        <v>27</v>
      </c>
    </row>
    <row r="1799" spans="1:24" x14ac:dyDescent="0.3">
      <c r="A1799" s="5" t="s">
        <v>1830</v>
      </c>
      <c r="B1799" s="5">
        <v>1992</v>
      </c>
      <c r="C1799" s="5" t="s">
        <v>30</v>
      </c>
      <c r="D1799" s="5">
        <v>25</v>
      </c>
      <c r="E1799" s="5">
        <v>3</v>
      </c>
      <c r="F1799" s="5">
        <v>18259.22</v>
      </c>
      <c r="G1799" s="5" t="s">
        <v>16</v>
      </c>
      <c r="H1799" s="5" t="s">
        <v>12</v>
      </c>
      <c r="I1799" s="5" t="s">
        <v>42</v>
      </c>
      <c r="K1799" s="7" t="s">
        <v>1830</v>
      </c>
      <c r="L1799" s="7">
        <v>1992</v>
      </c>
      <c r="M1799" s="7" t="s">
        <v>30</v>
      </c>
      <c r="N1799" s="7">
        <v>25</v>
      </c>
      <c r="O1799" s="7">
        <v>3</v>
      </c>
      <c r="P1799" s="20">
        <v>18259.22</v>
      </c>
      <c r="Q1799" s="7" t="s">
        <v>16</v>
      </c>
      <c r="R1799" s="7" t="s">
        <v>12</v>
      </c>
      <c r="S1799" s="7" t="s">
        <v>42</v>
      </c>
      <c r="T1799" s="7">
        <f t="shared" si="56"/>
        <v>240</v>
      </c>
      <c r="U1799" s="7">
        <f t="shared" si="57"/>
        <v>1</v>
      </c>
      <c r="V1799" s="35" t="s">
        <v>9990</v>
      </c>
      <c r="W1799" s="36">
        <v>45085</v>
      </c>
      <c r="X1799" s="5">
        <v>30</v>
      </c>
    </row>
    <row r="1800" spans="1:24" x14ac:dyDescent="0.3">
      <c r="A1800" s="5" t="s">
        <v>1831</v>
      </c>
      <c r="B1800" s="5">
        <v>1995</v>
      </c>
      <c r="C1800" s="5" t="s">
        <v>10</v>
      </c>
      <c r="D1800" s="5">
        <v>4</v>
      </c>
      <c r="E1800" s="5">
        <v>0</v>
      </c>
      <c r="F1800" s="5">
        <v>18310.740000000002</v>
      </c>
      <c r="G1800" s="5" t="s">
        <v>16</v>
      </c>
      <c r="H1800" s="5" t="s">
        <v>12</v>
      </c>
      <c r="I1800" s="5" t="s">
        <v>23</v>
      </c>
      <c r="K1800" s="7" t="s">
        <v>1831</v>
      </c>
      <c r="L1800" s="7">
        <v>1995</v>
      </c>
      <c r="M1800" s="7" t="s">
        <v>10</v>
      </c>
      <c r="N1800" s="7">
        <v>4</v>
      </c>
      <c r="O1800" s="7">
        <v>0</v>
      </c>
      <c r="P1800" s="20">
        <v>18310.740000000002</v>
      </c>
      <c r="Q1800" s="7" t="s">
        <v>16</v>
      </c>
      <c r="R1800" s="7" t="s">
        <v>12</v>
      </c>
      <c r="S1800" s="7" t="s">
        <v>23</v>
      </c>
      <c r="T1800" s="7">
        <f t="shared" si="56"/>
        <v>240</v>
      </c>
      <c r="U1800" s="7">
        <f t="shared" si="57"/>
        <v>1</v>
      </c>
      <c r="V1800" s="35" t="s">
        <v>8351</v>
      </c>
      <c r="W1800" s="36">
        <v>45085</v>
      </c>
      <c r="X1800" s="5">
        <v>27</v>
      </c>
    </row>
    <row r="1801" spans="1:24" x14ac:dyDescent="0.3">
      <c r="A1801" s="5" t="s">
        <v>1832</v>
      </c>
      <c r="B1801" s="5">
        <v>1999</v>
      </c>
      <c r="C1801" s="5" t="s">
        <v>30</v>
      </c>
      <c r="D1801" s="5">
        <v>15</v>
      </c>
      <c r="E1801" s="5">
        <v>1</v>
      </c>
      <c r="F1801" s="5">
        <v>18328.240000000002</v>
      </c>
      <c r="G1801" s="5" t="s">
        <v>16</v>
      </c>
      <c r="H1801" s="5" t="s">
        <v>11</v>
      </c>
      <c r="I1801" s="5" t="s">
        <v>13</v>
      </c>
      <c r="K1801" s="7" t="s">
        <v>1832</v>
      </c>
      <c r="L1801" s="7">
        <v>1999</v>
      </c>
      <c r="M1801" s="7" t="s">
        <v>30</v>
      </c>
      <c r="N1801" s="7">
        <v>15</v>
      </c>
      <c r="O1801" s="7">
        <v>1</v>
      </c>
      <c r="P1801" s="20">
        <v>18328.240000000002</v>
      </c>
      <c r="Q1801" s="7" t="s">
        <v>16</v>
      </c>
      <c r="R1801" s="7" t="s">
        <v>11</v>
      </c>
      <c r="S1801" s="7" t="s">
        <v>13</v>
      </c>
      <c r="T1801" s="7">
        <f t="shared" si="56"/>
        <v>240</v>
      </c>
      <c r="U1801" s="7">
        <f t="shared" si="57"/>
        <v>9</v>
      </c>
      <c r="V1801" s="35" t="s">
        <v>9991</v>
      </c>
      <c r="W1801" s="36">
        <v>45085</v>
      </c>
      <c r="X1801" s="5">
        <v>23</v>
      </c>
    </row>
    <row r="1802" spans="1:24" x14ac:dyDescent="0.3">
      <c r="A1802" s="5" t="s">
        <v>1833</v>
      </c>
      <c r="B1802" s="5">
        <v>1964</v>
      </c>
      <c r="C1802" s="5" t="s">
        <v>20</v>
      </c>
      <c r="D1802" s="5">
        <v>26</v>
      </c>
      <c r="E1802" s="5">
        <v>0</v>
      </c>
      <c r="F1802" s="5">
        <v>18443.11</v>
      </c>
      <c r="G1802" s="5" t="s">
        <v>16</v>
      </c>
      <c r="H1802" s="5" t="s">
        <v>11</v>
      </c>
      <c r="I1802" s="5" t="s">
        <v>23</v>
      </c>
      <c r="K1802" s="7" t="s">
        <v>1833</v>
      </c>
      <c r="L1802" s="7">
        <v>1964</v>
      </c>
      <c r="M1802" s="7" t="s">
        <v>20</v>
      </c>
      <c r="N1802" s="7">
        <v>26</v>
      </c>
      <c r="O1802" s="7">
        <v>0</v>
      </c>
      <c r="P1802" s="20">
        <v>18443.11</v>
      </c>
      <c r="Q1802" s="7" t="s">
        <v>16</v>
      </c>
      <c r="R1802" s="7" t="s">
        <v>11</v>
      </c>
      <c r="S1802" s="7" t="s">
        <v>23</v>
      </c>
      <c r="T1802" s="7">
        <f t="shared" si="56"/>
        <v>240</v>
      </c>
      <c r="U1802" s="7">
        <f t="shared" si="57"/>
        <v>9</v>
      </c>
      <c r="V1802" s="35" t="s">
        <v>9992</v>
      </c>
      <c r="W1802" s="36">
        <v>45085</v>
      </c>
      <c r="X1802" s="5">
        <v>58</v>
      </c>
    </row>
    <row r="1803" spans="1:24" x14ac:dyDescent="0.3">
      <c r="A1803" s="5" t="s">
        <v>1834</v>
      </c>
      <c r="B1803" s="5">
        <v>1986</v>
      </c>
      <c r="C1803" s="5" t="s">
        <v>35</v>
      </c>
      <c r="D1803" s="5">
        <v>12</v>
      </c>
      <c r="E1803" s="5">
        <v>2</v>
      </c>
      <c r="F1803" s="5">
        <v>18608.259999999998</v>
      </c>
      <c r="G1803" s="5" t="s">
        <v>16</v>
      </c>
      <c r="H1803" s="5" t="s">
        <v>12</v>
      </c>
      <c r="I1803" s="5" t="s">
        <v>42</v>
      </c>
      <c r="K1803" s="7" t="s">
        <v>1834</v>
      </c>
      <c r="L1803" s="7">
        <v>1986</v>
      </c>
      <c r="M1803" s="7" t="s">
        <v>35</v>
      </c>
      <c r="N1803" s="7">
        <v>12</v>
      </c>
      <c r="O1803" s="7">
        <v>2</v>
      </c>
      <c r="P1803" s="20">
        <v>18608.259999999998</v>
      </c>
      <c r="Q1803" s="7" t="s">
        <v>16</v>
      </c>
      <c r="R1803" s="7" t="s">
        <v>12</v>
      </c>
      <c r="S1803" s="7" t="s">
        <v>42</v>
      </c>
      <c r="T1803" s="7">
        <f t="shared" si="56"/>
        <v>240</v>
      </c>
      <c r="U1803" s="7">
        <f t="shared" si="57"/>
        <v>1</v>
      </c>
      <c r="V1803" s="35" t="s">
        <v>9993</v>
      </c>
      <c r="W1803" s="36">
        <v>45085</v>
      </c>
      <c r="X1803" s="5">
        <v>36</v>
      </c>
    </row>
    <row r="1804" spans="1:24" x14ac:dyDescent="0.3">
      <c r="A1804" s="5" t="s">
        <v>1835</v>
      </c>
      <c r="B1804" s="5">
        <v>1998</v>
      </c>
      <c r="C1804" s="5" t="s">
        <v>20</v>
      </c>
      <c r="D1804" s="5">
        <v>23</v>
      </c>
      <c r="E1804" s="5">
        <v>0</v>
      </c>
      <c r="F1804" s="5">
        <v>18648.419999999998</v>
      </c>
      <c r="G1804" s="5" t="s">
        <v>16</v>
      </c>
      <c r="H1804" s="5" t="s">
        <v>16</v>
      </c>
      <c r="I1804" s="5" t="s">
        <v>166</v>
      </c>
      <c r="K1804" s="7" t="s">
        <v>1835</v>
      </c>
      <c r="L1804" s="7">
        <v>1998</v>
      </c>
      <c r="M1804" s="7" t="s">
        <v>20</v>
      </c>
      <c r="N1804" s="7">
        <v>23</v>
      </c>
      <c r="O1804" s="7">
        <v>0</v>
      </c>
      <c r="P1804" s="20">
        <v>18648.419999999998</v>
      </c>
      <c r="Q1804" s="7" t="s">
        <v>16</v>
      </c>
      <c r="R1804" s="7" t="s">
        <v>16</v>
      </c>
      <c r="S1804" s="7" t="s">
        <v>166</v>
      </c>
      <c r="T1804" s="7">
        <f t="shared" si="56"/>
        <v>240</v>
      </c>
      <c r="U1804" s="7">
        <f t="shared" si="57"/>
        <v>2</v>
      </c>
      <c r="V1804" s="35" t="s">
        <v>9994</v>
      </c>
      <c r="W1804" s="36">
        <v>45085</v>
      </c>
      <c r="X1804" s="5">
        <v>24</v>
      </c>
    </row>
    <row r="1805" spans="1:24" x14ac:dyDescent="0.3">
      <c r="A1805" s="5" t="s">
        <v>1836</v>
      </c>
      <c r="B1805" s="5">
        <v>1970</v>
      </c>
      <c r="C1805" s="5" t="s">
        <v>37</v>
      </c>
      <c r="D1805" s="5">
        <v>17</v>
      </c>
      <c r="E1805" s="5">
        <v>0</v>
      </c>
      <c r="F1805" s="5">
        <v>18682.740000000002</v>
      </c>
      <c r="G1805" s="5" t="s">
        <v>16</v>
      </c>
      <c r="H1805" s="5" t="s">
        <v>12</v>
      </c>
      <c r="I1805" s="5" t="s">
        <v>23</v>
      </c>
      <c r="K1805" s="7" t="s">
        <v>1836</v>
      </c>
      <c r="L1805" s="7">
        <v>1970</v>
      </c>
      <c r="M1805" s="7" t="s">
        <v>37</v>
      </c>
      <c r="N1805" s="7">
        <v>17</v>
      </c>
      <c r="O1805" s="7">
        <v>0</v>
      </c>
      <c r="P1805" s="20">
        <v>18682.740000000002</v>
      </c>
      <c r="Q1805" s="7" t="s">
        <v>16</v>
      </c>
      <c r="R1805" s="7" t="s">
        <v>12</v>
      </c>
      <c r="S1805" s="7" t="s">
        <v>23</v>
      </c>
      <c r="T1805" s="7">
        <f t="shared" si="56"/>
        <v>240</v>
      </c>
      <c r="U1805" s="7">
        <f t="shared" si="57"/>
        <v>1</v>
      </c>
      <c r="V1805" s="35" t="s">
        <v>9995</v>
      </c>
      <c r="W1805" s="36">
        <v>45085</v>
      </c>
      <c r="X1805" s="5">
        <v>52</v>
      </c>
    </row>
    <row r="1806" spans="1:24" x14ac:dyDescent="0.3">
      <c r="A1806" s="5" t="s">
        <v>1837</v>
      </c>
      <c r="B1806" s="5">
        <v>1967</v>
      </c>
      <c r="C1806" s="5" t="s">
        <v>35</v>
      </c>
      <c r="D1806" s="5">
        <v>30</v>
      </c>
      <c r="E1806" s="5">
        <v>0</v>
      </c>
      <c r="F1806" s="5">
        <v>18694.689999999999</v>
      </c>
      <c r="G1806" s="5" t="s">
        <v>16</v>
      </c>
      <c r="H1806" s="5" t="s">
        <v>16</v>
      </c>
      <c r="I1806" s="5" t="s">
        <v>249</v>
      </c>
      <c r="K1806" s="7" t="s">
        <v>1837</v>
      </c>
      <c r="L1806" s="7">
        <v>1967</v>
      </c>
      <c r="M1806" s="7" t="s">
        <v>35</v>
      </c>
      <c r="N1806" s="7">
        <v>30</v>
      </c>
      <c r="O1806" s="7">
        <v>0</v>
      </c>
      <c r="P1806" s="20">
        <v>18694.689999999999</v>
      </c>
      <c r="Q1806" s="7" t="s">
        <v>16</v>
      </c>
      <c r="R1806" s="7" t="s">
        <v>16</v>
      </c>
      <c r="S1806" s="7" t="s">
        <v>249</v>
      </c>
      <c r="T1806" s="7">
        <f t="shared" si="56"/>
        <v>240</v>
      </c>
      <c r="U1806" s="7">
        <f t="shared" si="57"/>
        <v>2</v>
      </c>
      <c r="V1806" s="35" t="s">
        <v>9996</v>
      </c>
      <c r="W1806" s="36">
        <v>45085</v>
      </c>
      <c r="X1806" s="5">
        <v>55</v>
      </c>
    </row>
    <row r="1807" spans="1:24" x14ac:dyDescent="0.3">
      <c r="A1807" s="5" t="s">
        <v>1838</v>
      </c>
      <c r="B1807" s="5">
        <v>1992</v>
      </c>
      <c r="C1807" s="5" t="s">
        <v>30</v>
      </c>
      <c r="D1807" s="5">
        <v>27</v>
      </c>
      <c r="E1807" s="5">
        <v>3</v>
      </c>
      <c r="F1807" s="5">
        <v>18765.88</v>
      </c>
      <c r="G1807" s="5" t="s">
        <v>16</v>
      </c>
      <c r="H1807" s="5" t="s">
        <v>11</v>
      </c>
      <c r="I1807" s="5" t="s">
        <v>23</v>
      </c>
      <c r="K1807" s="7" t="s">
        <v>1838</v>
      </c>
      <c r="L1807" s="7">
        <v>1992</v>
      </c>
      <c r="M1807" s="7" t="s">
        <v>30</v>
      </c>
      <c r="N1807" s="7">
        <v>27</v>
      </c>
      <c r="O1807" s="7">
        <v>3</v>
      </c>
      <c r="P1807" s="20">
        <v>18765.88</v>
      </c>
      <c r="Q1807" s="7" t="s">
        <v>16</v>
      </c>
      <c r="R1807" s="7" t="s">
        <v>11</v>
      </c>
      <c r="S1807" s="7" t="s">
        <v>23</v>
      </c>
      <c r="T1807" s="7">
        <f t="shared" si="56"/>
        <v>240</v>
      </c>
      <c r="U1807" s="7">
        <f t="shared" si="57"/>
        <v>9</v>
      </c>
      <c r="V1807" s="35" t="s">
        <v>9997</v>
      </c>
      <c r="W1807" s="36">
        <v>45085</v>
      </c>
      <c r="X1807" s="5">
        <v>30</v>
      </c>
    </row>
    <row r="1808" spans="1:24" x14ac:dyDescent="0.3">
      <c r="A1808" s="5" t="s">
        <v>1839</v>
      </c>
      <c r="B1808" s="5">
        <v>1979</v>
      </c>
      <c r="C1808" s="5" t="s">
        <v>15</v>
      </c>
      <c r="D1808" s="5">
        <v>19</v>
      </c>
      <c r="E1808" s="5">
        <v>2</v>
      </c>
      <c r="F1808" s="5">
        <v>18767.740000000002</v>
      </c>
      <c r="G1808" s="5" t="s">
        <v>16</v>
      </c>
      <c r="H1808" s="5" t="s">
        <v>16</v>
      </c>
      <c r="I1808" s="5" t="s">
        <v>13</v>
      </c>
      <c r="K1808" s="7" t="s">
        <v>1839</v>
      </c>
      <c r="L1808" s="7">
        <v>1979</v>
      </c>
      <c r="M1808" s="7" t="s">
        <v>15</v>
      </c>
      <c r="N1808" s="7">
        <v>19</v>
      </c>
      <c r="O1808" s="7">
        <v>2</v>
      </c>
      <c r="P1808" s="20">
        <v>18767.740000000002</v>
      </c>
      <c r="Q1808" s="7" t="s">
        <v>16</v>
      </c>
      <c r="R1808" s="7" t="s">
        <v>16</v>
      </c>
      <c r="S1808" s="7" t="s">
        <v>13</v>
      </c>
      <c r="T1808" s="7">
        <f t="shared" si="56"/>
        <v>240</v>
      </c>
      <c r="U1808" s="7">
        <f t="shared" si="57"/>
        <v>2</v>
      </c>
      <c r="V1808" s="35" t="s">
        <v>9998</v>
      </c>
      <c r="W1808" s="36">
        <v>45085</v>
      </c>
      <c r="X1808" s="5">
        <v>43</v>
      </c>
    </row>
    <row r="1809" spans="1:24" x14ac:dyDescent="0.3">
      <c r="A1809" s="5" t="s">
        <v>1840</v>
      </c>
      <c r="B1809" s="5">
        <v>1995</v>
      </c>
      <c r="C1809" s="5" t="s">
        <v>15</v>
      </c>
      <c r="D1809" s="5">
        <v>28</v>
      </c>
      <c r="E1809" s="5">
        <v>3</v>
      </c>
      <c r="F1809" s="5">
        <v>18804.75</v>
      </c>
      <c r="G1809" s="5" t="s">
        <v>16</v>
      </c>
      <c r="H1809" s="5" t="s">
        <v>16</v>
      </c>
      <c r="I1809" s="5" t="s">
        <v>23</v>
      </c>
      <c r="K1809" s="7" t="s">
        <v>1840</v>
      </c>
      <c r="L1809" s="7">
        <v>1995</v>
      </c>
      <c r="M1809" s="7" t="s">
        <v>15</v>
      </c>
      <c r="N1809" s="7">
        <v>28</v>
      </c>
      <c r="O1809" s="7">
        <v>3</v>
      </c>
      <c r="P1809" s="20">
        <v>18804.75</v>
      </c>
      <c r="Q1809" s="7" t="s">
        <v>16</v>
      </c>
      <c r="R1809" s="7" t="s">
        <v>16</v>
      </c>
      <c r="S1809" s="7" t="s">
        <v>23</v>
      </c>
      <c r="T1809" s="7">
        <f t="shared" si="56"/>
        <v>240</v>
      </c>
      <c r="U1809" s="7">
        <f t="shared" si="57"/>
        <v>2</v>
      </c>
      <c r="V1809" s="35" t="s">
        <v>9999</v>
      </c>
      <c r="W1809" s="36">
        <v>45085</v>
      </c>
      <c r="X1809" s="5">
        <v>27</v>
      </c>
    </row>
    <row r="1810" spans="1:24" x14ac:dyDescent="0.3">
      <c r="A1810" s="5" t="s">
        <v>1841</v>
      </c>
      <c r="B1810" s="5">
        <v>1979</v>
      </c>
      <c r="C1810" s="5" t="s">
        <v>37</v>
      </c>
      <c r="D1810" s="5">
        <v>15</v>
      </c>
      <c r="E1810" s="5">
        <v>2</v>
      </c>
      <c r="F1810" s="5">
        <v>18806.150000000001</v>
      </c>
      <c r="G1810" s="5" t="s">
        <v>16</v>
      </c>
      <c r="H1810" s="5" t="s">
        <v>11</v>
      </c>
      <c r="I1810" s="5" t="s">
        <v>13</v>
      </c>
      <c r="K1810" s="7" t="s">
        <v>1841</v>
      </c>
      <c r="L1810" s="7">
        <v>1979</v>
      </c>
      <c r="M1810" s="7" t="s">
        <v>37</v>
      </c>
      <c r="N1810" s="7">
        <v>15</v>
      </c>
      <c r="O1810" s="7">
        <v>2</v>
      </c>
      <c r="P1810" s="20">
        <v>18806.150000000001</v>
      </c>
      <c r="Q1810" s="7" t="s">
        <v>16</v>
      </c>
      <c r="R1810" s="7" t="s">
        <v>11</v>
      </c>
      <c r="S1810" s="7" t="s">
        <v>13</v>
      </c>
      <c r="T1810" s="7">
        <f t="shared" si="56"/>
        <v>240</v>
      </c>
      <c r="U1810" s="7">
        <f t="shared" si="57"/>
        <v>9</v>
      </c>
      <c r="V1810" s="35" t="s">
        <v>10000</v>
      </c>
      <c r="W1810" s="36">
        <v>45085</v>
      </c>
      <c r="X1810" s="5">
        <v>43</v>
      </c>
    </row>
    <row r="1811" spans="1:24" x14ac:dyDescent="0.3">
      <c r="A1811" s="5" t="s">
        <v>1842</v>
      </c>
      <c r="B1811" s="5">
        <v>1962</v>
      </c>
      <c r="C1811" s="5" t="s">
        <v>30</v>
      </c>
      <c r="D1811" s="5">
        <v>18</v>
      </c>
      <c r="E1811" s="5">
        <v>0</v>
      </c>
      <c r="F1811" s="5">
        <v>18815.53</v>
      </c>
      <c r="G1811" s="5" t="s">
        <v>16</v>
      </c>
      <c r="H1811" s="5" t="s">
        <v>16</v>
      </c>
      <c r="I1811" s="5" t="s">
        <v>249</v>
      </c>
      <c r="K1811" s="7" t="s">
        <v>1842</v>
      </c>
      <c r="L1811" s="7">
        <v>1962</v>
      </c>
      <c r="M1811" s="7" t="s">
        <v>30</v>
      </c>
      <c r="N1811" s="7">
        <v>18</v>
      </c>
      <c r="O1811" s="7">
        <v>0</v>
      </c>
      <c r="P1811" s="20">
        <v>18815.53</v>
      </c>
      <c r="Q1811" s="7" t="s">
        <v>16</v>
      </c>
      <c r="R1811" s="7" t="s">
        <v>16</v>
      </c>
      <c r="S1811" s="7" t="s">
        <v>249</v>
      </c>
      <c r="T1811" s="7">
        <f t="shared" si="56"/>
        <v>240</v>
      </c>
      <c r="U1811" s="7">
        <f t="shared" si="57"/>
        <v>2</v>
      </c>
      <c r="V1811" s="35" t="s">
        <v>10001</v>
      </c>
      <c r="W1811" s="36">
        <v>45085</v>
      </c>
      <c r="X1811" s="5">
        <v>60</v>
      </c>
    </row>
    <row r="1812" spans="1:24" x14ac:dyDescent="0.3">
      <c r="A1812" s="5" t="s">
        <v>1843</v>
      </c>
      <c r="B1812" s="5">
        <v>2003</v>
      </c>
      <c r="C1812" s="5" t="s">
        <v>10</v>
      </c>
      <c r="D1812" s="5">
        <v>24</v>
      </c>
      <c r="E1812" s="5">
        <v>3</v>
      </c>
      <c r="F1812" s="5">
        <v>18838.7</v>
      </c>
      <c r="G1812" s="5" t="s">
        <v>16</v>
      </c>
      <c r="H1812" s="5" t="s">
        <v>12</v>
      </c>
      <c r="I1812" s="5" t="s">
        <v>23</v>
      </c>
      <c r="K1812" s="7" t="s">
        <v>1843</v>
      </c>
      <c r="L1812" s="7">
        <v>2003</v>
      </c>
      <c r="M1812" s="7" t="s">
        <v>10</v>
      </c>
      <c r="N1812" s="7">
        <v>24</v>
      </c>
      <c r="O1812" s="7">
        <v>3</v>
      </c>
      <c r="P1812" s="20">
        <v>18838.7</v>
      </c>
      <c r="Q1812" s="7" t="s">
        <v>16</v>
      </c>
      <c r="R1812" s="7" t="s">
        <v>12</v>
      </c>
      <c r="S1812" s="7" t="s">
        <v>23</v>
      </c>
      <c r="T1812" s="7">
        <f t="shared" si="56"/>
        <v>240</v>
      </c>
      <c r="U1812" s="7">
        <f t="shared" si="57"/>
        <v>1</v>
      </c>
      <c r="V1812" s="35" t="s">
        <v>10002</v>
      </c>
      <c r="W1812" s="36">
        <v>45085</v>
      </c>
      <c r="X1812" s="5">
        <v>19</v>
      </c>
    </row>
    <row r="1813" spans="1:24" x14ac:dyDescent="0.3">
      <c r="A1813" s="5" t="s">
        <v>1844</v>
      </c>
      <c r="B1813" s="5">
        <v>1963</v>
      </c>
      <c r="C1813" s="5" t="s">
        <v>30</v>
      </c>
      <c r="D1813" s="5">
        <v>6</v>
      </c>
      <c r="E1813" s="5">
        <v>0</v>
      </c>
      <c r="F1813" s="5">
        <v>18883.330000000002</v>
      </c>
      <c r="G1813" s="5" t="s">
        <v>16</v>
      </c>
      <c r="H1813" s="5" t="s">
        <v>16</v>
      </c>
      <c r="I1813" s="5" t="s">
        <v>535</v>
      </c>
      <c r="K1813" s="7" t="s">
        <v>1844</v>
      </c>
      <c r="L1813" s="7">
        <v>1963</v>
      </c>
      <c r="M1813" s="7" t="s">
        <v>30</v>
      </c>
      <c r="N1813" s="7">
        <v>6</v>
      </c>
      <c r="O1813" s="7">
        <v>0</v>
      </c>
      <c r="P1813" s="20">
        <v>18883.330000000002</v>
      </c>
      <c r="Q1813" s="7" t="s">
        <v>16</v>
      </c>
      <c r="R1813" s="7" t="s">
        <v>16</v>
      </c>
      <c r="S1813" s="7" t="s">
        <v>535</v>
      </c>
      <c r="T1813" s="7">
        <f t="shared" si="56"/>
        <v>240</v>
      </c>
      <c r="U1813" s="7">
        <f t="shared" si="57"/>
        <v>2</v>
      </c>
      <c r="V1813" s="35" t="s">
        <v>10003</v>
      </c>
      <c r="W1813" s="36">
        <v>45085</v>
      </c>
      <c r="X1813" s="5">
        <v>59</v>
      </c>
    </row>
    <row r="1814" spans="1:24" x14ac:dyDescent="0.3">
      <c r="A1814" s="5" t="s">
        <v>1845</v>
      </c>
      <c r="B1814" s="5">
        <v>1995</v>
      </c>
      <c r="C1814" s="5" t="s">
        <v>20</v>
      </c>
      <c r="D1814" s="5">
        <v>27</v>
      </c>
      <c r="E1814" s="5">
        <v>1</v>
      </c>
      <c r="F1814" s="5">
        <v>18903.490000000002</v>
      </c>
      <c r="G1814" s="5" t="s">
        <v>16</v>
      </c>
      <c r="H1814" s="5" t="s">
        <v>11</v>
      </c>
      <c r="I1814" s="5" t="s">
        <v>247</v>
      </c>
      <c r="K1814" s="7" t="s">
        <v>1845</v>
      </c>
      <c r="L1814" s="7">
        <v>1995</v>
      </c>
      <c r="M1814" s="7" t="s">
        <v>20</v>
      </c>
      <c r="N1814" s="7">
        <v>27</v>
      </c>
      <c r="O1814" s="7">
        <v>1</v>
      </c>
      <c r="P1814" s="20">
        <v>18903.490000000002</v>
      </c>
      <c r="Q1814" s="7" t="s">
        <v>16</v>
      </c>
      <c r="R1814" s="7" t="s">
        <v>11</v>
      </c>
      <c r="S1814" s="7" t="s">
        <v>247</v>
      </c>
      <c r="T1814" s="7">
        <f t="shared" si="56"/>
        <v>240</v>
      </c>
      <c r="U1814" s="7">
        <f t="shared" si="57"/>
        <v>9</v>
      </c>
      <c r="V1814" s="35" t="s">
        <v>10004</v>
      </c>
      <c r="W1814" s="36">
        <v>45085</v>
      </c>
      <c r="X1814" s="5">
        <v>27</v>
      </c>
    </row>
    <row r="1815" spans="1:24" x14ac:dyDescent="0.3">
      <c r="A1815" s="5" t="s">
        <v>1846</v>
      </c>
      <c r="B1815" s="5">
        <v>1969</v>
      </c>
      <c r="C1815" s="5" t="s">
        <v>35</v>
      </c>
      <c r="D1815" s="5">
        <v>3</v>
      </c>
      <c r="E1815" s="5">
        <v>0</v>
      </c>
      <c r="F1815" s="5">
        <v>18932.810000000001</v>
      </c>
      <c r="G1815" s="5" t="s">
        <v>16</v>
      </c>
      <c r="H1815" s="5" t="s">
        <v>12</v>
      </c>
      <c r="I1815" s="5" t="s">
        <v>23</v>
      </c>
      <c r="K1815" s="7" t="s">
        <v>1846</v>
      </c>
      <c r="L1815" s="7">
        <v>1969</v>
      </c>
      <c r="M1815" s="7" t="s">
        <v>35</v>
      </c>
      <c r="N1815" s="7">
        <v>3</v>
      </c>
      <c r="O1815" s="7">
        <v>0</v>
      </c>
      <c r="P1815" s="20">
        <v>18932.810000000001</v>
      </c>
      <c r="Q1815" s="7" t="s">
        <v>16</v>
      </c>
      <c r="R1815" s="7" t="s">
        <v>12</v>
      </c>
      <c r="S1815" s="7" t="s">
        <v>23</v>
      </c>
      <c r="T1815" s="7">
        <f t="shared" si="56"/>
        <v>240</v>
      </c>
      <c r="U1815" s="7">
        <f t="shared" si="57"/>
        <v>1</v>
      </c>
      <c r="V1815" s="35" t="s">
        <v>10005</v>
      </c>
      <c r="W1815" s="36">
        <v>45085</v>
      </c>
      <c r="X1815" s="5">
        <v>53</v>
      </c>
    </row>
    <row r="1816" spans="1:24" x14ac:dyDescent="0.3">
      <c r="A1816" s="5" t="s">
        <v>1847</v>
      </c>
      <c r="B1816" s="5">
        <v>1963</v>
      </c>
      <c r="C1816" s="5" t="s">
        <v>37</v>
      </c>
      <c r="D1816" s="5">
        <v>20</v>
      </c>
      <c r="E1816" s="5">
        <v>0</v>
      </c>
      <c r="F1816" s="5">
        <v>18954.560000000001</v>
      </c>
      <c r="G1816" s="5" t="s">
        <v>16</v>
      </c>
      <c r="H1816" s="5" t="s">
        <v>16</v>
      </c>
      <c r="I1816" s="5" t="s">
        <v>535</v>
      </c>
      <c r="K1816" s="7" t="s">
        <v>1847</v>
      </c>
      <c r="L1816" s="7">
        <v>1963</v>
      </c>
      <c r="M1816" s="7" t="s">
        <v>37</v>
      </c>
      <c r="N1816" s="7">
        <v>20</v>
      </c>
      <c r="O1816" s="7">
        <v>0</v>
      </c>
      <c r="P1816" s="20">
        <v>18954.560000000001</v>
      </c>
      <c r="Q1816" s="7" t="s">
        <v>16</v>
      </c>
      <c r="R1816" s="7" t="s">
        <v>16</v>
      </c>
      <c r="S1816" s="7" t="s">
        <v>535</v>
      </c>
      <c r="T1816" s="7">
        <f t="shared" si="56"/>
        <v>240</v>
      </c>
      <c r="U1816" s="7">
        <f t="shared" si="57"/>
        <v>2</v>
      </c>
      <c r="V1816" s="35" t="s">
        <v>10006</v>
      </c>
      <c r="W1816" s="36">
        <v>45085</v>
      </c>
      <c r="X1816" s="5">
        <v>59</v>
      </c>
    </row>
    <row r="1817" spans="1:24" x14ac:dyDescent="0.3">
      <c r="A1817" s="5" t="s">
        <v>1848</v>
      </c>
      <c r="B1817" s="5">
        <v>1998</v>
      </c>
      <c r="C1817" s="5" t="s">
        <v>35</v>
      </c>
      <c r="D1817" s="5">
        <v>6</v>
      </c>
      <c r="E1817" s="5">
        <v>0</v>
      </c>
      <c r="F1817" s="5">
        <v>18955.22</v>
      </c>
      <c r="G1817" s="5" t="s">
        <v>16</v>
      </c>
      <c r="H1817" s="5" t="s">
        <v>12</v>
      </c>
      <c r="I1817" s="5" t="s">
        <v>42</v>
      </c>
      <c r="K1817" s="7" t="s">
        <v>1848</v>
      </c>
      <c r="L1817" s="7">
        <v>1998</v>
      </c>
      <c r="M1817" s="7" t="s">
        <v>35</v>
      </c>
      <c r="N1817" s="7">
        <v>6</v>
      </c>
      <c r="O1817" s="7">
        <v>0</v>
      </c>
      <c r="P1817" s="20">
        <v>18955.22</v>
      </c>
      <c r="Q1817" s="7" t="s">
        <v>16</v>
      </c>
      <c r="R1817" s="7" t="s">
        <v>12</v>
      </c>
      <c r="S1817" s="7" t="s">
        <v>42</v>
      </c>
      <c r="T1817" s="7">
        <f t="shared" si="56"/>
        <v>240</v>
      </c>
      <c r="U1817" s="7">
        <f t="shared" si="57"/>
        <v>1</v>
      </c>
      <c r="V1817" s="35" t="s">
        <v>10007</v>
      </c>
      <c r="W1817" s="36">
        <v>45085</v>
      </c>
      <c r="X1817" s="5">
        <v>24</v>
      </c>
    </row>
    <row r="1818" spans="1:24" x14ac:dyDescent="0.3">
      <c r="A1818" s="5" t="s">
        <v>1849</v>
      </c>
      <c r="B1818" s="5">
        <v>1992</v>
      </c>
      <c r="C1818" s="5" t="s">
        <v>15</v>
      </c>
      <c r="D1818" s="5">
        <v>30</v>
      </c>
      <c r="E1818" s="5">
        <v>1</v>
      </c>
      <c r="F1818" s="5">
        <v>18963.169999999998</v>
      </c>
      <c r="G1818" s="5" t="s">
        <v>16</v>
      </c>
      <c r="H1818" s="5" t="s">
        <v>16</v>
      </c>
      <c r="I1818" s="5" t="s">
        <v>13</v>
      </c>
      <c r="K1818" s="7" t="s">
        <v>1849</v>
      </c>
      <c r="L1818" s="7">
        <v>1992</v>
      </c>
      <c r="M1818" s="7" t="s">
        <v>15</v>
      </c>
      <c r="N1818" s="7">
        <v>30</v>
      </c>
      <c r="O1818" s="7">
        <v>1</v>
      </c>
      <c r="P1818" s="20">
        <v>18963.169999999998</v>
      </c>
      <c r="Q1818" s="7" t="s">
        <v>16</v>
      </c>
      <c r="R1818" s="7" t="s">
        <v>16</v>
      </c>
      <c r="S1818" s="7" t="s">
        <v>13</v>
      </c>
      <c r="T1818" s="7">
        <f t="shared" si="56"/>
        <v>240</v>
      </c>
      <c r="U1818" s="7">
        <f t="shared" si="57"/>
        <v>2</v>
      </c>
      <c r="V1818" s="35" t="s">
        <v>8345</v>
      </c>
      <c r="W1818" s="36">
        <v>45085</v>
      </c>
      <c r="X1818" s="5">
        <v>30</v>
      </c>
    </row>
    <row r="1819" spans="1:24" x14ac:dyDescent="0.3">
      <c r="A1819" s="5" t="s">
        <v>1850</v>
      </c>
      <c r="B1819" s="5">
        <v>1988</v>
      </c>
      <c r="C1819" s="5" t="s">
        <v>37</v>
      </c>
      <c r="D1819" s="5">
        <v>24</v>
      </c>
      <c r="E1819" s="5">
        <v>2</v>
      </c>
      <c r="F1819" s="5">
        <v>18972.5</v>
      </c>
      <c r="G1819" s="5" t="s">
        <v>16</v>
      </c>
      <c r="H1819" s="5" t="s">
        <v>12</v>
      </c>
      <c r="I1819" s="5" t="s">
        <v>13</v>
      </c>
      <c r="K1819" s="7" t="s">
        <v>1850</v>
      </c>
      <c r="L1819" s="7">
        <v>1988</v>
      </c>
      <c r="M1819" s="7" t="s">
        <v>37</v>
      </c>
      <c r="N1819" s="7">
        <v>24</v>
      </c>
      <c r="O1819" s="7">
        <v>2</v>
      </c>
      <c r="P1819" s="20">
        <v>18972.5</v>
      </c>
      <c r="Q1819" s="7" t="s">
        <v>16</v>
      </c>
      <c r="R1819" s="7" t="s">
        <v>12</v>
      </c>
      <c r="S1819" s="7" t="s">
        <v>13</v>
      </c>
      <c r="T1819" s="7">
        <f t="shared" si="56"/>
        <v>240</v>
      </c>
      <c r="U1819" s="7">
        <f t="shared" si="57"/>
        <v>1</v>
      </c>
      <c r="V1819" s="35" t="s">
        <v>8743</v>
      </c>
      <c r="W1819" s="36">
        <v>45085</v>
      </c>
      <c r="X1819" s="5">
        <v>34</v>
      </c>
    </row>
    <row r="1820" spans="1:24" x14ac:dyDescent="0.3">
      <c r="A1820" s="5" t="s">
        <v>1851</v>
      </c>
      <c r="B1820" s="5">
        <v>1983</v>
      </c>
      <c r="C1820" s="5" t="s">
        <v>30</v>
      </c>
      <c r="D1820" s="5">
        <v>19</v>
      </c>
      <c r="E1820" s="5">
        <v>5</v>
      </c>
      <c r="F1820" s="5">
        <v>19023.259999999998</v>
      </c>
      <c r="G1820" s="5" t="s">
        <v>16</v>
      </c>
      <c r="H1820" s="5" t="s">
        <v>12</v>
      </c>
      <c r="I1820" s="5" t="s">
        <v>42</v>
      </c>
      <c r="K1820" s="7" t="s">
        <v>1851</v>
      </c>
      <c r="L1820" s="7">
        <v>1983</v>
      </c>
      <c r="M1820" s="7" t="s">
        <v>30</v>
      </c>
      <c r="N1820" s="7">
        <v>19</v>
      </c>
      <c r="O1820" s="7">
        <v>5</v>
      </c>
      <c r="P1820" s="20">
        <v>19023.259999999998</v>
      </c>
      <c r="Q1820" s="7" t="s">
        <v>16</v>
      </c>
      <c r="R1820" s="7" t="s">
        <v>12</v>
      </c>
      <c r="S1820" s="7" t="s">
        <v>42</v>
      </c>
      <c r="T1820" s="7">
        <f t="shared" si="56"/>
        <v>240</v>
      </c>
      <c r="U1820" s="7">
        <f t="shared" si="57"/>
        <v>1</v>
      </c>
      <c r="V1820" s="35" t="s">
        <v>10008</v>
      </c>
      <c r="W1820" s="36">
        <v>45085</v>
      </c>
      <c r="X1820" s="5">
        <v>39</v>
      </c>
    </row>
    <row r="1821" spans="1:24" x14ac:dyDescent="0.3">
      <c r="A1821" s="5" t="s">
        <v>1852</v>
      </c>
      <c r="B1821" s="5">
        <v>1989</v>
      </c>
      <c r="C1821" s="5" t="s">
        <v>18</v>
      </c>
      <c r="D1821" s="5">
        <v>5</v>
      </c>
      <c r="E1821" s="5">
        <v>1</v>
      </c>
      <c r="F1821" s="5">
        <v>19040.88</v>
      </c>
      <c r="G1821" s="5" t="s">
        <v>16</v>
      </c>
      <c r="H1821" s="5" t="s">
        <v>12</v>
      </c>
      <c r="I1821" s="5" t="s">
        <v>42</v>
      </c>
      <c r="K1821" s="7" t="s">
        <v>1852</v>
      </c>
      <c r="L1821" s="7">
        <v>1989</v>
      </c>
      <c r="M1821" s="7" t="s">
        <v>18</v>
      </c>
      <c r="N1821" s="7">
        <v>5</v>
      </c>
      <c r="O1821" s="7">
        <v>1</v>
      </c>
      <c r="P1821" s="20">
        <v>19040.88</v>
      </c>
      <c r="Q1821" s="7" t="s">
        <v>16</v>
      </c>
      <c r="R1821" s="7" t="s">
        <v>12</v>
      </c>
      <c r="S1821" s="7" t="s">
        <v>42</v>
      </c>
      <c r="T1821" s="7">
        <f t="shared" si="56"/>
        <v>240</v>
      </c>
      <c r="U1821" s="7">
        <f t="shared" si="57"/>
        <v>1</v>
      </c>
      <c r="V1821" s="35" t="s">
        <v>10009</v>
      </c>
      <c r="W1821" s="36">
        <v>45085</v>
      </c>
      <c r="X1821" s="5">
        <v>34</v>
      </c>
    </row>
    <row r="1822" spans="1:24" x14ac:dyDescent="0.3">
      <c r="A1822" s="5" t="s">
        <v>1853</v>
      </c>
      <c r="B1822" s="5">
        <v>1993</v>
      </c>
      <c r="C1822" s="5" t="s">
        <v>20</v>
      </c>
      <c r="D1822" s="5">
        <v>28</v>
      </c>
      <c r="E1822" s="5">
        <v>1</v>
      </c>
      <c r="F1822" s="5">
        <v>19107.78</v>
      </c>
      <c r="G1822" s="5" t="s">
        <v>16</v>
      </c>
      <c r="H1822" s="5" t="s">
        <v>11</v>
      </c>
      <c r="I1822" s="5" t="s">
        <v>13</v>
      </c>
      <c r="K1822" s="7" t="s">
        <v>1853</v>
      </c>
      <c r="L1822" s="7">
        <v>1993</v>
      </c>
      <c r="M1822" s="7" t="s">
        <v>20</v>
      </c>
      <c r="N1822" s="7">
        <v>28</v>
      </c>
      <c r="O1822" s="7">
        <v>1</v>
      </c>
      <c r="P1822" s="20">
        <v>19107.78</v>
      </c>
      <c r="Q1822" s="7" t="s">
        <v>16</v>
      </c>
      <c r="R1822" s="7" t="s">
        <v>11</v>
      </c>
      <c r="S1822" s="7" t="s">
        <v>13</v>
      </c>
      <c r="T1822" s="7">
        <f t="shared" si="56"/>
        <v>240</v>
      </c>
      <c r="U1822" s="7">
        <f t="shared" si="57"/>
        <v>9</v>
      </c>
      <c r="V1822" s="35" t="s">
        <v>8377</v>
      </c>
      <c r="W1822" s="36">
        <v>45085</v>
      </c>
      <c r="X1822" s="5">
        <v>29</v>
      </c>
    </row>
    <row r="1823" spans="1:24" x14ac:dyDescent="0.3">
      <c r="A1823" s="5" t="s">
        <v>1854</v>
      </c>
      <c r="B1823" s="5">
        <v>1979</v>
      </c>
      <c r="C1823" s="5" t="s">
        <v>10</v>
      </c>
      <c r="D1823" s="5">
        <v>2</v>
      </c>
      <c r="E1823" s="5">
        <v>2</v>
      </c>
      <c r="F1823" s="5">
        <v>19144.580000000002</v>
      </c>
      <c r="G1823" s="5" t="s">
        <v>16</v>
      </c>
      <c r="H1823" s="5" t="s">
        <v>16</v>
      </c>
      <c r="I1823" s="5" t="s">
        <v>247</v>
      </c>
      <c r="K1823" s="7" t="s">
        <v>1854</v>
      </c>
      <c r="L1823" s="7">
        <v>1979</v>
      </c>
      <c r="M1823" s="7" t="s">
        <v>10</v>
      </c>
      <c r="N1823" s="7">
        <v>2</v>
      </c>
      <c r="O1823" s="7">
        <v>2</v>
      </c>
      <c r="P1823" s="20">
        <v>19144.580000000002</v>
      </c>
      <c r="Q1823" s="7" t="s">
        <v>16</v>
      </c>
      <c r="R1823" s="7" t="s">
        <v>16</v>
      </c>
      <c r="S1823" s="7" t="s">
        <v>247</v>
      </c>
      <c r="T1823" s="7">
        <f t="shared" si="56"/>
        <v>240</v>
      </c>
      <c r="U1823" s="7">
        <f t="shared" si="57"/>
        <v>2</v>
      </c>
      <c r="V1823" s="35" t="s">
        <v>10010</v>
      </c>
      <c r="W1823" s="36">
        <v>45085</v>
      </c>
      <c r="X1823" s="5">
        <v>43</v>
      </c>
    </row>
    <row r="1824" spans="1:24" x14ac:dyDescent="0.3">
      <c r="A1824" s="5" t="s">
        <v>1855</v>
      </c>
      <c r="B1824" s="5">
        <v>1991</v>
      </c>
      <c r="C1824" s="5" t="s">
        <v>20</v>
      </c>
      <c r="D1824" s="5">
        <v>16</v>
      </c>
      <c r="E1824" s="5">
        <v>3</v>
      </c>
      <c r="F1824" s="5">
        <v>19199.939999999999</v>
      </c>
      <c r="G1824" s="5" t="s">
        <v>16</v>
      </c>
      <c r="H1824" s="5" t="s">
        <v>12</v>
      </c>
      <c r="I1824" s="5" t="s">
        <v>42</v>
      </c>
      <c r="K1824" s="7" t="s">
        <v>1855</v>
      </c>
      <c r="L1824" s="7">
        <v>1991</v>
      </c>
      <c r="M1824" s="7" t="s">
        <v>20</v>
      </c>
      <c r="N1824" s="7">
        <v>16</v>
      </c>
      <c r="O1824" s="7">
        <v>3</v>
      </c>
      <c r="P1824" s="20">
        <v>19199.939999999999</v>
      </c>
      <c r="Q1824" s="7" t="s">
        <v>16</v>
      </c>
      <c r="R1824" s="7" t="s">
        <v>12</v>
      </c>
      <c r="S1824" s="7" t="s">
        <v>42</v>
      </c>
      <c r="T1824" s="7">
        <f t="shared" si="56"/>
        <v>240</v>
      </c>
      <c r="U1824" s="7">
        <f t="shared" si="57"/>
        <v>1</v>
      </c>
      <c r="V1824" s="35" t="s">
        <v>10011</v>
      </c>
      <c r="W1824" s="36">
        <v>45085</v>
      </c>
      <c r="X1824" s="5">
        <v>31</v>
      </c>
    </row>
    <row r="1825" spans="1:24" x14ac:dyDescent="0.3">
      <c r="A1825" s="5" t="s">
        <v>1856</v>
      </c>
      <c r="B1825" s="5">
        <v>1985</v>
      </c>
      <c r="C1825" s="5" t="s">
        <v>30</v>
      </c>
      <c r="D1825" s="5">
        <v>28</v>
      </c>
      <c r="E1825" s="5">
        <v>0</v>
      </c>
      <c r="F1825" s="5">
        <v>19214.71</v>
      </c>
      <c r="G1825" s="5" t="s">
        <v>16</v>
      </c>
      <c r="H1825" s="5" t="s">
        <v>12</v>
      </c>
      <c r="I1825" s="5" t="s">
        <v>13</v>
      </c>
      <c r="K1825" s="7" t="s">
        <v>1856</v>
      </c>
      <c r="L1825" s="7">
        <v>1985</v>
      </c>
      <c r="M1825" s="7" t="s">
        <v>30</v>
      </c>
      <c r="N1825" s="7">
        <v>28</v>
      </c>
      <c r="O1825" s="7">
        <v>0</v>
      </c>
      <c r="P1825" s="20">
        <v>19214.71</v>
      </c>
      <c r="Q1825" s="7" t="s">
        <v>16</v>
      </c>
      <c r="R1825" s="7" t="s">
        <v>12</v>
      </c>
      <c r="S1825" s="7" t="s">
        <v>13</v>
      </c>
      <c r="T1825" s="7">
        <f t="shared" si="56"/>
        <v>240</v>
      </c>
      <c r="U1825" s="7">
        <f t="shared" si="57"/>
        <v>1</v>
      </c>
      <c r="V1825" s="35" t="s">
        <v>8884</v>
      </c>
      <c r="W1825" s="36">
        <v>45085</v>
      </c>
      <c r="X1825" s="5">
        <v>37</v>
      </c>
    </row>
    <row r="1826" spans="1:24" x14ac:dyDescent="0.3">
      <c r="A1826" s="5" t="s">
        <v>1857</v>
      </c>
      <c r="B1826" s="5">
        <v>1967</v>
      </c>
      <c r="C1826" s="5" t="s">
        <v>10</v>
      </c>
      <c r="D1826" s="5">
        <v>29</v>
      </c>
      <c r="E1826" s="5">
        <v>0</v>
      </c>
      <c r="F1826" s="5">
        <v>19259.96</v>
      </c>
      <c r="G1826" s="5" t="s">
        <v>16</v>
      </c>
      <c r="H1826" s="5" t="s">
        <v>16</v>
      </c>
      <c r="I1826" s="5" t="s">
        <v>23</v>
      </c>
      <c r="K1826" s="7" t="s">
        <v>1857</v>
      </c>
      <c r="L1826" s="7">
        <v>1967</v>
      </c>
      <c r="M1826" s="7" t="s">
        <v>10</v>
      </c>
      <c r="N1826" s="7">
        <v>29</v>
      </c>
      <c r="O1826" s="7">
        <v>0</v>
      </c>
      <c r="P1826" s="20">
        <v>19259.96</v>
      </c>
      <c r="Q1826" s="7" t="s">
        <v>16</v>
      </c>
      <c r="R1826" s="7" t="s">
        <v>16</v>
      </c>
      <c r="S1826" s="7" t="s">
        <v>23</v>
      </c>
      <c r="T1826" s="7">
        <f t="shared" si="56"/>
        <v>240</v>
      </c>
      <c r="U1826" s="7">
        <f t="shared" si="57"/>
        <v>2</v>
      </c>
      <c r="V1826" s="35" t="s">
        <v>10012</v>
      </c>
      <c r="W1826" s="36">
        <v>45085</v>
      </c>
      <c r="X1826" s="5">
        <v>55</v>
      </c>
    </row>
    <row r="1827" spans="1:24" x14ac:dyDescent="0.3">
      <c r="A1827" s="5" t="s">
        <v>1858</v>
      </c>
      <c r="B1827" s="5">
        <v>1966</v>
      </c>
      <c r="C1827" s="5" t="s">
        <v>15</v>
      </c>
      <c r="D1827" s="5">
        <v>15</v>
      </c>
      <c r="E1827" s="5">
        <v>0</v>
      </c>
      <c r="F1827" s="5">
        <v>19321.060000000001</v>
      </c>
      <c r="G1827" s="5" t="s">
        <v>16</v>
      </c>
      <c r="H1827" s="5" t="s">
        <v>16</v>
      </c>
      <c r="I1827" s="5" t="s">
        <v>23</v>
      </c>
      <c r="K1827" s="7" t="s">
        <v>1858</v>
      </c>
      <c r="L1827" s="7">
        <v>1966</v>
      </c>
      <c r="M1827" s="7" t="s">
        <v>15</v>
      </c>
      <c r="N1827" s="7">
        <v>15</v>
      </c>
      <c r="O1827" s="7">
        <v>0</v>
      </c>
      <c r="P1827" s="20">
        <v>19321.060000000001</v>
      </c>
      <c r="Q1827" s="7" t="s">
        <v>16</v>
      </c>
      <c r="R1827" s="7" t="s">
        <v>16</v>
      </c>
      <c r="S1827" s="7" t="s">
        <v>23</v>
      </c>
      <c r="T1827" s="7">
        <f t="shared" si="56"/>
        <v>240</v>
      </c>
      <c r="U1827" s="7">
        <f t="shared" si="57"/>
        <v>2</v>
      </c>
      <c r="V1827" s="35" t="s">
        <v>10013</v>
      </c>
      <c r="W1827" s="36">
        <v>45085</v>
      </c>
      <c r="X1827" s="5">
        <v>56</v>
      </c>
    </row>
    <row r="1828" spans="1:24" x14ac:dyDescent="0.3">
      <c r="A1828" s="5" t="s">
        <v>1859</v>
      </c>
      <c r="B1828" s="5">
        <v>1991</v>
      </c>
      <c r="C1828" s="5" t="s">
        <v>35</v>
      </c>
      <c r="D1828" s="5">
        <v>24</v>
      </c>
      <c r="E1828" s="5">
        <v>0</v>
      </c>
      <c r="F1828" s="5">
        <v>19350.37</v>
      </c>
      <c r="G1828" s="5" t="s">
        <v>16</v>
      </c>
      <c r="H1828" s="5" t="s">
        <v>12</v>
      </c>
      <c r="I1828" s="5" t="s">
        <v>13</v>
      </c>
      <c r="K1828" s="7" t="s">
        <v>1859</v>
      </c>
      <c r="L1828" s="7">
        <v>1991</v>
      </c>
      <c r="M1828" s="7" t="s">
        <v>35</v>
      </c>
      <c r="N1828" s="7">
        <v>24</v>
      </c>
      <c r="O1828" s="7">
        <v>0</v>
      </c>
      <c r="P1828" s="20">
        <v>19350.37</v>
      </c>
      <c r="Q1828" s="7" t="s">
        <v>16</v>
      </c>
      <c r="R1828" s="7" t="s">
        <v>12</v>
      </c>
      <c r="S1828" s="7" t="s">
        <v>13</v>
      </c>
      <c r="T1828" s="7">
        <f t="shared" si="56"/>
        <v>240</v>
      </c>
      <c r="U1828" s="7">
        <f t="shared" si="57"/>
        <v>1</v>
      </c>
      <c r="V1828" s="35" t="s">
        <v>10014</v>
      </c>
      <c r="W1828" s="36">
        <v>45085</v>
      </c>
      <c r="X1828" s="5">
        <v>31</v>
      </c>
    </row>
    <row r="1829" spans="1:24" x14ac:dyDescent="0.3">
      <c r="A1829" s="5" t="s">
        <v>1860</v>
      </c>
      <c r="B1829" s="5">
        <v>1987</v>
      </c>
      <c r="C1829" s="5" t="s">
        <v>18</v>
      </c>
      <c r="D1829" s="5">
        <v>30</v>
      </c>
      <c r="E1829" s="5">
        <v>3</v>
      </c>
      <c r="F1829" s="5">
        <v>19362</v>
      </c>
      <c r="G1829" s="5" t="s">
        <v>16</v>
      </c>
      <c r="H1829" s="5" t="s">
        <v>12</v>
      </c>
      <c r="I1829" s="5" t="s">
        <v>13</v>
      </c>
      <c r="K1829" s="7" t="s">
        <v>1860</v>
      </c>
      <c r="L1829" s="7">
        <v>1987</v>
      </c>
      <c r="M1829" s="7" t="s">
        <v>18</v>
      </c>
      <c r="N1829" s="7">
        <v>30</v>
      </c>
      <c r="O1829" s="7">
        <v>3</v>
      </c>
      <c r="P1829" s="20">
        <v>19362</v>
      </c>
      <c r="Q1829" s="7" t="s">
        <v>16</v>
      </c>
      <c r="R1829" s="7" t="s">
        <v>12</v>
      </c>
      <c r="S1829" s="7" t="s">
        <v>13</v>
      </c>
      <c r="T1829" s="7">
        <f t="shared" si="56"/>
        <v>240</v>
      </c>
      <c r="U1829" s="7">
        <f t="shared" si="57"/>
        <v>1</v>
      </c>
      <c r="V1829" s="35" t="s">
        <v>10015</v>
      </c>
      <c r="W1829" s="36">
        <v>45085</v>
      </c>
      <c r="X1829" s="5">
        <v>35</v>
      </c>
    </row>
    <row r="1830" spans="1:24" x14ac:dyDescent="0.3">
      <c r="A1830" s="5" t="s">
        <v>1861</v>
      </c>
      <c r="B1830" s="5">
        <v>1993</v>
      </c>
      <c r="C1830" s="5" t="s">
        <v>20</v>
      </c>
      <c r="D1830" s="5">
        <v>6</v>
      </c>
      <c r="E1830" s="5">
        <v>2</v>
      </c>
      <c r="F1830" s="5">
        <v>19442.349999999999</v>
      </c>
      <c r="G1830" s="5" t="s">
        <v>16</v>
      </c>
      <c r="H1830" s="5" t="s">
        <v>12</v>
      </c>
      <c r="I1830" s="5" t="s">
        <v>23</v>
      </c>
      <c r="K1830" s="7" t="s">
        <v>1861</v>
      </c>
      <c r="L1830" s="7">
        <v>1993</v>
      </c>
      <c r="M1830" s="7" t="s">
        <v>20</v>
      </c>
      <c r="N1830" s="7">
        <v>6</v>
      </c>
      <c r="O1830" s="7">
        <v>2</v>
      </c>
      <c r="P1830" s="20">
        <v>19442.349999999999</v>
      </c>
      <c r="Q1830" s="7" t="s">
        <v>16</v>
      </c>
      <c r="R1830" s="7" t="s">
        <v>12</v>
      </c>
      <c r="S1830" s="7" t="s">
        <v>23</v>
      </c>
      <c r="T1830" s="7">
        <f t="shared" si="56"/>
        <v>240</v>
      </c>
      <c r="U1830" s="7">
        <f t="shared" si="57"/>
        <v>1</v>
      </c>
      <c r="V1830" s="35" t="s">
        <v>10016</v>
      </c>
      <c r="W1830" s="36">
        <v>45085</v>
      </c>
      <c r="X1830" s="5">
        <v>29</v>
      </c>
    </row>
    <row r="1831" spans="1:24" x14ac:dyDescent="0.3">
      <c r="A1831" s="5" t="s">
        <v>1862</v>
      </c>
      <c r="B1831" s="5">
        <v>1982</v>
      </c>
      <c r="C1831" s="5" t="s">
        <v>30</v>
      </c>
      <c r="D1831" s="5">
        <v>15</v>
      </c>
      <c r="E1831" s="5">
        <v>2</v>
      </c>
      <c r="F1831" s="5">
        <v>19444.27</v>
      </c>
      <c r="G1831" s="5" t="s">
        <v>16</v>
      </c>
      <c r="H1831" s="5" t="s">
        <v>16</v>
      </c>
      <c r="I1831" s="5" t="s">
        <v>13</v>
      </c>
      <c r="K1831" s="7" t="s">
        <v>1862</v>
      </c>
      <c r="L1831" s="7">
        <v>1982</v>
      </c>
      <c r="M1831" s="7" t="s">
        <v>30</v>
      </c>
      <c r="N1831" s="7">
        <v>15</v>
      </c>
      <c r="O1831" s="7">
        <v>2</v>
      </c>
      <c r="P1831" s="20">
        <v>19444.27</v>
      </c>
      <c r="Q1831" s="7" t="s">
        <v>16</v>
      </c>
      <c r="R1831" s="7" t="s">
        <v>16</v>
      </c>
      <c r="S1831" s="7" t="s">
        <v>13</v>
      </c>
      <c r="T1831" s="7">
        <f t="shared" si="56"/>
        <v>240</v>
      </c>
      <c r="U1831" s="7">
        <f t="shared" si="57"/>
        <v>2</v>
      </c>
      <c r="V1831" s="35" t="s">
        <v>10017</v>
      </c>
      <c r="W1831" s="36">
        <v>45085</v>
      </c>
      <c r="X1831" s="5">
        <v>40</v>
      </c>
    </row>
    <row r="1832" spans="1:24" x14ac:dyDescent="0.3">
      <c r="A1832" s="5" t="s">
        <v>1863</v>
      </c>
      <c r="B1832" s="5">
        <v>1987</v>
      </c>
      <c r="C1832" s="5" t="s">
        <v>15</v>
      </c>
      <c r="D1832" s="5">
        <v>30</v>
      </c>
      <c r="E1832" s="5">
        <v>4</v>
      </c>
      <c r="F1832" s="5">
        <v>19496.72</v>
      </c>
      <c r="G1832" s="5" t="s">
        <v>16</v>
      </c>
      <c r="H1832" s="5" t="s">
        <v>12</v>
      </c>
      <c r="I1832" s="5" t="s">
        <v>166</v>
      </c>
      <c r="K1832" s="7" t="s">
        <v>1863</v>
      </c>
      <c r="L1832" s="7">
        <v>1987</v>
      </c>
      <c r="M1832" s="7" t="s">
        <v>15</v>
      </c>
      <c r="N1832" s="7">
        <v>30</v>
      </c>
      <c r="O1832" s="7">
        <v>4</v>
      </c>
      <c r="P1832" s="20">
        <v>19496.72</v>
      </c>
      <c r="Q1832" s="7" t="s">
        <v>16</v>
      </c>
      <c r="R1832" s="7" t="s">
        <v>12</v>
      </c>
      <c r="S1832" s="7" t="s">
        <v>166</v>
      </c>
      <c r="T1832" s="7">
        <f t="shared" si="56"/>
        <v>240</v>
      </c>
      <c r="U1832" s="7">
        <f t="shared" si="57"/>
        <v>1</v>
      </c>
      <c r="V1832" s="35" t="s">
        <v>10018</v>
      </c>
      <c r="W1832" s="36">
        <v>45085</v>
      </c>
      <c r="X1832" s="5">
        <v>35</v>
      </c>
    </row>
    <row r="1833" spans="1:24" x14ac:dyDescent="0.3">
      <c r="A1833" s="5" t="s">
        <v>1864</v>
      </c>
      <c r="B1833" s="5">
        <v>1980</v>
      </c>
      <c r="C1833" s="5" t="s">
        <v>15</v>
      </c>
      <c r="D1833" s="5">
        <v>8</v>
      </c>
      <c r="E1833" s="5">
        <v>0</v>
      </c>
      <c r="F1833" s="5">
        <v>19515.54</v>
      </c>
      <c r="G1833" s="5" t="s">
        <v>16</v>
      </c>
      <c r="H1833" s="5" t="s">
        <v>16</v>
      </c>
      <c r="I1833" s="5" t="s">
        <v>13</v>
      </c>
      <c r="K1833" s="7" t="s">
        <v>1864</v>
      </c>
      <c r="L1833" s="7">
        <v>1980</v>
      </c>
      <c r="M1833" s="7" t="s">
        <v>15</v>
      </c>
      <c r="N1833" s="7">
        <v>8</v>
      </c>
      <c r="O1833" s="7">
        <v>0</v>
      </c>
      <c r="P1833" s="20">
        <v>19515.54</v>
      </c>
      <c r="Q1833" s="7" t="s">
        <v>16</v>
      </c>
      <c r="R1833" s="7" t="s">
        <v>16</v>
      </c>
      <c r="S1833" s="7" t="s">
        <v>13</v>
      </c>
      <c r="T1833" s="7">
        <f t="shared" si="56"/>
        <v>240</v>
      </c>
      <c r="U1833" s="7">
        <f t="shared" si="57"/>
        <v>2</v>
      </c>
      <c r="V1833" s="35" t="s">
        <v>9261</v>
      </c>
      <c r="W1833" s="36">
        <v>45085</v>
      </c>
      <c r="X1833" s="5">
        <v>42</v>
      </c>
    </row>
    <row r="1834" spans="1:24" x14ac:dyDescent="0.3">
      <c r="A1834" s="5" t="s">
        <v>1865</v>
      </c>
      <c r="B1834" s="5">
        <v>1992</v>
      </c>
      <c r="C1834" s="5" t="s">
        <v>35</v>
      </c>
      <c r="D1834" s="5">
        <v>19</v>
      </c>
      <c r="E1834" s="5">
        <v>1</v>
      </c>
      <c r="F1834" s="5">
        <v>19521.97</v>
      </c>
      <c r="G1834" s="5" t="s">
        <v>16</v>
      </c>
      <c r="H1834" s="5" t="s">
        <v>11</v>
      </c>
      <c r="I1834" s="5" t="s">
        <v>13</v>
      </c>
      <c r="K1834" s="7" t="s">
        <v>1865</v>
      </c>
      <c r="L1834" s="7">
        <v>1992</v>
      </c>
      <c r="M1834" s="7" t="s">
        <v>35</v>
      </c>
      <c r="N1834" s="7">
        <v>19</v>
      </c>
      <c r="O1834" s="7">
        <v>1</v>
      </c>
      <c r="P1834" s="20">
        <v>19521.97</v>
      </c>
      <c r="Q1834" s="7" t="s">
        <v>16</v>
      </c>
      <c r="R1834" s="7" t="s">
        <v>11</v>
      </c>
      <c r="S1834" s="7" t="s">
        <v>13</v>
      </c>
      <c r="T1834" s="7">
        <f t="shared" si="56"/>
        <v>240</v>
      </c>
      <c r="U1834" s="7">
        <f t="shared" si="57"/>
        <v>9</v>
      </c>
      <c r="V1834" s="35" t="s">
        <v>10019</v>
      </c>
      <c r="W1834" s="36">
        <v>45085</v>
      </c>
      <c r="X1834" s="5">
        <v>30</v>
      </c>
    </row>
    <row r="1835" spans="1:24" x14ac:dyDescent="0.3">
      <c r="A1835" s="5" t="s">
        <v>1866</v>
      </c>
      <c r="B1835" s="5">
        <v>1985</v>
      </c>
      <c r="C1835" s="5" t="s">
        <v>20</v>
      </c>
      <c r="D1835" s="5">
        <v>17</v>
      </c>
      <c r="E1835" s="5">
        <v>0</v>
      </c>
      <c r="F1835" s="5">
        <v>19539.240000000002</v>
      </c>
      <c r="G1835" s="5" t="s">
        <v>16</v>
      </c>
      <c r="H1835" s="5" t="s">
        <v>16</v>
      </c>
      <c r="I1835" s="5" t="s">
        <v>13</v>
      </c>
      <c r="K1835" s="7" t="s">
        <v>1866</v>
      </c>
      <c r="L1835" s="7">
        <v>1985</v>
      </c>
      <c r="M1835" s="7" t="s">
        <v>20</v>
      </c>
      <c r="N1835" s="7">
        <v>17</v>
      </c>
      <c r="O1835" s="7">
        <v>0</v>
      </c>
      <c r="P1835" s="20">
        <v>19539.240000000002</v>
      </c>
      <c r="Q1835" s="7" t="s">
        <v>16</v>
      </c>
      <c r="R1835" s="7" t="s">
        <v>16</v>
      </c>
      <c r="S1835" s="7" t="s">
        <v>13</v>
      </c>
      <c r="T1835" s="7">
        <f t="shared" si="56"/>
        <v>240</v>
      </c>
      <c r="U1835" s="7">
        <f t="shared" si="57"/>
        <v>2</v>
      </c>
      <c r="V1835" s="35" t="s">
        <v>10020</v>
      </c>
      <c r="W1835" s="36">
        <v>45085</v>
      </c>
      <c r="X1835" s="5">
        <v>37</v>
      </c>
    </row>
    <row r="1836" spans="1:24" x14ac:dyDescent="0.3">
      <c r="A1836" s="5" t="s">
        <v>1867</v>
      </c>
      <c r="B1836" s="5">
        <v>1963</v>
      </c>
      <c r="C1836" s="5" t="s">
        <v>10</v>
      </c>
      <c r="D1836" s="5">
        <v>14</v>
      </c>
      <c r="E1836" s="5">
        <v>0</v>
      </c>
      <c r="F1836" s="5">
        <v>19551.34</v>
      </c>
      <c r="G1836" s="5" t="s">
        <v>16</v>
      </c>
      <c r="H1836" s="5" t="s">
        <v>12</v>
      </c>
      <c r="I1836" s="5" t="s">
        <v>23</v>
      </c>
      <c r="K1836" s="7" t="s">
        <v>1867</v>
      </c>
      <c r="L1836" s="7">
        <v>1963</v>
      </c>
      <c r="M1836" s="7" t="s">
        <v>10</v>
      </c>
      <c r="N1836" s="7">
        <v>14</v>
      </c>
      <c r="O1836" s="7">
        <v>0</v>
      </c>
      <c r="P1836" s="20">
        <v>19551.34</v>
      </c>
      <c r="Q1836" s="7" t="s">
        <v>16</v>
      </c>
      <c r="R1836" s="7" t="s">
        <v>12</v>
      </c>
      <c r="S1836" s="7" t="s">
        <v>23</v>
      </c>
      <c r="T1836" s="7">
        <f t="shared" si="56"/>
        <v>240</v>
      </c>
      <c r="U1836" s="7">
        <f t="shared" si="57"/>
        <v>1</v>
      </c>
      <c r="V1836" s="35" t="s">
        <v>10021</v>
      </c>
      <c r="W1836" s="36">
        <v>45085</v>
      </c>
      <c r="X1836" s="5">
        <v>59</v>
      </c>
    </row>
    <row r="1837" spans="1:24" x14ac:dyDescent="0.3">
      <c r="A1837" s="5" t="s">
        <v>1868</v>
      </c>
      <c r="B1837" s="5">
        <v>1978</v>
      </c>
      <c r="C1837" s="5" t="s">
        <v>20</v>
      </c>
      <c r="D1837" s="5">
        <v>24</v>
      </c>
      <c r="E1837" s="5">
        <v>1</v>
      </c>
      <c r="F1837" s="5">
        <v>19594.810000000001</v>
      </c>
      <c r="G1837" s="5" t="s">
        <v>16</v>
      </c>
      <c r="H1837" s="5" t="s">
        <v>16</v>
      </c>
      <c r="I1837" s="5" t="s">
        <v>247</v>
      </c>
      <c r="K1837" s="7" t="s">
        <v>1868</v>
      </c>
      <c r="L1837" s="7">
        <v>1978</v>
      </c>
      <c r="M1837" s="7" t="s">
        <v>20</v>
      </c>
      <c r="N1837" s="7">
        <v>24</v>
      </c>
      <c r="O1837" s="7">
        <v>1</v>
      </c>
      <c r="P1837" s="20">
        <v>19594.810000000001</v>
      </c>
      <c r="Q1837" s="7" t="s">
        <v>16</v>
      </c>
      <c r="R1837" s="7" t="s">
        <v>16</v>
      </c>
      <c r="S1837" s="7" t="s">
        <v>247</v>
      </c>
      <c r="T1837" s="7">
        <f t="shared" si="56"/>
        <v>240</v>
      </c>
      <c r="U1837" s="7">
        <f t="shared" si="57"/>
        <v>2</v>
      </c>
      <c r="V1837" s="35" t="s">
        <v>10022</v>
      </c>
      <c r="W1837" s="36">
        <v>45085</v>
      </c>
      <c r="X1837" s="5">
        <v>44</v>
      </c>
    </row>
    <row r="1838" spans="1:24" x14ac:dyDescent="0.3">
      <c r="A1838" s="5" t="s">
        <v>1869</v>
      </c>
      <c r="B1838" s="5">
        <v>1994</v>
      </c>
      <c r="C1838" s="5" t="s">
        <v>35</v>
      </c>
      <c r="D1838" s="5">
        <v>27</v>
      </c>
      <c r="E1838" s="5">
        <v>0</v>
      </c>
      <c r="F1838" s="5">
        <v>19673.34</v>
      </c>
      <c r="G1838" s="5" t="s">
        <v>16</v>
      </c>
      <c r="H1838" s="5" t="s">
        <v>11</v>
      </c>
      <c r="I1838" s="5" t="s">
        <v>23</v>
      </c>
      <c r="K1838" s="7" t="s">
        <v>1869</v>
      </c>
      <c r="L1838" s="7">
        <v>1994</v>
      </c>
      <c r="M1838" s="7" t="s">
        <v>35</v>
      </c>
      <c r="N1838" s="7">
        <v>27</v>
      </c>
      <c r="O1838" s="7">
        <v>0</v>
      </c>
      <c r="P1838" s="20">
        <v>19673.34</v>
      </c>
      <c r="Q1838" s="7" t="s">
        <v>16</v>
      </c>
      <c r="R1838" s="7" t="s">
        <v>11</v>
      </c>
      <c r="S1838" s="7" t="s">
        <v>23</v>
      </c>
      <c r="T1838" s="7">
        <f t="shared" si="56"/>
        <v>240</v>
      </c>
      <c r="U1838" s="7">
        <f t="shared" si="57"/>
        <v>9</v>
      </c>
      <c r="V1838" s="35" t="s">
        <v>10023</v>
      </c>
      <c r="W1838" s="36">
        <v>45085</v>
      </c>
      <c r="X1838" s="5">
        <v>28</v>
      </c>
    </row>
    <row r="1839" spans="1:24" x14ac:dyDescent="0.3">
      <c r="A1839" s="5" t="s">
        <v>1870</v>
      </c>
      <c r="B1839" s="5">
        <v>1990</v>
      </c>
      <c r="C1839" s="5" t="s">
        <v>35</v>
      </c>
      <c r="D1839" s="5">
        <v>8</v>
      </c>
      <c r="E1839" s="5">
        <v>1</v>
      </c>
      <c r="F1839" s="5">
        <v>19719.689999999999</v>
      </c>
      <c r="G1839" s="5" t="s">
        <v>16</v>
      </c>
      <c r="H1839" s="5" t="s">
        <v>11</v>
      </c>
      <c r="I1839" s="5" t="s">
        <v>13</v>
      </c>
      <c r="K1839" s="7" t="s">
        <v>1870</v>
      </c>
      <c r="L1839" s="7">
        <v>1990</v>
      </c>
      <c r="M1839" s="7" t="s">
        <v>35</v>
      </c>
      <c r="N1839" s="7">
        <v>8</v>
      </c>
      <c r="O1839" s="7">
        <v>1</v>
      </c>
      <c r="P1839" s="20">
        <v>19719.689999999999</v>
      </c>
      <c r="Q1839" s="7" t="s">
        <v>16</v>
      </c>
      <c r="R1839" s="7" t="s">
        <v>11</v>
      </c>
      <c r="S1839" s="7" t="s">
        <v>13</v>
      </c>
      <c r="T1839" s="7">
        <f t="shared" si="56"/>
        <v>240</v>
      </c>
      <c r="U1839" s="7">
        <f t="shared" si="57"/>
        <v>9</v>
      </c>
      <c r="V1839" s="35" t="s">
        <v>8805</v>
      </c>
      <c r="W1839" s="36">
        <v>45085</v>
      </c>
      <c r="X1839" s="5">
        <v>32</v>
      </c>
    </row>
    <row r="1840" spans="1:24" x14ac:dyDescent="0.3">
      <c r="A1840" s="5" t="s">
        <v>1871</v>
      </c>
      <c r="B1840" s="5">
        <v>1972</v>
      </c>
      <c r="C1840" s="5" t="s">
        <v>18</v>
      </c>
      <c r="D1840" s="5">
        <v>14</v>
      </c>
      <c r="E1840" s="5">
        <v>3</v>
      </c>
      <c r="F1840" s="5">
        <v>19749.38</v>
      </c>
      <c r="G1840" s="5" t="s">
        <v>16</v>
      </c>
      <c r="H1840" s="5" t="s">
        <v>12</v>
      </c>
      <c r="I1840" s="5" t="s">
        <v>13</v>
      </c>
      <c r="K1840" s="7" t="s">
        <v>1871</v>
      </c>
      <c r="L1840" s="7">
        <v>1972</v>
      </c>
      <c r="M1840" s="7" t="s">
        <v>18</v>
      </c>
      <c r="N1840" s="7">
        <v>14</v>
      </c>
      <c r="O1840" s="7">
        <v>3</v>
      </c>
      <c r="P1840" s="20">
        <v>19749.38</v>
      </c>
      <c r="Q1840" s="7" t="s">
        <v>16</v>
      </c>
      <c r="R1840" s="7" t="s">
        <v>12</v>
      </c>
      <c r="S1840" s="7" t="s">
        <v>13</v>
      </c>
      <c r="T1840" s="7">
        <f t="shared" si="56"/>
        <v>240</v>
      </c>
      <c r="U1840" s="7">
        <f t="shared" si="57"/>
        <v>1</v>
      </c>
      <c r="V1840" s="35" t="s">
        <v>10024</v>
      </c>
      <c r="W1840" s="36">
        <v>45085</v>
      </c>
      <c r="X1840" s="5">
        <v>50</v>
      </c>
    </row>
    <row r="1841" spans="1:24" x14ac:dyDescent="0.3">
      <c r="A1841" s="5" t="s">
        <v>1872</v>
      </c>
      <c r="B1841" s="5">
        <v>1979</v>
      </c>
      <c r="C1841" s="5" t="s">
        <v>37</v>
      </c>
      <c r="D1841" s="5">
        <v>30</v>
      </c>
      <c r="E1841" s="5">
        <v>2</v>
      </c>
      <c r="F1841" s="5">
        <v>19798.05</v>
      </c>
      <c r="G1841" s="5" t="s">
        <v>16</v>
      </c>
      <c r="H1841" s="5" t="s">
        <v>16</v>
      </c>
      <c r="I1841" s="5" t="s">
        <v>247</v>
      </c>
      <c r="K1841" s="7" t="s">
        <v>1872</v>
      </c>
      <c r="L1841" s="7">
        <v>1979</v>
      </c>
      <c r="M1841" s="7" t="s">
        <v>37</v>
      </c>
      <c r="N1841" s="7">
        <v>30</v>
      </c>
      <c r="O1841" s="7">
        <v>2</v>
      </c>
      <c r="P1841" s="20">
        <v>19798.05</v>
      </c>
      <c r="Q1841" s="7" t="s">
        <v>16</v>
      </c>
      <c r="R1841" s="7" t="s">
        <v>16</v>
      </c>
      <c r="S1841" s="7" t="s">
        <v>247</v>
      </c>
      <c r="T1841" s="7">
        <f t="shared" si="56"/>
        <v>240</v>
      </c>
      <c r="U1841" s="7">
        <f t="shared" si="57"/>
        <v>2</v>
      </c>
      <c r="V1841" s="35" t="s">
        <v>10025</v>
      </c>
      <c r="W1841" s="36">
        <v>45085</v>
      </c>
      <c r="X1841" s="5">
        <v>43</v>
      </c>
    </row>
    <row r="1842" spans="1:24" x14ac:dyDescent="0.3">
      <c r="A1842" s="5" t="s">
        <v>1873</v>
      </c>
      <c r="B1842" s="5">
        <v>1997</v>
      </c>
      <c r="C1842" s="5" t="s">
        <v>37</v>
      </c>
      <c r="D1842" s="5">
        <v>18</v>
      </c>
      <c r="E1842" s="5">
        <v>3</v>
      </c>
      <c r="F1842" s="5">
        <v>19933.46</v>
      </c>
      <c r="G1842" s="5" t="s">
        <v>16</v>
      </c>
      <c r="H1842" s="5" t="s">
        <v>12</v>
      </c>
      <c r="I1842" s="5" t="s">
        <v>42</v>
      </c>
      <c r="K1842" s="7" t="s">
        <v>1873</v>
      </c>
      <c r="L1842" s="7">
        <v>1997</v>
      </c>
      <c r="M1842" s="7" t="s">
        <v>37</v>
      </c>
      <c r="N1842" s="7">
        <v>18</v>
      </c>
      <c r="O1842" s="7">
        <v>3</v>
      </c>
      <c r="P1842" s="20">
        <v>19933.46</v>
      </c>
      <c r="Q1842" s="7" t="s">
        <v>16</v>
      </c>
      <c r="R1842" s="7" t="s">
        <v>12</v>
      </c>
      <c r="S1842" s="7" t="s">
        <v>42</v>
      </c>
      <c r="T1842" s="7">
        <f t="shared" si="56"/>
        <v>240</v>
      </c>
      <c r="U1842" s="7">
        <f t="shared" si="57"/>
        <v>1</v>
      </c>
      <c r="V1842" s="35" t="s">
        <v>10026</v>
      </c>
      <c r="W1842" s="36">
        <v>45085</v>
      </c>
      <c r="X1842" s="5">
        <v>25</v>
      </c>
    </row>
    <row r="1843" spans="1:24" x14ac:dyDescent="0.3">
      <c r="A1843" s="5" t="s">
        <v>1874</v>
      </c>
      <c r="B1843" s="5">
        <v>1980</v>
      </c>
      <c r="C1843" s="5" t="s">
        <v>37</v>
      </c>
      <c r="D1843" s="5">
        <v>9</v>
      </c>
      <c r="E1843" s="5">
        <v>0</v>
      </c>
      <c r="F1843" s="5">
        <v>19964.75</v>
      </c>
      <c r="G1843" s="5" t="s">
        <v>16</v>
      </c>
      <c r="H1843" s="5" t="s">
        <v>11</v>
      </c>
      <c r="I1843" s="5" t="s">
        <v>247</v>
      </c>
      <c r="K1843" s="7" t="s">
        <v>1874</v>
      </c>
      <c r="L1843" s="7">
        <v>1980</v>
      </c>
      <c r="M1843" s="7" t="s">
        <v>37</v>
      </c>
      <c r="N1843" s="7">
        <v>9</v>
      </c>
      <c r="O1843" s="7">
        <v>0</v>
      </c>
      <c r="P1843" s="20">
        <v>19964.75</v>
      </c>
      <c r="Q1843" s="7" t="s">
        <v>16</v>
      </c>
      <c r="R1843" s="7" t="s">
        <v>11</v>
      </c>
      <c r="S1843" s="7" t="s">
        <v>247</v>
      </c>
      <c r="T1843" s="7">
        <f t="shared" si="56"/>
        <v>240</v>
      </c>
      <c r="U1843" s="7">
        <f t="shared" si="57"/>
        <v>9</v>
      </c>
      <c r="V1843" s="35" t="s">
        <v>10027</v>
      </c>
      <c r="W1843" s="36">
        <v>45085</v>
      </c>
      <c r="X1843" s="5">
        <v>42</v>
      </c>
    </row>
    <row r="1844" spans="1:24" x14ac:dyDescent="0.3">
      <c r="A1844" s="5" t="s">
        <v>1875</v>
      </c>
      <c r="B1844" s="5">
        <v>1966</v>
      </c>
      <c r="C1844" s="5" t="s">
        <v>35</v>
      </c>
      <c r="D1844" s="5">
        <v>10</v>
      </c>
      <c r="E1844" s="5">
        <v>0</v>
      </c>
      <c r="F1844" s="5">
        <v>19995.29</v>
      </c>
      <c r="G1844" s="5" t="s">
        <v>16</v>
      </c>
      <c r="H1844" s="5" t="s">
        <v>12</v>
      </c>
      <c r="I1844" s="5" t="s">
        <v>535</v>
      </c>
      <c r="K1844" s="7" t="s">
        <v>1875</v>
      </c>
      <c r="L1844" s="7">
        <v>1966</v>
      </c>
      <c r="M1844" s="7" t="s">
        <v>35</v>
      </c>
      <c r="N1844" s="7">
        <v>10</v>
      </c>
      <c r="O1844" s="7">
        <v>0</v>
      </c>
      <c r="P1844" s="20">
        <v>19995.29</v>
      </c>
      <c r="Q1844" s="7" t="s">
        <v>16</v>
      </c>
      <c r="R1844" s="7" t="s">
        <v>12</v>
      </c>
      <c r="S1844" s="7" t="s">
        <v>535</v>
      </c>
      <c r="T1844" s="7">
        <f t="shared" si="56"/>
        <v>240</v>
      </c>
      <c r="U1844" s="7">
        <f t="shared" si="57"/>
        <v>1</v>
      </c>
      <c r="V1844" s="35" t="s">
        <v>10028</v>
      </c>
      <c r="W1844" s="36">
        <v>45085</v>
      </c>
      <c r="X1844" s="5">
        <v>56</v>
      </c>
    </row>
    <row r="1845" spans="1:24" x14ac:dyDescent="0.3">
      <c r="A1845" s="5" t="s">
        <v>1876</v>
      </c>
      <c r="B1845" s="5">
        <v>1988</v>
      </c>
      <c r="C1845" s="5" t="s">
        <v>10</v>
      </c>
      <c r="D1845" s="5">
        <v>25</v>
      </c>
      <c r="E1845" s="5">
        <v>1</v>
      </c>
      <c r="F1845" s="5">
        <v>20009.63</v>
      </c>
      <c r="G1845" s="5" t="s">
        <v>11</v>
      </c>
      <c r="H1845" s="5" t="s">
        <v>16</v>
      </c>
      <c r="I1845" s="5" t="s">
        <v>23</v>
      </c>
      <c r="K1845" s="7" t="s">
        <v>1876</v>
      </c>
      <c r="L1845" s="7">
        <v>1988</v>
      </c>
      <c r="M1845" s="7" t="s">
        <v>10</v>
      </c>
      <c r="N1845" s="7">
        <v>25</v>
      </c>
      <c r="O1845" s="7">
        <v>1</v>
      </c>
      <c r="P1845" s="20">
        <v>20009.63</v>
      </c>
      <c r="Q1845" s="7" t="s">
        <v>11</v>
      </c>
      <c r="R1845" s="7" t="s">
        <v>16</v>
      </c>
      <c r="S1845" s="7" t="s">
        <v>23</v>
      </c>
      <c r="T1845" s="7">
        <f t="shared" si="56"/>
        <v>1</v>
      </c>
      <c r="U1845" s="7">
        <f t="shared" si="57"/>
        <v>2</v>
      </c>
      <c r="V1845" s="35" t="s">
        <v>10029</v>
      </c>
      <c r="W1845" s="36">
        <v>45085</v>
      </c>
      <c r="X1845" s="5">
        <v>34</v>
      </c>
    </row>
    <row r="1846" spans="1:24" x14ac:dyDescent="0.3">
      <c r="A1846" s="5" t="s">
        <v>1877</v>
      </c>
      <c r="B1846" s="5">
        <v>1983</v>
      </c>
      <c r="C1846" s="5" t="s">
        <v>37</v>
      </c>
      <c r="D1846" s="5">
        <v>6</v>
      </c>
      <c r="E1846" s="5">
        <v>0</v>
      </c>
      <c r="F1846" s="5">
        <v>20149.32</v>
      </c>
      <c r="G1846" s="5" t="s">
        <v>11</v>
      </c>
      <c r="H1846" s="5" t="s">
        <v>16</v>
      </c>
      <c r="I1846" s="5" t="s">
        <v>168</v>
      </c>
      <c r="K1846" s="7" t="s">
        <v>1877</v>
      </c>
      <c r="L1846" s="7">
        <v>1983</v>
      </c>
      <c r="M1846" s="7" t="s">
        <v>37</v>
      </c>
      <c r="N1846" s="7">
        <v>6</v>
      </c>
      <c r="O1846" s="7">
        <v>0</v>
      </c>
      <c r="P1846" s="20">
        <v>20149.32</v>
      </c>
      <c r="Q1846" s="7" t="s">
        <v>11</v>
      </c>
      <c r="R1846" s="7" t="s">
        <v>16</v>
      </c>
      <c r="S1846" s="7" t="s">
        <v>168</v>
      </c>
      <c r="T1846" s="7">
        <f t="shared" si="56"/>
        <v>1</v>
      </c>
      <c r="U1846" s="7">
        <f t="shared" si="57"/>
        <v>2</v>
      </c>
      <c r="V1846" s="35" t="s">
        <v>10030</v>
      </c>
      <c r="W1846" s="36">
        <v>45085</v>
      </c>
      <c r="X1846" s="5">
        <v>39</v>
      </c>
    </row>
    <row r="1847" spans="1:24" x14ac:dyDescent="0.3">
      <c r="A1847" s="5" t="s">
        <v>1878</v>
      </c>
      <c r="B1847" s="5">
        <v>2002</v>
      </c>
      <c r="C1847" s="5" t="s">
        <v>10</v>
      </c>
      <c r="D1847" s="5">
        <v>9</v>
      </c>
      <c r="E1847" s="5">
        <v>0</v>
      </c>
      <c r="F1847" s="5">
        <v>20167.34</v>
      </c>
      <c r="G1847" s="5" t="s">
        <v>12</v>
      </c>
      <c r="H1847" s="5" t="s">
        <v>12</v>
      </c>
      <c r="I1847" s="5" t="s">
        <v>42</v>
      </c>
      <c r="K1847" s="7" t="s">
        <v>1878</v>
      </c>
      <c r="L1847" s="7">
        <v>2002</v>
      </c>
      <c r="M1847" s="7" t="s">
        <v>10</v>
      </c>
      <c r="N1847" s="7">
        <v>9</v>
      </c>
      <c r="O1847" s="7">
        <v>0</v>
      </c>
      <c r="P1847" s="20">
        <v>20167.34</v>
      </c>
      <c r="Q1847" s="7" t="s">
        <v>12</v>
      </c>
      <c r="R1847" s="7" t="s">
        <v>12</v>
      </c>
      <c r="S1847" s="7" t="s">
        <v>42</v>
      </c>
      <c r="T1847" s="7">
        <f t="shared" si="56"/>
        <v>4</v>
      </c>
      <c r="U1847" s="7">
        <f t="shared" si="57"/>
        <v>1</v>
      </c>
      <c r="V1847" s="35" t="s">
        <v>10031</v>
      </c>
      <c r="W1847" s="36">
        <v>45085</v>
      </c>
      <c r="X1847" s="5">
        <v>20</v>
      </c>
    </row>
    <row r="1848" spans="1:24" x14ac:dyDescent="0.3">
      <c r="A1848" s="5" t="s">
        <v>1879</v>
      </c>
      <c r="B1848" s="5">
        <v>1994</v>
      </c>
      <c r="C1848" s="5" t="s">
        <v>18</v>
      </c>
      <c r="D1848" s="5">
        <v>8</v>
      </c>
      <c r="E1848" s="5">
        <v>2</v>
      </c>
      <c r="F1848" s="5">
        <v>20177.669999999998</v>
      </c>
      <c r="G1848" s="5" t="s">
        <v>11</v>
      </c>
      <c r="H1848" s="5" t="s">
        <v>16</v>
      </c>
      <c r="I1848" s="5" t="s">
        <v>42</v>
      </c>
      <c r="K1848" s="7" t="s">
        <v>1879</v>
      </c>
      <c r="L1848" s="7">
        <v>1994</v>
      </c>
      <c r="M1848" s="7" t="s">
        <v>18</v>
      </c>
      <c r="N1848" s="7">
        <v>8</v>
      </c>
      <c r="O1848" s="7">
        <v>2</v>
      </c>
      <c r="P1848" s="20">
        <v>20177.669999999998</v>
      </c>
      <c r="Q1848" s="7" t="s">
        <v>11</v>
      </c>
      <c r="R1848" s="7" t="s">
        <v>16</v>
      </c>
      <c r="S1848" s="7" t="s">
        <v>42</v>
      </c>
      <c r="T1848" s="7">
        <f t="shared" si="56"/>
        <v>1</v>
      </c>
      <c r="U1848" s="7">
        <f t="shared" si="57"/>
        <v>2</v>
      </c>
      <c r="V1848" s="35" t="s">
        <v>10032</v>
      </c>
      <c r="W1848" s="36">
        <v>45085</v>
      </c>
      <c r="X1848" s="5">
        <v>29</v>
      </c>
    </row>
    <row r="1849" spans="1:24" x14ac:dyDescent="0.3">
      <c r="A1849" s="5" t="s">
        <v>1880</v>
      </c>
      <c r="B1849" s="5">
        <v>1987</v>
      </c>
      <c r="C1849" s="5" t="s">
        <v>37</v>
      </c>
      <c r="D1849" s="5">
        <v>17</v>
      </c>
      <c r="E1849" s="5">
        <v>0</v>
      </c>
      <c r="F1849" s="5">
        <v>20234.849999999999</v>
      </c>
      <c r="G1849" s="5" t="s">
        <v>11</v>
      </c>
      <c r="H1849" s="5" t="s">
        <v>12</v>
      </c>
      <c r="I1849" s="5" t="s">
        <v>23</v>
      </c>
      <c r="K1849" s="7" t="s">
        <v>1880</v>
      </c>
      <c r="L1849" s="7">
        <v>1987</v>
      </c>
      <c r="M1849" s="7" t="s">
        <v>37</v>
      </c>
      <c r="N1849" s="7">
        <v>17</v>
      </c>
      <c r="O1849" s="7">
        <v>0</v>
      </c>
      <c r="P1849" s="20">
        <v>20234.849999999999</v>
      </c>
      <c r="Q1849" s="7" t="s">
        <v>11</v>
      </c>
      <c r="R1849" s="7" t="s">
        <v>12</v>
      </c>
      <c r="S1849" s="7" t="s">
        <v>23</v>
      </c>
      <c r="T1849" s="7">
        <f t="shared" si="56"/>
        <v>1</v>
      </c>
      <c r="U1849" s="7">
        <f t="shared" si="57"/>
        <v>1</v>
      </c>
      <c r="V1849" s="35" t="s">
        <v>10033</v>
      </c>
      <c r="W1849" s="36">
        <v>45085</v>
      </c>
      <c r="X1849" s="5">
        <v>35</v>
      </c>
    </row>
    <row r="1850" spans="1:24" x14ac:dyDescent="0.3">
      <c r="A1850" s="5" t="s">
        <v>1881</v>
      </c>
      <c r="B1850" s="5">
        <v>1966</v>
      </c>
      <c r="C1850" s="5" t="s">
        <v>35</v>
      </c>
      <c r="D1850" s="5">
        <v>22</v>
      </c>
      <c r="E1850" s="5">
        <v>0</v>
      </c>
      <c r="F1850" s="5">
        <v>20253.84</v>
      </c>
      <c r="G1850" s="5" t="s">
        <v>11</v>
      </c>
      <c r="H1850" s="5" t="s">
        <v>12</v>
      </c>
      <c r="I1850" s="5" t="s">
        <v>23</v>
      </c>
      <c r="K1850" s="7" t="s">
        <v>1881</v>
      </c>
      <c r="L1850" s="7">
        <v>1966</v>
      </c>
      <c r="M1850" s="7" t="s">
        <v>35</v>
      </c>
      <c r="N1850" s="7">
        <v>22</v>
      </c>
      <c r="O1850" s="7">
        <v>0</v>
      </c>
      <c r="P1850" s="20">
        <v>20253.84</v>
      </c>
      <c r="Q1850" s="7" t="s">
        <v>11</v>
      </c>
      <c r="R1850" s="7" t="s">
        <v>12</v>
      </c>
      <c r="S1850" s="7" t="s">
        <v>23</v>
      </c>
      <c r="T1850" s="7">
        <f t="shared" si="56"/>
        <v>1</v>
      </c>
      <c r="U1850" s="7">
        <f t="shared" si="57"/>
        <v>1</v>
      </c>
      <c r="V1850" s="35" t="s">
        <v>10034</v>
      </c>
      <c r="W1850" s="36">
        <v>45085</v>
      </c>
      <c r="X1850" s="5">
        <v>56</v>
      </c>
    </row>
    <row r="1851" spans="1:24" x14ac:dyDescent="0.3">
      <c r="A1851" s="5" t="s">
        <v>1882</v>
      </c>
      <c r="B1851" s="5">
        <v>1993</v>
      </c>
      <c r="C1851" s="5" t="s">
        <v>20</v>
      </c>
      <c r="D1851" s="5">
        <v>7</v>
      </c>
      <c r="E1851" s="5">
        <v>1</v>
      </c>
      <c r="F1851" s="5">
        <v>20277.810000000001</v>
      </c>
      <c r="G1851" s="5" t="s">
        <v>12</v>
      </c>
      <c r="H1851" s="5" t="s">
        <v>12</v>
      </c>
      <c r="I1851" s="5" t="s">
        <v>168</v>
      </c>
      <c r="K1851" s="7" t="s">
        <v>1882</v>
      </c>
      <c r="L1851" s="7">
        <v>1993</v>
      </c>
      <c r="M1851" s="7" t="s">
        <v>20</v>
      </c>
      <c r="N1851" s="7">
        <v>7</v>
      </c>
      <c r="O1851" s="7">
        <v>1</v>
      </c>
      <c r="P1851" s="20">
        <v>20277.810000000001</v>
      </c>
      <c r="Q1851" s="7" t="s">
        <v>12</v>
      </c>
      <c r="R1851" s="7" t="s">
        <v>12</v>
      </c>
      <c r="S1851" s="7" t="s">
        <v>168</v>
      </c>
      <c r="T1851" s="7">
        <f t="shared" si="56"/>
        <v>4</v>
      </c>
      <c r="U1851" s="7">
        <f t="shared" si="57"/>
        <v>1</v>
      </c>
      <c r="V1851" s="35" t="s">
        <v>10035</v>
      </c>
      <c r="W1851" s="36">
        <v>45085</v>
      </c>
      <c r="X1851" s="5">
        <v>29</v>
      </c>
    </row>
    <row r="1852" spans="1:24" x14ac:dyDescent="0.3">
      <c r="A1852" s="5" t="s">
        <v>1883</v>
      </c>
      <c r="B1852" s="5">
        <v>1985</v>
      </c>
      <c r="C1852" s="5" t="s">
        <v>20</v>
      </c>
      <c r="D1852" s="5">
        <v>17</v>
      </c>
      <c r="E1852" s="5">
        <v>1</v>
      </c>
      <c r="F1852" s="5">
        <v>20296.86</v>
      </c>
      <c r="G1852" s="5" t="s">
        <v>12</v>
      </c>
      <c r="H1852" s="5" t="s">
        <v>16</v>
      </c>
      <c r="I1852" s="5" t="s">
        <v>247</v>
      </c>
      <c r="K1852" s="7" t="s">
        <v>1883</v>
      </c>
      <c r="L1852" s="7">
        <v>1985</v>
      </c>
      <c r="M1852" s="7" t="s">
        <v>20</v>
      </c>
      <c r="N1852" s="7">
        <v>17</v>
      </c>
      <c r="O1852" s="7">
        <v>1</v>
      </c>
      <c r="P1852" s="20">
        <v>20296.86</v>
      </c>
      <c r="Q1852" s="7" t="s">
        <v>12</v>
      </c>
      <c r="R1852" s="7" t="s">
        <v>16</v>
      </c>
      <c r="S1852" s="7" t="s">
        <v>247</v>
      </c>
      <c r="T1852" s="7">
        <f t="shared" si="56"/>
        <v>4</v>
      </c>
      <c r="U1852" s="7">
        <f t="shared" si="57"/>
        <v>2</v>
      </c>
      <c r="V1852" s="35" t="s">
        <v>10020</v>
      </c>
      <c r="W1852" s="36">
        <v>45085</v>
      </c>
      <c r="X1852" s="5">
        <v>37</v>
      </c>
    </row>
    <row r="1853" spans="1:24" x14ac:dyDescent="0.3">
      <c r="A1853" s="5" t="s">
        <v>1884</v>
      </c>
      <c r="B1853" s="5">
        <v>1962</v>
      </c>
      <c r="C1853" s="5" t="s">
        <v>10</v>
      </c>
      <c r="D1853" s="5">
        <v>2</v>
      </c>
      <c r="E1853" s="5">
        <v>0</v>
      </c>
      <c r="F1853" s="5">
        <v>20354.5</v>
      </c>
      <c r="G1853" s="5" t="s">
        <v>12</v>
      </c>
      <c r="H1853" s="5" t="s">
        <v>11</v>
      </c>
      <c r="I1853" s="5" t="s">
        <v>535</v>
      </c>
      <c r="K1853" s="7" t="s">
        <v>1884</v>
      </c>
      <c r="L1853" s="7">
        <v>1962</v>
      </c>
      <c r="M1853" s="7" t="s">
        <v>10</v>
      </c>
      <c r="N1853" s="7">
        <v>2</v>
      </c>
      <c r="O1853" s="7">
        <v>0</v>
      </c>
      <c r="P1853" s="20">
        <v>20354.5</v>
      </c>
      <c r="Q1853" s="7" t="s">
        <v>12</v>
      </c>
      <c r="R1853" s="7" t="s">
        <v>11</v>
      </c>
      <c r="S1853" s="7" t="s">
        <v>535</v>
      </c>
      <c r="T1853" s="7">
        <f t="shared" si="56"/>
        <v>4</v>
      </c>
      <c r="U1853" s="7">
        <f t="shared" si="57"/>
        <v>9</v>
      </c>
      <c r="V1853" s="35" t="s">
        <v>10036</v>
      </c>
      <c r="W1853" s="36">
        <v>45085</v>
      </c>
      <c r="X1853" s="5">
        <v>60</v>
      </c>
    </row>
    <row r="1854" spans="1:24" x14ac:dyDescent="0.3">
      <c r="A1854" s="5" t="s">
        <v>1885</v>
      </c>
      <c r="B1854" s="5">
        <v>1985</v>
      </c>
      <c r="C1854" s="5" t="s">
        <v>10</v>
      </c>
      <c r="D1854" s="5">
        <v>12</v>
      </c>
      <c r="E1854" s="5">
        <v>0</v>
      </c>
      <c r="F1854" s="5">
        <v>20420.599999999999</v>
      </c>
      <c r="G1854" s="5" t="s">
        <v>12</v>
      </c>
      <c r="H1854" s="5" t="s">
        <v>11</v>
      </c>
      <c r="I1854" s="5" t="s">
        <v>42</v>
      </c>
      <c r="K1854" s="7" t="s">
        <v>1885</v>
      </c>
      <c r="L1854" s="7">
        <v>1985</v>
      </c>
      <c r="M1854" s="7" t="s">
        <v>10</v>
      </c>
      <c r="N1854" s="7">
        <v>12</v>
      </c>
      <c r="O1854" s="7">
        <v>0</v>
      </c>
      <c r="P1854" s="20">
        <v>20420.599999999999</v>
      </c>
      <c r="Q1854" s="7" t="s">
        <v>12</v>
      </c>
      <c r="R1854" s="7" t="s">
        <v>11</v>
      </c>
      <c r="S1854" s="7" t="s">
        <v>42</v>
      </c>
      <c r="T1854" s="7">
        <f t="shared" si="56"/>
        <v>4</v>
      </c>
      <c r="U1854" s="7">
        <f t="shared" si="57"/>
        <v>9</v>
      </c>
      <c r="V1854" s="35" t="s">
        <v>10037</v>
      </c>
      <c r="W1854" s="36">
        <v>45085</v>
      </c>
      <c r="X1854" s="5">
        <v>37</v>
      </c>
    </row>
    <row r="1855" spans="1:24" x14ac:dyDescent="0.3">
      <c r="A1855" s="5" t="s">
        <v>1886</v>
      </c>
      <c r="B1855" s="5">
        <v>1962</v>
      </c>
      <c r="C1855" s="5" t="s">
        <v>37</v>
      </c>
      <c r="D1855" s="5">
        <v>18</v>
      </c>
      <c r="E1855" s="5">
        <v>0</v>
      </c>
      <c r="F1855" s="5">
        <v>20446.849999999999</v>
      </c>
      <c r="G1855" s="5" t="s">
        <v>11</v>
      </c>
      <c r="H1855" s="5" t="s">
        <v>16</v>
      </c>
      <c r="I1855" s="5" t="s">
        <v>23</v>
      </c>
      <c r="K1855" s="7" t="s">
        <v>1886</v>
      </c>
      <c r="L1855" s="7">
        <v>1962</v>
      </c>
      <c r="M1855" s="7" t="s">
        <v>37</v>
      </c>
      <c r="N1855" s="7">
        <v>18</v>
      </c>
      <c r="O1855" s="7">
        <v>0</v>
      </c>
      <c r="P1855" s="20">
        <v>20446.849999999999</v>
      </c>
      <c r="Q1855" s="7" t="s">
        <v>11</v>
      </c>
      <c r="R1855" s="7" t="s">
        <v>16</v>
      </c>
      <c r="S1855" s="7" t="s">
        <v>23</v>
      </c>
      <c r="T1855" s="7">
        <f t="shared" si="56"/>
        <v>1</v>
      </c>
      <c r="U1855" s="7">
        <f t="shared" si="57"/>
        <v>2</v>
      </c>
      <c r="V1855" s="35" t="s">
        <v>10038</v>
      </c>
      <c r="W1855" s="36">
        <v>45085</v>
      </c>
      <c r="X1855" s="5">
        <v>60</v>
      </c>
    </row>
    <row r="1856" spans="1:24" x14ac:dyDescent="0.3">
      <c r="A1856" s="5" t="s">
        <v>1887</v>
      </c>
      <c r="B1856" s="5">
        <v>1969</v>
      </c>
      <c r="C1856" s="5" t="s">
        <v>37</v>
      </c>
      <c r="D1856" s="5">
        <v>13</v>
      </c>
      <c r="E1856" s="5">
        <v>3</v>
      </c>
      <c r="F1856" s="5">
        <v>20463</v>
      </c>
      <c r="G1856" s="5" t="s">
        <v>11</v>
      </c>
      <c r="H1856" s="5" t="s">
        <v>11</v>
      </c>
      <c r="I1856" s="5" t="s">
        <v>13</v>
      </c>
      <c r="K1856" s="7" t="s">
        <v>1887</v>
      </c>
      <c r="L1856" s="7">
        <v>1969</v>
      </c>
      <c r="M1856" s="7" t="s">
        <v>37</v>
      </c>
      <c r="N1856" s="7">
        <v>13</v>
      </c>
      <c r="O1856" s="7">
        <v>3</v>
      </c>
      <c r="P1856" s="20">
        <v>20463</v>
      </c>
      <c r="Q1856" s="7" t="s">
        <v>11</v>
      </c>
      <c r="R1856" s="7" t="s">
        <v>11</v>
      </c>
      <c r="S1856" s="7" t="s">
        <v>13</v>
      </c>
      <c r="T1856" s="7">
        <f t="shared" si="56"/>
        <v>1</v>
      </c>
      <c r="U1856" s="7">
        <f t="shared" si="57"/>
        <v>9</v>
      </c>
      <c r="V1856" s="35" t="s">
        <v>10039</v>
      </c>
      <c r="W1856" s="36">
        <v>45085</v>
      </c>
      <c r="X1856" s="5">
        <v>53</v>
      </c>
    </row>
    <row r="1857" spans="1:24" x14ac:dyDescent="0.3">
      <c r="A1857" s="5" t="s">
        <v>1888</v>
      </c>
      <c r="B1857" s="5">
        <v>1966</v>
      </c>
      <c r="C1857" s="5" t="s">
        <v>10</v>
      </c>
      <c r="D1857" s="5">
        <v>9</v>
      </c>
      <c r="E1857" s="5">
        <v>0</v>
      </c>
      <c r="F1857" s="5">
        <v>20568.32</v>
      </c>
      <c r="G1857" s="5" t="s">
        <v>12</v>
      </c>
      <c r="H1857" s="5" t="s">
        <v>11</v>
      </c>
      <c r="I1857" s="5" t="s">
        <v>23</v>
      </c>
      <c r="K1857" s="7" t="s">
        <v>1888</v>
      </c>
      <c r="L1857" s="7">
        <v>1966</v>
      </c>
      <c r="M1857" s="7" t="s">
        <v>10</v>
      </c>
      <c r="N1857" s="7">
        <v>9</v>
      </c>
      <c r="O1857" s="7">
        <v>0</v>
      </c>
      <c r="P1857" s="20">
        <v>20568.32</v>
      </c>
      <c r="Q1857" s="7" t="s">
        <v>12</v>
      </c>
      <c r="R1857" s="7" t="s">
        <v>11</v>
      </c>
      <c r="S1857" s="7" t="s">
        <v>23</v>
      </c>
      <c r="T1857" s="7">
        <f t="shared" si="56"/>
        <v>4</v>
      </c>
      <c r="U1857" s="7">
        <f t="shared" si="57"/>
        <v>9</v>
      </c>
      <c r="V1857" s="35" t="s">
        <v>9252</v>
      </c>
      <c r="W1857" s="36">
        <v>45085</v>
      </c>
      <c r="X1857" s="5">
        <v>56</v>
      </c>
    </row>
    <row r="1858" spans="1:24" x14ac:dyDescent="0.3">
      <c r="A1858" s="5" t="s">
        <v>1889</v>
      </c>
      <c r="B1858" s="5">
        <v>1967</v>
      </c>
      <c r="C1858" s="5" t="s">
        <v>30</v>
      </c>
      <c r="D1858" s="5">
        <v>17</v>
      </c>
      <c r="E1858" s="5">
        <v>0</v>
      </c>
      <c r="F1858" s="5">
        <v>20630.28</v>
      </c>
      <c r="G1858" s="5" t="s">
        <v>11</v>
      </c>
      <c r="H1858" s="5" t="s">
        <v>12</v>
      </c>
      <c r="I1858" s="5" t="s">
        <v>42</v>
      </c>
      <c r="K1858" s="7" t="s">
        <v>1889</v>
      </c>
      <c r="L1858" s="7">
        <v>1967</v>
      </c>
      <c r="M1858" s="7" t="s">
        <v>30</v>
      </c>
      <c r="N1858" s="7">
        <v>17</v>
      </c>
      <c r="O1858" s="7">
        <v>0</v>
      </c>
      <c r="P1858" s="20">
        <v>20630.28</v>
      </c>
      <c r="Q1858" s="7" t="s">
        <v>11</v>
      </c>
      <c r="R1858" s="7" t="s">
        <v>12</v>
      </c>
      <c r="S1858" s="7" t="s">
        <v>42</v>
      </c>
      <c r="T1858" s="7">
        <f t="shared" si="56"/>
        <v>1</v>
      </c>
      <c r="U1858" s="7">
        <f t="shared" si="57"/>
        <v>1</v>
      </c>
      <c r="V1858" s="35" t="s">
        <v>10040</v>
      </c>
      <c r="W1858" s="36">
        <v>45085</v>
      </c>
      <c r="X1858" s="5">
        <v>55</v>
      </c>
    </row>
    <row r="1859" spans="1:24" x14ac:dyDescent="0.3">
      <c r="A1859" s="5" t="s">
        <v>1890</v>
      </c>
      <c r="B1859" s="5">
        <v>1965</v>
      </c>
      <c r="C1859" s="5" t="s">
        <v>35</v>
      </c>
      <c r="D1859" s="5">
        <v>1</v>
      </c>
      <c r="E1859" s="5">
        <v>0</v>
      </c>
      <c r="F1859" s="5">
        <v>20709.02</v>
      </c>
      <c r="G1859" s="5" t="s">
        <v>12</v>
      </c>
      <c r="H1859" s="5" t="s">
        <v>11</v>
      </c>
      <c r="I1859" s="5" t="s">
        <v>166</v>
      </c>
      <c r="K1859" s="7" t="s">
        <v>1890</v>
      </c>
      <c r="L1859" s="7">
        <v>1965</v>
      </c>
      <c r="M1859" s="7" t="s">
        <v>35</v>
      </c>
      <c r="N1859" s="7">
        <v>1</v>
      </c>
      <c r="O1859" s="7">
        <v>0</v>
      </c>
      <c r="P1859" s="20">
        <v>20709.02</v>
      </c>
      <c r="Q1859" s="7" t="s">
        <v>12</v>
      </c>
      <c r="R1859" s="7" t="s">
        <v>11</v>
      </c>
      <c r="S1859" s="7" t="s">
        <v>166</v>
      </c>
      <c r="T1859" s="7">
        <f t="shared" ref="T1859:T1922" si="58">MATCH(Q1859,$Q$2:$Q$2344,0)</f>
        <v>4</v>
      </c>
      <c r="U1859" s="7">
        <f t="shared" ref="U1859:U1922" si="59">MATCH(R1859,$R$2:$R$2344,0)</f>
        <v>9</v>
      </c>
      <c r="V1859" s="35" t="s">
        <v>10041</v>
      </c>
      <c r="W1859" s="36">
        <v>45085</v>
      </c>
      <c r="X1859" s="5">
        <v>57</v>
      </c>
    </row>
    <row r="1860" spans="1:24" x14ac:dyDescent="0.3">
      <c r="A1860" s="5" t="s">
        <v>1891</v>
      </c>
      <c r="B1860" s="5">
        <v>1992</v>
      </c>
      <c r="C1860" s="5" t="s">
        <v>20</v>
      </c>
      <c r="D1860" s="5">
        <v>14</v>
      </c>
      <c r="E1860" s="5">
        <v>3</v>
      </c>
      <c r="F1860" s="5">
        <v>20745.990000000002</v>
      </c>
      <c r="G1860" s="5" t="s">
        <v>12</v>
      </c>
      <c r="H1860" s="5" t="s">
        <v>16</v>
      </c>
      <c r="I1860" s="5" t="s">
        <v>23</v>
      </c>
      <c r="K1860" s="7" t="s">
        <v>1891</v>
      </c>
      <c r="L1860" s="7">
        <v>1992</v>
      </c>
      <c r="M1860" s="7" t="s">
        <v>20</v>
      </c>
      <c r="N1860" s="7">
        <v>14</v>
      </c>
      <c r="O1860" s="7">
        <v>3</v>
      </c>
      <c r="P1860" s="20">
        <v>20745.990000000002</v>
      </c>
      <c r="Q1860" s="7" t="s">
        <v>12</v>
      </c>
      <c r="R1860" s="7" t="s">
        <v>16</v>
      </c>
      <c r="S1860" s="7" t="s">
        <v>23</v>
      </c>
      <c r="T1860" s="7">
        <f t="shared" si="58"/>
        <v>4</v>
      </c>
      <c r="U1860" s="7">
        <f t="shared" si="59"/>
        <v>2</v>
      </c>
      <c r="V1860" s="35" t="s">
        <v>8709</v>
      </c>
      <c r="W1860" s="36">
        <v>45085</v>
      </c>
      <c r="X1860" s="5">
        <v>30</v>
      </c>
    </row>
    <row r="1861" spans="1:24" x14ac:dyDescent="0.3">
      <c r="A1861" s="5" t="s">
        <v>1892</v>
      </c>
      <c r="B1861" s="5">
        <v>1986</v>
      </c>
      <c r="C1861" s="5" t="s">
        <v>35</v>
      </c>
      <c r="D1861" s="5">
        <v>4</v>
      </c>
      <c r="E1861" s="5">
        <v>1</v>
      </c>
      <c r="F1861" s="5">
        <v>20773.63</v>
      </c>
      <c r="G1861" s="5" t="s">
        <v>11</v>
      </c>
      <c r="H1861" s="5" t="s">
        <v>12</v>
      </c>
      <c r="I1861" s="5" t="s">
        <v>356</v>
      </c>
      <c r="K1861" s="7" t="s">
        <v>1892</v>
      </c>
      <c r="L1861" s="7">
        <v>1986</v>
      </c>
      <c r="M1861" s="7" t="s">
        <v>35</v>
      </c>
      <c r="N1861" s="7">
        <v>4</v>
      </c>
      <c r="O1861" s="7">
        <v>1</v>
      </c>
      <c r="P1861" s="20">
        <v>20773.63</v>
      </c>
      <c r="Q1861" s="7" t="s">
        <v>11</v>
      </c>
      <c r="R1861" s="7" t="s">
        <v>12</v>
      </c>
      <c r="S1861" s="7" t="s">
        <v>356</v>
      </c>
      <c r="T1861" s="7">
        <f t="shared" si="58"/>
        <v>1</v>
      </c>
      <c r="U1861" s="7">
        <f t="shared" si="59"/>
        <v>1</v>
      </c>
      <c r="V1861" s="35" t="s">
        <v>10042</v>
      </c>
      <c r="W1861" s="36">
        <v>45085</v>
      </c>
      <c r="X1861" s="5">
        <v>36</v>
      </c>
    </row>
    <row r="1862" spans="1:24" x14ac:dyDescent="0.3">
      <c r="A1862" s="5" t="s">
        <v>1893</v>
      </c>
      <c r="B1862" s="5">
        <v>1967</v>
      </c>
      <c r="C1862" s="5" t="s">
        <v>20</v>
      </c>
      <c r="D1862" s="5">
        <v>8</v>
      </c>
      <c r="E1862" s="5">
        <v>0</v>
      </c>
      <c r="F1862" s="5">
        <v>20781.490000000002</v>
      </c>
      <c r="G1862" s="5" t="s">
        <v>11</v>
      </c>
      <c r="H1862" s="5" t="s">
        <v>12</v>
      </c>
      <c r="I1862" s="5" t="s">
        <v>13</v>
      </c>
      <c r="K1862" s="7" t="s">
        <v>1893</v>
      </c>
      <c r="L1862" s="7">
        <v>1967</v>
      </c>
      <c r="M1862" s="7" t="s">
        <v>20</v>
      </c>
      <c r="N1862" s="7">
        <v>8</v>
      </c>
      <c r="O1862" s="7">
        <v>0</v>
      </c>
      <c r="P1862" s="20">
        <v>20781.490000000002</v>
      </c>
      <c r="Q1862" s="7" t="s">
        <v>11</v>
      </c>
      <c r="R1862" s="7" t="s">
        <v>12</v>
      </c>
      <c r="S1862" s="7" t="s">
        <v>13</v>
      </c>
      <c r="T1862" s="7">
        <f t="shared" si="58"/>
        <v>1</v>
      </c>
      <c r="U1862" s="7">
        <f t="shared" si="59"/>
        <v>1</v>
      </c>
      <c r="V1862" s="35" t="s">
        <v>10043</v>
      </c>
      <c r="W1862" s="36">
        <v>45085</v>
      </c>
      <c r="X1862" s="5">
        <v>55</v>
      </c>
    </row>
    <row r="1863" spans="1:24" x14ac:dyDescent="0.3">
      <c r="A1863" s="5" t="s">
        <v>1894</v>
      </c>
      <c r="B1863" s="5">
        <v>1975</v>
      </c>
      <c r="C1863" s="5" t="s">
        <v>30</v>
      </c>
      <c r="D1863" s="5">
        <v>8</v>
      </c>
      <c r="E1863" s="5">
        <v>0</v>
      </c>
      <c r="F1863" s="5">
        <v>20878.78</v>
      </c>
      <c r="G1863" s="5" t="s">
        <v>11</v>
      </c>
      <c r="H1863" s="5" t="s">
        <v>16</v>
      </c>
      <c r="I1863" s="5" t="s">
        <v>247</v>
      </c>
      <c r="K1863" s="7" t="s">
        <v>1894</v>
      </c>
      <c r="L1863" s="7">
        <v>1975</v>
      </c>
      <c r="M1863" s="7" t="s">
        <v>30</v>
      </c>
      <c r="N1863" s="7">
        <v>8</v>
      </c>
      <c r="O1863" s="7">
        <v>0</v>
      </c>
      <c r="P1863" s="20">
        <v>20878.78</v>
      </c>
      <c r="Q1863" s="7" t="s">
        <v>11</v>
      </c>
      <c r="R1863" s="7" t="s">
        <v>16</v>
      </c>
      <c r="S1863" s="7" t="s">
        <v>247</v>
      </c>
      <c r="T1863" s="7">
        <f t="shared" si="58"/>
        <v>1</v>
      </c>
      <c r="U1863" s="7">
        <f t="shared" si="59"/>
        <v>2</v>
      </c>
      <c r="V1863" s="35" t="s">
        <v>10044</v>
      </c>
      <c r="W1863" s="36">
        <v>45085</v>
      </c>
      <c r="X1863" s="5">
        <v>47</v>
      </c>
    </row>
    <row r="1864" spans="1:24" x14ac:dyDescent="0.3">
      <c r="A1864" s="5" t="s">
        <v>1895</v>
      </c>
      <c r="B1864" s="5">
        <v>1964</v>
      </c>
      <c r="C1864" s="5" t="s">
        <v>15</v>
      </c>
      <c r="D1864" s="5">
        <v>19</v>
      </c>
      <c r="E1864" s="5">
        <v>0</v>
      </c>
      <c r="F1864" s="5">
        <v>20893.060000000001</v>
      </c>
      <c r="G1864" s="5" t="s">
        <v>11</v>
      </c>
      <c r="H1864" s="5" t="s">
        <v>12</v>
      </c>
      <c r="I1864" s="5" t="s">
        <v>23</v>
      </c>
      <c r="K1864" s="7" t="s">
        <v>1895</v>
      </c>
      <c r="L1864" s="7">
        <v>1964</v>
      </c>
      <c r="M1864" s="7" t="s">
        <v>15</v>
      </c>
      <c r="N1864" s="7">
        <v>19</v>
      </c>
      <c r="O1864" s="7">
        <v>0</v>
      </c>
      <c r="P1864" s="20">
        <v>20893.060000000001</v>
      </c>
      <c r="Q1864" s="7" t="s">
        <v>11</v>
      </c>
      <c r="R1864" s="7" t="s">
        <v>12</v>
      </c>
      <c r="S1864" s="7" t="s">
        <v>23</v>
      </c>
      <c r="T1864" s="7">
        <f t="shared" si="58"/>
        <v>1</v>
      </c>
      <c r="U1864" s="7">
        <f t="shared" si="59"/>
        <v>1</v>
      </c>
      <c r="V1864" s="35" t="s">
        <v>9666</v>
      </c>
      <c r="W1864" s="36">
        <v>45085</v>
      </c>
      <c r="X1864" s="5">
        <v>58</v>
      </c>
    </row>
    <row r="1865" spans="1:24" x14ac:dyDescent="0.3">
      <c r="A1865" s="5" t="s">
        <v>1896</v>
      </c>
      <c r="B1865" s="5">
        <v>1987</v>
      </c>
      <c r="C1865" s="5" t="s">
        <v>15</v>
      </c>
      <c r="D1865" s="5">
        <v>27</v>
      </c>
      <c r="E1865" s="5">
        <v>2</v>
      </c>
      <c r="F1865" s="5">
        <v>20984.09</v>
      </c>
      <c r="G1865" s="5" t="s">
        <v>11</v>
      </c>
      <c r="H1865" s="5" t="s">
        <v>11</v>
      </c>
      <c r="I1865" s="5" t="s">
        <v>164</v>
      </c>
      <c r="K1865" s="7" t="s">
        <v>1896</v>
      </c>
      <c r="L1865" s="7">
        <v>1987</v>
      </c>
      <c r="M1865" s="7" t="s">
        <v>15</v>
      </c>
      <c r="N1865" s="7">
        <v>27</v>
      </c>
      <c r="O1865" s="7">
        <v>2</v>
      </c>
      <c r="P1865" s="20">
        <v>20984.09</v>
      </c>
      <c r="Q1865" s="7" t="s">
        <v>11</v>
      </c>
      <c r="R1865" s="7" t="s">
        <v>11</v>
      </c>
      <c r="S1865" s="7" t="s">
        <v>164</v>
      </c>
      <c r="T1865" s="7">
        <f t="shared" si="58"/>
        <v>1</v>
      </c>
      <c r="U1865" s="7">
        <f t="shared" si="59"/>
        <v>9</v>
      </c>
      <c r="V1865" s="35" t="s">
        <v>10045</v>
      </c>
      <c r="W1865" s="36">
        <v>45085</v>
      </c>
      <c r="X1865" s="5">
        <v>35</v>
      </c>
    </row>
    <row r="1866" spans="1:24" x14ac:dyDescent="0.3">
      <c r="A1866" s="5" t="s">
        <v>1897</v>
      </c>
      <c r="B1866" s="5">
        <v>1983</v>
      </c>
      <c r="C1866" s="5" t="s">
        <v>10</v>
      </c>
      <c r="D1866" s="5">
        <v>2</v>
      </c>
      <c r="E1866" s="5">
        <v>1</v>
      </c>
      <c r="F1866" s="5">
        <v>21082.16</v>
      </c>
      <c r="G1866" s="5" t="s">
        <v>12</v>
      </c>
      <c r="H1866" s="5" t="s">
        <v>11</v>
      </c>
      <c r="I1866" s="5" t="s">
        <v>42</v>
      </c>
      <c r="K1866" s="7" t="s">
        <v>1897</v>
      </c>
      <c r="L1866" s="7">
        <v>1983</v>
      </c>
      <c r="M1866" s="7" t="s">
        <v>10</v>
      </c>
      <c r="N1866" s="7">
        <v>2</v>
      </c>
      <c r="O1866" s="7">
        <v>1</v>
      </c>
      <c r="P1866" s="20">
        <v>21082.16</v>
      </c>
      <c r="Q1866" s="7" t="s">
        <v>12</v>
      </c>
      <c r="R1866" s="7" t="s">
        <v>11</v>
      </c>
      <c r="S1866" s="7" t="s">
        <v>42</v>
      </c>
      <c r="T1866" s="7">
        <f t="shared" si="58"/>
        <v>4</v>
      </c>
      <c r="U1866" s="7">
        <f t="shared" si="59"/>
        <v>9</v>
      </c>
      <c r="V1866" s="35" t="s">
        <v>10046</v>
      </c>
      <c r="W1866" s="36">
        <v>45085</v>
      </c>
      <c r="X1866" s="5">
        <v>39</v>
      </c>
    </row>
    <row r="1867" spans="1:24" x14ac:dyDescent="0.3">
      <c r="A1867" s="5" t="s">
        <v>1898</v>
      </c>
      <c r="B1867" s="5">
        <v>1977</v>
      </c>
      <c r="C1867" s="5" t="s">
        <v>15</v>
      </c>
      <c r="D1867" s="5">
        <v>23</v>
      </c>
      <c r="E1867" s="5">
        <v>2</v>
      </c>
      <c r="F1867" s="5">
        <v>21098.55</v>
      </c>
      <c r="G1867" s="5" t="s">
        <v>12</v>
      </c>
      <c r="H1867" s="5" t="s">
        <v>12</v>
      </c>
      <c r="I1867" s="5" t="s">
        <v>23</v>
      </c>
      <c r="K1867" s="7" t="s">
        <v>1898</v>
      </c>
      <c r="L1867" s="7">
        <v>1977</v>
      </c>
      <c r="M1867" s="7" t="s">
        <v>15</v>
      </c>
      <c r="N1867" s="7">
        <v>23</v>
      </c>
      <c r="O1867" s="7">
        <v>2</v>
      </c>
      <c r="P1867" s="20">
        <v>21098.55</v>
      </c>
      <c r="Q1867" s="7" t="s">
        <v>12</v>
      </c>
      <c r="R1867" s="7" t="s">
        <v>12</v>
      </c>
      <c r="S1867" s="7" t="s">
        <v>23</v>
      </c>
      <c r="T1867" s="7">
        <f t="shared" si="58"/>
        <v>4</v>
      </c>
      <c r="U1867" s="7">
        <f t="shared" si="59"/>
        <v>1</v>
      </c>
      <c r="V1867" s="35" t="s">
        <v>10047</v>
      </c>
      <c r="W1867" s="36">
        <v>45085</v>
      </c>
      <c r="X1867" s="5">
        <v>45</v>
      </c>
    </row>
    <row r="1868" spans="1:24" x14ac:dyDescent="0.3">
      <c r="A1868" s="5" t="s">
        <v>1899</v>
      </c>
      <c r="B1868" s="5">
        <v>1969</v>
      </c>
      <c r="C1868" s="5" t="s">
        <v>35</v>
      </c>
      <c r="D1868" s="5">
        <v>26</v>
      </c>
      <c r="E1868" s="5">
        <v>0</v>
      </c>
      <c r="F1868" s="5">
        <v>21195.82</v>
      </c>
      <c r="G1868" s="5" t="s">
        <v>12</v>
      </c>
      <c r="H1868" s="5" t="s">
        <v>16</v>
      </c>
      <c r="I1868" s="5" t="s">
        <v>13</v>
      </c>
      <c r="K1868" s="7" t="s">
        <v>1899</v>
      </c>
      <c r="L1868" s="7">
        <v>1969</v>
      </c>
      <c r="M1868" s="7" t="s">
        <v>35</v>
      </c>
      <c r="N1868" s="7">
        <v>26</v>
      </c>
      <c r="O1868" s="7">
        <v>0</v>
      </c>
      <c r="P1868" s="20">
        <v>21195.82</v>
      </c>
      <c r="Q1868" s="7" t="s">
        <v>12</v>
      </c>
      <c r="R1868" s="7" t="s">
        <v>16</v>
      </c>
      <c r="S1868" s="7" t="s">
        <v>13</v>
      </c>
      <c r="T1868" s="7">
        <f t="shared" si="58"/>
        <v>4</v>
      </c>
      <c r="U1868" s="7">
        <f t="shared" si="59"/>
        <v>2</v>
      </c>
      <c r="V1868" s="35" t="s">
        <v>10048</v>
      </c>
      <c r="W1868" s="36">
        <v>45085</v>
      </c>
      <c r="X1868" s="5">
        <v>53</v>
      </c>
    </row>
    <row r="1869" spans="1:24" x14ac:dyDescent="0.3">
      <c r="A1869" s="5" t="s">
        <v>1900</v>
      </c>
      <c r="B1869" s="5">
        <v>1974</v>
      </c>
      <c r="C1869" s="5" t="s">
        <v>37</v>
      </c>
      <c r="D1869" s="5">
        <v>14</v>
      </c>
      <c r="E1869" s="5">
        <v>0</v>
      </c>
      <c r="F1869" s="5">
        <v>21223.68</v>
      </c>
      <c r="G1869" s="5" t="s">
        <v>12</v>
      </c>
      <c r="H1869" s="5" t="s">
        <v>11</v>
      </c>
      <c r="I1869" s="5" t="s">
        <v>13</v>
      </c>
      <c r="K1869" s="7" t="s">
        <v>1900</v>
      </c>
      <c r="L1869" s="7">
        <v>1974</v>
      </c>
      <c r="M1869" s="7" t="s">
        <v>37</v>
      </c>
      <c r="N1869" s="7">
        <v>14</v>
      </c>
      <c r="O1869" s="7">
        <v>0</v>
      </c>
      <c r="P1869" s="20">
        <v>21223.68</v>
      </c>
      <c r="Q1869" s="7" t="s">
        <v>12</v>
      </c>
      <c r="R1869" s="7" t="s">
        <v>11</v>
      </c>
      <c r="S1869" s="7" t="s">
        <v>13</v>
      </c>
      <c r="T1869" s="7">
        <f t="shared" si="58"/>
        <v>4</v>
      </c>
      <c r="U1869" s="7">
        <f t="shared" si="59"/>
        <v>9</v>
      </c>
      <c r="V1869" s="35" t="s">
        <v>10049</v>
      </c>
      <c r="W1869" s="36">
        <v>45085</v>
      </c>
      <c r="X1869" s="5">
        <v>48</v>
      </c>
    </row>
    <row r="1870" spans="1:24" x14ac:dyDescent="0.3">
      <c r="A1870" s="5" t="s">
        <v>1901</v>
      </c>
      <c r="B1870" s="5">
        <v>1974</v>
      </c>
      <c r="C1870" s="5" t="s">
        <v>20</v>
      </c>
      <c r="D1870" s="5">
        <v>3</v>
      </c>
      <c r="E1870" s="5">
        <v>0</v>
      </c>
      <c r="F1870" s="5">
        <v>21232.18</v>
      </c>
      <c r="G1870" s="5" t="s">
        <v>12</v>
      </c>
      <c r="H1870" s="5" t="s">
        <v>11</v>
      </c>
      <c r="I1870" s="5" t="s">
        <v>42</v>
      </c>
      <c r="K1870" s="7" t="s">
        <v>1901</v>
      </c>
      <c r="L1870" s="7">
        <v>1974</v>
      </c>
      <c r="M1870" s="7" t="s">
        <v>20</v>
      </c>
      <c r="N1870" s="7">
        <v>3</v>
      </c>
      <c r="O1870" s="7">
        <v>0</v>
      </c>
      <c r="P1870" s="20">
        <v>21232.18</v>
      </c>
      <c r="Q1870" s="7" t="s">
        <v>12</v>
      </c>
      <c r="R1870" s="7" t="s">
        <v>11</v>
      </c>
      <c r="S1870" s="7" t="s">
        <v>42</v>
      </c>
      <c r="T1870" s="7">
        <f t="shared" si="58"/>
        <v>4</v>
      </c>
      <c r="U1870" s="7">
        <f t="shared" si="59"/>
        <v>9</v>
      </c>
      <c r="V1870" s="35" t="s">
        <v>10050</v>
      </c>
      <c r="W1870" s="36">
        <v>45085</v>
      </c>
      <c r="X1870" s="5">
        <v>48</v>
      </c>
    </row>
    <row r="1871" spans="1:24" x14ac:dyDescent="0.3">
      <c r="A1871" s="5" t="s">
        <v>1902</v>
      </c>
      <c r="B1871" s="5">
        <v>1980</v>
      </c>
      <c r="C1871" s="5" t="s">
        <v>30</v>
      </c>
      <c r="D1871" s="5">
        <v>10</v>
      </c>
      <c r="E1871" s="5">
        <v>2</v>
      </c>
      <c r="F1871" s="5">
        <v>21259.38</v>
      </c>
      <c r="G1871" s="5" t="s">
        <v>12</v>
      </c>
      <c r="H1871" s="5" t="s">
        <v>12</v>
      </c>
      <c r="I1871" s="5" t="s">
        <v>166</v>
      </c>
      <c r="K1871" s="7" t="s">
        <v>1902</v>
      </c>
      <c r="L1871" s="7">
        <v>1980</v>
      </c>
      <c r="M1871" s="7" t="s">
        <v>30</v>
      </c>
      <c r="N1871" s="7">
        <v>10</v>
      </c>
      <c r="O1871" s="7">
        <v>2</v>
      </c>
      <c r="P1871" s="20">
        <v>21259.38</v>
      </c>
      <c r="Q1871" s="7" t="s">
        <v>12</v>
      </c>
      <c r="R1871" s="7" t="s">
        <v>12</v>
      </c>
      <c r="S1871" s="7" t="s">
        <v>166</v>
      </c>
      <c r="T1871" s="7">
        <f t="shared" si="58"/>
        <v>4</v>
      </c>
      <c r="U1871" s="7">
        <f t="shared" si="59"/>
        <v>1</v>
      </c>
      <c r="V1871" s="35" t="s">
        <v>10051</v>
      </c>
      <c r="W1871" s="36">
        <v>45085</v>
      </c>
      <c r="X1871" s="5">
        <v>42</v>
      </c>
    </row>
    <row r="1872" spans="1:24" x14ac:dyDescent="0.3">
      <c r="A1872" s="5" t="s">
        <v>1903</v>
      </c>
      <c r="B1872" s="5">
        <v>2004</v>
      </c>
      <c r="C1872" s="5" t="s">
        <v>35</v>
      </c>
      <c r="D1872" s="5">
        <v>4</v>
      </c>
      <c r="E1872" s="5">
        <v>0</v>
      </c>
      <c r="F1872" s="5">
        <v>21344.85</v>
      </c>
      <c r="G1872" s="5" t="s">
        <v>12</v>
      </c>
      <c r="H1872" s="5" t="s">
        <v>16</v>
      </c>
      <c r="I1872" s="5" t="s">
        <v>247</v>
      </c>
      <c r="K1872" s="7" t="s">
        <v>1903</v>
      </c>
      <c r="L1872" s="7">
        <v>2004</v>
      </c>
      <c r="M1872" s="7" t="s">
        <v>35</v>
      </c>
      <c r="N1872" s="7">
        <v>4</v>
      </c>
      <c r="O1872" s="7">
        <v>0</v>
      </c>
      <c r="P1872" s="20">
        <v>21344.85</v>
      </c>
      <c r="Q1872" s="7" t="s">
        <v>12</v>
      </c>
      <c r="R1872" s="7" t="s">
        <v>16</v>
      </c>
      <c r="S1872" s="7" t="s">
        <v>247</v>
      </c>
      <c r="T1872" s="7">
        <f t="shared" si="58"/>
        <v>4</v>
      </c>
      <c r="U1872" s="7">
        <f t="shared" si="59"/>
        <v>2</v>
      </c>
      <c r="V1872" s="35" t="s">
        <v>8618</v>
      </c>
      <c r="W1872" s="36">
        <v>45085</v>
      </c>
      <c r="X1872" s="5">
        <v>18</v>
      </c>
    </row>
    <row r="1873" spans="1:24" x14ac:dyDescent="0.3">
      <c r="A1873" s="5" t="s">
        <v>1904</v>
      </c>
      <c r="B1873" s="5">
        <v>1980</v>
      </c>
      <c r="C1873" s="5" t="s">
        <v>20</v>
      </c>
      <c r="D1873" s="5">
        <v>4</v>
      </c>
      <c r="E1873" s="5">
        <v>0</v>
      </c>
      <c r="F1873" s="5">
        <v>21348.71</v>
      </c>
      <c r="G1873" s="5" t="s">
        <v>11</v>
      </c>
      <c r="H1873" s="5" t="s">
        <v>16</v>
      </c>
      <c r="I1873" s="5" t="s">
        <v>23</v>
      </c>
      <c r="K1873" s="7" t="s">
        <v>1904</v>
      </c>
      <c r="L1873" s="7">
        <v>1980</v>
      </c>
      <c r="M1873" s="7" t="s">
        <v>20</v>
      </c>
      <c r="N1873" s="7">
        <v>4</v>
      </c>
      <c r="O1873" s="7">
        <v>0</v>
      </c>
      <c r="P1873" s="20">
        <v>21348.71</v>
      </c>
      <c r="Q1873" s="7" t="s">
        <v>11</v>
      </c>
      <c r="R1873" s="7" t="s">
        <v>16</v>
      </c>
      <c r="S1873" s="7" t="s">
        <v>23</v>
      </c>
      <c r="T1873" s="7">
        <f t="shared" si="58"/>
        <v>1</v>
      </c>
      <c r="U1873" s="7">
        <f t="shared" si="59"/>
        <v>2</v>
      </c>
      <c r="V1873" s="35" t="s">
        <v>10052</v>
      </c>
      <c r="W1873" s="36">
        <v>45085</v>
      </c>
      <c r="X1873" s="5">
        <v>42</v>
      </c>
    </row>
    <row r="1874" spans="1:24" x14ac:dyDescent="0.3">
      <c r="A1874" s="5" t="s">
        <v>1905</v>
      </c>
      <c r="B1874" s="5">
        <v>1990</v>
      </c>
      <c r="C1874" s="5" t="s">
        <v>15</v>
      </c>
      <c r="D1874" s="5">
        <v>21</v>
      </c>
      <c r="E1874" s="5">
        <v>4</v>
      </c>
      <c r="F1874" s="5">
        <v>21472.48</v>
      </c>
      <c r="G1874" s="5" t="s">
        <v>11</v>
      </c>
      <c r="H1874" s="5" t="s">
        <v>11</v>
      </c>
      <c r="I1874" s="5" t="s">
        <v>23</v>
      </c>
      <c r="K1874" s="7" t="s">
        <v>1905</v>
      </c>
      <c r="L1874" s="7">
        <v>1990</v>
      </c>
      <c r="M1874" s="7" t="s">
        <v>15</v>
      </c>
      <c r="N1874" s="7">
        <v>21</v>
      </c>
      <c r="O1874" s="7">
        <v>4</v>
      </c>
      <c r="P1874" s="20">
        <v>21472.48</v>
      </c>
      <c r="Q1874" s="7" t="s">
        <v>11</v>
      </c>
      <c r="R1874" s="7" t="s">
        <v>11</v>
      </c>
      <c r="S1874" s="7" t="s">
        <v>23</v>
      </c>
      <c r="T1874" s="7">
        <f t="shared" si="58"/>
        <v>1</v>
      </c>
      <c r="U1874" s="7">
        <f t="shared" si="59"/>
        <v>9</v>
      </c>
      <c r="V1874" s="35" t="s">
        <v>10053</v>
      </c>
      <c r="W1874" s="36">
        <v>45085</v>
      </c>
      <c r="X1874" s="5">
        <v>32</v>
      </c>
    </row>
    <row r="1875" spans="1:24" x14ac:dyDescent="0.3">
      <c r="A1875" s="5" t="s">
        <v>1906</v>
      </c>
      <c r="B1875" s="5">
        <v>1999</v>
      </c>
      <c r="C1875" s="5" t="s">
        <v>18</v>
      </c>
      <c r="D1875" s="5">
        <v>12</v>
      </c>
      <c r="E1875" s="5">
        <v>0</v>
      </c>
      <c r="F1875" s="5">
        <v>21595.38</v>
      </c>
      <c r="G1875" s="5" t="s">
        <v>11</v>
      </c>
      <c r="H1875" s="5" t="s">
        <v>12</v>
      </c>
      <c r="I1875" s="5" t="s">
        <v>23</v>
      </c>
      <c r="K1875" s="7" t="s">
        <v>1906</v>
      </c>
      <c r="L1875" s="7">
        <v>1999</v>
      </c>
      <c r="M1875" s="7" t="s">
        <v>18</v>
      </c>
      <c r="N1875" s="7">
        <v>12</v>
      </c>
      <c r="O1875" s="7">
        <v>0</v>
      </c>
      <c r="P1875" s="20">
        <v>21595.38</v>
      </c>
      <c r="Q1875" s="7" t="s">
        <v>11</v>
      </c>
      <c r="R1875" s="7" t="s">
        <v>12</v>
      </c>
      <c r="S1875" s="7" t="s">
        <v>23</v>
      </c>
      <c r="T1875" s="7">
        <f t="shared" si="58"/>
        <v>1</v>
      </c>
      <c r="U1875" s="7">
        <f t="shared" si="59"/>
        <v>1</v>
      </c>
      <c r="V1875" s="35" t="s">
        <v>10054</v>
      </c>
      <c r="W1875" s="36">
        <v>45085</v>
      </c>
      <c r="X1875" s="5">
        <v>23</v>
      </c>
    </row>
    <row r="1876" spans="1:24" x14ac:dyDescent="0.3">
      <c r="A1876" s="5" t="s">
        <v>1907</v>
      </c>
      <c r="B1876" s="5">
        <v>1983</v>
      </c>
      <c r="C1876" s="5" t="s">
        <v>30</v>
      </c>
      <c r="D1876" s="5">
        <v>25</v>
      </c>
      <c r="E1876" s="5">
        <v>3</v>
      </c>
      <c r="F1876" s="5">
        <v>21659.93</v>
      </c>
      <c r="G1876" s="5" t="s">
        <v>12</v>
      </c>
      <c r="H1876" s="5" t="s">
        <v>12</v>
      </c>
      <c r="I1876" s="5" t="s">
        <v>247</v>
      </c>
      <c r="K1876" s="7" t="s">
        <v>1907</v>
      </c>
      <c r="L1876" s="7">
        <v>1983</v>
      </c>
      <c r="M1876" s="7" t="s">
        <v>30</v>
      </c>
      <c r="N1876" s="7">
        <v>25</v>
      </c>
      <c r="O1876" s="7">
        <v>3</v>
      </c>
      <c r="P1876" s="20">
        <v>21659.93</v>
      </c>
      <c r="Q1876" s="7" t="s">
        <v>12</v>
      </c>
      <c r="R1876" s="7" t="s">
        <v>12</v>
      </c>
      <c r="S1876" s="7" t="s">
        <v>247</v>
      </c>
      <c r="T1876" s="7">
        <f t="shared" si="58"/>
        <v>4</v>
      </c>
      <c r="U1876" s="7">
        <f t="shared" si="59"/>
        <v>1</v>
      </c>
      <c r="V1876" s="35" t="s">
        <v>10055</v>
      </c>
      <c r="W1876" s="36">
        <v>45085</v>
      </c>
      <c r="X1876" s="5">
        <v>39</v>
      </c>
    </row>
    <row r="1877" spans="1:24" x14ac:dyDescent="0.3">
      <c r="A1877" s="5" t="s">
        <v>1908</v>
      </c>
      <c r="B1877" s="5">
        <v>1962</v>
      </c>
      <c r="C1877" s="5" t="s">
        <v>15</v>
      </c>
      <c r="D1877" s="5">
        <v>16</v>
      </c>
      <c r="E1877" s="5">
        <v>0</v>
      </c>
      <c r="F1877" s="5">
        <v>21661.16</v>
      </c>
      <c r="G1877" s="5" t="s">
        <v>11</v>
      </c>
      <c r="H1877" s="5" t="s">
        <v>11</v>
      </c>
      <c r="I1877" s="5" t="s">
        <v>23</v>
      </c>
      <c r="K1877" s="7" t="s">
        <v>1908</v>
      </c>
      <c r="L1877" s="7">
        <v>1962</v>
      </c>
      <c r="M1877" s="7" t="s">
        <v>15</v>
      </c>
      <c r="N1877" s="7">
        <v>16</v>
      </c>
      <c r="O1877" s="7">
        <v>0</v>
      </c>
      <c r="P1877" s="20">
        <v>21661.16</v>
      </c>
      <c r="Q1877" s="7" t="s">
        <v>11</v>
      </c>
      <c r="R1877" s="7" t="s">
        <v>11</v>
      </c>
      <c r="S1877" s="7" t="s">
        <v>23</v>
      </c>
      <c r="T1877" s="7">
        <f t="shared" si="58"/>
        <v>1</v>
      </c>
      <c r="U1877" s="7">
        <f t="shared" si="59"/>
        <v>9</v>
      </c>
      <c r="V1877" s="35" t="s">
        <v>10056</v>
      </c>
      <c r="W1877" s="36">
        <v>45085</v>
      </c>
      <c r="X1877" s="5">
        <v>60</v>
      </c>
    </row>
    <row r="1878" spans="1:24" x14ac:dyDescent="0.3">
      <c r="A1878" s="5" t="s">
        <v>1909</v>
      </c>
      <c r="B1878" s="5">
        <v>1976</v>
      </c>
      <c r="C1878" s="5" t="s">
        <v>10</v>
      </c>
      <c r="D1878" s="5">
        <v>18</v>
      </c>
      <c r="E1878" s="5">
        <v>1</v>
      </c>
      <c r="F1878" s="5">
        <v>21677.279999999999</v>
      </c>
      <c r="G1878" s="5" t="s">
        <v>12</v>
      </c>
      <c r="H1878" s="5" t="s">
        <v>16</v>
      </c>
      <c r="I1878" s="5" t="s">
        <v>23</v>
      </c>
      <c r="K1878" s="7" t="s">
        <v>1909</v>
      </c>
      <c r="L1878" s="7">
        <v>1976</v>
      </c>
      <c r="M1878" s="7" t="s">
        <v>10</v>
      </c>
      <c r="N1878" s="7">
        <v>18</v>
      </c>
      <c r="O1878" s="7">
        <v>1</v>
      </c>
      <c r="P1878" s="20">
        <v>21677.279999999999</v>
      </c>
      <c r="Q1878" s="7" t="s">
        <v>12</v>
      </c>
      <c r="R1878" s="7" t="s">
        <v>16</v>
      </c>
      <c r="S1878" s="7" t="s">
        <v>23</v>
      </c>
      <c r="T1878" s="7">
        <f t="shared" si="58"/>
        <v>4</v>
      </c>
      <c r="U1878" s="7">
        <f t="shared" si="59"/>
        <v>2</v>
      </c>
      <c r="V1878" s="35" t="s">
        <v>10057</v>
      </c>
      <c r="W1878" s="36">
        <v>45085</v>
      </c>
      <c r="X1878" s="5">
        <v>46</v>
      </c>
    </row>
    <row r="1879" spans="1:24" x14ac:dyDescent="0.3">
      <c r="A1879" s="5" t="s">
        <v>1910</v>
      </c>
      <c r="B1879" s="5">
        <v>1979</v>
      </c>
      <c r="C1879" s="5" t="s">
        <v>20</v>
      </c>
      <c r="D1879" s="5">
        <v>20</v>
      </c>
      <c r="E1879" s="5">
        <v>1</v>
      </c>
      <c r="F1879" s="5">
        <v>21771.34</v>
      </c>
      <c r="G1879" s="5" t="s">
        <v>12</v>
      </c>
      <c r="H1879" s="5" t="s">
        <v>16</v>
      </c>
      <c r="I1879" s="5" t="s">
        <v>247</v>
      </c>
      <c r="K1879" s="7" t="s">
        <v>1910</v>
      </c>
      <c r="L1879" s="7">
        <v>1979</v>
      </c>
      <c r="M1879" s="7" t="s">
        <v>20</v>
      </c>
      <c r="N1879" s="7">
        <v>20</v>
      </c>
      <c r="O1879" s="7">
        <v>1</v>
      </c>
      <c r="P1879" s="20">
        <v>21771.34</v>
      </c>
      <c r="Q1879" s="7" t="s">
        <v>12</v>
      </c>
      <c r="R1879" s="7" t="s">
        <v>16</v>
      </c>
      <c r="S1879" s="7" t="s">
        <v>247</v>
      </c>
      <c r="T1879" s="7">
        <f t="shared" si="58"/>
        <v>4</v>
      </c>
      <c r="U1879" s="7">
        <f t="shared" si="59"/>
        <v>2</v>
      </c>
      <c r="V1879" s="35" t="s">
        <v>10058</v>
      </c>
      <c r="W1879" s="36">
        <v>45085</v>
      </c>
      <c r="X1879" s="5">
        <v>43</v>
      </c>
    </row>
    <row r="1880" spans="1:24" x14ac:dyDescent="0.3">
      <c r="A1880" s="5" t="s">
        <v>1911</v>
      </c>
      <c r="B1880" s="5">
        <v>1979</v>
      </c>
      <c r="C1880" s="5" t="s">
        <v>20</v>
      </c>
      <c r="D1880" s="5">
        <v>28</v>
      </c>
      <c r="E1880" s="5">
        <v>0</v>
      </c>
      <c r="F1880" s="5">
        <v>21774.32</v>
      </c>
      <c r="G1880" s="5" t="s">
        <v>12</v>
      </c>
      <c r="H1880" s="5" t="s">
        <v>11</v>
      </c>
      <c r="I1880" s="5" t="s">
        <v>23</v>
      </c>
      <c r="K1880" s="7" t="s">
        <v>1911</v>
      </c>
      <c r="L1880" s="7">
        <v>1979</v>
      </c>
      <c r="M1880" s="7" t="s">
        <v>20</v>
      </c>
      <c r="N1880" s="7">
        <v>28</v>
      </c>
      <c r="O1880" s="7">
        <v>0</v>
      </c>
      <c r="P1880" s="20">
        <v>21774.32</v>
      </c>
      <c r="Q1880" s="7" t="s">
        <v>12</v>
      </c>
      <c r="R1880" s="7" t="s">
        <v>11</v>
      </c>
      <c r="S1880" s="7" t="s">
        <v>23</v>
      </c>
      <c r="T1880" s="7">
        <f t="shared" si="58"/>
        <v>4</v>
      </c>
      <c r="U1880" s="7">
        <f t="shared" si="59"/>
        <v>9</v>
      </c>
      <c r="V1880" s="35" t="s">
        <v>10059</v>
      </c>
      <c r="W1880" s="36">
        <v>45085</v>
      </c>
      <c r="X1880" s="5">
        <v>43</v>
      </c>
    </row>
    <row r="1881" spans="1:24" x14ac:dyDescent="0.3">
      <c r="A1881" s="5" t="s">
        <v>1912</v>
      </c>
      <c r="B1881" s="5">
        <v>1963</v>
      </c>
      <c r="C1881" s="5" t="s">
        <v>35</v>
      </c>
      <c r="D1881" s="5">
        <v>27</v>
      </c>
      <c r="E1881" s="5">
        <v>0</v>
      </c>
      <c r="F1881" s="5">
        <v>21797</v>
      </c>
      <c r="G1881" s="5" t="s">
        <v>12</v>
      </c>
      <c r="H1881" s="5" t="s">
        <v>16</v>
      </c>
      <c r="I1881" s="5" t="s">
        <v>42</v>
      </c>
      <c r="K1881" s="7" t="s">
        <v>1912</v>
      </c>
      <c r="L1881" s="7">
        <v>1963</v>
      </c>
      <c r="M1881" s="7" t="s">
        <v>35</v>
      </c>
      <c r="N1881" s="7">
        <v>27</v>
      </c>
      <c r="O1881" s="7">
        <v>0</v>
      </c>
      <c r="P1881" s="20">
        <v>21797</v>
      </c>
      <c r="Q1881" s="7" t="s">
        <v>12</v>
      </c>
      <c r="R1881" s="7" t="s">
        <v>16</v>
      </c>
      <c r="S1881" s="7" t="s">
        <v>42</v>
      </c>
      <c r="T1881" s="7">
        <f t="shared" si="58"/>
        <v>4</v>
      </c>
      <c r="U1881" s="7">
        <f t="shared" si="59"/>
        <v>2</v>
      </c>
      <c r="V1881" s="35" t="s">
        <v>10060</v>
      </c>
      <c r="W1881" s="36">
        <v>45085</v>
      </c>
      <c r="X1881" s="5">
        <v>59</v>
      </c>
    </row>
    <row r="1882" spans="1:24" x14ac:dyDescent="0.3">
      <c r="A1882" s="5" t="s">
        <v>1913</v>
      </c>
      <c r="B1882" s="5">
        <v>1979</v>
      </c>
      <c r="C1882" s="5" t="s">
        <v>35</v>
      </c>
      <c r="D1882" s="5">
        <v>17</v>
      </c>
      <c r="E1882" s="5">
        <v>2</v>
      </c>
      <c r="F1882" s="5">
        <v>21880.82</v>
      </c>
      <c r="G1882" s="5" t="s">
        <v>12</v>
      </c>
      <c r="H1882" s="5" t="s">
        <v>16</v>
      </c>
      <c r="I1882" s="5" t="s">
        <v>23</v>
      </c>
      <c r="K1882" s="7" t="s">
        <v>1913</v>
      </c>
      <c r="L1882" s="7">
        <v>1979</v>
      </c>
      <c r="M1882" s="7" t="s">
        <v>35</v>
      </c>
      <c r="N1882" s="7">
        <v>17</v>
      </c>
      <c r="O1882" s="7">
        <v>2</v>
      </c>
      <c r="P1882" s="20">
        <v>21880.82</v>
      </c>
      <c r="Q1882" s="7" t="s">
        <v>12</v>
      </c>
      <c r="R1882" s="7" t="s">
        <v>16</v>
      </c>
      <c r="S1882" s="7" t="s">
        <v>23</v>
      </c>
      <c r="T1882" s="7">
        <f t="shared" si="58"/>
        <v>4</v>
      </c>
      <c r="U1882" s="7">
        <f t="shared" si="59"/>
        <v>2</v>
      </c>
      <c r="V1882" s="35" t="s">
        <v>10061</v>
      </c>
      <c r="W1882" s="36">
        <v>45085</v>
      </c>
      <c r="X1882" s="5">
        <v>43</v>
      </c>
    </row>
    <row r="1883" spans="1:24" x14ac:dyDescent="0.3">
      <c r="A1883" s="5" t="s">
        <v>1914</v>
      </c>
      <c r="B1883" s="5">
        <v>2003</v>
      </c>
      <c r="C1883" s="5" t="s">
        <v>20</v>
      </c>
      <c r="D1883" s="5">
        <v>28</v>
      </c>
      <c r="E1883" s="5">
        <v>0</v>
      </c>
      <c r="F1883" s="5">
        <v>21882.400000000001</v>
      </c>
      <c r="G1883" s="5" t="s">
        <v>11</v>
      </c>
      <c r="H1883" s="5" t="s">
        <v>16</v>
      </c>
      <c r="I1883" s="5" t="s">
        <v>42</v>
      </c>
      <c r="K1883" s="7" t="s">
        <v>1914</v>
      </c>
      <c r="L1883" s="7">
        <v>2003</v>
      </c>
      <c r="M1883" s="7" t="s">
        <v>20</v>
      </c>
      <c r="N1883" s="7">
        <v>28</v>
      </c>
      <c r="O1883" s="7">
        <v>0</v>
      </c>
      <c r="P1883" s="20">
        <v>21882.400000000001</v>
      </c>
      <c r="Q1883" s="7" t="s">
        <v>11</v>
      </c>
      <c r="R1883" s="7" t="s">
        <v>16</v>
      </c>
      <c r="S1883" s="7" t="s">
        <v>42</v>
      </c>
      <c r="T1883" s="7">
        <f t="shared" si="58"/>
        <v>1</v>
      </c>
      <c r="U1883" s="7">
        <f t="shared" si="59"/>
        <v>2</v>
      </c>
      <c r="V1883" s="35" t="s">
        <v>10062</v>
      </c>
      <c r="W1883" s="36">
        <v>45085</v>
      </c>
      <c r="X1883" s="5">
        <v>19</v>
      </c>
    </row>
    <row r="1884" spans="1:24" x14ac:dyDescent="0.3">
      <c r="A1884" s="5" t="s">
        <v>1915</v>
      </c>
      <c r="B1884" s="5">
        <v>1975</v>
      </c>
      <c r="C1884" s="5" t="s">
        <v>30</v>
      </c>
      <c r="D1884" s="5">
        <v>19</v>
      </c>
      <c r="E1884" s="5">
        <v>1</v>
      </c>
      <c r="F1884" s="5">
        <v>21978.68</v>
      </c>
      <c r="G1884" s="5" t="s">
        <v>12</v>
      </c>
      <c r="H1884" s="5" t="s">
        <v>12</v>
      </c>
      <c r="I1884" s="5" t="s">
        <v>13</v>
      </c>
      <c r="K1884" s="7" t="s">
        <v>1915</v>
      </c>
      <c r="L1884" s="7">
        <v>1975</v>
      </c>
      <c r="M1884" s="7" t="s">
        <v>30</v>
      </c>
      <c r="N1884" s="7">
        <v>19</v>
      </c>
      <c r="O1884" s="7">
        <v>1</v>
      </c>
      <c r="P1884" s="20">
        <v>21978.68</v>
      </c>
      <c r="Q1884" s="7" t="s">
        <v>12</v>
      </c>
      <c r="R1884" s="7" t="s">
        <v>12</v>
      </c>
      <c r="S1884" s="7" t="s">
        <v>13</v>
      </c>
      <c r="T1884" s="7">
        <f t="shared" si="58"/>
        <v>4</v>
      </c>
      <c r="U1884" s="7">
        <f t="shared" si="59"/>
        <v>1</v>
      </c>
      <c r="V1884" s="35" t="s">
        <v>10063</v>
      </c>
      <c r="W1884" s="36">
        <v>45085</v>
      </c>
      <c r="X1884" s="5">
        <v>47</v>
      </c>
    </row>
    <row r="1885" spans="1:24" x14ac:dyDescent="0.3">
      <c r="A1885" s="5" t="s">
        <v>1916</v>
      </c>
      <c r="B1885" s="5">
        <v>1989</v>
      </c>
      <c r="C1885" s="5" t="s">
        <v>37</v>
      </c>
      <c r="D1885" s="5">
        <v>14</v>
      </c>
      <c r="E1885" s="5">
        <v>0</v>
      </c>
      <c r="F1885" s="5">
        <v>21984.47</v>
      </c>
      <c r="G1885" s="5" t="s">
        <v>12</v>
      </c>
      <c r="H1885" s="5" t="s">
        <v>16</v>
      </c>
      <c r="I1885" s="5" t="s">
        <v>23</v>
      </c>
      <c r="K1885" s="7" t="s">
        <v>1916</v>
      </c>
      <c r="L1885" s="7">
        <v>1989</v>
      </c>
      <c r="M1885" s="7" t="s">
        <v>37</v>
      </c>
      <c r="N1885" s="7">
        <v>14</v>
      </c>
      <c r="O1885" s="7">
        <v>0</v>
      </c>
      <c r="P1885" s="20">
        <v>21984.47</v>
      </c>
      <c r="Q1885" s="7" t="s">
        <v>12</v>
      </c>
      <c r="R1885" s="7" t="s">
        <v>16</v>
      </c>
      <c r="S1885" s="7" t="s">
        <v>23</v>
      </c>
      <c r="T1885" s="7">
        <f t="shared" si="58"/>
        <v>4</v>
      </c>
      <c r="U1885" s="7">
        <f t="shared" si="59"/>
        <v>2</v>
      </c>
      <c r="V1885" s="35" t="s">
        <v>10064</v>
      </c>
      <c r="W1885" s="36">
        <v>45085</v>
      </c>
      <c r="X1885" s="5">
        <v>33</v>
      </c>
    </row>
    <row r="1886" spans="1:24" x14ac:dyDescent="0.3">
      <c r="A1886" s="5" t="s">
        <v>1917</v>
      </c>
      <c r="B1886" s="5">
        <v>2001</v>
      </c>
      <c r="C1886" s="5" t="s">
        <v>35</v>
      </c>
      <c r="D1886" s="5">
        <v>28</v>
      </c>
      <c r="E1886" s="5">
        <v>0</v>
      </c>
      <c r="F1886" s="5">
        <v>22097.62</v>
      </c>
      <c r="G1886" s="5" t="s">
        <v>12</v>
      </c>
      <c r="H1886" s="5" t="s">
        <v>16</v>
      </c>
      <c r="I1886" s="5" t="s">
        <v>42</v>
      </c>
      <c r="K1886" s="7" t="s">
        <v>1917</v>
      </c>
      <c r="L1886" s="7">
        <v>2001</v>
      </c>
      <c r="M1886" s="7" t="s">
        <v>35</v>
      </c>
      <c r="N1886" s="7">
        <v>28</v>
      </c>
      <c r="O1886" s="7">
        <v>0</v>
      </c>
      <c r="P1886" s="20">
        <v>22097.62</v>
      </c>
      <c r="Q1886" s="7" t="s">
        <v>12</v>
      </c>
      <c r="R1886" s="7" t="s">
        <v>16</v>
      </c>
      <c r="S1886" s="7" t="s">
        <v>42</v>
      </c>
      <c r="T1886" s="7">
        <f t="shared" si="58"/>
        <v>4</v>
      </c>
      <c r="U1886" s="7">
        <f t="shared" si="59"/>
        <v>2</v>
      </c>
      <c r="V1886" s="35" t="s">
        <v>9275</v>
      </c>
      <c r="W1886" s="36">
        <v>45085</v>
      </c>
      <c r="X1886" s="5">
        <v>21</v>
      </c>
    </row>
    <row r="1887" spans="1:24" x14ac:dyDescent="0.3">
      <c r="A1887" s="5" t="s">
        <v>1918</v>
      </c>
      <c r="B1887" s="5">
        <v>1980</v>
      </c>
      <c r="C1887" s="5" t="s">
        <v>20</v>
      </c>
      <c r="D1887" s="5">
        <v>12</v>
      </c>
      <c r="E1887" s="5">
        <v>0</v>
      </c>
      <c r="F1887" s="5">
        <v>22144.03</v>
      </c>
      <c r="G1887" s="5" t="s">
        <v>11</v>
      </c>
      <c r="H1887" s="5" t="s">
        <v>11</v>
      </c>
      <c r="I1887" s="5" t="s">
        <v>42</v>
      </c>
      <c r="K1887" s="7" t="s">
        <v>1918</v>
      </c>
      <c r="L1887" s="7">
        <v>1980</v>
      </c>
      <c r="M1887" s="7" t="s">
        <v>20</v>
      </c>
      <c r="N1887" s="7">
        <v>12</v>
      </c>
      <c r="O1887" s="7">
        <v>0</v>
      </c>
      <c r="P1887" s="20">
        <v>22144.03</v>
      </c>
      <c r="Q1887" s="7" t="s">
        <v>11</v>
      </c>
      <c r="R1887" s="7" t="s">
        <v>11</v>
      </c>
      <c r="S1887" s="7" t="s">
        <v>42</v>
      </c>
      <c r="T1887" s="7">
        <f t="shared" si="58"/>
        <v>1</v>
      </c>
      <c r="U1887" s="7">
        <f t="shared" si="59"/>
        <v>9</v>
      </c>
      <c r="V1887" s="35" t="s">
        <v>10065</v>
      </c>
      <c r="W1887" s="36">
        <v>45085</v>
      </c>
      <c r="X1887" s="5">
        <v>42</v>
      </c>
    </row>
    <row r="1888" spans="1:24" x14ac:dyDescent="0.3">
      <c r="A1888" s="5" t="s">
        <v>1919</v>
      </c>
      <c r="B1888" s="5">
        <v>1965</v>
      </c>
      <c r="C1888" s="5" t="s">
        <v>35</v>
      </c>
      <c r="D1888" s="5">
        <v>24</v>
      </c>
      <c r="E1888" s="5">
        <v>1</v>
      </c>
      <c r="F1888" s="5">
        <v>22192.44</v>
      </c>
      <c r="G1888" s="5" t="s">
        <v>12</v>
      </c>
      <c r="H1888" s="5" t="s">
        <v>16</v>
      </c>
      <c r="I1888" s="5" t="s">
        <v>13</v>
      </c>
      <c r="K1888" s="7" t="s">
        <v>1919</v>
      </c>
      <c r="L1888" s="7">
        <v>1965</v>
      </c>
      <c r="M1888" s="7" t="s">
        <v>35</v>
      </c>
      <c r="N1888" s="7">
        <v>24</v>
      </c>
      <c r="O1888" s="7">
        <v>1</v>
      </c>
      <c r="P1888" s="20">
        <v>22192.44</v>
      </c>
      <c r="Q1888" s="7" t="s">
        <v>12</v>
      </c>
      <c r="R1888" s="7" t="s">
        <v>16</v>
      </c>
      <c r="S1888" s="7" t="s">
        <v>13</v>
      </c>
      <c r="T1888" s="7">
        <f t="shared" si="58"/>
        <v>4</v>
      </c>
      <c r="U1888" s="7">
        <f t="shared" si="59"/>
        <v>2</v>
      </c>
      <c r="V1888" s="35" t="s">
        <v>10066</v>
      </c>
      <c r="W1888" s="36">
        <v>45085</v>
      </c>
      <c r="X1888" s="5">
        <v>57</v>
      </c>
    </row>
    <row r="1889" spans="1:24" x14ac:dyDescent="0.3">
      <c r="A1889" s="5" t="s">
        <v>1920</v>
      </c>
      <c r="B1889" s="5">
        <v>1971</v>
      </c>
      <c r="C1889" s="5" t="s">
        <v>18</v>
      </c>
      <c r="D1889" s="5">
        <v>16</v>
      </c>
      <c r="E1889" s="5">
        <v>1</v>
      </c>
      <c r="F1889" s="5">
        <v>22218.11</v>
      </c>
      <c r="G1889" s="5" t="s">
        <v>11</v>
      </c>
      <c r="H1889" s="5" t="s">
        <v>12</v>
      </c>
      <c r="I1889" s="5" t="s">
        <v>13</v>
      </c>
      <c r="K1889" s="7" t="s">
        <v>1920</v>
      </c>
      <c r="L1889" s="7">
        <v>1971</v>
      </c>
      <c r="M1889" s="7" t="s">
        <v>18</v>
      </c>
      <c r="N1889" s="7">
        <v>16</v>
      </c>
      <c r="O1889" s="7">
        <v>1</v>
      </c>
      <c r="P1889" s="20">
        <v>22218.11</v>
      </c>
      <c r="Q1889" s="7" t="s">
        <v>11</v>
      </c>
      <c r="R1889" s="7" t="s">
        <v>12</v>
      </c>
      <c r="S1889" s="7" t="s">
        <v>13</v>
      </c>
      <c r="T1889" s="7">
        <f t="shared" si="58"/>
        <v>1</v>
      </c>
      <c r="U1889" s="7">
        <f t="shared" si="59"/>
        <v>1</v>
      </c>
      <c r="V1889" s="35" t="s">
        <v>10067</v>
      </c>
      <c r="W1889" s="36">
        <v>45085</v>
      </c>
      <c r="X1889" s="5">
        <v>51</v>
      </c>
    </row>
    <row r="1890" spans="1:24" x14ac:dyDescent="0.3">
      <c r="A1890" s="5" t="s">
        <v>1921</v>
      </c>
      <c r="B1890" s="5">
        <v>1982</v>
      </c>
      <c r="C1890" s="5" t="s">
        <v>30</v>
      </c>
      <c r="D1890" s="5">
        <v>27</v>
      </c>
      <c r="E1890" s="5">
        <v>1</v>
      </c>
      <c r="F1890" s="5">
        <v>22331.57</v>
      </c>
      <c r="G1890" s="5" t="s">
        <v>11</v>
      </c>
      <c r="H1890" s="5" t="s">
        <v>12</v>
      </c>
      <c r="I1890" s="5" t="s">
        <v>247</v>
      </c>
      <c r="K1890" s="7" t="s">
        <v>1921</v>
      </c>
      <c r="L1890" s="7">
        <v>1982</v>
      </c>
      <c r="M1890" s="7" t="s">
        <v>30</v>
      </c>
      <c r="N1890" s="7">
        <v>27</v>
      </c>
      <c r="O1890" s="7">
        <v>1</v>
      </c>
      <c r="P1890" s="20">
        <v>22331.57</v>
      </c>
      <c r="Q1890" s="7" t="s">
        <v>11</v>
      </c>
      <c r="R1890" s="7" t="s">
        <v>12</v>
      </c>
      <c r="S1890" s="7" t="s">
        <v>247</v>
      </c>
      <c r="T1890" s="7">
        <f t="shared" si="58"/>
        <v>1</v>
      </c>
      <c r="U1890" s="7">
        <f t="shared" si="59"/>
        <v>1</v>
      </c>
      <c r="V1890" s="35" t="s">
        <v>9268</v>
      </c>
      <c r="W1890" s="36">
        <v>45085</v>
      </c>
      <c r="X1890" s="5">
        <v>40</v>
      </c>
    </row>
    <row r="1891" spans="1:24" x14ac:dyDescent="0.3">
      <c r="A1891" s="5" t="s">
        <v>1922</v>
      </c>
      <c r="B1891" s="5">
        <v>1999</v>
      </c>
      <c r="C1891" s="5" t="s">
        <v>35</v>
      </c>
      <c r="D1891" s="5">
        <v>26</v>
      </c>
      <c r="E1891" s="5">
        <v>2</v>
      </c>
      <c r="F1891" s="5">
        <v>22395.74</v>
      </c>
      <c r="G1891" s="5" t="s">
        <v>12</v>
      </c>
      <c r="H1891" s="5" t="s">
        <v>11</v>
      </c>
      <c r="I1891" s="5" t="s">
        <v>247</v>
      </c>
      <c r="K1891" s="7" t="s">
        <v>1922</v>
      </c>
      <c r="L1891" s="7">
        <v>1999</v>
      </c>
      <c r="M1891" s="7" t="s">
        <v>35</v>
      </c>
      <c r="N1891" s="7">
        <v>26</v>
      </c>
      <c r="O1891" s="7">
        <v>2</v>
      </c>
      <c r="P1891" s="20">
        <v>22395.74</v>
      </c>
      <c r="Q1891" s="7" t="s">
        <v>12</v>
      </c>
      <c r="R1891" s="7" t="s">
        <v>11</v>
      </c>
      <c r="S1891" s="7" t="s">
        <v>247</v>
      </c>
      <c r="T1891" s="7">
        <f t="shared" si="58"/>
        <v>4</v>
      </c>
      <c r="U1891" s="7">
        <f t="shared" si="59"/>
        <v>9</v>
      </c>
      <c r="V1891" s="35" t="s">
        <v>10068</v>
      </c>
      <c r="W1891" s="36">
        <v>45085</v>
      </c>
      <c r="X1891" s="5">
        <v>23</v>
      </c>
    </row>
    <row r="1892" spans="1:24" x14ac:dyDescent="0.3">
      <c r="A1892" s="5" t="s">
        <v>1923</v>
      </c>
      <c r="B1892" s="5">
        <v>1966</v>
      </c>
      <c r="C1892" s="5" t="s">
        <v>35</v>
      </c>
      <c r="D1892" s="5">
        <v>18</v>
      </c>
      <c r="E1892" s="5">
        <v>0</v>
      </c>
      <c r="F1892" s="5">
        <v>22412.65</v>
      </c>
      <c r="G1892" s="5" t="s">
        <v>12</v>
      </c>
      <c r="H1892" s="5" t="s">
        <v>12</v>
      </c>
      <c r="I1892" s="5" t="s">
        <v>276</v>
      </c>
      <c r="K1892" s="7" t="s">
        <v>1923</v>
      </c>
      <c r="L1892" s="7">
        <v>1966</v>
      </c>
      <c r="M1892" s="7" t="s">
        <v>35</v>
      </c>
      <c r="N1892" s="7">
        <v>18</v>
      </c>
      <c r="O1892" s="7">
        <v>0</v>
      </c>
      <c r="P1892" s="20">
        <v>22412.65</v>
      </c>
      <c r="Q1892" s="7" t="s">
        <v>12</v>
      </c>
      <c r="R1892" s="7" t="s">
        <v>12</v>
      </c>
      <c r="S1892" s="7" t="s">
        <v>276</v>
      </c>
      <c r="T1892" s="7">
        <f t="shared" si="58"/>
        <v>4</v>
      </c>
      <c r="U1892" s="7">
        <f t="shared" si="59"/>
        <v>1</v>
      </c>
      <c r="V1892" s="35" t="s">
        <v>10069</v>
      </c>
      <c r="W1892" s="36">
        <v>45085</v>
      </c>
      <c r="X1892" s="5">
        <v>56</v>
      </c>
    </row>
    <row r="1893" spans="1:24" x14ac:dyDescent="0.3">
      <c r="A1893" s="5" t="s">
        <v>1924</v>
      </c>
      <c r="B1893" s="5">
        <v>1983</v>
      </c>
      <c r="C1893" s="5" t="s">
        <v>30</v>
      </c>
      <c r="D1893" s="5">
        <v>21</v>
      </c>
      <c r="E1893" s="5">
        <v>1</v>
      </c>
      <c r="F1893" s="5">
        <v>22462.04</v>
      </c>
      <c r="G1893" s="5" t="s">
        <v>12</v>
      </c>
      <c r="H1893" s="5" t="s">
        <v>16</v>
      </c>
      <c r="I1893" s="5" t="s">
        <v>166</v>
      </c>
      <c r="K1893" s="7" t="s">
        <v>1924</v>
      </c>
      <c r="L1893" s="7">
        <v>1983</v>
      </c>
      <c r="M1893" s="7" t="s">
        <v>30</v>
      </c>
      <c r="N1893" s="7">
        <v>21</v>
      </c>
      <c r="O1893" s="7">
        <v>1</v>
      </c>
      <c r="P1893" s="20">
        <v>22462.04</v>
      </c>
      <c r="Q1893" s="7" t="s">
        <v>12</v>
      </c>
      <c r="R1893" s="7" t="s">
        <v>16</v>
      </c>
      <c r="S1893" s="7" t="s">
        <v>166</v>
      </c>
      <c r="T1893" s="7">
        <f t="shared" si="58"/>
        <v>4</v>
      </c>
      <c r="U1893" s="7">
        <f t="shared" si="59"/>
        <v>2</v>
      </c>
      <c r="V1893" s="35" t="s">
        <v>10070</v>
      </c>
      <c r="W1893" s="36">
        <v>45085</v>
      </c>
      <c r="X1893" s="5">
        <v>39</v>
      </c>
    </row>
    <row r="1894" spans="1:24" x14ac:dyDescent="0.3">
      <c r="A1894" s="5" t="s">
        <v>1925</v>
      </c>
      <c r="B1894" s="5">
        <v>1979</v>
      </c>
      <c r="C1894" s="5" t="s">
        <v>15</v>
      </c>
      <c r="D1894" s="5">
        <v>14</v>
      </c>
      <c r="E1894" s="5">
        <v>2</v>
      </c>
      <c r="F1894" s="5">
        <v>22478.6</v>
      </c>
      <c r="G1894" s="5" t="s">
        <v>12</v>
      </c>
      <c r="H1894" s="5" t="s">
        <v>11</v>
      </c>
      <c r="I1894" s="5" t="s">
        <v>42</v>
      </c>
      <c r="K1894" s="7" t="s">
        <v>1925</v>
      </c>
      <c r="L1894" s="7">
        <v>1979</v>
      </c>
      <c r="M1894" s="7" t="s">
        <v>15</v>
      </c>
      <c r="N1894" s="7">
        <v>14</v>
      </c>
      <c r="O1894" s="7">
        <v>2</v>
      </c>
      <c r="P1894" s="20">
        <v>22478.6</v>
      </c>
      <c r="Q1894" s="7" t="s">
        <v>12</v>
      </c>
      <c r="R1894" s="7" t="s">
        <v>11</v>
      </c>
      <c r="S1894" s="7" t="s">
        <v>42</v>
      </c>
      <c r="T1894" s="7">
        <f t="shared" si="58"/>
        <v>4</v>
      </c>
      <c r="U1894" s="7">
        <f t="shared" si="59"/>
        <v>9</v>
      </c>
      <c r="V1894" s="35" t="s">
        <v>10071</v>
      </c>
      <c r="W1894" s="36">
        <v>45085</v>
      </c>
      <c r="X1894" s="5">
        <v>43</v>
      </c>
    </row>
    <row r="1895" spans="1:24" x14ac:dyDescent="0.3">
      <c r="A1895" s="5" t="s">
        <v>1926</v>
      </c>
      <c r="B1895" s="5">
        <v>2003</v>
      </c>
      <c r="C1895" s="5" t="s">
        <v>10</v>
      </c>
      <c r="D1895" s="5">
        <v>25</v>
      </c>
      <c r="E1895" s="5">
        <v>2</v>
      </c>
      <c r="F1895" s="5">
        <v>22493.66</v>
      </c>
      <c r="G1895" s="5" t="s">
        <v>11</v>
      </c>
      <c r="H1895" s="5" t="s">
        <v>16</v>
      </c>
      <c r="I1895" s="5" t="s">
        <v>23</v>
      </c>
      <c r="K1895" s="7" t="s">
        <v>1926</v>
      </c>
      <c r="L1895" s="7">
        <v>2003</v>
      </c>
      <c r="M1895" s="7" t="s">
        <v>10</v>
      </c>
      <c r="N1895" s="7">
        <v>25</v>
      </c>
      <c r="O1895" s="7">
        <v>2</v>
      </c>
      <c r="P1895" s="20">
        <v>22493.66</v>
      </c>
      <c r="Q1895" s="7" t="s">
        <v>11</v>
      </c>
      <c r="R1895" s="7" t="s">
        <v>16</v>
      </c>
      <c r="S1895" s="7" t="s">
        <v>23</v>
      </c>
      <c r="T1895" s="7">
        <f t="shared" si="58"/>
        <v>1</v>
      </c>
      <c r="U1895" s="7">
        <f t="shared" si="59"/>
        <v>2</v>
      </c>
      <c r="V1895" s="35" t="s">
        <v>8495</v>
      </c>
      <c r="W1895" s="36">
        <v>45085</v>
      </c>
      <c r="X1895" s="5">
        <v>19</v>
      </c>
    </row>
    <row r="1896" spans="1:24" x14ac:dyDescent="0.3">
      <c r="A1896" s="5" t="s">
        <v>1927</v>
      </c>
      <c r="B1896" s="5">
        <v>1970</v>
      </c>
      <c r="C1896" s="5" t="s">
        <v>15</v>
      </c>
      <c r="D1896" s="5">
        <v>9</v>
      </c>
      <c r="E1896" s="5">
        <v>0</v>
      </c>
      <c r="F1896" s="5">
        <v>23045.57</v>
      </c>
      <c r="G1896" s="5" t="s">
        <v>11</v>
      </c>
      <c r="H1896" s="5" t="s">
        <v>11</v>
      </c>
      <c r="I1896" s="5" t="s">
        <v>247</v>
      </c>
      <c r="K1896" s="7" t="s">
        <v>1927</v>
      </c>
      <c r="L1896" s="7">
        <v>1970</v>
      </c>
      <c r="M1896" s="7" t="s">
        <v>15</v>
      </c>
      <c r="N1896" s="7">
        <v>9</v>
      </c>
      <c r="O1896" s="7">
        <v>0</v>
      </c>
      <c r="P1896" s="20">
        <v>23045.57</v>
      </c>
      <c r="Q1896" s="7" t="s">
        <v>11</v>
      </c>
      <c r="R1896" s="7" t="s">
        <v>11</v>
      </c>
      <c r="S1896" s="7" t="s">
        <v>247</v>
      </c>
      <c r="T1896" s="7">
        <f t="shared" si="58"/>
        <v>1</v>
      </c>
      <c r="U1896" s="7">
        <f t="shared" si="59"/>
        <v>9</v>
      </c>
      <c r="V1896" s="35" t="s">
        <v>9061</v>
      </c>
      <c r="W1896" s="36">
        <v>45085</v>
      </c>
      <c r="X1896" s="5">
        <v>52</v>
      </c>
    </row>
    <row r="1897" spans="1:24" x14ac:dyDescent="0.3">
      <c r="A1897" s="5" t="s">
        <v>1928</v>
      </c>
      <c r="B1897" s="5">
        <v>1975</v>
      </c>
      <c r="C1897" s="5" t="s">
        <v>20</v>
      </c>
      <c r="D1897" s="5">
        <v>9</v>
      </c>
      <c r="E1897" s="5">
        <v>0</v>
      </c>
      <c r="F1897" s="5">
        <v>23065.42</v>
      </c>
      <c r="G1897" s="5" t="s">
        <v>11</v>
      </c>
      <c r="H1897" s="5" t="s">
        <v>11</v>
      </c>
      <c r="I1897" s="5" t="s">
        <v>13</v>
      </c>
      <c r="K1897" s="7" t="s">
        <v>1928</v>
      </c>
      <c r="L1897" s="7">
        <v>1975</v>
      </c>
      <c r="M1897" s="7" t="s">
        <v>20</v>
      </c>
      <c r="N1897" s="7">
        <v>9</v>
      </c>
      <c r="O1897" s="7">
        <v>0</v>
      </c>
      <c r="P1897" s="20">
        <v>23065.42</v>
      </c>
      <c r="Q1897" s="7" t="s">
        <v>11</v>
      </c>
      <c r="R1897" s="7" t="s">
        <v>11</v>
      </c>
      <c r="S1897" s="7" t="s">
        <v>13</v>
      </c>
      <c r="T1897" s="7">
        <f t="shared" si="58"/>
        <v>1</v>
      </c>
      <c r="U1897" s="7">
        <f t="shared" si="59"/>
        <v>9</v>
      </c>
      <c r="V1897" s="35" t="s">
        <v>10072</v>
      </c>
      <c r="W1897" s="36">
        <v>45085</v>
      </c>
      <c r="X1897" s="5">
        <v>47</v>
      </c>
    </row>
    <row r="1898" spans="1:24" x14ac:dyDescent="0.3">
      <c r="A1898" s="5" t="s">
        <v>1929</v>
      </c>
      <c r="B1898" s="5">
        <v>2003</v>
      </c>
      <c r="C1898" s="5" t="s">
        <v>30</v>
      </c>
      <c r="D1898" s="5">
        <v>14</v>
      </c>
      <c r="E1898" s="5">
        <v>0</v>
      </c>
      <c r="F1898" s="5">
        <v>23082.959999999999</v>
      </c>
      <c r="G1898" s="5" t="s">
        <v>11</v>
      </c>
      <c r="H1898" s="5" t="s">
        <v>11</v>
      </c>
      <c r="I1898" s="5" t="s">
        <v>42</v>
      </c>
      <c r="K1898" s="7" t="s">
        <v>1929</v>
      </c>
      <c r="L1898" s="7">
        <v>2003</v>
      </c>
      <c r="M1898" s="7" t="s">
        <v>30</v>
      </c>
      <c r="N1898" s="7">
        <v>14</v>
      </c>
      <c r="O1898" s="7">
        <v>0</v>
      </c>
      <c r="P1898" s="20">
        <v>23082.959999999999</v>
      </c>
      <c r="Q1898" s="7" t="s">
        <v>11</v>
      </c>
      <c r="R1898" s="7" t="s">
        <v>11</v>
      </c>
      <c r="S1898" s="7" t="s">
        <v>42</v>
      </c>
      <c r="T1898" s="7">
        <f t="shared" si="58"/>
        <v>1</v>
      </c>
      <c r="U1898" s="7">
        <f t="shared" si="59"/>
        <v>9</v>
      </c>
      <c r="V1898" s="35" t="s">
        <v>10073</v>
      </c>
      <c r="W1898" s="36">
        <v>45085</v>
      </c>
      <c r="X1898" s="5">
        <v>19</v>
      </c>
    </row>
    <row r="1899" spans="1:24" x14ac:dyDescent="0.3">
      <c r="A1899" s="5" t="s">
        <v>1930</v>
      </c>
      <c r="B1899" s="5">
        <v>1997</v>
      </c>
      <c r="C1899" s="5" t="s">
        <v>35</v>
      </c>
      <c r="D1899" s="5">
        <v>7</v>
      </c>
      <c r="E1899" s="5">
        <v>2</v>
      </c>
      <c r="F1899" s="5">
        <v>23241.47</v>
      </c>
      <c r="G1899" s="5" t="s">
        <v>11</v>
      </c>
      <c r="H1899" s="5" t="s">
        <v>12</v>
      </c>
      <c r="I1899" s="5" t="s">
        <v>170</v>
      </c>
      <c r="K1899" s="7" t="s">
        <v>1930</v>
      </c>
      <c r="L1899" s="7">
        <v>1997</v>
      </c>
      <c r="M1899" s="7" t="s">
        <v>35</v>
      </c>
      <c r="N1899" s="7">
        <v>7</v>
      </c>
      <c r="O1899" s="7">
        <v>2</v>
      </c>
      <c r="P1899" s="20">
        <v>23241.47</v>
      </c>
      <c r="Q1899" s="7" t="s">
        <v>11</v>
      </c>
      <c r="R1899" s="7" t="s">
        <v>12</v>
      </c>
      <c r="S1899" s="7" t="s">
        <v>170</v>
      </c>
      <c r="T1899" s="7">
        <f t="shared" si="58"/>
        <v>1</v>
      </c>
      <c r="U1899" s="7">
        <f t="shared" si="59"/>
        <v>1</v>
      </c>
      <c r="V1899" s="35" t="s">
        <v>10074</v>
      </c>
      <c r="W1899" s="36">
        <v>45085</v>
      </c>
      <c r="X1899" s="5">
        <v>25</v>
      </c>
    </row>
    <row r="1900" spans="1:24" x14ac:dyDescent="0.3">
      <c r="A1900" s="5" t="s">
        <v>1931</v>
      </c>
      <c r="B1900" s="5">
        <v>1969</v>
      </c>
      <c r="C1900" s="5" t="s">
        <v>15</v>
      </c>
      <c r="D1900" s="5">
        <v>14</v>
      </c>
      <c r="E1900" s="5">
        <v>1</v>
      </c>
      <c r="F1900" s="5">
        <v>23244.79</v>
      </c>
      <c r="G1900" s="5" t="s">
        <v>11</v>
      </c>
      <c r="H1900" s="5" t="s">
        <v>12</v>
      </c>
      <c r="I1900" s="5" t="s">
        <v>13</v>
      </c>
      <c r="K1900" s="7" t="s">
        <v>1931</v>
      </c>
      <c r="L1900" s="7">
        <v>1969</v>
      </c>
      <c r="M1900" s="7" t="s">
        <v>15</v>
      </c>
      <c r="N1900" s="7">
        <v>14</v>
      </c>
      <c r="O1900" s="7">
        <v>1</v>
      </c>
      <c r="P1900" s="20">
        <v>23244.79</v>
      </c>
      <c r="Q1900" s="7" t="s">
        <v>11</v>
      </c>
      <c r="R1900" s="7" t="s">
        <v>12</v>
      </c>
      <c r="S1900" s="7" t="s">
        <v>13</v>
      </c>
      <c r="T1900" s="7">
        <f t="shared" si="58"/>
        <v>1</v>
      </c>
      <c r="U1900" s="7">
        <f t="shared" si="59"/>
        <v>1</v>
      </c>
      <c r="V1900" s="35" t="s">
        <v>10075</v>
      </c>
      <c r="W1900" s="36">
        <v>45085</v>
      </c>
      <c r="X1900" s="5">
        <v>53</v>
      </c>
    </row>
    <row r="1901" spans="1:24" x14ac:dyDescent="0.3">
      <c r="A1901" s="5" t="s">
        <v>1932</v>
      </c>
      <c r="B1901" s="5">
        <v>1994</v>
      </c>
      <c r="C1901" s="5" t="s">
        <v>37</v>
      </c>
      <c r="D1901" s="5">
        <v>3</v>
      </c>
      <c r="E1901" s="5">
        <v>1</v>
      </c>
      <c r="F1901" s="5">
        <v>23288.93</v>
      </c>
      <c r="G1901" s="5" t="s">
        <v>11</v>
      </c>
      <c r="H1901" s="5" t="s">
        <v>12</v>
      </c>
      <c r="I1901" s="5" t="s">
        <v>247</v>
      </c>
      <c r="K1901" s="7" t="s">
        <v>1932</v>
      </c>
      <c r="L1901" s="7">
        <v>1994</v>
      </c>
      <c r="M1901" s="7" t="s">
        <v>37</v>
      </c>
      <c r="N1901" s="7">
        <v>3</v>
      </c>
      <c r="O1901" s="7">
        <v>1</v>
      </c>
      <c r="P1901" s="20">
        <v>23288.93</v>
      </c>
      <c r="Q1901" s="7" t="s">
        <v>11</v>
      </c>
      <c r="R1901" s="7" t="s">
        <v>12</v>
      </c>
      <c r="S1901" s="7" t="s">
        <v>247</v>
      </c>
      <c r="T1901" s="7">
        <f t="shared" si="58"/>
        <v>1</v>
      </c>
      <c r="U1901" s="7">
        <f t="shared" si="59"/>
        <v>1</v>
      </c>
      <c r="V1901" s="35" t="s">
        <v>10076</v>
      </c>
      <c r="W1901" s="36">
        <v>45085</v>
      </c>
      <c r="X1901" s="5">
        <v>28</v>
      </c>
    </row>
    <row r="1902" spans="1:24" x14ac:dyDescent="0.3">
      <c r="A1902" s="5" t="s">
        <v>1933</v>
      </c>
      <c r="B1902" s="5">
        <v>1973</v>
      </c>
      <c r="C1902" s="5" t="s">
        <v>37</v>
      </c>
      <c r="D1902" s="5">
        <v>22</v>
      </c>
      <c r="E1902" s="5">
        <v>2</v>
      </c>
      <c r="F1902" s="5">
        <v>23306.55</v>
      </c>
      <c r="G1902" s="5" t="s">
        <v>11</v>
      </c>
      <c r="H1902" s="5" t="s">
        <v>11</v>
      </c>
      <c r="I1902" s="5" t="s">
        <v>42</v>
      </c>
      <c r="K1902" s="7" t="s">
        <v>1933</v>
      </c>
      <c r="L1902" s="7">
        <v>1973</v>
      </c>
      <c r="M1902" s="7" t="s">
        <v>37</v>
      </c>
      <c r="N1902" s="7">
        <v>22</v>
      </c>
      <c r="O1902" s="7">
        <v>2</v>
      </c>
      <c r="P1902" s="20">
        <v>23306.55</v>
      </c>
      <c r="Q1902" s="7" t="s">
        <v>11</v>
      </c>
      <c r="R1902" s="7" t="s">
        <v>11</v>
      </c>
      <c r="S1902" s="7" t="s">
        <v>42</v>
      </c>
      <c r="T1902" s="7">
        <f t="shared" si="58"/>
        <v>1</v>
      </c>
      <c r="U1902" s="7">
        <f t="shared" si="59"/>
        <v>9</v>
      </c>
      <c r="V1902" s="35" t="s">
        <v>10077</v>
      </c>
      <c r="W1902" s="36">
        <v>45085</v>
      </c>
      <c r="X1902" s="5">
        <v>49</v>
      </c>
    </row>
    <row r="1903" spans="1:24" x14ac:dyDescent="0.3">
      <c r="A1903" s="5" t="s">
        <v>1934</v>
      </c>
      <c r="B1903" s="5">
        <v>1975</v>
      </c>
      <c r="C1903" s="5" t="s">
        <v>15</v>
      </c>
      <c r="D1903" s="5">
        <v>13</v>
      </c>
      <c r="E1903" s="5">
        <v>1</v>
      </c>
      <c r="F1903" s="5">
        <v>23401.31</v>
      </c>
      <c r="G1903" s="5" t="s">
        <v>11</v>
      </c>
      <c r="H1903" s="5" t="s">
        <v>12</v>
      </c>
      <c r="I1903" s="5" t="s">
        <v>247</v>
      </c>
      <c r="K1903" s="7" t="s">
        <v>1934</v>
      </c>
      <c r="L1903" s="7">
        <v>1975</v>
      </c>
      <c r="M1903" s="7" t="s">
        <v>15</v>
      </c>
      <c r="N1903" s="7">
        <v>13</v>
      </c>
      <c r="O1903" s="7">
        <v>1</v>
      </c>
      <c r="P1903" s="20">
        <v>23401.31</v>
      </c>
      <c r="Q1903" s="7" t="s">
        <v>11</v>
      </c>
      <c r="R1903" s="7" t="s">
        <v>12</v>
      </c>
      <c r="S1903" s="7" t="s">
        <v>247</v>
      </c>
      <c r="T1903" s="7">
        <f t="shared" si="58"/>
        <v>1</v>
      </c>
      <c r="U1903" s="7">
        <f t="shared" si="59"/>
        <v>1</v>
      </c>
      <c r="V1903" s="35" t="s">
        <v>10078</v>
      </c>
      <c r="W1903" s="36">
        <v>45085</v>
      </c>
      <c r="X1903" s="5">
        <v>47</v>
      </c>
    </row>
    <row r="1904" spans="1:24" x14ac:dyDescent="0.3">
      <c r="A1904" s="5" t="s">
        <v>1935</v>
      </c>
      <c r="B1904" s="5">
        <v>1983</v>
      </c>
      <c r="C1904" s="5" t="s">
        <v>35</v>
      </c>
      <c r="D1904" s="5">
        <v>26</v>
      </c>
      <c r="E1904" s="5">
        <v>2</v>
      </c>
      <c r="F1904" s="5">
        <v>23563.02</v>
      </c>
      <c r="G1904" s="5" t="s">
        <v>11</v>
      </c>
      <c r="H1904" s="5" t="s">
        <v>11</v>
      </c>
      <c r="I1904" s="5" t="s">
        <v>13</v>
      </c>
      <c r="K1904" s="7" t="s">
        <v>1935</v>
      </c>
      <c r="L1904" s="7">
        <v>1983</v>
      </c>
      <c r="M1904" s="7" t="s">
        <v>35</v>
      </c>
      <c r="N1904" s="7">
        <v>26</v>
      </c>
      <c r="O1904" s="7">
        <v>2</v>
      </c>
      <c r="P1904" s="20">
        <v>23563.02</v>
      </c>
      <c r="Q1904" s="7" t="s">
        <v>11</v>
      </c>
      <c r="R1904" s="7" t="s">
        <v>11</v>
      </c>
      <c r="S1904" s="7" t="s">
        <v>13</v>
      </c>
      <c r="T1904" s="7">
        <f t="shared" si="58"/>
        <v>1</v>
      </c>
      <c r="U1904" s="7">
        <f t="shared" si="59"/>
        <v>9</v>
      </c>
      <c r="V1904" s="35" t="s">
        <v>10079</v>
      </c>
      <c r="W1904" s="36">
        <v>45085</v>
      </c>
      <c r="X1904" s="5">
        <v>39</v>
      </c>
    </row>
    <row r="1905" spans="1:24" x14ac:dyDescent="0.3">
      <c r="A1905" s="5" t="s">
        <v>1936</v>
      </c>
      <c r="B1905" s="5">
        <v>1974</v>
      </c>
      <c r="C1905" s="5" t="s">
        <v>18</v>
      </c>
      <c r="D1905" s="5">
        <v>2</v>
      </c>
      <c r="E1905" s="5">
        <v>1</v>
      </c>
      <c r="F1905" s="5">
        <v>23568.27</v>
      </c>
      <c r="G1905" s="5" t="s">
        <v>11</v>
      </c>
      <c r="H1905" s="5" t="s">
        <v>11</v>
      </c>
      <c r="I1905" s="5" t="s">
        <v>42</v>
      </c>
      <c r="K1905" s="7" t="s">
        <v>1936</v>
      </c>
      <c r="L1905" s="7">
        <v>1974</v>
      </c>
      <c r="M1905" s="7" t="s">
        <v>18</v>
      </c>
      <c r="N1905" s="7">
        <v>2</v>
      </c>
      <c r="O1905" s="7">
        <v>1</v>
      </c>
      <c r="P1905" s="20">
        <v>23568.27</v>
      </c>
      <c r="Q1905" s="7" t="s">
        <v>11</v>
      </c>
      <c r="R1905" s="7" t="s">
        <v>11</v>
      </c>
      <c r="S1905" s="7" t="s">
        <v>42</v>
      </c>
      <c r="T1905" s="7">
        <f t="shared" si="58"/>
        <v>1</v>
      </c>
      <c r="U1905" s="7">
        <f t="shared" si="59"/>
        <v>9</v>
      </c>
      <c r="V1905" s="35" t="s">
        <v>10080</v>
      </c>
      <c r="W1905" s="36">
        <v>45085</v>
      </c>
      <c r="X1905" s="5">
        <v>49</v>
      </c>
    </row>
    <row r="1906" spans="1:24" x14ac:dyDescent="0.3">
      <c r="A1906" s="5" t="s">
        <v>1937</v>
      </c>
      <c r="B1906" s="5">
        <v>1973</v>
      </c>
      <c r="C1906" s="5" t="s">
        <v>18</v>
      </c>
      <c r="D1906" s="5">
        <v>27</v>
      </c>
      <c r="E1906" s="5">
        <v>2</v>
      </c>
      <c r="F1906" s="5">
        <v>23807.24</v>
      </c>
      <c r="G1906" s="5" t="s">
        <v>11</v>
      </c>
      <c r="H1906" s="5" t="s">
        <v>12</v>
      </c>
      <c r="I1906" s="5" t="s">
        <v>23</v>
      </c>
      <c r="K1906" s="7" t="s">
        <v>1937</v>
      </c>
      <c r="L1906" s="7">
        <v>1973</v>
      </c>
      <c r="M1906" s="7" t="s">
        <v>18</v>
      </c>
      <c r="N1906" s="7">
        <v>27</v>
      </c>
      <c r="O1906" s="7">
        <v>2</v>
      </c>
      <c r="P1906" s="20">
        <v>23807.24</v>
      </c>
      <c r="Q1906" s="7" t="s">
        <v>11</v>
      </c>
      <c r="R1906" s="7" t="s">
        <v>12</v>
      </c>
      <c r="S1906" s="7" t="s">
        <v>23</v>
      </c>
      <c r="T1906" s="7">
        <f t="shared" si="58"/>
        <v>1</v>
      </c>
      <c r="U1906" s="7">
        <f t="shared" si="59"/>
        <v>1</v>
      </c>
      <c r="V1906" s="35" t="s">
        <v>10081</v>
      </c>
      <c r="W1906" s="36">
        <v>45085</v>
      </c>
      <c r="X1906" s="5">
        <v>49</v>
      </c>
    </row>
    <row r="1907" spans="1:24" x14ac:dyDescent="0.3">
      <c r="A1907" s="5" t="s">
        <v>1938</v>
      </c>
      <c r="B1907" s="5">
        <v>1970</v>
      </c>
      <c r="C1907" s="5" t="s">
        <v>35</v>
      </c>
      <c r="D1907" s="5">
        <v>8</v>
      </c>
      <c r="E1907" s="5">
        <v>1</v>
      </c>
      <c r="F1907" s="5">
        <v>23887.66</v>
      </c>
      <c r="G1907" s="5" t="s">
        <v>11</v>
      </c>
      <c r="H1907" s="5" t="s">
        <v>12</v>
      </c>
      <c r="I1907" s="5" t="s">
        <v>23</v>
      </c>
      <c r="K1907" s="7" t="s">
        <v>1938</v>
      </c>
      <c r="L1907" s="7">
        <v>1970</v>
      </c>
      <c r="M1907" s="7" t="s">
        <v>35</v>
      </c>
      <c r="N1907" s="7">
        <v>8</v>
      </c>
      <c r="O1907" s="7">
        <v>1</v>
      </c>
      <c r="P1907" s="20">
        <v>23887.66</v>
      </c>
      <c r="Q1907" s="7" t="s">
        <v>11</v>
      </c>
      <c r="R1907" s="7" t="s">
        <v>12</v>
      </c>
      <c r="S1907" s="7" t="s">
        <v>23</v>
      </c>
      <c r="T1907" s="7">
        <f t="shared" si="58"/>
        <v>1</v>
      </c>
      <c r="U1907" s="7">
        <f t="shared" si="59"/>
        <v>1</v>
      </c>
      <c r="V1907" s="35" t="s">
        <v>10082</v>
      </c>
      <c r="W1907" s="36">
        <v>45085</v>
      </c>
      <c r="X1907" s="5">
        <v>52</v>
      </c>
    </row>
    <row r="1908" spans="1:24" x14ac:dyDescent="0.3">
      <c r="A1908" s="5" t="s">
        <v>1939</v>
      </c>
      <c r="B1908" s="5">
        <v>1971</v>
      </c>
      <c r="C1908" s="5" t="s">
        <v>10</v>
      </c>
      <c r="D1908" s="5">
        <v>10</v>
      </c>
      <c r="E1908" s="5">
        <v>2</v>
      </c>
      <c r="F1908" s="5">
        <v>23967.38</v>
      </c>
      <c r="G1908" s="5" t="s">
        <v>11</v>
      </c>
      <c r="H1908" s="5" t="s">
        <v>11</v>
      </c>
      <c r="I1908" s="5" t="s">
        <v>23</v>
      </c>
      <c r="K1908" s="7" t="s">
        <v>1939</v>
      </c>
      <c r="L1908" s="7">
        <v>1971</v>
      </c>
      <c r="M1908" s="7" t="s">
        <v>10</v>
      </c>
      <c r="N1908" s="7">
        <v>10</v>
      </c>
      <c r="O1908" s="7">
        <v>2</v>
      </c>
      <c r="P1908" s="20">
        <v>23967.38</v>
      </c>
      <c r="Q1908" s="7" t="s">
        <v>11</v>
      </c>
      <c r="R1908" s="7" t="s">
        <v>11</v>
      </c>
      <c r="S1908" s="7" t="s">
        <v>23</v>
      </c>
      <c r="T1908" s="7">
        <f t="shared" si="58"/>
        <v>1</v>
      </c>
      <c r="U1908" s="7">
        <f t="shared" si="59"/>
        <v>9</v>
      </c>
      <c r="V1908" s="35" t="s">
        <v>10083</v>
      </c>
      <c r="W1908" s="36">
        <v>45085</v>
      </c>
      <c r="X1908" s="5">
        <v>51</v>
      </c>
    </row>
    <row r="1909" spans="1:24" x14ac:dyDescent="0.3">
      <c r="A1909" s="5" t="s">
        <v>1940</v>
      </c>
      <c r="B1909" s="5">
        <v>2003</v>
      </c>
      <c r="C1909" s="5" t="s">
        <v>30</v>
      </c>
      <c r="D1909" s="5">
        <v>30</v>
      </c>
      <c r="E1909" s="5">
        <v>2</v>
      </c>
      <c r="F1909" s="5">
        <v>24059.68</v>
      </c>
      <c r="G1909" s="5" t="s">
        <v>11</v>
      </c>
      <c r="H1909" s="5" t="s">
        <v>11</v>
      </c>
      <c r="I1909" s="5" t="s">
        <v>23</v>
      </c>
      <c r="K1909" s="7" t="s">
        <v>1940</v>
      </c>
      <c r="L1909" s="7">
        <v>2003</v>
      </c>
      <c r="M1909" s="7" t="s">
        <v>30</v>
      </c>
      <c r="N1909" s="7">
        <v>30</v>
      </c>
      <c r="O1909" s="7">
        <v>2</v>
      </c>
      <c r="P1909" s="20">
        <v>24059.68</v>
      </c>
      <c r="Q1909" s="7" t="s">
        <v>11</v>
      </c>
      <c r="R1909" s="7" t="s">
        <v>11</v>
      </c>
      <c r="S1909" s="7" t="s">
        <v>23</v>
      </c>
      <c r="T1909" s="7">
        <f t="shared" si="58"/>
        <v>1</v>
      </c>
      <c r="U1909" s="7">
        <f t="shared" si="59"/>
        <v>9</v>
      </c>
      <c r="V1909" s="35" t="s">
        <v>8475</v>
      </c>
      <c r="W1909" s="36">
        <v>45085</v>
      </c>
      <c r="X1909" s="5">
        <v>19</v>
      </c>
    </row>
    <row r="1910" spans="1:24" x14ac:dyDescent="0.3">
      <c r="A1910" s="5" t="s">
        <v>1941</v>
      </c>
      <c r="B1910" s="5">
        <v>1973</v>
      </c>
      <c r="C1910" s="5" t="s">
        <v>18</v>
      </c>
      <c r="D1910" s="5">
        <v>13</v>
      </c>
      <c r="E1910" s="5">
        <v>3</v>
      </c>
      <c r="F1910" s="5">
        <v>24106.91</v>
      </c>
      <c r="G1910" s="5" t="s">
        <v>11</v>
      </c>
      <c r="H1910" s="5" t="s">
        <v>11</v>
      </c>
      <c r="I1910" s="5" t="s">
        <v>247</v>
      </c>
      <c r="K1910" s="7" t="s">
        <v>1941</v>
      </c>
      <c r="L1910" s="7">
        <v>1973</v>
      </c>
      <c r="M1910" s="7" t="s">
        <v>18</v>
      </c>
      <c r="N1910" s="7">
        <v>13</v>
      </c>
      <c r="O1910" s="7">
        <v>3</v>
      </c>
      <c r="P1910" s="20">
        <v>24106.91</v>
      </c>
      <c r="Q1910" s="7" t="s">
        <v>11</v>
      </c>
      <c r="R1910" s="7" t="s">
        <v>11</v>
      </c>
      <c r="S1910" s="7" t="s">
        <v>247</v>
      </c>
      <c r="T1910" s="7">
        <f t="shared" si="58"/>
        <v>1</v>
      </c>
      <c r="U1910" s="7">
        <f t="shared" si="59"/>
        <v>9</v>
      </c>
      <c r="V1910" s="35" t="s">
        <v>10084</v>
      </c>
      <c r="W1910" s="36">
        <v>45085</v>
      </c>
      <c r="X1910" s="5">
        <v>49</v>
      </c>
    </row>
    <row r="1911" spans="1:24" x14ac:dyDescent="0.3">
      <c r="A1911" s="5" t="s">
        <v>1942</v>
      </c>
      <c r="B1911" s="5">
        <v>1974</v>
      </c>
      <c r="C1911" s="5" t="s">
        <v>20</v>
      </c>
      <c r="D1911" s="5">
        <v>10</v>
      </c>
      <c r="E1911" s="5">
        <v>3</v>
      </c>
      <c r="F1911" s="5">
        <v>24180.93</v>
      </c>
      <c r="G1911" s="5" t="s">
        <v>11</v>
      </c>
      <c r="H1911" s="5" t="s">
        <v>16</v>
      </c>
      <c r="I1911" s="5" t="s">
        <v>13</v>
      </c>
      <c r="K1911" s="7" t="s">
        <v>1942</v>
      </c>
      <c r="L1911" s="7">
        <v>1974</v>
      </c>
      <c r="M1911" s="7" t="s">
        <v>20</v>
      </c>
      <c r="N1911" s="7">
        <v>10</v>
      </c>
      <c r="O1911" s="7">
        <v>3</v>
      </c>
      <c r="P1911" s="20">
        <v>24180.93</v>
      </c>
      <c r="Q1911" s="7" t="s">
        <v>11</v>
      </c>
      <c r="R1911" s="7" t="s">
        <v>16</v>
      </c>
      <c r="S1911" s="7" t="s">
        <v>13</v>
      </c>
      <c r="T1911" s="7">
        <f t="shared" si="58"/>
        <v>1</v>
      </c>
      <c r="U1911" s="7">
        <f t="shared" si="59"/>
        <v>2</v>
      </c>
      <c r="V1911" s="35" t="s">
        <v>10085</v>
      </c>
      <c r="W1911" s="36">
        <v>45085</v>
      </c>
      <c r="X1911" s="5">
        <v>48</v>
      </c>
    </row>
    <row r="1912" spans="1:24" x14ac:dyDescent="0.3">
      <c r="A1912" s="5" t="s">
        <v>1943</v>
      </c>
      <c r="B1912" s="5">
        <v>1964</v>
      </c>
      <c r="C1912" s="5" t="s">
        <v>30</v>
      </c>
      <c r="D1912" s="5">
        <v>16</v>
      </c>
      <c r="E1912" s="5">
        <v>0</v>
      </c>
      <c r="F1912" s="5">
        <v>24227.34</v>
      </c>
      <c r="G1912" s="5" t="s">
        <v>11</v>
      </c>
      <c r="H1912" s="5" t="s">
        <v>16</v>
      </c>
      <c r="I1912" s="5" t="s">
        <v>13</v>
      </c>
      <c r="K1912" s="7" t="s">
        <v>1943</v>
      </c>
      <c r="L1912" s="7">
        <v>1964</v>
      </c>
      <c r="M1912" s="7" t="s">
        <v>30</v>
      </c>
      <c r="N1912" s="7">
        <v>16</v>
      </c>
      <c r="O1912" s="7">
        <v>0</v>
      </c>
      <c r="P1912" s="20">
        <v>24227.34</v>
      </c>
      <c r="Q1912" s="7" t="s">
        <v>11</v>
      </c>
      <c r="R1912" s="7" t="s">
        <v>16</v>
      </c>
      <c r="S1912" s="7" t="s">
        <v>13</v>
      </c>
      <c r="T1912" s="7">
        <f t="shared" si="58"/>
        <v>1</v>
      </c>
      <c r="U1912" s="7">
        <f t="shared" si="59"/>
        <v>2</v>
      </c>
      <c r="V1912" s="35" t="s">
        <v>10086</v>
      </c>
      <c r="W1912" s="36">
        <v>45085</v>
      </c>
      <c r="X1912" s="5">
        <v>58</v>
      </c>
    </row>
    <row r="1913" spans="1:24" x14ac:dyDescent="0.3">
      <c r="A1913" s="5" t="s">
        <v>1944</v>
      </c>
      <c r="B1913" s="5">
        <v>2004</v>
      </c>
      <c r="C1913" s="5" t="s">
        <v>35</v>
      </c>
      <c r="D1913" s="5">
        <v>3</v>
      </c>
      <c r="E1913" s="5">
        <v>0</v>
      </c>
      <c r="F1913" s="5">
        <v>24294.02</v>
      </c>
      <c r="G1913" s="5" t="s">
        <v>11</v>
      </c>
      <c r="H1913" s="5" t="s">
        <v>16</v>
      </c>
      <c r="I1913" s="5" t="s">
        <v>42</v>
      </c>
      <c r="K1913" s="7" t="s">
        <v>1944</v>
      </c>
      <c r="L1913" s="7">
        <v>2004</v>
      </c>
      <c r="M1913" s="7" t="s">
        <v>35</v>
      </c>
      <c r="N1913" s="7">
        <v>3</v>
      </c>
      <c r="O1913" s="7">
        <v>0</v>
      </c>
      <c r="P1913" s="20">
        <v>24294.02</v>
      </c>
      <c r="Q1913" s="7" t="s">
        <v>11</v>
      </c>
      <c r="R1913" s="7" t="s">
        <v>16</v>
      </c>
      <c r="S1913" s="7" t="s">
        <v>42</v>
      </c>
      <c r="T1913" s="7">
        <f t="shared" si="58"/>
        <v>1</v>
      </c>
      <c r="U1913" s="7">
        <f t="shared" si="59"/>
        <v>2</v>
      </c>
      <c r="V1913" s="35" t="s">
        <v>10087</v>
      </c>
      <c r="W1913" s="36">
        <v>45085</v>
      </c>
      <c r="X1913" s="5">
        <v>18</v>
      </c>
    </row>
    <row r="1914" spans="1:24" x14ac:dyDescent="0.3">
      <c r="A1914" s="5" t="s">
        <v>1945</v>
      </c>
      <c r="B1914" s="5">
        <v>1999</v>
      </c>
      <c r="C1914" s="5" t="s">
        <v>37</v>
      </c>
      <c r="D1914" s="5">
        <v>7</v>
      </c>
      <c r="E1914" s="5">
        <v>0</v>
      </c>
      <c r="F1914" s="5">
        <v>24387.74</v>
      </c>
      <c r="G1914" s="5" t="s">
        <v>11</v>
      </c>
      <c r="H1914" s="5" t="s">
        <v>16</v>
      </c>
      <c r="I1914" s="5" t="s">
        <v>42</v>
      </c>
      <c r="K1914" s="7" t="s">
        <v>1945</v>
      </c>
      <c r="L1914" s="7">
        <v>1999</v>
      </c>
      <c r="M1914" s="7" t="s">
        <v>37</v>
      </c>
      <c r="N1914" s="7">
        <v>7</v>
      </c>
      <c r="O1914" s="7">
        <v>0</v>
      </c>
      <c r="P1914" s="20">
        <v>24387.74</v>
      </c>
      <c r="Q1914" s="7" t="s">
        <v>11</v>
      </c>
      <c r="R1914" s="7" t="s">
        <v>16</v>
      </c>
      <c r="S1914" s="7" t="s">
        <v>42</v>
      </c>
      <c r="T1914" s="7">
        <f t="shared" si="58"/>
        <v>1</v>
      </c>
      <c r="U1914" s="7">
        <f t="shared" si="59"/>
        <v>2</v>
      </c>
      <c r="V1914" s="35" t="s">
        <v>10088</v>
      </c>
      <c r="W1914" s="36">
        <v>45085</v>
      </c>
      <c r="X1914" s="5">
        <v>23</v>
      </c>
    </row>
    <row r="1915" spans="1:24" x14ac:dyDescent="0.3">
      <c r="A1915" s="5" t="s">
        <v>1946</v>
      </c>
      <c r="B1915" s="5">
        <v>1970</v>
      </c>
      <c r="C1915" s="5" t="s">
        <v>15</v>
      </c>
      <c r="D1915" s="5">
        <v>30</v>
      </c>
      <c r="E1915" s="5">
        <v>0</v>
      </c>
      <c r="F1915" s="5">
        <v>24393.62</v>
      </c>
      <c r="G1915" s="5" t="s">
        <v>11</v>
      </c>
      <c r="H1915" s="5" t="s">
        <v>12</v>
      </c>
      <c r="I1915" s="5" t="s">
        <v>23</v>
      </c>
      <c r="K1915" s="7" t="s">
        <v>1946</v>
      </c>
      <c r="L1915" s="7">
        <v>1970</v>
      </c>
      <c r="M1915" s="7" t="s">
        <v>15</v>
      </c>
      <c r="N1915" s="7">
        <v>30</v>
      </c>
      <c r="O1915" s="7">
        <v>0</v>
      </c>
      <c r="P1915" s="20">
        <v>24393.62</v>
      </c>
      <c r="Q1915" s="7" t="s">
        <v>11</v>
      </c>
      <c r="R1915" s="7" t="s">
        <v>12</v>
      </c>
      <c r="S1915" s="7" t="s">
        <v>23</v>
      </c>
      <c r="T1915" s="7">
        <f t="shared" si="58"/>
        <v>1</v>
      </c>
      <c r="U1915" s="7">
        <f t="shared" si="59"/>
        <v>1</v>
      </c>
      <c r="V1915" s="35" t="s">
        <v>10089</v>
      </c>
      <c r="W1915" s="36">
        <v>45085</v>
      </c>
      <c r="X1915" s="5">
        <v>52</v>
      </c>
    </row>
    <row r="1916" spans="1:24" x14ac:dyDescent="0.3">
      <c r="A1916" s="5" t="s">
        <v>1947</v>
      </c>
      <c r="B1916" s="5">
        <v>1968</v>
      </c>
      <c r="C1916" s="5" t="s">
        <v>10</v>
      </c>
      <c r="D1916" s="5">
        <v>6</v>
      </c>
      <c r="E1916" s="5">
        <v>0</v>
      </c>
      <c r="F1916" s="5">
        <v>24476.48</v>
      </c>
      <c r="G1916" s="5" t="s">
        <v>11</v>
      </c>
      <c r="H1916" s="5" t="s">
        <v>11</v>
      </c>
      <c r="I1916" s="5" t="s">
        <v>23</v>
      </c>
      <c r="K1916" s="7" t="s">
        <v>1947</v>
      </c>
      <c r="L1916" s="7">
        <v>1968</v>
      </c>
      <c r="M1916" s="7" t="s">
        <v>10</v>
      </c>
      <c r="N1916" s="7">
        <v>6</v>
      </c>
      <c r="O1916" s="7">
        <v>0</v>
      </c>
      <c r="P1916" s="20">
        <v>24476.48</v>
      </c>
      <c r="Q1916" s="7" t="s">
        <v>11</v>
      </c>
      <c r="R1916" s="7" t="s">
        <v>11</v>
      </c>
      <c r="S1916" s="7" t="s">
        <v>23</v>
      </c>
      <c r="T1916" s="7">
        <f t="shared" si="58"/>
        <v>1</v>
      </c>
      <c r="U1916" s="7">
        <f t="shared" si="59"/>
        <v>9</v>
      </c>
      <c r="V1916" s="35" t="s">
        <v>10090</v>
      </c>
      <c r="W1916" s="36">
        <v>45085</v>
      </c>
      <c r="X1916" s="5">
        <v>54</v>
      </c>
    </row>
    <row r="1917" spans="1:24" x14ac:dyDescent="0.3">
      <c r="A1917" s="5" t="s">
        <v>1948</v>
      </c>
      <c r="B1917" s="5">
        <v>1961</v>
      </c>
      <c r="C1917" s="5" t="s">
        <v>37</v>
      </c>
      <c r="D1917" s="5">
        <v>21</v>
      </c>
      <c r="E1917" s="5">
        <v>0</v>
      </c>
      <c r="F1917" s="5">
        <v>24513.09</v>
      </c>
      <c r="G1917" s="5" t="s">
        <v>11</v>
      </c>
      <c r="H1917" s="5" t="s">
        <v>11</v>
      </c>
      <c r="I1917" s="5" t="s">
        <v>13</v>
      </c>
      <c r="K1917" s="7" t="s">
        <v>1948</v>
      </c>
      <c r="L1917" s="7">
        <v>1961</v>
      </c>
      <c r="M1917" s="7" t="s">
        <v>37</v>
      </c>
      <c r="N1917" s="7">
        <v>21</v>
      </c>
      <c r="O1917" s="7">
        <v>0</v>
      </c>
      <c r="P1917" s="20">
        <v>24513.09</v>
      </c>
      <c r="Q1917" s="7" t="s">
        <v>11</v>
      </c>
      <c r="R1917" s="7" t="s">
        <v>11</v>
      </c>
      <c r="S1917" s="7" t="s">
        <v>13</v>
      </c>
      <c r="T1917" s="7">
        <f t="shared" si="58"/>
        <v>1</v>
      </c>
      <c r="U1917" s="7">
        <f t="shared" si="59"/>
        <v>9</v>
      </c>
      <c r="V1917" s="35" t="s">
        <v>10091</v>
      </c>
      <c r="W1917" s="36">
        <v>45085</v>
      </c>
      <c r="X1917" s="5">
        <v>61</v>
      </c>
    </row>
    <row r="1918" spans="1:24" x14ac:dyDescent="0.3">
      <c r="A1918" s="5" t="s">
        <v>1949</v>
      </c>
      <c r="B1918" s="5">
        <v>1972</v>
      </c>
      <c r="C1918" s="5" t="s">
        <v>20</v>
      </c>
      <c r="D1918" s="5">
        <v>14</v>
      </c>
      <c r="E1918" s="5">
        <v>1</v>
      </c>
      <c r="F1918" s="5">
        <v>24520.26</v>
      </c>
      <c r="G1918" s="5" t="s">
        <v>11</v>
      </c>
      <c r="H1918" s="5" t="s">
        <v>12</v>
      </c>
      <c r="I1918" s="5" t="s">
        <v>42</v>
      </c>
      <c r="K1918" s="7" t="s">
        <v>1949</v>
      </c>
      <c r="L1918" s="7">
        <v>1972</v>
      </c>
      <c r="M1918" s="7" t="s">
        <v>20</v>
      </c>
      <c r="N1918" s="7">
        <v>14</v>
      </c>
      <c r="O1918" s="7">
        <v>1</v>
      </c>
      <c r="P1918" s="20">
        <v>24520.26</v>
      </c>
      <c r="Q1918" s="7" t="s">
        <v>11</v>
      </c>
      <c r="R1918" s="7" t="s">
        <v>12</v>
      </c>
      <c r="S1918" s="7" t="s">
        <v>42</v>
      </c>
      <c r="T1918" s="7">
        <f t="shared" si="58"/>
        <v>1</v>
      </c>
      <c r="U1918" s="7">
        <f t="shared" si="59"/>
        <v>1</v>
      </c>
      <c r="V1918" s="35" t="s">
        <v>9469</v>
      </c>
      <c r="W1918" s="36">
        <v>45085</v>
      </c>
      <c r="X1918" s="5">
        <v>50</v>
      </c>
    </row>
    <row r="1919" spans="1:24" x14ac:dyDescent="0.3">
      <c r="A1919" s="5" t="s">
        <v>1950</v>
      </c>
      <c r="B1919" s="5">
        <v>1975</v>
      </c>
      <c r="C1919" s="5" t="s">
        <v>18</v>
      </c>
      <c r="D1919" s="5">
        <v>13</v>
      </c>
      <c r="E1919" s="5">
        <v>2</v>
      </c>
      <c r="F1919" s="5">
        <v>24535.7</v>
      </c>
      <c r="G1919" s="5" t="s">
        <v>11</v>
      </c>
      <c r="H1919" s="5" t="s">
        <v>11</v>
      </c>
      <c r="I1919" s="5" t="s">
        <v>23</v>
      </c>
      <c r="K1919" s="7" t="s">
        <v>1950</v>
      </c>
      <c r="L1919" s="7">
        <v>1975</v>
      </c>
      <c r="M1919" s="7" t="s">
        <v>18</v>
      </c>
      <c r="N1919" s="7">
        <v>13</v>
      </c>
      <c r="O1919" s="7">
        <v>2</v>
      </c>
      <c r="P1919" s="20">
        <v>24535.7</v>
      </c>
      <c r="Q1919" s="7" t="s">
        <v>11</v>
      </c>
      <c r="R1919" s="7" t="s">
        <v>11</v>
      </c>
      <c r="S1919" s="7" t="s">
        <v>23</v>
      </c>
      <c r="T1919" s="7">
        <f t="shared" si="58"/>
        <v>1</v>
      </c>
      <c r="U1919" s="7">
        <f t="shared" si="59"/>
        <v>9</v>
      </c>
      <c r="V1919" s="35" t="s">
        <v>10092</v>
      </c>
      <c r="W1919" s="36">
        <v>45085</v>
      </c>
      <c r="X1919" s="5">
        <v>47</v>
      </c>
    </row>
    <row r="1920" spans="1:24" x14ac:dyDescent="0.3">
      <c r="A1920" s="5" t="s">
        <v>1951</v>
      </c>
      <c r="B1920" s="5">
        <v>1976</v>
      </c>
      <c r="C1920" s="5" t="s">
        <v>37</v>
      </c>
      <c r="D1920" s="5">
        <v>12</v>
      </c>
      <c r="E1920" s="5">
        <v>0</v>
      </c>
      <c r="F1920" s="5">
        <v>24603.05</v>
      </c>
      <c r="G1920" s="5" t="s">
        <v>11</v>
      </c>
      <c r="H1920" s="5" t="s">
        <v>11</v>
      </c>
      <c r="I1920" s="5" t="s">
        <v>42</v>
      </c>
      <c r="K1920" s="7" t="s">
        <v>1951</v>
      </c>
      <c r="L1920" s="7">
        <v>1976</v>
      </c>
      <c r="M1920" s="7" t="s">
        <v>37</v>
      </c>
      <c r="N1920" s="7">
        <v>12</v>
      </c>
      <c r="O1920" s="7">
        <v>0</v>
      </c>
      <c r="P1920" s="20">
        <v>24603.05</v>
      </c>
      <c r="Q1920" s="7" t="s">
        <v>11</v>
      </c>
      <c r="R1920" s="7" t="s">
        <v>11</v>
      </c>
      <c r="S1920" s="7" t="s">
        <v>42</v>
      </c>
      <c r="T1920" s="7">
        <f t="shared" si="58"/>
        <v>1</v>
      </c>
      <c r="U1920" s="7">
        <f t="shared" si="59"/>
        <v>9</v>
      </c>
      <c r="V1920" s="35" t="s">
        <v>10093</v>
      </c>
      <c r="W1920" s="36">
        <v>45085</v>
      </c>
      <c r="X1920" s="5">
        <v>46</v>
      </c>
    </row>
    <row r="1921" spans="1:24" x14ac:dyDescent="0.3">
      <c r="A1921" s="5" t="s">
        <v>1952</v>
      </c>
      <c r="B1921" s="5">
        <v>1970</v>
      </c>
      <c r="C1921" s="5" t="s">
        <v>18</v>
      </c>
      <c r="D1921" s="5">
        <v>12</v>
      </c>
      <c r="E1921" s="5">
        <v>2</v>
      </c>
      <c r="F1921" s="5">
        <v>24667.42</v>
      </c>
      <c r="G1921" s="5" t="s">
        <v>11</v>
      </c>
      <c r="H1921" s="5" t="s">
        <v>12</v>
      </c>
      <c r="I1921" s="5" t="s">
        <v>13</v>
      </c>
      <c r="K1921" s="7" t="s">
        <v>1952</v>
      </c>
      <c r="L1921" s="7">
        <v>1970</v>
      </c>
      <c r="M1921" s="7" t="s">
        <v>18</v>
      </c>
      <c r="N1921" s="7">
        <v>12</v>
      </c>
      <c r="O1921" s="7">
        <v>2</v>
      </c>
      <c r="P1921" s="20">
        <v>24667.42</v>
      </c>
      <c r="Q1921" s="7" t="s">
        <v>11</v>
      </c>
      <c r="R1921" s="7" t="s">
        <v>12</v>
      </c>
      <c r="S1921" s="7" t="s">
        <v>13</v>
      </c>
      <c r="T1921" s="7">
        <f t="shared" si="58"/>
        <v>1</v>
      </c>
      <c r="U1921" s="7">
        <f t="shared" si="59"/>
        <v>1</v>
      </c>
      <c r="V1921" s="35" t="s">
        <v>10094</v>
      </c>
      <c r="W1921" s="36">
        <v>45085</v>
      </c>
      <c r="X1921" s="5">
        <v>52</v>
      </c>
    </row>
    <row r="1922" spans="1:24" x14ac:dyDescent="0.3">
      <c r="A1922" s="5" t="s">
        <v>1953</v>
      </c>
      <c r="B1922" s="5">
        <v>1996</v>
      </c>
      <c r="C1922" s="5" t="s">
        <v>35</v>
      </c>
      <c r="D1922" s="5">
        <v>28</v>
      </c>
      <c r="E1922" s="5">
        <v>4</v>
      </c>
      <c r="F1922" s="5">
        <v>24671.66</v>
      </c>
      <c r="G1922" s="5" t="s">
        <v>11</v>
      </c>
      <c r="H1922" s="5" t="s">
        <v>16</v>
      </c>
      <c r="I1922" s="5" t="s">
        <v>247</v>
      </c>
      <c r="K1922" s="7" t="s">
        <v>1953</v>
      </c>
      <c r="L1922" s="7">
        <v>1996</v>
      </c>
      <c r="M1922" s="7" t="s">
        <v>35</v>
      </c>
      <c r="N1922" s="7">
        <v>28</v>
      </c>
      <c r="O1922" s="7">
        <v>4</v>
      </c>
      <c r="P1922" s="20">
        <v>24671.66</v>
      </c>
      <c r="Q1922" s="7" t="s">
        <v>11</v>
      </c>
      <c r="R1922" s="7" t="s">
        <v>16</v>
      </c>
      <c r="S1922" s="7" t="s">
        <v>247</v>
      </c>
      <c r="T1922" s="7">
        <f t="shared" si="58"/>
        <v>1</v>
      </c>
      <c r="U1922" s="7">
        <f t="shared" si="59"/>
        <v>2</v>
      </c>
      <c r="V1922" s="35" t="s">
        <v>10095</v>
      </c>
      <c r="W1922" s="36">
        <v>45085</v>
      </c>
      <c r="X1922" s="5">
        <v>26</v>
      </c>
    </row>
    <row r="1923" spans="1:24" x14ac:dyDescent="0.3">
      <c r="A1923" s="5" t="s">
        <v>1954</v>
      </c>
      <c r="B1923" s="5">
        <v>1992</v>
      </c>
      <c r="C1923" s="5" t="s">
        <v>37</v>
      </c>
      <c r="D1923" s="5">
        <v>11</v>
      </c>
      <c r="E1923" s="5">
        <v>0</v>
      </c>
      <c r="F1923" s="5">
        <v>24795.040000000001</v>
      </c>
      <c r="G1923" s="5" t="s">
        <v>11</v>
      </c>
      <c r="H1923" s="5" t="s">
        <v>12</v>
      </c>
      <c r="I1923" s="5" t="s">
        <v>42</v>
      </c>
      <c r="K1923" s="7" t="s">
        <v>1954</v>
      </c>
      <c r="L1923" s="7">
        <v>1992</v>
      </c>
      <c r="M1923" s="7" t="s">
        <v>37</v>
      </c>
      <c r="N1923" s="7">
        <v>11</v>
      </c>
      <c r="O1923" s="7">
        <v>0</v>
      </c>
      <c r="P1923" s="20">
        <v>24795.040000000001</v>
      </c>
      <c r="Q1923" s="7" t="s">
        <v>11</v>
      </c>
      <c r="R1923" s="7" t="s">
        <v>12</v>
      </c>
      <c r="S1923" s="7" t="s">
        <v>42</v>
      </c>
      <c r="T1923" s="7">
        <f t="shared" ref="T1923:T1986" si="60">MATCH(Q1923,$Q$2:$Q$2344,0)</f>
        <v>1</v>
      </c>
      <c r="U1923" s="7">
        <f t="shared" ref="U1923:U1986" si="61">MATCH(R1923,$R$2:$R$2344,0)</f>
        <v>1</v>
      </c>
      <c r="V1923" s="35" t="s">
        <v>8755</v>
      </c>
      <c r="W1923" s="36">
        <v>45085</v>
      </c>
      <c r="X1923" s="5">
        <v>30</v>
      </c>
    </row>
    <row r="1924" spans="1:24" x14ac:dyDescent="0.3">
      <c r="A1924" s="5" t="s">
        <v>1955</v>
      </c>
      <c r="B1924" s="5">
        <v>1994</v>
      </c>
      <c r="C1924" s="5" t="s">
        <v>20</v>
      </c>
      <c r="D1924" s="5">
        <v>9</v>
      </c>
      <c r="E1924" s="5">
        <v>0</v>
      </c>
      <c r="F1924" s="5">
        <v>24817.25</v>
      </c>
      <c r="G1924" s="5" t="s">
        <v>11</v>
      </c>
      <c r="H1924" s="5" t="s">
        <v>11</v>
      </c>
      <c r="I1924" s="5" t="s">
        <v>42</v>
      </c>
      <c r="K1924" s="7" t="s">
        <v>1955</v>
      </c>
      <c r="L1924" s="7">
        <v>1994</v>
      </c>
      <c r="M1924" s="7" t="s">
        <v>20</v>
      </c>
      <c r="N1924" s="7">
        <v>9</v>
      </c>
      <c r="O1924" s="7">
        <v>0</v>
      </c>
      <c r="P1924" s="20">
        <v>24817.25</v>
      </c>
      <c r="Q1924" s="7" t="s">
        <v>11</v>
      </c>
      <c r="R1924" s="7" t="s">
        <v>11</v>
      </c>
      <c r="S1924" s="7" t="s">
        <v>42</v>
      </c>
      <c r="T1924" s="7">
        <f t="shared" si="60"/>
        <v>1</v>
      </c>
      <c r="U1924" s="7">
        <f t="shared" si="61"/>
        <v>9</v>
      </c>
      <c r="V1924" s="35" t="s">
        <v>10096</v>
      </c>
      <c r="W1924" s="36">
        <v>45085</v>
      </c>
      <c r="X1924" s="5">
        <v>28</v>
      </c>
    </row>
    <row r="1925" spans="1:24" x14ac:dyDescent="0.3">
      <c r="A1925" s="5" t="s">
        <v>1956</v>
      </c>
      <c r="B1925" s="5">
        <v>1995</v>
      </c>
      <c r="C1925" s="5" t="s">
        <v>18</v>
      </c>
      <c r="D1925" s="5">
        <v>10</v>
      </c>
      <c r="E1925" s="5">
        <v>0</v>
      </c>
      <c r="F1925" s="5">
        <v>24863.25</v>
      </c>
      <c r="G1925" s="5" t="s">
        <v>11</v>
      </c>
      <c r="H1925" s="5" t="s">
        <v>12</v>
      </c>
      <c r="I1925" s="5" t="s">
        <v>42</v>
      </c>
      <c r="K1925" s="7" t="s">
        <v>1956</v>
      </c>
      <c r="L1925" s="7">
        <v>1995</v>
      </c>
      <c r="M1925" s="7" t="s">
        <v>18</v>
      </c>
      <c r="N1925" s="7">
        <v>10</v>
      </c>
      <c r="O1925" s="7">
        <v>0</v>
      </c>
      <c r="P1925" s="20">
        <v>24863.25</v>
      </c>
      <c r="Q1925" s="7" t="s">
        <v>11</v>
      </c>
      <c r="R1925" s="7" t="s">
        <v>12</v>
      </c>
      <c r="S1925" s="7" t="s">
        <v>42</v>
      </c>
      <c r="T1925" s="7">
        <f t="shared" si="60"/>
        <v>1</v>
      </c>
      <c r="U1925" s="7">
        <f t="shared" si="61"/>
        <v>1</v>
      </c>
      <c r="V1925" s="35" t="s">
        <v>10097</v>
      </c>
      <c r="W1925" s="36">
        <v>45085</v>
      </c>
      <c r="X1925" s="5">
        <v>27</v>
      </c>
    </row>
    <row r="1926" spans="1:24" x14ac:dyDescent="0.3">
      <c r="A1926" s="5" t="s">
        <v>1957</v>
      </c>
      <c r="B1926" s="5">
        <v>1970</v>
      </c>
      <c r="C1926" s="5" t="s">
        <v>15</v>
      </c>
      <c r="D1926" s="5">
        <v>26</v>
      </c>
      <c r="E1926" s="5">
        <v>3</v>
      </c>
      <c r="F1926" s="5">
        <v>24869.84</v>
      </c>
      <c r="G1926" s="5" t="s">
        <v>11</v>
      </c>
      <c r="H1926" s="5" t="s">
        <v>11</v>
      </c>
      <c r="I1926" s="5" t="s">
        <v>168</v>
      </c>
      <c r="K1926" s="7" t="s">
        <v>1957</v>
      </c>
      <c r="L1926" s="7">
        <v>1970</v>
      </c>
      <c r="M1926" s="7" t="s">
        <v>15</v>
      </c>
      <c r="N1926" s="7">
        <v>26</v>
      </c>
      <c r="O1926" s="7">
        <v>3</v>
      </c>
      <c r="P1926" s="20">
        <v>24869.84</v>
      </c>
      <c r="Q1926" s="7" t="s">
        <v>11</v>
      </c>
      <c r="R1926" s="7" t="s">
        <v>11</v>
      </c>
      <c r="S1926" s="7" t="s">
        <v>168</v>
      </c>
      <c r="T1926" s="7">
        <f t="shared" si="60"/>
        <v>1</v>
      </c>
      <c r="U1926" s="7">
        <f t="shared" si="61"/>
        <v>9</v>
      </c>
      <c r="V1926" s="35" t="s">
        <v>10098</v>
      </c>
      <c r="W1926" s="36">
        <v>45085</v>
      </c>
      <c r="X1926" s="5">
        <v>52</v>
      </c>
    </row>
    <row r="1927" spans="1:24" x14ac:dyDescent="0.3">
      <c r="A1927" s="5" t="s">
        <v>1958</v>
      </c>
      <c r="B1927" s="5">
        <v>1969</v>
      </c>
      <c r="C1927" s="5" t="s">
        <v>10</v>
      </c>
      <c r="D1927" s="5">
        <v>23</v>
      </c>
      <c r="E1927" s="5">
        <v>3</v>
      </c>
      <c r="F1927" s="5">
        <v>24873.38</v>
      </c>
      <c r="G1927" s="5" t="s">
        <v>11</v>
      </c>
      <c r="H1927" s="5" t="s">
        <v>16</v>
      </c>
      <c r="I1927" s="5" t="s">
        <v>247</v>
      </c>
      <c r="K1927" s="7" t="s">
        <v>1958</v>
      </c>
      <c r="L1927" s="7">
        <v>1969</v>
      </c>
      <c r="M1927" s="7" t="s">
        <v>10</v>
      </c>
      <c r="N1927" s="7">
        <v>23</v>
      </c>
      <c r="O1927" s="7">
        <v>3</v>
      </c>
      <c r="P1927" s="20">
        <v>24873.38</v>
      </c>
      <c r="Q1927" s="7" t="s">
        <v>11</v>
      </c>
      <c r="R1927" s="7" t="s">
        <v>16</v>
      </c>
      <c r="S1927" s="7" t="s">
        <v>247</v>
      </c>
      <c r="T1927" s="7">
        <f t="shared" si="60"/>
        <v>1</v>
      </c>
      <c r="U1927" s="7">
        <f t="shared" si="61"/>
        <v>2</v>
      </c>
      <c r="V1927" s="35" t="s">
        <v>10099</v>
      </c>
      <c r="W1927" s="36">
        <v>45085</v>
      </c>
      <c r="X1927" s="5">
        <v>53</v>
      </c>
    </row>
    <row r="1928" spans="1:24" x14ac:dyDescent="0.3">
      <c r="A1928" s="5" t="s">
        <v>1959</v>
      </c>
      <c r="B1928" s="5">
        <v>1987</v>
      </c>
      <c r="C1928" s="5" t="s">
        <v>18</v>
      </c>
      <c r="D1928" s="5">
        <v>14</v>
      </c>
      <c r="E1928" s="5">
        <v>2</v>
      </c>
      <c r="F1928" s="5">
        <v>24915.05</v>
      </c>
      <c r="G1928" s="5" t="s">
        <v>11</v>
      </c>
      <c r="H1928" s="5" t="s">
        <v>16</v>
      </c>
      <c r="I1928" s="5" t="s">
        <v>247</v>
      </c>
      <c r="K1928" s="7" t="s">
        <v>1959</v>
      </c>
      <c r="L1928" s="7">
        <v>1987</v>
      </c>
      <c r="M1928" s="7" t="s">
        <v>18</v>
      </c>
      <c r="N1928" s="7">
        <v>14</v>
      </c>
      <c r="O1928" s="7">
        <v>2</v>
      </c>
      <c r="P1928" s="20">
        <v>24915.05</v>
      </c>
      <c r="Q1928" s="7" t="s">
        <v>11</v>
      </c>
      <c r="R1928" s="7" t="s">
        <v>16</v>
      </c>
      <c r="S1928" s="7" t="s">
        <v>247</v>
      </c>
      <c r="T1928" s="7">
        <f t="shared" si="60"/>
        <v>1</v>
      </c>
      <c r="U1928" s="7">
        <f t="shared" si="61"/>
        <v>2</v>
      </c>
      <c r="V1928" s="35" t="s">
        <v>10100</v>
      </c>
      <c r="W1928" s="36">
        <v>45085</v>
      </c>
      <c r="X1928" s="5">
        <v>35</v>
      </c>
    </row>
    <row r="1929" spans="1:24" x14ac:dyDescent="0.3">
      <c r="A1929" s="5" t="s">
        <v>1960</v>
      </c>
      <c r="B1929" s="5">
        <v>1975</v>
      </c>
      <c r="C1929" s="5" t="s">
        <v>15</v>
      </c>
      <c r="D1929" s="5">
        <v>14</v>
      </c>
      <c r="E1929" s="5">
        <v>3</v>
      </c>
      <c r="F1929" s="5">
        <v>24915.22</v>
      </c>
      <c r="G1929" s="5" t="s">
        <v>11</v>
      </c>
      <c r="H1929" s="5" t="s">
        <v>12</v>
      </c>
      <c r="I1929" s="5" t="s">
        <v>23</v>
      </c>
      <c r="K1929" s="7" t="s">
        <v>1960</v>
      </c>
      <c r="L1929" s="7">
        <v>1975</v>
      </c>
      <c r="M1929" s="7" t="s">
        <v>15</v>
      </c>
      <c r="N1929" s="7">
        <v>14</v>
      </c>
      <c r="O1929" s="7">
        <v>3</v>
      </c>
      <c r="P1929" s="20">
        <v>24915.22</v>
      </c>
      <c r="Q1929" s="7" t="s">
        <v>11</v>
      </c>
      <c r="R1929" s="7" t="s">
        <v>12</v>
      </c>
      <c r="S1929" s="7" t="s">
        <v>23</v>
      </c>
      <c r="T1929" s="7">
        <f t="shared" si="60"/>
        <v>1</v>
      </c>
      <c r="U1929" s="7">
        <f t="shared" si="61"/>
        <v>1</v>
      </c>
      <c r="V1929" s="35" t="s">
        <v>10101</v>
      </c>
      <c r="W1929" s="36">
        <v>45085</v>
      </c>
      <c r="X1929" s="5">
        <v>47</v>
      </c>
    </row>
    <row r="1930" spans="1:24" x14ac:dyDescent="0.3">
      <c r="A1930" s="5" t="s">
        <v>1961</v>
      </c>
      <c r="B1930" s="5">
        <v>1995</v>
      </c>
      <c r="C1930" s="5" t="s">
        <v>30</v>
      </c>
      <c r="D1930" s="5">
        <v>4</v>
      </c>
      <c r="E1930" s="5">
        <v>0</v>
      </c>
      <c r="F1930" s="5">
        <v>25075.97</v>
      </c>
      <c r="G1930" s="5" t="s">
        <v>11</v>
      </c>
      <c r="H1930" s="5" t="s">
        <v>11</v>
      </c>
      <c r="I1930" s="5" t="s">
        <v>42</v>
      </c>
      <c r="K1930" s="7" t="s">
        <v>1961</v>
      </c>
      <c r="L1930" s="7">
        <v>1995</v>
      </c>
      <c r="M1930" s="7" t="s">
        <v>30</v>
      </c>
      <c r="N1930" s="7">
        <v>4</v>
      </c>
      <c r="O1930" s="7">
        <v>0</v>
      </c>
      <c r="P1930" s="20">
        <v>25075.97</v>
      </c>
      <c r="Q1930" s="7" t="s">
        <v>11</v>
      </c>
      <c r="R1930" s="7" t="s">
        <v>11</v>
      </c>
      <c r="S1930" s="7" t="s">
        <v>42</v>
      </c>
      <c r="T1930" s="7">
        <f t="shared" si="60"/>
        <v>1</v>
      </c>
      <c r="U1930" s="7">
        <f t="shared" si="61"/>
        <v>9</v>
      </c>
      <c r="V1930" s="35" t="s">
        <v>10102</v>
      </c>
      <c r="W1930" s="36">
        <v>45085</v>
      </c>
      <c r="X1930" s="5">
        <v>27</v>
      </c>
    </row>
    <row r="1931" spans="1:24" x14ac:dyDescent="0.3">
      <c r="A1931" s="5" t="s">
        <v>1962</v>
      </c>
      <c r="B1931" s="5">
        <v>1998</v>
      </c>
      <c r="C1931" s="5" t="s">
        <v>18</v>
      </c>
      <c r="D1931" s="5">
        <v>14</v>
      </c>
      <c r="E1931" s="5">
        <v>0</v>
      </c>
      <c r="F1931" s="5">
        <v>25081.77</v>
      </c>
      <c r="G1931" s="5" t="s">
        <v>11</v>
      </c>
      <c r="H1931" s="5" t="s">
        <v>11</v>
      </c>
      <c r="I1931" s="5" t="s">
        <v>13</v>
      </c>
      <c r="K1931" s="7" t="s">
        <v>1962</v>
      </c>
      <c r="L1931" s="7">
        <v>1998</v>
      </c>
      <c r="M1931" s="7" t="s">
        <v>18</v>
      </c>
      <c r="N1931" s="7">
        <v>14</v>
      </c>
      <c r="O1931" s="7">
        <v>0</v>
      </c>
      <c r="P1931" s="20">
        <v>25081.77</v>
      </c>
      <c r="Q1931" s="7" t="s">
        <v>11</v>
      </c>
      <c r="R1931" s="7" t="s">
        <v>11</v>
      </c>
      <c r="S1931" s="7" t="s">
        <v>13</v>
      </c>
      <c r="T1931" s="7">
        <f t="shared" si="60"/>
        <v>1</v>
      </c>
      <c r="U1931" s="7">
        <f t="shared" si="61"/>
        <v>9</v>
      </c>
      <c r="V1931" s="35" t="s">
        <v>10103</v>
      </c>
      <c r="W1931" s="36">
        <v>45085</v>
      </c>
      <c r="X1931" s="5">
        <v>24</v>
      </c>
    </row>
    <row r="1932" spans="1:24" x14ac:dyDescent="0.3">
      <c r="A1932" s="5" t="s">
        <v>1963</v>
      </c>
      <c r="B1932" s="5">
        <v>1998</v>
      </c>
      <c r="C1932" s="5" t="s">
        <v>15</v>
      </c>
      <c r="D1932" s="5">
        <v>24</v>
      </c>
      <c r="E1932" s="5">
        <v>0</v>
      </c>
      <c r="F1932" s="5">
        <v>25127.22</v>
      </c>
      <c r="G1932" s="5" t="s">
        <v>11</v>
      </c>
      <c r="H1932" s="5" t="s">
        <v>12</v>
      </c>
      <c r="I1932" s="5" t="s">
        <v>42</v>
      </c>
      <c r="K1932" s="7" t="s">
        <v>1963</v>
      </c>
      <c r="L1932" s="7">
        <v>1998</v>
      </c>
      <c r="M1932" s="7" t="s">
        <v>15</v>
      </c>
      <c r="N1932" s="7">
        <v>24</v>
      </c>
      <c r="O1932" s="7">
        <v>0</v>
      </c>
      <c r="P1932" s="20">
        <v>25127.22</v>
      </c>
      <c r="Q1932" s="7" t="s">
        <v>11</v>
      </c>
      <c r="R1932" s="7" t="s">
        <v>12</v>
      </c>
      <c r="S1932" s="7" t="s">
        <v>42</v>
      </c>
      <c r="T1932" s="7">
        <f t="shared" si="60"/>
        <v>1</v>
      </c>
      <c r="U1932" s="7">
        <f t="shared" si="61"/>
        <v>1</v>
      </c>
      <c r="V1932" s="35" t="s">
        <v>10104</v>
      </c>
      <c r="W1932" s="36">
        <v>45085</v>
      </c>
      <c r="X1932" s="5">
        <v>24</v>
      </c>
    </row>
    <row r="1933" spans="1:24" x14ac:dyDescent="0.3">
      <c r="A1933" s="5" t="s">
        <v>1964</v>
      </c>
      <c r="B1933" s="5">
        <v>1975</v>
      </c>
      <c r="C1933" s="5" t="s">
        <v>30</v>
      </c>
      <c r="D1933" s="5">
        <v>14</v>
      </c>
      <c r="E1933" s="5">
        <v>3</v>
      </c>
      <c r="F1933" s="5">
        <v>25309.49</v>
      </c>
      <c r="G1933" s="5" t="s">
        <v>11</v>
      </c>
      <c r="H1933" s="5" t="s">
        <v>16</v>
      </c>
      <c r="I1933" s="5" t="s">
        <v>42</v>
      </c>
      <c r="K1933" s="7" t="s">
        <v>1964</v>
      </c>
      <c r="L1933" s="7">
        <v>1975</v>
      </c>
      <c r="M1933" s="7" t="s">
        <v>30</v>
      </c>
      <c r="N1933" s="7">
        <v>14</v>
      </c>
      <c r="O1933" s="7">
        <v>3</v>
      </c>
      <c r="P1933" s="20">
        <v>25309.49</v>
      </c>
      <c r="Q1933" s="7" t="s">
        <v>11</v>
      </c>
      <c r="R1933" s="7" t="s">
        <v>16</v>
      </c>
      <c r="S1933" s="7" t="s">
        <v>42</v>
      </c>
      <c r="T1933" s="7">
        <f t="shared" si="60"/>
        <v>1</v>
      </c>
      <c r="U1933" s="7">
        <f t="shared" si="61"/>
        <v>2</v>
      </c>
      <c r="V1933" s="35" t="s">
        <v>10105</v>
      </c>
      <c r="W1933" s="36">
        <v>45085</v>
      </c>
      <c r="X1933" s="5">
        <v>47</v>
      </c>
    </row>
    <row r="1934" spans="1:24" x14ac:dyDescent="0.3">
      <c r="A1934" s="5" t="s">
        <v>1965</v>
      </c>
      <c r="B1934" s="5">
        <v>1972</v>
      </c>
      <c r="C1934" s="5" t="s">
        <v>20</v>
      </c>
      <c r="D1934" s="5">
        <v>26</v>
      </c>
      <c r="E1934" s="5">
        <v>2</v>
      </c>
      <c r="F1934" s="5">
        <v>25333.33</v>
      </c>
      <c r="G1934" s="5" t="s">
        <v>11</v>
      </c>
      <c r="H1934" s="5" t="s">
        <v>11</v>
      </c>
      <c r="I1934" s="5" t="s">
        <v>356</v>
      </c>
      <c r="K1934" s="7" t="s">
        <v>1965</v>
      </c>
      <c r="L1934" s="7">
        <v>1972</v>
      </c>
      <c r="M1934" s="7" t="s">
        <v>20</v>
      </c>
      <c r="N1934" s="7">
        <v>26</v>
      </c>
      <c r="O1934" s="7">
        <v>2</v>
      </c>
      <c r="P1934" s="20">
        <v>25333.33</v>
      </c>
      <c r="Q1934" s="7" t="s">
        <v>11</v>
      </c>
      <c r="R1934" s="7" t="s">
        <v>11</v>
      </c>
      <c r="S1934" s="7" t="s">
        <v>356</v>
      </c>
      <c r="T1934" s="7">
        <f t="shared" si="60"/>
        <v>1</v>
      </c>
      <c r="U1934" s="7">
        <f t="shared" si="61"/>
        <v>9</v>
      </c>
      <c r="V1934" s="35" t="s">
        <v>9454</v>
      </c>
      <c r="W1934" s="36">
        <v>45085</v>
      </c>
      <c r="X1934" s="5">
        <v>50</v>
      </c>
    </row>
    <row r="1935" spans="1:24" x14ac:dyDescent="0.3">
      <c r="A1935" s="5" t="s">
        <v>1966</v>
      </c>
      <c r="B1935" s="5">
        <v>1968</v>
      </c>
      <c r="C1935" s="5" t="s">
        <v>35</v>
      </c>
      <c r="D1935" s="5">
        <v>22</v>
      </c>
      <c r="E1935" s="5">
        <v>3</v>
      </c>
      <c r="F1935" s="5">
        <v>25382.3</v>
      </c>
      <c r="G1935" s="5" t="s">
        <v>11</v>
      </c>
      <c r="H1935" s="5" t="s">
        <v>11</v>
      </c>
      <c r="I1935" s="5" t="s">
        <v>42</v>
      </c>
      <c r="K1935" s="7" t="s">
        <v>1966</v>
      </c>
      <c r="L1935" s="7">
        <v>1968</v>
      </c>
      <c r="M1935" s="7" t="s">
        <v>35</v>
      </c>
      <c r="N1935" s="7">
        <v>22</v>
      </c>
      <c r="O1935" s="7">
        <v>3</v>
      </c>
      <c r="P1935" s="20">
        <v>25382.3</v>
      </c>
      <c r="Q1935" s="7" t="s">
        <v>11</v>
      </c>
      <c r="R1935" s="7" t="s">
        <v>11</v>
      </c>
      <c r="S1935" s="7" t="s">
        <v>42</v>
      </c>
      <c r="T1935" s="7">
        <f t="shared" si="60"/>
        <v>1</v>
      </c>
      <c r="U1935" s="7">
        <f t="shared" si="61"/>
        <v>9</v>
      </c>
      <c r="V1935" s="35" t="s">
        <v>10106</v>
      </c>
      <c r="W1935" s="36">
        <v>45085</v>
      </c>
      <c r="X1935" s="5">
        <v>54</v>
      </c>
    </row>
    <row r="1936" spans="1:24" x14ac:dyDescent="0.3">
      <c r="A1936" s="5" t="s">
        <v>1967</v>
      </c>
      <c r="B1936" s="5">
        <v>1968</v>
      </c>
      <c r="C1936" s="5" t="s">
        <v>30</v>
      </c>
      <c r="D1936" s="5">
        <v>11</v>
      </c>
      <c r="E1936" s="5">
        <v>1</v>
      </c>
      <c r="F1936" s="5">
        <v>25517.11</v>
      </c>
      <c r="G1936" s="5" t="s">
        <v>11</v>
      </c>
      <c r="H1936" s="5" t="s">
        <v>12</v>
      </c>
      <c r="I1936" s="5" t="s">
        <v>356</v>
      </c>
      <c r="K1936" s="7" t="s">
        <v>1967</v>
      </c>
      <c r="L1936" s="7">
        <v>1968</v>
      </c>
      <c r="M1936" s="7" t="s">
        <v>30</v>
      </c>
      <c r="N1936" s="7">
        <v>11</v>
      </c>
      <c r="O1936" s="7">
        <v>1</v>
      </c>
      <c r="P1936" s="20">
        <v>25517.11</v>
      </c>
      <c r="Q1936" s="7" t="s">
        <v>11</v>
      </c>
      <c r="R1936" s="7" t="s">
        <v>12</v>
      </c>
      <c r="S1936" s="7" t="s">
        <v>356</v>
      </c>
      <c r="T1936" s="7">
        <f t="shared" si="60"/>
        <v>1</v>
      </c>
      <c r="U1936" s="7">
        <f t="shared" si="61"/>
        <v>1</v>
      </c>
      <c r="V1936" s="35" t="s">
        <v>9086</v>
      </c>
      <c r="W1936" s="36">
        <v>45085</v>
      </c>
      <c r="X1936" s="5">
        <v>54</v>
      </c>
    </row>
    <row r="1937" spans="1:24" x14ac:dyDescent="0.3">
      <c r="A1937" s="5" t="s">
        <v>1968</v>
      </c>
      <c r="B1937" s="5">
        <v>2001</v>
      </c>
      <c r="C1937" s="5" t="s">
        <v>35</v>
      </c>
      <c r="D1937" s="5">
        <v>2</v>
      </c>
      <c r="E1937" s="5">
        <v>0</v>
      </c>
      <c r="F1937" s="5">
        <v>25648.98</v>
      </c>
      <c r="G1937" s="5" t="s">
        <v>11</v>
      </c>
      <c r="H1937" s="5" t="s">
        <v>16</v>
      </c>
      <c r="I1937" s="5" t="s">
        <v>42</v>
      </c>
      <c r="K1937" s="7" t="s">
        <v>1968</v>
      </c>
      <c r="L1937" s="7">
        <v>2001</v>
      </c>
      <c r="M1937" s="7" t="s">
        <v>35</v>
      </c>
      <c r="N1937" s="7">
        <v>2</v>
      </c>
      <c r="O1937" s="7">
        <v>0</v>
      </c>
      <c r="P1937" s="20">
        <v>25648.98</v>
      </c>
      <c r="Q1937" s="7" t="s">
        <v>11</v>
      </c>
      <c r="R1937" s="7" t="s">
        <v>16</v>
      </c>
      <c r="S1937" s="7" t="s">
        <v>42</v>
      </c>
      <c r="T1937" s="7">
        <f t="shared" si="60"/>
        <v>1</v>
      </c>
      <c r="U1937" s="7">
        <f t="shared" si="61"/>
        <v>2</v>
      </c>
      <c r="V1937" s="35" t="s">
        <v>10107</v>
      </c>
      <c r="W1937" s="36">
        <v>45085</v>
      </c>
      <c r="X1937" s="5">
        <v>21</v>
      </c>
    </row>
    <row r="1938" spans="1:24" x14ac:dyDescent="0.3">
      <c r="A1938" s="5" t="s">
        <v>1969</v>
      </c>
      <c r="B1938" s="5">
        <v>1972</v>
      </c>
      <c r="C1938" s="5" t="s">
        <v>10</v>
      </c>
      <c r="D1938" s="5">
        <v>17</v>
      </c>
      <c r="E1938" s="5">
        <v>0</v>
      </c>
      <c r="F1938" s="5">
        <v>25656.58</v>
      </c>
      <c r="G1938" s="5" t="s">
        <v>11</v>
      </c>
      <c r="H1938" s="5" t="s">
        <v>12</v>
      </c>
      <c r="I1938" s="5" t="s">
        <v>247</v>
      </c>
      <c r="K1938" s="7" t="s">
        <v>1969</v>
      </c>
      <c r="L1938" s="7">
        <v>1972</v>
      </c>
      <c r="M1938" s="7" t="s">
        <v>10</v>
      </c>
      <c r="N1938" s="7">
        <v>17</v>
      </c>
      <c r="O1938" s="7">
        <v>0</v>
      </c>
      <c r="P1938" s="20">
        <v>25656.58</v>
      </c>
      <c r="Q1938" s="7" t="s">
        <v>11</v>
      </c>
      <c r="R1938" s="7" t="s">
        <v>12</v>
      </c>
      <c r="S1938" s="7" t="s">
        <v>247</v>
      </c>
      <c r="T1938" s="7">
        <f t="shared" si="60"/>
        <v>1</v>
      </c>
      <c r="U1938" s="7">
        <f t="shared" si="61"/>
        <v>1</v>
      </c>
      <c r="V1938" s="35" t="s">
        <v>10108</v>
      </c>
      <c r="W1938" s="36">
        <v>45085</v>
      </c>
      <c r="X1938" s="5">
        <v>50</v>
      </c>
    </row>
    <row r="1939" spans="1:24" x14ac:dyDescent="0.3">
      <c r="A1939" s="5" t="s">
        <v>1970</v>
      </c>
      <c r="B1939" s="5">
        <v>1963</v>
      </c>
      <c r="C1939" s="5" t="s">
        <v>35</v>
      </c>
      <c r="D1939" s="5">
        <v>21</v>
      </c>
      <c r="E1939" s="5">
        <v>0</v>
      </c>
      <c r="F1939" s="5">
        <v>25678.78</v>
      </c>
      <c r="G1939" s="5" t="s">
        <v>11</v>
      </c>
      <c r="H1939" s="5" t="s">
        <v>12</v>
      </c>
      <c r="I1939" s="5" t="s">
        <v>23</v>
      </c>
      <c r="K1939" s="7" t="s">
        <v>1970</v>
      </c>
      <c r="L1939" s="7">
        <v>1963</v>
      </c>
      <c r="M1939" s="7" t="s">
        <v>35</v>
      </c>
      <c r="N1939" s="7">
        <v>21</v>
      </c>
      <c r="O1939" s="7">
        <v>0</v>
      </c>
      <c r="P1939" s="20">
        <v>25678.78</v>
      </c>
      <c r="Q1939" s="7" t="s">
        <v>11</v>
      </c>
      <c r="R1939" s="7" t="s">
        <v>12</v>
      </c>
      <c r="S1939" s="7" t="s">
        <v>23</v>
      </c>
      <c r="T1939" s="7">
        <f t="shared" si="60"/>
        <v>1</v>
      </c>
      <c r="U1939" s="7">
        <f t="shared" si="61"/>
        <v>1</v>
      </c>
      <c r="V1939" s="35" t="s">
        <v>10109</v>
      </c>
      <c r="W1939" s="36">
        <v>45085</v>
      </c>
      <c r="X1939" s="5">
        <v>59</v>
      </c>
    </row>
    <row r="1940" spans="1:24" x14ac:dyDescent="0.3">
      <c r="A1940" s="5" t="s">
        <v>1971</v>
      </c>
      <c r="B1940" s="5">
        <v>1970</v>
      </c>
      <c r="C1940" s="5" t="s">
        <v>30</v>
      </c>
      <c r="D1940" s="5">
        <v>3</v>
      </c>
      <c r="E1940" s="5">
        <v>3</v>
      </c>
      <c r="F1940" s="5">
        <v>25992.82</v>
      </c>
      <c r="G1940" s="5" t="s">
        <v>11</v>
      </c>
      <c r="H1940" s="5" t="s">
        <v>11</v>
      </c>
      <c r="I1940" s="5" t="s">
        <v>13</v>
      </c>
      <c r="K1940" s="7" t="s">
        <v>1971</v>
      </c>
      <c r="L1940" s="7">
        <v>1970</v>
      </c>
      <c r="M1940" s="7" t="s">
        <v>30</v>
      </c>
      <c r="N1940" s="7">
        <v>3</v>
      </c>
      <c r="O1940" s="7">
        <v>3</v>
      </c>
      <c r="P1940" s="20">
        <v>25992.82</v>
      </c>
      <c r="Q1940" s="7" t="s">
        <v>11</v>
      </c>
      <c r="R1940" s="7" t="s">
        <v>11</v>
      </c>
      <c r="S1940" s="7" t="s">
        <v>13</v>
      </c>
      <c r="T1940" s="7">
        <f t="shared" si="60"/>
        <v>1</v>
      </c>
      <c r="U1940" s="7">
        <f t="shared" si="61"/>
        <v>9</v>
      </c>
      <c r="V1940" s="35" t="s">
        <v>10110</v>
      </c>
      <c r="W1940" s="36">
        <v>45085</v>
      </c>
      <c r="X1940" s="5">
        <v>52</v>
      </c>
    </row>
    <row r="1941" spans="1:24" x14ac:dyDescent="0.3">
      <c r="A1941" s="5" t="s">
        <v>1972</v>
      </c>
      <c r="B1941" s="5">
        <v>2001</v>
      </c>
      <c r="C1941" s="5" t="s">
        <v>18</v>
      </c>
      <c r="D1941" s="5">
        <v>5</v>
      </c>
      <c r="E1941" s="5">
        <v>2</v>
      </c>
      <c r="F1941" s="5">
        <v>26018.95</v>
      </c>
      <c r="G1941" s="5" t="s">
        <v>11</v>
      </c>
      <c r="H1941" s="5" t="s">
        <v>11</v>
      </c>
      <c r="I1941" s="5" t="s">
        <v>23</v>
      </c>
      <c r="K1941" s="7" t="s">
        <v>1972</v>
      </c>
      <c r="L1941" s="7">
        <v>2001</v>
      </c>
      <c r="M1941" s="7" t="s">
        <v>18</v>
      </c>
      <c r="N1941" s="7">
        <v>5</v>
      </c>
      <c r="O1941" s="7">
        <v>2</v>
      </c>
      <c r="P1941" s="20">
        <v>26018.95</v>
      </c>
      <c r="Q1941" s="7" t="s">
        <v>11</v>
      </c>
      <c r="R1941" s="7" t="s">
        <v>11</v>
      </c>
      <c r="S1941" s="7" t="s">
        <v>23</v>
      </c>
      <c r="T1941" s="7">
        <f t="shared" si="60"/>
        <v>1</v>
      </c>
      <c r="U1941" s="7">
        <f t="shared" si="61"/>
        <v>9</v>
      </c>
      <c r="V1941" s="35" t="s">
        <v>10111</v>
      </c>
      <c r="W1941" s="36">
        <v>45085</v>
      </c>
      <c r="X1941" s="5">
        <v>22</v>
      </c>
    </row>
    <row r="1942" spans="1:24" x14ac:dyDescent="0.3">
      <c r="A1942" s="5" t="s">
        <v>1973</v>
      </c>
      <c r="B1942" s="5">
        <v>2000</v>
      </c>
      <c r="C1942" s="5" t="s">
        <v>30</v>
      </c>
      <c r="D1942" s="5">
        <v>26</v>
      </c>
      <c r="E1942" s="5">
        <v>0</v>
      </c>
      <c r="F1942" s="5">
        <v>26026.97</v>
      </c>
      <c r="G1942" s="5" t="s">
        <v>11</v>
      </c>
      <c r="H1942" s="5" t="s">
        <v>12</v>
      </c>
      <c r="I1942" s="5" t="s">
        <v>42</v>
      </c>
      <c r="K1942" s="7" t="s">
        <v>1973</v>
      </c>
      <c r="L1942" s="7">
        <v>2000</v>
      </c>
      <c r="M1942" s="7" t="s">
        <v>30</v>
      </c>
      <c r="N1942" s="7">
        <v>26</v>
      </c>
      <c r="O1942" s="7">
        <v>0</v>
      </c>
      <c r="P1942" s="20">
        <v>26026.97</v>
      </c>
      <c r="Q1942" s="7" t="s">
        <v>11</v>
      </c>
      <c r="R1942" s="7" t="s">
        <v>12</v>
      </c>
      <c r="S1942" s="7" t="s">
        <v>42</v>
      </c>
      <c r="T1942" s="7">
        <f t="shared" si="60"/>
        <v>1</v>
      </c>
      <c r="U1942" s="7">
        <f t="shared" si="61"/>
        <v>1</v>
      </c>
      <c r="V1942" s="35" t="s">
        <v>10112</v>
      </c>
      <c r="W1942" s="36">
        <v>45085</v>
      </c>
      <c r="X1942" s="5">
        <v>22</v>
      </c>
    </row>
    <row r="1943" spans="1:24" x14ac:dyDescent="0.3">
      <c r="A1943" s="5" t="s">
        <v>1974</v>
      </c>
      <c r="B1943" s="5">
        <v>1966</v>
      </c>
      <c r="C1943" s="5" t="s">
        <v>10</v>
      </c>
      <c r="D1943" s="5">
        <v>9</v>
      </c>
      <c r="E1943" s="5">
        <v>1</v>
      </c>
      <c r="F1943" s="5">
        <v>26109.33</v>
      </c>
      <c r="G1943" s="5" t="s">
        <v>11</v>
      </c>
      <c r="H1943" s="5" t="s">
        <v>12</v>
      </c>
      <c r="I1943" s="5" t="s">
        <v>23</v>
      </c>
      <c r="K1943" s="7" t="s">
        <v>1974</v>
      </c>
      <c r="L1943" s="7">
        <v>1966</v>
      </c>
      <c r="M1943" s="7" t="s">
        <v>10</v>
      </c>
      <c r="N1943" s="7">
        <v>9</v>
      </c>
      <c r="O1943" s="7">
        <v>1</v>
      </c>
      <c r="P1943" s="20">
        <v>26109.33</v>
      </c>
      <c r="Q1943" s="7" t="s">
        <v>11</v>
      </c>
      <c r="R1943" s="7" t="s">
        <v>12</v>
      </c>
      <c r="S1943" s="7" t="s">
        <v>23</v>
      </c>
      <c r="T1943" s="7">
        <f t="shared" si="60"/>
        <v>1</v>
      </c>
      <c r="U1943" s="7">
        <f t="shared" si="61"/>
        <v>1</v>
      </c>
      <c r="V1943" s="35" t="s">
        <v>9252</v>
      </c>
      <c r="W1943" s="36">
        <v>45085</v>
      </c>
      <c r="X1943" s="5">
        <v>56</v>
      </c>
    </row>
    <row r="1944" spans="1:24" x14ac:dyDescent="0.3">
      <c r="A1944" s="5" t="s">
        <v>1975</v>
      </c>
      <c r="B1944" s="5">
        <v>2002</v>
      </c>
      <c r="C1944" s="5" t="s">
        <v>37</v>
      </c>
      <c r="D1944" s="5">
        <v>11</v>
      </c>
      <c r="E1944" s="5">
        <v>0</v>
      </c>
      <c r="F1944" s="5">
        <v>26125.67</v>
      </c>
      <c r="G1944" s="5" t="s">
        <v>11</v>
      </c>
      <c r="H1944" s="5" t="s">
        <v>16</v>
      </c>
      <c r="I1944" s="5" t="s">
        <v>13</v>
      </c>
      <c r="K1944" s="7" t="s">
        <v>1975</v>
      </c>
      <c r="L1944" s="7">
        <v>2002</v>
      </c>
      <c r="M1944" s="7" t="s">
        <v>37</v>
      </c>
      <c r="N1944" s="7">
        <v>11</v>
      </c>
      <c r="O1944" s="7">
        <v>0</v>
      </c>
      <c r="P1944" s="20">
        <v>26125.67</v>
      </c>
      <c r="Q1944" s="7" t="s">
        <v>11</v>
      </c>
      <c r="R1944" s="7" t="s">
        <v>16</v>
      </c>
      <c r="S1944" s="7" t="s">
        <v>13</v>
      </c>
      <c r="T1944" s="7">
        <f t="shared" si="60"/>
        <v>1</v>
      </c>
      <c r="U1944" s="7">
        <f t="shared" si="61"/>
        <v>2</v>
      </c>
      <c r="V1944" s="35" t="s">
        <v>8592</v>
      </c>
      <c r="W1944" s="36">
        <v>45085</v>
      </c>
      <c r="X1944" s="5">
        <v>20</v>
      </c>
    </row>
    <row r="1945" spans="1:24" x14ac:dyDescent="0.3">
      <c r="A1945" s="5" t="s">
        <v>1976</v>
      </c>
      <c r="B1945" s="5">
        <v>1973</v>
      </c>
      <c r="C1945" s="5" t="s">
        <v>10</v>
      </c>
      <c r="D1945" s="5">
        <v>7</v>
      </c>
      <c r="E1945" s="5">
        <v>1</v>
      </c>
      <c r="F1945" s="5">
        <v>26140.36</v>
      </c>
      <c r="G1945" s="5" t="s">
        <v>11</v>
      </c>
      <c r="H1945" s="5" t="s">
        <v>12</v>
      </c>
      <c r="I1945" s="5" t="s">
        <v>42</v>
      </c>
      <c r="K1945" s="7" t="s">
        <v>1976</v>
      </c>
      <c r="L1945" s="7">
        <v>1973</v>
      </c>
      <c r="M1945" s="7" t="s">
        <v>10</v>
      </c>
      <c r="N1945" s="7">
        <v>7</v>
      </c>
      <c r="O1945" s="7">
        <v>1</v>
      </c>
      <c r="P1945" s="20">
        <v>26140.36</v>
      </c>
      <c r="Q1945" s="7" t="s">
        <v>11</v>
      </c>
      <c r="R1945" s="7" t="s">
        <v>12</v>
      </c>
      <c r="S1945" s="7" t="s">
        <v>42</v>
      </c>
      <c r="T1945" s="7">
        <f t="shared" si="60"/>
        <v>1</v>
      </c>
      <c r="U1945" s="7">
        <f t="shared" si="61"/>
        <v>1</v>
      </c>
      <c r="V1945" s="35" t="s">
        <v>9449</v>
      </c>
      <c r="W1945" s="36">
        <v>45085</v>
      </c>
      <c r="X1945" s="5">
        <v>49</v>
      </c>
    </row>
    <row r="1946" spans="1:24" x14ac:dyDescent="0.3">
      <c r="A1946" s="5" t="s">
        <v>1977</v>
      </c>
      <c r="B1946" s="5">
        <v>1975</v>
      </c>
      <c r="C1946" s="5" t="s">
        <v>18</v>
      </c>
      <c r="D1946" s="5">
        <v>4</v>
      </c>
      <c r="E1946" s="5">
        <v>1</v>
      </c>
      <c r="F1946" s="5">
        <v>26236.58</v>
      </c>
      <c r="G1946" s="5" t="s">
        <v>11</v>
      </c>
      <c r="H1946" s="5" t="s">
        <v>16</v>
      </c>
      <c r="I1946" s="5" t="s">
        <v>42</v>
      </c>
      <c r="K1946" s="7" t="s">
        <v>1977</v>
      </c>
      <c r="L1946" s="7">
        <v>1975</v>
      </c>
      <c r="M1946" s="7" t="s">
        <v>18</v>
      </c>
      <c r="N1946" s="7">
        <v>4</v>
      </c>
      <c r="O1946" s="7">
        <v>1</v>
      </c>
      <c r="P1946" s="20">
        <v>26236.58</v>
      </c>
      <c r="Q1946" s="7" t="s">
        <v>11</v>
      </c>
      <c r="R1946" s="7" t="s">
        <v>16</v>
      </c>
      <c r="S1946" s="7" t="s">
        <v>42</v>
      </c>
      <c r="T1946" s="7">
        <f t="shared" si="60"/>
        <v>1</v>
      </c>
      <c r="U1946" s="7">
        <f t="shared" si="61"/>
        <v>2</v>
      </c>
      <c r="V1946" s="35" t="s">
        <v>10113</v>
      </c>
      <c r="W1946" s="36">
        <v>45085</v>
      </c>
      <c r="X1946" s="5">
        <v>48</v>
      </c>
    </row>
    <row r="1947" spans="1:24" x14ac:dyDescent="0.3">
      <c r="A1947" s="5" t="s">
        <v>1978</v>
      </c>
      <c r="B1947" s="5">
        <v>2004</v>
      </c>
      <c r="C1947" s="5" t="s">
        <v>30</v>
      </c>
      <c r="D1947" s="5">
        <v>5</v>
      </c>
      <c r="E1947" s="5">
        <v>0</v>
      </c>
      <c r="F1947" s="5">
        <v>26316.59</v>
      </c>
      <c r="G1947" s="5" t="s">
        <v>11</v>
      </c>
      <c r="H1947" s="5" t="s">
        <v>12</v>
      </c>
      <c r="I1947" s="5" t="s">
        <v>42</v>
      </c>
      <c r="K1947" s="7" t="s">
        <v>1978</v>
      </c>
      <c r="L1947" s="7">
        <v>2004</v>
      </c>
      <c r="M1947" s="7" t="s">
        <v>30</v>
      </c>
      <c r="N1947" s="7">
        <v>5</v>
      </c>
      <c r="O1947" s="7">
        <v>0</v>
      </c>
      <c r="P1947" s="20">
        <v>26316.59</v>
      </c>
      <c r="Q1947" s="7" t="s">
        <v>11</v>
      </c>
      <c r="R1947" s="7" t="s">
        <v>12</v>
      </c>
      <c r="S1947" s="7" t="s">
        <v>42</v>
      </c>
      <c r="T1947" s="7">
        <f t="shared" si="60"/>
        <v>1</v>
      </c>
      <c r="U1947" s="7">
        <f t="shared" si="61"/>
        <v>1</v>
      </c>
      <c r="V1947" s="35" t="s">
        <v>8469</v>
      </c>
      <c r="W1947" s="36">
        <v>45085</v>
      </c>
      <c r="X1947" s="5">
        <v>18</v>
      </c>
    </row>
    <row r="1948" spans="1:24" x14ac:dyDescent="0.3">
      <c r="A1948" s="5" t="s">
        <v>1979</v>
      </c>
      <c r="B1948" s="5">
        <v>1974</v>
      </c>
      <c r="C1948" s="5" t="s">
        <v>20</v>
      </c>
      <c r="D1948" s="5">
        <v>21</v>
      </c>
      <c r="E1948" s="5">
        <v>1</v>
      </c>
      <c r="F1948" s="5">
        <v>26392.26</v>
      </c>
      <c r="G1948" s="5" t="s">
        <v>11</v>
      </c>
      <c r="H1948" s="5" t="s">
        <v>11</v>
      </c>
      <c r="I1948" s="5" t="s">
        <v>247</v>
      </c>
      <c r="K1948" s="7" t="s">
        <v>1979</v>
      </c>
      <c r="L1948" s="7">
        <v>1974</v>
      </c>
      <c r="M1948" s="7" t="s">
        <v>20</v>
      </c>
      <c r="N1948" s="7">
        <v>21</v>
      </c>
      <c r="O1948" s="7">
        <v>1</v>
      </c>
      <c r="P1948" s="20">
        <v>26392.26</v>
      </c>
      <c r="Q1948" s="7" t="s">
        <v>11</v>
      </c>
      <c r="R1948" s="7" t="s">
        <v>11</v>
      </c>
      <c r="S1948" s="7" t="s">
        <v>247</v>
      </c>
      <c r="T1948" s="7">
        <f t="shared" si="60"/>
        <v>1</v>
      </c>
      <c r="U1948" s="7">
        <f t="shared" si="61"/>
        <v>9</v>
      </c>
      <c r="V1948" s="35" t="s">
        <v>10114</v>
      </c>
      <c r="W1948" s="36">
        <v>45085</v>
      </c>
      <c r="X1948" s="5">
        <v>48</v>
      </c>
    </row>
    <row r="1949" spans="1:24" x14ac:dyDescent="0.3">
      <c r="A1949" s="5" t="s">
        <v>1980</v>
      </c>
      <c r="B1949" s="5">
        <v>1970</v>
      </c>
      <c r="C1949" s="5" t="s">
        <v>35</v>
      </c>
      <c r="D1949" s="5">
        <v>27</v>
      </c>
      <c r="E1949" s="5">
        <v>2</v>
      </c>
      <c r="F1949" s="5">
        <v>26467.1</v>
      </c>
      <c r="G1949" s="5" t="s">
        <v>11</v>
      </c>
      <c r="H1949" s="5" t="s">
        <v>12</v>
      </c>
      <c r="I1949" s="5" t="s">
        <v>23</v>
      </c>
      <c r="K1949" s="7" t="s">
        <v>1980</v>
      </c>
      <c r="L1949" s="7">
        <v>1970</v>
      </c>
      <c r="M1949" s="7" t="s">
        <v>35</v>
      </c>
      <c r="N1949" s="7">
        <v>27</v>
      </c>
      <c r="O1949" s="7">
        <v>2</v>
      </c>
      <c r="P1949" s="20">
        <v>26467.1</v>
      </c>
      <c r="Q1949" s="7" t="s">
        <v>11</v>
      </c>
      <c r="R1949" s="7" t="s">
        <v>12</v>
      </c>
      <c r="S1949" s="7" t="s">
        <v>23</v>
      </c>
      <c r="T1949" s="7">
        <f t="shared" si="60"/>
        <v>1</v>
      </c>
      <c r="U1949" s="7">
        <f t="shared" si="61"/>
        <v>1</v>
      </c>
      <c r="V1949" s="35" t="s">
        <v>10115</v>
      </c>
      <c r="W1949" s="36">
        <v>45085</v>
      </c>
      <c r="X1949" s="5">
        <v>52</v>
      </c>
    </row>
    <row r="1950" spans="1:24" x14ac:dyDescent="0.3">
      <c r="A1950" s="5" t="s">
        <v>1981</v>
      </c>
      <c r="B1950" s="5">
        <v>2004</v>
      </c>
      <c r="C1950" s="5" t="s">
        <v>20</v>
      </c>
      <c r="D1950" s="5">
        <v>5</v>
      </c>
      <c r="E1950" s="5">
        <v>0</v>
      </c>
      <c r="F1950" s="5">
        <v>26479.4</v>
      </c>
      <c r="G1950" s="5" t="s">
        <v>11</v>
      </c>
      <c r="H1950" s="5" t="s">
        <v>11</v>
      </c>
      <c r="I1950" s="5" t="s">
        <v>42</v>
      </c>
      <c r="K1950" s="7" t="s">
        <v>1981</v>
      </c>
      <c r="L1950" s="7">
        <v>2004</v>
      </c>
      <c r="M1950" s="7" t="s">
        <v>20</v>
      </c>
      <c r="N1950" s="7">
        <v>5</v>
      </c>
      <c r="O1950" s="7">
        <v>0</v>
      </c>
      <c r="P1950" s="20">
        <v>26479.4</v>
      </c>
      <c r="Q1950" s="7" t="s">
        <v>11</v>
      </c>
      <c r="R1950" s="7" t="s">
        <v>11</v>
      </c>
      <c r="S1950" s="7" t="s">
        <v>42</v>
      </c>
      <c r="T1950" s="7">
        <f t="shared" si="60"/>
        <v>1</v>
      </c>
      <c r="U1950" s="7">
        <f t="shared" si="61"/>
        <v>9</v>
      </c>
      <c r="V1950" s="35" t="s">
        <v>10116</v>
      </c>
      <c r="W1950" s="36">
        <v>45085</v>
      </c>
      <c r="X1950" s="5">
        <v>18</v>
      </c>
    </row>
    <row r="1951" spans="1:24" x14ac:dyDescent="0.3">
      <c r="A1951" s="5" t="s">
        <v>1982</v>
      </c>
      <c r="B1951" s="5">
        <v>1988</v>
      </c>
      <c r="C1951" s="5" t="s">
        <v>10</v>
      </c>
      <c r="D1951" s="5">
        <v>22</v>
      </c>
      <c r="E1951" s="5">
        <v>3</v>
      </c>
      <c r="F1951" s="5">
        <v>26607.89</v>
      </c>
      <c r="G1951" s="5" t="s">
        <v>11</v>
      </c>
      <c r="H1951" s="5" t="s">
        <v>16</v>
      </c>
      <c r="I1951" s="5" t="s">
        <v>42</v>
      </c>
      <c r="K1951" s="7" t="s">
        <v>1982</v>
      </c>
      <c r="L1951" s="7">
        <v>1988</v>
      </c>
      <c r="M1951" s="7" t="s">
        <v>10</v>
      </c>
      <c r="N1951" s="7">
        <v>22</v>
      </c>
      <c r="O1951" s="7">
        <v>3</v>
      </c>
      <c r="P1951" s="20">
        <v>26607.89</v>
      </c>
      <c r="Q1951" s="7" t="s">
        <v>11</v>
      </c>
      <c r="R1951" s="7" t="s">
        <v>16</v>
      </c>
      <c r="S1951" s="7" t="s">
        <v>42</v>
      </c>
      <c r="T1951" s="7">
        <f t="shared" si="60"/>
        <v>1</v>
      </c>
      <c r="U1951" s="7">
        <f t="shared" si="61"/>
        <v>2</v>
      </c>
      <c r="V1951" s="35" t="s">
        <v>10117</v>
      </c>
      <c r="W1951" s="36">
        <v>45085</v>
      </c>
      <c r="X1951" s="5">
        <v>34</v>
      </c>
    </row>
    <row r="1952" spans="1:24" x14ac:dyDescent="0.3">
      <c r="A1952" s="5" t="s">
        <v>1983</v>
      </c>
      <c r="B1952" s="5">
        <v>1991</v>
      </c>
      <c r="C1952" s="5" t="s">
        <v>35</v>
      </c>
      <c r="D1952" s="5">
        <v>22</v>
      </c>
      <c r="E1952" s="5">
        <v>3</v>
      </c>
      <c r="F1952" s="5">
        <v>26912.560000000001</v>
      </c>
      <c r="G1952" s="5" t="s">
        <v>11</v>
      </c>
      <c r="H1952" s="5" t="s">
        <v>11</v>
      </c>
      <c r="I1952" s="5" t="s">
        <v>42</v>
      </c>
      <c r="K1952" s="7" t="s">
        <v>1983</v>
      </c>
      <c r="L1952" s="7">
        <v>1991</v>
      </c>
      <c r="M1952" s="7" t="s">
        <v>35</v>
      </c>
      <c r="N1952" s="7">
        <v>22</v>
      </c>
      <c r="O1952" s="7">
        <v>3</v>
      </c>
      <c r="P1952" s="20">
        <v>26912.560000000001</v>
      </c>
      <c r="Q1952" s="7" t="s">
        <v>11</v>
      </c>
      <c r="R1952" s="7" t="s">
        <v>11</v>
      </c>
      <c r="S1952" s="7" t="s">
        <v>42</v>
      </c>
      <c r="T1952" s="7">
        <f t="shared" si="60"/>
        <v>1</v>
      </c>
      <c r="U1952" s="7">
        <f t="shared" si="61"/>
        <v>9</v>
      </c>
      <c r="V1952" s="35" t="s">
        <v>10118</v>
      </c>
      <c r="W1952" s="36">
        <v>45085</v>
      </c>
      <c r="X1952" s="5">
        <v>31</v>
      </c>
    </row>
    <row r="1953" spans="1:24" x14ac:dyDescent="0.3">
      <c r="A1953" s="5" t="s">
        <v>1984</v>
      </c>
      <c r="B1953" s="5">
        <v>1958</v>
      </c>
      <c r="C1953" s="5" t="s">
        <v>30</v>
      </c>
      <c r="D1953" s="5">
        <v>25</v>
      </c>
      <c r="E1953" s="5">
        <v>0</v>
      </c>
      <c r="F1953" s="5">
        <v>26926.51</v>
      </c>
      <c r="G1953" s="5" t="s">
        <v>11</v>
      </c>
      <c r="H1953" s="5" t="s">
        <v>16</v>
      </c>
      <c r="I1953" s="5" t="s">
        <v>13</v>
      </c>
      <c r="K1953" s="7" t="s">
        <v>1984</v>
      </c>
      <c r="L1953" s="7">
        <v>1958</v>
      </c>
      <c r="M1953" s="7" t="s">
        <v>30</v>
      </c>
      <c r="N1953" s="7">
        <v>25</v>
      </c>
      <c r="O1953" s="7">
        <v>0</v>
      </c>
      <c r="P1953" s="20">
        <v>26926.51</v>
      </c>
      <c r="Q1953" s="7" t="s">
        <v>11</v>
      </c>
      <c r="R1953" s="7" t="s">
        <v>16</v>
      </c>
      <c r="S1953" s="7" t="s">
        <v>13</v>
      </c>
      <c r="T1953" s="7">
        <f t="shared" si="60"/>
        <v>1</v>
      </c>
      <c r="U1953" s="7">
        <f t="shared" si="61"/>
        <v>2</v>
      </c>
      <c r="V1953" s="35" t="s">
        <v>10119</v>
      </c>
      <c r="W1953" s="36">
        <v>45085</v>
      </c>
      <c r="X1953" s="5">
        <v>64</v>
      </c>
    </row>
    <row r="1954" spans="1:24" x14ac:dyDescent="0.3">
      <c r="A1954" s="5" t="s">
        <v>1985</v>
      </c>
      <c r="B1954" s="5">
        <v>2002</v>
      </c>
      <c r="C1954" s="5" t="s">
        <v>18</v>
      </c>
      <c r="D1954" s="5">
        <v>17</v>
      </c>
      <c r="E1954" s="5">
        <v>0</v>
      </c>
      <c r="F1954" s="5">
        <v>26927.69</v>
      </c>
      <c r="G1954" s="5" t="s">
        <v>11</v>
      </c>
      <c r="H1954" s="5" t="s">
        <v>11</v>
      </c>
      <c r="I1954" s="5" t="s">
        <v>42</v>
      </c>
      <c r="K1954" s="7" t="s">
        <v>1985</v>
      </c>
      <c r="L1954" s="7">
        <v>2002</v>
      </c>
      <c r="M1954" s="7" t="s">
        <v>18</v>
      </c>
      <c r="N1954" s="7">
        <v>17</v>
      </c>
      <c r="O1954" s="7">
        <v>0</v>
      </c>
      <c r="P1954" s="20">
        <v>26927.69</v>
      </c>
      <c r="Q1954" s="7" t="s">
        <v>11</v>
      </c>
      <c r="R1954" s="7" t="s">
        <v>11</v>
      </c>
      <c r="S1954" s="7" t="s">
        <v>42</v>
      </c>
      <c r="T1954" s="7">
        <f t="shared" si="60"/>
        <v>1</v>
      </c>
      <c r="U1954" s="7">
        <f t="shared" si="61"/>
        <v>9</v>
      </c>
      <c r="V1954" s="35" t="s">
        <v>10120</v>
      </c>
      <c r="W1954" s="36">
        <v>45085</v>
      </c>
      <c r="X1954" s="5">
        <v>20</v>
      </c>
    </row>
    <row r="1955" spans="1:24" x14ac:dyDescent="0.3">
      <c r="A1955" s="5" t="s">
        <v>1986</v>
      </c>
      <c r="B1955" s="5">
        <v>2000</v>
      </c>
      <c r="C1955" s="5" t="s">
        <v>15</v>
      </c>
      <c r="D1955" s="5">
        <v>9</v>
      </c>
      <c r="E1955" s="5">
        <v>0</v>
      </c>
      <c r="F1955" s="5">
        <v>26936.98</v>
      </c>
      <c r="G1955" s="5" t="s">
        <v>11</v>
      </c>
      <c r="H1955" s="5" t="s">
        <v>12</v>
      </c>
      <c r="I1955" s="5" t="s">
        <v>42</v>
      </c>
      <c r="K1955" s="7" t="s">
        <v>1986</v>
      </c>
      <c r="L1955" s="7">
        <v>2000</v>
      </c>
      <c r="M1955" s="7" t="s">
        <v>15</v>
      </c>
      <c r="N1955" s="7">
        <v>9</v>
      </c>
      <c r="O1955" s="7">
        <v>0</v>
      </c>
      <c r="P1955" s="20">
        <v>26936.98</v>
      </c>
      <c r="Q1955" s="7" t="s">
        <v>11</v>
      </c>
      <c r="R1955" s="7" t="s">
        <v>12</v>
      </c>
      <c r="S1955" s="7" t="s">
        <v>42</v>
      </c>
      <c r="T1955" s="7">
        <f t="shared" si="60"/>
        <v>1</v>
      </c>
      <c r="U1955" s="7">
        <f t="shared" si="61"/>
        <v>1</v>
      </c>
      <c r="V1955" s="35" t="s">
        <v>10121</v>
      </c>
      <c r="W1955" s="36">
        <v>45085</v>
      </c>
      <c r="X1955" s="5">
        <v>22</v>
      </c>
    </row>
    <row r="1956" spans="1:24" x14ac:dyDescent="0.3">
      <c r="A1956" s="5" t="s">
        <v>1987</v>
      </c>
      <c r="B1956" s="5">
        <v>1960</v>
      </c>
      <c r="C1956" s="5" t="s">
        <v>10</v>
      </c>
      <c r="D1956" s="5">
        <v>9</v>
      </c>
      <c r="E1956" s="5">
        <v>1</v>
      </c>
      <c r="F1956" s="5">
        <v>27000.98</v>
      </c>
      <c r="G1956" s="5" t="s">
        <v>11</v>
      </c>
      <c r="H1956" s="5" t="s">
        <v>11</v>
      </c>
      <c r="I1956" s="5" t="s">
        <v>13</v>
      </c>
      <c r="K1956" s="7" t="s">
        <v>1987</v>
      </c>
      <c r="L1956" s="7">
        <v>1960</v>
      </c>
      <c r="M1956" s="7" t="s">
        <v>10</v>
      </c>
      <c r="N1956" s="7">
        <v>9</v>
      </c>
      <c r="O1956" s="7">
        <v>1</v>
      </c>
      <c r="P1956" s="20">
        <v>27000.98</v>
      </c>
      <c r="Q1956" s="7" t="s">
        <v>11</v>
      </c>
      <c r="R1956" s="7" t="s">
        <v>11</v>
      </c>
      <c r="S1956" s="7" t="s">
        <v>13</v>
      </c>
      <c r="T1956" s="7">
        <f t="shared" si="60"/>
        <v>1</v>
      </c>
      <c r="U1956" s="7">
        <f t="shared" si="61"/>
        <v>9</v>
      </c>
      <c r="V1956" s="35" t="s">
        <v>10122</v>
      </c>
      <c r="W1956" s="36">
        <v>45085</v>
      </c>
      <c r="X1956" s="5">
        <v>62</v>
      </c>
    </row>
    <row r="1957" spans="1:24" x14ac:dyDescent="0.3">
      <c r="A1957" s="5" t="s">
        <v>1988</v>
      </c>
      <c r="B1957" s="5">
        <v>1958</v>
      </c>
      <c r="C1957" s="5" t="s">
        <v>18</v>
      </c>
      <c r="D1957" s="5">
        <v>30</v>
      </c>
      <c r="E1957" s="5">
        <v>0</v>
      </c>
      <c r="F1957" s="5">
        <v>27037.91</v>
      </c>
      <c r="G1957" s="5" t="s">
        <v>11</v>
      </c>
      <c r="H1957" s="5" t="s">
        <v>11</v>
      </c>
      <c r="I1957" s="5" t="s">
        <v>13</v>
      </c>
      <c r="K1957" s="7" t="s">
        <v>1988</v>
      </c>
      <c r="L1957" s="7">
        <v>1958</v>
      </c>
      <c r="M1957" s="7" t="s">
        <v>18</v>
      </c>
      <c r="N1957" s="7">
        <v>30</v>
      </c>
      <c r="O1957" s="7">
        <v>0</v>
      </c>
      <c r="P1957" s="20">
        <v>27037.91</v>
      </c>
      <c r="Q1957" s="7" t="s">
        <v>11</v>
      </c>
      <c r="R1957" s="7" t="s">
        <v>11</v>
      </c>
      <c r="S1957" s="7" t="s">
        <v>13</v>
      </c>
      <c r="T1957" s="7">
        <f t="shared" si="60"/>
        <v>1</v>
      </c>
      <c r="U1957" s="7">
        <f t="shared" si="61"/>
        <v>9</v>
      </c>
      <c r="V1957" s="35" t="s">
        <v>10123</v>
      </c>
      <c r="W1957" s="36">
        <v>45085</v>
      </c>
      <c r="X1957" s="5">
        <v>64</v>
      </c>
    </row>
    <row r="1958" spans="1:24" x14ac:dyDescent="0.3">
      <c r="A1958" s="5" t="s">
        <v>1989</v>
      </c>
      <c r="B1958" s="5">
        <v>1994</v>
      </c>
      <c r="C1958" s="5" t="s">
        <v>10</v>
      </c>
      <c r="D1958" s="5">
        <v>2</v>
      </c>
      <c r="E1958" s="5">
        <v>0</v>
      </c>
      <c r="F1958" s="5">
        <v>27080.639999999999</v>
      </c>
      <c r="G1958" s="5" t="s">
        <v>11</v>
      </c>
      <c r="H1958" s="5" t="s">
        <v>11</v>
      </c>
      <c r="I1958" s="5" t="s">
        <v>42</v>
      </c>
      <c r="K1958" s="7" t="s">
        <v>1989</v>
      </c>
      <c r="L1958" s="7">
        <v>1994</v>
      </c>
      <c r="M1958" s="7" t="s">
        <v>10</v>
      </c>
      <c r="N1958" s="7">
        <v>2</v>
      </c>
      <c r="O1958" s="7">
        <v>0</v>
      </c>
      <c r="P1958" s="20">
        <v>27080.639999999999</v>
      </c>
      <c r="Q1958" s="7" t="s">
        <v>11</v>
      </c>
      <c r="R1958" s="7" t="s">
        <v>11</v>
      </c>
      <c r="S1958" s="7" t="s">
        <v>42</v>
      </c>
      <c r="T1958" s="7">
        <f t="shared" si="60"/>
        <v>1</v>
      </c>
      <c r="U1958" s="7">
        <f t="shared" si="61"/>
        <v>9</v>
      </c>
      <c r="V1958" s="35" t="s">
        <v>10124</v>
      </c>
      <c r="W1958" s="36">
        <v>45085</v>
      </c>
      <c r="X1958" s="5">
        <v>28</v>
      </c>
    </row>
    <row r="1959" spans="1:24" x14ac:dyDescent="0.3">
      <c r="A1959" s="5" t="s">
        <v>1990</v>
      </c>
      <c r="B1959" s="5">
        <v>1990</v>
      </c>
      <c r="C1959" s="5" t="s">
        <v>30</v>
      </c>
      <c r="D1959" s="5">
        <v>13</v>
      </c>
      <c r="E1959" s="5">
        <v>3</v>
      </c>
      <c r="F1959" s="5">
        <v>27092.38</v>
      </c>
      <c r="G1959" s="5" t="s">
        <v>11</v>
      </c>
      <c r="H1959" s="5" t="s">
        <v>12</v>
      </c>
      <c r="I1959" s="5" t="s">
        <v>42</v>
      </c>
      <c r="K1959" s="7" t="s">
        <v>1990</v>
      </c>
      <c r="L1959" s="7">
        <v>1990</v>
      </c>
      <c r="M1959" s="7" t="s">
        <v>30</v>
      </c>
      <c r="N1959" s="7">
        <v>13</v>
      </c>
      <c r="O1959" s="7">
        <v>3</v>
      </c>
      <c r="P1959" s="20">
        <v>27092.38</v>
      </c>
      <c r="Q1959" s="7" t="s">
        <v>11</v>
      </c>
      <c r="R1959" s="7" t="s">
        <v>12</v>
      </c>
      <c r="S1959" s="7" t="s">
        <v>42</v>
      </c>
      <c r="T1959" s="7">
        <f t="shared" si="60"/>
        <v>1</v>
      </c>
      <c r="U1959" s="7">
        <f t="shared" si="61"/>
        <v>1</v>
      </c>
      <c r="V1959" s="35" t="s">
        <v>10125</v>
      </c>
      <c r="W1959" s="36">
        <v>45085</v>
      </c>
      <c r="X1959" s="5">
        <v>32</v>
      </c>
    </row>
    <row r="1960" spans="1:24" x14ac:dyDescent="0.3">
      <c r="A1960" s="5" t="s">
        <v>1991</v>
      </c>
      <c r="B1960" s="5">
        <v>1970</v>
      </c>
      <c r="C1960" s="5" t="s">
        <v>37</v>
      </c>
      <c r="D1960" s="5">
        <v>2</v>
      </c>
      <c r="E1960" s="5">
        <v>0</v>
      </c>
      <c r="F1960" s="5">
        <v>27117.99</v>
      </c>
      <c r="G1960" s="5" t="s">
        <v>11</v>
      </c>
      <c r="H1960" s="5" t="s">
        <v>11</v>
      </c>
      <c r="I1960" s="5" t="s">
        <v>13</v>
      </c>
      <c r="K1960" s="7" t="s">
        <v>1991</v>
      </c>
      <c r="L1960" s="7">
        <v>1970</v>
      </c>
      <c r="M1960" s="7" t="s">
        <v>37</v>
      </c>
      <c r="N1960" s="7">
        <v>2</v>
      </c>
      <c r="O1960" s="7">
        <v>0</v>
      </c>
      <c r="P1960" s="20">
        <v>27117.99</v>
      </c>
      <c r="Q1960" s="7" t="s">
        <v>11</v>
      </c>
      <c r="R1960" s="7" t="s">
        <v>11</v>
      </c>
      <c r="S1960" s="7" t="s">
        <v>13</v>
      </c>
      <c r="T1960" s="7">
        <f t="shared" si="60"/>
        <v>1</v>
      </c>
      <c r="U1960" s="7">
        <f t="shared" si="61"/>
        <v>9</v>
      </c>
      <c r="V1960" s="35" t="s">
        <v>9614</v>
      </c>
      <c r="W1960" s="36">
        <v>45085</v>
      </c>
      <c r="X1960" s="5">
        <v>52</v>
      </c>
    </row>
    <row r="1961" spans="1:24" x14ac:dyDescent="0.3">
      <c r="A1961" s="5" t="s">
        <v>1992</v>
      </c>
      <c r="B1961" s="5">
        <v>1965</v>
      </c>
      <c r="C1961" s="5" t="s">
        <v>30</v>
      </c>
      <c r="D1961" s="5">
        <v>21</v>
      </c>
      <c r="E1961" s="5">
        <v>0</v>
      </c>
      <c r="F1961" s="5">
        <v>27218.44</v>
      </c>
      <c r="G1961" s="5" t="s">
        <v>11</v>
      </c>
      <c r="H1961" s="5" t="s">
        <v>16</v>
      </c>
      <c r="I1961" s="5" t="s">
        <v>356</v>
      </c>
      <c r="K1961" s="7" t="s">
        <v>1992</v>
      </c>
      <c r="L1961" s="7">
        <v>1965</v>
      </c>
      <c r="M1961" s="7" t="s">
        <v>30</v>
      </c>
      <c r="N1961" s="7">
        <v>21</v>
      </c>
      <c r="O1961" s="7">
        <v>0</v>
      </c>
      <c r="P1961" s="20">
        <v>27218.44</v>
      </c>
      <c r="Q1961" s="7" t="s">
        <v>11</v>
      </c>
      <c r="R1961" s="7" t="s">
        <v>16</v>
      </c>
      <c r="S1961" s="7" t="s">
        <v>356</v>
      </c>
      <c r="T1961" s="7">
        <f t="shared" si="60"/>
        <v>1</v>
      </c>
      <c r="U1961" s="7">
        <f t="shared" si="61"/>
        <v>2</v>
      </c>
      <c r="V1961" s="35" t="s">
        <v>10126</v>
      </c>
      <c r="W1961" s="36">
        <v>45085</v>
      </c>
      <c r="X1961" s="5">
        <v>57</v>
      </c>
    </row>
    <row r="1962" spans="1:24" x14ac:dyDescent="0.3">
      <c r="A1962" s="5" t="s">
        <v>1993</v>
      </c>
      <c r="B1962" s="5">
        <v>1999</v>
      </c>
      <c r="C1962" s="5" t="s">
        <v>30</v>
      </c>
      <c r="D1962" s="5">
        <v>2</v>
      </c>
      <c r="E1962" s="5">
        <v>0</v>
      </c>
      <c r="F1962" s="5">
        <v>27236.959999999999</v>
      </c>
      <c r="G1962" s="5" t="s">
        <v>11</v>
      </c>
      <c r="H1962" s="5" t="s">
        <v>16</v>
      </c>
      <c r="I1962" s="5" t="s">
        <v>42</v>
      </c>
      <c r="K1962" s="7" t="s">
        <v>1993</v>
      </c>
      <c r="L1962" s="7">
        <v>1999</v>
      </c>
      <c r="M1962" s="7" t="s">
        <v>30</v>
      </c>
      <c r="N1962" s="7">
        <v>2</v>
      </c>
      <c r="O1962" s="7">
        <v>0</v>
      </c>
      <c r="P1962" s="20">
        <v>27236.959999999999</v>
      </c>
      <c r="Q1962" s="7" t="s">
        <v>11</v>
      </c>
      <c r="R1962" s="7" t="s">
        <v>16</v>
      </c>
      <c r="S1962" s="7" t="s">
        <v>42</v>
      </c>
      <c r="T1962" s="7">
        <f t="shared" si="60"/>
        <v>1</v>
      </c>
      <c r="U1962" s="7">
        <f t="shared" si="61"/>
        <v>2</v>
      </c>
      <c r="V1962" s="35" t="s">
        <v>8431</v>
      </c>
      <c r="W1962" s="36">
        <v>45085</v>
      </c>
      <c r="X1962" s="5">
        <v>23</v>
      </c>
    </row>
    <row r="1963" spans="1:24" x14ac:dyDescent="0.3">
      <c r="A1963" s="5" t="s">
        <v>1994</v>
      </c>
      <c r="B1963" s="5">
        <v>1968</v>
      </c>
      <c r="C1963" s="5" t="s">
        <v>18</v>
      </c>
      <c r="D1963" s="5">
        <v>6</v>
      </c>
      <c r="E1963" s="5">
        <v>3</v>
      </c>
      <c r="F1963" s="5">
        <v>27322.73</v>
      </c>
      <c r="G1963" s="5" t="s">
        <v>11</v>
      </c>
      <c r="H1963" s="5" t="s">
        <v>11</v>
      </c>
      <c r="I1963" s="5" t="s">
        <v>13</v>
      </c>
      <c r="K1963" s="7" t="s">
        <v>1994</v>
      </c>
      <c r="L1963" s="7">
        <v>1968</v>
      </c>
      <c r="M1963" s="7" t="s">
        <v>18</v>
      </c>
      <c r="N1963" s="7">
        <v>6</v>
      </c>
      <c r="O1963" s="7">
        <v>3</v>
      </c>
      <c r="P1963" s="20">
        <v>27322.73</v>
      </c>
      <c r="Q1963" s="7" t="s">
        <v>11</v>
      </c>
      <c r="R1963" s="7" t="s">
        <v>11</v>
      </c>
      <c r="S1963" s="7" t="s">
        <v>13</v>
      </c>
      <c r="T1963" s="7">
        <f t="shared" si="60"/>
        <v>1</v>
      </c>
      <c r="U1963" s="7">
        <f t="shared" si="61"/>
        <v>9</v>
      </c>
      <c r="V1963" s="35" t="s">
        <v>10127</v>
      </c>
      <c r="W1963" s="36">
        <v>45085</v>
      </c>
      <c r="X1963" s="5">
        <v>55</v>
      </c>
    </row>
    <row r="1964" spans="1:24" x14ac:dyDescent="0.3">
      <c r="A1964" s="5" t="s">
        <v>1995</v>
      </c>
      <c r="B1964" s="5">
        <v>1969</v>
      </c>
      <c r="C1964" s="5" t="s">
        <v>37</v>
      </c>
      <c r="D1964" s="5">
        <v>16</v>
      </c>
      <c r="E1964" s="5">
        <v>0</v>
      </c>
      <c r="F1964" s="5">
        <v>27346.04</v>
      </c>
      <c r="G1964" s="5" t="s">
        <v>11</v>
      </c>
      <c r="H1964" s="5" t="s">
        <v>11</v>
      </c>
      <c r="I1964" s="5" t="s">
        <v>13</v>
      </c>
      <c r="K1964" s="7" t="s">
        <v>1995</v>
      </c>
      <c r="L1964" s="7">
        <v>1969</v>
      </c>
      <c r="M1964" s="7" t="s">
        <v>37</v>
      </c>
      <c r="N1964" s="7">
        <v>16</v>
      </c>
      <c r="O1964" s="7">
        <v>0</v>
      </c>
      <c r="P1964" s="20">
        <v>27346.04</v>
      </c>
      <c r="Q1964" s="7" t="s">
        <v>11</v>
      </c>
      <c r="R1964" s="7" t="s">
        <v>11</v>
      </c>
      <c r="S1964" s="7" t="s">
        <v>13</v>
      </c>
      <c r="T1964" s="7">
        <f t="shared" si="60"/>
        <v>1</v>
      </c>
      <c r="U1964" s="7">
        <f t="shared" si="61"/>
        <v>9</v>
      </c>
      <c r="V1964" s="35" t="s">
        <v>10128</v>
      </c>
      <c r="W1964" s="36">
        <v>45085</v>
      </c>
      <c r="X1964" s="5">
        <v>53</v>
      </c>
    </row>
    <row r="1965" spans="1:24" x14ac:dyDescent="0.3">
      <c r="A1965" s="5" t="s">
        <v>1996</v>
      </c>
      <c r="B1965" s="5">
        <v>1988</v>
      </c>
      <c r="C1965" s="5" t="s">
        <v>20</v>
      </c>
      <c r="D1965" s="5">
        <v>15</v>
      </c>
      <c r="E1965" s="5">
        <v>2</v>
      </c>
      <c r="F1965" s="5">
        <v>27375.9</v>
      </c>
      <c r="G1965" s="5" t="s">
        <v>11</v>
      </c>
      <c r="H1965" s="5" t="s">
        <v>12</v>
      </c>
      <c r="I1965" s="5" t="s">
        <v>164</v>
      </c>
      <c r="K1965" s="7" t="s">
        <v>1996</v>
      </c>
      <c r="L1965" s="7">
        <v>1988</v>
      </c>
      <c r="M1965" s="7" t="s">
        <v>20</v>
      </c>
      <c r="N1965" s="7">
        <v>15</v>
      </c>
      <c r="O1965" s="7">
        <v>2</v>
      </c>
      <c r="P1965" s="20">
        <v>27375.9</v>
      </c>
      <c r="Q1965" s="7" t="s">
        <v>11</v>
      </c>
      <c r="R1965" s="7" t="s">
        <v>12</v>
      </c>
      <c r="S1965" s="7" t="s">
        <v>164</v>
      </c>
      <c r="T1965" s="7">
        <f t="shared" si="60"/>
        <v>1</v>
      </c>
      <c r="U1965" s="7">
        <f t="shared" si="61"/>
        <v>1</v>
      </c>
      <c r="V1965" s="35" t="s">
        <v>8898</v>
      </c>
      <c r="W1965" s="36">
        <v>45085</v>
      </c>
      <c r="X1965" s="5">
        <v>34</v>
      </c>
    </row>
    <row r="1966" spans="1:24" x14ac:dyDescent="0.3">
      <c r="A1966" s="5" t="s">
        <v>1997</v>
      </c>
      <c r="B1966" s="5">
        <v>1985</v>
      </c>
      <c r="C1966" s="5" t="s">
        <v>30</v>
      </c>
      <c r="D1966" s="5">
        <v>5</v>
      </c>
      <c r="E1966" s="5">
        <v>3</v>
      </c>
      <c r="F1966" s="5">
        <v>27432.73</v>
      </c>
      <c r="G1966" s="5" t="s">
        <v>11</v>
      </c>
      <c r="H1966" s="5" t="s">
        <v>16</v>
      </c>
      <c r="I1966" s="5" t="s">
        <v>42</v>
      </c>
      <c r="K1966" s="7" t="s">
        <v>1997</v>
      </c>
      <c r="L1966" s="7">
        <v>1985</v>
      </c>
      <c r="M1966" s="7" t="s">
        <v>30</v>
      </c>
      <c r="N1966" s="7">
        <v>5</v>
      </c>
      <c r="O1966" s="7">
        <v>3</v>
      </c>
      <c r="P1966" s="20">
        <v>27432.73</v>
      </c>
      <c r="Q1966" s="7" t="s">
        <v>11</v>
      </c>
      <c r="R1966" s="7" t="s">
        <v>16</v>
      </c>
      <c r="S1966" s="7" t="s">
        <v>42</v>
      </c>
      <c r="T1966" s="7">
        <f t="shared" si="60"/>
        <v>1</v>
      </c>
      <c r="U1966" s="7">
        <f t="shared" si="61"/>
        <v>2</v>
      </c>
      <c r="V1966" s="35" t="s">
        <v>10129</v>
      </c>
      <c r="W1966" s="36">
        <v>45085</v>
      </c>
      <c r="X1966" s="5">
        <v>37</v>
      </c>
    </row>
    <row r="1967" spans="1:24" x14ac:dyDescent="0.3">
      <c r="A1967" s="5" t="s">
        <v>1998</v>
      </c>
      <c r="B1967" s="5">
        <v>1981</v>
      </c>
      <c r="C1967" s="5" t="s">
        <v>37</v>
      </c>
      <c r="D1967" s="5">
        <v>3</v>
      </c>
      <c r="E1967" s="5">
        <v>1</v>
      </c>
      <c r="F1967" s="5">
        <v>27495.59</v>
      </c>
      <c r="G1967" s="5" t="s">
        <v>11</v>
      </c>
      <c r="H1967" s="5" t="s">
        <v>16</v>
      </c>
      <c r="I1967" s="5" t="s">
        <v>42</v>
      </c>
      <c r="K1967" s="7" t="s">
        <v>1998</v>
      </c>
      <c r="L1967" s="7">
        <v>1981</v>
      </c>
      <c r="M1967" s="7" t="s">
        <v>37</v>
      </c>
      <c r="N1967" s="7">
        <v>3</v>
      </c>
      <c r="O1967" s="7">
        <v>1</v>
      </c>
      <c r="P1967" s="20">
        <v>27495.59</v>
      </c>
      <c r="Q1967" s="7" t="s">
        <v>11</v>
      </c>
      <c r="R1967" s="7" t="s">
        <v>16</v>
      </c>
      <c r="S1967" s="7" t="s">
        <v>42</v>
      </c>
      <c r="T1967" s="7">
        <f t="shared" si="60"/>
        <v>1</v>
      </c>
      <c r="U1967" s="7">
        <f t="shared" si="61"/>
        <v>2</v>
      </c>
      <c r="V1967" s="35" t="s">
        <v>10130</v>
      </c>
      <c r="W1967" s="36">
        <v>45085</v>
      </c>
      <c r="X1967" s="5">
        <v>41</v>
      </c>
    </row>
    <row r="1968" spans="1:24" x14ac:dyDescent="0.3">
      <c r="A1968" s="5" t="s">
        <v>1999</v>
      </c>
      <c r="B1968" s="5">
        <v>1965</v>
      </c>
      <c r="C1968" s="5" t="s">
        <v>37</v>
      </c>
      <c r="D1968" s="5">
        <v>19</v>
      </c>
      <c r="E1968" s="5">
        <v>0</v>
      </c>
      <c r="F1968" s="5">
        <v>27533.91</v>
      </c>
      <c r="G1968" s="5" t="s">
        <v>11</v>
      </c>
      <c r="H1968" s="5" t="s">
        <v>12</v>
      </c>
      <c r="I1968" s="5" t="s">
        <v>13</v>
      </c>
      <c r="K1968" s="7" t="s">
        <v>1999</v>
      </c>
      <c r="L1968" s="7">
        <v>1965</v>
      </c>
      <c r="M1968" s="7" t="s">
        <v>37</v>
      </c>
      <c r="N1968" s="7">
        <v>19</v>
      </c>
      <c r="O1968" s="7">
        <v>0</v>
      </c>
      <c r="P1968" s="20">
        <v>27533.91</v>
      </c>
      <c r="Q1968" s="7" t="s">
        <v>11</v>
      </c>
      <c r="R1968" s="7" t="s">
        <v>12</v>
      </c>
      <c r="S1968" s="7" t="s">
        <v>13</v>
      </c>
      <c r="T1968" s="7">
        <f t="shared" si="60"/>
        <v>1</v>
      </c>
      <c r="U1968" s="7">
        <f t="shared" si="61"/>
        <v>1</v>
      </c>
      <c r="V1968" s="35" t="s">
        <v>10131</v>
      </c>
      <c r="W1968" s="36">
        <v>45085</v>
      </c>
      <c r="X1968" s="5">
        <v>57</v>
      </c>
    </row>
    <row r="1969" spans="1:24" x14ac:dyDescent="0.3">
      <c r="A1969" s="5" t="s">
        <v>2000</v>
      </c>
      <c r="B1969" s="5">
        <v>1984</v>
      </c>
      <c r="C1969" s="5" t="s">
        <v>10</v>
      </c>
      <c r="D1969" s="5">
        <v>22</v>
      </c>
      <c r="E1969" s="5">
        <v>3</v>
      </c>
      <c r="F1969" s="5">
        <v>27534.53</v>
      </c>
      <c r="G1969" s="5" t="s">
        <v>11</v>
      </c>
      <c r="H1969" s="5" t="s">
        <v>11</v>
      </c>
      <c r="I1969" s="5" t="s">
        <v>42</v>
      </c>
      <c r="K1969" s="7" t="s">
        <v>2000</v>
      </c>
      <c r="L1969" s="7">
        <v>1984</v>
      </c>
      <c r="M1969" s="7" t="s">
        <v>10</v>
      </c>
      <c r="N1969" s="7">
        <v>22</v>
      </c>
      <c r="O1969" s="7">
        <v>3</v>
      </c>
      <c r="P1969" s="20">
        <v>27534.53</v>
      </c>
      <c r="Q1969" s="7" t="s">
        <v>11</v>
      </c>
      <c r="R1969" s="7" t="s">
        <v>11</v>
      </c>
      <c r="S1969" s="7" t="s">
        <v>42</v>
      </c>
      <c r="T1969" s="7">
        <f t="shared" si="60"/>
        <v>1</v>
      </c>
      <c r="U1969" s="7">
        <f t="shared" si="61"/>
        <v>9</v>
      </c>
      <c r="V1969" s="35" t="s">
        <v>10132</v>
      </c>
      <c r="W1969" s="36">
        <v>45085</v>
      </c>
      <c r="X1969" s="5">
        <v>38</v>
      </c>
    </row>
    <row r="1970" spans="1:24" x14ac:dyDescent="0.3">
      <c r="A1970" s="5" t="s">
        <v>2001</v>
      </c>
      <c r="B1970" s="5">
        <v>1985</v>
      </c>
      <c r="C1970" s="5" t="s">
        <v>15</v>
      </c>
      <c r="D1970" s="5">
        <v>6</v>
      </c>
      <c r="E1970" s="5">
        <v>3</v>
      </c>
      <c r="F1970" s="5">
        <v>27598.93</v>
      </c>
      <c r="G1970" s="5" t="s">
        <v>11</v>
      </c>
      <c r="H1970" s="5" t="s">
        <v>16</v>
      </c>
      <c r="I1970" s="5" t="s">
        <v>42</v>
      </c>
      <c r="K1970" s="7" t="s">
        <v>2001</v>
      </c>
      <c r="L1970" s="7">
        <v>1985</v>
      </c>
      <c r="M1970" s="7" t="s">
        <v>15</v>
      </c>
      <c r="N1970" s="7">
        <v>6</v>
      </c>
      <c r="O1970" s="7">
        <v>3</v>
      </c>
      <c r="P1970" s="20">
        <v>27598.93</v>
      </c>
      <c r="Q1970" s="7" t="s">
        <v>11</v>
      </c>
      <c r="R1970" s="7" t="s">
        <v>16</v>
      </c>
      <c r="S1970" s="7" t="s">
        <v>42</v>
      </c>
      <c r="T1970" s="7">
        <f t="shared" si="60"/>
        <v>1</v>
      </c>
      <c r="U1970" s="7">
        <f t="shared" si="61"/>
        <v>2</v>
      </c>
      <c r="V1970" s="35" t="s">
        <v>10133</v>
      </c>
      <c r="W1970" s="36">
        <v>45085</v>
      </c>
      <c r="X1970" s="5">
        <v>37</v>
      </c>
    </row>
    <row r="1971" spans="1:24" x14ac:dyDescent="0.3">
      <c r="A1971" s="5" t="s">
        <v>2002</v>
      </c>
      <c r="B1971" s="5">
        <v>1992</v>
      </c>
      <c r="C1971" s="5" t="s">
        <v>18</v>
      </c>
      <c r="D1971" s="5">
        <v>11</v>
      </c>
      <c r="E1971" s="5">
        <v>0</v>
      </c>
      <c r="F1971" s="5">
        <v>27614.71</v>
      </c>
      <c r="G1971" s="5" t="s">
        <v>11</v>
      </c>
      <c r="H1971" s="5" t="s">
        <v>12</v>
      </c>
      <c r="I1971" s="5" t="s">
        <v>42</v>
      </c>
      <c r="K1971" s="7" t="s">
        <v>2002</v>
      </c>
      <c r="L1971" s="7">
        <v>1992</v>
      </c>
      <c r="M1971" s="7" t="s">
        <v>18</v>
      </c>
      <c r="N1971" s="7">
        <v>11</v>
      </c>
      <c r="O1971" s="7">
        <v>0</v>
      </c>
      <c r="P1971" s="20">
        <v>27614.71</v>
      </c>
      <c r="Q1971" s="7" t="s">
        <v>11</v>
      </c>
      <c r="R1971" s="7" t="s">
        <v>12</v>
      </c>
      <c r="S1971" s="7" t="s">
        <v>42</v>
      </c>
      <c r="T1971" s="7">
        <f t="shared" si="60"/>
        <v>1</v>
      </c>
      <c r="U1971" s="7">
        <f t="shared" si="61"/>
        <v>1</v>
      </c>
      <c r="V1971" s="35" t="s">
        <v>10134</v>
      </c>
      <c r="W1971" s="36">
        <v>45085</v>
      </c>
      <c r="X1971" s="5">
        <v>30</v>
      </c>
    </row>
    <row r="1972" spans="1:24" x14ac:dyDescent="0.3">
      <c r="A1972" s="5" t="s">
        <v>2003</v>
      </c>
      <c r="B1972" s="5">
        <v>1997</v>
      </c>
      <c r="C1972" s="5" t="s">
        <v>20</v>
      </c>
      <c r="D1972" s="5">
        <v>9</v>
      </c>
      <c r="E1972" s="5">
        <v>0</v>
      </c>
      <c r="F1972" s="5">
        <v>27619.360000000001</v>
      </c>
      <c r="G1972" s="5" t="s">
        <v>11</v>
      </c>
      <c r="H1972" s="5" t="s">
        <v>12</v>
      </c>
      <c r="I1972" s="5" t="s">
        <v>42</v>
      </c>
      <c r="K1972" s="7" t="s">
        <v>2003</v>
      </c>
      <c r="L1972" s="7">
        <v>1997</v>
      </c>
      <c r="M1972" s="7" t="s">
        <v>20</v>
      </c>
      <c r="N1972" s="7">
        <v>9</v>
      </c>
      <c r="O1972" s="7">
        <v>0</v>
      </c>
      <c r="P1972" s="20">
        <v>27619.360000000001</v>
      </c>
      <c r="Q1972" s="7" t="s">
        <v>11</v>
      </c>
      <c r="R1972" s="7" t="s">
        <v>12</v>
      </c>
      <c r="S1972" s="7" t="s">
        <v>42</v>
      </c>
      <c r="T1972" s="7">
        <f t="shared" si="60"/>
        <v>1</v>
      </c>
      <c r="U1972" s="7">
        <f t="shared" si="61"/>
        <v>1</v>
      </c>
      <c r="V1972" s="35" t="s">
        <v>10135</v>
      </c>
      <c r="W1972" s="36">
        <v>45085</v>
      </c>
      <c r="X1972" s="5">
        <v>25</v>
      </c>
    </row>
    <row r="1973" spans="1:24" x14ac:dyDescent="0.3">
      <c r="A1973" s="5" t="s">
        <v>2004</v>
      </c>
      <c r="B1973" s="5">
        <v>1997</v>
      </c>
      <c r="C1973" s="5" t="s">
        <v>37</v>
      </c>
      <c r="D1973" s="5">
        <v>7</v>
      </c>
      <c r="E1973" s="5">
        <v>0</v>
      </c>
      <c r="F1973" s="5">
        <v>27625.17</v>
      </c>
      <c r="G1973" s="5" t="s">
        <v>16</v>
      </c>
      <c r="H1973" s="5" t="s">
        <v>16</v>
      </c>
      <c r="I1973" s="5" t="s">
        <v>42</v>
      </c>
      <c r="K1973" s="7" t="s">
        <v>2004</v>
      </c>
      <c r="L1973" s="7">
        <v>1997</v>
      </c>
      <c r="M1973" s="7" t="s">
        <v>37</v>
      </c>
      <c r="N1973" s="7">
        <v>7</v>
      </c>
      <c r="O1973" s="7">
        <v>0</v>
      </c>
      <c r="P1973" s="20">
        <v>27625.17</v>
      </c>
      <c r="Q1973" s="7" t="s">
        <v>16</v>
      </c>
      <c r="R1973" s="7" t="s">
        <v>16</v>
      </c>
      <c r="S1973" s="7" t="s">
        <v>42</v>
      </c>
      <c r="T1973" s="7">
        <f t="shared" si="60"/>
        <v>240</v>
      </c>
      <c r="U1973" s="7">
        <f t="shared" si="61"/>
        <v>2</v>
      </c>
      <c r="V1973" s="35" t="s">
        <v>10136</v>
      </c>
      <c r="W1973" s="36">
        <v>45085</v>
      </c>
      <c r="X1973" s="5">
        <v>25</v>
      </c>
    </row>
    <row r="1974" spans="1:24" x14ac:dyDescent="0.3">
      <c r="A1974" s="5" t="s">
        <v>2005</v>
      </c>
      <c r="B1974" s="5">
        <v>1992</v>
      </c>
      <c r="C1974" s="5" t="s">
        <v>10</v>
      </c>
      <c r="D1974" s="5">
        <v>3</v>
      </c>
      <c r="E1974" s="5">
        <v>0</v>
      </c>
      <c r="F1974" s="5">
        <v>27696.11</v>
      </c>
      <c r="G1974" s="5" t="s">
        <v>16</v>
      </c>
      <c r="H1974" s="5" t="s">
        <v>11</v>
      </c>
      <c r="I1974" s="5" t="s">
        <v>42</v>
      </c>
      <c r="K1974" s="7" t="s">
        <v>2005</v>
      </c>
      <c r="L1974" s="7">
        <v>1992</v>
      </c>
      <c r="M1974" s="7" t="s">
        <v>10</v>
      </c>
      <c r="N1974" s="7">
        <v>3</v>
      </c>
      <c r="O1974" s="7">
        <v>0</v>
      </c>
      <c r="P1974" s="20">
        <v>27696.11</v>
      </c>
      <c r="Q1974" s="7" t="s">
        <v>16</v>
      </c>
      <c r="R1974" s="7" t="s">
        <v>11</v>
      </c>
      <c r="S1974" s="7" t="s">
        <v>42</v>
      </c>
      <c r="T1974" s="7">
        <f t="shared" si="60"/>
        <v>240</v>
      </c>
      <c r="U1974" s="7">
        <f t="shared" si="61"/>
        <v>9</v>
      </c>
      <c r="V1974" s="35" t="s">
        <v>10137</v>
      </c>
      <c r="W1974" s="36">
        <v>45085</v>
      </c>
      <c r="X1974" s="5">
        <v>30</v>
      </c>
    </row>
    <row r="1975" spans="1:24" x14ac:dyDescent="0.3">
      <c r="A1975" s="5" t="s">
        <v>2006</v>
      </c>
      <c r="B1975" s="5">
        <v>2002</v>
      </c>
      <c r="C1975" s="5" t="s">
        <v>30</v>
      </c>
      <c r="D1975" s="5">
        <v>6</v>
      </c>
      <c r="E1975" s="5">
        <v>1</v>
      </c>
      <c r="F1975" s="5">
        <v>27724.29</v>
      </c>
      <c r="G1975" s="5" t="s">
        <v>16</v>
      </c>
      <c r="H1975" s="5" t="s">
        <v>12</v>
      </c>
      <c r="I1975" s="5" t="s">
        <v>13</v>
      </c>
      <c r="K1975" s="7" t="s">
        <v>2006</v>
      </c>
      <c r="L1975" s="7">
        <v>2002</v>
      </c>
      <c r="M1975" s="7" t="s">
        <v>30</v>
      </c>
      <c r="N1975" s="7">
        <v>6</v>
      </c>
      <c r="O1975" s="7">
        <v>1</v>
      </c>
      <c r="P1975" s="20">
        <v>27724.29</v>
      </c>
      <c r="Q1975" s="7" t="s">
        <v>16</v>
      </c>
      <c r="R1975" s="7" t="s">
        <v>12</v>
      </c>
      <c r="S1975" s="7" t="s">
        <v>13</v>
      </c>
      <c r="T1975" s="7">
        <f t="shared" si="60"/>
        <v>240</v>
      </c>
      <c r="U1975" s="7">
        <f t="shared" si="61"/>
        <v>1</v>
      </c>
      <c r="V1975" s="35" t="s">
        <v>10138</v>
      </c>
      <c r="W1975" s="36">
        <v>45085</v>
      </c>
      <c r="X1975" s="5">
        <v>20</v>
      </c>
    </row>
    <row r="1976" spans="1:24" x14ac:dyDescent="0.3">
      <c r="A1976" s="5" t="s">
        <v>2007</v>
      </c>
      <c r="B1976" s="5">
        <v>1960</v>
      </c>
      <c r="C1976" s="5" t="s">
        <v>10</v>
      </c>
      <c r="D1976" s="5">
        <v>6</v>
      </c>
      <c r="E1976" s="5">
        <v>0</v>
      </c>
      <c r="F1976" s="5">
        <v>27808.73</v>
      </c>
      <c r="G1976" s="5" t="s">
        <v>16</v>
      </c>
      <c r="H1976" s="5" t="s">
        <v>16</v>
      </c>
      <c r="I1976" s="5" t="s">
        <v>13</v>
      </c>
      <c r="K1976" s="7" t="s">
        <v>2007</v>
      </c>
      <c r="L1976" s="7">
        <v>1960</v>
      </c>
      <c r="M1976" s="7" t="s">
        <v>10</v>
      </c>
      <c r="N1976" s="7">
        <v>6</v>
      </c>
      <c r="O1976" s="7">
        <v>0</v>
      </c>
      <c r="P1976" s="20">
        <v>27808.73</v>
      </c>
      <c r="Q1976" s="7" t="s">
        <v>16</v>
      </c>
      <c r="R1976" s="7" t="s">
        <v>16</v>
      </c>
      <c r="S1976" s="7" t="s">
        <v>13</v>
      </c>
      <c r="T1976" s="7">
        <f t="shared" si="60"/>
        <v>240</v>
      </c>
      <c r="U1976" s="7">
        <f t="shared" si="61"/>
        <v>2</v>
      </c>
      <c r="V1976" s="35" t="s">
        <v>10139</v>
      </c>
      <c r="W1976" s="36">
        <v>45085</v>
      </c>
      <c r="X1976" s="5">
        <v>62</v>
      </c>
    </row>
    <row r="1977" spans="1:24" x14ac:dyDescent="0.3">
      <c r="A1977" s="5" t="s">
        <v>2008</v>
      </c>
      <c r="B1977" s="5">
        <v>1985</v>
      </c>
      <c r="C1977" s="5" t="s">
        <v>30</v>
      </c>
      <c r="D1977" s="5">
        <v>4</v>
      </c>
      <c r="E1977" s="5">
        <v>3</v>
      </c>
      <c r="F1977" s="5">
        <v>27849.94</v>
      </c>
      <c r="G1977" s="5" t="s">
        <v>16</v>
      </c>
      <c r="H1977" s="5" t="s">
        <v>16</v>
      </c>
      <c r="I1977" s="5" t="s">
        <v>42</v>
      </c>
      <c r="K1977" s="7" t="s">
        <v>2008</v>
      </c>
      <c r="L1977" s="7">
        <v>1985</v>
      </c>
      <c r="M1977" s="7" t="s">
        <v>30</v>
      </c>
      <c r="N1977" s="7">
        <v>4</v>
      </c>
      <c r="O1977" s="7">
        <v>3</v>
      </c>
      <c r="P1977" s="20">
        <v>27849.94</v>
      </c>
      <c r="Q1977" s="7" t="s">
        <v>16</v>
      </c>
      <c r="R1977" s="7" t="s">
        <v>16</v>
      </c>
      <c r="S1977" s="7" t="s">
        <v>42</v>
      </c>
      <c r="T1977" s="7">
        <f t="shared" si="60"/>
        <v>240</v>
      </c>
      <c r="U1977" s="7">
        <f t="shared" si="61"/>
        <v>2</v>
      </c>
      <c r="V1977" s="35" t="s">
        <v>10140</v>
      </c>
      <c r="W1977" s="36">
        <v>45085</v>
      </c>
      <c r="X1977" s="5">
        <v>37</v>
      </c>
    </row>
    <row r="1978" spans="1:24" x14ac:dyDescent="0.3">
      <c r="A1978" s="5" t="s">
        <v>2009</v>
      </c>
      <c r="B1978" s="5">
        <v>1989</v>
      </c>
      <c r="C1978" s="5" t="s">
        <v>15</v>
      </c>
      <c r="D1978" s="5">
        <v>21</v>
      </c>
      <c r="E1978" s="5">
        <v>3</v>
      </c>
      <c r="F1978" s="5">
        <v>27925.86</v>
      </c>
      <c r="G1978" s="5" t="s">
        <v>16</v>
      </c>
      <c r="H1978" s="5" t="s">
        <v>11</v>
      </c>
      <c r="I1978" s="5" t="s">
        <v>42</v>
      </c>
      <c r="K1978" s="7" t="s">
        <v>2009</v>
      </c>
      <c r="L1978" s="7">
        <v>1989</v>
      </c>
      <c r="M1978" s="7" t="s">
        <v>15</v>
      </c>
      <c r="N1978" s="7">
        <v>21</v>
      </c>
      <c r="O1978" s="7">
        <v>3</v>
      </c>
      <c r="P1978" s="20">
        <v>27925.86</v>
      </c>
      <c r="Q1978" s="7" t="s">
        <v>16</v>
      </c>
      <c r="R1978" s="7" t="s">
        <v>11</v>
      </c>
      <c r="S1978" s="7" t="s">
        <v>42</v>
      </c>
      <c r="T1978" s="7">
        <f t="shared" si="60"/>
        <v>240</v>
      </c>
      <c r="U1978" s="7">
        <f t="shared" si="61"/>
        <v>9</v>
      </c>
      <c r="V1978" s="35" t="s">
        <v>10141</v>
      </c>
      <c r="W1978" s="36">
        <v>45085</v>
      </c>
      <c r="X1978" s="5">
        <v>33</v>
      </c>
    </row>
    <row r="1979" spans="1:24" x14ac:dyDescent="0.3">
      <c r="A1979" s="5" t="s">
        <v>2010</v>
      </c>
      <c r="B1979" s="5">
        <v>1991</v>
      </c>
      <c r="C1979" s="5" t="s">
        <v>18</v>
      </c>
      <c r="D1979" s="5">
        <v>4</v>
      </c>
      <c r="E1979" s="5">
        <v>3</v>
      </c>
      <c r="F1979" s="5">
        <v>27931.11</v>
      </c>
      <c r="G1979" s="5" t="s">
        <v>16</v>
      </c>
      <c r="H1979" s="5" t="s">
        <v>12</v>
      </c>
      <c r="I1979" s="5" t="s">
        <v>42</v>
      </c>
      <c r="K1979" s="7" t="s">
        <v>2010</v>
      </c>
      <c r="L1979" s="7">
        <v>1991</v>
      </c>
      <c r="M1979" s="7" t="s">
        <v>18</v>
      </c>
      <c r="N1979" s="7">
        <v>4</v>
      </c>
      <c r="O1979" s="7">
        <v>3</v>
      </c>
      <c r="P1979" s="20">
        <v>27931.11</v>
      </c>
      <c r="Q1979" s="7" t="s">
        <v>16</v>
      </c>
      <c r="R1979" s="7" t="s">
        <v>12</v>
      </c>
      <c r="S1979" s="7" t="s">
        <v>42</v>
      </c>
      <c r="T1979" s="7">
        <f t="shared" si="60"/>
        <v>240</v>
      </c>
      <c r="U1979" s="7">
        <f t="shared" si="61"/>
        <v>1</v>
      </c>
      <c r="V1979" s="35" t="s">
        <v>10142</v>
      </c>
      <c r="W1979" s="36">
        <v>45085</v>
      </c>
      <c r="X1979" s="5">
        <v>32</v>
      </c>
    </row>
    <row r="1980" spans="1:24" x14ac:dyDescent="0.3">
      <c r="A1980" s="5" t="s">
        <v>2011</v>
      </c>
      <c r="B1980" s="5">
        <v>1961</v>
      </c>
      <c r="C1980" s="5" t="s">
        <v>10</v>
      </c>
      <c r="D1980" s="5">
        <v>28</v>
      </c>
      <c r="E1980" s="5">
        <v>3</v>
      </c>
      <c r="F1980" s="5">
        <v>27941.29</v>
      </c>
      <c r="G1980" s="5" t="s">
        <v>16</v>
      </c>
      <c r="H1980" s="5" t="s">
        <v>12</v>
      </c>
      <c r="I1980" s="5" t="s">
        <v>42</v>
      </c>
      <c r="K1980" s="7" t="s">
        <v>2011</v>
      </c>
      <c r="L1980" s="7">
        <v>1961</v>
      </c>
      <c r="M1980" s="7" t="s">
        <v>10</v>
      </c>
      <c r="N1980" s="7">
        <v>28</v>
      </c>
      <c r="O1980" s="7">
        <v>3</v>
      </c>
      <c r="P1980" s="20">
        <v>27941.29</v>
      </c>
      <c r="Q1980" s="7" t="s">
        <v>16</v>
      </c>
      <c r="R1980" s="7" t="s">
        <v>12</v>
      </c>
      <c r="S1980" s="7" t="s">
        <v>42</v>
      </c>
      <c r="T1980" s="7">
        <f t="shared" si="60"/>
        <v>240</v>
      </c>
      <c r="U1980" s="7">
        <f t="shared" si="61"/>
        <v>1</v>
      </c>
      <c r="V1980" s="35" t="s">
        <v>10143</v>
      </c>
      <c r="W1980" s="36">
        <v>45085</v>
      </c>
      <c r="X1980" s="5">
        <v>61</v>
      </c>
    </row>
    <row r="1981" spans="1:24" x14ac:dyDescent="0.3">
      <c r="A1981" s="5" t="s">
        <v>2012</v>
      </c>
      <c r="B1981" s="5">
        <v>1999</v>
      </c>
      <c r="C1981" s="5" t="s">
        <v>30</v>
      </c>
      <c r="D1981" s="5">
        <v>21</v>
      </c>
      <c r="E1981" s="5">
        <v>0</v>
      </c>
      <c r="F1981" s="5">
        <v>27980.77</v>
      </c>
      <c r="G1981" s="5" t="s">
        <v>16</v>
      </c>
      <c r="H1981" s="5" t="s">
        <v>16</v>
      </c>
      <c r="I1981" s="5" t="s">
        <v>42</v>
      </c>
      <c r="K1981" s="7" t="s">
        <v>2012</v>
      </c>
      <c r="L1981" s="7">
        <v>1999</v>
      </c>
      <c r="M1981" s="7" t="s">
        <v>30</v>
      </c>
      <c r="N1981" s="7">
        <v>21</v>
      </c>
      <c r="O1981" s="7">
        <v>0</v>
      </c>
      <c r="P1981" s="20">
        <v>27980.77</v>
      </c>
      <c r="Q1981" s="7" t="s">
        <v>16</v>
      </c>
      <c r="R1981" s="7" t="s">
        <v>16</v>
      </c>
      <c r="S1981" s="7" t="s">
        <v>42</v>
      </c>
      <c r="T1981" s="7">
        <f t="shared" si="60"/>
        <v>240</v>
      </c>
      <c r="U1981" s="7">
        <f t="shared" si="61"/>
        <v>2</v>
      </c>
      <c r="V1981" s="35" t="s">
        <v>10144</v>
      </c>
      <c r="W1981" s="36">
        <v>45085</v>
      </c>
      <c r="X1981" s="5">
        <v>23</v>
      </c>
    </row>
    <row r="1982" spans="1:24" x14ac:dyDescent="0.3">
      <c r="A1982" s="5" t="s">
        <v>2013</v>
      </c>
      <c r="B1982" s="5">
        <v>1985</v>
      </c>
      <c r="C1982" s="5" t="s">
        <v>15</v>
      </c>
      <c r="D1982" s="5">
        <v>29</v>
      </c>
      <c r="E1982" s="5">
        <v>3</v>
      </c>
      <c r="F1982" s="5">
        <v>28006.94</v>
      </c>
      <c r="G1982" s="5" t="s">
        <v>16</v>
      </c>
      <c r="H1982" s="5" t="s">
        <v>11</v>
      </c>
      <c r="I1982" s="5" t="s">
        <v>42</v>
      </c>
      <c r="K1982" s="7" t="s">
        <v>2013</v>
      </c>
      <c r="L1982" s="7">
        <v>1985</v>
      </c>
      <c r="M1982" s="7" t="s">
        <v>15</v>
      </c>
      <c r="N1982" s="7">
        <v>29</v>
      </c>
      <c r="O1982" s="7">
        <v>3</v>
      </c>
      <c r="P1982" s="20">
        <v>28006.94</v>
      </c>
      <c r="Q1982" s="7" t="s">
        <v>16</v>
      </c>
      <c r="R1982" s="7" t="s">
        <v>11</v>
      </c>
      <c r="S1982" s="7" t="s">
        <v>42</v>
      </c>
      <c r="T1982" s="7">
        <f t="shared" si="60"/>
        <v>240</v>
      </c>
      <c r="U1982" s="7">
        <f t="shared" si="61"/>
        <v>9</v>
      </c>
      <c r="V1982" s="35" t="s">
        <v>10145</v>
      </c>
      <c r="W1982" s="36">
        <v>45085</v>
      </c>
      <c r="X1982" s="5">
        <v>37</v>
      </c>
    </row>
    <row r="1983" spans="1:24" x14ac:dyDescent="0.3">
      <c r="A1983" s="5" t="s">
        <v>2014</v>
      </c>
      <c r="B1983" s="5">
        <v>1960</v>
      </c>
      <c r="C1983" s="5" t="s">
        <v>15</v>
      </c>
      <c r="D1983" s="5">
        <v>22</v>
      </c>
      <c r="E1983" s="5">
        <v>0</v>
      </c>
      <c r="F1983" s="5">
        <v>28101.33</v>
      </c>
      <c r="G1983" s="5" t="s">
        <v>16</v>
      </c>
      <c r="H1983" s="5" t="s">
        <v>11</v>
      </c>
      <c r="I1983" s="5" t="s">
        <v>166</v>
      </c>
      <c r="K1983" s="7" t="s">
        <v>2014</v>
      </c>
      <c r="L1983" s="7">
        <v>1960</v>
      </c>
      <c r="M1983" s="7" t="s">
        <v>15</v>
      </c>
      <c r="N1983" s="7">
        <v>22</v>
      </c>
      <c r="O1983" s="7">
        <v>0</v>
      </c>
      <c r="P1983" s="20">
        <v>28101.33</v>
      </c>
      <c r="Q1983" s="7" t="s">
        <v>16</v>
      </c>
      <c r="R1983" s="7" t="s">
        <v>11</v>
      </c>
      <c r="S1983" s="7" t="s">
        <v>166</v>
      </c>
      <c r="T1983" s="7">
        <f t="shared" si="60"/>
        <v>240</v>
      </c>
      <c r="U1983" s="7">
        <f t="shared" si="61"/>
        <v>9</v>
      </c>
      <c r="V1983" s="35" t="s">
        <v>10146</v>
      </c>
      <c r="W1983" s="36">
        <v>45085</v>
      </c>
      <c r="X1983" s="5">
        <v>62</v>
      </c>
    </row>
    <row r="1984" spans="1:24" x14ac:dyDescent="0.3">
      <c r="A1984" s="5" t="s">
        <v>2015</v>
      </c>
      <c r="B1984" s="5">
        <v>1999</v>
      </c>
      <c r="C1984" s="5" t="s">
        <v>20</v>
      </c>
      <c r="D1984" s="5">
        <v>6</v>
      </c>
      <c r="E1984" s="5">
        <v>0</v>
      </c>
      <c r="F1984" s="5">
        <v>28245.34</v>
      </c>
      <c r="G1984" s="5" t="s">
        <v>16</v>
      </c>
      <c r="H1984" s="5" t="s">
        <v>12</v>
      </c>
      <c r="I1984" s="5" t="s">
        <v>42</v>
      </c>
      <c r="K1984" s="7" t="s">
        <v>2015</v>
      </c>
      <c r="L1984" s="7">
        <v>1999</v>
      </c>
      <c r="M1984" s="7" t="s">
        <v>20</v>
      </c>
      <c r="N1984" s="7">
        <v>6</v>
      </c>
      <c r="O1984" s="7">
        <v>0</v>
      </c>
      <c r="P1984" s="20">
        <v>28245.34</v>
      </c>
      <c r="Q1984" s="7" t="s">
        <v>16</v>
      </c>
      <c r="R1984" s="7" t="s">
        <v>12</v>
      </c>
      <c r="S1984" s="7" t="s">
        <v>42</v>
      </c>
      <c r="T1984" s="7">
        <f t="shared" si="60"/>
        <v>240</v>
      </c>
      <c r="U1984" s="7">
        <f t="shared" si="61"/>
        <v>1</v>
      </c>
      <c r="V1984" s="35" t="s">
        <v>10147</v>
      </c>
      <c r="W1984" s="36">
        <v>45085</v>
      </c>
      <c r="X1984" s="5">
        <v>23</v>
      </c>
    </row>
    <row r="1985" spans="1:24" x14ac:dyDescent="0.3">
      <c r="A1985" s="5" t="s">
        <v>2016</v>
      </c>
      <c r="B1985" s="5">
        <v>1963</v>
      </c>
      <c r="C1985" s="5" t="s">
        <v>15</v>
      </c>
      <c r="D1985" s="5">
        <v>25</v>
      </c>
      <c r="E1985" s="5">
        <v>1</v>
      </c>
      <c r="F1985" s="5">
        <v>28287.9</v>
      </c>
      <c r="G1985" s="5" t="s">
        <v>16</v>
      </c>
      <c r="H1985" s="5" t="s">
        <v>16</v>
      </c>
      <c r="I1985" s="5" t="s">
        <v>13</v>
      </c>
      <c r="K1985" s="7" t="s">
        <v>2016</v>
      </c>
      <c r="L1985" s="7">
        <v>1963</v>
      </c>
      <c r="M1985" s="7" t="s">
        <v>15</v>
      </c>
      <c r="N1985" s="7">
        <v>25</v>
      </c>
      <c r="O1985" s="7">
        <v>1</v>
      </c>
      <c r="P1985" s="20">
        <v>28287.9</v>
      </c>
      <c r="Q1985" s="7" t="s">
        <v>16</v>
      </c>
      <c r="R1985" s="7" t="s">
        <v>16</v>
      </c>
      <c r="S1985" s="7" t="s">
        <v>13</v>
      </c>
      <c r="T1985" s="7">
        <f t="shared" si="60"/>
        <v>240</v>
      </c>
      <c r="U1985" s="7">
        <f t="shared" si="61"/>
        <v>2</v>
      </c>
      <c r="V1985" s="35" t="s">
        <v>10148</v>
      </c>
      <c r="W1985" s="36">
        <v>45085</v>
      </c>
      <c r="X1985" s="5">
        <v>59</v>
      </c>
    </row>
    <row r="1986" spans="1:24" x14ac:dyDescent="0.3">
      <c r="A1986" s="5" t="s">
        <v>2017</v>
      </c>
      <c r="B1986" s="5">
        <v>1990</v>
      </c>
      <c r="C1986" s="5" t="s">
        <v>30</v>
      </c>
      <c r="D1986" s="5">
        <v>24</v>
      </c>
      <c r="E1986" s="5">
        <v>3</v>
      </c>
      <c r="F1986" s="5">
        <v>28302.33</v>
      </c>
      <c r="G1986" s="5" t="s">
        <v>16</v>
      </c>
      <c r="H1986" s="5" t="s">
        <v>11</v>
      </c>
      <c r="I1986" s="5" t="s">
        <v>42</v>
      </c>
      <c r="K1986" s="7" t="s">
        <v>2017</v>
      </c>
      <c r="L1986" s="7">
        <v>1990</v>
      </c>
      <c r="M1986" s="7" t="s">
        <v>30</v>
      </c>
      <c r="N1986" s="7">
        <v>24</v>
      </c>
      <c r="O1986" s="7">
        <v>3</v>
      </c>
      <c r="P1986" s="20">
        <v>28302.33</v>
      </c>
      <c r="Q1986" s="7" t="s">
        <v>16</v>
      </c>
      <c r="R1986" s="7" t="s">
        <v>11</v>
      </c>
      <c r="S1986" s="7" t="s">
        <v>42</v>
      </c>
      <c r="T1986" s="7">
        <f t="shared" si="60"/>
        <v>240</v>
      </c>
      <c r="U1986" s="7">
        <f t="shared" si="61"/>
        <v>9</v>
      </c>
      <c r="V1986" s="35" t="s">
        <v>10149</v>
      </c>
      <c r="W1986" s="36">
        <v>45085</v>
      </c>
      <c r="X1986" s="5">
        <v>32</v>
      </c>
    </row>
    <row r="1987" spans="1:24" x14ac:dyDescent="0.3">
      <c r="A1987" s="5" t="s">
        <v>2018</v>
      </c>
      <c r="B1987" s="5">
        <v>1977</v>
      </c>
      <c r="C1987" s="5" t="s">
        <v>30</v>
      </c>
      <c r="D1987" s="5">
        <v>2</v>
      </c>
      <c r="E1987" s="5">
        <v>1</v>
      </c>
      <c r="F1987" s="5">
        <v>28340.19</v>
      </c>
      <c r="G1987" s="5" t="s">
        <v>16</v>
      </c>
      <c r="H1987" s="5" t="s">
        <v>11</v>
      </c>
      <c r="I1987" s="5" t="s">
        <v>23</v>
      </c>
      <c r="K1987" s="7" t="s">
        <v>2018</v>
      </c>
      <c r="L1987" s="7">
        <v>1977</v>
      </c>
      <c r="M1987" s="7" t="s">
        <v>30</v>
      </c>
      <c r="N1987" s="7">
        <v>2</v>
      </c>
      <c r="O1987" s="7">
        <v>1</v>
      </c>
      <c r="P1987" s="20">
        <v>28340.19</v>
      </c>
      <c r="Q1987" s="7" t="s">
        <v>16</v>
      </c>
      <c r="R1987" s="7" t="s">
        <v>11</v>
      </c>
      <c r="S1987" s="7" t="s">
        <v>23</v>
      </c>
      <c r="T1987" s="7">
        <f t="shared" ref="T1987:T2050" si="62">MATCH(Q1987,$Q$2:$Q$2344,0)</f>
        <v>240</v>
      </c>
      <c r="U1987" s="7">
        <f t="shared" ref="U1987:U2050" si="63">MATCH(R1987,$R$2:$R$2344,0)</f>
        <v>9</v>
      </c>
      <c r="V1987" s="35" t="s">
        <v>9380</v>
      </c>
      <c r="W1987" s="36">
        <v>45085</v>
      </c>
      <c r="X1987" s="5">
        <v>45</v>
      </c>
    </row>
    <row r="1988" spans="1:24" x14ac:dyDescent="0.3">
      <c r="A1988" s="5" t="s">
        <v>2019</v>
      </c>
      <c r="B1988" s="5">
        <v>1974</v>
      </c>
      <c r="C1988" s="5" t="s">
        <v>20</v>
      </c>
      <c r="D1988" s="5">
        <v>16</v>
      </c>
      <c r="E1988" s="5">
        <v>1</v>
      </c>
      <c r="F1988" s="5">
        <v>28468.92</v>
      </c>
      <c r="G1988" s="5" t="s">
        <v>16</v>
      </c>
      <c r="H1988" s="5" t="s">
        <v>16</v>
      </c>
      <c r="I1988" s="5" t="s">
        <v>23</v>
      </c>
      <c r="K1988" s="7" t="s">
        <v>2019</v>
      </c>
      <c r="L1988" s="7">
        <v>1974</v>
      </c>
      <c r="M1988" s="7" t="s">
        <v>20</v>
      </c>
      <c r="N1988" s="7">
        <v>16</v>
      </c>
      <c r="O1988" s="7">
        <v>1</v>
      </c>
      <c r="P1988" s="20">
        <v>28468.92</v>
      </c>
      <c r="Q1988" s="7" t="s">
        <v>16</v>
      </c>
      <c r="R1988" s="7" t="s">
        <v>16</v>
      </c>
      <c r="S1988" s="7" t="s">
        <v>23</v>
      </c>
      <c r="T1988" s="7">
        <f t="shared" si="62"/>
        <v>240</v>
      </c>
      <c r="U1988" s="7">
        <f t="shared" si="63"/>
        <v>2</v>
      </c>
      <c r="V1988" s="35" t="s">
        <v>9688</v>
      </c>
      <c r="W1988" s="36">
        <v>45085</v>
      </c>
      <c r="X1988" s="5">
        <v>48</v>
      </c>
    </row>
    <row r="1989" spans="1:24" x14ac:dyDescent="0.3">
      <c r="A1989" s="5" t="s">
        <v>2020</v>
      </c>
      <c r="B1989" s="5">
        <v>1982</v>
      </c>
      <c r="C1989" s="5" t="s">
        <v>30</v>
      </c>
      <c r="D1989" s="5">
        <v>11</v>
      </c>
      <c r="E1989" s="5">
        <v>1</v>
      </c>
      <c r="F1989" s="5">
        <v>28476.73</v>
      </c>
      <c r="G1989" s="5" t="s">
        <v>16</v>
      </c>
      <c r="H1989" s="5" t="s">
        <v>11</v>
      </c>
      <c r="I1989" s="5" t="s">
        <v>23</v>
      </c>
      <c r="K1989" s="7" t="s">
        <v>2020</v>
      </c>
      <c r="L1989" s="7">
        <v>1982</v>
      </c>
      <c r="M1989" s="7" t="s">
        <v>30</v>
      </c>
      <c r="N1989" s="7">
        <v>11</v>
      </c>
      <c r="O1989" s="7">
        <v>1</v>
      </c>
      <c r="P1989" s="20">
        <v>28476.73</v>
      </c>
      <c r="Q1989" s="7" t="s">
        <v>16</v>
      </c>
      <c r="R1989" s="7" t="s">
        <v>11</v>
      </c>
      <c r="S1989" s="7" t="s">
        <v>23</v>
      </c>
      <c r="T1989" s="7">
        <f t="shared" si="62"/>
        <v>240</v>
      </c>
      <c r="U1989" s="7">
        <f t="shared" si="63"/>
        <v>9</v>
      </c>
      <c r="V1989" s="35" t="s">
        <v>10150</v>
      </c>
      <c r="W1989" s="36">
        <v>45085</v>
      </c>
      <c r="X1989" s="5">
        <v>40</v>
      </c>
    </row>
    <row r="1990" spans="1:24" x14ac:dyDescent="0.3">
      <c r="A1990" s="5" t="s">
        <v>2021</v>
      </c>
      <c r="B1990" s="5">
        <v>1985</v>
      </c>
      <c r="C1990" s="5" t="s">
        <v>20</v>
      </c>
      <c r="D1990" s="5">
        <v>27</v>
      </c>
      <c r="E1990" s="5">
        <v>3</v>
      </c>
      <c r="F1990" s="5">
        <v>28542.86</v>
      </c>
      <c r="G1990" s="5" t="s">
        <v>16</v>
      </c>
      <c r="H1990" s="5" t="s">
        <v>12</v>
      </c>
      <c r="I1990" s="5" t="s">
        <v>42</v>
      </c>
      <c r="K1990" s="7" t="s">
        <v>2021</v>
      </c>
      <c r="L1990" s="7">
        <v>1985</v>
      </c>
      <c r="M1990" s="7" t="s">
        <v>20</v>
      </c>
      <c r="N1990" s="7">
        <v>27</v>
      </c>
      <c r="O1990" s="7">
        <v>3</v>
      </c>
      <c r="P1990" s="20">
        <v>28542.86</v>
      </c>
      <c r="Q1990" s="7" t="s">
        <v>16</v>
      </c>
      <c r="R1990" s="7" t="s">
        <v>12</v>
      </c>
      <c r="S1990" s="7" t="s">
        <v>42</v>
      </c>
      <c r="T1990" s="7">
        <f t="shared" si="62"/>
        <v>240</v>
      </c>
      <c r="U1990" s="7">
        <f t="shared" si="63"/>
        <v>1</v>
      </c>
      <c r="V1990" s="35" t="s">
        <v>10151</v>
      </c>
      <c r="W1990" s="36">
        <v>45085</v>
      </c>
      <c r="X1990" s="5">
        <v>37</v>
      </c>
    </row>
    <row r="1991" spans="1:24" x14ac:dyDescent="0.3">
      <c r="A1991" s="5" t="s">
        <v>2022</v>
      </c>
      <c r="B1991" s="5">
        <v>1990</v>
      </c>
      <c r="C1991" s="5" t="s">
        <v>30</v>
      </c>
      <c r="D1991" s="5">
        <v>5</v>
      </c>
      <c r="E1991" s="5">
        <v>3</v>
      </c>
      <c r="F1991" s="5">
        <v>28716.14</v>
      </c>
      <c r="G1991" s="5" t="s">
        <v>16</v>
      </c>
      <c r="H1991" s="5" t="s">
        <v>12</v>
      </c>
      <c r="I1991" s="5" t="s">
        <v>42</v>
      </c>
      <c r="K1991" s="7" t="s">
        <v>2022</v>
      </c>
      <c r="L1991" s="7">
        <v>1990</v>
      </c>
      <c r="M1991" s="7" t="s">
        <v>30</v>
      </c>
      <c r="N1991" s="7">
        <v>5</v>
      </c>
      <c r="O1991" s="7">
        <v>3</v>
      </c>
      <c r="P1991" s="20">
        <v>28716.14</v>
      </c>
      <c r="Q1991" s="7" t="s">
        <v>16</v>
      </c>
      <c r="R1991" s="7" t="s">
        <v>12</v>
      </c>
      <c r="S1991" s="7" t="s">
        <v>42</v>
      </c>
      <c r="T1991" s="7">
        <f t="shared" si="62"/>
        <v>240</v>
      </c>
      <c r="U1991" s="7">
        <f t="shared" si="63"/>
        <v>1</v>
      </c>
      <c r="V1991" s="35" t="s">
        <v>10152</v>
      </c>
      <c r="W1991" s="36">
        <v>45085</v>
      </c>
      <c r="X1991" s="5">
        <v>32</v>
      </c>
    </row>
    <row r="1992" spans="1:24" x14ac:dyDescent="0.3">
      <c r="A1992" s="5" t="s">
        <v>2023</v>
      </c>
      <c r="B1992" s="5">
        <v>1961</v>
      </c>
      <c r="C1992" s="5" t="s">
        <v>35</v>
      </c>
      <c r="D1992" s="5">
        <v>3</v>
      </c>
      <c r="E1992" s="5">
        <v>1</v>
      </c>
      <c r="F1992" s="5">
        <v>28868.66</v>
      </c>
      <c r="G1992" s="5" t="s">
        <v>16</v>
      </c>
      <c r="H1992" s="5" t="s">
        <v>11</v>
      </c>
      <c r="I1992" s="5" t="s">
        <v>23</v>
      </c>
      <c r="K1992" s="7" t="s">
        <v>2023</v>
      </c>
      <c r="L1992" s="7">
        <v>1961</v>
      </c>
      <c r="M1992" s="7" t="s">
        <v>35</v>
      </c>
      <c r="N1992" s="7">
        <v>3</v>
      </c>
      <c r="O1992" s="7">
        <v>1</v>
      </c>
      <c r="P1992" s="20">
        <v>28868.66</v>
      </c>
      <c r="Q1992" s="7" t="s">
        <v>16</v>
      </c>
      <c r="R1992" s="7" t="s">
        <v>11</v>
      </c>
      <c r="S1992" s="7" t="s">
        <v>23</v>
      </c>
      <c r="T1992" s="7">
        <f t="shared" si="62"/>
        <v>240</v>
      </c>
      <c r="U1992" s="7">
        <f t="shared" si="63"/>
        <v>9</v>
      </c>
      <c r="V1992" s="35" t="s">
        <v>10153</v>
      </c>
      <c r="W1992" s="36">
        <v>45085</v>
      </c>
      <c r="X1992" s="5">
        <v>61</v>
      </c>
    </row>
    <row r="1993" spans="1:24" x14ac:dyDescent="0.3">
      <c r="A1993" s="5" t="s">
        <v>2024</v>
      </c>
      <c r="B1993" s="5">
        <v>1962</v>
      </c>
      <c r="C1993" s="5" t="s">
        <v>10</v>
      </c>
      <c r="D1993" s="5">
        <v>25</v>
      </c>
      <c r="E1993" s="5">
        <v>0</v>
      </c>
      <c r="F1993" s="5">
        <v>28923.14</v>
      </c>
      <c r="G1993" s="5" t="s">
        <v>16</v>
      </c>
      <c r="H1993" s="5" t="s">
        <v>16</v>
      </c>
      <c r="I1993" s="5" t="s">
        <v>23</v>
      </c>
      <c r="K1993" s="7" t="s">
        <v>2024</v>
      </c>
      <c r="L1993" s="7">
        <v>1962</v>
      </c>
      <c r="M1993" s="7" t="s">
        <v>10</v>
      </c>
      <c r="N1993" s="7">
        <v>25</v>
      </c>
      <c r="O1993" s="7">
        <v>0</v>
      </c>
      <c r="P1993" s="20">
        <v>28923.14</v>
      </c>
      <c r="Q1993" s="7" t="s">
        <v>16</v>
      </c>
      <c r="R1993" s="7" t="s">
        <v>16</v>
      </c>
      <c r="S1993" s="7" t="s">
        <v>23</v>
      </c>
      <c r="T1993" s="7">
        <f t="shared" si="62"/>
        <v>240</v>
      </c>
      <c r="U1993" s="7">
        <f t="shared" si="63"/>
        <v>2</v>
      </c>
      <c r="V1993" s="35" t="s">
        <v>10154</v>
      </c>
      <c r="W1993" s="36">
        <v>45085</v>
      </c>
      <c r="X1993" s="5">
        <v>60</v>
      </c>
    </row>
    <row r="1994" spans="1:24" x14ac:dyDescent="0.3">
      <c r="A1994" s="5" t="s">
        <v>2025</v>
      </c>
      <c r="B1994" s="5">
        <v>1959</v>
      </c>
      <c r="C1994" s="5" t="s">
        <v>30</v>
      </c>
      <c r="D1994" s="5">
        <v>5</v>
      </c>
      <c r="E1994" s="5">
        <v>0</v>
      </c>
      <c r="F1994" s="5">
        <v>28950.47</v>
      </c>
      <c r="G1994" s="5" t="s">
        <v>16</v>
      </c>
      <c r="H1994" s="5" t="s">
        <v>16</v>
      </c>
      <c r="I1994" s="5" t="s">
        <v>23</v>
      </c>
      <c r="K1994" s="7" t="s">
        <v>2025</v>
      </c>
      <c r="L1994" s="7">
        <v>1959</v>
      </c>
      <c r="M1994" s="7" t="s">
        <v>30</v>
      </c>
      <c r="N1994" s="7">
        <v>5</v>
      </c>
      <c r="O1994" s="7">
        <v>0</v>
      </c>
      <c r="P1994" s="20">
        <v>28950.47</v>
      </c>
      <c r="Q1994" s="7" t="s">
        <v>16</v>
      </c>
      <c r="R1994" s="7" t="s">
        <v>16</v>
      </c>
      <c r="S1994" s="7" t="s">
        <v>23</v>
      </c>
      <c r="T1994" s="7">
        <f t="shared" si="62"/>
        <v>240</v>
      </c>
      <c r="U1994" s="7">
        <f t="shared" si="63"/>
        <v>2</v>
      </c>
      <c r="V1994" s="35" t="s">
        <v>10155</v>
      </c>
      <c r="W1994" s="36">
        <v>45085</v>
      </c>
      <c r="X1994" s="5">
        <v>63</v>
      </c>
    </row>
    <row r="1995" spans="1:24" x14ac:dyDescent="0.3">
      <c r="A1995" s="5" t="s">
        <v>2026</v>
      </c>
      <c r="B1995" s="5">
        <v>2003</v>
      </c>
      <c r="C1995" s="5" t="s">
        <v>20</v>
      </c>
      <c r="D1995" s="5">
        <v>1</v>
      </c>
      <c r="E1995" s="5">
        <v>0</v>
      </c>
      <c r="F1995" s="5">
        <v>28998.68</v>
      </c>
      <c r="G1995" s="5" t="s">
        <v>16</v>
      </c>
      <c r="H1995" s="5" t="s">
        <v>12</v>
      </c>
      <c r="I1995" s="5" t="s">
        <v>42</v>
      </c>
      <c r="K1995" s="7" t="s">
        <v>2026</v>
      </c>
      <c r="L1995" s="7">
        <v>2003</v>
      </c>
      <c r="M1995" s="7" t="s">
        <v>20</v>
      </c>
      <c r="N1995" s="7">
        <v>1</v>
      </c>
      <c r="O1995" s="7">
        <v>0</v>
      </c>
      <c r="P1995" s="20">
        <v>28998.68</v>
      </c>
      <c r="Q1995" s="7" t="s">
        <v>16</v>
      </c>
      <c r="R1995" s="7" t="s">
        <v>12</v>
      </c>
      <c r="S1995" s="7" t="s">
        <v>42</v>
      </c>
      <c r="T1995" s="7">
        <f t="shared" si="62"/>
        <v>240</v>
      </c>
      <c r="U1995" s="7">
        <f t="shared" si="63"/>
        <v>1</v>
      </c>
      <c r="V1995" s="35" t="s">
        <v>8492</v>
      </c>
      <c r="W1995" s="36">
        <v>45085</v>
      </c>
      <c r="X1995" s="5">
        <v>19</v>
      </c>
    </row>
    <row r="1996" spans="1:24" x14ac:dyDescent="0.3">
      <c r="A1996" s="5" t="s">
        <v>2027</v>
      </c>
      <c r="B1996" s="5">
        <v>1992</v>
      </c>
      <c r="C1996" s="5" t="s">
        <v>10</v>
      </c>
      <c r="D1996" s="5">
        <v>7</v>
      </c>
      <c r="E1996" s="5">
        <v>0</v>
      </c>
      <c r="F1996" s="5">
        <v>29007.82</v>
      </c>
      <c r="G1996" s="5" t="s">
        <v>16</v>
      </c>
      <c r="H1996" s="5" t="s">
        <v>12</v>
      </c>
      <c r="I1996" s="5" t="s">
        <v>42</v>
      </c>
      <c r="K1996" s="7" t="s">
        <v>2027</v>
      </c>
      <c r="L1996" s="7">
        <v>1992</v>
      </c>
      <c r="M1996" s="7" t="s">
        <v>10</v>
      </c>
      <c r="N1996" s="7">
        <v>7</v>
      </c>
      <c r="O1996" s="7">
        <v>0</v>
      </c>
      <c r="P1996" s="20">
        <v>29007.82</v>
      </c>
      <c r="Q1996" s="7" t="s">
        <v>16</v>
      </c>
      <c r="R1996" s="7" t="s">
        <v>12</v>
      </c>
      <c r="S1996" s="7" t="s">
        <v>42</v>
      </c>
      <c r="T1996" s="7">
        <f t="shared" si="62"/>
        <v>240</v>
      </c>
      <c r="U1996" s="7">
        <f t="shared" si="63"/>
        <v>1</v>
      </c>
      <c r="V1996" s="35" t="s">
        <v>9738</v>
      </c>
      <c r="W1996" s="36">
        <v>45085</v>
      </c>
      <c r="X1996" s="5">
        <v>30</v>
      </c>
    </row>
    <row r="1997" spans="1:24" x14ac:dyDescent="0.3">
      <c r="A1997" s="5" t="s">
        <v>2028</v>
      </c>
      <c r="B1997" s="5">
        <v>1980</v>
      </c>
      <c r="C1997" s="5" t="s">
        <v>10</v>
      </c>
      <c r="D1997" s="5">
        <v>14</v>
      </c>
      <c r="E1997" s="5">
        <v>2</v>
      </c>
      <c r="F1997" s="5">
        <v>29114.21</v>
      </c>
      <c r="G1997" s="5" t="s">
        <v>16</v>
      </c>
      <c r="H1997" s="5" t="s">
        <v>12</v>
      </c>
      <c r="I1997" s="5" t="s">
        <v>42</v>
      </c>
      <c r="K1997" s="7" t="s">
        <v>2028</v>
      </c>
      <c r="L1997" s="7">
        <v>1980</v>
      </c>
      <c r="M1997" s="7" t="s">
        <v>10</v>
      </c>
      <c r="N1997" s="7">
        <v>14</v>
      </c>
      <c r="O1997" s="7">
        <v>2</v>
      </c>
      <c r="P1997" s="20">
        <v>29114.21</v>
      </c>
      <c r="Q1997" s="7" t="s">
        <v>16</v>
      </c>
      <c r="R1997" s="7" t="s">
        <v>12</v>
      </c>
      <c r="S1997" s="7" t="s">
        <v>42</v>
      </c>
      <c r="T1997" s="7">
        <f t="shared" si="62"/>
        <v>240</v>
      </c>
      <c r="U1997" s="7">
        <f t="shared" si="63"/>
        <v>1</v>
      </c>
      <c r="V1997" s="35" t="s">
        <v>10156</v>
      </c>
      <c r="W1997" s="36">
        <v>45085</v>
      </c>
      <c r="X1997" s="5">
        <v>42</v>
      </c>
    </row>
    <row r="1998" spans="1:24" x14ac:dyDescent="0.3">
      <c r="A1998" s="5" t="s">
        <v>2029</v>
      </c>
      <c r="B1998" s="5">
        <v>1978</v>
      </c>
      <c r="C1998" s="5" t="s">
        <v>15</v>
      </c>
      <c r="D1998" s="5">
        <v>29</v>
      </c>
      <c r="E1998" s="5">
        <v>2</v>
      </c>
      <c r="F1998" s="5">
        <v>29114.77</v>
      </c>
      <c r="G1998" s="5" t="s">
        <v>16</v>
      </c>
      <c r="H1998" s="5" t="s">
        <v>16</v>
      </c>
      <c r="I1998" s="5" t="s">
        <v>42</v>
      </c>
      <c r="K1998" s="7" t="s">
        <v>2029</v>
      </c>
      <c r="L1998" s="7">
        <v>1978</v>
      </c>
      <c r="M1998" s="7" t="s">
        <v>15</v>
      </c>
      <c r="N1998" s="7">
        <v>29</v>
      </c>
      <c r="O1998" s="7">
        <v>2</v>
      </c>
      <c r="P1998" s="20">
        <v>29114.77</v>
      </c>
      <c r="Q1998" s="7" t="s">
        <v>16</v>
      </c>
      <c r="R1998" s="7" t="s">
        <v>16</v>
      </c>
      <c r="S1998" s="7" t="s">
        <v>42</v>
      </c>
      <c r="T1998" s="7">
        <f t="shared" si="62"/>
        <v>240</v>
      </c>
      <c r="U1998" s="7">
        <f t="shared" si="63"/>
        <v>2</v>
      </c>
      <c r="V1998" s="35" t="s">
        <v>9134</v>
      </c>
      <c r="W1998" s="36">
        <v>45085</v>
      </c>
      <c r="X1998" s="5">
        <v>44</v>
      </c>
    </row>
    <row r="1999" spans="1:24" x14ac:dyDescent="0.3">
      <c r="A1999" s="5" t="s">
        <v>2030</v>
      </c>
      <c r="B1999" s="5">
        <v>1961</v>
      </c>
      <c r="C1999" s="5" t="s">
        <v>30</v>
      </c>
      <c r="D1999" s="5">
        <v>24</v>
      </c>
      <c r="E1999" s="5">
        <v>0</v>
      </c>
      <c r="F1999" s="5">
        <v>29141.360000000001</v>
      </c>
      <c r="G1999" s="5" t="s">
        <v>16</v>
      </c>
      <c r="H1999" s="5" t="s">
        <v>12</v>
      </c>
      <c r="I1999" s="5" t="s">
        <v>23</v>
      </c>
      <c r="K1999" s="7" t="s">
        <v>2030</v>
      </c>
      <c r="L1999" s="7">
        <v>1961</v>
      </c>
      <c r="M1999" s="7" t="s">
        <v>30</v>
      </c>
      <c r="N1999" s="7">
        <v>24</v>
      </c>
      <c r="O1999" s="7">
        <v>0</v>
      </c>
      <c r="P1999" s="20">
        <v>29141.360000000001</v>
      </c>
      <c r="Q1999" s="7" t="s">
        <v>16</v>
      </c>
      <c r="R1999" s="7" t="s">
        <v>12</v>
      </c>
      <c r="S1999" s="7" t="s">
        <v>23</v>
      </c>
      <c r="T1999" s="7">
        <f t="shared" si="62"/>
        <v>240</v>
      </c>
      <c r="U1999" s="7">
        <f t="shared" si="63"/>
        <v>1</v>
      </c>
      <c r="V1999" s="35" t="s">
        <v>9816</v>
      </c>
      <c r="W1999" s="36">
        <v>45085</v>
      </c>
      <c r="X1999" s="5">
        <v>61</v>
      </c>
    </row>
    <row r="2000" spans="1:24" x14ac:dyDescent="0.3">
      <c r="A2000" s="5" t="s">
        <v>2031</v>
      </c>
      <c r="B2000" s="5">
        <v>1976</v>
      </c>
      <c r="C2000" s="5" t="s">
        <v>15</v>
      </c>
      <c r="D2000" s="5">
        <v>8</v>
      </c>
      <c r="E2000" s="5">
        <v>2</v>
      </c>
      <c r="F2000" s="5">
        <v>29160.39</v>
      </c>
      <c r="G2000" s="5" t="s">
        <v>16</v>
      </c>
      <c r="H2000" s="5" t="s">
        <v>11</v>
      </c>
      <c r="I2000" s="5" t="s">
        <v>42</v>
      </c>
      <c r="K2000" s="7" t="s">
        <v>2031</v>
      </c>
      <c r="L2000" s="7">
        <v>1976</v>
      </c>
      <c r="M2000" s="7" t="s">
        <v>15</v>
      </c>
      <c r="N2000" s="7">
        <v>8</v>
      </c>
      <c r="O2000" s="7">
        <v>2</v>
      </c>
      <c r="P2000" s="20">
        <v>29160.39</v>
      </c>
      <c r="Q2000" s="7" t="s">
        <v>16</v>
      </c>
      <c r="R2000" s="7" t="s">
        <v>11</v>
      </c>
      <c r="S2000" s="7" t="s">
        <v>42</v>
      </c>
      <c r="T2000" s="7">
        <f t="shared" si="62"/>
        <v>240</v>
      </c>
      <c r="U2000" s="7">
        <f t="shared" si="63"/>
        <v>9</v>
      </c>
      <c r="V2000" s="35" t="s">
        <v>10157</v>
      </c>
      <c r="W2000" s="36">
        <v>45085</v>
      </c>
      <c r="X2000" s="5">
        <v>46</v>
      </c>
    </row>
    <row r="2001" spans="1:24" x14ac:dyDescent="0.3">
      <c r="A2001" s="5" t="s">
        <v>2032</v>
      </c>
      <c r="B2001" s="5">
        <v>1969</v>
      </c>
      <c r="C2001" s="5" t="s">
        <v>10</v>
      </c>
      <c r="D2001" s="5">
        <v>9</v>
      </c>
      <c r="E2001" s="5">
        <v>2</v>
      </c>
      <c r="F2001" s="5">
        <v>29186.48</v>
      </c>
      <c r="G2001" s="5" t="s">
        <v>16</v>
      </c>
      <c r="H2001" s="5" t="s">
        <v>12</v>
      </c>
      <c r="I2001" s="5" t="s">
        <v>247</v>
      </c>
      <c r="K2001" s="7" t="s">
        <v>2032</v>
      </c>
      <c r="L2001" s="7">
        <v>1969</v>
      </c>
      <c r="M2001" s="7" t="s">
        <v>10</v>
      </c>
      <c r="N2001" s="7">
        <v>9</v>
      </c>
      <c r="O2001" s="7">
        <v>2</v>
      </c>
      <c r="P2001" s="20">
        <v>29186.48</v>
      </c>
      <c r="Q2001" s="7" t="s">
        <v>16</v>
      </c>
      <c r="R2001" s="7" t="s">
        <v>12</v>
      </c>
      <c r="S2001" s="7" t="s">
        <v>247</v>
      </c>
      <c r="T2001" s="7">
        <f t="shared" si="62"/>
        <v>240</v>
      </c>
      <c r="U2001" s="7">
        <f t="shared" si="63"/>
        <v>1</v>
      </c>
      <c r="V2001" s="35" t="s">
        <v>10158</v>
      </c>
      <c r="W2001" s="36">
        <v>45085</v>
      </c>
      <c r="X2001" s="5">
        <v>53</v>
      </c>
    </row>
    <row r="2002" spans="1:24" x14ac:dyDescent="0.3">
      <c r="A2002" s="5" t="s">
        <v>2033</v>
      </c>
      <c r="B2002" s="5">
        <v>1978</v>
      </c>
      <c r="C2002" s="5" t="s">
        <v>10</v>
      </c>
      <c r="D2002" s="5">
        <v>21</v>
      </c>
      <c r="E2002" s="5">
        <v>2</v>
      </c>
      <c r="F2002" s="5">
        <v>29227.599999999999</v>
      </c>
      <c r="G2002" s="5" t="s">
        <v>16</v>
      </c>
      <c r="H2002" s="5" t="s">
        <v>12</v>
      </c>
      <c r="I2002" s="5" t="s">
        <v>23</v>
      </c>
      <c r="K2002" s="7" t="s">
        <v>2033</v>
      </c>
      <c r="L2002" s="7">
        <v>1978</v>
      </c>
      <c r="M2002" s="7" t="s">
        <v>10</v>
      </c>
      <c r="N2002" s="7">
        <v>21</v>
      </c>
      <c r="O2002" s="7">
        <v>2</v>
      </c>
      <c r="P2002" s="20">
        <v>29227.599999999999</v>
      </c>
      <c r="Q2002" s="7" t="s">
        <v>16</v>
      </c>
      <c r="R2002" s="7" t="s">
        <v>12</v>
      </c>
      <c r="S2002" s="7" t="s">
        <v>23</v>
      </c>
      <c r="T2002" s="7">
        <f t="shared" si="62"/>
        <v>240</v>
      </c>
      <c r="U2002" s="7">
        <f t="shared" si="63"/>
        <v>1</v>
      </c>
      <c r="V2002" s="35" t="s">
        <v>10159</v>
      </c>
      <c r="W2002" s="36">
        <v>45085</v>
      </c>
      <c r="X2002" s="5">
        <v>44</v>
      </c>
    </row>
    <row r="2003" spans="1:24" x14ac:dyDescent="0.3">
      <c r="A2003" s="5" t="s">
        <v>2034</v>
      </c>
      <c r="B2003" s="5">
        <v>1958</v>
      </c>
      <c r="C2003" s="5" t="s">
        <v>18</v>
      </c>
      <c r="D2003" s="5">
        <v>5</v>
      </c>
      <c r="E2003" s="5">
        <v>0</v>
      </c>
      <c r="F2003" s="5">
        <v>29330.98</v>
      </c>
      <c r="G2003" s="5" t="s">
        <v>16</v>
      </c>
      <c r="H2003" s="5" t="s">
        <v>11</v>
      </c>
      <c r="I2003" s="5" t="s">
        <v>23</v>
      </c>
      <c r="K2003" s="7" t="s">
        <v>2034</v>
      </c>
      <c r="L2003" s="7">
        <v>1958</v>
      </c>
      <c r="M2003" s="7" t="s">
        <v>18</v>
      </c>
      <c r="N2003" s="7">
        <v>5</v>
      </c>
      <c r="O2003" s="7">
        <v>0</v>
      </c>
      <c r="P2003" s="20">
        <v>29330.98</v>
      </c>
      <c r="Q2003" s="7" t="s">
        <v>16</v>
      </c>
      <c r="R2003" s="7" t="s">
        <v>11</v>
      </c>
      <c r="S2003" s="7" t="s">
        <v>23</v>
      </c>
      <c r="T2003" s="7">
        <f t="shared" si="62"/>
        <v>240</v>
      </c>
      <c r="U2003" s="7">
        <f t="shared" si="63"/>
        <v>9</v>
      </c>
      <c r="V2003" s="35" t="s">
        <v>10160</v>
      </c>
      <c r="W2003" s="36">
        <v>45085</v>
      </c>
      <c r="X2003" s="5">
        <v>65</v>
      </c>
    </row>
    <row r="2004" spans="1:24" x14ac:dyDescent="0.3">
      <c r="A2004" s="5" t="s">
        <v>2035</v>
      </c>
      <c r="B2004" s="5">
        <v>1985</v>
      </c>
      <c r="C2004" s="5" t="s">
        <v>15</v>
      </c>
      <c r="D2004" s="5">
        <v>7</v>
      </c>
      <c r="E2004" s="5">
        <v>3</v>
      </c>
      <c r="F2004" s="5">
        <v>29352.560000000001</v>
      </c>
      <c r="G2004" s="5" t="s">
        <v>16</v>
      </c>
      <c r="H2004" s="5" t="s">
        <v>16</v>
      </c>
      <c r="I2004" s="5" t="s">
        <v>42</v>
      </c>
      <c r="K2004" s="7" t="s">
        <v>2035</v>
      </c>
      <c r="L2004" s="7">
        <v>1985</v>
      </c>
      <c r="M2004" s="7" t="s">
        <v>15</v>
      </c>
      <c r="N2004" s="7">
        <v>7</v>
      </c>
      <c r="O2004" s="7">
        <v>3</v>
      </c>
      <c r="P2004" s="20">
        <v>29352.560000000001</v>
      </c>
      <c r="Q2004" s="7" t="s">
        <v>16</v>
      </c>
      <c r="R2004" s="7" t="s">
        <v>16</v>
      </c>
      <c r="S2004" s="7" t="s">
        <v>42</v>
      </c>
      <c r="T2004" s="7">
        <f t="shared" si="62"/>
        <v>240</v>
      </c>
      <c r="U2004" s="7">
        <f t="shared" si="63"/>
        <v>2</v>
      </c>
      <c r="V2004" s="35" t="s">
        <v>10161</v>
      </c>
      <c r="W2004" s="36">
        <v>45085</v>
      </c>
      <c r="X2004" s="5">
        <v>37</v>
      </c>
    </row>
    <row r="2005" spans="1:24" x14ac:dyDescent="0.3">
      <c r="A2005" s="5" t="s">
        <v>2036</v>
      </c>
      <c r="B2005" s="5">
        <v>1987</v>
      </c>
      <c r="C2005" s="5" t="s">
        <v>10</v>
      </c>
      <c r="D2005" s="5">
        <v>16</v>
      </c>
      <c r="E2005" s="5">
        <v>3</v>
      </c>
      <c r="F2005" s="5">
        <v>29443.59</v>
      </c>
      <c r="G2005" s="5" t="s">
        <v>16</v>
      </c>
      <c r="H2005" s="5" t="s">
        <v>16</v>
      </c>
      <c r="I2005" s="5" t="s">
        <v>42</v>
      </c>
      <c r="K2005" s="7" t="s">
        <v>2036</v>
      </c>
      <c r="L2005" s="7">
        <v>1987</v>
      </c>
      <c r="M2005" s="7" t="s">
        <v>10</v>
      </c>
      <c r="N2005" s="7">
        <v>16</v>
      </c>
      <c r="O2005" s="7">
        <v>3</v>
      </c>
      <c r="P2005" s="20">
        <v>29443.59</v>
      </c>
      <c r="Q2005" s="7" t="s">
        <v>16</v>
      </c>
      <c r="R2005" s="7" t="s">
        <v>16</v>
      </c>
      <c r="S2005" s="7" t="s">
        <v>42</v>
      </c>
      <c r="T2005" s="7">
        <f t="shared" si="62"/>
        <v>240</v>
      </c>
      <c r="U2005" s="7">
        <f t="shared" si="63"/>
        <v>2</v>
      </c>
      <c r="V2005" s="35" t="s">
        <v>10162</v>
      </c>
      <c r="W2005" s="36">
        <v>45085</v>
      </c>
      <c r="X2005" s="5">
        <v>35</v>
      </c>
    </row>
    <row r="2006" spans="1:24" x14ac:dyDescent="0.3">
      <c r="A2006" s="5" t="s">
        <v>2037</v>
      </c>
      <c r="B2006" s="5">
        <v>1959</v>
      </c>
      <c r="C2006" s="5" t="s">
        <v>37</v>
      </c>
      <c r="D2006" s="5">
        <v>20</v>
      </c>
      <c r="E2006" s="5">
        <v>0</v>
      </c>
      <c r="F2006" s="5">
        <v>29523.17</v>
      </c>
      <c r="G2006" s="5" t="s">
        <v>16</v>
      </c>
      <c r="H2006" s="5" t="s">
        <v>11</v>
      </c>
      <c r="I2006" s="5" t="s">
        <v>247</v>
      </c>
      <c r="K2006" s="7" t="s">
        <v>2037</v>
      </c>
      <c r="L2006" s="7">
        <v>1959</v>
      </c>
      <c r="M2006" s="7" t="s">
        <v>37</v>
      </c>
      <c r="N2006" s="7">
        <v>20</v>
      </c>
      <c r="O2006" s="7">
        <v>0</v>
      </c>
      <c r="P2006" s="20">
        <v>29523.17</v>
      </c>
      <c r="Q2006" s="7" t="s">
        <v>16</v>
      </c>
      <c r="R2006" s="7" t="s">
        <v>11</v>
      </c>
      <c r="S2006" s="7" t="s">
        <v>247</v>
      </c>
      <c r="T2006" s="7">
        <f t="shared" si="62"/>
        <v>240</v>
      </c>
      <c r="U2006" s="7">
        <f t="shared" si="63"/>
        <v>9</v>
      </c>
      <c r="V2006" s="35" t="s">
        <v>10163</v>
      </c>
      <c r="W2006" s="36">
        <v>45085</v>
      </c>
      <c r="X2006" s="5">
        <v>63</v>
      </c>
    </row>
    <row r="2007" spans="1:24" x14ac:dyDescent="0.3">
      <c r="A2007" s="5" t="s">
        <v>2038</v>
      </c>
      <c r="B2007" s="5">
        <v>1975</v>
      </c>
      <c r="C2007" s="5" t="s">
        <v>15</v>
      </c>
      <c r="D2007" s="5">
        <v>3</v>
      </c>
      <c r="E2007" s="5">
        <v>1</v>
      </c>
      <c r="F2007" s="5">
        <v>29583.8</v>
      </c>
      <c r="G2007" s="5" t="s">
        <v>16</v>
      </c>
      <c r="H2007" s="5" t="s">
        <v>16</v>
      </c>
      <c r="I2007" s="5" t="s">
        <v>42</v>
      </c>
      <c r="K2007" s="7" t="s">
        <v>2038</v>
      </c>
      <c r="L2007" s="7">
        <v>1975</v>
      </c>
      <c r="M2007" s="7" t="s">
        <v>15</v>
      </c>
      <c r="N2007" s="7">
        <v>3</v>
      </c>
      <c r="O2007" s="7">
        <v>1</v>
      </c>
      <c r="P2007" s="20">
        <v>29583.8</v>
      </c>
      <c r="Q2007" s="7" t="s">
        <v>16</v>
      </c>
      <c r="R2007" s="7" t="s">
        <v>16</v>
      </c>
      <c r="S2007" s="7" t="s">
        <v>42</v>
      </c>
      <c r="T2007" s="7">
        <f t="shared" si="62"/>
        <v>240</v>
      </c>
      <c r="U2007" s="7">
        <f t="shared" si="63"/>
        <v>2</v>
      </c>
      <c r="V2007" s="35" t="s">
        <v>10164</v>
      </c>
      <c r="W2007" s="36">
        <v>45085</v>
      </c>
      <c r="X2007" s="5">
        <v>47</v>
      </c>
    </row>
    <row r="2008" spans="1:24" x14ac:dyDescent="0.3">
      <c r="A2008" s="5" t="s">
        <v>2039</v>
      </c>
      <c r="B2008" s="5">
        <v>1993</v>
      </c>
      <c r="C2008" s="5" t="s">
        <v>10</v>
      </c>
      <c r="D2008" s="5">
        <v>27</v>
      </c>
      <c r="E2008" s="5">
        <v>0</v>
      </c>
      <c r="F2008" s="5">
        <v>29622.69</v>
      </c>
      <c r="G2008" s="5" t="s">
        <v>16</v>
      </c>
      <c r="H2008" s="5" t="s">
        <v>16</v>
      </c>
      <c r="I2008" s="5" t="s">
        <v>42</v>
      </c>
      <c r="K2008" s="7" t="s">
        <v>2039</v>
      </c>
      <c r="L2008" s="7">
        <v>1993</v>
      </c>
      <c r="M2008" s="7" t="s">
        <v>10</v>
      </c>
      <c r="N2008" s="7">
        <v>27</v>
      </c>
      <c r="O2008" s="7">
        <v>0</v>
      </c>
      <c r="P2008" s="20">
        <v>29622.69</v>
      </c>
      <c r="Q2008" s="7" t="s">
        <v>16</v>
      </c>
      <c r="R2008" s="7" t="s">
        <v>16</v>
      </c>
      <c r="S2008" s="7" t="s">
        <v>42</v>
      </c>
      <c r="T2008" s="7">
        <f t="shared" si="62"/>
        <v>240</v>
      </c>
      <c r="U2008" s="7">
        <f t="shared" si="63"/>
        <v>2</v>
      </c>
      <c r="V2008" s="35" t="s">
        <v>10165</v>
      </c>
      <c r="W2008" s="36">
        <v>45085</v>
      </c>
      <c r="X2008" s="5">
        <v>29</v>
      </c>
    </row>
    <row r="2009" spans="1:24" x14ac:dyDescent="0.3">
      <c r="A2009" s="5" t="s">
        <v>2040</v>
      </c>
      <c r="B2009" s="5">
        <v>1973</v>
      </c>
      <c r="C2009" s="5" t="s">
        <v>35</v>
      </c>
      <c r="D2009" s="5">
        <v>23</v>
      </c>
      <c r="E2009" s="5">
        <v>0</v>
      </c>
      <c r="F2009" s="5">
        <v>29757.69</v>
      </c>
      <c r="G2009" s="5" t="s">
        <v>16</v>
      </c>
      <c r="H2009" s="5" t="s">
        <v>12</v>
      </c>
      <c r="I2009" s="5" t="s">
        <v>42</v>
      </c>
      <c r="K2009" s="7" t="s">
        <v>2040</v>
      </c>
      <c r="L2009" s="7">
        <v>1973</v>
      </c>
      <c r="M2009" s="7" t="s">
        <v>35</v>
      </c>
      <c r="N2009" s="7">
        <v>23</v>
      </c>
      <c r="O2009" s="7">
        <v>0</v>
      </c>
      <c r="P2009" s="20">
        <v>29757.69</v>
      </c>
      <c r="Q2009" s="7" t="s">
        <v>16</v>
      </c>
      <c r="R2009" s="7" t="s">
        <v>12</v>
      </c>
      <c r="S2009" s="7" t="s">
        <v>42</v>
      </c>
      <c r="T2009" s="7">
        <f t="shared" si="62"/>
        <v>240</v>
      </c>
      <c r="U2009" s="7">
        <f t="shared" si="63"/>
        <v>1</v>
      </c>
      <c r="V2009" s="35" t="s">
        <v>10166</v>
      </c>
      <c r="W2009" s="36">
        <v>45085</v>
      </c>
      <c r="X2009" s="5">
        <v>49</v>
      </c>
    </row>
    <row r="2010" spans="1:24" x14ac:dyDescent="0.3">
      <c r="A2010" s="5" t="s">
        <v>2041</v>
      </c>
      <c r="B2010" s="5">
        <v>1998</v>
      </c>
      <c r="C2010" s="5" t="s">
        <v>18</v>
      </c>
      <c r="D2010" s="5">
        <v>20</v>
      </c>
      <c r="E2010" s="5">
        <v>0</v>
      </c>
      <c r="F2010" s="5">
        <v>29760.6</v>
      </c>
      <c r="G2010" s="5" t="s">
        <v>16</v>
      </c>
      <c r="H2010" s="5" t="s">
        <v>11</v>
      </c>
      <c r="I2010" s="5" t="s">
        <v>42</v>
      </c>
      <c r="K2010" s="7" t="s">
        <v>2041</v>
      </c>
      <c r="L2010" s="7">
        <v>1998</v>
      </c>
      <c r="M2010" s="7" t="s">
        <v>18</v>
      </c>
      <c r="N2010" s="7">
        <v>20</v>
      </c>
      <c r="O2010" s="7">
        <v>0</v>
      </c>
      <c r="P2010" s="20">
        <v>29760.6</v>
      </c>
      <c r="Q2010" s="7" t="s">
        <v>16</v>
      </c>
      <c r="R2010" s="7" t="s">
        <v>11</v>
      </c>
      <c r="S2010" s="7" t="s">
        <v>42</v>
      </c>
      <c r="T2010" s="7">
        <f t="shared" si="62"/>
        <v>240</v>
      </c>
      <c r="U2010" s="7">
        <f t="shared" si="63"/>
        <v>9</v>
      </c>
      <c r="V2010" s="35" t="s">
        <v>8581</v>
      </c>
      <c r="W2010" s="36">
        <v>45085</v>
      </c>
      <c r="X2010" s="5">
        <v>24</v>
      </c>
    </row>
    <row r="2011" spans="1:24" x14ac:dyDescent="0.3">
      <c r="A2011" s="5" t="s">
        <v>2042</v>
      </c>
      <c r="B2011" s="5">
        <v>1981</v>
      </c>
      <c r="C2011" s="5" t="s">
        <v>35</v>
      </c>
      <c r="D2011" s="5">
        <v>13</v>
      </c>
      <c r="E2011" s="5">
        <v>1</v>
      </c>
      <c r="F2011" s="5">
        <v>29816.639999999999</v>
      </c>
      <c r="G2011" s="5" t="s">
        <v>16</v>
      </c>
      <c r="H2011" s="5" t="s">
        <v>11</v>
      </c>
      <c r="I2011" s="5" t="s">
        <v>42</v>
      </c>
      <c r="K2011" s="7" t="s">
        <v>2042</v>
      </c>
      <c r="L2011" s="7">
        <v>1981</v>
      </c>
      <c r="M2011" s="7" t="s">
        <v>35</v>
      </c>
      <c r="N2011" s="7">
        <v>13</v>
      </c>
      <c r="O2011" s="7">
        <v>1</v>
      </c>
      <c r="P2011" s="20">
        <v>29816.639999999999</v>
      </c>
      <c r="Q2011" s="7" t="s">
        <v>16</v>
      </c>
      <c r="R2011" s="7" t="s">
        <v>11</v>
      </c>
      <c r="S2011" s="7" t="s">
        <v>42</v>
      </c>
      <c r="T2011" s="7">
        <f t="shared" si="62"/>
        <v>240</v>
      </c>
      <c r="U2011" s="7">
        <f t="shared" si="63"/>
        <v>9</v>
      </c>
      <c r="V2011" s="35" t="s">
        <v>10167</v>
      </c>
      <c r="W2011" s="36">
        <v>45085</v>
      </c>
      <c r="X2011" s="5">
        <v>41</v>
      </c>
    </row>
    <row r="2012" spans="1:24" x14ac:dyDescent="0.3">
      <c r="A2012" s="5" t="s">
        <v>2043</v>
      </c>
      <c r="B2012" s="5">
        <v>1982</v>
      </c>
      <c r="C2012" s="5" t="s">
        <v>37</v>
      </c>
      <c r="D2012" s="5">
        <v>29</v>
      </c>
      <c r="E2012" s="5">
        <v>3</v>
      </c>
      <c r="F2012" s="5">
        <v>29818.76</v>
      </c>
      <c r="G2012" s="5" t="s">
        <v>16</v>
      </c>
      <c r="H2012" s="5" t="s">
        <v>16</v>
      </c>
      <c r="I2012" s="5" t="s">
        <v>23</v>
      </c>
      <c r="K2012" s="7" t="s">
        <v>2043</v>
      </c>
      <c r="L2012" s="7">
        <v>1982</v>
      </c>
      <c r="M2012" s="7" t="s">
        <v>37</v>
      </c>
      <c r="N2012" s="7">
        <v>29</v>
      </c>
      <c r="O2012" s="7">
        <v>3</v>
      </c>
      <c r="P2012" s="20">
        <v>29818.76</v>
      </c>
      <c r="Q2012" s="7" t="s">
        <v>16</v>
      </c>
      <c r="R2012" s="7" t="s">
        <v>16</v>
      </c>
      <c r="S2012" s="7" t="s">
        <v>23</v>
      </c>
      <c r="T2012" s="7">
        <f t="shared" si="62"/>
        <v>240</v>
      </c>
      <c r="U2012" s="7">
        <f t="shared" si="63"/>
        <v>2</v>
      </c>
      <c r="V2012" s="35" t="s">
        <v>10168</v>
      </c>
      <c r="W2012" s="36">
        <v>45085</v>
      </c>
      <c r="X2012" s="5">
        <v>40</v>
      </c>
    </row>
    <row r="2013" spans="1:24" x14ac:dyDescent="0.3">
      <c r="A2013" s="5" t="s">
        <v>2044</v>
      </c>
      <c r="B2013" s="5">
        <v>1989</v>
      </c>
      <c r="C2013" s="5" t="s">
        <v>30</v>
      </c>
      <c r="D2013" s="5">
        <v>30</v>
      </c>
      <c r="E2013" s="5">
        <v>3</v>
      </c>
      <c r="F2013" s="5">
        <v>29852.48</v>
      </c>
      <c r="G2013" s="5" t="s">
        <v>16</v>
      </c>
      <c r="H2013" s="5" t="s">
        <v>12</v>
      </c>
      <c r="I2013" s="5" t="s">
        <v>42</v>
      </c>
      <c r="K2013" s="7" t="s">
        <v>2044</v>
      </c>
      <c r="L2013" s="7">
        <v>1989</v>
      </c>
      <c r="M2013" s="7" t="s">
        <v>30</v>
      </c>
      <c r="N2013" s="7">
        <v>30</v>
      </c>
      <c r="O2013" s="7">
        <v>3</v>
      </c>
      <c r="P2013" s="20">
        <v>29852.48</v>
      </c>
      <c r="Q2013" s="7" t="s">
        <v>16</v>
      </c>
      <c r="R2013" s="7" t="s">
        <v>12</v>
      </c>
      <c r="S2013" s="7" t="s">
        <v>42</v>
      </c>
      <c r="T2013" s="7">
        <f t="shared" si="62"/>
        <v>240</v>
      </c>
      <c r="U2013" s="7">
        <f t="shared" si="63"/>
        <v>1</v>
      </c>
      <c r="V2013" s="35" t="s">
        <v>10169</v>
      </c>
      <c r="W2013" s="36">
        <v>45085</v>
      </c>
      <c r="X2013" s="5">
        <v>33</v>
      </c>
    </row>
    <row r="2014" spans="1:24" x14ac:dyDescent="0.3">
      <c r="A2014" s="5" t="s">
        <v>2045</v>
      </c>
      <c r="B2014" s="5">
        <v>1975</v>
      </c>
      <c r="C2014" s="5" t="s">
        <v>35</v>
      </c>
      <c r="D2014" s="5">
        <v>19</v>
      </c>
      <c r="E2014" s="5">
        <v>1</v>
      </c>
      <c r="F2014" s="5">
        <v>29899.25</v>
      </c>
      <c r="G2014" s="5" t="s">
        <v>16</v>
      </c>
      <c r="H2014" s="5" t="s">
        <v>12</v>
      </c>
      <c r="I2014" s="5" t="s">
        <v>42</v>
      </c>
      <c r="K2014" s="7" t="s">
        <v>2045</v>
      </c>
      <c r="L2014" s="7">
        <v>1975</v>
      </c>
      <c r="M2014" s="7" t="s">
        <v>35</v>
      </c>
      <c r="N2014" s="7">
        <v>19</v>
      </c>
      <c r="O2014" s="7">
        <v>1</v>
      </c>
      <c r="P2014" s="20">
        <v>29899.25</v>
      </c>
      <c r="Q2014" s="7" t="s">
        <v>16</v>
      </c>
      <c r="R2014" s="7" t="s">
        <v>12</v>
      </c>
      <c r="S2014" s="7" t="s">
        <v>42</v>
      </c>
      <c r="T2014" s="7">
        <f t="shared" si="62"/>
        <v>240</v>
      </c>
      <c r="U2014" s="7">
        <f t="shared" si="63"/>
        <v>1</v>
      </c>
      <c r="V2014" s="35" t="s">
        <v>10170</v>
      </c>
      <c r="W2014" s="36">
        <v>45085</v>
      </c>
      <c r="X2014" s="5">
        <v>47</v>
      </c>
    </row>
    <row r="2015" spans="1:24" x14ac:dyDescent="0.3">
      <c r="A2015" s="5" t="s">
        <v>2046</v>
      </c>
      <c r="B2015" s="5">
        <v>1988</v>
      </c>
      <c r="C2015" s="5" t="s">
        <v>30</v>
      </c>
      <c r="D2015" s="5">
        <v>30</v>
      </c>
      <c r="E2015" s="5">
        <v>3</v>
      </c>
      <c r="F2015" s="5">
        <v>29929.56</v>
      </c>
      <c r="G2015" s="5" t="s">
        <v>16</v>
      </c>
      <c r="H2015" s="5" t="s">
        <v>16</v>
      </c>
      <c r="I2015" s="5" t="s">
        <v>42</v>
      </c>
      <c r="K2015" s="7" t="s">
        <v>2046</v>
      </c>
      <c r="L2015" s="7">
        <v>1988</v>
      </c>
      <c r="M2015" s="7" t="s">
        <v>30</v>
      </c>
      <c r="N2015" s="7">
        <v>30</v>
      </c>
      <c r="O2015" s="7">
        <v>3</v>
      </c>
      <c r="P2015" s="20">
        <v>29929.56</v>
      </c>
      <c r="Q2015" s="7" t="s">
        <v>16</v>
      </c>
      <c r="R2015" s="7" t="s">
        <v>16</v>
      </c>
      <c r="S2015" s="7" t="s">
        <v>42</v>
      </c>
      <c r="T2015" s="7">
        <f t="shared" si="62"/>
        <v>240</v>
      </c>
      <c r="U2015" s="7">
        <f t="shared" si="63"/>
        <v>2</v>
      </c>
      <c r="V2015" s="35" t="s">
        <v>10171</v>
      </c>
      <c r="W2015" s="36">
        <v>45085</v>
      </c>
      <c r="X2015" s="5">
        <v>34</v>
      </c>
    </row>
    <row r="2016" spans="1:24" x14ac:dyDescent="0.3">
      <c r="A2016" s="5" t="s">
        <v>2047</v>
      </c>
      <c r="B2016" s="5">
        <v>1976</v>
      </c>
      <c r="C2016" s="5" t="s">
        <v>18</v>
      </c>
      <c r="D2016" s="5">
        <v>12</v>
      </c>
      <c r="E2016" s="5">
        <v>2</v>
      </c>
      <c r="F2016" s="5">
        <v>29933.75</v>
      </c>
      <c r="G2016" s="5" t="s">
        <v>16</v>
      </c>
      <c r="H2016" s="5" t="s">
        <v>16</v>
      </c>
      <c r="I2016" s="5" t="s">
        <v>42</v>
      </c>
      <c r="K2016" s="7" t="s">
        <v>2047</v>
      </c>
      <c r="L2016" s="7">
        <v>1976</v>
      </c>
      <c r="M2016" s="7" t="s">
        <v>18</v>
      </c>
      <c r="N2016" s="7">
        <v>12</v>
      </c>
      <c r="O2016" s="7">
        <v>2</v>
      </c>
      <c r="P2016" s="20">
        <v>29933.75</v>
      </c>
      <c r="Q2016" s="7" t="s">
        <v>16</v>
      </c>
      <c r="R2016" s="7" t="s">
        <v>16</v>
      </c>
      <c r="S2016" s="7" t="s">
        <v>42</v>
      </c>
      <c r="T2016" s="7">
        <f t="shared" si="62"/>
        <v>240</v>
      </c>
      <c r="U2016" s="7">
        <f t="shared" si="63"/>
        <v>2</v>
      </c>
      <c r="V2016" s="35" t="s">
        <v>9305</v>
      </c>
      <c r="W2016" s="36">
        <v>45085</v>
      </c>
      <c r="X2016" s="5">
        <v>46</v>
      </c>
    </row>
    <row r="2017" spans="1:24" x14ac:dyDescent="0.3">
      <c r="A2017" s="5" t="s">
        <v>2048</v>
      </c>
      <c r="B2017" s="5">
        <v>1991</v>
      </c>
      <c r="C2017" s="5" t="s">
        <v>37</v>
      </c>
      <c r="D2017" s="5">
        <v>5</v>
      </c>
      <c r="E2017" s="5">
        <v>3</v>
      </c>
      <c r="F2017" s="5">
        <v>29969.67</v>
      </c>
      <c r="G2017" s="5" t="s">
        <v>16</v>
      </c>
      <c r="H2017" s="5" t="s">
        <v>16</v>
      </c>
      <c r="I2017" s="5" t="s">
        <v>42</v>
      </c>
      <c r="K2017" s="7" t="s">
        <v>2048</v>
      </c>
      <c r="L2017" s="7">
        <v>1991</v>
      </c>
      <c r="M2017" s="7" t="s">
        <v>37</v>
      </c>
      <c r="N2017" s="7">
        <v>5</v>
      </c>
      <c r="O2017" s="7">
        <v>3</v>
      </c>
      <c r="P2017" s="20">
        <v>29969.67</v>
      </c>
      <c r="Q2017" s="7" t="s">
        <v>16</v>
      </c>
      <c r="R2017" s="7" t="s">
        <v>16</v>
      </c>
      <c r="S2017" s="7" t="s">
        <v>42</v>
      </c>
      <c r="T2017" s="7">
        <f t="shared" si="62"/>
        <v>240</v>
      </c>
      <c r="U2017" s="7">
        <f t="shared" si="63"/>
        <v>2</v>
      </c>
      <c r="V2017" s="35" t="s">
        <v>10172</v>
      </c>
      <c r="W2017" s="36">
        <v>45085</v>
      </c>
      <c r="X2017" s="5">
        <v>31</v>
      </c>
    </row>
    <row r="2018" spans="1:24" x14ac:dyDescent="0.3">
      <c r="A2018" s="5" t="s">
        <v>2049</v>
      </c>
      <c r="B2018" s="5">
        <v>1981</v>
      </c>
      <c r="C2018" s="5" t="s">
        <v>35</v>
      </c>
      <c r="D2018" s="5">
        <v>4</v>
      </c>
      <c r="E2018" s="5">
        <v>1</v>
      </c>
      <c r="F2018" s="5">
        <v>30026.87</v>
      </c>
      <c r="G2018" s="5" t="s">
        <v>11</v>
      </c>
      <c r="H2018" s="5" t="s">
        <v>12</v>
      </c>
      <c r="I2018" s="5" t="s">
        <v>23</v>
      </c>
      <c r="K2018" s="7" t="s">
        <v>2049</v>
      </c>
      <c r="L2018" s="7">
        <v>1981</v>
      </c>
      <c r="M2018" s="7" t="s">
        <v>35</v>
      </c>
      <c r="N2018" s="7">
        <v>4</v>
      </c>
      <c r="O2018" s="7">
        <v>1</v>
      </c>
      <c r="P2018" s="20">
        <v>30026.87</v>
      </c>
      <c r="Q2018" s="7" t="s">
        <v>11</v>
      </c>
      <c r="R2018" s="7" t="s">
        <v>12</v>
      </c>
      <c r="S2018" s="7" t="s">
        <v>23</v>
      </c>
      <c r="T2018" s="7">
        <f t="shared" si="62"/>
        <v>1</v>
      </c>
      <c r="U2018" s="7">
        <f t="shared" si="63"/>
        <v>1</v>
      </c>
      <c r="V2018" s="35" t="s">
        <v>9175</v>
      </c>
      <c r="W2018" s="36">
        <v>45085</v>
      </c>
      <c r="X2018" s="5">
        <v>41</v>
      </c>
    </row>
    <row r="2019" spans="1:24" x14ac:dyDescent="0.3">
      <c r="A2019" s="5" t="s">
        <v>2050</v>
      </c>
      <c r="B2019" s="5">
        <v>1967</v>
      </c>
      <c r="C2019" s="5" t="s">
        <v>18</v>
      </c>
      <c r="D2019" s="5">
        <v>16</v>
      </c>
      <c r="E2019" s="5">
        <v>3</v>
      </c>
      <c r="F2019" s="5">
        <v>30063.58</v>
      </c>
      <c r="G2019" s="5" t="s">
        <v>16</v>
      </c>
      <c r="H2019" s="5" t="s">
        <v>16</v>
      </c>
      <c r="I2019" s="5" t="s">
        <v>23</v>
      </c>
      <c r="K2019" s="7" t="s">
        <v>2050</v>
      </c>
      <c r="L2019" s="7">
        <v>1967</v>
      </c>
      <c r="M2019" s="7" t="s">
        <v>18</v>
      </c>
      <c r="N2019" s="7">
        <v>16</v>
      </c>
      <c r="O2019" s="7">
        <v>3</v>
      </c>
      <c r="P2019" s="20">
        <v>30063.58</v>
      </c>
      <c r="Q2019" s="7" t="s">
        <v>16</v>
      </c>
      <c r="R2019" s="7" t="s">
        <v>16</v>
      </c>
      <c r="S2019" s="7" t="s">
        <v>23</v>
      </c>
      <c r="T2019" s="7">
        <f t="shared" si="62"/>
        <v>240</v>
      </c>
      <c r="U2019" s="7">
        <f t="shared" si="63"/>
        <v>2</v>
      </c>
      <c r="V2019" s="35" t="s">
        <v>10173</v>
      </c>
      <c r="W2019" s="36">
        <v>45085</v>
      </c>
      <c r="X2019" s="5">
        <v>55</v>
      </c>
    </row>
    <row r="2020" spans="1:24" x14ac:dyDescent="0.3">
      <c r="A2020" s="5" t="s">
        <v>2051</v>
      </c>
      <c r="B2020" s="5">
        <v>1979</v>
      </c>
      <c r="C2020" s="5" t="s">
        <v>20</v>
      </c>
      <c r="D2020" s="5">
        <v>2</v>
      </c>
      <c r="E2020" s="5">
        <v>2</v>
      </c>
      <c r="F2020" s="5">
        <v>30095.97</v>
      </c>
      <c r="G2020" s="5" t="s">
        <v>11</v>
      </c>
      <c r="H2020" s="5" t="s">
        <v>12</v>
      </c>
      <c r="I2020" s="5" t="s">
        <v>42</v>
      </c>
      <c r="K2020" s="7" t="s">
        <v>2051</v>
      </c>
      <c r="L2020" s="7">
        <v>1979</v>
      </c>
      <c r="M2020" s="7" t="s">
        <v>20</v>
      </c>
      <c r="N2020" s="7">
        <v>2</v>
      </c>
      <c r="O2020" s="7">
        <v>2</v>
      </c>
      <c r="P2020" s="20">
        <v>30095.97</v>
      </c>
      <c r="Q2020" s="7" t="s">
        <v>11</v>
      </c>
      <c r="R2020" s="7" t="s">
        <v>12</v>
      </c>
      <c r="S2020" s="7" t="s">
        <v>42</v>
      </c>
      <c r="T2020" s="7">
        <f t="shared" si="62"/>
        <v>1</v>
      </c>
      <c r="U2020" s="7">
        <f t="shared" si="63"/>
        <v>1</v>
      </c>
      <c r="V2020" s="35" t="s">
        <v>10174</v>
      </c>
      <c r="W2020" s="36">
        <v>45085</v>
      </c>
      <c r="X2020" s="5">
        <v>43</v>
      </c>
    </row>
    <row r="2021" spans="1:24" x14ac:dyDescent="0.3">
      <c r="A2021" s="5" t="s">
        <v>2052</v>
      </c>
      <c r="B2021" s="5">
        <v>1971</v>
      </c>
      <c r="C2021" s="5" t="s">
        <v>30</v>
      </c>
      <c r="D2021" s="5">
        <v>25</v>
      </c>
      <c r="E2021" s="5">
        <v>0</v>
      </c>
      <c r="F2021" s="5">
        <v>30134.75</v>
      </c>
      <c r="G2021" s="5" t="s">
        <v>11</v>
      </c>
      <c r="H2021" s="5" t="s">
        <v>12</v>
      </c>
      <c r="I2021" s="5" t="s">
        <v>42</v>
      </c>
      <c r="K2021" s="7" t="s">
        <v>2052</v>
      </c>
      <c r="L2021" s="7">
        <v>1971</v>
      </c>
      <c r="M2021" s="7" t="s">
        <v>30</v>
      </c>
      <c r="N2021" s="7">
        <v>25</v>
      </c>
      <c r="O2021" s="7">
        <v>0</v>
      </c>
      <c r="P2021" s="20">
        <v>30134.75</v>
      </c>
      <c r="Q2021" s="7" t="s">
        <v>11</v>
      </c>
      <c r="R2021" s="7" t="s">
        <v>12</v>
      </c>
      <c r="S2021" s="7" t="s">
        <v>42</v>
      </c>
      <c r="T2021" s="7">
        <f t="shared" si="62"/>
        <v>1</v>
      </c>
      <c r="U2021" s="7">
        <f t="shared" si="63"/>
        <v>1</v>
      </c>
      <c r="V2021" s="35" t="s">
        <v>10175</v>
      </c>
      <c r="W2021" s="36">
        <v>45085</v>
      </c>
      <c r="X2021" s="5">
        <v>51</v>
      </c>
    </row>
    <row r="2022" spans="1:24" x14ac:dyDescent="0.3">
      <c r="A2022" s="5" t="s">
        <v>2053</v>
      </c>
      <c r="B2022" s="5">
        <v>1958</v>
      </c>
      <c r="C2022" s="5" t="s">
        <v>35</v>
      </c>
      <c r="D2022" s="5">
        <v>11</v>
      </c>
      <c r="E2022" s="5">
        <v>1</v>
      </c>
      <c r="F2022" s="5">
        <v>30166.62</v>
      </c>
      <c r="G2022" s="5" t="s">
        <v>16</v>
      </c>
      <c r="H2022" s="5" t="s">
        <v>12</v>
      </c>
      <c r="I2022" s="5" t="s">
        <v>23</v>
      </c>
      <c r="K2022" s="7" t="s">
        <v>2053</v>
      </c>
      <c r="L2022" s="7">
        <v>1958</v>
      </c>
      <c r="M2022" s="7" t="s">
        <v>35</v>
      </c>
      <c r="N2022" s="7">
        <v>11</v>
      </c>
      <c r="O2022" s="7">
        <v>1</v>
      </c>
      <c r="P2022" s="20">
        <v>30166.62</v>
      </c>
      <c r="Q2022" s="7" t="s">
        <v>16</v>
      </c>
      <c r="R2022" s="7" t="s">
        <v>12</v>
      </c>
      <c r="S2022" s="7" t="s">
        <v>23</v>
      </c>
      <c r="T2022" s="7">
        <f t="shared" si="62"/>
        <v>240</v>
      </c>
      <c r="U2022" s="7">
        <f t="shared" si="63"/>
        <v>1</v>
      </c>
      <c r="V2022" s="35" t="s">
        <v>10176</v>
      </c>
      <c r="W2022" s="36">
        <v>45085</v>
      </c>
      <c r="X2022" s="5">
        <v>64</v>
      </c>
    </row>
    <row r="2023" spans="1:24" x14ac:dyDescent="0.3">
      <c r="A2023" s="5" t="s">
        <v>2054</v>
      </c>
      <c r="B2023" s="5">
        <v>1963</v>
      </c>
      <c r="C2023" s="5" t="s">
        <v>20</v>
      </c>
      <c r="D2023" s="5">
        <v>13</v>
      </c>
      <c r="E2023" s="5">
        <v>3</v>
      </c>
      <c r="F2023" s="5">
        <v>30184.94</v>
      </c>
      <c r="G2023" s="5" t="s">
        <v>16</v>
      </c>
      <c r="H2023" s="5" t="s">
        <v>16</v>
      </c>
      <c r="I2023" s="5" t="s">
        <v>276</v>
      </c>
      <c r="K2023" s="7" t="s">
        <v>2054</v>
      </c>
      <c r="L2023" s="7">
        <v>1963</v>
      </c>
      <c r="M2023" s="7" t="s">
        <v>20</v>
      </c>
      <c r="N2023" s="7">
        <v>13</v>
      </c>
      <c r="O2023" s="7">
        <v>3</v>
      </c>
      <c r="P2023" s="20">
        <v>30184.94</v>
      </c>
      <c r="Q2023" s="7" t="s">
        <v>16</v>
      </c>
      <c r="R2023" s="7" t="s">
        <v>16</v>
      </c>
      <c r="S2023" s="7" t="s">
        <v>276</v>
      </c>
      <c r="T2023" s="7">
        <f t="shared" si="62"/>
        <v>240</v>
      </c>
      <c r="U2023" s="7">
        <f t="shared" si="63"/>
        <v>2</v>
      </c>
      <c r="V2023" s="35" t="s">
        <v>10177</v>
      </c>
      <c r="W2023" s="36">
        <v>45085</v>
      </c>
      <c r="X2023" s="5">
        <v>59</v>
      </c>
    </row>
    <row r="2024" spans="1:24" x14ac:dyDescent="0.3">
      <c r="A2024" s="5" t="s">
        <v>2055</v>
      </c>
      <c r="B2024" s="5">
        <v>1962</v>
      </c>
      <c r="C2024" s="5" t="s">
        <v>20</v>
      </c>
      <c r="D2024" s="5">
        <v>15</v>
      </c>
      <c r="E2024" s="5">
        <v>0</v>
      </c>
      <c r="F2024" s="5">
        <v>30260</v>
      </c>
      <c r="G2024" s="5" t="s">
        <v>16</v>
      </c>
      <c r="H2024" s="5" t="s">
        <v>16</v>
      </c>
      <c r="I2024" s="5" t="s">
        <v>276</v>
      </c>
      <c r="K2024" s="7" t="s">
        <v>2055</v>
      </c>
      <c r="L2024" s="7">
        <v>1962</v>
      </c>
      <c r="M2024" s="7" t="s">
        <v>20</v>
      </c>
      <c r="N2024" s="7">
        <v>15</v>
      </c>
      <c r="O2024" s="7">
        <v>0</v>
      </c>
      <c r="P2024" s="20">
        <v>30260</v>
      </c>
      <c r="Q2024" s="7" t="s">
        <v>16</v>
      </c>
      <c r="R2024" s="7" t="s">
        <v>16</v>
      </c>
      <c r="S2024" s="7" t="s">
        <v>276</v>
      </c>
      <c r="T2024" s="7">
        <f t="shared" si="62"/>
        <v>240</v>
      </c>
      <c r="U2024" s="7">
        <f t="shared" si="63"/>
        <v>2</v>
      </c>
      <c r="V2024" s="35" t="s">
        <v>9690</v>
      </c>
      <c r="W2024" s="36">
        <v>45085</v>
      </c>
      <c r="X2024" s="5">
        <v>60</v>
      </c>
    </row>
    <row r="2025" spans="1:24" x14ac:dyDescent="0.3">
      <c r="A2025" s="5" t="s">
        <v>2056</v>
      </c>
      <c r="B2025" s="5">
        <v>1972</v>
      </c>
      <c r="C2025" s="5" t="s">
        <v>10</v>
      </c>
      <c r="D2025" s="5">
        <v>24</v>
      </c>
      <c r="E2025" s="5">
        <v>2</v>
      </c>
      <c r="F2025" s="5">
        <v>30284.639999999999</v>
      </c>
      <c r="G2025" s="5" t="s">
        <v>16</v>
      </c>
      <c r="H2025" s="5" t="s">
        <v>16</v>
      </c>
      <c r="I2025" s="5" t="s">
        <v>23</v>
      </c>
      <c r="K2025" s="7" t="s">
        <v>2056</v>
      </c>
      <c r="L2025" s="7">
        <v>1972</v>
      </c>
      <c r="M2025" s="7" t="s">
        <v>10</v>
      </c>
      <c r="N2025" s="7">
        <v>24</v>
      </c>
      <c r="O2025" s="7">
        <v>2</v>
      </c>
      <c r="P2025" s="20">
        <v>30284.639999999999</v>
      </c>
      <c r="Q2025" s="7" t="s">
        <v>16</v>
      </c>
      <c r="R2025" s="7" t="s">
        <v>16</v>
      </c>
      <c r="S2025" s="7" t="s">
        <v>23</v>
      </c>
      <c r="T2025" s="7">
        <f t="shared" si="62"/>
        <v>240</v>
      </c>
      <c r="U2025" s="7">
        <f t="shared" si="63"/>
        <v>2</v>
      </c>
      <c r="V2025" s="35" t="s">
        <v>10178</v>
      </c>
      <c r="W2025" s="36">
        <v>45085</v>
      </c>
      <c r="X2025" s="5">
        <v>50</v>
      </c>
    </row>
    <row r="2026" spans="1:24" x14ac:dyDescent="0.3">
      <c r="A2026" s="5" t="s">
        <v>2057</v>
      </c>
      <c r="B2026" s="5">
        <v>2004</v>
      </c>
      <c r="C2026" s="5" t="s">
        <v>18</v>
      </c>
      <c r="D2026" s="5">
        <v>1</v>
      </c>
      <c r="E2026" s="5">
        <v>0</v>
      </c>
      <c r="F2026" s="5">
        <v>30328.27</v>
      </c>
      <c r="G2026" s="5" t="s">
        <v>11</v>
      </c>
      <c r="H2026" s="5" t="s">
        <v>11</v>
      </c>
      <c r="I2026" s="5" t="s">
        <v>42</v>
      </c>
      <c r="K2026" s="7" t="s">
        <v>2057</v>
      </c>
      <c r="L2026" s="7">
        <v>2004</v>
      </c>
      <c r="M2026" s="7" t="s">
        <v>18</v>
      </c>
      <c r="N2026" s="7">
        <v>1</v>
      </c>
      <c r="O2026" s="7">
        <v>0</v>
      </c>
      <c r="P2026" s="20">
        <v>30328.27</v>
      </c>
      <c r="Q2026" s="7" t="s">
        <v>11</v>
      </c>
      <c r="R2026" s="7" t="s">
        <v>11</v>
      </c>
      <c r="S2026" s="7" t="s">
        <v>42</v>
      </c>
      <c r="T2026" s="7">
        <f t="shared" si="62"/>
        <v>1</v>
      </c>
      <c r="U2026" s="7">
        <f t="shared" si="63"/>
        <v>9</v>
      </c>
      <c r="V2026" s="35" t="s">
        <v>10179</v>
      </c>
      <c r="W2026" s="36">
        <v>45085</v>
      </c>
      <c r="X2026" s="5">
        <v>19</v>
      </c>
    </row>
    <row r="2027" spans="1:24" x14ac:dyDescent="0.3">
      <c r="A2027" s="5" t="s">
        <v>2058</v>
      </c>
      <c r="B2027" s="5">
        <v>1969</v>
      </c>
      <c r="C2027" s="5" t="s">
        <v>10</v>
      </c>
      <c r="D2027" s="5">
        <v>30</v>
      </c>
      <c r="E2027" s="5">
        <v>0</v>
      </c>
      <c r="F2027" s="5">
        <v>30366.93</v>
      </c>
      <c r="G2027" s="5" t="s">
        <v>11</v>
      </c>
      <c r="H2027" s="5" t="s">
        <v>11</v>
      </c>
      <c r="I2027" s="5" t="s">
        <v>42</v>
      </c>
      <c r="K2027" s="7" t="s">
        <v>2058</v>
      </c>
      <c r="L2027" s="7">
        <v>1969</v>
      </c>
      <c r="M2027" s="7" t="s">
        <v>10</v>
      </c>
      <c r="N2027" s="7">
        <v>30</v>
      </c>
      <c r="O2027" s="7">
        <v>0</v>
      </c>
      <c r="P2027" s="20">
        <v>30366.93</v>
      </c>
      <c r="Q2027" s="7" t="s">
        <v>11</v>
      </c>
      <c r="R2027" s="7" t="s">
        <v>11</v>
      </c>
      <c r="S2027" s="7" t="s">
        <v>42</v>
      </c>
      <c r="T2027" s="7">
        <f t="shared" si="62"/>
        <v>1</v>
      </c>
      <c r="U2027" s="7">
        <f t="shared" si="63"/>
        <v>9</v>
      </c>
      <c r="V2027" s="35" t="s">
        <v>10180</v>
      </c>
      <c r="W2027" s="36">
        <v>45085</v>
      </c>
      <c r="X2027" s="5">
        <v>53</v>
      </c>
    </row>
    <row r="2028" spans="1:24" x14ac:dyDescent="0.3">
      <c r="A2028" s="5" t="s">
        <v>2059</v>
      </c>
      <c r="B2028" s="5">
        <v>1976</v>
      </c>
      <c r="C2028" s="5" t="s">
        <v>20</v>
      </c>
      <c r="D2028" s="5">
        <v>3</v>
      </c>
      <c r="E2028" s="5">
        <v>2</v>
      </c>
      <c r="F2028" s="5">
        <v>30409.53</v>
      </c>
      <c r="G2028" s="5" t="s">
        <v>11</v>
      </c>
      <c r="H2028" s="5" t="s">
        <v>12</v>
      </c>
      <c r="I2028" s="5" t="s">
        <v>23</v>
      </c>
      <c r="K2028" s="7" t="s">
        <v>2059</v>
      </c>
      <c r="L2028" s="7">
        <v>1976</v>
      </c>
      <c r="M2028" s="7" t="s">
        <v>20</v>
      </c>
      <c r="N2028" s="7">
        <v>3</v>
      </c>
      <c r="O2028" s="7">
        <v>2</v>
      </c>
      <c r="P2028" s="20">
        <v>30409.53</v>
      </c>
      <c r="Q2028" s="7" t="s">
        <v>11</v>
      </c>
      <c r="R2028" s="7" t="s">
        <v>12</v>
      </c>
      <c r="S2028" s="7" t="s">
        <v>23</v>
      </c>
      <c r="T2028" s="7">
        <f t="shared" si="62"/>
        <v>1</v>
      </c>
      <c r="U2028" s="7">
        <f t="shared" si="63"/>
        <v>1</v>
      </c>
      <c r="V2028" s="35" t="s">
        <v>9291</v>
      </c>
      <c r="W2028" s="36">
        <v>45085</v>
      </c>
      <c r="X2028" s="5">
        <v>46</v>
      </c>
    </row>
    <row r="2029" spans="1:24" x14ac:dyDescent="0.3">
      <c r="A2029" s="5" t="s">
        <v>2060</v>
      </c>
      <c r="B2029" s="5">
        <v>1998</v>
      </c>
      <c r="C2029" s="5" t="s">
        <v>37</v>
      </c>
      <c r="D2029" s="5">
        <v>28</v>
      </c>
      <c r="E2029" s="5">
        <v>0</v>
      </c>
      <c r="F2029" s="5">
        <v>30422.03</v>
      </c>
      <c r="G2029" s="5" t="s">
        <v>11</v>
      </c>
      <c r="H2029" s="5" t="s">
        <v>12</v>
      </c>
      <c r="I2029" s="5" t="s">
        <v>42</v>
      </c>
      <c r="K2029" s="7" t="s">
        <v>2060</v>
      </c>
      <c r="L2029" s="7">
        <v>1998</v>
      </c>
      <c r="M2029" s="7" t="s">
        <v>37</v>
      </c>
      <c r="N2029" s="7">
        <v>28</v>
      </c>
      <c r="O2029" s="7">
        <v>0</v>
      </c>
      <c r="P2029" s="20">
        <v>30422.03</v>
      </c>
      <c r="Q2029" s="7" t="s">
        <v>11</v>
      </c>
      <c r="R2029" s="7" t="s">
        <v>12</v>
      </c>
      <c r="S2029" s="7" t="s">
        <v>42</v>
      </c>
      <c r="T2029" s="7">
        <f t="shared" si="62"/>
        <v>1</v>
      </c>
      <c r="U2029" s="7">
        <f t="shared" si="63"/>
        <v>1</v>
      </c>
      <c r="V2029" s="35" t="s">
        <v>10181</v>
      </c>
      <c r="W2029" s="36">
        <v>45085</v>
      </c>
      <c r="X2029" s="5">
        <v>24</v>
      </c>
    </row>
    <row r="2030" spans="1:24" x14ac:dyDescent="0.3">
      <c r="A2030" s="5" t="s">
        <v>2061</v>
      </c>
      <c r="B2030" s="5">
        <v>1983</v>
      </c>
      <c r="C2030" s="5" t="s">
        <v>20</v>
      </c>
      <c r="D2030" s="5">
        <v>3</v>
      </c>
      <c r="E2030" s="5">
        <v>3</v>
      </c>
      <c r="F2030" s="5">
        <v>30457.37</v>
      </c>
      <c r="G2030" s="5" t="s">
        <v>11</v>
      </c>
      <c r="H2030" s="5" t="s">
        <v>16</v>
      </c>
      <c r="I2030" s="5" t="s">
        <v>23</v>
      </c>
      <c r="K2030" s="7" t="s">
        <v>2061</v>
      </c>
      <c r="L2030" s="7">
        <v>1983</v>
      </c>
      <c r="M2030" s="7" t="s">
        <v>20</v>
      </c>
      <c r="N2030" s="7">
        <v>3</v>
      </c>
      <c r="O2030" s="7">
        <v>3</v>
      </c>
      <c r="P2030" s="20">
        <v>30457.37</v>
      </c>
      <c r="Q2030" s="7" t="s">
        <v>11</v>
      </c>
      <c r="R2030" s="7" t="s">
        <v>16</v>
      </c>
      <c r="S2030" s="7" t="s">
        <v>23</v>
      </c>
      <c r="T2030" s="7">
        <f t="shared" si="62"/>
        <v>1</v>
      </c>
      <c r="U2030" s="7">
        <f t="shared" si="63"/>
        <v>2</v>
      </c>
      <c r="V2030" s="35" t="s">
        <v>8965</v>
      </c>
      <c r="W2030" s="36">
        <v>45085</v>
      </c>
      <c r="X2030" s="5">
        <v>39</v>
      </c>
    </row>
    <row r="2031" spans="1:24" x14ac:dyDescent="0.3">
      <c r="A2031" s="5" t="s">
        <v>2062</v>
      </c>
      <c r="B2031" s="5">
        <v>1986</v>
      </c>
      <c r="C2031" s="5" t="s">
        <v>35</v>
      </c>
      <c r="D2031" s="5">
        <v>10</v>
      </c>
      <c r="E2031" s="5">
        <v>3</v>
      </c>
      <c r="F2031" s="5">
        <v>30530.5</v>
      </c>
      <c r="G2031" s="5" t="s">
        <v>11</v>
      </c>
      <c r="H2031" s="5" t="s">
        <v>16</v>
      </c>
      <c r="I2031" s="5" t="s">
        <v>42</v>
      </c>
      <c r="K2031" s="7" t="s">
        <v>2062</v>
      </c>
      <c r="L2031" s="7">
        <v>1986</v>
      </c>
      <c r="M2031" s="7" t="s">
        <v>35</v>
      </c>
      <c r="N2031" s="7">
        <v>10</v>
      </c>
      <c r="O2031" s="7">
        <v>3</v>
      </c>
      <c r="P2031" s="20">
        <v>30530.5</v>
      </c>
      <c r="Q2031" s="7" t="s">
        <v>11</v>
      </c>
      <c r="R2031" s="7" t="s">
        <v>16</v>
      </c>
      <c r="S2031" s="7" t="s">
        <v>42</v>
      </c>
      <c r="T2031" s="7">
        <f t="shared" si="62"/>
        <v>1</v>
      </c>
      <c r="U2031" s="7">
        <f t="shared" si="63"/>
        <v>2</v>
      </c>
      <c r="V2031" s="35" t="s">
        <v>10182</v>
      </c>
      <c r="W2031" s="36">
        <v>45085</v>
      </c>
      <c r="X2031" s="5">
        <v>36</v>
      </c>
    </row>
    <row r="2032" spans="1:24" x14ac:dyDescent="0.3">
      <c r="A2032" s="5" t="s">
        <v>2063</v>
      </c>
      <c r="B2032" s="5">
        <v>1970</v>
      </c>
      <c r="C2032" s="5" t="s">
        <v>15</v>
      </c>
      <c r="D2032" s="5">
        <v>11</v>
      </c>
      <c r="E2032" s="5">
        <v>0</v>
      </c>
      <c r="F2032" s="5">
        <v>30625.65</v>
      </c>
      <c r="G2032" s="5" t="s">
        <v>11</v>
      </c>
      <c r="H2032" s="5" t="s">
        <v>12</v>
      </c>
      <c r="I2032" s="5" t="s">
        <v>42</v>
      </c>
      <c r="K2032" s="7" t="s">
        <v>2063</v>
      </c>
      <c r="L2032" s="7">
        <v>1970</v>
      </c>
      <c r="M2032" s="7" t="s">
        <v>15</v>
      </c>
      <c r="N2032" s="7">
        <v>11</v>
      </c>
      <c r="O2032" s="7">
        <v>0</v>
      </c>
      <c r="P2032" s="20">
        <v>30625.65</v>
      </c>
      <c r="Q2032" s="7" t="s">
        <v>11</v>
      </c>
      <c r="R2032" s="7" t="s">
        <v>12</v>
      </c>
      <c r="S2032" s="7" t="s">
        <v>42</v>
      </c>
      <c r="T2032" s="7">
        <f t="shared" si="62"/>
        <v>1</v>
      </c>
      <c r="U2032" s="7">
        <f t="shared" si="63"/>
        <v>1</v>
      </c>
      <c r="V2032" s="35" t="s">
        <v>9888</v>
      </c>
      <c r="W2032" s="36">
        <v>45085</v>
      </c>
      <c r="X2032" s="5">
        <v>52</v>
      </c>
    </row>
    <row r="2033" spans="1:24" x14ac:dyDescent="0.3">
      <c r="A2033" s="5" t="s">
        <v>2064</v>
      </c>
      <c r="B2033" s="5">
        <v>1999</v>
      </c>
      <c r="C2033" s="5" t="s">
        <v>20</v>
      </c>
      <c r="D2033" s="5">
        <v>21</v>
      </c>
      <c r="E2033" s="5">
        <v>0</v>
      </c>
      <c r="F2033" s="5">
        <v>30697.71</v>
      </c>
      <c r="G2033" s="5" t="s">
        <v>16</v>
      </c>
      <c r="H2033" s="5" t="s">
        <v>11</v>
      </c>
      <c r="I2033" s="5" t="s">
        <v>42</v>
      </c>
      <c r="K2033" s="7" t="s">
        <v>2064</v>
      </c>
      <c r="L2033" s="7">
        <v>1999</v>
      </c>
      <c r="M2033" s="7" t="s">
        <v>20</v>
      </c>
      <c r="N2033" s="7">
        <v>21</v>
      </c>
      <c r="O2033" s="7">
        <v>0</v>
      </c>
      <c r="P2033" s="20">
        <v>30697.71</v>
      </c>
      <c r="Q2033" s="7" t="s">
        <v>16</v>
      </c>
      <c r="R2033" s="7" t="s">
        <v>11</v>
      </c>
      <c r="S2033" s="7" t="s">
        <v>42</v>
      </c>
      <c r="T2033" s="7">
        <f t="shared" si="62"/>
        <v>240</v>
      </c>
      <c r="U2033" s="7">
        <f t="shared" si="63"/>
        <v>9</v>
      </c>
      <c r="V2033" s="35" t="s">
        <v>10183</v>
      </c>
      <c r="W2033" s="36">
        <v>45085</v>
      </c>
      <c r="X2033" s="5">
        <v>23</v>
      </c>
    </row>
    <row r="2034" spans="1:24" x14ac:dyDescent="0.3">
      <c r="A2034" s="5" t="s">
        <v>2065</v>
      </c>
      <c r="B2034" s="5">
        <v>1983</v>
      </c>
      <c r="C2034" s="5" t="s">
        <v>30</v>
      </c>
      <c r="D2034" s="5">
        <v>21</v>
      </c>
      <c r="E2034" s="5">
        <v>3</v>
      </c>
      <c r="F2034" s="5">
        <v>30724.44</v>
      </c>
      <c r="G2034" s="5" t="s">
        <v>11</v>
      </c>
      <c r="H2034" s="5" t="s">
        <v>12</v>
      </c>
      <c r="I2034" s="5" t="s">
        <v>42</v>
      </c>
      <c r="K2034" s="7" t="s">
        <v>2065</v>
      </c>
      <c r="L2034" s="7">
        <v>1983</v>
      </c>
      <c r="M2034" s="7" t="s">
        <v>30</v>
      </c>
      <c r="N2034" s="7">
        <v>21</v>
      </c>
      <c r="O2034" s="7">
        <v>3</v>
      </c>
      <c r="P2034" s="20">
        <v>30724.44</v>
      </c>
      <c r="Q2034" s="7" t="s">
        <v>11</v>
      </c>
      <c r="R2034" s="7" t="s">
        <v>12</v>
      </c>
      <c r="S2034" s="7" t="s">
        <v>42</v>
      </c>
      <c r="T2034" s="7">
        <f t="shared" si="62"/>
        <v>1</v>
      </c>
      <c r="U2034" s="7">
        <f t="shared" si="63"/>
        <v>1</v>
      </c>
      <c r="V2034" s="35" t="s">
        <v>10070</v>
      </c>
      <c r="W2034" s="36">
        <v>45085</v>
      </c>
      <c r="X2034" s="5">
        <v>39</v>
      </c>
    </row>
    <row r="2035" spans="1:24" x14ac:dyDescent="0.3">
      <c r="A2035" s="5" t="s">
        <v>2066</v>
      </c>
      <c r="B2035" s="5">
        <v>1988</v>
      </c>
      <c r="C2035" s="5" t="s">
        <v>20</v>
      </c>
      <c r="D2035" s="5">
        <v>5</v>
      </c>
      <c r="E2035" s="5">
        <v>3</v>
      </c>
      <c r="F2035" s="5">
        <v>30763.01</v>
      </c>
      <c r="G2035" s="5" t="s">
        <v>11</v>
      </c>
      <c r="H2035" s="5" t="s">
        <v>16</v>
      </c>
      <c r="I2035" s="5" t="s">
        <v>42</v>
      </c>
      <c r="K2035" s="7" t="s">
        <v>2066</v>
      </c>
      <c r="L2035" s="7">
        <v>1988</v>
      </c>
      <c r="M2035" s="7" t="s">
        <v>20</v>
      </c>
      <c r="N2035" s="7">
        <v>5</v>
      </c>
      <c r="O2035" s="7">
        <v>3</v>
      </c>
      <c r="P2035" s="20">
        <v>30763.01</v>
      </c>
      <c r="Q2035" s="7" t="s">
        <v>11</v>
      </c>
      <c r="R2035" s="7" t="s">
        <v>16</v>
      </c>
      <c r="S2035" s="7" t="s">
        <v>42</v>
      </c>
      <c r="T2035" s="7">
        <f t="shared" si="62"/>
        <v>1</v>
      </c>
      <c r="U2035" s="7">
        <f t="shared" si="63"/>
        <v>2</v>
      </c>
      <c r="V2035" s="35" t="s">
        <v>9650</v>
      </c>
      <c r="W2035" s="36">
        <v>45085</v>
      </c>
      <c r="X2035" s="5">
        <v>34</v>
      </c>
    </row>
    <row r="2036" spans="1:24" x14ac:dyDescent="0.3">
      <c r="A2036" s="5" t="s">
        <v>2067</v>
      </c>
      <c r="B2036" s="5">
        <v>1961</v>
      </c>
      <c r="C2036" s="5" t="s">
        <v>20</v>
      </c>
      <c r="D2036" s="5">
        <v>9</v>
      </c>
      <c r="E2036" s="5">
        <v>3</v>
      </c>
      <c r="F2036" s="5">
        <v>30942.19</v>
      </c>
      <c r="G2036" s="5" t="s">
        <v>11</v>
      </c>
      <c r="H2036" s="5" t="s">
        <v>11</v>
      </c>
      <c r="I2036" s="5" t="s">
        <v>13</v>
      </c>
      <c r="K2036" s="7" t="s">
        <v>2067</v>
      </c>
      <c r="L2036" s="7">
        <v>1961</v>
      </c>
      <c r="M2036" s="7" t="s">
        <v>20</v>
      </c>
      <c r="N2036" s="7">
        <v>9</v>
      </c>
      <c r="O2036" s="7">
        <v>3</v>
      </c>
      <c r="P2036" s="20">
        <v>30942.19</v>
      </c>
      <c r="Q2036" s="7" t="s">
        <v>11</v>
      </c>
      <c r="R2036" s="7" t="s">
        <v>11</v>
      </c>
      <c r="S2036" s="7" t="s">
        <v>13</v>
      </c>
      <c r="T2036" s="7">
        <f t="shared" si="62"/>
        <v>1</v>
      </c>
      <c r="U2036" s="7">
        <f t="shared" si="63"/>
        <v>9</v>
      </c>
      <c r="V2036" s="35" t="s">
        <v>10184</v>
      </c>
      <c r="W2036" s="36">
        <v>45085</v>
      </c>
      <c r="X2036" s="5">
        <v>61</v>
      </c>
    </row>
    <row r="2037" spans="1:24" x14ac:dyDescent="0.3">
      <c r="A2037" s="5" t="s">
        <v>2068</v>
      </c>
      <c r="B2037" s="5">
        <v>2004</v>
      </c>
      <c r="C2037" s="5" t="s">
        <v>15</v>
      </c>
      <c r="D2037" s="5">
        <v>9</v>
      </c>
      <c r="E2037" s="5">
        <v>0</v>
      </c>
      <c r="F2037" s="5">
        <v>31196.61</v>
      </c>
      <c r="G2037" s="5" t="s">
        <v>11</v>
      </c>
      <c r="H2037" s="5" t="s">
        <v>16</v>
      </c>
      <c r="I2037" s="5" t="s">
        <v>42</v>
      </c>
      <c r="K2037" s="7" t="s">
        <v>2068</v>
      </c>
      <c r="L2037" s="7">
        <v>2004</v>
      </c>
      <c r="M2037" s="7" t="s">
        <v>15</v>
      </c>
      <c r="N2037" s="7">
        <v>9</v>
      </c>
      <c r="O2037" s="7">
        <v>0</v>
      </c>
      <c r="P2037" s="20">
        <v>31196.61</v>
      </c>
      <c r="Q2037" s="7" t="s">
        <v>11</v>
      </c>
      <c r="R2037" s="7" t="s">
        <v>16</v>
      </c>
      <c r="S2037" s="7" t="s">
        <v>42</v>
      </c>
      <c r="T2037" s="7">
        <f t="shared" si="62"/>
        <v>1</v>
      </c>
      <c r="U2037" s="7">
        <f t="shared" si="63"/>
        <v>2</v>
      </c>
      <c r="V2037" s="35" t="s">
        <v>9749</v>
      </c>
      <c r="W2037" s="36">
        <v>45085</v>
      </c>
      <c r="X2037" s="5">
        <v>18</v>
      </c>
    </row>
    <row r="2038" spans="1:24" x14ac:dyDescent="0.3">
      <c r="A2038" s="5" t="s">
        <v>2069</v>
      </c>
      <c r="B2038" s="5">
        <v>2000</v>
      </c>
      <c r="C2038" s="5" t="s">
        <v>10</v>
      </c>
      <c r="D2038" s="5">
        <v>22</v>
      </c>
      <c r="E2038" s="5">
        <v>0</v>
      </c>
      <c r="F2038" s="5">
        <v>31234.560000000001</v>
      </c>
      <c r="G2038" s="5" t="s">
        <v>16</v>
      </c>
      <c r="H2038" s="5" t="s">
        <v>16</v>
      </c>
      <c r="I2038" s="5" t="s">
        <v>42</v>
      </c>
      <c r="K2038" s="7" t="s">
        <v>2069</v>
      </c>
      <c r="L2038" s="7">
        <v>2000</v>
      </c>
      <c r="M2038" s="7" t="s">
        <v>10</v>
      </c>
      <c r="N2038" s="7">
        <v>22</v>
      </c>
      <c r="O2038" s="7">
        <v>0</v>
      </c>
      <c r="P2038" s="20">
        <v>31234.560000000001</v>
      </c>
      <c r="Q2038" s="7" t="s">
        <v>16</v>
      </c>
      <c r="R2038" s="7" t="s">
        <v>16</v>
      </c>
      <c r="S2038" s="7" t="s">
        <v>42</v>
      </c>
      <c r="T2038" s="7">
        <f t="shared" si="62"/>
        <v>240</v>
      </c>
      <c r="U2038" s="7">
        <f t="shared" si="63"/>
        <v>2</v>
      </c>
      <c r="V2038" s="35" t="s">
        <v>10185</v>
      </c>
      <c r="W2038" s="36">
        <v>45085</v>
      </c>
      <c r="X2038" s="5">
        <v>22</v>
      </c>
    </row>
    <row r="2039" spans="1:24" x14ac:dyDescent="0.3">
      <c r="A2039" s="5" t="s">
        <v>2070</v>
      </c>
      <c r="B2039" s="5">
        <v>1968</v>
      </c>
      <c r="C2039" s="5" t="s">
        <v>10</v>
      </c>
      <c r="D2039" s="5">
        <v>9</v>
      </c>
      <c r="E2039" s="5">
        <v>0</v>
      </c>
      <c r="F2039" s="5">
        <v>31322.53</v>
      </c>
      <c r="G2039" s="5" t="s">
        <v>11</v>
      </c>
      <c r="H2039" s="5" t="s">
        <v>16</v>
      </c>
      <c r="I2039" s="5" t="s">
        <v>42</v>
      </c>
      <c r="K2039" s="7" t="s">
        <v>2070</v>
      </c>
      <c r="L2039" s="7">
        <v>1968</v>
      </c>
      <c r="M2039" s="7" t="s">
        <v>10</v>
      </c>
      <c r="N2039" s="7">
        <v>9</v>
      </c>
      <c r="O2039" s="7">
        <v>0</v>
      </c>
      <c r="P2039" s="20">
        <v>31322.53</v>
      </c>
      <c r="Q2039" s="7" t="s">
        <v>11</v>
      </c>
      <c r="R2039" s="7" t="s">
        <v>16</v>
      </c>
      <c r="S2039" s="7" t="s">
        <v>42</v>
      </c>
      <c r="T2039" s="7">
        <f t="shared" si="62"/>
        <v>1</v>
      </c>
      <c r="U2039" s="7">
        <f t="shared" si="63"/>
        <v>2</v>
      </c>
      <c r="V2039" s="35" t="s">
        <v>10186</v>
      </c>
      <c r="W2039" s="36">
        <v>45085</v>
      </c>
      <c r="X2039" s="5">
        <v>54</v>
      </c>
    </row>
    <row r="2040" spans="1:24" x14ac:dyDescent="0.3">
      <c r="A2040" s="5" t="s">
        <v>2071</v>
      </c>
      <c r="B2040" s="5">
        <v>1995</v>
      </c>
      <c r="C2040" s="5" t="s">
        <v>20</v>
      </c>
      <c r="D2040" s="5">
        <v>27</v>
      </c>
      <c r="E2040" s="5">
        <v>0</v>
      </c>
      <c r="F2040" s="5">
        <v>31328.27</v>
      </c>
      <c r="G2040" s="5" t="s">
        <v>11</v>
      </c>
      <c r="H2040" s="5" t="s">
        <v>11</v>
      </c>
      <c r="I2040" s="5" t="s">
        <v>42</v>
      </c>
      <c r="K2040" s="7" t="s">
        <v>2071</v>
      </c>
      <c r="L2040" s="7">
        <v>1995</v>
      </c>
      <c r="M2040" s="7" t="s">
        <v>20</v>
      </c>
      <c r="N2040" s="7">
        <v>27</v>
      </c>
      <c r="O2040" s="7">
        <v>0</v>
      </c>
      <c r="P2040" s="20">
        <v>31328.27</v>
      </c>
      <c r="Q2040" s="7" t="s">
        <v>11</v>
      </c>
      <c r="R2040" s="7" t="s">
        <v>11</v>
      </c>
      <c r="S2040" s="7" t="s">
        <v>42</v>
      </c>
      <c r="T2040" s="7">
        <f t="shared" si="62"/>
        <v>1</v>
      </c>
      <c r="U2040" s="7">
        <f t="shared" si="63"/>
        <v>9</v>
      </c>
      <c r="V2040" s="35" t="s">
        <v>10004</v>
      </c>
      <c r="W2040" s="36">
        <v>45085</v>
      </c>
      <c r="X2040" s="5">
        <v>27</v>
      </c>
    </row>
    <row r="2041" spans="1:24" x14ac:dyDescent="0.3">
      <c r="A2041" s="5" t="s">
        <v>2072</v>
      </c>
      <c r="B2041" s="5">
        <v>1974</v>
      </c>
      <c r="C2041" s="5" t="s">
        <v>37</v>
      </c>
      <c r="D2041" s="5">
        <v>8</v>
      </c>
      <c r="E2041" s="5">
        <v>0</v>
      </c>
      <c r="F2041" s="5">
        <v>31368.81</v>
      </c>
      <c r="G2041" s="5" t="s">
        <v>11</v>
      </c>
      <c r="H2041" s="5" t="s">
        <v>12</v>
      </c>
      <c r="I2041" s="5" t="s">
        <v>42</v>
      </c>
      <c r="K2041" s="7" t="s">
        <v>2072</v>
      </c>
      <c r="L2041" s="7">
        <v>1974</v>
      </c>
      <c r="M2041" s="7" t="s">
        <v>37</v>
      </c>
      <c r="N2041" s="7">
        <v>8</v>
      </c>
      <c r="O2041" s="7">
        <v>0</v>
      </c>
      <c r="P2041" s="20">
        <v>31368.81</v>
      </c>
      <c r="Q2041" s="7" t="s">
        <v>11</v>
      </c>
      <c r="R2041" s="7" t="s">
        <v>12</v>
      </c>
      <c r="S2041" s="7" t="s">
        <v>42</v>
      </c>
      <c r="T2041" s="7">
        <f t="shared" si="62"/>
        <v>1</v>
      </c>
      <c r="U2041" s="7">
        <f t="shared" si="63"/>
        <v>1</v>
      </c>
      <c r="V2041" s="35" t="s">
        <v>10187</v>
      </c>
      <c r="W2041" s="36">
        <v>45085</v>
      </c>
      <c r="X2041" s="5">
        <v>48</v>
      </c>
    </row>
    <row r="2042" spans="1:24" x14ac:dyDescent="0.3">
      <c r="A2042" s="5" t="s">
        <v>2073</v>
      </c>
      <c r="B2042" s="5">
        <v>1975</v>
      </c>
      <c r="C2042" s="5" t="s">
        <v>37</v>
      </c>
      <c r="D2042" s="5">
        <v>29</v>
      </c>
      <c r="E2042" s="5">
        <v>1</v>
      </c>
      <c r="F2042" s="5">
        <v>31591.82</v>
      </c>
      <c r="G2042" s="5" t="s">
        <v>11</v>
      </c>
      <c r="H2042" s="5" t="s">
        <v>16</v>
      </c>
      <c r="I2042" s="5" t="s">
        <v>42</v>
      </c>
      <c r="K2042" s="7" t="s">
        <v>2073</v>
      </c>
      <c r="L2042" s="7">
        <v>1975</v>
      </c>
      <c r="M2042" s="7" t="s">
        <v>37</v>
      </c>
      <c r="N2042" s="7">
        <v>29</v>
      </c>
      <c r="O2042" s="7">
        <v>1</v>
      </c>
      <c r="P2042" s="20">
        <v>31591.82</v>
      </c>
      <c r="Q2042" s="7" t="s">
        <v>11</v>
      </c>
      <c r="R2042" s="7" t="s">
        <v>16</v>
      </c>
      <c r="S2042" s="7" t="s">
        <v>42</v>
      </c>
      <c r="T2042" s="7">
        <f t="shared" si="62"/>
        <v>1</v>
      </c>
      <c r="U2042" s="7">
        <f t="shared" si="63"/>
        <v>2</v>
      </c>
      <c r="V2042" s="35" t="s">
        <v>9429</v>
      </c>
      <c r="W2042" s="36">
        <v>45085</v>
      </c>
      <c r="X2042" s="5">
        <v>47</v>
      </c>
    </row>
    <row r="2043" spans="1:24" x14ac:dyDescent="0.3">
      <c r="A2043" s="5" t="s">
        <v>2074</v>
      </c>
      <c r="B2043" s="5">
        <v>1960</v>
      </c>
      <c r="C2043" s="5" t="s">
        <v>30</v>
      </c>
      <c r="D2043" s="5">
        <v>13</v>
      </c>
      <c r="E2043" s="5">
        <v>1</v>
      </c>
      <c r="F2043" s="5">
        <v>31620</v>
      </c>
      <c r="G2043" s="5" t="s">
        <v>11</v>
      </c>
      <c r="H2043" s="5" t="s">
        <v>16</v>
      </c>
      <c r="I2043" s="5" t="s">
        <v>247</v>
      </c>
      <c r="K2043" s="7" t="s">
        <v>2074</v>
      </c>
      <c r="L2043" s="7">
        <v>1960</v>
      </c>
      <c r="M2043" s="7" t="s">
        <v>30</v>
      </c>
      <c r="N2043" s="7">
        <v>13</v>
      </c>
      <c r="O2043" s="7">
        <v>1</v>
      </c>
      <c r="P2043" s="20">
        <v>31620</v>
      </c>
      <c r="Q2043" s="7" t="s">
        <v>11</v>
      </c>
      <c r="R2043" s="7" t="s">
        <v>16</v>
      </c>
      <c r="S2043" s="7" t="s">
        <v>247</v>
      </c>
      <c r="T2043" s="7">
        <f t="shared" si="62"/>
        <v>1</v>
      </c>
      <c r="U2043" s="7">
        <f t="shared" si="63"/>
        <v>2</v>
      </c>
      <c r="V2043" s="35" t="s">
        <v>10188</v>
      </c>
      <c r="W2043" s="36">
        <v>45085</v>
      </c>
      <c r="X2043" s="5">
        <v>62</v>
      </c>
    </row>
    <row r="2044" spans="1:24" x14ac:dyDescent="0.3">
      <c r="A2044" s="5" t="s">
        <v>2075</v>
      </c>
      <c r="B2044" s="5">
        <v>1977</v>
      </c>
      <c r="C2044" s="5" t="s">
        <v>37</v>
      </c>
      <c r="D2044" s="5">
        <v>14</v>
      </c>
      <c r="E2044" s="5">
        <v>2</v>
      </c>
      <c r="F2044" s="5">
        <v>31736.7</v>
      </c>
      <c r="G2044" s="5" t="s">
        <v>11</v>
      </c>
      <c r="H2044" s="5" t="s">
        <v>11</v>
      </c>
      <c r="I2044" s="5" t="s">
        <v>23</v>
      </c>
      <c r="K2044" s="7" t="s">
        <v>2075</v>
      </c>
      <c r="L2044" s="7">
        <v>1977</v>
      </c>
      <c r="M2044" s="7" t="s">
        <v>37</v>
      </c>
      <c r="N2044" s="7">
        <v>14</v>
      </c>
      <c r="O2044" s="7">
        <v>2</v>
      </c>
      <c r="P2044" s="20">
        <v>31736.7</v>
      </c>
      <c r="Q2044" s="7" t="s">
        <v>11</v>
      </c>
      <c r="R2044" s="7" t="s">
        <v>11</v>
      </c>
      <c r="S2044" s="7" t="s">
        <v>23</v>
      </c>
      <c r="T2044" s="7">
        <f t="shared" si="62"/>
        <v>1</v>
      </c>
      <c r="U2044" s="7">
        <f t="shared" si="63"/>
        <v>9</v>
      </c>
      <c r="V2044" s="35" t="s">
        <v>10189</v>
      </c>
      <c r="W2044" s="36">
        <v>45085</v>
      </c>
      <c r="X2044" s="5">
        <v>45</v>
      </c>
    </row>
    <row r="2045" spans="1:24" x14ac:dyDescent="0.3">
      <c r="A2045" s="5" t="s">
        <v>2076</v>
      </c>
      <c r="B2045" s="5">
        <v>1984</v>
      </c>
      <c r="C2045" s="5" t="s">
        <v>20</v>
      </c>
      <c r="D2045" s="5">
        <v>10</v>
      </c>
      <c r="E2045" s="5">
        <v>3</v>
      </c>
      <c r="F2045" s="5">
        <v>31743.919999999998</v>
      </c>
      <c r="G2045" s="5" t="s">
        <v>11</v>
      </c>
      <c r="H2045" s="5" t="s">
        <v>16</v>
      </c>
      <c r="I2045" s="5" t="s">
        <v>42</v>
      </c>
      <c r="K2045" s="7" t="s">
        <v>2076</v>
      </c>
      <c r="L2045" s="7">
        <v>1984</v>
      </c>
      <c r="M2045" s="7" t="s">
        <v>20</v>
      </c>
      <c r="N2045" s="7">
        <v>10</v>
      </c>
      <c r="O2045" s="7">
        <v>3</v>
      </c>
      <c r="P2045" s="20">
        <v>31743.919999999998</v>
      </c>
      <c r="Q2045" s="7" t="s">
        <v>11</v>
      </c>
      <c r="R2045" s="7" t="s">
        <v>16</v>
      </c>
      <c r="S2045" s="7" t="s">
        <v>42</v>
      </c>
      <c r="T2045" s="7">
        <f t="shared" si="62"/>
        <v>1</v>
      </c>
      <c r="U2045" s="7">
        <f t="shared" si="63"/>
        <v>2</v>
      </c>
      <c r="V2045" s="35" t="s">
        <v>10190</v>
      </c>
      <c r="W2045" s="36">
        <v>45085</v>
      </c>
      <c r="X2045" s="5">
        <v>38</v>
      </c>
    </row>
    <row r="2046" spans="1:24" x14ac:dyDescent="0.3">
      <c r="A2046" s="5" t="s">
        <v>2077</v>
      </c>
      <c r="B2046" s="5">
        <v>1975</v>
      </c>
      <c r="C2046" s="5" t="s">
        <v>20</v>
      </c>
      <c r="D2046" s="5">
        <v>25</v>
      </c>
      <c r="E2046" s="5">
        <v>1</v>
      </c>
      <c r="F2046" s="5">
        <v>31897.1</v>
      </c>
      <c r="G2046" s="5" t="s">
        <v>11</v>
      </c>
      <c r="H2046" s="5" t="s">
        <v>12</v>
      </c>
      <c r="I2046" s="5" t="s">
        <v>42</v>
      </c>
      <c r="K2046" s="7" t="s">
        <v>2077</v>
      </c>
      <c r="L2046" s="7">
        <v>1975</v>
      </c>
      <c r="M2046" s="7" t="s">
        <v>20</v>
      </c>
      <c r="N2046" s="7">
        <v>25</v>
      </c>
      <c r="O2046" s="7">
        <v>1</v>
      </c>
      <c r="P2046" s="20">
        <v>31897.1</v>
      </c>
      <c r="Q2046" s="7" t="s">
        <v>11</v>
      </c>
      <c r="R2046" s="7" t="s">
        <v>12</v>
      </c>
      <c r="S2046" s="7" t="s">
        <v>42</v>
      </c>
      <c r="T2046" s="7">
        <f t="shared" si="62"/>
        <v>1</v>
      </c>
      <c r="U2046" s="7">
        <f t="shared" si="63"/>
        <v>1</v>
      </c>
      <c r="V2046" s="35" t="s">
        <v>9744</v>
      </c>
      <c r="W2046" s="36">
        <v>45085</v>
      </c>
      <c r="X2046" s="5">
        <v>47</v>
      </c>
    </row>
    <row r="2047" spans="1:24" x14ac:dyDescent="0.3">
      <c r="A2047" s="5" t="s">
        <v>2078</v>
      </c>
      <c r="B2047" s="5">
        <v>1972</v>
      </c>
      <c r="C2047" s="5" t="s">
        <v>20</v>
      </c>
      <c r="D2047" s="5">
        <v>21</v>
      </c>
      <c r="E2047" s="5">
        <v>0</v>
      </c>
      <c r="F2047" s="5">
        <v>31980.89</v>
      </c>
      <c r="G2047" s="5" t="s">
        <v>11</v>
      </c>
      <c r="H2047" s="5" t="s">
        <v>16</v>
      </c>
      <c r="I2047" s="5" t="s">
        <v>42</v>
      </c>
      <c r="K2047" s="7" t="s">
        <v>2078</v>
      </c>
      <c r="L2047" s="7">
        <v>1972</v>
      </c>
      <c r="M2047" s="7" t="s">
        <v>20</v>
      </c>
      <c r="N2047" s="7">
        <v>21</v>
      </c>
      <c r="O2047" s="7">
        <v>0</v>
      </c>
      <c r="P2047" s="20">
        <v>31980.89</v>
      </c>
      <c r="Q2047" s="7" t="s">
        <v>11</v>
      </c>
      <c r="R2047" s="7" t="s">
        <v>16</v>
      </c>
      <c r="S2047" s="7" t="s">
        <v>42</v>
      </c>
      <c r="T2047" s="7">
        <f t="shared" si="62"/>
        <v>1</v>
      </c>
      <c r="U2047" s="7">
        <f t="shared" si="63"/>
        <v>2</v>
      </c>
      <c r="V2047" s="35" t="s">
        <v>10191</v>
      </c>
      <c r="W2047" s="36">
        <v>45085</v>
      </c>
      <c r="X2047" s="5">
        <v>50</v>
      </c>
    </row>
    <row r="2048" spans="1:24" x14ac:dyDescent="0.3">
      <c r="A2048" s="5" t="s">
        <v>2079</v>
      </c>
      <c r="B2048" s="5">
        <v>1993</v>
      </c>
      <c r="C2048" s="5" t="s">
        <v>20</v>
      </c>
      <c r="D2048" s="5">
        <v>13</v>
      </c>
      <c r="E2048" s="5">
        <v>0</v>
      </c>
      <c r="F2048" s="5">
        <v>32086.21</v>
      </c>
      <c r="G2048" s="5" t="s">
        <v>16</v>
      </c>
      <c r="H2048" s="5" t="s">
        <v>12</v>
      </c>
      <c r="I2048" s="5" t="s">
        <v>42</v>
      </c>
      <c r="K2048" s="7" t="s">
        <v>2079</v>
      </c>
      <c r="L2048" s="7">
        <v>1993</v>
      </c>
      <c r="M2048" s="7" t="s">
        <v>20</v>
      </c>
      <c r="N2048" s="7">
        <v>13</v>
      </c>
      <c r="O2048" s="7">
        <v>0</v>
      </c>
      <c r="P2048" s="20">
        <v>32086.21</v>
      </c>
      <c r="Q2048" s="7" t="s">
        <v>16</v>
      </c>
      <c r="R2048" s="7" t="s">
        <v>12</v>
      </c>
      <c r="S2048" s="7" t="s">
        <v>42</v>
      </c>
      <c r="T2048" s="7">
        <f t="shared" si="62"/>
        <v>240</v>
      </c>
      <c r="U2048" s="7">
        <f t="shared" si="63"/>
        <v>1</v>
      </c>
      <c r="V2048" s="35" t="s">
        <v>10192</v>
      </c>
      <c r="W2048" s="36">
        <v>45085</v>
      </c>
      <c r="X2048" s="5">
        <v>29</v>
      </c>
    </row>
    <row r="2049" spans="1:24" x14ac:dyDescent="0.3">
      <c r="A2049" s="5" t="s">
        <v>2080</v>
      </c>
      <c r="B2049" s="5">
        <v>1978</v>
      </c>
      <c r="C2049" s="5" t="s">
        <v>15</v>
      </c>
      <c r="D2049" s="5">
        <v>10</v>
      </c>
      <c r="E2049" s="5">
        <v>2</v>
      </c>
      <c r="F2049" s="5">
        <v>32108.66</v>
      </c>
      <c r="G2049" s="5" t="s">
        <v>16</v>
      </c>
      <c r="H2049" s="5" t="s">
        <v>12</v>
      </c>
      <c r="I2049" s="5" t="s">
        <v>356</v>
      </c>
      <c r="K2049" s="7" t="s">
        <v>2080</v>
      </c>
      <c r="L2049" s="7">
        <v>1978</v>
      </c>
      <c r="M2049" s="7" t="s">
        <v>15</v>
      </c>
      <c r="N2049" s="7">
        <v>10</v>
      </c>
      <c r="O2049" s="7">
        <v>2</v>
      </c>
      <c r="P2049" s="20">
        <v>32108.66</v>
      </c>
      <c r="Q2049" s="7" t="s">
        <v>16</v>
      </c>
      <c r="R2049" s="7" t="s">
        <v>12</v>
      </c>
      <c r="S2049" s="7" t="s">
        <v>356</v>
      </c>
      <c r="T2049" s="7">
        <f t="shared" si="62"/>
        <v>240</v>
      </c>
      <c r="U2049" s="7">
        <f t="shared" si="63"/>
        <v>1</v>
      </c>
      <c r="V2049" s="35" t="s">
        <v>10193</v>
      </c>
      <c r="W2049" s="36">
        <v>45085</v>
      </c>
      <c r="X2049" s="5">
        <v>44</v>
      </c>
    </row>
    <row r="2050" spans="1:24" x14ac:dyDescent="0.3">
      <c r="A2050" s="5" t="s">
        <v>2081</v>
      </c>
      <c r="B2050" s="5">
        <v>1969</v>
      </c>
      <c r="C2050" s="5" t="s">
        <v>20</v>
      </c>
      <c r="D2050" s="5">
        <v>11</v>
      </c>
      <c r="E2050" s="5">
        <v>0</v>
      </c>
      <c r="F2050" s="5">
        <v>32192.76</v>
      </c>
      <c r="G2050" s="5" t="s">
        <v>16</v>
      </c>
      <c r="H2050" s="5" t="s">
        <v>11</v>
      </c>
      <c r="I2050" s="5" t="s">
        <v>42</v>
      </c>
      <c r="K2050" s="7" t="s">
        <v>2081</v>
      </c>
      <c r="L2050" s="7">
        <v>1969</v>
      </c>
      <c r="M2050" s="7" t="s">
        <v>20</v>
      </c>
      <c r="N2050" s="7">
        <v>11</v>
      </c>
      <c r="O2050" s="7">
        <v>0</v>
      </c>
      <c r="P2050" s="20">
        <v>32192.76</v>
      </c>
      <c r="Q2050" s="7" t="s">
        <v>16</v>
      </c>
      <c r="R2050" s="7" t="s">
        <v>11</v>
      </c>
      <c r="S2050" s="7" t="s">
        <v>42</v>
      </c>
      <c r="T2050" s="7">
        <f t="shared" si="62"/>
        <v>240</v>
      </c>
      <c r="U2050" s="7">
        <f t="shared" si="63"/>
        <v>9</v>
      </c>
      <c r="V2050" s="35" t="s">
        <v>10194</v>
      </c>
      <c r="W2050" s="36">
        <v>45085</v>
      </c>
      <c r="X2050" s="5">
        <v>53</v>
      </c>
    </row>
    <row r="2051" spans="1:24" x14ac:dyDescent="0.3">
      <c r="A2051" s="5" t="s">
        <v>2082</v>
      </c>
      <c r="B2051" s="5">
        <v>1994</v>
      </c>
      <c r="C2051" s="5" t="s">
        <v>20</v>
      </c>
      <c r="D2051" s="5">
        <v>8</v>
      </c>
      <c r="E2051" s="5">
        <v>0</v>
      </c>
      <c r="F2051" s="5">
        <v>32222.81</v>
      </c>
      <c r="G2051" s="5" t="s">
        <v>11</v>
      </c>
      <c r="H2051" s="5" t="s">
        <v>16</v>
      </c>
      <c r="I2051" s="5" t="s">
        <v>42</v>
      </c>
      <c r="K2051" s="7" t="s">
        <v>2082</v>
      </c>
      <c r="L2051" s="7">
        <v>1994</v>
      </c>
      <c r="M2051" s="7" t="s">
        <v>20</v>
      </c>
      <c r="N2051" s="7">
        <v>8</v>
      </c>
      <c r="O2051" s="7">
        <v>0</v>
      </c>
      <c r="P2051" s="20">
        <v>32222.81</v>
      </c>
      <c r="Q2051" s="7" t="s">
        <v>11</v>
      </c>
      <c r="R2051" s="7" t="s">
        <v>16</v>
      </c>
      <c r="S2051" s="7" t="s">
        <v>42</v>
      </c>
      <c r="T2051" s="7">
        <f t="shared" ref="T2051:T2114" si="64">MATCH(Q2051,$Q$2:$Q$2344,0)</f>
        <v>1</v>
      </c>
      <c r="U2051" s="7">
        <f t="shared" ref="U2051:U2114" si="65">MATCH(R2051,$R$2:$R$2344,0)</f>
        <v>2</v>
      </c>
      <c r="V2051" s="35" t="s">
        <v>10195</v>
      </c>
      <c r="W2051" s="36">
        <v>45085</v>
      </c>
      <c r="X2051" s="5">
        <v>28</v>
      </c>
    </row>
    <row r="2052" spans="1:24" x14ac:dyDescent="0.3">
      <c r="A2052" s="5" t="s">
        <v>2083</v>
      </c>
      <c r="B2052" s="5">
        <v>1975</v>
      </c>
      <c r="C2052" s="5" t="s">
        <v>30</v>
      </c>
      <c r="D2052" s="5">
        <v>17</v>
      </c>
      <c r="E2052" s="5">
        <v>1</v>
      </c>
      <c r="F2052" s="5">
        <v>32259.96</v>
      </c>
      <c r="G2052" s="5" t="s">
        <v>11</v>
      </c>
      <c r="H2052" s="5" t="s">
        <v>12</v>
      </c>
      <c r="I2052" s="5" t="s">
        <v>23</v>
      </c>
      <c r="K2052" s="7" t="s">
        <v>2083</v>
      </c>
      <c r="L2052" s="7">
        <v>1975</v>
      </c>
      <c r="M2052" s="7" t="s">
        <v>30</v>
      </c>
      <c r="N2052" s="7">
        <v>17</v>
      </c>
      <c r="O2052" s="7">
        <v>1</v>
      </c>
      <c r="P2052" s="20">
        <v>32259.96</v>
      </c>
      <c r="Q2052" s="7" t="s">
        <v>11</v>
      </c>
      <c r="R2052" s="7" t="s">
        <v>12</v>
      </c>
      <c r="S2052" s="7" t="s">
        <v>23</v>
      </c>
      <c r="T2052" s="7">
        <f t="shared" si="64"/>
        <v>1</v>
      </c>
      <c r="U2052" s="7">
        <f t="shared" si="65"/>
        <v>1</v>
      </c>
      <c r="V2052" s="35" t="s">
        <v>10196</v>
      </c>
      <c r="W2052" s="36">
        <v>45085</v>
      </c>
      <c r="X2052" s="5">
        <v>47</v>
      </c>
    </row>
    <row r="2053" spans="1:24" x14ac:dyDescent="0.3">
      <c r="A2053" s="5" t="s">
        <v>2084</v>
      </c>
      <c r="B2053" s="5">
        <v>1986</v>
      </c>
      <c r="C2053" s="5" t="s">
        <v>30</v>
      </c>
      <c r="D2053" s="5">
        <v>2</v>
      </c>
      <c r="E2053" s="5">
        <v>3</v>
      </c>
      <c r="F2053" s="5">
        <v>32288.49</v>
      </c>
      <c r="G2053" s="5" t="s">
        <v>11</v>
      </c>
      <c r="H2053" s="5" t="s">
        <v>11</v>
      </c>
      <c r="I2053" s="5" t="s">
        <v>42</v>
      </c>
      <c r="K2053" s="7" t="s">
        <v>2084</v>
      </c>
      <c r="L2053" s="7">
        <v>1986</v>
      </c>
      <c r="M2053" s="7" t="s">
        <v>30</v>
      </c>
      <c r="N2053" s="7">
        <v>2</v>
      </c>
      <c r="O2053" s="7">
        <v>3</v>
      </c>
      <c r="P2053" s="20">
        <v>32288.49</v>
      </c>
      <c r="Q2053" s="7" t="s">
        <v>11</v>
      </c>
      <c r="R2053" s="7" t="s">
        <v>11</v>
      </c>
      <c r="S2053" s="7" t="s">
        <v>42</v>
      </c>
      <c r="T2053" s="7">
        <f t="shared" si="64"/>
        <v>1</v>
      </c>
      <c r="U2053" s="7">
        <f t="shared" si="65"/>
        <v>9</v>
      </c>
      <c r="V2053" s="35" t="s">
        <v>8947</v>
      </c>
      <c r="W2053" s="36">
        <v>45085</v>
      </c>
      <c r="X2053" s="5">
        <v>36</v>
      </c>
    </row>
    <row r="2054" spans="1:24" x14ac:dyDescent="0.3">
      <c r="A2054" s="5" t="s">
        <v>2085</v>
      </c>
      <c r="B2054" s="5">
        <v>1972</v>
      </c>
      <c r="C2054" s="5" t="s">
        <v>37</v>
      </c>
      <c r="D2054" s="5">
        <v>19</v>
      </c>
      <c r="E2054" s="5">
        <v>0</v>
      </c>
      <c r="F2054" s="5">
        <v>32428.63</v>
      </c>
      <c r="G2054" s="5" t="s">
        <v>11</v>
      </c>
      <c r="H2054" s="5" t="s">
        <v>11</v>
      </c>
      <c r="I2054" s="5" t="s">
        <v>42</v>
      </c>
      <c r="K2054" s="7" t="s">
        <v>2085</v>
      </c>
      <c r="L2054" s="7">
        <v>1972</v>
      </c>
      <c r="M2054" s="7" t="s">
        <v>37</v>
      </c>
      <c r="N2054" s="7">
        <v>19</v>
      </c>
      <c r="O2054" s="7">
        <v>0</v>
      </c>
      <c r="P2054" s="20">
        <v>32428.63</v>
      </c>
      <c r="Q2054" s="7" t="s">
        <v>11</v>
      </c>
      <c r="R2054" s="7" t="s">
        <v>11</v>
      </c>
      <c r="S2054" s="7" t="s">
        <v>42</v>
      </c>
      <c r="T2054" s="7">
        <f t="shared" si="64"/>
        <v>1</v>
      </c>
      <c r="U2054" s="7">
        <f t="shared" si="65"/>
        <v>9</v>
      </c>
      <c r="V2054" s="35" t="s">
        <v>9483</v>
      </c>
      <c r="W2054" s="36">
        <v>45085</v>
      </c>
      <c r="X2054" s="5">
        <v>50</v>
      </c>
    </row>
    <row r="2055" spans="1:24" x14ac:dyDescent="0.3">
      <c r="A2055" s="5" t="s">
        <v>2086</v>
      </c>
      <c r="B2055" s="5">
        <v>1976</v>
      </c>
      <c r="C2055" s="5" t="s">
        <v>35</v>
      </c>
      <c r="D2055" s="5">
        <v>9</v>
      </c>
      <c r="E2055" s="5">
        <v>2</v>
      </c>
      <c r="F2055" s="5">
        <v>32430.22</v>
      </c>
      <c r="G2055" s="5" t="s">
        <v>11</v>
      </c>
      <c r="H2055" s="5" t="s">
        <v>12</v>
      </c>
      <c r="I2055" s="5" t="s">
        <v>42</v>
      </c>
      <c r="K2055" s="7" t="s">
        <v>2086</v>
      </c>
      <c r="L2055" s="7">
        <v>1976</v>
      </c>
      <c r="M2055" s="7" t="s">
        <v>35</v>
      </c>
      <c r="N2055" s="7">
        <v>9</v>
      </c>
      <c r="O2055" s="7">
        <v>2</v>
      </c>
      <c r="P2055" s="20">
        <v>32430.22</v>
      </c>
      <c r="Q2055" s="7" t="s">
        <v>11</v>
      </c>
      <c r="R2055" s="7" t="s">
        <v>12</v>
      </c>
      <c r="S2055" s="7" t="s">
        <v>42</v>
      </c>
      <c r="T2055" s="7">
        <f t="shared" si="64"/>
        <v>1</v>
      </c>
      <c r="U2055" s="7">
        <f t="shared" si="65"/>
        <v>1</v>
      </c>
      <c r="V2055" s="35" t="s">
        <v>10197</v>
      </c>
      <c r="W2055" s="36">
        <v>45085</v>
      </c>
      <c r="X2055" s="5">
        <v>46</v>
      </c>
    </row>
    <row r="2056" spans="1:24" x14ac:dyDescent="0.3">
      <c r="A2056" s="5" t="s">
        <v>2087</v>
      </c>
      <c r="B2056" s="5">
        <v>1981</v>
      </c>
      <c r="C2056" s="5" t="s">
        <v>20</v>
      </c>
      <c r="D2056" s="5">
        <v>27</v>
      </c>
      <c r="E2056" s="5">
        <v>1</v>
      </c>
      <c r="F2056" s="5">
        <v>32462.35</v>
      </c>
      <c r="G2056" s="5" t="s">
        <v>11</v>
      </c>
      <c r="H2056" s="5" t="s">
        <v>11</v>
      </c>
      <c r="I2056" s="5" t="s">
        <v>42</v>
      </c>
      <c r="K2056" s="7" t="s">
        <v>2087</v>
      </c>
      <c r="L2056" s="7">
        <v>1981</v>
      </c>
      <c r="M2056" s="7" t="s">
        <v>20</v>
      </c>
      <c r="N2056" s="7">
        <v>27</v>
      </c>
      <c r="O2056" s="7">
        <v>1</v>
      </c>
      <c r="P2056" s="20">
        <v>32462.35</v>
      </c>
      <c r="Q2056" s="7" t="s">
        <v>11</v>
      </c>
      <c r="R2056" s="7" t="s">
        <v>11</v>
      </c>
      <c r="S2056" s="7" t="s">
        <v>42</v>
      </c>
      <c r="T2056" s="7">
        <f t="shared" si="64"/>
        <v>1</v>
      </c>
      <c r="U2056" s="7">
        <f t="shared" si="65"/>
        <v>9</v>
      </c>
      <c r="V2056" s="35" t="s">
        <v>10198</v>
      </c>
      <c r="W2056" s="36">
        <v>45085</v>
      </c>
      <c r="X2056" s="5">
        <v>41</v>
      </c>
    </row>
    <row r="2057" spans="1:24" x14ac:dyDescent="0.3">
      <c r="A2057" s="5" t="s">
        <v>2088</v>
      </c>
      <c r="B2057" s="5">
        <v>1976</v>
      </c>
      <c r="C2057" s="5" t="s">
        <v>20</v>
      </c>
      <c r="D2057" s="5">
        <v>19</v>
      </c>
      <c r="E2057" s="5">
        <v>2</v>
      </c>
      <c r="F2057" s="5">
        <v>32485.46</v>
      </c>
      <c r="G2057" s="5" t="s">
        <v>11</v>
      </c>
      <c r="H2057" s="5" t="s">
        <v>16</v>
      </c>
      <c r="I2057" s="5" t="s">
        <v>42</v>
      </c>
      <c r="K2057" s="7" t="s">
        <v>2088</v>
      </c>
      <c r="L2057" s="7">
        <v>1976</v>
      </c>
      <c r="M2057" s="7" t="s">
        <v>20</v>
      </c>
      <c r="N2057" s="7">
        <v>19</v>
      </c>
      <c r="O2057" s="7">
        <v>2</v>
      </c>
      <c r="P2057" s="20">
        <v>32485.46</v>
      </c>
      <c r="Q2057" s="7" t="s">
        <v>11</v>
      </c>
      <c r="R2057" s="7" t="s">
        <v>16</v>
      </c>
      <c r="S2057" s="7" t="s">
        <v>42</v>
      </c>
      <c r="T2057" s="7">
        <f t="shared" si="64"/>
        <v>1</v>
      </c>
      <c r="U2057" s="7">
        <f t="shared" si="65"/>
        <v>2</v>
      </c>
      <c r="V2057" s="35" t="s">
        <v>10199</v>
      </c>
      <c r="W2057" s="36">
        <v>45085</v>
      </c>
      <c r="X2057" s="5">
        <v>46</v>
      </c>
    </row>
    <row r="2058" spans="1:24" x14ac:dyDescent="0.3">
      <c r="A2058" s="5" t="s">
        <v>2089</v>
      </c>
      <c r="B2058" s="5">
        <v>2003</v>
      </c>
      <c r="C2058" s="5" t="s">
        <v>37</v>
      </c>
      <c r="D2058" s="5">
        <v>8</v>
      </c>
      <c r="E2058" s="5">
        <v>0</v>
      </c>
      <c r="F2058" s="5">
        <v>32548.34</v>
      </c>
      <c r="G2058" s="5" t="s">
        <v>16</v>
      </c>
      <c r="H2058" s="5" t="s">
        <v>11</v>
      </c>
      <c r="I2058" s="5" t="s">
        <v>13</v>
      </c>
      <c r="K2058" s="7" t="s">
        <v>2089</v>
      </c>
      <c r="L2058" s="7">
        <v>2003</v>
      </c>
      <c r="M2058" s="7" t="s">
        <v>37</v>
      </c>
      <c r="N2058" s="7">
        <v>8</v>
      </c>
      <c r="O2058" s="7">
        <v>0</v>
      </c>
      <c r="P2058" s="20">
        <v>32548.34</v>
      </c>
      <c r="Q2058" s="7" t="s">
        <v>16</v>
      </c>
      <c r="R2058" s="7" t="s">
        <v>11</v>
      </c>
      <c r="S2058" s="7" t="s">
        <v>13</v>
      </c>
      <c r="T2058" s="7">
        <f t="shared" si="64"/>
        <v>240</v>
      </c>
      <c r="U2058" s="7">
        <f t="shared" si="65"/>
        <v>9</v>
      </c>
      <c r="V2058" s="35" t="s">
        <v>10200</v>
      </c>
      <c r="W2058" s="36">
        <v>45085</v>
      </c>
      <c r="X2058" s="5">
        <v>19</v>
      </c>
    </row>
    <row r="2059" spans="1:24" x14ac:dyDescent="0.3">
      <c r="A2059" s="5" t="s">
        <v>2090</v>
      </c>
      <c r="B2059" s="5">
        <v>1990</v>
      </c>
      <c r="C2059" s="5" t="s">
        <v>10</v>
      </c>
      <c r="D2059" s="5">
        <v>13</v>
      </c>
      <c r="E2059" s="5">
        <v>3</v>
      </c>
      <c r="F2059" s="5">
        <v>32672.11</v>
      </c>
      <c r="G2059" s="5" t="s">
        <v>16</v>
      </c>
      <c r="H2059" s="5" t="s">
        <v>16</v>
      </c>
      <c r="I2059" s="5" t="s">
        <v>42</v>
      </c>
      <c r="K2059" s="7" t="s">
        <v>2090</v>
      </c>
      <c r="L2059" s="7">
        <v>1990</v>
      </c>
      <c r="M2059" s="7" t="s">
        <v>10</v>
      </c>
      <c r="N2059" s="7">
        <v>13</v>
      </c>
      <c r="O2059" s="7">
        <v>3</v>
      </c>
      <c r="P2059" s="20">
        <v>32672.11</v>
      </c>
      <c r="Q2059" s="7" t="s">
        <v>16</v>
      </c>
      <c r="R2059" s="7" t="s">
        <v>16</v>
      </c>
      <c r="S2059" s="7" t="s">
        <v>42</v>
      </c>
      <c r="T2059" s="7">
        <f t="shared" si="64"/>
        <v>240</v>
      </c>
      <c r="U2059" s="7">
        <f t="shared" si="65"/>
        <v>2</v>
      </c>
      <c r="V2059" s="35" t="s">
        <v>8831</v>
      </c>
      <c r="W2059" s="36">
        <v>45085</v>
      </c>
      <c r="X2059" s="5">
        <v>32</v>
      </c>
    </row>
    <row r="2060" spans="1:24" x14ac:dyDescent="0.3">
      <c r="A2060" s="5" t="s">
        <v>2091</v>
      </c>
      <c r="B2060" s="5">
        <v>1968</v>
      </c>
      <c r="C2060" s="5" t="s">
        <v>15</v>
      </c>
      <c r="D2060" s="5">
        <v>1</v>
      </c>
      <c r="E2060" s="5">
        <v>0</v>
      </c>
      <c r="F2060" s="5">
        <v>32686.080000000002</v>
      </c>
      <c r="G2060" s="5" t="s">
        <v>11</v>
      </c>
      <c r="H2060" s="5" t="s">
        <v>12</v>
      </c>
      <c r="I2060" s="5" t="s">
        <v>42</v>
      </c>
      <c r="K2060" s="7" t="s">
        <v>2091</v>
      </c>
      <c r="L2060" s="7">
        <v>1968</v>
      </c>
      <c r="M2060" s="7" t="s">
        <v>15</v>
      </c>
      <c r="N2060" s="7">
        <v>1</v>
      </c>
      <c r="O2060" s="7">
        <v>0</v>
      </c>
      <c r="P2060" s="20">
        <v>32686.080000000002</v>
      </c>
      <c r="Q2060" s="7" t="s">
        <v>11</v>
      </c>
      <c r="R2060" s="7" t="s">
        <v>12</v>
      </c>
      <c r="S2060" s="7" t="s">
        <v>42</v>
      </c>
      <c r="T2060" s="7">
        <f t="shared" si="64"/>
        <v>1</v>
      </c>
      <c r="U2060" s="7">
        <f t="shared" si="65"/>
        <v>1</v>
      </c>
      <c r="V2060" s="35" t="s">
        <v>10201</v>
      </c>
      <c r="W2060" s="36">
        <v>45085</v>
      </c>
      <c r="X2060" s="5">
        <v>54</v>
      </c>
    </row>
    <row r="2061" spans="1:24" x14ac:dyDescent="0.3">
      <c r="A2061" s="5" t="s">
        <v>2092</v>
      </c>
      <c r="B2061" s="5">
        <v>1990</v>
      </c>
      <c r="C2061" s="5" t="s">
        <v>20</v>
      </c>
      <c r="D2061" s="5">
        <v>30</v>
      </c>
      <c r="E2061" s="5">
        <v>3</v>
      </c>
      <c r="F2061" s="5">
        <v>32716.2</v>
      </c>
      <c r="G2061" s="5" t="s">
        <v>16</v>
      </c>
      <c r="H2061" s="5" t="s">
        <v>11</v>
      </c>
      <c r="I2061" s="5" t="s">
        <v>42</v>
      </c>
      <c r="K2061" s="7" t="s">
        <v>2092</v>
      </c>
      <c r="L2061" s="7">
        <v>1990</v>
      </c>
      <c r="M2061" s="7" t="s">
        <v>20</v>
      </c>
      <c r="N2061" s="7">
        <v>30</v>
      </c>
      <c r="O2061" s="7">
        <v>3</v>
      </c>
      <c r="P2061" s="20">
        <v>32716.2</v>
      </c>
      <c r="Q2061" s="7" t="s">
        <v>16</v>
      </c>
      <c r="R2061" s="7" t="s">
        <v>11</v>
      </c>
      <c r="S2061" s="7" t="s">
        <v>42</v>
      </c>
      <c r="T2061" s="7">
        <f t="shared" si="64"/>
        <v>240</v>
      </c>
      <c r="U2061" s="7">
        <f t="shared" si="65"/>
        <v>9</v>
      </c>
      <c r="V2061" s="35" t="s">
        <v>10202</v>
      </c>
      <c r="W2061" s="36">
        <v>45085</v>
      </c>
      <c r="X2061" s="5">
        <v>32</v>
      </c>
    </row>
    <row r="2062" spans="1:24" x14ac:dyDescent="0.3">
      <c r="A2062" s="5" t="s">
        <v>2093</v>
      </c>
      <c r="B2062" s="5">
        <v>1990</v>
      </c>
      <c r="C2062" s="5" t="s">
        <v>10</v>
      </c>
      <c r="D2062" s="5">
        <v>9</v>
      </c>
      <c r="E2062" s="5">
        <v>2</v>
      </c>
      <c r="F2062" s="5">
        <v>32734.19</v>
      </c>
      <c r="G2062" s="5" t="s">
        <v>11</v>
      </c>
      <c r="H2062" s="5" t="s">
        <v>16</v>
      </c>
      <c r="I2062" s="5" t="s">
        <v>23</v>
      </c>
      <c r="K2062" s="7" t="s">
        <v>2093</v>
      </c>
      <c r="L2062" s="7">
        <v>1990</v>
      </c>
      <c r="M2062" s="7" t="s">
        <v>10</v>
      </c>
      <c r="N2062" s="7">
        <v>9</v>
      </c>
      <c r="O2062" s="7">
        <v>2</v>
      </c>
      <c r="P2062" s="20">
        <v>32734.19</v>
      </c>
      <c r="Q2062" s="7" t="s">
        <v>11</v>
      </c>
      <c r="R2062" s="7" t="s">
        <v>16</v>
      </c>
      <c r="S2062" s="7" t="s">
        <v>23</v>
      </c>
      <c r="T2062" s="7">
        <f t="shared" si="64"/>
        <v>1</v>
      </c>
      <c r="U2062" s="7">
        <f t="shared" si="65"/>
        <v>2</v>
      </c>
      <c r="V2062" s="35" t="s">
        <v>10203</v>
      </c>
      <c r="W2062" s="36">
        <v>45085</v>
      </c>
      <c r="X2062" s="5">
        <v>32</v>
      </c>
    </row>
    <row r="2063" spans="1:24" x14ac:dyDescent="0.3">
      <c r="A2063" s="5" t="s">
        <v>2094</v>
      </c>
      <c r="B2063" s="5">
        <v>1974</v>
      </c>
      <c r="C2063" s="5" t="s">
        <v>30</v>
      </c>
      <c r="D2063" s="5">
        <v>6</v>
      </c>
      <c r="E2063" s="5">
        <v>0</v>
      </c>
      <c r="F2063" s="5">
        <v>32760.48</v>
      </c>
      <c r="G2063" s="5" t="s">
        <v>16</v>
      </c>
      <c r="H2063" s="5" t="s">
        <v>16</v>
      </c>
      <c r="I2063" s="5" t="s">
        <v>42</v>
      </c>
      <c r="K2063" s="7" t="s">
        <v>2094</v>
      </c>
      <c r="L2063" s="7">
        <v>1974</v>
      </c>
      <c r="M2063" s="7" t="s">
        <v>30</v>
      </c>
      <c r="N2063" s="7">
        <v>6</v>
      </c>
      <c r="O2063" s="7">
        <v>0</v>
      </c>
      <c r="P2063" s="20">
        <v>32760.48</v>
      </c>
      <c r="Q2063" s="7" t="s">
        <v>16</v>
      </c>
      <c r="R2063" s="7" t="s">
        <v>16</v>
      </c>
      <c r="S2063" s="7" t="s">
        <v>42</v>
      </c>
      <c r="T2063" s="7">
        <f t="shared" si="64"/>
        <v>240</v>
      </c>
      <c r="U2063" s="7">
        <f t="shared" si="65"/>
        <v>2</v>
      </c>
      <c r="V2063" s="35" t="s">
        <v>9243</v>
      </c>
      <c r="W2063" s="36">
        <v>45085</v>
      </c>
      <c r="X2063" s="5">
        <v>48</v>
      </c>
    </row>
    <row r="2064" spans="1:24" x14ac:dyDescent="0.3">
      <c r="A2064" s="5" t="s">
        <v>2095</v>
      </c>
      <c r="B2064" s="5">
        <v>1972</v>
      </c>
      <c r="C2064" s="5" t="s">
        <v>15</v>
      </c>
      <c r="D2064" s="5">
        <v>7</v>
      </c>
      <c r="E2064" s="5">
        <v>0</v>
      </c>
      <c r="F2064" s="5">
        <v>32765.33</v>
      </c>
      <c r="G2064" s="5" t="s">
        <v>11</v>
      </c>
      <c r="H2064" s="5" t="s">
        <v>11</v>
      </c>
      <c r="I2064" s="5" t="s">
        <v>23</v>
      </c>
      <c r="K2064" s="7" t="s">
        <v>2095</v>
      </c>
      <c r="L2064" s="7">
        <v>1972</v>
      </c>
      <c r="M2064" s="7" t="s">
        <v>15</v>
      </c>
      <c r="N2064" s="7">
        <v>7</v>
      </c>
      <c r="O2064" s="7">
        <v>0</v>
      </c>
      <c r="P2064" s="20">
        <v>32765.33</v>
      </c>
      <c r="Q2064" s="7" t="s">
        <v>11</v>
      </c>
      <c r="R2064" s="7" t="s">
        <v>11</v>
      </c>
      <c r="S2064" s="7" t="s">
        <v>23</v>
      </c>
      <c r="T2064" s="7">
        <f t="shared" si="64"/>
        <v>1</v>
      </c>
      <c r="U2064" s="7">
        <f t="shared" si="65"/>
        <v>9</v>
      </c>
      <c r="V2064" s="35" t="s">
        <v>9898</v>
      </c>
      <c r="W2064" s="36">
        <v>45085</v>
      </c>
      <c r="X2064" s="5">
        <v>50</v>
      </c>
    </row>
    <row r="2065" spans="1:24" x14ac:dyDescent="0.3">
      <c r="A2065" s="5" t="s">
        <v>2096</v>
      </c>
      <c r="B2065" s="5">
        <v>1980</v>
      </c>
      <c r="C2065" s="5" t="s">
        <v>30</v>
      </c>
      <c r="D2065" s="5">
        <v>12</v>
      </c>
      <c r="E2065" s="5">
        <v>3</v>
      </c>
      <c r="F2065" s="5">
        <v>32787.46</v>
      </c>
      <c r="G2065" s="5" t="s">
        <v>16</v>
      </c>
      <c r="H2065" s="5" t="s">
        <v>12</v>
      </c>
      <c r="I2065" s="5" t="s">
        <v>23</v>
      </c>
      <c r="K2065" s="7" t="s">
        <v>2096</v>
      </c>
      <c r="L2065" s="7">
        <v>1980</v>
      </c>
      <c r="M2065" s="7" t="s">
        <v>30</v>
      </c>
      <c r="N2065" s="7">
        <v>12</v>
      </c>
      <c r="O2065" s="7">
        <v>3</v>
      </c>
      <c r="P2065" s="20">
        <v>32787.46</v>
      </c>
      <c r="Q2065" s="7" t="s">
        <v>16</v>
      </c>
      <c r="R2065" s="7" t="s">
        <v>12</v>
      </c>
      <c r="S2065" s="7" t="s">
        <v>23</v>
      </c>
      <c r="T2065" s="7">
        <f t="shared" si="64"/>
        <v>240</v>
      </c>
      <c r="U2065" s="7">
        <f t="shared" si="65"/>
        <v>1</v>
      </c>
      <c r="V2065" s="35" t="s">
        <v>10204</v>
      </c>
      <c r="W2065" s="36">
        <v>45085</v>
      </c>
      <c r="X2065" s="5">
        <v>42</v>
      </c>
    </row>
    <row r="2066" spans="1:24" x14ac:dyDescent="0.3">
      <c r="A2066" s="5" t="s">
        <v>2097</v>
      </c>
      <c r="B2066" s="5">
        <v>1995</v>
      </c>
      <c r="C2066" s="5" t="s">
        <v>30</v>
      </c>
      <c r="D2066" s="5">
        <v>4</v>
      </c>
      <c r="E2066" s="5">
        <v>0</v>
      </c>
      <c r="F2066" s="5">
        <v>32827.51</v>
      </c>
      <c r="G2066" s="5" t="s">
        <v>16</v>
      </c>
      <c r="H2066" s="5" t="s">
        <v>11</v>
      </c>
      <c r="I2066" s="5" t="s">
        <v>42</v>
      </c>
      <c r="K2066" s="7" t="s">
        <v>2097</v>
      </c>
      <c r="L2066" s="7">
        <v>1995</v>
      </c>
      <c r="M2066" s="7" t="s">
        <v>30</v>
      </c>
      <c r="N2066" s="7">
        <v>4</v>
      </c>
      <c r="O2066" s="7">
        <v>0</v>
      </c>
      <c r="P2066" s="20">
        <v>32827.51</v>
      </c>
      <c r="Q2066" s="7" t="s">
        <v>16</v>
      </c>
      <c r="R2066" s="7" t="s">
        <v>11</v>
      </c>
      <c r="S2066" s="7" t="s">
        <v>42</v>
      </c>
      <c r="T2066" s="7">
        <f t="shared" si="64"/>
        <v>240</v>
      </c>
      <c r="U2066" s="7">
        <f t="shared" si="65"/>
        <v>9</v>
      </c>
      <c r="V2066" s="35" t="s">
        <v>10102</v>
      </c>
      <c r="W2066" s="36">
        <v>45085</v>
      </c>
      <c r="X2066" s="5">
        <v>27</v>
      </c>
    </row>
    <row r="2067" spans="1:24" x14ac:dyDescent="0.3">
      <c r="A2067" s="5" t="s">
        <v>2098</v>
      </c>
      <c r="B2067" s="5">
        <v>1981</v>
      </c>
      <c r="C2067" s="5" t="s">
        <v>15</v>
      </c>
      <c r="D2067" s="5">
        <v>17</v>
      </c>
      <c r="E2067" s="5">
        <v>1</v>
      </c>
      <c r="F2067" s="5">
        <v>32906.69</v>
      </c>
      <c r="G2067" s="5" t="s">
        <v>11</v>
      </c>
      <c r="H2067" s="5" t="s">
        <v>12</v>
      </c>
      <c r="I2067" s="5" t="s">
        <v>42</v>
      </c>
      <c r="K2067" s="7" t="s">
        <v>2098</v>
      </c>
      <c r="L2067" s="7">
        <v>1981</v>
      </c>
      <c r="M2067" s="7" t="s">
        <v>15</v>
      </c>
      <c r="N2067" s="7">
        <v>17</v>
      </c>
      <c r="O2067" s="7">
        <v>1</v>
      </c>
      <c r="P2067" s="20">
        <v>32906.69</v>
      </c>
      <c r="Q2067" s="7" t="s">
        <v>11</v>
      </c>
      <c r="R2067" s="7" t="s">
        <v>12</v>
      </c>
      <c r="S2067" s="7" t="s">
        <v>42</v>
      </c>
      <c r="T2067" s="7">
        <f t="shared" si="64"/>
        <v>1</v>
      </c>
      <c r="U2067" s="7">
        <f t="shared" si="65"/>
        <v>1</v>
      </c>
      <c r="V2067" s="35" t="s">
        <v>10205</v>
      </c>
      <c r="W2067" s="36">
        <v>45085</v>
      </c>
      <c r="X2067" s="5">
        <v>41</v>
      </c>
    </row>
    <row r="2068" spans="1:24" x14ac:dyDescent="0.3">
      <c r="A2068" s="5" t="s">
        <v>2099</v>
      </c>
      <c r="B2068" s="5">
        <v>1971</v>
      </c>
      <c r="C2068" s="5" t="s">
        <v>35</v>
      </c>
      <c r="D2068" s="5">
        <v>24</v>
      </c>
      <c r="E2068" s="5">
        <v>0</v>
      </c>
      <c r="F2068" s="5">
        <v>32947.629999999997</v>
      </c>
      <c r="G2068" s="5" t="s">
        <v>11</v>
      </c>
      <c r="H2068" s="5" t="s">
        <v>16</v>
      </c>
      <c r="I2068" s="5" t="s">
        <v>42</v>
      </c>
      <c r="K2068" s="7" t="s">
        <v>2099</v>
      </c>
      <c r="L2068" s="7">
        <v>1971</v>
      </c>
      <c r="M2068" s="7" t="s">
        <v>35</v>
      </c>
      <c r="N2068" s="7">
        <v>24</v>
      </c>
      <c r="O2068" s="7">
        <v>0</v>
      </c>
      <c r="P2068" s="20">
        <v>32947.629999999997</v>
      </c>
      <c r="Q2068" s="7" t="s">
        <v>11</v>
      </c>
      <c r="R2068" s="7" t="s">
        <v>16</v>
      </c>
      <c r="S2068" s="7" t="s">
        <v>42</v>
      </c>
      <c r="T2068" s="7">
        <f t="shared" si="64"/>
        <v>1</v>
      </c>
      <c r="U2068" s="7">
        <f t="shared" si="65"/>
        <v>2</v>
      </c>
      <c r="V2068" s="35" t="s">
        <v>10206</v>
      </c>
      <c r="W2068" s="36">
        <v>45085</v>
      </c>
      <c r="X2068" s="5">
        <v>51</v>
      </c>
    </row>
    <row r="2069" spans="1:24" x14ac:dyDescent="0.3">
      <c r="A2069" s="5" t="s">
        <v>2100</v>
      </c>
      <c r="B2069" s="5">
        <v>1995</v>
      </c>
      <c r="C2069" s="5" t="s">
        <v>10</v>
      </c>
      <c r="D2069" s="5">
        <v>8</v>
      </c>
      <c r="E2069" s="5">
        <v>0</v>
      </c>
      <c r="F2069" s="5">
        <v>33017.46</v>
      </c>
      <c r="G2069" s="5" t="s">
        <v>16</v>
      </c>
      <c r="H2069" s="5" t="s">
        <v>16</v>
      </c>
      <c r="I2069" s="5" t="s">
        <v>42</v>
      </c>
      <c r="K2069" s="7" t="s">
        <v>2100</v>
      </c>
      <c r="L2069" s="7">
        <v>1995</v>
      </c>
      <c r="M2069" s="7" t="s">
        <v>10</v>
      </c>
      <c r="N2069" s="7">
        <v>8</v>
      </c>
      <c r="O2069" s="7">
        <v>0</v>
      </c>
      <c r="P2069" s="20">
        <v>33017.46</v>
      </c>
      <c r="Q2069" s="7" t="s">
        <v>16</v>
      </c>
      <c r="R2069" s="7" t="s">
        <v>16</v>
      </c>
      <c r="S2069" s="7" t="s">
        <v>42</v>
      </c>
      <c r="T2069" s="7">
        <f t="shared" si="64"/>
        <v>240</v>
      </c>
      <c r="U2069" s="7">
        <f t="shared" si="65"/>
        <v>2</v>
      </c>
      <c r="V2069" s="35" t="s">
        <v>10207</v>
      </c>
      <c r="W2069" s="36">
        <v>45085</v>
      </c>
      <c r="X2069" s="5">
        <v>27</v>
      </c>
    </row>
    <row r="2070" spans="1:24" x14ac:dyDescent="0.3">
      <c r="A2070" s="5" t="s">
        <v>2101</v>
      </c>
      <c r="B2070" s="5">
        <v>1967</v>
      </c>
      <c r="C2070" s="5" t="s">
        <v>10</v>
      </c>
      <c r="D2070" s="5">
        <v>10</v>
      </c>
      <c r="E2070" s="5">
        <v>0</v>
      </c>
      <c r="F2070" s="5">
        <v>33025.32</v>
      </c>
      <c r="G2070" s="5" t="s">
        <v>11</v>
      </c>
      <c r="H2070" s="5" t="s">
        <v>12</v>
      </c>
      <c r="I2070" s="5" t="s">
        <v>42</v>
      </c>
      <c r="K2070" s="7" t="s">
        <v>2101</v>
      </c>
      <c r="L2070" s="7">
        <v>1967</v>
      </c>
      <c r="M2070" s="7" t="s">
        <v>10</v>
      </c>
      <c r="N2070" s="7">
        <v>10</v>
      </c>
      <c r="O2070" s="7">
        <v>0</v>
      </c>
      <c r="P2070" s="20">
        <v>33025.32</v>
      </c>
      <c r="Q2070" s="7" t="s">
        <v>11</v>
      </c>
      <c r="R2070" s="7" t="s">
        <v>12</v>
      </c>
      <c r="S2070" s="7" t="s">
        <v>42</v>
      </c>
      <c r="T2070" s="7">
        <f t="shared" si="64"/>
        <v>1</v>
      </c>
      <c r="U2070" s="7">
        <f t="shared" si="65"/>
        <v>1</v>
      </c>
      <c r="V2070" s="35" t="s">
        <v>10208</v>
      </c>
      <c r="W2070" s="36">
        <v>45085</v>
      </c>
      <c r="X2070" s="5">
        <v>55</v>
      </c>
    </row>
    <row r="2071" spans="1:24" x14ac:dyDescent="0.3">
      <c r="A2071" s="5" t="s">
        <v>2102</v>
      </c>
      <c r="B2071" s="5">
        <v>1994</v>
      </c>
      <c r="C2071" s="5" t="s">
        <v>10</v>
      </c>
      <c r="D2071" s="5">
        <v>28</v>
      </c>
      <c r="E2071" s="5">
        <v>0</v>
      </c>
      <c r="F2071" s="5">
        <v>33057.230000000003</v>
      </c>
      <c r="G2071" s="5" t="s">
        <v>16</v>
      </c>
      <c r="H2071" s="5" t="s">
        <v>11</v>
      </c>
      <c r="I2071" s="5" t="s">
        <v>42</v>
      </c>
      <c r="K2071" s="7" t="s">
        <v>2102</v>
      </c>
      <c r="L2071" s="7">
        <v>1994</v>
      </c>
      <c r="M2071" s="7" t="s">
        <v>10</v>
      </c>
      <c r="N2071" s="7">
        <v>28</v>
      </c>
      <c r="O2071" s="7">
        <v>0</v>
      </c>
      <c r="P2071" s="20">
        <v>33057.230000000003</v>
      </c>
      <c r="Q2071" s="7" t="s">
        <v>16</v>
      </c>
      <c r="R2071" s="7" t="s">
        <v>11</v>
      </c>
      <c r="S2071" s="7" t="s">
        <v>42</v>
      </c>
      <c r="T2071" s="7">
        <f t="shared" si="64"/>
        <v>240</v>
      </c>
      <c r="U2071" s="7">
        <f t="shared" si="65"/>
        <v>9</v>
      </c>
      <c r="V2071" s="35" t="s">
        <v>10209</v>
      </c>
      <c r="W2071" s="36">
        <v>45085</v>
      </c>
      <c r="X2071" s="5">
        <v>28</v>
      </c>
    </row>
    <row r="2072" spans="1:24" x14ac:dyDescent="0.3">
      <c r="A2072" s="5" t="s">
        <v>2103</v>
      </c>
      <c r="B2072" s="5">
        <v>1962</v>
      </c>
      <c r="C2072" s="5" t="s">
        <v>10</v>
      </c>
      <c r="D2072" s="5">
        <v>1</v>
      </c>
      <c r="E2072" s="5">
        <v>0</v>
      </c>
      <c r="F2072" s="5">
        <v>33074.94</v>
      </c>
      <c r="G2072" s="5" t="s">
        <v>16</v>
      </c>
      <c r="H2072" s="5" t="s">
        <v>11</v>
      </c>
      <c r="I2072" s="5" t="s">
        <v>42</v>
      </c>
      <c r="K2072" s="7" t="s">
        <v>2103</v>
      </c>
      <c r="L2072" s="7">
        <v>1962</v>
      </c>
      <c r="M2072" s="7" t="s">
        <v>10</v>
      </c>
      <c r="N2072" s="7">
        <v>1</v>
      </c>
      <c r="O2072" s="7">
        <v>0</v>
      </c>
      <c r="P2072" s="20">
        <v>33074.94</v>
      </c>
      <c r="Q2072" s="7" t="s">
        <v>16</v>
      </c>
      <c r="R2072" s="7" t="s">
        <v>11</v>
      </c>
      <c r="S2072" s="7" t="s">
        <v>42</v>
      </c>
      <c r="T2072" s="7">
        <f t="shared" si="64"/>
        <v>240</v>
      </c>
      <c r="U2072" s="7">
        <f t="shared" si="65"/>
        <v>9</v>
      </c>
      <c r="V2072" s="35" t="s">
        <v>10210</v>
      </c>
      <c r="W2072" s="36">
        <v>45085</v>
      </c>
      <c r="X2072" s="5">
        <v>60</v>
      </c>
    </row>
    <row r="2073" spans="1:24" x14ac:dyDescent="0.3">
      <c r="A2073" s="5" t="s">
        <v>2104</v>
      </c>
      <c r="B2073" s="5">
        <v>1969</v>
      </c>
      <c r="C2073" s="5" t="s">
        <v>37</v>
      </c>
      <c r="D2073" s="5">
        <v>30</v>
      </c>
      <c r="E2073" s="5">
        <v>0</v>
      </c>
      <c r="F2073" s="5">
        <v>33090.660000000003</v>
      </c>
      <c r="G2073" s="5" t="s">
        <v>11</v>
      </c>
      <c r="H2073" s="5" t="s">
        <v>11</v>
      </c>
      <c r="I2073" s="5" t="s">
        <v>42</v>
      </c>
      <c r="K2073" s="7" t="s">
        <v>2104</v>
      </c>
      <c r="L2073" s="7">
        <v>1969</v>
      </c>
      <c r="M2073" s="7" t="s">
        <v>37</v>
      </c>
      <c r="N2073" s="7">
        <v>30</v>
      </c>
      <c r="O2073" s="7">
        <v>0</v>
      </c>
      <c r="P2073" s="20">
        <v>33090.660000000003</v>
      </c>
      <c r="Q2073" s="7" t="s">
        <v>11</v>
      </c>
      <c r="R2073" s="7" t="s">
        <v>11</v>
      </c>
      <c r="S2073" s="7" t="s">
        <v>42</v>
      </c>
      <c r="T2073" s="7">
        <f t="shared" si="64"/>
        <v>1</v>
      </c>
      <c r="U2073" s="7">
        <f t="shared" si="65"/>
        <v>9</v>
      </c>
      <c r="V2073" s="35" t="s">
        <v>10211</v>
      </c>
      <c r="W2073" s="36">
        <v>45085</v>
      </c>
      <c r="X2073" s="5">
        <v>53</v>
      </c>
    </row>
    <row r="2074" spans="1:24" x14ac:dyDescent="0.3">
      <c r="A2074" s="5" t="s">
        <v>2105</v>
      </c>
      <c r="B2074" s="5">
        <v>1985</v>
      </c>
      <c r="C2074" s="5" t="s">
        <v>10</v>
      </c>
      <c r="D2074" s="5">
        <v>15</v>
      </c>
      <c r="E2074" s="5">
        <v>3</v>
      </c>
      <c r="F2074" s="5">
        <v>33121</v>
      </c>
      <c r="G2074" s="5" t="s">
        <v>11</v>
      </c>
      <c r="H2074" s="5" t="s">
        <v>16</v>
      </c>
      <c r="I2074" s="5" t="s">
        <v>42</v>
      </c>
      <c r="K2074" s="7" t="s">
        <v>2105</v>
      </c>
      <c r="L2074" s="7">
        <v>1985</v>
      </c>
      <c r="M2074" s="7" t="s">
        <v>10</v>
      </c>
      <c r="N2074" s="7">
        <v>15</v>
      </c>
      <c r="O2074" s="7">
        <v>3</v>
      </c>
      <c r="P2074" s="20">
        <v>33121</v>
      </c>
      <c r="Q2074" s="7" t="s">
        <v>11</v>
      </c>
      <c r="R2074" s="7" t="s">
        <v>16</v>
      </c>
      <c r="S2074" s="7" t="s">
        <v>42</v>
      </c>
      <c r="T2074" s="7">
        <f t="shared" si="64"/>
        <v>1</v>
      </c>
      <c r="U2074" s="7">
        <f t="shared" si="65"/>
        <v>2</v>
      </c>
      <c r="V2074" s="35" t="s">
        <v>10212</v>
      </c>
      <c r="W2074" s="36">
        <v>45085</v>
      </c>
      <c r="X2074" s="5">
        <v>37</v>
      </c>
    </row>
    <row r="2075" spans="1:24" x14ac:dyDescent="0.3">
      <c r="A2075" s="5" t="s">
        <v>2106</v>
      </c>
      <c r="B2075" s="5">
        <v>1990</v>
      </c>
      <c r="C2075" s="5" t="s">
        <v>37</v>
      </c>
      <c r="D2075" s="5">
        <v>12</v>
      </c>
      <c r="E2075" s="5">
        <v>3</v>
      </c>
      <c r="F2075" s="5">
        <v>33292.83</v>
      </c>
      <c r="G2075" s="5" t="s">
        <v>11</v>
      </c>
      <c r="H2075" s="5" t="s">
        <v>16</v>
      </c>
      <c r="I2075" s="5" t="s">
        <v>42</v>
      </c>
      <c r="K2075" s="7" t="s">
        <v>2106</v>
      </c>
      <c r="L2075" s="7">
        <v>1990</v>
      </c>
      <c r="M2075" s="7" t="s">
        <v>37</v>
      </c>
      <c r="N2075" s="7">
        <v>12</v>
      </c>
      <c r="O2075" s="7">
        <v>3</v>
      </c>
      <c r="P2075" s="20">
        <v>33292.83</v>
      </c>
      <c r="Q2075" s="7" t="s">
        <v>11</v>
      </c>
      <c r="R2075" s="7" t="s">
        <v>16</v>
      </c>
      <c r="S2075" s="7" t="s">
        <v>42</v>
      </c>
      <c r="T2075" s="7">
        <f t="shared" si="64"/>
        <v>1</v>
      </c>
      <c r="U2075" s="7">
        <f t="shared" si="65"/>
        <v>2</v>
      </c>
      <c r="V2075" s="35" t="s">
        <v>10213</v>
      </c>
      <c r="W2075" s="36">
        <v>45085</v>
      </c>
      <c r="X2075" s="5">
        <v>32</v>
      </c>
    </row>
    <row r="2076" spans="1:24" x14ac:dyDescent="0.3">
      <c r="A2076" s="5" t="s">
        <v>2107</v>
      </c>
      <c r="B2076" s="5">
        <v>2003</v>
      </c>
      <c r="C2076" s="5" t="s">
        <v>15</v>
      </c>
      <c r="D2076" s="5">
        <v>28</v>
      </c>
      <c r="E2076" s="5">
        <v>0</v>
      </c>
      <c r="F2076" s="5">
        <v>33307.550000000003</v>
      </c>
      <c r="G2076" s="5" t="s">
        <v>11</v>
      </c>
      <c r="H2076" s="5" t="s">
        <v>12</v>
      </c>
      <c r="I2076" s="5" t="s">
        <v>23</v>
      </c>
      <c r="K2076" s="7" t="s">
        <v>2107</v>
      </c>
      <c r="L2076" s="7">
        <v>2003</v>
      </c>
      <c r="M2076" s="7" t="s">
        <v>15</v>
      </c>
      <c r="N2076" s="7">
        <v>28</v>
      </c>
      <c r="O2076" s="7">
        <v>0</v>
      </c>
      <c r="P2076" s="20">
        <v>33307.550000000003</v>
      </c>
      <c r="Q2076" s="7" t="s">
        <v>11</v>
      </c>
      <c r="R2076" s="7" t="s">
        <v>12</v>
      </c>
      <c r="S2076" s="7" t="s">
        <v>23</v>
      </c>
      <c r="T2076" s="7">
        <f t="shared" si="64"/>
        <v>1</v>
      </c>
      <c r="U2076" s="7">
        <f t="shared" si="65"/>
        <v>1</v>
      </c>
      <c r="V2076" s="35" t="s">
        <v>10214</v>
      </c>
      <c r="W2076" s="36">
        <v>45085</v>
      </c>
      <c r="X2076" s="5">
        <v>19</v>
      </c>
    </row>
    <row r="2077" spans="1:24" x14ac:dyDescent="0.3">
      <c r="A2077" s="5" t="s">
        <v>2108</v>
      </c>
      <c r="B2077" s="5">
        <v>1972</v>
      </c>
      <c r="C2077" s="5" t="s">
        <v>20</v>
      </c>
      <c r="D2077" s="5">
        <v>5</v>
      </c>
      <c r="E2077" s="5">
        <v>0</v>
      </c>
      <c r="F2077" s="5">
        <v>33344.449999999997</v>
      </c>
      <c r="G2077" s="5" t="s">
        <v>11</v>
      </c>
      <c r="H2077" s="5" t="s">
        <v>12</v>
      </c>
      <c r="I2077" s="5" t="s">
        <v>42</v>
      </c>
      <c r="K2077" s="7" t="s">
        <v>2108</v>
      </c>
      <c r="L2077" s="7">
        <v>1972</v>
      </c>
      <c r="M2077" s="7" t="s">
        <v>20</v>
      </c>
      <c r="N2077" s="7">
        <v>5</v>
      </c>
      <c r="O2077" s="7">
        <v>0</v>
      </c>
      <c r="P2077" s="20">
        <v>33344.449999999997</v>
      </c>
      <c r="Q2077" s="7" t="s">
        <v>11</v>
      </c>
      <c r="R2077" s="7" t="s">
        <v>12</v>
      </c>
      <c r="S2077" s="7" t="s">
        <v>42</v>
      </c>
      <c r="T2077" s="7">
        <f t="shared" si="64"/>
        <v>1</v>
      </c>
      <c r="U2077" s="7">
        <f t="shared" si="65"/>
        <v>1</v>
      </c>
      <c r="V2077" s="35" t="s">
        <v>9732</v>
      </c>
      <c r="W2077" s="36">
        <v>45085</v>
      </c>
      <c r="X2077" s="5">
        <v>50</v>
      </c>
    </row>
    <row r="2078" spans="1:24" x14ac:dyDescent="0.3">
      <c r="A2078" s="5" t="s">
        <v>2109</v>
      </c>
      <c r="B2078" s="5">
        <v>1985</v>
      </c>
      <c r="C2078" s="5" t="s">
        <v>30</v>
      </c>
      <c r="D2078" s="5">
        <v>7</v>
      </c>
      <c r="E2078" s="5">
        <v>3</v>
      </c>
      <c r="F2078" s="5">
        <v>33450.99</v>
      </c>
      <c r="G2078" s="5" t="s">
        <v>11</v>
      </c>
      <c r="H2078" s="5" t="s">
        <v>11</v>
      </c>
      <c r="I2078" s="5" t="s">
        <v>42</v>
      </c>
      <c r="K2078" s="7" t="s">
        <v>2109</v>
      </c>
      <c r="L2078" s="7">
        <v>1985</v>
      </c>
      <c r="M2078" s="7" t="s">
        <v>30</v>
      </c>
      <c r="N2078" s="7">
        <v>7</v>
      </c>
      <c r="O2078" s="7">
        <v>3</v>
      </c>
      <c r="P2078" s="20">
        <v>33450.99</v>
      </c>
      <c r="Q2078" s="7" t="s">
        <v>11</v>
      </c>
      <c r="R2078" s="7" t="s">
        <v>11</v>
      </c>
      <c r="S2078" s="7" t="s">
        <v>42</v>
      </c>
      <c r="T2078" s="7">
        <f t="shared" si="64"/>
        <v>1</v>
      </c>
      <c r="U2078" s="7">
        <f t="shared" si="65"/>
        <v>9</v>
      </c>
      <c r="V2078" s="35" t="s">
        <v>10215</v>
      </c>
      <c r="W2078" s="36">
        <v>45085</v>
      </c>
      <c r="X2078" s="5">
        <v>37</v>
      </c>
    </row>
    <row r="2079" spans="1:24" x14ac:dyDescent="0.3">
      <c r="A2079" s="5" t="s">
        <v>2110</v>
      </c>
      <c r="B2079" s="5">
        <v>1970</v>
      </c>
      <c r="C2079" s="5" t="s">
        <v>18</v>
      </c>
      <c r="D2079" s="5">
        <v>18</v>
      </c>
      <c r="E2079" s="5">
        <v>2</v>
      </c>
      <c r="F2079" s="5">
        <v>33471.97</v>
      </c>
      <c r="G2079" s="5" t="s">
        <v>11</v>
      </c>
      <c r="H2079" s="5" t="s">
        <v>11</v>
      </c>
      <c r="I2079" s="5" t="s">
        <v>23</v>
      </c>
      <c r="K2079" s="7" t="s">
        <v>2110</v>
      </c>
      <c r="L2079" s="7">
        <v>1970</v>
      </c>
      <c r="M2079" s="7" t="s">
        <v>18</v>
      </c>
      <c r="N2079" s="7">
        <v>18</v>
      </c>
      <c r="O2079" s="7">
        <v>2</v>
      </c>
      <c r="P2079" s="20">
        <v>33471.97</v>
      </c>
      <c r="Q2079" s="7" t="s">
        <v>11</v>
      </c>
      <c r="R2079" s="7" t="s">
        <v>11</v>
      </c>
      <c r="S2079" s="7" t="s">
        <v>23</v>
      </c>
      <c r="T2079" s="7">
        <f t="shared" si="64"/>
        <v>1</v>
      </c>
      <c r="U2079" s="7">
        <f t="shared" si="65"/>
        <v>9</v>
      </c>
      <c r="V2079" s="35" t="s">
        <v>9724</v>
      </c>
      <c r="W2079" s="36">
        <v>45085</v>
      </c>
      <c r="X2079" s="5">
        <v>52</v>
      </c>
    </row>
    <row r="2080" spans="1:24" x14ac:dyDescent="0.3">
      <c r="A2080" s="5" t="s">
        <v>2111</v>
      </c>
      <c r="B2080" s="5">
        <v>2002</v>
      </c>
      <c r="C2080" s="5" t="s">
        <v>35</v>
      </c>
      <c r="D2080" s="5">
        <v>25</v>
      </c>
      <c r="E2080" s="5">
        <v>0</v>
      </c>
      <c r="F2080" s="5">
        <v>33475.82</v>
      </c>
      <c r="G2080" s="5" t="s">
        <v>16</v>
      </c>
      <c r="H2080" s="5" t="s">
        <v>16</v>
      </c>
      <c r="I2080" s="5" t="s">
        <v>170</v>
      </c>
      <c r="K2080" s="7" t="s">
        <v>2111</v>
      </c>
      <c r="L2080" s="7">
        <v>2002</v>
      </c>
      <c r="M2080" s="7" t="s">
        <v>35</v>
      </c>
      <c r="N2080" s="7">
        <v>25</v>
      </c>
      <c r="O2080" s="7">
        <v>0</v>
      </c>
      <c r="P2080" s="20">
        <v>33475.82</v>
      </c>
      <c r="Q2080" s="7" t="s">
        <v>16</v>
      </c>
      <c r="R2080" s="7" t="s">
        <v>16</v>
      </c>
      <c r="S2080" s="7" t="s">
        <v>170</v>
      </c>
      <c r="T2080" s="7">
        <f t="shared" si="64"/>
        <v>240</v>
      </c>
      <c r="U2080" s="7">
        <f t="shared" si="65"/>
        <v>2</v>
      </c>
      <c r="V2080" s="35" t="s">
        <v>9975</v>
      </c>
      <c r="W2080" s="36">
        <v>45085</v>
      </c>
      <c r="X2080" s="5">
        <v>20</v>
      </c>
    </row>
    <row r="2081" spans="1:24" x14ac:dyDescent="0.3">
      <c r="A2081" s="5" t="s">
        <v>2112</v>
      </c>
      <c r="B2081" s="5">
        <v>1984</v>
      </c>
      <c r="C2081" s="5" t="s">
        <v>10</v>
      </c>
      <c r="D2081" s="5">
        <v>22</v>
      </c>
      <c r="E2081" s="5">
        <v>3</v>
      </c>
      <c r="F2081" s="5">
        <v>33527.1</v>
      </c>
      <c r="G2081" s="5" t="s">
        <v>11</v>
      </c>
      <c r="H2081" s="5" t="s">
        <v>12</v>
      </c>
      <c r="I2081" s="5" t="s">
        <v>42</v>
      </c>
      <c r="K2081" s="7" t="s">
        <v>2112</v>
      </c>
      <c r="L2081" s="7">
        <v>1984</v>
      </c>
      <c r="M2081" s="7" t="s">
        <v>10</v>
      </c>
      <c r="N2081" s="7">
        <v>22</v>
      </c>
      <c r="O2081" s="7">
        <v>3</v>
      </c>
      <c r="P2081" s="20">
        <v>33527.1</v>
      </c>
      <c r="Q2081" s="7" t="s">
        <v>11</v>
      </c>
      <c r="R2081" s="7" t="s">
        <v>12</v>
      </c>
      <c r="S2081" s="7" t="s">
        <v>42</v>
      </c>
      <c r="T2081" s="7">
        <f t="shared" si="64"/>
        <v>1</v>
      </c>
      <c r="U2081" s="7">
        <f t="shared" si="65"/>
        <v>1</v>
      </c>
      <c r="V2081" s="35" t="s">
        <v>10132</v>
      </c>
      <c r="W2081" s="36">
        <v>45085</v>
      </c>
      <c r="X2081" s="5">
        <v>38</v>
      </c>
    </row>
    <row r="2082" spans="1:24" x14ac:dyDescent="0.3">
      <c r="A2082" s="5" t="s">
        <v>2113</v>
      </c>
      <c r="B2082" s="5">
        <v>2003</v>
      </c>
      <c r="C2082" s="5" t="s">
        <v>20</v>
      </c>
      <c r="D2082" s="5">
        <v>9</v>
      </c>
      <c r="E2082" s="5">
        <v>0</v>
      </c>
      <c r="F2082" s="5">
        <v>33611.71</v>
      </c>
      <c r="G2082" s="5" t="s">
        <v>16</v>
      </c>
      <c r="H2082" s="5" t="s">
        <v>11</v>
      </c>
      <c r="I2082" s="5" t="s">
        <v>42</v>
      </c>
      <c r="K2082" s="7" t="s">
        <v>2113</v>
      </c>
      <c r="L2082" s="7">
        <v>2003</v>
      </c>
      <c r="M2082" s="7" t="s">
        <v>20</v>
      </c>
      <c r="N2082" s="7">
        <v>9</v>
      </c>
      <c r="O2082" s="7">
        <v>0</v>
      </c>
      <c r="P2082" s="20">
        <v>33611.71</v>
      </c>
      <c r="Q2082" s="7" t="s">
        <v>16</v>
      </c>
      <c r="R2082" s="7" t="s">
        <v>11</v>
      </c>
      <c r="S2082" s="7" t="s">
        <v>42</v>
      </c>
      <c r="T2082" s="7">
        <f t="shared" si="64"/>
        <v>240</v>
      </c>
      <c r="U2082" s="7">
        <f t="shared" si="65"/>
        <v>9</v>
      </c>
      <c r="V2082" s="35" t="s">
        <v>8465</v>
      </c>
      <c r="W2082" s="36">
        <v>45085</v>
      </c>
      <c r="X2082" s="5">
        <v>19</v>
      </c>
    </row>
    <row r="2083" spans="1:24" x14ac:dyDescent="0.3">
      <c r="A2083" s="5" t="s">
        <v>2114</v>
      </c>
      <c r="B2083" s="5">
        <v>1993</v>
      </c>
      <c r="C2083" s="5" t="s">
        <v>15</v>
      </c>
      <c r="D2083" s="5">
        <v>28</v>
      </c>
      <c r="E2083" s="5">
        <v>0</v>
      </c>
      <c r="F2083" s="5">
        <v>33707.550000000003</v>
      </c>
      <c r="G2083" s="5" t="s">
        <v>11</v>
      </c>
      <c r="H2083" s="5" t="s">
        <v>11</v>
      </c>
      <c r="I2083" s="5" t="s">
        <v>42</v>
      </c>
      <c r="K2083" s="7" t="s">
        <v>2114</v>
      </c>
      <c r="L2083" s="7">
        <v>1993</v>
      </c>
      <c r="M2083" s="7" t="s">
        <v>15</v>
      </c>
      <c r="N2083" s="7">
        <v>28</v>
      </c>
      <c r="O2083" s="7">
        <v>0</v>
      </c>
      <c r="P2083" s="20">
        <v>33707.550000000003</v>
      </c>
      <c r="Q2083" s="7" t="s">
        <v>11</v>
      </c>
      <c r="R2083" s="7" t="s">
        <v>11</v>
      </c>
      <c r="S2083" s="7" t="s">
        <v>42</v>
      </c>
      <c r="T2083" s="7">
        <f t="shared" si="64"/>
        <v>1</v>
      </c>
      <c r="U2083" s="7">
        <f t="shared" si="65"/>
        <v>9</v>
      </c>
      <c r="V2083" s="35" t="s">
        <v>10216</v>
      </c>
      <c r="W2083" s="36">
        <v>45085</v>
      </c>
      <c r="X2083" s="5">
        <v>29</v>
      </c>
    </row>
    <row r="2084" spans="1:24" x14ac:dyDescent="0.3">
      <c r="A2084" s="5" t="s">
        <v>2115</v>
      </c>
      <c r="B2084" s="5">
        <v>2004</v>
      </c>
      <c r="C2084" s="5" t="s">
        <v>15</v>
      </c>
      <c r="D2084" s="5">
        <v>1</v>
      </c>
      <c r="E2084" s="5">
        <v>0</v>
      </c>
      <c r="F2084" s="5">
        <v>33732.69</v>
      </c>
      <c r="G2084" s="5" t="s">
        <v>16</v>
      </c>
      <c r="H2084" s="5" t="s">
        <v>16</v>
      </c>
      <c r="I2084" s="5" t="s">
        <v>356</v>
      </c>
      <c r="K2084" s="7" t="s">
        <v>2115</v>
      </c>
      <c r="L2084" s="7">
        <v>2004</v>
      </c>
      <c r="M2084" s="7" t="s">
        <v>15</v>
      </c>
      <c r="N2084" s="7">
        <v>1</v>
      </c>
      <c r="O2084" s="7">
        <v>0</v>
      </c>
      <c r="P2084" s="20">
        <v>33732.69</v>
      </c>
      <c r="Q2084" s="7" t="s">
        <v>16</v>
      </c>
      <c r="R2084" s="7" t="s">
        <v>16</v>
      </c>
      <c r="S2084" s="7" t="s">
        <v>356</v>
      </c>
      <c r="T2084" s="7">
        <f t="shared" si="64"/>
        <v>240</v>
      </c>
      <c r="U2084" s="7">
        <f t="shared" si="65"/>
        <v>2</v>
      </c>
      <c r="V2084" s="35" t="s">
        <v>8978</v>
      </c>
      <c r="W2084" s="36">
        <v>45085</v>
      </c>
      <c r="X2084" s="5">
        <v>18</v>
      </c>
    </row>
    <row r="2085" spans="1:24" x14ac:dyDescent="0.3">
      <c r="A2085" s="5" t="s">
        <v>2116</v>
      </c>
      <c r="B2085" s="5">
        <v>2003</v>
      </c>
      <c r="C2085" s="5" t="s">
        <v>20</v>
      </c>
      <c r="D2085" s="5">
        <v>12</v>
      </c>
      <c r="E2085" s="5">
        <v>0</v>
      </c>
      <c r="F2085" s="5">
        <v>33750.29</v>
      </c>
      <c r="G2085" s="5" t="s">
        <v>16</v>
      </c>
      <c r="H2085" s="5" t="s">
        <v>12</v>
      </c>
      <c r="I2085" s="5" t="s">
        <v>23</v>
      </c>
      <c r="K2085" s="7" t="s">
        <v>2116</v>
      </c>
      <c r="L2085" s="7">
        <v>2003</v>
      </c>
      <c r="M2085" s="7" t="s">
        <v>20</v>
      </c>
      <c r="N2085" s="7">
        <v>12</v>
      </c>
      <c r="O2085" s="7">
        <v>0</v>
      </c>
      <c r="P2085" s="20">
        <v>33750.29</v>
      </c>
      <c r="Q2085" s="7" t="s">
        <v>16</v>
      </c>
      <c r="R2085" s="7" t="s">
        <v>12</v>
      </c>
      <c r="S2085" s="7" t="s">
        <v>23</v>
      </c>
      <c r="T2085" s="7">
        <f t="shared" si="64"/>
        <v>240</v>
      </c>
      <c r="U2085" s="7">
        <f t="shared" si="65"/>
        <v>1</v>
      </c>
      <c r="V2085" s="35" t="s">
        <v>10217</v>
      </c>
      <c r="W2085" s="36">
        <v>45085</v>
      </c>
      <c r="X2085" s="5">
        <v>19</v>
      </c>
    </row>
    <row r="2086" spans="1:24" x14ac:dyDescent="0.3">
      <c r="A2086" s="5" t="s">
        <v>2117</v>
      </c>
      <c r="B2086" s="5">
        <v>1962</v>
      </c>
      <c r="C2086" s="5" t="s">
        <v>30</v>
      </c>
      <c r="D2086" s="5">
        <v>11</v>
      </c>
      <c r="E2086" s="5">
        <v>0</v>
      </c>
      <c r="F2086" s="5">
        <v>33753.32</v>
      </c>
      <c r="G2086" s="5" t="s">
        <v>16</v>
      </c>
      <c r="H2086" s="5" t="s">
        <v>12</v>
      </c>
      <c r="I2086" s="5" t="s">
        <v>42</v>
      </c>
      <c r="K2086" s="7" t="s">
        <v>2117</v>
      </c>
      <c r="L2086" s="7">
        <v>1962</v>
      </c>
      <c r="M2086" s="7" t="s">
        <v>30</v>
      </c>
      <c r="N2086" s="7">
        <v>11</v>
      </c>
      <c r="O2086" s="7">
        <v>0</v>
      </c>
      <c r="P2086" s="20">
        <v>33753.32</v>
      </c>
      <c r="Q2086" s="7" t="s">
        <v>16</v>
      </c>
      <c r="R2086" s="7" t="s">
        <v>12</v>
      </c>
      <c r="S2086" s="7" t="s">
        <v>42</v>
      </c>
      <c r="T2086" s="7">
        <f t="shared" si="64"/>
        <v>240</v>
      </c>
      <c r="U2086" s="7">
        <f t="shared" si="65"/>
        <v>1</v>
      </c>
      <c r="V2086" s="35" t="s">
        <v>10218</v>
      </c>
      <c r="W2086" s="36">
        <v>45085</v>
      </c>
      <c r="X2086" s="5">
        <v>60</v>
      </c>
    </row>
    <row r="2087" spans="1:24" x14ac:dyDescent="0.3">
      <c r="A2087" s="5" t="s">
        <v>2118</v>
      </c>
      <c r="B2087" s="5">
        <v>2000</v>
      </c>
      <c r="C2087" s="5" t="s">
        <v>37</v>
      </c>
      <c r="D2087" s="5">
        <v>26</v>
      </c>
      <c r="E2087" s="5">
        <v>0</v>
      </c>
      <c r="F2087" s="5">
        <v>33829.39</v>
      </c>
      <c r="G2087" s="5" t="s">
        <v>11</v>
      </c>
      <c r="H2087" s="5" t="s">
        <v>12</v>
      </c>
      <c r="I2087" s="5" t="s">
        <v>42</v>
      </c>
      <c r="K2087" s="7" t="s">
        <v>2118</v>
      </c>
      <c r="L2087" s="7">
        <v>2000</v>
      </c>
      <c r="M2087" s="7" t="s">
        <v>37</v>
      </c>
      <c r="N2087" s="7">
        <v>26</v>
      </c>
      <c r="O2087" s="7">
        <v>0</v>
      </c>
      <c r="P2087" s="20">
        <v>33829.39</v>
      </c>
      <c r="Q2087" s="7" t="s">
        <v>11</v>
      </c>
      <c r="R2087" s="7" t="s">
        <v>12</v>
      </c>
      <c r="S2087" s="7" t="s">
        <v>42</v>
      </c>
      <c r="T2087" s="7">
        <f t="shared" si="64"/>
        <v>1</v>
      </c>
      <c r="U2087" s="7">
        <f t="shared" si="65"/>
        <v>1</v>
      </c>
      <c r="V2087" s="35" t="s">
        <v>10219</v>
      </c>
      <c r="W2087" s="36">
        <v>45085</v>
      </c>
      <c r="X2087" s="5">
        <v>22</v>
      </c>
    </row>
    <row r="2088" spans="1:24" x14ac:dyDescent="0.3">
      <c r="A2088" s="5" t="s">
        <v>2119</v>
      </c>
      <c r="B2088" s="5">
        <v>1997</v>
      </c>
      <c r="C2088" s="5" t="s">
        <v>35</v>
      </c>
      <c r="D2088" s="5">
        <v>9</v>
      </c>
      <c r="E2088" s="5">
        <v>0</v>
      </c>
      <c r="F2088" s="5">
        <v>33900.65</v>
      </c>
      <c r="G2088" s="5" t="s">
        <v>11</v>
      </c>
      <c r="H2088" s="5" t="s">
        <v>12</v>
      </c>
      <c r="I2088" s="5" t="s">
        <v>42</v>
      </c>
      <c r="K2088" s="7" t="s">
        <v>2119</v>
      </c>
      <c r="L2088" s="7">
        <v>1997</v>
      </c>
      <c r="M2088" s="7" t="s">
        <v>35</v>
      </c>
      <c r="N2088" s="7">
        <v>9</v>
      </c>
      <c r="O2088" s="7">
        <v>0</v>
      </c>
      <c r="P2088" s="20">
        <v>33900.65</v>
      </c>
      <c r="Q2088" s="7" t="s">
        <v>11</v>
      </c>
      <c r="R2088" s="7" t="s">
        <v>12</v>
      </c>
      <c r="S2088" s="7" t="s">
        <v>42</v>
      </c>
      <c r="T2088" s="7">
        <f t="shared" si="64"/>
        <v>1</v>
      </c>
      <c r="U2088" s="7">
        <f t="shared" si="65"/>
        <v>1</v>
      </c>
      <c r="V2088" s="35" t="s">
        <v>10220</v>
      </c>
      <c r="W2088" s="36">
        <v>45085</v>
      </c>
      <c r="X2088" s="5">
        <v>25</v>
      </c>
    </row>
    <row r="2089" spans="1:24" x14ac:dyDescent="0.3">
      <c r="A2089" s="5" t="s">
        <v>2120</v>
      </c>
      <c r="B2089" s="5">
        <v>2000</v>
      </c>
      <c r="C2089" s="5" t="s">
        <v>30</v>
      </c>
      <c r="D2089" s="5">
        <v>27</v>
      </c>
      <c r="E2089" s="5">
        <v>0</v>
      </c>
      <c r="F2089" s="5">
        <v>33907.550000000003</v>
      </c>
      <c r="G2089" s="5" t="s">
        <v>11</v>
      </c>
      <c r="H2089" s="5" t="s">
        <v>11</v>
      </c>
      <c r="I2089" s="5" t="s">
        <v>23</v>
      </c>
      <c r="K2089" s="7" t="s">
        <v>2120</v>
      </c>
      <c r="L2089" s="7">
        <v>2000</v>
      </c>
      <c r="M2089" s="7" t="s">
        <v>30</v>
      </c>
      <c r="N2089" s="7">
        <v>27</v>
      </c>
      <c r="O2089" s="7">
        <v>0</v>
      </c>
      <c r="P2089" s="20">
        <v>33907.550000000003</v>
      </c>
      <c r="Q2089" s="7" t="s">
        <v>11</v>
      </c>
      <c r="R2089" s="7" t="s">
        <v>11</v>
      </c>
      <c r="S2089" s="7" t="s">
        <v>23</v>
      </c>
      <c r="T2089" s="7">
        <f t="shared" si="64"/>
        <v>1</v>
      </c>
      <c r="U2089" s="7">
        <f t="shared" si="65"/>
        <v>9</v>
      </c>
      <c r="V2089" s="35" t="s">
        <v>8545</v>
      </c>
      <c r="W2089" s="36">
        <v>45085</v>
      </c>
      <c r="X2089" s="5">
        <v>22</v>
      </c>
    </row>
    <row r="2090" spans="1:24" x14ac:dyDescent="0.3">
      <c r="A2090" s="5" t="s">
        <v>2121</v>
      </c>
      <c r="B2090" s="5">
        <v>1994</v>
      </c>
      <c r="C2090" s="5" t="s">
        <v>20</v>
      </c>
      <c r="D2090" s="5">
        <v>25</v>
      </c>
      <c r="E2090" s="5">
        <v>0</v>
      </c>
      <c r="F2090" s="5">
        <v>33975.47</v>
      </c>
      <c r="G2090" s="5" t="s">
        <v>11</v>
      </c>
      <c r="H2090" s="5" t="s">
        <v>11</v>
      </c>
      <c r="I2090" s="5" t="s">
        <v>42</v>
      </c>
      <c r="K2090" s="7" t="s">
        <v>2121</v>
      </c>
      <c r="L2090" s="7">
        <v>1994</v>
      </c>
      <c r="M2090" s="7" t="s">
        <v>20</v>
      </c>
      <c r="N2090" s="7">
        <v>25</v>
      </c>
      <c r="O2090" s="7">
        <v>0</v>
      </c>
      <c r="P2090" s="20">
        <v>33975.47</v>
      </c>
      <c r="Q2090" s="7" t="s">
        <v>11</v>
      </c>
      <c r="R2090" s="7" t="s">
        <v>11</v>
      </c>
      <c r="S2090" s="7" t="s">
        <v>42</v>
      </c>
      <c r="T2090" s="7">
        <f t="shared" si="64"/>
        <v>1</v>
      </c>
      <c r="U2090" s="7">
        <f t="shared" si="65"/>
        <v>9</v>
      </c>
      <c r="V2090" s="35" t="s">
        <v>10221</v>
      </c>
      <c r="W2090" s="36">
        <v>45085</v>
      </c>
      <c r="X2090" s="5">
        <v>28</v>
      </c>
    </row>
    <row r="2091" spans="1:24" x14ac:dyDescent="0.3">
      <c r="A2091" s="5" t="s">
        <v>2122</v>
      </c>
      <c r="B2091" s="5">
        <v>1972</v>
      </c>
      <c r="C2091" s="5" t="s">
        <v>10</v>
      </c>
      <c r="D2091" s="5">
        <v>26</v>
      </c>
      <c r="E2091" s="5">
        <v>0</v>
      </c>
      <c r="F2091" s="5">
        <v>34053.360000000001</v>
      </c>
      <c r="G2091" s="5" t="s">
        <v>11</v>
      </c>
      <c r="H2091" s="5" t="s">
        <v>11</v>
      </c>
      <c r="I2091" s="5" t="s">
        <v>42</v>
      </c>
      <c r="K2091" s="7" t="s">
        <v>2122</v>
      </c>
      <c r="L2091" s="7">
        <v>1972</v>
      </c>
      <c r="M2091" s="7" t="s">
        <v>10</v>
      </c>
      <c r="N2091" s="7">
        <v>26</v>
      </c>
      <c r="O2091" s="7">
        <v>0</v>
      </c>
      <c r="P2091" s="20">
        <v>34053.360000000001</v>
      </c>
      <c r="Q2091" s="7" t="s">
        <v>11</v>
      </c>
      <c r="R2091" s="7" t="s">
        <v>11</v>
      </c>
      <c r="S2091" s="7" t="s">
        <v>42</v>
      </c>
      <c r="T2091" s="7">
        <f t="shared" si="64"/>
        <v>1</v>
      </c>
      <c r="U2091" s="7">
        <f t="shared" si="65"/>
        <v>9</v>
      </c>
      <c r="V2091" s="35" t="s">
        <v>10222</v>
      </c>
      <c r="W2091" s="36">
        <v>45085</v>
      </c>
      <c r="X2091" s="5">
        <v>50</v>
      </c>
    </row>
    <row r="2092" spans="1:24" x14ac:dyDescent="0.3">
      <c r="A2092" s="5" t="s">
        <v>2123</v>
      </c>
      <c r="B2092" s="5">
        <v>2002</v>
      </c>
      <c r="C2092" s="5" t="s">
        <v>30</v>
      </c>
      <c r="D2092" s="5">
        <v>26</v>
      </c>
      <c r="E2092" s="5">
        <v>0</v>
      </c>
      <c r="F2092" s="5">
        <v>34084.68</v>
      </c>
      <c r="G2092" s="5" t="s">
        <v>11</v>
      </c>
      <c r="H2092" s="5" t="s">
        <v>12</v>
      </c>
      <c r="I2092" s="5" t="s">
        <v>42</v>
      </c>
      <c r="K2092" s="7" t="s">
        <v>2123</v>
      </c>
      <c r="L2092" s="7">
        <v>2002</v>
      </c>
      <c r="M2092" s="7" t="s">
        <v>30</v>
      </c>
      <c r="N2092" s="7">
        <v>26</v>
      </c>
      <c r="O2092" s="7">
        <v>0</v>
      </c>
      <c r="P2092" s="20">
        <v>34084.68</v>
      </c>
      <c r="Q2092" s="7" t="s">
        <v>11</v>
      </c>
      <c r="R2092" s="7" t="s">
        <v>12</v>
      </c>
      <c r="S2092" s="7" t="s">
        <v>42</v>
      </c>
      <c r="T2092" s="7">
        <f t="shared" si="64"/>
        <v>1</v>
      </c>
      <c r="U2092" s="7">
        <f t="shared" si="65"/>
        <v>1</v>
      </c>
      <c r="V2092" s="35" t="s">
        <v>10223</v>
      </c>
      <c r="W2092" s="36">
        <v>45085</v>
      </c>
      <c r="X2092" s="5">
        <v>20</v>
      </c>
    </row>
    <row r="2093" spans="1:24" x14ac:dyDescent="0.3">
      <c r="A2093" s="5" t="s">
        <v>2124</v>
      </c>
      <c r="B2093" s="5">
        <v>1999</v>
      </c>
      <c r="C2093" s="5" t="s">
        <v>15</v>
      </c>
      <c r="D2093" s="5">
        <v>6</v>
      </c>
      <c r="E2093" s="5">
        <v>0</v>
      </c>
      <c r="F2093" s="5">
        <v>34166.269999999997</v>
      </c>
      <c r="G2093" s="5" t="s">
        <v>11</v>
      </c>
      <c r="H2093" s="5" t="s">
        <v>12</v>
      </c>
      <c r="I2093" s="5" t="s">
        <v>42</v>
      </c>
      <c r="K2093" s="7" t="s">
        <v>2124</v>
      </c>
      <c r="L2093" s="7">
        <v>1999</v>
      </c>
      <c r="M2093" s="7" t="s">
        <v>15</v>
      </c>
      <c r="N2093" s="7">
        <v>6</v>
      </c>
      <c r="O2093" s="7">
        <v>0</v>
      </c>
      <c r="P2093" s="20">
        <v>34166.269999999997</v>
      </c>
      <c r="Q2093" s="7" t="s">
        <v>11</v>
      </c>
      <c r="R2093" s="7" t="s">
        <v>12</v>
      </c>
      <c r="S2093" s="7" t="s">
        <v>42</v>
      </c>
      <c r="T2093" s="7">
        <f t="shared" si="64"/>
        <v>1</v>
      </c>
      <c r="U2093" s="7">
        <f t="shared" si="65"/>
        <v>1</v>
      </c>
      <c r="V2093" s="35" t="s">
        <v>10224</v>
      </c>
      <c r="W2093" s="36">
        <v>45085</v>
      </c>
      <c r="X2093" s="5">
        <v>23</v>
      </c>
    </row>
    <row r="2094" spans="1:24" x14ac:dyDescent="0.3">
      <c r="A2094" s="5" t="s">
        <v>2125</v>
      </c>
      <c r="B2094" s="5">
        <v>1971</v>
      </c>
      <c r="C2094" s="5" t="s">
        <v>35</v>
      </c>
      <c r="D2094" s="5">
        <v>25</v>
      </c>
      <c r="E2094" s="5">
        <v>0</v>
      </c>
      <c r="F2094" s="5">
        <v>34205.07</v>
      </c>
      <c r="G2094" s="5" t="s">
        <v>11</v>
      </c>
      <c r="H2094" s="5" t="s">
        <v>11</v>
      </c>
      <c r="I2094" s="5" t="s">
        <v>42</v>
      </c>
      <c r="K2094" s="7" t="s">
        <v>2125</v>
      </c>
      <c r="L2094" s="7">
        <v>1971</v>
      </c>
      <c r="M2094" s="7" t="s">
        <v>35</v>
      </c>
      <c r="N2094" s="7">
        <v>25</v>
      </c>
      <c r="O2094" s="7">
        <v>0</v>
      </c>
      <c r="P2094" s="20">
        <v>34205.07</v>
      </c>
      <c r="Q2094" s="7" t="s">
        <v>11</v>
      </c>
      <c r="R2094" s="7" t="s">
        <v>11</v>
      </c>
      <c r="S2094" s="7" t="s">
        <v>42</v>
      </c>
      <c r="T2094" s="7">
        <f t="shared" si="64"/>
        <v>1</v>
      </c>
      <c r="U2094" s="7">
        <f t="shared" si="65"/>
        <v>9</v>
      </c>
      <c r="V2094" s="35" t="s">
        <v>10225</v>
      </c>
      <c r="W2094" s="36">
        <v>45085</v>
      </c>
      <c r="X2094" s="5">
        <v>51</v>
      </c>
    </row>
    <row r="2095" spans="1:24" x14ac:dyDescent="0.3">
      <c r="A2095" s="5" t="s">
        <v>2126</v>
      </c>
      <c r="B2095" s="5">
        <v>1975</v>
      </c>
      <c r="C2095" s="5" t="s">
        <v>10</v>
      </c>
      <c r="D2095" s="5">
        <v>21</v>
      </c>
      <c r="E2095" s="5">
        <v>1</v>
      </c>
      <c r="F2095" s="5">
        <v>34210.33</v>
      </c>
      <c r="G2095" s="5" t="s">
        <v>11</v>
      </c>
      <c r="H2095" s="5" t="s">
        <v>16</v>
      </c>
      <c r="I2095" s="5" t="s">
        <v>23</v>
      </c>
      <c r="K2095" s="7" t="s">
        <v>2126</v>
      </c>
      <c r="L2095" s="7">
        <v>1975</v>
      </c>
      <c r="M2095" s="7" t="s">
        <v>10</v>
      </c>
      <c r="N2095" s="7">
        <v>21</v>
      </c>
      <c r="O2095" s="7">
        <v>1</v>
      </c>
      <c r="P2095" s="20">
        <v>34210.33</v>
      </c>
      <c r="Q2095" s="7" t="s">
        <v>11</v>
      </c>
      <c r="R2095" s="7" t="s">
        <v>16</v>
      </c>
      <c r="S2095" s="7" t="s">
        <v>23</v>
      </c>
      <c r="T2095" s="7">
        <f t="shared" si="64"/>
        <v>1</v>
      </c>
      <c r="U2095" s="7">
        <f t="shared" si="65"/>
        <v>2</v>
      </c>
      <c r="V2095" s="35" t="s">
        <v>10226</v>
      </c>
      <c r="W2095" s="36">
        <v>45085</v>
      </c>
      <c r="X2095" s="5">
        <v>47</v>
      </c>
    </row>
    <row r="2096" spans="1:24" x14ac:dyDescent="0.3">
      <c r="A2096" s="5" t="s">
        <v>2127</v>
      </c>
      <c r="B2096" s="5">
        <v>1962</v>
      </c>
      <c r="C2096" s="5" t="s">
        <v>10</v>
      </c>
      <c r="D2096" s="5">
        <v>5</v>
      </c>
      <c r="E2096" s="5">
        <v>0</v>
      </c>
      <c r="F2096" s="5">
        <v>34218.019999999997</v>
      </c>
      <c r="G2096" s="5" t="s">
        <v>16</v>
      </c>
      <c r="H2096" s="5" t="s">
        <v>16</v>
      </c>
      <c r="I2096" s="5" t="s">
        <v>42</v>
      </c>
      <c r="K2096" s="7" t="s">
        <v>2127</v>
      </c>
      <c r="L2096" s="7">
        <v>1962</v>
      </c>
      <c r="M2096" s="7" t="s">
        <v>10</v>
      </c>
      <c r="N2096" s="7">
        <v>5</v>
      </c>
      <c r="O2096" s="7">
        <v>0</v>
      </c>
      <c r="P2096" s="20">
        <v>34218.019999999997</v>
      </c>
      <c r="Q2096" s="7" t="s">
        <v>16</v>
      </c>
      <c r="R2096" s="7" t="s">
        <v>16</v>
      </c>
      <c r="S2096" s="7" t="s">
        <v>42</v>
      </c>
      <c r="T2096" s="7">
        <f t="shared" si="64"/>
        <v>240</v>
      </c>
      <c r="U2096" s="7">
        <f t="shared" si="65"/>
        <v>2</v>
      </c>
      <c r="V2096" s="35" t="s">
        <v>10227</v>
      </c>
      <c r="W2096" s="36">
        <v>45085</v>
      </c>
      <c r="X2096" s="5">
        <v>60</v>
      </c>
    </row>
    <row r="2097" spans="1:24" x14ac:dyDescent="0.3">
      <c r="A2097" s="5" t="s">
        <v>2128</v>
      </c>
      <c r="B2097" s="5">
        <v>1998</v>
      </c>
      <c r="C2097" s="5" t="s">
        <v>18</v>
      </c>
      <c r="D2097" s="5">
        <v>11</v>
      </c>
      <c r="E2097" s="5">
        <v>0</v>
      </c>
      <c r="F2097" s="5">
        <v>34254.050000000003</v>
      </c>
      <c r="G2097" s="5" t="s">
        <v>16</v>
      </c>
      <c r="H2097" s="5" t="s">
        <v>12</v>
      </c>
      <c r="I2097" s="5" t="s">
        <v>166</v>
      </c>
      <c r="K2097" s="7" t="s">
        <v>2128</v>
      </c>
      <c r="L2097" s="7">
        <v>1998</v>
      </c>
      <c r="M2097" s="7" t="s">
        <v>18</v>
      </c>
      <c r="N2097" s="7">
        <v>11</v>
      </c>
      <c r="O2097" s="7">
        <v>0</v>
      </c>
      <c r="P2097" s="20">
        <v>34254.050000000003</v>
      </c>
      <c r="Q2097" s="7" t="s">
        <v>16</v>
      </c>
      <c r="R2097" s="7" t="s">
        <v>12</v>
      </c>
      <c r="S2097" s="7" t="s">
        <v>166</v>
      </c>
      <c r="T2097" s="7">
        <f t="shared" si="64"/>
        <v>240</v>
      </c>
      <c r="U2097" s="7">
        <f t="shared" si="65"/>
        <v>1</v>
      </c>
      <c r="V2097" s="35" t="s">
        <v>10228</v>
      </c>
      <c r="W2097" s="36">
        <v>45085</v>
      </c>
      <c r="X2097" s="5">
        <v>24</v>
      </c>
    </row>
    <row r="2098" spans="1:24" x14ac:dyDescent="0.3">
      <c r="A2098" s="5" t="s">
        <v>2129</v>
      </c>
      <c r="B2098" s="5">
        <v>1995</v>
      </c>
      <c r="C2098" s="5" t="s">
        <v>37</v>
      </c>
      <c r="D2098" s="5">
        <v>30</v>
      </c>
      <c r="E2098" s="5">
        <v>0</v>
      </c>
      <c r="F2098" s="5">
        <v>34289.43</v>
      </c>
      <c r="G2098" s="5" t="s">
        <v>16</v>
      </c>
      <c r="H2098" s="5" t="s">
        <v>16</v>
      </c>
      <c r="I2098" s="5" t="s">
        <v>42</v>
      </c>
      <c r="K2098" s="7" t="s">
        <v>2129</v>
      </c>
      <c r="L2098" s="7">
        <v>1995</v>
      </c>
      <c r="M2098" s="7" t="s">
        <v>37</v>
      </c>
      <c r="N2098" s="7">
        <v>30</v>
      </c>
      <c r="O2098" s="7">
        <v>0</v>
      </c>
      <c r="P2098" s="20">
        <v>34289.43</v>
      </c>
      <c r="Q2098" s="7" t="s">
        <v>16</v>
      </c>
      <c r="R2098" s="7" t="s">
        <v>16</v>
      </c>
      <c r="S2098" s="7" t="s">
        <v>42</v>
      </c>
      <c r="T2098" s="7">
        <f t="shared" si="64"/>
        <v>240</v>
      </c>
      <c r="U2098" s="7">
        <f t="shared" si="65"/>
        <v>2</v>
      </c>
      <c r="V2098" s="35" t="s">
        <v>10229</v>
      </c>
      <c r="W2098" s="36">
        <v>45085</v>
      </c>
      <c r="X2098" s="5">
        <v>27</v>
      </c>
    </row>
    <row r="2099" spans="1:24" x14ac:dyDescent="0.3">
      <c r="A2099" s="5" t="s">
        <v>2130</v>
      </c>
      <c r="B2099" s="5">
        <v>1986</v>
      </c>
      <c r="C2099" s="5" t="s">
        <v>37</v>
      </c>
      <c r="D2099" s="5">
        <v>11</v>
      </c>
      <c r="E2099" s="5">
        <v>3</v>
      </c>
      <c r="F2099" s="5">
        <v>34293.120000000003</v>
      </c>
      <c r="G2099" s="5" t="s">
        <v>16</v>
      </c>
      <c r="H2099" s="5" t="s">
        <v>11</v>
      </c>
      <c r="I2099" s="5" t="s">
        <v>42</v>
      </c>
      <c r="K2099" s="7" t="s">
        <v>2130</v>
      </c>
      <c r="L2099" s="7">
        <v>1986</v>
      </c>
      <c r="M2099" s="7" t="s">
        <v>37</v>
      </c>
      <c r="N2099" s="7">
        <v>11</v>
      </c>
      <c r="O2099" s="7">
        <v>3</v>
      </c>
      <c r="P2099" s="20">
        <v>34293.120000000003</v>
      </c>
      <c r="Q2099" s="7" t="s">
        <v>16</v>
      </c>
      <c r="R2099" s="7" t="s">
        <v>11</v>
      </c>
      <c r="S2099" s="7" t="s">
        <v>42</v>
      </c>
      <c r="T2099" s="7">
        <f t="shared" si="64"/>
        <v>240</v>
      </c>
      <c r="U2099" s="7">
        <f t="shared" si="65"/>
        <v>9</v>
      </c>
      <c r="V2099" s="35" t="s">
        <v>10230</v>
      </c>
      <c r="W2099" s="36">
        <v>45085</v>
      </c>
      <c r="X2099" s="5">
        <v>36</v>
      </c>
    </row>
    <row r="2100" spans="1:24" x14ac:dyDescent="0.3">
      <c r="A2100" s="5" t="s">
        <v>2131</v>
      </c>
      <c r="B2100" s="5">
        <v>2004</v>
      </c>
      <c r="C2100" s="5" t="s">
        <v>15</v>
      </c>
      <c r="D2100" s="5">
        <v>1</v>
      </c>
      <c r="E2100" s="5">
        <v>2</v>
      </c>
      <c r="F2100" s="5">
        <v>34303.17</v>
      </c>
      <c r="G2100" s="5" t="s">
        <v>16</v>
      </c>
      <c r="H2100" s="5" t="s">
        <v>12</v>
      </c>
      <c r="I2100" s="5" t="s">
        <v>13</v>
      </c>
      <c r="K2100" s="7" t="s">
        <v>2131</v>
      </c>
      <c r="L2100" s="7">
        <v>2004</v>
      </c>
      <c r="M2100" s="7" t="s">
        <v>15</v>
      </c>
      <c r="N2100" s="7">
        <v>1</v>
      </c>
      <c r="O2100" s="7">
        <v>2</v>
      </c>
      <c r="P2100" s="20">
        <v>34303.17</v>
      </c>
      <c r="Q2100" s="7" t="s">
        <v>16</v>
      </c>
      <c r="R2100" s="7" t="s">
        <v>12</v>
      </c>
      <c r="S2100" s="7" t="s">
        <v>13</v>
      </c>
      <c r="T2100" s="7">
        <f t="shared" si="64"/>
        <v>240</v>
      </c>
      <c r="U2100" s="7">
        <f t="shared" si="65"/>
        <v>1</v>
      </c>
      <c r="V2100" s="35" t="s">
        <v>8978</v>
      </c>
      <c r="W2100" s="36">
        <v>45085</v>
      </c>
      <c r="X2100" s="5">
        <v>18</v>
      </c>
    </row>
    <row r="2101" spans="1:24" x14ac:dyDescent="0.3">
      <c r="A2101" s="5" t="s">
        <v>2132</v>
      </c>
      <c r="B2101" s="5">
        <v>1983</v>
      </c>
      <c r="C2101" s="5" t="s">
        <v>37</v>
      </c>
      <c r="D2101" s="5">
        <v>2</v>
      </c>
      <c r="E2101" s="5">
        <v>3</v>
      </c>
      <c r="F2101" s="5">
        <v>34307.22</v>
      </c>
      <c r="G2101" s="5" t="s">
        <v>11</v>
      </c>
      <c r="H2101" s="5" t="s">
        <v>11</v>
      </c>
      <c r="I2101" s="5" t="s">
        <v>23</v>
      </c>
      <c r="K2101" s="7" t="s">
        <v>2132</v>
      </c>
      <c r="L2101" s="7">
        <v>1983</v>
      </c>
      <c r="M2101" s="7" t="s">
        <v>37</v>
      </c>
      <c r="N2101" s="7">
        <v>2</v>
      </c>
      <c r="O2101" s="7">
        <v>3</v>
      </c>
      <c r="P2101" s="20">
        <v>34307.22</v>
      </c>
      <c r="Q2101" s="7" t="s">
        <v>11</v>
      </c>
      <c r="R2101" s="7" t="s">
        <v>11</v>
      </c>
      <c r="S2101" s="7" t="s">
        <v>23</v>
      </c>
      <c r="T2101" s="7">
        <f t="shared" si="64"/>
        <v>1</v>
      </c>
      <c r="U2101" s="7">
        <f t="shared" si="65"/>
        <v>9</v>
      </c>
      <c r="V2101" s="35" t="s">
        <v>10231</v>
      </c>
      <c r="W2101" s="36">
        <v>45085</v>
      </c>
      <c r="X2101" s="5">
        <v>39</v>
      </c>
    </row>
    <row r="2102" spans="1:24" x14ac:dyDescent="0.3">
      <c r="A2102" s="5" t="s">
        <v>2133</v>
      </c>
      <c r="B2102" s="5">
        <v>1984</v>
      </c>
      <c r="C2102" s="5" t="s">
        <v>37</v>
      </c>
      <c r="D2102" s="5">
        <v>1</v>
      </c>
      <c r="E2102" s="5">
        <v>3</v>
      </c>
      <c r="F2102" s="5">
        <v>34402.22</v>
      </c>
      <c r="G2102" s="5" t="s">
        <v>11</v>
      </c>
      <c r="H2102" s="5" t="s">
        <v>12</v>
      </c>
      <c r="I2102" s="5" t="s">
        <v>42</v>
      </c>
      <c r="K2102" s="7" t="s">
        <v>2133</v>
      </c>
      <c r="L2102" s="7">
        <v>1984</v>
      </c>
      <c r="M2102" s="7" t="s">
        <v>37</v>
      </c>
      <c r="N2102" s="7">
        <v>1</v>
      </c>
      <c r="O2102" s="7">
        <v>3</v>
      </c>
      <c r="P2102" s="20">
        <v>34402.22</v>
      </c>
      <c r="Q2102" s="7" t="s">
        <v>11</v>
      </c>
      <c r="R2102" s="7" t="s">
        <v>12</v>
      </c>
      <c r="S2102" s="7" t="s">
        <v>42</v>
      </c>
      <c r="T2102" s="7">
        <f t="shared" si="64"/>
        <v>1</v>
      </c>
      <c r="U2102" s="7">
        <f t="shared" si="65"/>
        <v>1</v>
      </c>
      <c r="V2102" s="35" t="s">
        <v>10232</v>
      </c>
      <c r="W2102" s="36">
        <v>45085</v>
      </c>
      <c r="X2102" s="5">
        <v>38</v>
      </c>
    </row>
    <row r="2103" spans="1:24" x14ac:dyDescent="0.3">
      <c r="A2103" s="5" t="s">
        <v>2134</v>
      </c>
      <c r="B2103" s="5">
        <v>2003</v>
      </c>
      <c r="C2103" s="5" t="s">
        <v>37</v>
      </c>
      <c r="D2103" s="5">
        <v>5</v>
      </c>
      <c r="E2103" s="5">
        <v>0</v>
      </c>
      <c r="F2103" s="5">
        <v>34439.86</v>
      </c>
      <c r="G2103" s="5" t="s">
        <v>11</v>
      </c>
      <c r="H2103" s="5" t="s">
        <v>16</v>
      </c>
      <c r="I2103" s="5" t="s">
        <v>13</v>
      </c>
      <c r="K2103" s="7" t="s">
        <v>2134</v>
      </c>
      <c r="L2103" s="7">
        <v>2003</v>
      </c>
      <c r="M2103" s="7" t="s">
        <v>37</v>
      </c>
      <c r="N2103" s="7">
        <v>5</v>
      </c>
      <c r="O2103" s="7">
        <v>0</v>
      </c>
      <c r="P2103" s="20">
        <v>34439.86</v>
      </c>
      <c r="Q2103" s="7" t="s">
        <v>11</v>
      </c>
      <c r="R2103" s="7" t="s">
        <v>16</v>
      </c>
      <c r="S2103" s="7" t="s">
        <v>13</v>
      </c>
      <c r="T2103" s="7">
        <f t="shared" si="64"/>
        <v>1</v>
      </c>
      <c r="U2103" s="7">
        <f t="shared" si="65"/>
        <v>2</v>
      </c>
      <c r="V2103" s="35" t="s">
        <v>10233</v>
      </c>
      <c r="W2103" s="36">
        <v>45085</v>
      </c>
      <c r="X2103" s="5">
        <v>19</v>
      </c>
    </row>
    <row r="2104" spans="1:24" x14ac:dyDescent="0.3">
      <c r="A2104" s="5" t="s">
        <v>2135</v>
      </c>
      <c r="B2104" s="5">
        <v>1990</v>
      </c>
      <c r="C2104" s="5" t="s">
        <v>20</v>
      </c>
      <c r="D2104" s="5">
        <v>24</v>
      </c>
      <c r="E2104" s="5">
        <v>3</v>
      </c>
      <c r="F2104" s="5">
        <v>34456.269999999997</v>
      </c>
      <c r="G2104" s="5" t="s">
        <v>16</v>
      </c>
      <c r="H2104" s="5" t="s">
        <v>11</v>
      </c>
      <c r="I2104" s="5" t="s">
        <v>42</v>
      </c>
      <c r="K2104" s="7" t="s">
        <v>2135</v>
      </c>
      <c r="L2104" s="7">
        <v>1990</v>
      </c>
      <c r="M2104" s="7" t="s">
        <v>20</v>
      </c>
      <c r="N2104" s="7">
        <v>24</v>
      </c>
      <c r="O2104" s="7">
        <v>3</v>
      </c>
      <c r="P2104" s="20">
        <v>34456.269999999997</v>
      </c>
      <c r="Q2104" s="7" t="s">
        <v>16</v>
      </c>
      <c r="R2104" s="7" t="s">
        <v>11</v>
      </c>
      <c r="S2104" s="7" t="s">
        <v>42</v>
      </c>
      <c r="T2104" s="7">
        <f t="shared" si="64"/>
        <v>240</v>
      </c>
      <c r="U2104" s="7">
        <f t="shared" si="65"/>
        <v>9</v>
      </c>
      <c r="V2104" s="35" t="s">
        <v>10234</v>
      </c>
      <c r="W2104" s="36">
        <v>45085</v>
      </c>
      <c r="X2104" s="5">
        <v>32</v>
      </c>
    </row>
    <row r="2105" spans="1:24" x14ac:dyDescent="0.3">
      <c r="A2105" s="5" t="s">
        <v>2136</v>
      </c>
      <c r="B2105" s="5">
        <v>1998</v>
      </c>
      <c r="C2105" s="5" t="s">
        <v>18</v>
      </c>
      <c r="D2105" s="5">
        <v>24</v>
      </c>
      <c r="E2105" s="5">
        <v>0</v>
      </c>
      <c r="F2105" s="5">
        <v>34472.839999999997</v>
      </c>
      <c r="G2105" s="5" t="s">
        <v>16</v>
      </c>
      <c r="H2105" s="5" t="s">
        <v>12</v>
      </c>
      <c r="I2105" s="5" t="s">
        <v>42</v>
      </c>
      <c r="K2105" s="7" t="s">
        <v>2136</v>
      </c>
      <c r="L2105" s="7">
        <v>1998</v>
      </c>
      <c r="M2105" s="7" t="s">
        <v>18</v>
      </c>
      <c r="N2105" s="7">
        <v>24</v>
      </c>
      <c r="O2105" s="7">
        <v>0</v>
      </c>
      <c r="P2105" s="20">
        <v>34472.839999999997</v>
      </c>
      <c r="Q2105" s="7" t="s">
        <v>16</v>
      </c>
      <c r="R2105" s="7" t="s">
        <v>12</v>
      </c>
      <c r="S2105" s="7" t="s">
        <v>42</v>
      </c>
      <c r="T2105" s="7">
        <f t="shared" si="64"/>
        <v>240</v>
      </c>
      <c r="U2105" s="7">
        <f t="shared" si="65"/>
        <v>1</v>
      </c>
      <c r="V2105" s="35" t="s">
        <v>10235</v>
      </c>
      <c r="W2105" s="36">
        <v>45085</v>
      </c>
      <c r="X2105" s="5">
        <v>24</v>
      </c>
    </row>
    <row r="2106" spans="1:24" x14ac:dyDescent="0.3">
      <c r="A2106" s="5" t="s">
        <v>2137</v>
      </c>
      <c r="B2106" s="5">
        <v>1976</v>
      </c>
      <c r="C2106" s="5" t="s">
        <v>15</v>
      </c>
      <c r="D2106" s="5">
        <v>25</v>
      </c>
      <c r="E2106" s="5">
        <v>2</v>
      </c>
      <c r="F2106" s="5">
        <v>34543.39</v>
      </c>
      <c r="G2106" s="5" t="s">
        <v>11</v>
      </c>
      <c r="H2106" s="5" t="s">
        <v>12</v>
      </c>
      <c r="I2106" s="5" t="s">
        <v>42</v>
      </c>
      <c r="K2106" s="7" t="s">
        <v>2137</v>
      </c>
      <c r="L2106" s="7">
        <v>1976</v>
      </c>
      <c r="M2106" s="7" t="s">
        <v>15</v>
      </c>
      <c r="N2106" s="7">
        <v>25</v>
      </c>
      <c r="O2106" s="7">
        <v>2</v>
      </c>
      <c r="P2106" s="20">
        <v>34543.39</v>
      </c>
      <c r="Q2106" s="7" t="s">
        <v>11</v>
      </c>
      <c r="R2106" s="7" t="s">
        <v>12</v>
      </c>
      <c r="S2106" s="7" t="s">
        <v>42</v>
      </c>
      <c r="T2106" s="7">
        <f t="shared" si="64"/>
        <v>1</v>
      </c>
      <c r="U2106" s="7">
        <f t="shared" si="65"/>
        <v>1</v>
      </c>
      <c r="V2106" s="35" t="s">
        <v>10236</v>
      </c>
      <c r="W2106" s="36">
        <v>45085</v>
      </c>
      <c r="X2106" s="5">
        <v>46</v>
      </c>
    </row>
    <row r="2107" spans="1:24" x14ac:dyDescent="0.3">
      <c r="A2107" s="5" t="s">
        <v>2138</v>
      </c>
      <c r="B2107" s="5">
        <v>2004</v>
      </c>
      <c r="C2107" s="5" t="s">
        <v>37</v>
      </c>
      <c r="D2107" s="5">
        <v>9</v>
      </c>
      <c r="E2107" s="5">
        <v>0</v>
      </c>
      <c r="F2107" s="5">
        <v>34617.839999999997</v>
      </c>
      <c r="G2107" s="5" t="s">
        <v>16</v>
      </c>
      <c r="H2107" s="5" t="s">
        <v>12</v>
      </c>
      <c r="I2107" s="5" t="s">
        <v>168</v>
      </c>
      <c r="K2107" s="7" t="s">
        <v>2138</v>
      </c>
      <c r="L2107" s="7">
        <v>2004</v>
      </c>
      <c r="M2107" s="7" t="s">
        <v>37</v>
      </c>
      <c r="N2107" s="7">
        <v>9</v>
      </c>
      <c r="O2107" s="7">
        <v>0</v>
      </c>
      <c r="P2107" s="20">
        <v>34617.839999999997</v>
      </c>
      <c r="Q2107" s="7" t="s">
        <v>16</v>
      </c>
      <c r="R2107" s="7" t="s">
        <v>12</v>
      </c>
      <c r="S2107" s="7" t="s">
        <v>168</v>
      </c>
      <c r="T2107" s="7">
        <f t="shared" si="64"/>
        <v>240</v>
      </c>
      <c r="U2107" s="7">
        <f t="shared" si="65"/>
        <v>1</v>
      </c>
      <c r="V2107" s="35" t="s">
        <v>10237</v>
      </c>
      <c r="W2107" s="36">
        <v>45085</v>
      </c>
      <c r="X2107" s="5">
        <v>18</v>
      </c>
    </row>
    <row r="2108" spans="1:24" x14ac:dyDescent="0.3">
      <c r="A2108" s="5" t="s">
        <v>2139</v>
      </c>
      <c r="B2108" s="5">
        <v>1994</v>
      </c>
      <c r="C2108" s="5" t="s">
        <v>10</v>
      </c>
      <c r="D2108" s="5">
        <v>7</v>
      </c>
      <c r="E2108" s="5">
        <v>0</v>
      </c>
      <c r="F2108" s="5">
        <v>34672.15</v>
      </c>
      <c r="G2108" s="5" t="s">
        <v>16</v>
      </c>
      <c r="H2108" s="5" t="s">
        <v>12</v>
      </c>
      <c r="I2108" s="5" t="s">
        <v>13</v>
      </c>
      <c r="K2108" s="7" t="s">
        <v>2139</v>
      </c>
      <c r="L2108" s="7">
        <v>1994</v>
      </c>
      <c r="M2108" s="7" t="s">
        <v>10</v>
      </c>
      <c r="N2108" s="7">
        <v>7</v>
      </c>
      <c r="O2108" s="7">
        <v>0</v>
      </c>
      <c r="P2108" s="20">
        <v>34672.15</v>
      </c>
      <c r="Q2108" s="7" t="s">
        <v>16</v>
      </c>
      <c r="R2108" s="7" t="s">
        <v>12</v>
      </c>
      <c r="S2108" s="7" t="s">
        <v>13</v>
      </c>
      <c r="T2108" s="7">
        <f t="shared" si="64"/>
        <v>240</v>
      </c>
      <c r="U2108" s="7">
        <f t="shared" si="65"/>
        <v>1</v>
      </c>
      <c r="V2108" s="35" t="s">
        <v>9079</v>
      </c>
      <c r="W2108" s="36">
        <v>45085</v>
      </c>
      <c r="X2108" s="5">
        <v>28</v>
      </c>
    </row>
    <row r="2109" spans="1:24" x14ac:dyDescent="0.3">
      <c r="A2109" s="5" t="s">
        <v>2140</v>
      </c>
      <c r="B2109" s="5">
        <v>2003</v>
      </c>
      <c r="C2109" s="5" t="s">
        <v>10</v>
      </c>
      <c r="D2109" s="5">
        <v>3</v>
      </c>
      <c r="E2109" s="5">
        <v>0</v>
      </c>
      <c r="F2109" s="5">
        <v>34779.620000000003</v>
      </c>
      <c r="G2109" s="5" t="s">
        <v>16</v>
      </c>
      <c r="H2109" s="5" t="s">
        <v>11</v>
      </c>
      <c r="I2109" s="5" t="s">
        <v>42</v>
      </c>
      <c r="K2109" s="7" t="s">
        <v>2140</v>
      </c>
      <c r="L2109" s="7">
        <v>2003</v>
      </c>
      <c r="M2109" s="7" t="s">
        <v>10</v>
      </c>
      <c r="N2109" s="7">
        <v>3</v>
      </c>
      <c r="O2109" s="7">
        <v>0</v>
      </c>
      <c r="P2109" s="20">
        <v>34779.620000000003</v>
      </c>
      <c r="Q2109" s="7" t="s">
        <v>16</v>
      </c>
      <c r="R2109" s="7" t="s">
        <v>11</v>
      </c>
      <c r="S2109" s="7" t="s">
        <v>42</v>
      </c>
      <c r="T2109" s="7">
        <f t="shared" si="64"/>
        <v>240</v>
      </c>
      <c r="U2109" s="7">
        <f t="shared" si="65"/>
        <v>9</v>
      </c>
      <c r="V2109" s="35" t="s">
        <v>8667</v>
      </c>
      <c r="W2109" s="36">
        <v>45085</v>
      </c>
      <c r="X2109" s="5">
        <v>19</v>
      </c>
    </row>
    <row r="2110" spans="1:24" x14ac:dyDescent="0.3">
      <c r="A2110" s="5" t="s">
        <v>2141</v>
      </c>
      <c r="B2110" s="5">
        <v>1995</v>
      </c>
      <c r="C2110" s="5" t="s">
        <v>30</v>
      </c>
      <c r="D2110" s="5">
        <v>27</v>
      </c>
      <c r="E2110" s="5">
        <v>1</v>
      </c>
      <c r="F2110" s="5">
        <v>34806.47</v>
      </c>
      <c r="G2110" s="5" t="s">
        <v>16</v>
      </c>
      <c r="H2110" s="5" t="s">
        <v>11</v>
      </c>
      <c r="I2110" s="5" t="s">
        <v>13</v>
      </c>
      <c r="K2110" s="7" t="s">
        <v>2141</v>
      </c>
      <c r="L2110" s="7">
        <v>1995</v>
      </c>
      <c r="M2110" s="7" t="s">
        <v>30</v>
      </c>
      <c r="N2110" s="7">
        <v>27</v>
      </c>
      <c r="O2110" s="7">
        <v>1</v>
      </c>
      <c r="P2110" s="20">
        <v>34806.47</v>
      </c>
      <c r="Q2110" s="7" t="s">
        <v>16</v>
      </c>
      <c r="R2110" s="7" t="s">
        <v>11</v>
      </c>
      <c r="S2110" s="7" t="s">
        <v>13</v>
      </c>
      <c r="T2110" s="7">
        <f t="shared" si="64"/>
        <v>240</v>
      </c>
      <c r="U2110" s="7">
        <f t="shared" si="65"/>
        <v>9</v>
      </c>
      <c r="V2110" s="35" t="s">
        <v>8863</v>
      </c>
      <c r="W2110" s="36">
        <v>45085</v>
      </c>
      <c r="X2110" s="5">
        <v>27</v>
      </c>
    </row>
    <row r="2111" spans="1:24" x14ac:dyDescent="0.3">
      <c r="A2111" s="5" t="s">
        <v>2142</v>
      </c>
      <c r="B2111" s="5">
        <v>2003</v>
      </c>
      <c r="C2111" s="5" t="s">
        <v>20</v>
      </c>
      <c r="D2111" s="5">
        <v>17</v>
      </c>
      <c r="E2111" s="5">
        <v>0</v>
      </c>
      <c r="F2111" s="5">
        <v>34828.65</v>
      </c>
      <c r="G2111" s="5" t="s">
        <v>16</v>
      </c>
      <c r="H2111" s="5" t="s">
        <v>12</v>
      </c>
      <c r="I2111" s="5" t="s">
        <v>42</v>
      </c>
      <c r="K2111" s="7" t="s">
        <v>2142</v>
      </c>
      <c r="L2111" s="7">
        <v>2003</v>
      </c>
      <c r="M2111" s="7" t="s">
        <v>20</v>
      </c>
      <c r="N2111" s="7">
        <v>17</v>
      </c>
      <c r="O2111" s="7">
        <v>0</v>
      </c>
      <c r="P2111" s="20">
        <v>34828.65</v>
      </c>
      <c r="Q2111" s="7" t="s">
        <v>16</v>
      </c>
      <c r="R2111" s="7" t="s">
        <v>12</v>
      </c>
      <c r="S2111" s="7" t="s">
        <v>42</v>
      </c>
      <c r="T2111" s="7">
        <f t="shared" si="64"/>
        <v>240</v>
      </c>
      <c r="U2111" s="7">
        <f t="shared" si="65"/>
        <v>1</v>
      </c>
      <c r="V2111" s="35" t="s">
        <v>10238</v>
      </c>
      <c r="W2111" s="36">
        <v>45085</v>
      </c>
      <c r="X2111" s="5">
        <v>19</v>
      </c>
    </row>
    <row r="2112" spans="1:24" x14ac:dyDescent="0.3">
      <c r="A2112" s="5" t="s">
        <v>2143</v>
      </c>
      <c r="B2112" s="5">
        <v>1995</v>
      </c>
      <c r="C2112" s="5" t="s">
        <v>37</v>
      </c>
      <c r="D2112" s="5">
        <v>17</v>
      </c>
      <c r="E2112" s="5">
        <v>0</v>
      </c>
      <c r="F2112" s="5">
        <v>34838.870000000003</v>
      </c>
      <c r="G2112" s="5" t="s">
        <v>11</v>
      </c>
      <c r="H2112" s="5" t="s">
        <v>12</v>
      </c>
      <c r="I2112" s="5" t="s">
        <v>42</v>
      </c>
      <c r="K2112" s="7" t="s">
        <v>2143</v>
      </c>
      <c r="L2112" s="7">
        <v>1995</v>
      </c>
      <c r="M2112" s="7" t="s">
        <v>37</v>
      </c>
      <c r="N2112" s="7">
        <v>17</v>
      </c>
      <c r="O2112" s="7">
        <v>0</v>
      </c>
      <c r="P2112" s="20">
        <v>34838.870000000003</v>
      </c>
      <c r="Q2112" s="7" t="s">
        <v>11</v>
      </c>
      <c r="R2112" s="7" t="s">
        <v>12</v>
      </c>
      <c r="S2112" s="7" t="s">
        <v>42</v>
      </c>
      <c r="T2112" s="7">
        <f t="shared" si="64"/>
        <v>1</v>
      </c>
      <c r="U2112" s="7">
        <f t="shared" si="65"/>
        <v>1</v>
      </c>
      <c r="V2112" s="35" t="s">
        <v>9043</v>
      </c>
      <c r="W2112" s="36">
        <v>45085</v>
      </c>
      <c r="X2112" s="5">
        <v>27</v>
      </c>
    </row>
    <row r="2113" spans="1:24" x14ac:dyDescent="0.3">
      <c r="A2113" s="5" t="s">
        <v>2144</v>
      </c>
      <c r="B2113" s="5">
        <v>1983</v>
      </c>
      <c r="C2113" s="5" t="s">
        <v>10</v>
      </c>
      <c r="D2113" s="5">
        <v>29</v>
      </c>
      <c r="E2113" s="5">
        <v>3</v>
      </c>
      <c r="F2113" s="5">
        <v>34940.61</v>
      </c>
      <c r="G2113" s="5" t="s">
        <v>11</v>
      </c>
      <c r="H2113" s="5" t="s">
        <v>12</v>
      </c>
      <c r="I2113" s="5" t="s">
        <v>42</v>
      </c>
      <c r="K2113" s="7" t="s">
        <v>2144</v>
      </c>
      <c r="L2113" s="7">
        <v>1983</v>
      </c>
      <c r="M2113" s="7" t="s">
        <v>10</v>
      </c>
      <c r="N2113" s="7">
        <v>29</v>
      </c>
      <c r="O2113" s="7">
        <v>3</v>
      </c>
      <c r="P2113" s="20">
        <v>34940.61</v>
      </c>
      <c r="Q2113" s="7" t="s">
        <v>11</v>
      </c>
      <c r="R2113" s="7" t="s">
        <v>12</v>
      </c>
      <c r="S2113" s="7" t="s">
        <v>42</v>
      </c>
      <c r="T2113" s="7">
        <f t="shared" si="64"/>
        <v>1</v>
      </c>
      <c r="U2113" s="7">
        <f t="shared" si="65"/>
        <v>1</v>
      </c>
      <c r="V2113" s="35" t="s">
        <v>10239</v>
      </c>
      <c r="W2113" s="36">
        <v>45085</v>
      </c>
      <c r="X2113" s="5">
        <v>39</v>
      </c>
    </row>
    <row r="2114" spans="1:24" x14ac:dyDescent="0.3">
      <c r="A2114" s="5" t="s">
        <v>2145</v>
      </c>
      <c r="B2114" s="5">
        <v>1967</v>
      </c>
      <c r="C2114" s="5" t="s">
        <v>37</v>
      </c>
      <c r="D2114" s="5">
        <v>7</v>
      </c>
      <c r="E2114" s="5">
        <v>0</v>
      </c>
      <c r="F2114" s="5">
        <v>34975.68</v>
      </c>
      <c r="G2114" s="5" t="s">
        <v>11</v>
      </c>
      <c r="H2114" s="5" t="s">
        <v>11</v>
      </c>
      <c r="I2114" s="5" t="s">
        <v>42</v>
      </c>
      <c r="K2114" s="7" t="s">
        <v>2145</v>
      </c>
      <c r="L2114" s="7">
        <v>1967</v>
      </c>
      <c r="M2114" s="7" t="s">
        <v>37</v>
      </c>
      <c r="N2114" s="7">
        <v>7</v>
      </c>
      <c r="O2114" s="7">
        <v>0</v>
      </c>
      <c r="P2114" s="20">
        <v>34975.68</v>
      </c>
      <c r="Q2114" s="7" t="s">
        <v>11</v>
      </c>
      <c r="R2114" s="7" t="s">
        <v>11</v>
      </c>
      <c r="S2114" s="7" t="s">
        <v>42</v>
      </c>
      <c r="T2114" s="7">
        <f t="shared" si="64"/>
        <v>1</v>
      </c>
      <c r="U2114" s="7">
        <f t="shared" si="65"/>
        <v>9</v>
      </c>
      <c r="V2114" s="35" t="s">
        <v>10240</v>
      </c>
      <c r="W2114" s="36">
        <v>45085</v>
      </c>
      <c r="X2114" s="5">
        <v>55</v>
      </c>
    </row>
    <row r="2115" spans="1:24" x14ac:dyDescent="0.3">
      <c r="A2115" s="5" t="s">
        <v>2146</v>
      </c>
      <c r="B2115" s="5">
        <v>1998</v>
      </c>
      <c r="C2115" s="5" t="s">
        <v>35</v>
      </c>
      <c r="D2115" s="5">
        <v>22</v>
      </c>
      <c r="E2115" s="5">
        <v>0</v>
      </c>
      <c r="F2115" s="5">
        <v>34976.42</v>
      </c>
      <c r="G2115" s="5" t="s">
        <v>11</v>
      </c>
      <c r="H2115" s="5" t="s">
        <v>16</v>
      </c>
      <c r="I2115" s="5" t="s">
        <v>42</v>
      </c>
      <c r="K2115" s="7" t="s">
        <v>2146</v>
      </c>
      <c r="L2115" s="7">
        <v>1998</v>
      </c>
      <c r="M2115" s="7" t="s">
        <v>35</v>
      </c>
      <c r="N2115" s="7">
        <v>22</v>
      </c>
      <c r="O2115" s="7">
        <v>0</v>
      </c>
      <c r="P2115" s="20">
        <v>34976.42</v>
      </c>
      <c r="Q2115" s="7" t="s">
        <v>11</v>
      </c>
      <c r="R2115" s="7" t="s">
        <v>16</v>
      </c>
      <c r="S2115" s="7" t="s">
        <v>42</v>
      </c>
      <c r="T2115" s="7">
        <f t="shared" ref="T2115:T2178" si="66">MATCH(Q2115,$Q$2:$Q$2344,0)</f>
        <v>1</v>
      </c>
      <c r="U2115" s="7">
        <f t="shared" ref="U2115:U2178" si="67">MATCH(R2115,$R$2:$R$2344,0)</f>
        <v>2</v>
      </c>
      <c r="V2115" s="35" t="s">
        <v>10241</v>
      </c>
      <c r="W2115" s="36">
        <v>45085</v>
      </c>
      <c r="X2115" s="5">
        <v>24</v>
      </c>
    </row>
    <row r="2116" spans="1:24" x14ac:dyDescent="0.3">
      <c r="A2116" s="5" t="s">
        <v>2147</v>
      </c>
      <c r="B2116" s="5">
        <v>1997</v>
      </c>
      <c r="C2116" s="5" t="s">
        <v>35</v>
      </c>
      <c r="D2116" s="5">
        <v>22</v>
      </c>
      <c r="E2116" s="5">
        <v>0</v>
      </c>
      <c r="F2116" s="5">
        <v>34979.86</v>
      </c>
      <c r="G2116" s="5" t="s">
        <v>11</v>
      </c>
      <c r="H2116" s="5" t="s">
        <v>11</v>
      </c>
      <c r="I2116" s="5" t="s">
        <v>42</v>
      </c>
      <c r="K2116" s="7" t="s">
        <v>2147</v>
      </c>
      <c r="L2116" s="7">
        <v>1997</v>
      </c>
      <c r="M2116" s="7" t="s">
        <v>35</v>
      </c>
      <c r="N2116" s="7">
        <v>22</v>
      </c>
      <c r="O2116" s="7">
        <v>0</v>
      </c>
      <c r="P2116" s="20">
        <v>34979.86</v>
      </c>
      <c r="Q2116" s="7" t="s">
        <v>11</v>
      </c>
      <c r="R2116" s="7" t="s">
        <v>11</v>
      </c>
      <c r="S2116" s="7" t="s">
        <v>42</v>
      </c>
      <c r="T2116" s="7">
        <f t="shared" si="66"/>
        <v>1</v>
      </c>
      <c r="U2116" s="7">
        <f t="shared" si="67"/>
        <v>9</v>
      </c>
      <c r="V2116" s="35" t="s">
        <v>10242</v>
      </c>
      <c r="W2116" s="36">
        <v>45085</v>
      </c>
      <c r="X2116" s="5">
        <v>25</v>
      </c>
    </row>
    <row r="2117" spans="1:24" x14ac:dyDescent="0.3">
      <c r="A2117" s="5" t="s">
        <v>2148</v>
      </c>
      <c r="B2117" s="5">
        <v>1982</v>
      </c>
      <c r="C2117" s="5" t="s">
        <v>10</v>
      </c>
      <c r="D2117" s="5">
        <v>5</v>
      </c>
      <c r="E2117" s="5">
        <v>3</v>
      </c>
      <c r="F2117" s="5">
        <v>35000.730000000003</v>
      </c>
      <c r="G2117" s="5" t="s">
        <v>11</v>
      </c>
      <c r="H2117" s="5" t="s">
        <v>12</v>
      </c>
      <c r="I2117" s="5" t="s">
        <v>42</v>
      </c>
      <c r="K2117" s="7" t="s">
        <v>2148</v>
      </c>
      <c r="L2117" s="7">
        <v>1982</v>
      </c>
      <c r="M2117" s="7" t="s">
        <v>10</v>
      </c>
      <c r="N2117" s="7">
        <v>5</v>
      </c>
      <c r="O2117" s="7">
        <v>3</v>
      </c>
      <c r="P2117" s="20">
        <v>35000.730000000003</v>
      </c>
      <c r="Q2117" s="7" t="s">
        <v>11</v>
      </c>
      <c r="R2117" s="7" t="s">
        <v>12</v>
      </c>
      <c r="S2117" s="7" t="s">
        <v>42</v>
      </c>
      <c r="T2117" s="7">
        <f t="shared" si="66"/>
        <v>1</v>
      </c>
      <c r="U2117" s="7">
        <f t="shared" si="67"/>
        <v>1</v>
      </c>
      <c r="V2117" s="35" t="s">
        <v>10243</v>
      </c>
      <c r="W2117" s="36">
        <v>45085</v>
      </c>
      <c r="X2117" s="5">
        <v>40</v>
      </c>
    </row>
    <row r="2118" spans="1:24" x14ac:dyDescent="0.3">
      <c r="A2118" s="5" t="s">
        <v>2149</v>
      </c>
      <c r="B2118" s="5">
        <v>1975</v>
      </c>
      <c r="C2118" s="5" t="s">
        <v>35</v>
      </c>
      <c r="D2118" s="5">
        <v>29</v>
      </c>
      <c r="E2118" s="5">
        <v>1</v>
      </c>
      <c r="F2118" s="5">
        <v>35050.620000000003</v>
      </c>
      <c r="G2118" s="5" t="s">
        <v>11</v>
      </c>
      <c r="H2118" s="5" t="s">
        <v>16</v>
      </c>
      <c r="I2118" s="5" t="s">
        <v>42</v>
      </c>
      <c r="K2118" s="7" t="s">
        <v>2149</v>
      </c>
      <c r="L2118" s="7">
        <v>1975</v>
      </c>
      <c r="M2118" s="7" t="s">
        <v>35</v>
      </c>
      <c r="N2118" s="7">
        <v>29</v>
      </c>
      <c r="O2118" s="7">
        <v>1</v>
      </c>
      <c r="P2118" s="20">
        <v>35050.620000000003</v>
      </c>
      <c r="Q2118" s="7" t="s">
        <v>11</v>
      </c>
      <c r="R2118" s="7" t="s">
        <v>16</v>
      </c>
      <c r="S2118" s="7" t="s">
        <v>42</v>
      </c>
      <c r="T2118" s="7">
        <f t="shared" si="66"/>
        <v>1</v>
      </c>
      <c r="U2118" s="7">
        <f t="shared" si="67"/>
        <v>2</v>
      </c>
      <c r="V2118" s="35" t="s">
        <v>10244</v>
      </c>
      <c r="W2118" s="36">
        <v>45085</v>
      </c>
      <c r="X2118" s="5">
        <v>47</v>
      </c>
    </row>
    <row r="2119" spans="1:24" x14ac:dyDescent="0.3">
      <c r="A2119" s="5" t="s">
        <v>2150</v>
      </c>
      <c r="B2119" s="5">
        <v>1977</v>
      </c>
      <c r="C2119" s="5" t="s">
        <v>18</v>
      </c>
      <c r="D2119" s="5">
        <v>29</v>
      </c>
      <c r="E2119" s="5">
        <v>0</v>
      </c>
      <c r="F2119" s="5">
        <v>35069.370000000003</v>
      </c>
      <c r="G2119" s="5" t="s">
        <v>16</v>
      </c>
      <c r="H2119" s="5" t="s">
        <v>16</v>
      </c>
      <c r="I2119" s="5" t="s">
        <v>356</v>
      </c>
      <c r="K2119" s="7" t="s">
        <v>2150</v>
      </c>
      <c r="L2119" s="7">
        <v>1977</v>
      </c>
      <c r="M2119" s="7" t="s">
        <v>18</v>
      </c>
      <c r="N2119" s="7">
        <v>29</v>
      </c>
      <c r="O2119" s="7">
        <v>0</v>
      </c>
      <c r="P2119" s="20">
        <v>35069.370000000003</v>
      </c>
      <c r="Q2119" s="7" t="s">
        <v>16</v>
      </c>
      <c r="R2119" s="7" t="s">
        <v>16</v>
      </c>
      <c r="S2119" s="7" t="s">
        <v>356</v>
      </c>
      <c r="T2119" s="7">
        <f t="shared" si="66"/>
        <v>240</v>
      </c>
      <c r="U2119" s="7">
        <f t="shared" si="67"/>
        <v>2</v>
      </c>
      <c r="V2119" s="35" t="s">
        <v>10245</v>
      </c>
      <c r="W2119" s="36">
        <v>45085</v>
      </c>
      <c r="X2119" s="5">
        <v>45</v>
      </c>
    </row>
    <row r="2120" spans="1:24" x14ac:dyDescent="0.3">
      <c r="A2120" s="5" t="s">
        <v>2151</v>
      </c>
      <c r="B2120" s="5">
        <v>1998</v>
      </c>
      <c r="C2120" s="5" t="s">
        <v>30</v>
      </c>
      <c r="D2120" s="5">
        <v>22</v>
      </c>
      <c r="E2120" s="5">
        <v>0</v>
      </c>
      <c r="F2120" s="5">
        <v>35147.53</v>
      </c>
      <c r="G2120" s="5" t="s">
        <v>16</v>
      </c>
      <c r="H2120" s="5" t="s">
        <v>16</v>
      </c>
      <c r="I2120" s="5" t="s">
        <v>168</v>
      </c>
      <c r="K2120" s="7" t="s">
        <v>2151</v>
      </c>
      <c r="L2120" s="7">
        <v>1998</v>
      </c>
      <c r="M2120" s="7" t="s">
        <v>30</v>
      </c>
      <c r="N2120" s="7">
        <v>22</v>
      </c>
      <c r="O2120" s="7">
        <v>0</v>
      </c>
      <c r="P2120" s="20">
        <v>35147.53</v>
      </c>
      <c r="Q2120" s="7" t="s">
        <v>16</v>
      </c>
      <c r="R2120" s="7" t="s">
        <v>16</v>
      </c>
      <c r="S2120" s="7" t="s">
        <v>168</v>
      </c>
      <c r="T2120" s="7">
        <f t="shared" si="66"/>
        <v>240</v>
      </c>
      <c r="U2120" s="7">
        <f t="shared" si="67"/>
        <v>2</v>
      </c>
      <c r="V2120" s="35" t="s">
        <v>10246</v>
      </c>
      <c r="W2120" s="36">
        <v>45085</v>
      </c>
      <c r="X2120" s="5">
        <v>24</v>
      </c>
    </row>
    <row r="2121" spans="1:24" x14ac:dyDescent="0.3">
      <c r="A2121" s="5" t="s">
        <v>2152</v>
      </c>
      <c r="B2121" s="5">
        <v>1967</v>
      </c>
      <c r="C2121" s="5" t="s">
        <v>30</v>
      </c>
      <c r="D2121" s="5">
        <v>30</v>
      </c>
      <c r="E2121" s="5">
        <v>1</v>
      </c>
      <c r="F2121" s="5">
        <v>35160.129999999997</v>
      </c>
      <c r="G2121" s="5" t="s">
        <v>11</v>
      </c>
      <c r="H2121" s="5" t="s">
        <v>11</v>
      </c>
      <c r="I2121" s="5" t="s">
        <v>42</v>
      </c>
      <c r="K2121" s="7" t="s">
        <v>2152</v>
      </c>
      <c r="L2121" s="7">
        <v>1967</v>
      </c>
      <c r="M2121" s="7" t="s">
        <v>30</v>
      </c>
      <c r="N2121" s="7">
        <v>30</v>
      </c>
      <c r="O2121" s="7">
        <v>1</v>
      </c>
      <c r="P2121" s="20">
        <v>35160.129999999997</v>
      </c>
      <c r="Q2121" s="7" t="s">
        <v>11</v>
      </c>
      <c r="R2121" s="7" t="s">
        <v>11</v>
      </c>
      <c r="S2121" s="7" t="s">
        <v>42</v>
      </c>
      <c r="T2121" s="7">
        <f t="shared" si="66"/>
        <v>1</v>
      </c>
      <c r="U2121" s="7">
        <f t="shared" si="67"/>
        <v>9</v>
      </c>
      <c r="V2121" s="35" t="s">
        <v>9704</v>
      </c>
      <c r="W2121" s="36">
        <v>45085</v>
      </c>
      <c r="X2121" s="5">
        <v>55</v>
      </c>
    </row>
    <row r="2122" spans="1:24" x14ac:dyDescent="0.3">
      <c r="A2122" s="5" t="s">
        <v>2153</v>
      </c>
      <c r="B2122" s="5">
        <v>1997</v>
      </c>
      <c r="C2122" s="5" t="s">
        <v>10</v>
      </c>
      <c r="D2122" s="5">
        <v>9</v>
      </c>
      <c r="E2122" s="5">
        <v>0</v>
      </c>
      <c r="F2122" s="5">
        <v>35302.089999999997</v>
      </c>
      <c r="G2122" s="5" t="s">
        <v>16</v>
      </c>
      <c r="H2122" s="5" t="s">
        <v>11</v>
      </c>
      <c r="I2122" s="5" t="s">
        <v>42</v>
      </c>
      <c r="K2122" s="7" t="s">
        <v>2153</v>
      </c>
      <c r="L2122" s="7">
        <v>1997</v>
      </c>
      <c r="M2122" s="7" t="s">
        <v>10</v>
      </c>
      <c r="N2122" s="7">
        <v>9</v>
      </c>
      <c r="O2122" s="7">
        <v>0</v>
      </c>
      <c r="P2122" s="20">
        <v>35302.089999999997</v>
      </c>
      <c r="Q2122" s="7" t="s">
        <v>16</v>
      </c>
      <c r="R2122" s="7" t="s">
        <v>11</v>
      </c>
      <c r="S2122" s="7" t="s">
        <v>42</v>
      </c>
      <c r="T2122" s="7">
        <f t="shared" si="66"/>
        <v>240</v>
      </c>
      <c r="U2122" s="7">
        <f t="shared" si="67"/>
        <v>9</v>
      </c>
      <c r="V2122" s="35" t="s">
        <v>10247</v>
      </c>
      <c r="W2122" s="36">
        <v>45085</v>
      </c>
      <c r="X2122" s="5">
        <v>25</v>
      </c>
    </row>
    <row r="2123" spans="1:24" x14ac:dyDescent="0.3">
      <c r="A2123" s="5" t="s">
        <v>2154</v>
      </c>
      <c r="B2123" s="5">
        <v>1988</v>
      </c>
      <c r="C2123" s="5" t="s">
        <v>20</v>
      </c>
      <c r="D2123" s="5">
        <v>19</v>
      </c>
      <c r="E2123" s="5">
        <v>3</v>
      </c>
      <c r="F2123" s="5">
        <v>35315.96</v>
      </c>
      <c r="G2123" s="5" t="s">
        <v>11</v>
      </c>
      <c r="H2123" s="5" t="s">
        <v>16</v>
      </c>
      <c r="I2123" s="5" t="s">
        <v>42</v>
      </c>
      <c r="K2123" s="7" t="s">
        <v>2154</v>
      </c>
      <c r="L2123" s="7">
        <v>1988</v>
      </c>
      <c r="M2123" s="7" t="s">
        <v>20</v>
      </c>
      <c r="N2123" s="7">
        <v>19</v>
      </c>
      <c r="O2123" s="7">
        <v>3</v>
      </c>
      <c r="P2123" s="20">
        <v>35315.96</v>
      </c>
      <c r="Q2123" s="7" t="s">
        <v>11</v>
      </c>
      <c r="R2123" s="7" t="s">
        <v>16</v>
      </c>
      <c r="S2123" s="7" t="s">
        <v>42</v>
      </c>
      <c r="T2123" s="7">
        <f t="shared" si="66"/>
        <v>1</v>
      </c>
      <c r="U2123" s="7">
        <f t="shared" si="67"/>
        <v>2</v>
      </c>
      <c r="V2123" s="35" t="s">
        <v>10248</v>
      </c>
      <c r="W2123" s="36">
        <v>45085</v>
      </c>
      <c r="X2123" s="5">
        <v>34</v>
      </c>
    </row>
    <row r="2124" spans="1:24" x14ac:dyDescent="0.3">
      <c r="A2124" s="5" t="s">
        <v>2155</v>
      </c>
      <c r="B2124" s="5">
        <v>1971</v>
      </c>
      <c r="C2124" s="5" t="s">
        <v>20</v>
      </c>
      <c r="D2124" s="5">
        <v>22</v>
      </c>
      <c r="E2124" s="5">
        <v>0</v>
      </c>
      <c r="F2124" s="5">
        <v>35345.730000000003</v>
      </c>
      <c r="G2124" s="5" t="s">
        <v>11</v>
      </c>
      <c r="H2124" s="5" t="s">
        <v>12</v>
      </c>
      <c r="I2124" s="5" t="s">
        <v>42</v>
      </c>
      <c r="K2124" s="7" t="s">
        <v>2155</v>
      </c>
      <c r="L2124" s="7">
        <v>1971</v>
      </c>
      <c r="M2124" s="7" t="s">
        <v>20</v>
      </c>
      <c r="N2124" s="7">
        <v>22</v>
      </c>
      <c r="O2124" s="7">
        <v>0</v>
      </c>
      <c r="P2124" s="20">
        <v>35345.730000000003</v>
      </c>
      <c r="Q2124" s="7" t="s">
        <v>11</v>
      </c>
      <c r="R2124" s="7" t="s">
        <v>12</v>
      </c>
      <c r="S2124" s="7" t="s">
        <v>42</v>
      </c>
      <c r="T2124" s="7">
        <f t="shared" si="66"/>
        <v>1</v>
      </c>
      <c r="U2124" s="7">
        <f t="shared" si="67"/>
        <v>1</v>
      </c>
      <c r="V2124" s="35" t="s">
        <v>10249</v>
      </c>
      <c r="W2124" s="36">
        <v>45085</v>
      </c>
      <c r="X2124" s="5">
        <v>51</v>
      </c>
    </row>
    <row r="2125" spans="1:24" x14ac:dyDescent="0.3">
      <c r="A2125" s="5" t="s">
        <v>2156</v>
      </c>
      <c r="B2125" s="5">
        <v>1988</v>
      </c>
      <c r="C2125" s="5" t="s">
        <v>15</v>
      </c>
      <c r="D2125" s="5">
        <v>20</v>
      </c>
      <c r="E2125" s="5">
        <v>0</v>
      </c>
      <c r="F2125" s="5">
        <v>35491.64</v>
      </c>
      <c r="G2125" s="5" t="s">
        <v>16</v>
      </c>
      <c r="H2125" s="5" t="s">
        <v>11</v>
      </c>
      <c r="I2125" s="5" t="s">
        <v>42</v>
      </c>
      <c r="K2125" s="7" t="s">
        <v>2156</v>
      </c>
      <c r="L2125" s="7">
        <v>1988</v>
      </c>
      <c r="M2125" s="7" t="s">
        <v>15</v>
      </c>
      <c r="N2125" s="7">
        <v>20</v>
      </c>
      <c r="O2125" s="7">
        <v>0</v>
      </c>
      <c r="P2125" s="20">
        <v>35491.64</v>
      </c>
      <c r="Q2125" s="7" t="s">
        <v>16</v>
      </c>
      <c r="R2125" s="7" t="s">
        <v>11</v>
      </c>
      <c r="S2125" s="7" t="s">
        <v>42</v>
      </c>
      <c r="T2125" s="7">
        <f t="shared" si="66"/>
        <v>240</v>
      </c>
      <c r="U2125" s="7">
        <f t="shared" si="67"/>
        <v>9</v>
      </c>
      <c r="V2125" s="35" t="s">
        <v>10250</v>
      </c>
      <c r="W2125" s="36">
        <v>45085</v>
      </c>
      <c r="X2125" s="5">
        <v>34</v>
      </c>
    </row>
    <row r="2126" spans="1:24" x14ac:dyDescent="0.3">
      <c r="A2126" s="5" t="s">
        <v>2157</v>
      </c>
      <c r="B2126" s="5">
        <v>1973</v>
      </c>
      <c r="C2126" s="5" t="s">
        <v>30</v>
      </c>
      <c r="D2126" s="5">
        <v>16</v>
      </c>
      <c r="E2126" s="5">
        <v>0</v>
      </c>
      <c r="F2126" s="5">
        <v>35517.19</v>
      </c>
      <c r="G2126" s="5" t="s">
        <v>11</v>
      </c>
      <c r="H2126" s="5" t="s">
        <v>11</v>
      </c>
      <c r="I2126" s="5" t="s">
        <v>42</v>
      </c>
      <c r="K2126" s="7" t="s">
        <v>2157</v>
      </c>
      <c r="L2126" s="7">
        <v>1973</v>
      </c>
      <c r="M2126" s="7" t="s">
        <v>30</v>
      </c>
      <c r="N2126" s="7">
        <v>16</v>
      </c>
      <c r="O2126" s="7">
        <v>0</v>
      </c>
      <c r="P2126" s="20">
        <v>35517.19</v>
      </c>
      <c r="Q2126" s="7" t="s">
        <v>11</v>
      </c>
      <c r="R2126" s="7" t="s">
        <v>11</v>
      </c>
      <c r="S2126" s="7" t="s">
        <v>42</v>
      </c>
      <c r="T2126" s="7">
        <f t="shared" si="66"/>
        <v>1</v>
      </c>
      <c r="U2126" s="7">
        <f t="shared" si="67"/>
        <v>9</v>
      </c>
      <c r="V2126" s="35" t="s">
        <v>9281</v>
      </c>
      <c r="W2126" s="36">
        <v>45085</v>
      </c>
      <c r="X2126" s="5">
        <v>49</v>
      </c>
    </row>
    <row r="2127" spans="1:24" x14ac:dyDescent="0.3">
      <c r="A2127" s="5" t="s">
        <v>2158</v>
      </c>
      <c r="B2127" s="5">
        <v>1992</v>
      </c>
      <c r="C2127" s="5" t="s">
        <v>20</v>
      </c>
      <c r="D2127" s="5">
        <v>13</v>
      </c>
      <c r="E2127" s="5">
        <v>0</v>
      </c>
      <c r="F2127" s="5">
        <v>35547.47</v>
      </c>
      <c r="G2127" s="5" t="s">
        <v>11</v>
      </c>
      <c r="H2127" s="5" t="s">
        <v>12</v>
      </c>
      <c r="I2127" s="5" t="s">
        <v>42</v>
      </c>
      <c r="K2127" s="7" t="s">
        <v>2158</v>
      </c>
      <c r="L2127" s="7">
        <v>1992</v>
      </c>
      <c r="M2127" s="7" t="s">
        <v>20</v>
      </c>
      <c r="N2127" s="7">
        <v>13</v>
      </c>
      <c r="O2127" s="7">
        <v>0</v>
      </c>
      <c r="P2127" s="20">
        <v>35547.47</v>
      </c>
      <c r="Q2127" s="7" t="s">
        <v>11</v>
      </c>
      <c r="R2127" s="7" t="s">
        <v>12</v>
      </c>
      <c r="S2127" s="7" t="s">
        <v>42</v>
      </c>
      <c r="T2127" s="7">
        <f t="shared" si="66"/>
        <v>1</v>
      </c>
      <c r="U2127" s="7">
        <f t="shared" si="67"/>
        <v>1</v>
      </c>
      <c r="V2127" s="35" t="s">
        <v>8347</v>
      </c>
      <c r="W2127" s="36">
        <v>45085</v>
      </c>
      <c r="X2127" s="5">
        <v>30</v>
      </c>
    </row>
    <row r="2128" spans="1:24" x14ac:dyDescent="0.3">
      <c r="A2128" s="5" t="s">
        <v>2159</v>
      </c>
      <c r="B2128" s="5">
        <v>1973</v>
      </c>
      <c r="C2128" s="5" t="s">
        <v>37</v>
      </c>
      <c r="D2128" s="5">
        <v>27</v>
      </c>
      <c r="E2128" s="5">
        <v>0</v>
      </c>
      <c r="F2128" s="5">
        <v>35547.72</v>
      </c>
      <c r="G2128" s="5" t="s">
        <v>16</v>
      </c>
      <c r="H2128" s="5" t="s">
        <v>16</v>
      </c>
      <c r="I2128" s="5" t="s">
        <v>42</v>
      </c>
      <c r="K2128" s="7" t="s">
        <v>2159</v>
      </c>
      <c r="L2128" s="7">
        <v>1973</v>
      </c>
      <c r="M2128" s="7" t="s">
        <v>37</v>
      </c>
      <c r="N2128" s="7">
        <v>27</v>
      </c>
      <c r="O2128" s="7">
        <v>0</v>
      </c>
      <c r="P2128" s="20">
        <v>35547.72</v>
      </c>
      <c r="Q2128" s="7" t="s">
        <v>16</v>
      </c>
      <c r="R2128" s="7" t="s">
        <v>16</v>
      </c>
      <c r="S2128" s="7" t="s">
        <v>42</v>
      </c>
      <c r="T2128" s="7">
        <f t="shared" si="66"/>
        <v>240</v>
      </c>
      <c r="U2128" s="7">
        <f t="shared" si="67"/>
        <v>2</v>
      </c>
      <c r="V2128" s="35" t="s">
        <v>9393</v>
      </c>
      <c r="W2128" s="36">
        <v>45085</v>
      </c>
      <c r="X2128" s="5">
        <v>49</v>
      </c>
    </row>
    <row r="2129" spans="1:24" x14ac:dyDescent="0.3">
      <c r="A2129" s="5" t="s">
        <v>2160</v>
      </c>
      <c r="B2129" s="5">
        <v>1964</v>
      </c>
      <c r="C2129" s="5" t="s">
        <v>35</v>
      </c>
      <c r="D2129" s="5">
        <v>29</v>
      </c>
      <c r="E2129" s="5">
        <v>0</v>
      </c>
      <c r="F2129" s="5">
        <v>35573.26</v>
      </c>
      <c r="G2129" s="5" t="s">
        <v>11</v>
      </c>
      <c r="H2129" s="5" t="s">
        <v>16</v>
      </c>
      <c r="I2129" s="5" t="s">
        <v>42</v>
      </c>
      <c r="K2129" s="7" t="s">
        <v>2160</v>
      </c>
      <c r="L2129" s="7">
        <v>1964</v>
      </c>
      <c r="M2129" s="7" t="s">
        <v>35</v>
      </c>
      <c r="N2129" s="7">
        <v>29</v>
      </c>
      <c r="O2129" s="7">
        <v>0</v>
      </c>
      <c r="P2129" s="20">
        <v>35573.26</v>
      </c>
      <c r="Q2129" s="7" t="s">
        <v>11</v>
      </c>
      <c r="R2129" s="7" t="s">
        <v>16</v>
      </c>
      <c r="S2129" s="7" t="s">
        <v>42</v>
      </c>
      <c r="T2129" s="7">
        <f t="shared" si="66"/>
        <v>1</v>
      </c>
      <c r="U2129" s="7">
        <f t="shared" si="67"/>
        <v>2</v>
      </c>
      <c r="V2129" s="35" t="s">
        <v>10251</v>
      </c>
      <c r="W2129" s="36">
        <v>45085</v>
      </c>
      <c r="X2129" s="5">
        <v>58</v>
      </c>
    </row>
    <row r="2130" spans="1:24" x14ac:dyDescent="0.3">
      <c r="A2130" s="5" t="s">
        <v>2161</v>
      </c>
      <c r="B2130" s="5">
        <v>1971</v>
      </c>
      <c r="C2130" s="5" t="s">
        <v>35</v>
      </c>
      <c r="D2130" s="5">
        <v>10</v>
      </c>
      <c r="E2130" s="5">
        <v>0</v>
      </c>
      <c r="F2130" s="5">
        <v>35583.17</v>
      </c>
      <c r="G2130" s="5" t="s">
        <v>16</v>
      </c>
      <c r="H2130" s="5" t="s">
        <v>12</v>
      </c>
      <c r="I2130" s="5" t="s">
        <v>42</v>
      </c>
      <c r="K2130" s="7" t="s">
        <v>2161</v>
      </c>
      <c r="L2130" s="7">
        <v>1971</v>
      </c>
      <c r="M2130" s="7" t="s">
        <v>35</v>
      </c>
      <c r="N2130" s="7">
        <v>10</v>
      </c>
      <c r="O2130" s="7">
        <v>0</v>
      </c>
      <c r="P2130" s="20">
        <v>35583.17</v>
      </c>
      <c r="Q2130" s="7" t="s">
        <v>16</v>
      </c>
      <c r="R2130" s="7" t="s">
        <v>12</v>
      </c>
      <c r="S2130" s="7" t="s">
        <v>42</v>
      </c>
      <c r="T2130" s="7">
        <f t="shared" si="66"/>
        <v>240</v>
      </c>
      <c r="U2130" s="7">
        <f t="shared" si="67"/>
        <v>1</v>
      </c>
      <c r="V2130" s="35" t="s">
        <v>10252</v>
      </c>
      <c r="W2130" s="36">
        <v>45085</v>
      </c>
      <c r="X2130" s="5">
        <v>51</v>
      </c>
    </row>
    <row r="2131" spans="1:24" x14ac:dyDescent="0.3">
      <c r="A2131" s="5" t="s">
        <v>4732</v>
      </c>
      <c r="B2131" s="5">
        <v>2000</v>
      </c>
      <c r="C2131" s="5" t="s">
        <v>37</v>
      </c>
      <c r="D2131" s="5">
        <v>13</v>
      </c>
      <c r="E2131" s="5">
        <v>0</v>
      </c>
      <c r="F2131" s="5">
        <v>35585.58</v>
      </c>
      <c r="G2131" s="5" t="s">
        <v>16</v>
      </c>
      <c r="H2131" s="5" t="s">
        <v>11</v>
      </c>
      <c r="I2131" s="5" t="s">
        <v>42</v>
      </c>
      <c r="K2131" s="7" t="s">
        <v>10424</v>
      </c>
      <c r="L2131" s="7">
        <v>2000</v>
      </c>
      <c r="M2131" s="7" t="s">
        <v>37</v>
      </c>
      <c r="N2131" s="7">
        <v>13</v>
      </c>
      <c r="O2131" s="7">
        <v>0</v>
      </c>
      <c r="P2131" s="20">
        <v>35585.58</v>
      </c>
      <c r="Q2131" s="7" t="s">
        <v>16</v>
      </c>
      <c r="R2131" s="7" t="s">
        <v>11</v>
      </c>
      <c r="S2131" s="7" t="s">
        <v>42</v>
      </c>
      <c r="T2131" s="7">
        <f t="shared" si="66"/>
        <v>240</v>
      </c>
      <c r="U2131" s="7">
        <f t="shared" si="67"/>
        <v>9</v>
      </c>
      <c r="V2131" s="35" t="s">
        <v>10253</v>
      </c>
      <c r="W2131" s="36">
        <v>45085</v>
      </c>
      <c r="X2131" s="5">
        <v>22</v>
      </c>
    </row>
    <row r="2132" spans="1:24" x14ac:dyDescent="0.3">
      <c r="A2132" s="5" t="s">
        <v>2162</v>
      </c>
      <c r="B2132" s="5">
        <v>2000</v>
      </c>
      <c r="C2132" s="5" t="s">
        <v>15</v>
      </c>
      <c r="D2132" s="5">
        <v>19</v>
      </c>
      <c r="E2132" s="5">
        <v>0</v>
      </c>
      <c r="F2132" s="5">
        <v>35585.58</v>
      </c>
      <c r="G2132" s="5" t="s">
        <v>11</v>
      </c>
      <c r="H2132" s="5" t="s">
        <v>12</v>
      </c>
      <c r="I2132" s="5" t="s">
        <v>42</v>
      </c>
      <c r="K2132" s="7" t="s">
        <v>2162</v>
      </c>
      <c r="L2132" s="7">
        <v>2000</v>
      </c>
      <c r="M2132" s="7" t="s">
        <v>15</v>
      </c>
      <c r="N2132" s="7">
        <v>19</v>
      </c>
      <c r="O2132" s="7">
        <v>0</v>
      </c>
      <c r="P2132" s="20">
        <v>35585.58</v>
      </c>
      <c r="Q2132" s="7" t="s">
        <v>11</v>
      </c>
      <c r="R2132" s="7" t="s">
        <v>12</v>
      </c>
      <c r="S2132" s="7" t="s">
        <v>42</v>
      </c>
      <c r="T2132" s="7">
        <f t="shared" si="66"/>
        <v>1</v>
      </c>
      <c r="U2132" s="7">
        <f t="shared" si="67"/>
        <v>1</v>
      </c>
      <c r="V2132" s="35" t="s">
        <v>10254</v>
      </c>
      <c r="W2132" s="36">
        <v>45085</v>
      </c>
      <c r="X2132" s="5">
        <v>22</v>
      </c>
    </row>
    <row r="2133" spans="1:24" x14ac:dyDescent="0.3">
      <c r="A2133" s="5" t="s">
        <v>2163</v>
      </c>
      <c r="B2133" s="5">
        <v>2000</v>
      </c>
      <c r="C2133" s="5" t="s">
        <v>30</v>
      </c>
      <c r="D2133" s="5">
        <v>17</v>
      </c>
      <c r="E2133" s="5">
        <v>3</v>
      </c>
      <c r="F2133" s="5">
        <v>35595.589999999997</v>
      </c>
      <c r="G2133" s="5" t="s">
        <v>11</v>
      </c>
      <c r="H2133" s="5" t="s">
        <v>12</v>
      </c>
      <c r="I2133" s="5" t="s">
        <v>13</v>
      </c>
      <c r="K2133" s="7" t="s">
        <v>2163</v>
      </c>
      <c r="L2133" s="7">
        <v>2000</v>
      </c>
      <c r="M2133" s="7" t="s">
        <v>30</v>
      </c>
      <c r="N2133" s="7">
        <v>17</v>
      </c>
      <c r="O2133" s="7">
        <v>3</v>
      </c>
      <c r="P2133" s="20">
        <v>35595.589999999997</v>
      </c>
      <c r="Q2133" s="7" t="s">
        <v>11</v>
      </c>
      <c r="R2133" s="7" t="s">
        <v>12</v>
      </c>
      <c r="S2133" s="7" t="s">
        <v>13</v>
      </c>
      <c r="T2133" s="7">
        <f t="shared" si="66"/>
        <v>1</v>
      </c>
      <c r="U2133" s="7">
        <f t="shared" si="67"/>
        <v>1</v>
      </c>
      <c r="V2133" s="35" t="s">
        <v>8610</v>
      </c>
      <c r="W2133" s="36">
        <v>45085</v>
      </c>
      <c r="X2133" s="5">
        <v>22</v>
      </c>
    </row>
    <row r="2134" spans="1:24" x14ac:dyDescent="0.3">
      <c r="A2134" s="5" t="s">
        <v>2164</v>
      </c>
      <c r="B2134" s="5">
        <v>1978</v>
      </c>
      <c r="C2134" s="5" t="s">
        <v>30</v>
      </c>
      <c r="D2134" s="5">
        <v>19</v>
      </c>
      <c r="E2134" s="5">
        <v>2</v>
      </c>
      <c r="F2134" s="5">
        <v>35701.9</v>
      </c>
      <c r="G2134" s="5" t="s">
        <v>11</v>
      </c>
      <c r="H2134" s="5" t="s">
        <v>16</v>
      </c>
      <c r="I2134" s="5" t="s">
        <v>42</v>
      </c>
      <c r="K2134" s="7" t="s">
        <v>2164</v>
      </c>
      <c r="L2134" s="7">
        <v>1978</v>
      </c>
      <c r="M2134" s="7" t="s">
        <v>30</v>
      </c>
      <c r="N2134" s="7">
        <v>19</v>
      </c>
      <c r="O2134" s="7">
        <v>2</v>
      </c>
      <c r="P2134" s="20">
        <v>35701.9</v>
      </c>
      <c r="Q2134" s="7" t="s">
        <v>11</v>
      </c>
      <c r="R2134" s="7" t="s">
        <v>16</v>
      </c>
      <c r="S2134" s="7" t="s">
        <v>42</v>
      </c>
      <c r="T2134" s="7">
        <f t="shared" si="66"/>
        <v>1</v>
      </c>
      <c r="U2134" s="7">
        <f t="shared" si="67"/>
        <v>2</v>
      </c>
      <c r="V2134" s="35" t="s">
        <v>9830</v>
      </c>
      <c r="W2134" s="36">
        <v>45085</v>
      </c>
      <c r="X2134" s="5">
        <v>44</v>
      </c>
    </row>
    <row r="2135" spans="1:24" x14ac:dyDescent="0.3">
      <c r="A2135" s="5" t="s">
        <v>2165</v>
      </c>
      <c r="B2135" s="5">
        <v>1974</v>
      </c>
      <c r="C2135" s="5" t="s">
        <v>10</v>
      </c>
      <c r="D2135" s="5">
        <v>15</v>
      </c>
      <c r="E2135" s="5">
        <v>0</v>
      </c>
      <c r="F2135" s="5">
        <v>35711.39</v>
      </c>
      <c r="G2135" s="5" t="s">
        <v>11</v>
      </c>
      <c r="H2135" s="5" t="s">
        <v>12</v>
      </c>
      <c r="I2135" s="5" t="s">
        <v>23</v>
      </c>
      <c r="K2135" s="7" t="s">
        <v>2165</v>
      </c>
      <c r="L2135" s="7">
        <v>1974</v>
      </c>
      <c r="M2135" s="7" t="s">
        <v>10</v>
      </c>
      <c r="N2135" s="7">
        <v>15</v>
      </c>
      <c r="O2135" s="7">
        <v>0</v>
      </c>
      <c r="P2135" s="20">
        <v>35711.39</v>
      </c>
      <c r="Q2135" s="7" t="s">
        <v>11</v>
      </c>
      <c r="R2135" s="7" t="s">
        <v>12</v>
      </c>
      <c r="S2135" s="7" t="s">
        <v>23</v>
      </c>
      <c r="T2135" s="7">
        <f t="shared" si="66"/>
        <v>1</v>
      </c>
      <c r="U2135" s="7">
        <f t="shared" si="67"/>
        <v>1</v>
      </c>
      <c r="V2135" s="35" t="s">
        <v>10255</v>
      </c>
      <c r="W2135" s="36">
        <v>45085</v>
      </c>
      <c r="X2135" s="5">
        <v>48</v>
      </c>
    </row>
    <row r="2136" spans="1:24" x14ac:dyDescent="0.3">
      <c r="A2136" s="5" t="s">
        <v>2166</v>
      </c>
      <c r="B2136" s="5">
        <v>1976</v>
      </c>
      <c r="C2136" s="5" t="s">
        <v>37</v>
      </c>
      <c r="D2136" s="5">
        <v>4</v>
      </c>
      <c r="E2136" s="5">
        <v>2</v>
      </c>
      <c r="F2136" s="5">
        <v>35733.96</v>
      </c>
      <c r="G2136" s="5" t="s">
        <v>11</v>
      </c>
      <c r="H2136" s="5" t="s">
        <v>11</v>
      </c>
      <c r="I2136" s="5" t="s">
        <v>42</v>
      </c>
      <c r="K2136" s="7" t="s">
        <v>2166</v>
      </c>
      <c r="L2136" s="7">
        <v>1976</v>
      </c>
      <c r="M2136" s="7" t="s">
        <v>37</v>
      </c>
      <c r="N2136" s="7">
        <v>4</v>
      </c>
      <c r="O2136" s="7">
        <v>2</v>
      </c>
      <c r="P2136" s="20">
        <v>35733.96</v>
      </c>
      <c r="Q2136" s="7" t="s">
        <v>11</v>
      </c>
      <c r="R2136" s="7" t="s">
        <v>11</v>
      </c>
      <c r="S2136" s="7" t="s">
        <v>42</v>
      </c>
      <c r="T2136" s="7">
        <f t="shared" si="66"/>
        <v>1</v>
      </c>
      <c r="U2136" s="7">
        <f t="shared" si="67"/>
        <v>9</v>
      </c>
      <c r="V2136" s="35" t="s">
        <v>10256</v>
      </c>
      <c r="W2136" s="36">
        <v>45085</v>
      </c>
      <c r="X2136" s="5">
        <v>46</v>
      </c>
    </row>
    <row r="2137" spans="1:24" x14ac:dyDescent="0.3">
      <c r="A2137" s="5" t="s">
        <v>2167</v>
      </c>
      <c r="B2137" s="5">
        <v>1992</v>
      </c>
      <c r="C2137" s="5" t="s">
        <v>18</v>
      </c>
      <c r="D2137" s="5">
        <v>18</v>
      </c>
      <c r="E2137" s="5">
        <v>0</v>
      </c>
      <c r="F2137" s="5">
        <v>35883.269999999997</v>
      </c>
      <c r="G2137" s="5" t="s">
        <v>11</v>
      </c>
      <c r="H2137" s="5" t="s">
        <v>16</v>
      </c>
      <c r="I2137" s="5" t="s">
        <v>42</v>
      </c>
      <c r="K2137" s="7" t="s">
        <v>2167</v>
      </c>
      <c r="L2137" s="7">
        <v>1992</v>
      </c>
      <c r="M2137" s="7" t="s">
        <v>18</v>
      </c>
      <c r="N2137" s="7">
        <v>18</v>
      </c>
      <c r="O2137" s="7">
        <v>0</v>
      </c>
      <c r="P2137" s="20">
        <v>35883.269999999997</v>
      </c>
      <c r="Q2137" s="7" t="s">
        <v>11</v>
      </c>
      <c r="R2137" s="7" t="s">
        <v>16</v>
      </c>
      <c r="S2137" s="7" t="s">
        <v>42</v>
      </c>
      <c r="T2137" s="7">
        <f t="shared" si="66"/>
        <v>1</v>
      </c>
      <c r="U2137" s="7">
        <f t="shared" si="67"/>
        <v>2</v>
      </c>
      <c r="V2137" s="35" t="s">
        <v>8768</v>
      </c>
      <c r="W2137" s="36">
        <v>45085</v>
      </c>
      <c r="X2137" s="5">
        <v>30</v>
      </c>
    </row>
    <row r="2138" spans="1:24" x14ac:dyDescent="0.3">
      <c r="A2138" s="5" t="s">
        <v>2168</v>
      </c>
      <c r="B2138" s="5">
        <v>1981</v>
      </c>
      <c r="C2138" s="5" t="s">
        <v>15</v>
      </c>
      <c r="D2138" s="5">
        <v>22</v>
      </c>
      <c r="E2138" s="5">
        <v>1</v>
      </c>
      <c r="F2138" s="5">
        <v>35952.65</v>
      </c>
      <c r="G2138" s="5" t="s">
        <v>16</v>
      </c>
      <c r="H2138" s="5" t="s">
        <v>12</v>
      </c>
      <c r="I2138" s="5" t="s">
        <v>42</v>
      </c>
      <c r="K2138" s="7" t="s">
        <v>2168</v>
      </c>
      <c r="L2138" s="7">
        <v>1981</v>
      </c>
      <c r="M2138" s="7" t="s">
        <v>15</v>
      </c>
      <c r="N2138" s="7">
        <v>22</v>
      </c>
      <c r="O2138" s="7">
        <v>1</v>
      </c>
      <c r="P2138" s="20">
        <v>35952.65</v>
      </c>
      <c r="Q2138" s="7" t="s">
        <v>16</v>
      </c>
      <c r="R2138" s="7" t="s">
        <v>12</v>
      </c>
      <c r="S2138" s="7" t="s">
        <v>42</v>
      </c>
      <c r="T2138" s="7">
        <f t="shared" si="66"/>
        <v>240</v>
      </c>
      <c r="U2138" s="7">
        <f t="shared" si="67"/>
        <v>1</v>
      </c>
      <c r="V2138" s="35" t="s">
        <v>9029</v>
      </c>
      <c r="W2138" s="36">
        <v>45085</v>
      </c>
      <c r="X2138" s="5">
        <v>41</v>
      </c>
    </row>
    <row r="2139" spans="1:24" x14ac:dyDescent="0.3">
      <c r="A2139" s="5" t="s">
        <v>2169</v>
      </c>
      <c r="B2139" s="5">
        <v>1999</v>
      </c>
      <c r="C2139" s="5" t="s">
        <v>20</v>
      </c>
      <c r="D2139" s="5">
        <v>4</v>
      </c>
      <c r="E2139" s="5">
        <v>2</v>
      </c>
      <c r="F2139" s="5">
        <v>36021.01</v>
      </c>
      <c r="G2139" s="5" t="s">
        <v>11</v>
      </c>
      <c r="H2139" s="5" t="s">
        <v>12</v>
      </c>
      <c r="I2139" s="5" t="s">
        <v>13</v>
      </c>
      <c r="K2139" s="7" t="s">
        <v>2169</v>
      </c>
      <c r="L2139" s="7">
        <v>1999</v>
      </c>
      <c r="M2139" s="7" t="s">
        <v>20</v>
      </c>
      <c r="N2139" s="7">
        <v>4</v>
      </c>
      <c r="O2139" s="7">
        <v>2</v>
      </c>
      <c r="P2139" s="20">
        <v>36021.01</v>
      </c>
      <c r="Q2139" s="7" t="s">
        <v>11</v>
      </c>
      <c r="R2139" s="7" t="s">
        <v>12</v>
      </c>
      <c r="S2139" s="7" t="s">
        <v>13</v>
      </c>
      <c r="T2139" s="7">
        <f t="shared" si="66"/>
        <v>1</v>
      </c>
      <c r="U2139" s="7">
        <f t="shared" si="67"/>
        <v>1</v>
      </c>
      <c r="V2139" s="35" t="s">
        <v>10257</v>
      </c>
      <c r="W2139" s="36">
        <v>45085</v>
      </c>
      <c r="X2139" s="5">
        <v>23</v>
      </c>
    </row>
    <row r="2140" spans="1:24" x14ac:dyDescent="0.3">
      <c r="A2140" s="5" t="s">
        <v>2170</v>
      </c>
      <c r="B2140" s="5">
        <v>1963</v>
      </c>
      <c r="C2140" s="5" t="s">
        <v>10</v>
      </c>
      <c r="D2140" s="5">
        <v>22</v>
      </c>
      <c r="E2140" s="5">
        <v>0</v>
      </c>
      <c r="F2140" s="5">
        <v>36074.339999999997</v>
      </c>
      <c r="G2140" s="5" t="s">
        <v>11</v>
      </c>
      <c r="H2140" s="5" t="s">
        <v>16</v>
      </c>
      <c r="I2140" s="5" t="s">
        <v>42</v>
      </c>
      <c r="K2140" s="7" t="s">
        <v>2170</v>
      </c>
      <c r="L2140" s="7">
        <v>1963</v>
      </c>
      <c r="M2140" s="7" t="s">
        <v>10</v>
      </c>
      <c r="N2140" s="7">
        <v>22</v>
      </c>
      <c r="O2140" s="7">
        <v>0</v>
      </c>
      <c r="P2140" s="20">
        <v>36074.339999999997</v>
      </c>
      <c r="Q2140" s="7" t="s">
        <v>11</v>
      </c>
      <c r="R2140" s="7" t="s">
        <v>16</v>
      </c>
      <c r="S2140" s="7" t="s">
        <v>42</v>
      </c>
      <c r="T2140" s="7">
        <f t="shared" si="66"/>
        <v>1</v>
      </c>
      <c r="U2140" s="7">
        <f t="shared" si="67"/>
        <v>2</v>
      </c>
      <c r="V2140" s="35" t="s">
        <v>10258</v>
      </c>
      <c r="W2140" s="36">
        <v>45085</v>
      </c>
      <c r="X2140" s="5">
        <v>59</v>
      </c>
    </row>
    <row r="2141" spans="1:24" x14ac:dyDescent="0.3">
      <c r="A2141" s="5" t="s">
        <v>2171</v>
      </c>
      <c r="B2141" s="5">
        <v>1996</v>
      </c>
      <c r="C2141" s="5" t="s">
        <v>35</v>
      </c>
      <c r="D2141" s="5">
        <v>20</v>
      </c>
      <c r="E2141" s="5">
        <v>2</v>
      </c>
      <c r="F2141" s="5">
        <v>36085.22</v>
      </c>
      <c r="G2141" s="5" t="s">
        <v>16</v>
      </c>
      <c r="H2141" s="5" t="s">
        <v>16</v>
      </c>
      <c r="I2141" s="5" t="s">
        <v>42</v>
      </c>
      <c r="K2141" s="7" t="s">
        <v>2171</v>
      </c>
      <c r="L2141" s="7">
        <v>1996</v>
      </c>
      <c r="M2141" s="7" t="s">
        <v>35</v>
      </c>
      <c r="N2141" s="7">
        <v>20</v>
      </c>
      <c r="O2141" s="7">
        <v>2</v>
      </c>
      <c r="P2141" s="20">
        <v>36085.22</v>
      </c>
      <c r="Q2141" s="7" t="s">
        <v>16</v>
      </c>
      <c r="R2141" s="7" t="s">
        <v>16</v>
      </c>
      <c r="S2141" s="7" t="s">
        <v>42</v>
      </c>
      <c r="T2141" s="7">
        <f t="shared" si="66"/>
        <v>240</v>
      </c>
      <c r="U2141" s="7">
        <f t="shared" si="67"/>
        <v>2</v>
      </c>
      <c r="V2141" s="35" t="s">
        <v>10259</v>
      </c>
      <c r="W2141" s="36">
        <v>45085</v>
      </c>
      <c r="X2141" s="5">
        <v>26</v>
      </c>
    </row>
    <row r="2142" spans="1:24" x14ac:dyDescent="0.3">
      <c r="A2142" s="5" t="s">
        <v>2172</v>
      </c>
      <c r="B2142" s="5">
        <v>1979</v>
      </c>
      <c r="C2142" s="5" t="s">
        <v>15</v>
      </c>
      <c r="D2142" s="5">
        <v>4</v>
      </c>
      <c r="E2142" s="5">
        <v>2</v>
      </c>
      <c r="F2142" s="5">
        <v>36090.49</v>
      </c>
      <c r="G2142" s="5" t="s">
        <v>11</v>
      </c>
      <c r="H2142" s="5" t="s">
        <v>11</v>
      </c>
      <c r="I2142" s="5" t="s">
        <v>42</v>
      </c>
      <c r="K2142" s="7" t="s">
        <v>2172</v>
      </c>
      <c r="L2142" s="7">
        <v>1979</v>
      </c>
      <c r="M2142" s="7" t="s">
        <v>15</v>
      </c>
      <c r="N2142" s="7">
        <v>4</v>
      </c>
      <c r="O2142" s="7">
        <v>2</v>
      </c>
      <c r="P2142" s="20">
        <v>36090.49</v>
      </c>
      <c r="Q2142" s="7" t="s">
        <v>11</v>
      </c>
      <c r="R2142" s="7" t="s">
        <v>11</v>
      </c>
      <c r="S2142" s="7" t="s">
        <v>42</v>
      </c>
      <c r="T2142" s="7">
        <f t="shared" si="66"/>
        <v>1</v>
      </c>
      <c r="U2142" s="7">
        <f t="shared" si="67"/>
        <v>9</v>
      </c>
      <c r="V2142" s="35" t="s">
        <v>9125</v>
      </c>
      <c r="W2142" s="36">
        <v>45085</v>
      </c>
      <c r="X2142" s="5">
        <v>43</v>
      </c>
    </row>
    <row r="2143" spans="1:24" x14ac:dyDescent="0.3">
      <c r="A2143" s="5" t="s">
        <v>2173</v>
      </c>
      <c r="B2143" s="5">
        <v>1997</v>
      </c>
      <c r="C2143" s="5" t="s">
        <v>18</v>
      </c>
      <c r="D2143" s="5">
        <v>12</v>
      </c>
      <c r="E2143" s="5">
        <v>2</v>
      </c>
      <c r="F2143" s="5">
        <v>36124.57</v>
      </c>
      <c r="G2143" s="5" t="s">
        <v>16</v>
      </c>
      <c r="H2143" s="5" t="s">
        <v>12</v>
      </c>
      <c r="I2143" s="5" t="s">
        <v>13</v>
      </c>
      <c r="K2143" s="7" t="s">
        <v>2173</v>
      </c>
      <c r="L2143" s="7">
        <v>1997</v>
      </c>
      <c r="M2143" s="7" t="s">
        <v>18</v>
      </c>
      <c r="N2143" s="7">
        <v>12</v>
      </c>
      <c r="O2143" s="7">
        <v>2</v>
      </c>
      <c r="P2143" s="20">
        <v>36124.57</v>
      </c>
      <c r="Q2143" s="7" t="s">
        <v>16</v>
      </c>
      <c r="R2143" s="7" t="s">
        <v>12</v>
      </c>
      <c r="S2143" s="7" t="s">
        <v>13</v>
      </c>
      <c r="T2143" s="7">
        <f t="shared" si="66"/>
        <v>240</v>
      </c>
      <c r="U2143" s="7">
        <f t="shared" si="67"/>
        <v>1</v>
      </c>
      <c r="V2143" s="35" t="s">
        <v>10260</v>
      </c>
      <c r="W2143" s="36">
        <v>45085</v>
      </c>
      <c r="X2143" s="5">
        <v>25</v>
      </c>
    </row>
    <row r="2144" spans="1:24" x14ac:dyDescent="0.3">
      <c r="A2144" s="5" t="s">
        <v>2174</v>
      </c>
      <c r="B2144" s="5">
        <v>2004</v>
      </c>
      <c r="C2144" s="5" t="s">
        <v>35</v>
      </c>
      <c r="D2144" s="5">
        <v>30</v>
      </c>
      <c r="E2144" s="5">
        <v>0</v>
      </c>
      <c r="F2144" s="5">
        <v>36149.480000000003</v>
      </c>
      <c r="G2144" s="5" t="s">
        <v>11</v>
      </c>
      <c r="H2144" s="5" t="s">
        <v>11</v>
      </c>
      <c r="I2144" s="5" t="s">
        <v>13</v>
      </c>
      <c r="K2144" s="7" t="s">
        <v>2174</v>
      </c>
      <c r="L2144" s="7">
        <v>2004</v>
      </c>
      <c r="M2144" s="7" t="s">
        <v>35</v>
      </c>
      <c r="N2144" s="7">
        <v>30</v>
      </c>
      <c r="O2144" s="7">
        <v>0</v>
      </c>
      <c r="P2144" s="20">
        <v>36149.480000000003</v>
      </c>
      <c r="Q2144" s="7" t="s">
        <v>11</v>
      </c>
      <c r="R2144" s="7" t="s">
        <v>11</v>
      </c>
      <c r="S2144" s="7" t="s">
        <v>13</v>
      </c>
      <c r="T2144" s="7">
        <f t="shared" si="66"/>
        <v>1</v>
      </c>
      <c r="U2144" s="7">
        <f t="shared" si="67"/>
        <v>9</v>
      </c>
      <c r="V2144" s="35" t="s">
        <v>10261</v>
      </c>
      <c r="W2144" s="36">
        <v>45085</v>
      </c>
      <c r="X2144" s="5">
        <v>18</v>
      </c>
    </row>
    <row r="2145" spans="1:24" x14ac:dyDescent="0.3">
      <c r="A2145" s="5" t="s">
        <v>2175</v>
      </c>
      <c r="B2145" s="5">
        <v>1974</v>
      </c>
      <c r="C2145" s="5" t="s">
        <v>30</v>
      </c>
      <c r="D2145" s="5">
        <v>6</v>
      </c>
      <c r="E2145" s="5">
        <v>0</v>
      </c>
      <c r="F2145" s="5">
        <v>36182.870000000003</v>
      </c>
      <c r="G2145" s="5" t="s">
        <v>11</v>
      </c>
      <c r="H2145" s="5" t="s">
        <v>12</v>
      </c>
      <c r="I2145" s="5" t="s">
        <v>23</v>
      </c>
      <c r="K2145" s="7" t="s">
        <v>2175</v>
      </c>
      <c r="L2145" s="7">
        <v>1974</v>
      </c>
      <c r="M2145" s="7" t="s">
        <v>30</v>
      </c>
      <c r="N2145" s="7">
        <v>6</v>
      </c>
      <c r="O2145" s="7">
        <v>0</v>
      </c>
      <c r="P2145" s="20">
        <v>36182.870000000003</v>
      </c>
      <c r="Q2145" s="7" t="s">
        <v>11</v>
      </c>
      <c r="R2145" s="7" t="s">
        <v>12</v>
      </c>
      <c r="S2145" s="7" t="s">
        <v>23</v>
      </c>
      <c r="T2145" s="7">
        <f t="shared" si="66"/>
        <v>1</v>
      </c>
      <c r="U2145" s="7">
        <f t="shared" si="67"/>
        <v>1</v>
      </c>
      <c r="V2145" s="35" t="s">
        <v>9243</v>
      </c>
      <c r="W2145" s="36">
        <v>45085</v>
      </c>
      <c r="X2145" s="5">
        <v>48</v>
      </c>
    </row>
    <row r="2146" spans="1:24" x14ac:dyDescent="0.3">
      <c r="A2146" s="5" t="s">
        <v>2176</v>
      </c>
      <c r="B2146" s="5">
        <v>1999</v>
      </c>
      <c r="C2146" s="5" t="s">
        <v>37</v>
      </c>
      <c r="D2146" s="5">
        <v>1</v>
      </c>
      <c r="E2146" s="5">
        <v>3</v>
      </c>
      <c r="F2146" s="5">
        <v>36189.1</v>
      </c>
      <c r="G2146" s="5" t="s">
        <v>16</v>
      </c>
      <c r="H2146" s="5" t="s">
        <v>12</v>
      </c>
      <c r="I2146" s="5" t="s">
        <v>168</v>
      </c>
      <c r="K2146" s="7" t="s">
        <v>2176</v>
      </c>
      <c r="L2146" s="7">
        <v>1999</v>
      </c>
      <c r="M2146" s="7" t="s">
        <v>37</v>
      </c>
      <c r="N2146" s="7">
        <v>1</v>
      </c>
      <c r="O2146" s="7">
        <v>3</v>
      </c>
      <c r="P2146" s="20">
        <v>36189.1</v>
      </c>
      <c r="Q2146" s="7" t="s">
        <v>16</v>
      </c>
      <c r="R2146" s="7" t="s">
        <v>12</v>
      </c>
      <c r="S2146" s="7" t="s">
        <v>168</v>
      </c>
      <c r="T2146" s="7">
        <f t="shared" si="66"/>
        <v>240</v>
      </c>
      <c r="U2146" s="7">
        <f t="shared" si="67"/>
        <v>1</v>
      </c>
      <c r="V2146" s="35" t="s">
        <v>8504</v>
      </c>
      <c r="W2146" s="36">
        <v>45085</v>
      </c>
      <c r="X2146" s="5">
        <v>23</v>
      </c>
    </row>
    <row r="2147" spans="1:24" x14ac:dyDescent="0.3">
      <c r="A2147" s="5" t="s">
        <v>2177</v>
      </c>
      <c r="B2147" s="5">
        <v>1993</v>
      </c>
      <c r="C2147" s="5" t="s">
        <v>30</v>
      </c>
      <c r="D2147" s="5">
        <v>28</v>
      </c>
      <c r="E2147" s="5">
        <v>0</v>
      </c>
      <c r="F2147" s="5">
        <v>36197.699999999997</v>
      </c>
      <c r="G2147" s="5" t="s">
        <v>16</v>
      </c>
      <c r="H2147" s="5" t="s">
        <v>12</v>
      </c>
      <c r="I2147" s="5" t="s">
        <v>42</v>
      </c>
      <c r="K2147" s="7" t="s">
        <v>2177</v>
      </c>
      <c r="L2147" s="7">
        <v>1993</v>
      </c>
      <c r="M2147" s="7" t="s">
        <v>30</v>
      </c>
      <c r="N2147" s="7">
        <v>28</v>
      </c>
      <c r="O2147" s="7">
        <v>0</v>
      </c>
      <c r="P2147" s="20">
        <v>36197.699999999997</v>
      </c>
      <c r="Q2147" s="7" t="s">
        <v>16</v>
      </c>
      <c r="R2147" s="7" t="s">
        <v>12</v>
      </c>
      <c r="S2147" s="7" t="s">
        <v>42</v>
      </c>
      <c r="T2147" s="7">
        <f t="shared" si="66"/>
        <v>240</v>
      </c>
      <c r="U2147" s="7">
        <f t="shared" si="67"/>
        <v>1</v>
      </c>
      <c r="V2147" s="35" t="s">
        <v>10262</v>
      </c>
      <c r="W2147" s="36">
        <v>45085</v>
      </c>
      <c r="X2147" s="5">
        <v>29</v>
      </c>
    </row>
    <row r="2148" spans="1:24" x14ac:dyDescent="0.3">
      <c r="A2148" s="5" t="s">
        <v>2178</v>
      </c>
      <c r="B2148" s="5">
        <v>2003</v>
      </c>
      <c r="C2148" s="5" t="s">
        <v>20</v>
      </c>
      <c r="D2148" s="5">
        <v>5</v>
      </c>
      <c r="E2148" s="5">
        <v>0</v>
      </c>
      <c r="F2148" s="5">
        <v>36219.410000000003</v>
      </c>
      <c r="G2148" s="5" t="s">
        <v>16</v>
      </c>
      <c r="H2148" s="5" t="s">
        <v>16</v>
      </c>
      <c r="I2148" s="5" t="s">
        <v>23</v>
      </c>
      <c r="K2148" s="7" t="s">
        <v>2178</v>
      </c>
      <c r="L2148" s="7">
        <v>2003</v>
      </c>
      <c r="M2148" s="7" t="s">
        <v>20</v>
      </c>
      <c r="N2148" s="7">
        <v>5</v>
      </c>
      <c r="O2148" s="7">
        <v>0</v>
      </c>
      <c r="P2148" s="20">
        <v>36219.410000000003</v>
      </c>
      <c r="Q2148" s="7" t="s">
        <v>16</v>
      </c>
      <c r="R2148" s="7" t="s">
        <v>16</v>
      </c>
      <c r="S2148" s="7" t="s">
        <v>23</v>
      </c>
      <c r="T2148" s="7">
        <f t="shared" si="66"/>
        <v>240</v>
      </c>
      <c r="U2148" s="7">
        <f t="shared" si="67"/>
        <v>2</v>
      </c>
      <c r="V2148" s="35" t="s">
        <v>10263</v>
      </c>
      <c r="W2148" s="36">
        <v>45085</v>
      </c>
      <c r="X2148" s="5">
        <v>19</v>
      </c>
    </row>
    <row r="2149" spans="1:24" x14ac:dyDescent="0.3">
      <c r="A2149" s="5" t="s">
        <v>2179</v>
      </c>
      <c r="B2149" s="5">
        <v>2004</v>
      </c>
      <c r="C2149" s="5" t="s">
        <v>30</v>
      </c>
      <c r="D2149" s="5">
        <v>25</v>
      </c>
      <c r="E2149" s="5">
        <v>0</v>
      </c>
      <c r="F2149" s="5">
        <v>36307.800000000003</v>
      </c>
      <c r="G2149" s="5" t="s">
        <v>16</v>
      </c>
      <c r="H2149" s="5" t="s">
        <v>11</v>
      </c>
      <c r="I2149" s="5" t="s">
        <v>13</v>
      </c>
      <c r="K2149" s="7" t="s">
        <v>2179</v>
      </c>
      <c r="L2149" s="7">
        <v>2004</v>
      </c>
      <c r="M2149" s="7" t="s">
        <v>30</v>
      </c>
      <c r="N2149" s="7">
        <v>25</v>
      </c>
      <c r="O2149" s="7">
        <v>0</v>
      </c>
      <c r="P2149" s="20">
        <v>36307.800000000003</v>
      </c>
      <c r="Q2149" s="7" t="s">
        <v>16</v>
      </c>
      <c r="R2149" s="7" t="s">
        <v>11</v>
      </c>
      <c r="S2149" s="7" t="s">
        <v>13</v>
      </c>
      <c r="T2149" s="7">
        <f t="shared" si="66"/>
        <v>240</v>
      </c>
      <c r="U2149" s="7">
        <f t="shared" si="67"/>
        <v>9</v>
      </c>
      <c r="V2149" s="35" t="s">
        <v>10264</v>
      </c>
      <c r="W2149" s="36">
        <v>45085</v>
      </c>
      <c r="X2149" s="5">
        <v>18</v>
      </c>
    </row>
    <row r="2150" spans="1:24" x14ac:dyDescent="0.3">
      <c r="A2150" s="5" t="s">
        <v>2180</v>
      </c>
      <c r="B2150" s="5">
        <v>1992</v>
      </c>
      <c r="C2150" s="5" t="s">
        <v>18</v>
      </c>
      <c r="D2150" s="5">
        <v>16</v>
      </c>
      <c r="E2150" s="5">
        <v>0</v>
      </c>
      <c r="F2150" s="5">
        <v>36314.050000000003</v>
      </c>
      <c r="G2150" s="5" t="s">
        <v>11</v>
      </c>
      <c r="H2150" s="5" t="s">
        <v>11</v>
      </c>
      <c r="I2150" s="5" t="s">
        <v>42</v>
      </c>
      <c r="K2150" s="7" t="s">
        <v>2180</v>
      </c>
      <c r="L2150" s="7">
        <v>1992</v>
      </c>
      <c r="M2150" s="7" t="s">
        <v>18</v>
      </c>
      <c r="N2150" s="7">
        <v>16</v>
      </c>
      <c r="O2150" s="7">
        <v>0</v>
      </c>
      <c r="P2150" s="20">
        <v>36314.050000000003</v>
      </c>
      <c r="Q2150" s="7" t="s">
        <v>11</v>
      </c>
      <c r="R2150" s="7" t="s">
        <v>11</v>
      </c>
      <c r="S2150" s="7" t="s">
        <v>42</v>
      </c>
      <c r="T2150" s="7">
        <f t="shared" si="66"/>
        <v>1</v>
      </c>
      <c r="U2150" s="7">
        <f t="shared" si="67"/>
        <v>9</v>
      </c>
      <c r="V2150" s="35" t="s">
        <v>10265</v>
      </c>
      <c r="W2150" s="36">
        <v>45085</v>
      </c>
      <c r="X2150" s="5">
        <v>30</v>
      </c>
    </row>
    <row r="2151" spans="1:24" x14ac:dyDescent="0.3">
      <c r="A2151" s="5" t="s">
        <v>2181</v>
      </c>
      <c r="B2151" s="5">
        <v>1967</v>
      </c>
      <c r="C2151" s="5" t="s">
        <v>37</v>
      </c>
      <c r="D2151" s="5">
        <v>18</v>
      </c>
      <c r="E2151" s="5">
        <v>0</v>
      </c>
      <c r="F2151" s="5">
        <v>36332.449999999997</v>
      </c>
      <c r="G2151" s="5" t="s">
        <v>16</v>
      </c>
      <c r="H2151" s="5" t="s">
        <v>12</v>
      </c>
      <c r="I2151" s="5" t="s">
        <v>42</v>
      </c>
      <c r="K2151" s="7" t="s">
        <v>2181</v>
      </c>
      <c r="L2151" s="7">
        <v>1967</v>
      </c>
      <c r="M2151" s="7" t="s">
        <v>37</v>
      </c>
      <c r="N2151" s="7">
        <v>18</v>
      </c>
      <c r="O2151" s="7">
        <v>0</v>
      </c>
      <c r="P2151" s="20">
        <v>36332.449999999997</v>
      </c>
      <c r="Q2151" s="7" t="s">
        <v>16</v>
      </c>
      <c r="R2151" s="7" t="s">
        <v>12</v>
      </c>
      <c r="S2151" s="7" t="s">
        <v>42</v>
      </c>
      <c r="T2151" s="7">
        <f t="shared" si="66"/>
        <v>240</v>
      </c>
      <c r="U2151" s="7">
        <f t="shared" si="67"/>
        <v>1</v>
      </c>
      <c r="V2151" s="35" t="s">
        <v>10266</v>
      </c>
      <c r="W2151" s="36">
        <v>45085</v>
      </c>
      <c r="X2151" s="5">
        <v>55</v>
      </c>
    </row>
    <row r="2152" spans="1:24" x14ac:dyDescent="0.3">
      <c r="A2152" s="5" t="s">
        <v>2182</v>
      </c>
      <c r="B2152" s="5">
        <v>1975</v>
      </c>
      <c r="C2152" s="5" t="s">
        <v>18</v>
      </c>
      <c r="D2152" s="5">
        <v>5</v>
      </c>
      <c r="E2152" s="5">
        <v>1</v>
      </c>
      <c r="F2152" s="5">
        <v>36350.71</v>
      </c>
      <c r="G2152" s="5" t="s">
        <v>16</v>
      </c>
      <c r="H2152" s="5" t="s">
        <v>11</v>
      </c>
      <c r="I2152" s="5" t="s">
        <v>42</v>
      </c>
      <c r="K2152" s="7" t="s">
        <v>2182</v>
      </c>
      <c r="L2152" s="7">
        <v>1975</v>
      </c>
      <c r="M2152" s="7" t="s">
        <v>18</v>
      </c>
      <c r="N2152" s="7">
        <v>5</v>
      </c>
      <c r="O2152" s="7">
        <v>1</v>
      </c>
      <c r="P2152" s="20">
        <v>36350.71</v>
      </c>
      <c r="Q2152" s="7" t="s">
        <v>16</v>
      </c>
      <c r="R2152" s="7" t="s">
        <v>11</v>
      </c>
      <c r="S2152" s="7" t="s">
        <v>42</v>
      </c>
      <c r="T2152" s="7">
        <f t="shared" si="66"/>
        <v>240</v>
      </c>
      <c r="U2152" s="7">
        <f t="shared" si="67"/>
        <v>9</v>
      </c>
      <c r="V2152" s="35" t="s">
        <v>9512</v>
      </c>
      <c r="W2152" s="36">
        <v>45085</v>
      </c>
      <c r="X2152" s="5">
        <v>48</v>
      </c>
    </row>
    <row r="2153" spans="1:24" x14ac:dyDescent="0.3">
      <c r="A2153" s="5" t="s">
        <v>2183</v>
      </c>
      <c r="B2153" s="5">
        <v>2003</v>
      </c>
      <c r="C2153" s="5" t="s">
        <v>30</v>
      </c>
      <c r="D2153" s="5">
        <v>9</v>
      </c>
      <c r="E2153" s="5">
        <v>2</v>
      </c>
      <c r="F2153" s="5">
        <v>36397.58</v>
      </c>
      <c r="G2153" s="5" t="s">
        <v>11</v>
      </c>
      <c r="H2153" s="5" t="s">
        <v>12</v>
      </c>
      <c r="I2153" s="5" t="s">
        <v>42</v>
      </c>
      <c r="K2153" s="7" t="s">
        <v>2183</v>
      </c>
      <c r="L2153" s="7">
        <v>2003</v>
      </c>
      <c r="M2153" s="7" t="s">
        <v>30</v>
      </c>
      <c r="N2153" s="7">
        <v>9</v>
      </c>
      <c r="O2153" s="7">
        <v>2</v>
      </c>
      <c r="P2153" s="20">
        <v>36397.58</v>
      </c>
      <c r="Q2153" s="7" t="s">
        <v>11</v>
      </c>
      <c r="R2153" s="7" t="s">
        <v>12</v>
      </c>
      <c r="S2153" s="7" t="s">
        <v>42</v>
      </c>
      <c r="T2153" s="7">
        <f t="shared" si="66"/>
        <v>1</v>
      </c>
      <c r="U2153" s="7">
        <f t="shared" si="67"/>
        <v>1</v>
      </c>
      <c r="V2153" s="35" t="s">
        <v>10267</v>
      </c>
      <c r="W2153" s="36">
        <v>45085</v>
      </c>
      <c r="X2153" s="5">
        <v>19</v>
      </c>
    </row>
    <row r="2154" spans="1:24" x14ac:dyDescent="0.3">
      <c r="A2154" s="5" t="s">
        <v>2184</v>
      </c>
      <c r="B2154" s="5">
        <v>1962</v>
      </c>
      <c r="C2154" s="5" t="s">
        <v>15</v>
      </c>
      <c r="D2154" s="5">
        <v>19</v>
      </c>
      <c r="E2154" s="5">
        <v>0</v>
      </c>
      <c r="F2154" s="5">
        <v>36445.550000000003</v>
      </c>
      <c r="G2154" s="5" t="s">
        <v>11</v>
      </c>
      <c r="H2154" s="5" t="s">
        <v>11</v>
      </c>
      <c r="I2154" s="5" t="s">
        <v>42</v>
      </c>
      <c r="K2154" s="7" t="s">
        <v>2184</v>
      </c>
      <c r="L2154" s="7">
        <v>1962</v>
      </c>
      <c r="M2154" s="7" t="s">
        <v>15</v>
      </c>
      <c r="N2154" s="7">
        <v>19</v>
      </c>
      <c r="O2154" s="7">
        <v>0</v>
      </c>
      <c r="P2154" s="20">
        <v>36445.550000000003</v>
      </c>
      <c r="Q2154" s="7" t="s">
        <v>11</v>
      </c>
      <c r="R2154" s="7" t="s">
        <v>11</v>
      </c>
      <c r="S2154" s="7" t="s">
        <v>42</v>
      </c>
      <c r="T2154" s="7">
        <f t="shared" si="66"/>
        <v>1</v>
      </c>
      <c r="U2154" s="7">
        <f t="shared" si="67"/>
        <v>9</v>
      </c>
      <c r="V2154" s="35" t="s">
        <v>10268</v>
      </c>
      <c r="W2154" s="36">
        <v>45085</v>
      </c>
      <c r="X2154" s="5">
        <v>60</v>
      </c>
    </row>
    <row r="2155" spans="1:24" x14ac:dyDescent="0.3">
      <c r="A2155" s="5" t="s">
        <v>2185</v>
      </c>
      <c r="B2155" s="5">
        <v>1973</v>
      </c>
      <c r="C2155" s="5" t="s">
        <v>35</v>
      </c>
      <c r="D2155" s="5">
        <v>9</v>
      </c>
      <c r="E2155" s="5">
        <v>0</v>
      </c>
      <c r="F2155" s="5">
        <v>36541.550000000003</v>
      </c>
      <c r="G2155" s="5" t="s">
        <v>11</v>
      </c>
      <c r="H2155" s="5" t="s">
        <v>12</v>
      </c>
      <c r="I2155" s="5" t="s">
        <v>42</v>
      </c>
      <c r="K2155" s="7" t="s">
        <v>2185</v>
      </c>
      <c r="L2155" s="7">
        <v>1973</v>
      </c>
      <c r="M2155" s="7" t="s">
        <v>35</v>
      </c>
      <c r="N2155" s="7">
        <v>9</v>
      </c>
      <c r="O2155" s="7">
        <v>0</v>
      </c>
      <c r="P2155" s="20">
        <v>36541.550000000003</v>
      </c>
      <c r="Q2155" s="7" t="s">
        <v>11</v>
      </c>
      <c r="R2155" s="7" t="s">
        <v>12</v>
      </c>
      <c r="S2155" s="7" t="s">
        <v>42</v>
      </c>
      <c r="T2155" s="7">
        <f t="shared" si="66"/>
        <v>1</v>
      </c>
      <c r="U2155" s="7">
        <f t="shared" si="67"/>
        <v>1</v>
      </c>
      <c r="V2155" s="35" t="s">
        <v>10269</v>
      </c>
      <c r="W2155" s="36">
        <v>45085</v>
      </c>
      <c r="X2155" s="5">
        <v>49</v>
      </c>
    </row>
    <row r="2156" spans="1:24" x14ac:dyDescent="0.3">
      <c r="A2156" s="5" t="s">
        <v>2186</v>
      </c>
      <c r="B2156" s="5">
        <v>1992</v>
      </c>
      <c r="C2156" s="5" t="s">
        <v>37</v>
      </c>
      <c r="D2156" s="5">
        <v>9</v>
      </c>
      <c r="E2156" s="5">
        <v>0</v>
      </c>
      <c r="F2156" s="5">
        <v>36572.800000000003</v>
      </c>
      <c r="G2156" s="5" t="s">
        <v>16</v>
      </c>
      <c r="H2156" s="5" t="s">
        <v>11</v>
      </c>
      <c r="I2156" s="5" t="s">
        <v>42</v>
      </c>
      <c r="K2156" s="7" t="s">
        <v>2186</v>
      </c>
      <c r="L2156" s="7">
        <v>1992</v>
      </c>
      <c r="M2156" s="7" t="s">
        <v>37</v>
      </c>
      <c r="N2156" s="7">
        <v>9</v>
      </c>
      <c r="O2156" s="7">
        <v>0</v>
      </c>
      <c r="P2156" s="20">
        <v>36572.800000000003</v>
      </c>
      <c r="Q2156" s="7" t="s">
        <v>16</v>
      </c>
      <c r="R2156" s="7" t="s">
        <v>11</v>
      </c>
      <c r="S2156" s="7" t="s">
        <v>42</v>
      </c>
      <c r="T2156" s="7">
        <f t="shared" si="66"/>
        <v>240</v>
      </c>
      <c r="U2156" s="7">
        <f t="shared" si="67"/>
        <v>9</v>
      </c>
      <c r="V2156" s="35" t="s">
        <v>8838</v>
      </c>
      <c r="W2156" s="36">
        <v>45085</v>
      </c>
      <c r="X2156" s="5">
        <v>30</v>
      </c>
    </row>
    <row r="2157" spans="1:24" x14ac:dyDescent="0.3">
      <c r="A2157" s="5" t="s">
        <v>2187</v>
      </c>
      <c r="B2157" s="5">
        <v>1961</v>
      </c>
      <c r="C2157" s="5" t="s">
        <v>10</v>
      </c>
      <c r="D2157" s="5">
        <v>29</v>
      </c>
      <c r="E2157" s="5">
        <v>4</v>
      </c>
      <c r="F2157" s="5">
        <v>36580.28</v>
      </c>
      <c r="G2157" s="5" t="s">
        <v>11</v>
      </c>
      <c r="H2157" s="5" t="s">
        <v>11</v>
      </c>
      <c r="I2157" s="5" t="s">
        <v>13</v>
      </c>
      <c r="K2157" s="7" t="s">
        <v>2187</v>
      </c>
      <c r="L2157" s="7">
        <v>1961</v>
      </c>
      <c r="M2157" s="7" t="s">
        <v>10</v>
      </c>
      <c r="N2157" s="7">
        <v>29</v>
      </c>
      <c r="O2157" s="7">
        <v>4</v>
      </c>
      <c r="P2157" s="20">
        <v>36580.28</v>
      </c>
      <c r="Q2157" s="7" t="s">
        <v>11</v>
      </c>
      <c r="R2157" s="7" t="s">
        <v>11</v>
      </c>
      <c r="S2157" s="7" t="s">
        <v>13</v>
      </c>
      <c r="T2157" s="7">
        <f t="shared" si="66"/>
        <v>1</v>
      </c>
      <c r="U2157" s="7">
        <f t="shared" si="67"/>
        <v>9</v>
      </c>
      <c r="V2157" s="35" t="s">
        <v>10270</v>
      </c>
      <c r="W2157" s="36">
        <v>45085</v>
      </c>
      <c r="X2157" s="5">
        <v>61</v>
      </c>
    </row>
    <row r="2158" spans="1:24" x14ac:dyDescent="0.3">
      <c r="A2158" s="5" t="s">
        <v>2188</v>
      </c>
      <c r="B2158" s="5">
        <v>1970</v>
      </c>
      <c r="C2158" s="5" t="s">
        <v>10</v>
      </c>
      <c r="D2158" s="5">
        <v>14</v>
      </c>
      <c r="E2158" s="5">
        <v>0</v>
      </c>
      <c r="F2158" s="5">
        <v>36786.370000000003</v>
      </c>
      <c r="G2158" s="5" t="s">
        <v>16</v>
      </c>
      <c r="H2158" s="5" t="s">
        <v>16</v>
      </c>
      <c r="I2158" s="5" t="s">
        <v>42</v>
      </c>
      <c r="K2158" s="7" t="s">
        <v>2188</v>
      </c>
      <c r="L2158" s="7">
        <v>1970</v>
      </c>
      <c r="M2158" s="7" t="s">
        <v>10</v>
      </c>
      <c r="N2158" s="7">
        <v>14</v>
      </c>
      <c r="O2158" s="7">
        <v>0</v>
      </c>
      <c r="P2158" s="20">
        <v>36786.370000000003</v>
      </c>
      <c r="Q2158" s="7" t="s">
        <v>16</v>
      </c>
      <c r="R2158" s="7" t="s">
        <v>16</v>
      </c>
      <c r="S2158" s="7" t="s">
        <v>42</v>
      </c>
      <c r="T2158" s="7">
        <f t="shared" si="66"/>
        <v>240</v>
      </c>
      <c r="U2158" s="7">
        <f t="shared" si="67"/>
        <v>2</v>
      </c>
      <c r="V2158" s="35" t="s">
        <v>10271</v>
      </c>
      <c r="W2158" s="36">
        <v>45085</v>
      </c>
      <c r="X2158" s="5">
        <v>52</v>
      </c>
    </row>
    <row r="2159" spans="1:24" x14ac:dyDescent="0.3">
      <c r="A2159" s="5" t="s">
        <v>2189</v>
      </c>
      <c r="B2159" s="5">
        <v>1965</v>
      </c>
      <c r="C2159" s="5" t="s">
        <v>30</v>
      </c>
      <c r="D2159" s="5">
        <v>28</v>
      </c>
      <c r="E2159" s="5">
        <v>0</v>
      </c>
      <c r="F2159" s="5">
        <v>36795.29</v>
      </c>
      <c r="G2159" s="5" t="s">
        <v>11</v>
      </c>
      <c r="H2159" s="5" t="s">
        <v>16</v>
      </c>
      <c r="I2159" s="5" t="s">
        <v>42</v>
      </c>
      <c r="K2159" s="7" t="s">
        <v>2189</v>
      </c>
      <c r="L2159" s="7">
        <v>1965</v>
      </c>
      <c r="M2159" s="7" t="s">
        <v>30</v>
      </c>
      <c r="N2159" s="7">
        <v>28</v>
      </c>
      <c r="O2159" s="7">
        <v>0</v>
      </c>
      <c r="P2159" s="20">
        <v>36795.29</v>
      </c>
      <c r="Q2159" s="7" t="s">
        <v>11</v>
      </c>
      <c r="R2159" s="7" t="s">
        <v>16</v>
      </c>
      <c r="S2159" s="7" t="s">
        <v>42</v>
      </c>
      <c r="T2159" s="7">
        <f t="shared" si="66"/>
        <v>1</v>
      </c>
      <c r="U2159" s="7">
        <f t="shared" si="67"/>
        <v>2</v>
      </c>
      <c r="V2159" s="35" t="s">
        <v>10272</v>
      </c>
      <c r="W2159" s="36">
        <v>45085</v>
      </c>
      <c r="X2159" s="5">
        <v>57</v>
      </c>
    </row>
    <row r="2160" spans="1:24" x14ac:dyDescent="0.3">
      <c r="A2160" s="5" t="s">
        <v>4732</v>
      </c>
      <c r="B2160" s="5">
        <v>1992</v>
      </c>
      <c r="C2160" s="5" t="s">
        <v>37</v>
      </c>
      <c r="D2160" s="5">
        <v>6</v>
      </c>
      <c r="E2160" s="5">
        <v>0</v>
      </c>
      <c r="F2160" s="5">
        <v>36837.47</v>
      </c>
      <c r="G2160" s="5" t="s">
        <v>16</v>
      </c>
      <c r="H2160" s="5" t="s">
        <v>11</v>
      </c>
      <c r="I2160" s="5" t="s">
        <v>42</v>
      </c>
      <c r="K2160" s="7" t="s">
        <v>10424</v>
      </c>
      <c r="L2160" s="7">
        <v>1992</v>
      </c>
      <c r="M2160" s="7" t="s">
        <v>37</v>
      </c>
      <c r="N2160" s="7">
        <v>6</v>
      </c>
      <c r="O2160" s="7">
        <v>0</v>
      </c>
      <c r="P2160" s="20">
        <v>36837.47</v>
      </c>
      <c r="Q2160" s="7" t="s">
        <v>16</v>
      </c>
      <c r="R2160" s="7" t="s">
        <v>11</v>
      </c>
      <c r="S2160" s="7" t="s">
        <v>42</v>
      </c>
      <c r="T2160" s="7">
        <f t="shared" si="66"/>
        <v>240</v>
      </c>
      <c r="U2160" s="7">
        <f t="shared" si="67"/>
        <v>9</v>
      </c>
      <c r="V2160" s="35" t="s">
        <v>8406</v>
      </c>
      <c r="W2160" s="36">
        <v>45085</v>
      </c>
      <c r="X2160" s="5">
        <v>30</v>
      </c>
    </row>
    <row r="2161" spans="1:24" x14ac:dyDescent="0.3">
      <c r="A2161" s="5" t="s">
        <v>2190</v>
      </c>
      <c r="B2161" s="5">
        <v>1992</v>
      </c>
      <c r="C2161" s="5" t="s">
        <v>10</v>
      </c>
      <c r="D2161" s="5">
        <v>4</v>
      </c>
      <c r="E2161" s="5">
        <v>0</v>
      </c>
      <c r="F2161" s="5">
        <v>36837.47</v>
      </c>
      <c r="G2161" s="5" t="s">
        <v>11</v>
      </c>
      <c r="H2161" s="5" t="s">
        <v>12</v>
      </c>
      <c r="I2161" s="5" t="s">
        <v>42</v>
      </c>
      <c r="K2161" s="7" t="s">
        <v>2190</v>
      </c>
      <c r="L2161" s="7">
        <v>1992</v>
      </c>
      <c r="M2161" s="7" t="s">
        <v>10</v>
      </c>
      <c r="N2161" s="7">
        <v>4</v>
      </c>
      <c r="O2161" s="7">
        <v>0</v>
      </c>
      <c r="P2161" s="20">
        <v>36837.47</v>
      </c>
      <c r="Q2161" s="7" t="s">
        <v>11</v>
      </c>
      <c r="R2161" s="7" t="s">
        <v>12</v>
      </c>
      <c r="S2161" s="7" t="s">
        <v>42</v>
      </c>
      <c r="T2161" s="7">
        <f t="shared" si="66"/>
        <v>1</v>
      </c>
      <c r="U2161" s="7">
        <f t="shared" si="67"/>
        <v>1</v>
      </c>
      <c r="V2161" s="35" t="s">
        <v>10273</v>
      </c>
      <c r="W2161" s="36">
        <v>45085</v>
      </c>
      <c r="X2161" s="5">
        <v>30</v>
      </c>
    </row>
    <row r="2162" spans="1:24" x14ac:dyDescent="0.3">
      <c r="A2162" s="5" t="s">
        <v>2191</v>
      </c>
      <c r="B2162" s="5">
        <v>1972</v>
      </c>
      <c r="C2162" s="5" t="s">
        <v>30</v>
      </c>
      <c r="D2162" s="5">
        <v>5</v>
      </c>
      <c r="E2162" s="5">
        <v>0</v>
      </c>
      <c r="F2162" s="5">
        <v>36889.99</v>
      </c>
      <c r="G2162" s="5" t="s">
        <v>16</v>
      </c>
      <c r="H2162" s="5" t="s">
        <v>12</v>
      </c>
      <c r="I2162" s="5" t="s">
        <v>42</v>
      </c>
      <c r="K2162" s="7" t="s">
        <v>2191</v>
      </c>
      <c r="L2162" s="7">
        <v>1972</v>
      </c>
      <c r="M2162" s="7" t="s">
        <v>30</v>
      </c>
      <c r="N2162" s="7">
        <v>5</v>
      </c>
      <c r="O2162" s="7">
        <v>0</v>
      </c>
      <c r="P2162" s="20">
        <v>36889.99</v>
      </c>
      <c r="Q2162" s="7" t="s">
        <v>16</v>
      </c>
      <c r="R2162" s="7" t="s">
        <v>12</v>
      </c>
      <c r="S2162" s="7" t="s">
        <v>42</v>
      </c>
      <c r="T2162" s="7">
        <f t="shared" si="66"/>
        <v>240</v>
      </c>
      <c r="U2162" s="7">
        <f t="shared" si="67"/>
        <v>1</v>
      </c>
      <c r="V2162" s="35" t="s">
        <v>10274</v>
      </c>
      <c r="W2162" s="36">
        <v>45085</v>
      </c>
      <c r="X2162" s="5">
        <v>50</v>
      </c>
    </row>
    <row r="2163" spans="1:24" x14ac:dyDescent="0.3">
      <c r="A2163" s="5" t="s">
        <v>2192</v>
      </c>
      <c r="B2163" s="5">
        <v>2003</v>
      </c>
      <c r="C2163" s="5" t="s">
        <v>18</v>
      </c>
      <c r="D2163" s="5">
        <v>21</v>
      </c>
      <c r="E2163" s="5">
        <v>0</v>
      </c>
      <c r="F2163" s="5">
        <v>36898.730000000003</v>
      </c>
      <c r="G2163" s="5" t="s">
        <v>11</v>
      </c>
      <c r="H2163" s="5" t="s">
        <v>16</v>
      </c>
      <c r="I2163" s="5" t="s">
        <v>23</v>
      </c>
      <c r="K2163" s="7" t="s">
        <v>2192</v>
      </c>
      <c r="L2163" s="7">
        <v>2003</v>
      </c>
      <c r="M2163" s="7" t="s">
        <v>18</v>
      </c>
      <c r="N2163" s="7">
        <v>21</v>
      </c>
      <c r="O2163" s="7">
        <v>0</v>
      </c>
      <c r="P2163" s="20">
        <v>36898.730000000003</v>
      </c>
      <c r="Q2163" s="7" t="s">
        <v>11</v>
      </c>
      <c r="R2163" s="7" t="s">
        <v>16</v>
      </c>
      <c r="S2163" s="7" t="s">
        <v>23</v>
      </c>
      <c r="T2163" s="7">
        <f t="shared" si="66"/>
        <v>1</v>
      </c>
      <c r="U2163" s="7">
        <f t="shared" si="67"/>
        <v>2</v>
      </c>
      <c r="V2163" s="35" t="s">
        <v>10275</v>
      </c>
      <c r="W2163" s="36">
        <v>45085</v>
      </c>
      <c r="X2163" s="5">
        <v>19</v>
      </c>
    </row>
    <row r="2164" spans="1:24" x14ac:dyDescent="0.3">
      <c r="A2164" s="5" t="s">
        <v>2193</v>
      </c>
      <c r="B2164" s="5">
        <v>1963</v>
      </c>
      <c r="C2164" s="5" t="s">
        <v>10</v>
      </c>
      <c r="D2164" s="5">
        <v>24</v>
      </c>
      <c r="E2164" s="5">
        <v>2</v>
      </c>
      <c r="F2164" s="5">
        <v>36910.61</v>
      </c>
      <c r="G2164" s="5" t="s">
        <v>11</v>
      </c>
      <c r="H2164" s="5" t="s">
        <v>11</v>
      </c>
      <c r="I2164" s="5" t="s">
        <v>42</v>
      </c>
      <c r="K2164" s="7" t="s">
        <v>2193</v>
      </c>
      <c r="L2164" s="7">
        <v>1963</v>
      </c>
      <c r="M2164" s="7" t="s">
        <v>10</v>
      </c>
      <c r="N2164" s="7">
        <v>24</v>
      </c>
      <c r="O2164" s="7">
        <v>2</v>
      </c>
      <c r="P2164" s="20">
        <v>36910.61</v>
      </c>
      <c r="Q2164" s="7" t="s">
        <v>11</v>
      </c>
      <c r="R2164" s="7" t="s">
        <v>11</v>
      </c>
      <c r="S2164" s="7" t="s">
        <v>42</v>
      </c>
      <c r="T2164" s="7">
        <f t="shared" si="66"/>
        <v>1</v>
      </c>
      <c r="U2164" s="7">
        <f t="shared" si="67"/>
        <v>9</v>
      </c>
      <c r="V2164" s="35" t="s">
        <v>10276</v>
      </c>
      <c r="W2164" s="36">
        <v>45085</v>
      </c>
      <c r="X2164" s="5">
        <v>59</v>
      </c>
    </row>
    <row r="2165" spans="1:24" x14ac:dyDescent="0.3">
      <c r="A2165" s="5" t="s">
        <v>2194</v>
      </c>
      <c r="B2165" s="5">
        <v>1991</v>
      </c>
      <c r="C2165" s="5" t="s">
        <v>18</v>
      </c>
      <c r="D2165" s="5">
        <v>10</v>
      </c>
      <c r="E2165" s="5">
        <v>3</v>
      </c>
      <c r="F2165" s="5">
        <v>36911.99</v>
      </c>
      <c r="G2165" s="5" t="s">
        <v>11</v>
      </c>
      <c r="H2165" s="5" t="s">
        <v>11</v>
      </c>
      <c r="I2165" s="5" t="s">
        <v>42</v>
      </c>
      <c r="K2165" s="7" t="s">
        <v>2194</v>
      </c>
      <c r="L2165" s="7">
        <v>1991</v>
      </c>
      <c r="M2165" s="7" t="s">
        <v>18</v>
      </c>
      <c r="N2165" s="7">
        <v>10</v>
      </c>
      <c r="O2165" s="7">
        <v>3</v>
      </c>
      <c r="P2165" s="20">
        <v>36911.99</v>
      </c>
      <c r="Q2165" s="7" t="s">
        <v>11</v>
      </c>
      <c r="R2165" s="7" t="s">
        <v>11</v>
      </c>
      <c r="S2165" s="7" t="s">
        <v>42</v>
      </c>
      <c r="T2165" s="7">
        <f t="shared" si="66"/>
        <v>1</v>
      </c>
      <c r="U2165" s="7">
        <f t="shared" si="67"/>
        <v>9</v>
      </c>
      <c r="V2165" s="35" t="s">
        <v>10277</v>
      </c>
      <c r="W2165" s="36">
        <v>45085</v>
      </c>
      <c r="X2165" s="5">
        <v>31</v>
      </c>
    </row>
    <row r="2166" spans="1:24" x14ac:dyDescent="0.3">
      <c r="A2166" s="5" t="s">
        <v>2195</v>
      </c>
      <c r="B2166" s="5">
        <v>1968</v>
      </c>
      <c r="C2166" s="5" t="s">
        <v>37</v>
      </c>
      <c r="D2166" s="5">
        <v>22</v>
      </c>
      <c r="E2166" s="5">
        <v>0</v>
      </c>
      <c r="F2166" s="5">
        <v>36922.61</v>
      </c>
      <c r="G2166" s="5" t="s">
        <v>11</v>
      </c>
      <c r="H2166" s="5" t="s">
        <v>16</v>
      </c>
      <c r="I2166" s="5" t="s">
        <v>42</v>
      </c>
      <c r="K2166" s="7" t="s">
        <v>2195</v>
      </c>
      <c r="L2166" s="7">
        <v>1968</v>
      </c>
      <c r="M2166" s="7" t="s">
        <v>37</v>
      </c>
      <c r="N2166" s="7">
        <v>22</v>
      </c>
      <c r="O2166" s="7">
        <v>0</v>
      </c>
      <c r="P2166" s="20">
        <v>36922.61</v>
      </c>
      <c r="Q2166" s="7" t="s">
        <v>11</v>
      </c>
      <c r="R2166" s="7" t="s">
        <v>16</v>
      </c>
      <c r="S2166" s="7" t="s">
        <v>42</v>
      </c>
      <c r="T2166" s="7">
        <f t="shared" si="66"/>
        <v>1</v>
      </c>
      <c r="U2166" s="7">
        <f t="shared" si="67"/>
        <v>2</v>
      </c>
      <c r="V2166" s="35" t="s">
        <v>10278</v>
      </c>
      <c r="W2166" s="36">
        <v>45085</v>
      </c>
      <c r="X2166" s="5">
        <v>54</v>
      </c>
    </row>
    <row r="2167" spans="1:24" x14ac:dyDescent="0.3">
      <c r="A2167" s="5" t="s">
        <v>2196</v>
      </c>
      <c r="B2167" s="5">
        <v>1977</v>
      </c>
      <c r="C2167" s="5" t="s">
        <v>35</v>
      </c>
      <c r="D2167" s="5">
        <v>13</v>
      </c>
      <c r="E2167" s="5">
        <v>2</v>
      </c>
      <c r="F2167" s="5">
        <v>36935.64</v>
      </c>
      <c r="G2167" s="5" t="s">
        <v>11</v>
      </c>
      <c r="H2167" s="5" t="s">
        <v>16</v>
      </c>
      <c r="I2167" s="5" t="s">
        <v>42</v>
      </c>
      <c r="K2167" s="7" t="s">
        <v>2196</v>
      </c>
      <c r="L2167" s="7">
        <v>1977</v>
      </c>
      <c r="M2167" s="7" t="s">
        <v>35</v>
      </c>
      <c r="N2167" s="7">
        <v>13</v>
      </c>
      <c r="O2167" s="7">
        <v>2</v>
      </c>
      <c r="P2167" s="20">
        <v>36935.64</v>
      </c>
      <c r="Q2167" s="7" t="s">
        <v>11</v>
      </c>
      <c r="R2167" s="7" t="s">
        <v>16</v>
      </c>
      <c r="S2167" s="7" t="s">
        <v>42</v>
      </c>
      <c r="T2167" s="7">
        <f t="shared" si="66"/>
        <v>1</v>
      </c>
      <c r="U2167" s="7">
        <f t="shared" si="67"/>
        <v>2</v>
      </c>
      <c r="V2167" s="35" t="s">
        <v>10279</v>
      </c>
      <c r="W2167" s="36">
        <v>45085</v>
      </c>
      <c r="X2167" s="5">
        <v>45</v>
      </c>
    </row>
    <row r="2168" spans="1:24" x14ac:dyDescent="0.3">
      <c r="A2168" s="5" t="s">
        <v>2197</v>
      </c>
      <c r="B2168" s="5">
        <v>1992</v>
      </c>
      <c r="C2168" s="5" t="s">
        <v>35</v>
      </c>
      <c r="D2168" s="5">
        <v>25</v>
      </c>
      <c r="E2168" s="5">
        <v>0</v>
      </c>
      <c r="F2168" s="5">
        <v>36950.26</v>
      </c>
      <c r="G2168" s="5" t="s">
        <v>16</v>
      </c>
      <c r="H2168" s="5" t="s">
        <v>16</v>
      </c>
      <c r="I2168" s="5" t="s">
        <v>13</v>
      </c>
      <c r="K2168" s="7" t="s">
        <v>2197</v>
      </c>
      <c r="L2168" s="7">
        <v>1992</v>
      </c>
      <c r="M2168" s="7" t="s">
        <v>35</v>
      </c>
      <c r="N2168" s="7">
        <v>25</v>
      </c>
      <c r="O2168" s="7">
        <v>0</v>
      </c>
      <c r="P2168" s="20">
        <v>36950.26</v>
      </c>
      <c r="Q2168" s="7" t="s">
        <v>16</v>
      </c>
      <c r="R2168" s="7" t="s">
        <v>16</v>
      </c>
      <c r="S2168" s="7" t="s">
        <v>13</v>
      </c>
      <c r="T2168" s="7">
        <f t="shared" si="66"/>
        <v>240</v>
      </c>
      <c r="U2168" s="7">
        <f t="shared" si="67"/>
        <v>2</v>
      </c>
      <c r="V2168" s="35" t="s">
        <v>10280</v>
      </c>
      <c r="W2168" s="36">
        <v>45085</v>
      </c>
      <c r="X2168" s="5">
        <v>30</v>
      </c>
    </row>
    <row r="2169" spans="1:24" x14ac:dyDescent="0.3">
      <c r="A2169" s="5" t="s">
        <v>2198</v>
      </c>
      <c r="B2169" s="5">
        <v>1992</v>
      </c>
      <c r="C2169" s="5" t="s">
        <v>20</v>
      </c>
      <c r="D2169" s="5">
        <v>13</v>
      </c>
      <c r="E2169" s="5">
        <v>0</v>
      </c>
      <c r="F2169" s="5">
        <v>36976.449999999997</v>
      </c>
      <c r="G2169" s="5" t="s">
        <v>11</v>
      </c>
      <c r="H2169" s="5" t="s">
        <v>12</v>
      </c>
      <c r="I2169" s="5" t="s">
        <v>42</v>
      </c>
      <c r="K2169" s="7" t="s">
        <v>2198</v>
      </c>
      <c r="L2169" s="7">
        <v>1992</v>
      </c>
      <c r="M2169" s="7" t="s">
        <v>20</v>
      </c>
      <c r="N2169" s="7">
        <v>13</v>
      </c>
      <c r="O2169" s="7">
        <v>0</v>
      </c>
      <c r="P2169" s="20">
        <v>36976.449999999997</v>
      </c>
      <c r="Q2169" s="7" t="s">
        <v>11</v>
      </c>
      <c r="R2169" s="7" t="s">
        <v>12</v>
      </c>
      <c r="S2169" s="7" t="s">
        <v>42</v>
      </c>
      <c r="T2169" s="7">
        <f t="shared" si="66"/>
        <v>1</v>
      </c>
      <c r="U2169" s="7">
        <f t="shared" si="67"/>
        <v>1</v>
      </c>
      <c r="V2169" s="35" t="s">
        <v>8347</v>
      </c>
      <c r="W2169" s="36">
        <v>45085</v>
      </c>
      <c r="X2169" s="5">
        <v>30</v>
      </c>
    </row>
    <row r="2170" spans="1:24" x14ac:dyDescent="0.3">
      <c r="A2170" s="5" t="s">
        <v>2199</v>
      </c>
      <c r="B2170" s="5">
        <v>1991</v>
      </c>
      <c r="C2170" s="5" t="s">
        <v>15</v>
      </c>
      <c r="D2170" s="5">
        <v>1</v>
      </c>
      <c r="E2170" s="5">
        <v>3</v>
      </c>
      <c r="F2170" s="5">
        <v>37040.879999999997</v>
      </c>
      <c r="G2170" s="5" t="s">
        <v>11</v>
      </c>
      <c r="H2170" s="5" t="s">
        <v>11</v>
      </c>
      <c r="I2170" s="5" t="s">
        <v>42</v>
      </c>
      <c r="K2170" s="7" t="s">
        <v>2199</v>
      </c>
      <c r="L2170" s="7">
        <v>1991</v>
      </c>
      <c r="M2170" s="7" t="s">
        <v>15</v>
      </c>
      <c r="N2170" s="7">
        <v>1</v>
      </c>
      <c r="O2170" s="7">
        <v>3</v>
      </c>
      <c r="P2170" s="20">
        <v>37040.879999999997</v>
      </c>
      <c r="Q2170" s="7" t="s">
        <v>11</v>
      </c>
      <c r="R2170" s="7" t="s">
        <v>11</v>
      </c>
      <c r="S2170" s="7" t="s">
        <v>42</v>
      </c>
      <c r="T2170" s="7">
        <f t="shared" si="66"/>
        <v>1</v>
      </c>
      <c r="U2170" s="7">
        <f t="shared" si="67"/>
        <v>9</v>
      </c>
      <c r="V2170" s="35" t="s">
        <v>10281</v>
      </c>
      <c r="W2170" s="36">
        <v>45085</v>
      </c>
      <c r="X2170" s="5">
        <v>31</v>
      </c>
    </row>
    <row r="2171" spans="1:24" x14ac:dyDescent="0.3">
      <c r="A2171" s="5" t="s">
        <v>2200</v>
      </c>
      <c r="B2171" s="5">
        <v>1988</v>
      </c>
      <c r="C2171" s="5" t="s">
        <v>30</v>
      </c>
      <c r="D2171" s="5">
        <v>17</v>
      </c>
      <c r="E2171" s="5">
        <v>3</v>
      </c>
      <c r="F2171" s="5">
        <v>37076.370000000003</v>
      </c>
      <c r="G2171" s="5" t="s">
        <v>11</v>
      </c>
      <c r="H2171" s="5" t="s">
        <v>16</v>
      </c>
      <c r="I2171" s="5" t="s">
        <v>42</v>
      </c>
      <c r="K2171" s="7" t="s">
        <v>2200</v>
      </c>
      <c r="L2171" s="7">
        <v>1988</v>
      </c>
      <c r="M2171" s="7" t="s">
        <v>30</v>
      </c>
      <c r="N2171" s="7">
        <v>17</v>
      </c>
      <c r="O2171" s="7">
        <v>3</v>
      </c>
      <c r="P2171" s="20">
        <v>37076.370000000003</v>
      </c>
      <c r="Q2171" s="7" t="s">
        <v>11</v>
      </c>
      <c r="R2171" s="7" t="s">
        <v>16</v>
      </c>
      <c r="S2171" s="7" t="s">
        <v>42</v>
      </c>
      <c r="T2171" s="7">
        <f t="shared" si="66"/>
        <v>1</v>
      </c>
      <c r="U2171" s="7">
        <f t="shared" si="67"/>
        <v>2</v>
      </c>
      <c r="V2171" s="35" t="s">
        <v>9908</v>
      </c>
      <c r="W2171" s="36">
        <v>45085</v>
      </c>
      <c r="X2171" s="5">
        <v>34</v>
      </c>
    </row>
    <row r="2172" spans="1:24" x14ac:dyDescent="0.3">
      <c r="A2172" s="5" t="s">
        <v>2201</v>
      </c>
      <c r="B2172" s="5">
        <v>1989</v>
      </c>
      <c r="C2172" s="5" t="s">
        <v>18</v>
      </c>
      <c r="D2172" s="5">
        <v>10</v>
      </c>
      <c r="E2172" s="5">
        <v>0</v>
      </c>
      <c r="F2172" s="5">
        <v>37079.370000000003</v>
      </c>
      <c r="G2172" s="5" t="s">
        <v>11</v>
      </c>
      <c r="H2172" s="5" t="s">
        <v>12</v>
      </c>
      <c r="I2172" s="5" t="s">
        <v>42</v>
      </c>
      <c r="K2172" s="7" t="s">
        <v>2201</v>
      </c>
      <c r="L2172" s="7">
        <v>1989</v>
      </c>
      <c r="M2172" s="7" t="s">
        <v>18</v>
      </c>
      <c r="N2172" s="7">
        <v>10</v>
      </c>
      <c r="O2172" s="7">
        <v>0</v>
      </c>
      <c r="P2172" s="20">
        <v>37079.370000000003</v>
      </c>
      <c r="Q2172" s="7" t="s">
        <v>11</v>
      </c>
      <c r="R2172" s="7" t="s">
        <v>12</v>
      </c>
      <c r="S2172" s="7" t="s">
        <v>42</v>
      </c>
      <c r="T2172" s="7">
        <f t="shared" si="66"/>
        <v>1</v>
      </c>
      <c r="U2172" s="7">
        <f t="shared" si="67"/>
        <v>1</v>
      </c>
      <c r="V2172" s="35" t="s">
        <v>10282</v>
      </c>
      <c r="W2172" s="36">
        <v>45085</v>
      </c>
      <c r="X2172" s="5">
        <v>33</v>
      </c>
    </row>
    <row r="2173" spans="1:24" x14ac:dyDescent="0.3">
      <c r="A2173" s="5" t="s">
        <v>2202</v>
      </c>
      <c r="B2173" s="5">
        <v>1995</v>
      </c>
      <c r="C2173" s="5" t="s">
        <v>37</v>
      </c>
      <c r="D2173" s="5">
        <v>30</v>
      </c>
      <c r="E2173" s="5">
        <v>0</v>
      </c>
      <c r="F2173" s="5">
        <v>37133.9</v>
      </c>
      <c r="G2173" s="5" t="s">
        <v>11</v>
      </c>
      <c r="H2173" s="5" t="s">
        <v>11</v>
      </c>
      <c r="I2173" s="5" t="s">
        <v>13</v>
      </c>
      <c r="K2173" s="7" t="s">
        <v>2202</v>
      </c>
      <c r="L2173" s="7">
        <v>1995</v>
      </c>
      <c r="M2173" s="7" t="s">
        <v>37</v>
      </c>
      <c r="N2173" s="7">
        <v>30</v>
      </c>
      <c r="O2173" s="7">
        <v>0</v>
      </c>
      <c r="P2173" s="20">
        <v>37133.9</v>
      </c>
      <c r="Q2173" s="7" t="s">
        <v>11</v>
      </c>
      <c r="R2173" s="7" t="s">
        <v>11</v>
      </c>
      <c r="S2173" s="7" t="s">
        <v>13</v>
      </c>
      <c r="T2173" s="7">
        <f t="shared" si="66"/>
        <v>1</v>
      </c>
      <c r="U2173" s="7">
        <f t="shared" si="67"/>
        <v>9</v>
      </c>
      <c r="V2173" s="35" t="s">
        <v>10229</v>
      </c>
      <c r="W2173" s="36">
        <v>45085</v>
      </c>
      <c r="X2173" s="5">
        <v>27</v>
      </c>
    </row>
    <row r="2174" spans="1:24" x14ac:dyDescent="0.3">
      <c r="A2174" s="5" t="s">
        <v>2203</v>
      </c>
      <c r="B2174" s="5">
        <v>2000</v>
      </c>
      <c r="C2174" s="5" t="s">
        <v>20</v>
      </c>
      <c r="D2174" s="5">
        <v>5</v>
      </c>
      <c r="E2174" s="5">
        <v>1</v>
      </c>
      <c r="F2174" s="5">
        <v>37165.160000000003</v>
      </c>
      <c r="G2174" s="5" t="s">
        <v>16</v>
      </c>
      <c r="H2174" s="5" t="s">
        <v>12</v>
      </c>
      <c r="I2174" s="5" t="s">
        <v>31</v>
      </c>
      <c r="K2174" s="7" t="s">
        <v>2203</v>
      </c>
      <c r="L2174" s="7">
        <v>2000</v>
      </c>
      <c r="M2174" s="7" t="s">
        <v>20</v>
      </c>
      <c r="N2174" s="7">
        <v>5</v>
      </c>
      <c r="O2174" s="7">
        <v>1</v>
      </c>
      <c r="P2174" s="20">
        <v>37165.160000000003</v>
      </c>
      <c r="Q2174" s="7" t="s">
        <v>16</v>
      </c>
      <c r="R2174" s="7" t="s">
        <v>12</v>
      </c>
      <c r="S2174" s="7" t="s">
        <v>4732</v>
      </c>
      <c r="T2174" s="7">
        <f t="shared" si="66"/>
        <v>240</v>
      </c>
      <c r="U2174" s="7">
        <f t="shared" si="67"/>
        <v>1</v>
      </c>
      <c r="V2174" s="35" t="s">
        <v>10283</v>
      </c>
      <c r="W2174" s="36">
        <v>45085</v>
      </c>
      <c r="X2174" s="5">
        <v>22</v>
      </c>
    </row>
    <row r="2175" spans="1:24" x14ac:dyDescent="0.3">
      <c r="A2175" s="5" t="s">
        <v>2204</v>
      </c>
      <c r="B2175" s="5">
        <v>1990</v>
      </c>
      <c r="C2175" s="5" t="s">
        <v>37</v>
      </c>
      <c r="D2175" s="5">
        <v>17</v>
      </c>
      <c r="E2175" s="5">
        <v>3</v>
      </c>
      <c r="F2175" s="5">
        <v>37251.22</v>
      </c>
      <c r="G2175" s="5" t="s">
        <v>11</v>
      </c>
      <c r="H2175" s="5" t="s">
        <v>11</v>
      </c>
      <c r="I2175" s="5" t="s">
        <v>42</v>
      </c>
      <c r="K2175" s="7" t="s">
        <v>2204</v>
      </c>
      <c r="L2175" s="7">
        <v>1990</v>
      </c>
      <c r="M2175" s="7" t="s">
        <v>37</v>
      </c>
      <c r="N2175" s="7">
        <v>17</v>
      </c>
      <c r="O2175" s="7">
        <v>3</v>
      </c>
      <c r="P2175" s="20">
        <v>37251.22</v>
      </c>
      <c r="Q2175" s="7" t="s">
        <v>11</v>
      </c>
      <c r="R2175" s="7" t="s">
        <v>11</v>
      </c>
      <c r="S2175" s="7" t="s">
        <v>42</v>
      </c>
      <c r="T2175" s="7">
        <f t="shared" si="66"/>
        <v>1</v>
      </c>
      <c r="U2175" s="7">
        <f t="shared" si="67"/>
        <v>9</v>
      </c>
      <c r="V2175" s="35" t="s">
        <v>10284</v>
      </c>
      <c r="W2175" s="36">
        <v>45085</v>
      </c>
      <c r="X2175" s="5">
        <v>32</v>
      </c>
    </row>
    <row r="2176" spans="1:24" x14ac:dyDescent="0.3">
      <c r="A2176" s="5" t="s">
        <v>2205</v>
      </c>
      <c r="B2176" s="5">
        <v>1985</v>
      </c>
      <c r="C2176" s="5" t="s">
        <v>15</v>
      </c>
      <c r="D2176" s="5">
        <v>17</v>
      </c>
      <c r="E2176" s="5">
        <v>0</v>
      </c>
      <c r="F2176" s="5">
        <v>37270.15</v>
      </c>
      <c r="G2176" s="5" t="s">
        <v>11</v>
      </c>
      <c r="H2176" s="5" t="s">
        <v>16</v>
      </c>
      <c r="I2176" s="5" t="s">
        <v>247</v>
      </c>
      <c r="K2176" s="7" t="s">
        <v>2205</v>
      </c>
      <c r="L2176" s="7">
        <v>1985</v>
      </c>
      <c r="M2176" s="7" t="s">
        <v>15</v>
      </c>
      <c r="N2176" s="7">
        <v>17</v>
      </c>
      <c r="O2176" s="7">
        <v>0</v>
      </c>
      <c r="P2176" s="20">
        <v>37270.15</v>
      </c>
      <c r="Q2176" s="7" t="s">
        <v>11</v>
      </c>
      <c r="R2176" s="7" t="s">
        <v>16</v>
      </c>
      <c r="S2176" s="7" t="s">
        <v>247</v>
      </c>
      <c r="T2176" s="7">
        <f t="shared" si="66"/>
        <v>1</v>
      </c>
      <c r="U2176" s="7">
        <f t="shared" si="67"/>
        <v>2</v>
      </c>
      <c r="V2176" s="35" t="s">
        <v>10285</v>
      </c>
      <c r="W2176" s="36">
        <v>45085</v>
      </c>
      <c r="X2176" s="5">
        <v>37</v>
      </c>
    </row>
    <row r="2177" spans="1:24" x14ac:dyDescent="0.3">
      <c r="A2177" s="5" t="s">
        <v>2206</v>
      </c>
      <c r="B2177" s="5">
        <v>1975</v>
      </c>
      <c r="C2177" s="5" t="s">
        <v>15</v>
      </c>
      <c r="D2177" s="5">
        <v>9</v>
      </c>
      <c r="E2177" s="5">
        <v>1</v>
      </c>
      <c r="F2177" s="5">
        <v>37272.339999999997</v>
      </c>
      <c r="G2177" s="5" t="s">
        <v>11</v>
      </c>
      <c r="H2177" s="5" t="s">
        <v>12</v>
      </c>
      <c r="I2177" s="5" t="s">
        <v>42</v>
      </c>
      <c r="K2177" s="7" t="s">
        <v>2206</v>
      </c>
      <c r="L2177" s="7">
        <v>1975</v>
      </c>
      <c r="M2177" s="7" t="s">
        <v>15</v>
      </c>
      <c r="N2177" s="7">
        <v>9</v>
      </c>
      <c r="O2177" s="7">
        <v>1</v>
      </c>
      <c r="P2177" s="20">
        <v>37272.339999999997</v>
      </c>
      <c r="Q2177" s="7" t="s">
        <v>11</v>
      </c>
      <c r="R2177" s="7" t="s">
        <v>12</v>
      </c>
      <c r="S2177" s="7" t="s">
        <v>42</v>
      </c>
      <c r="T2177" s="7">
        <f t="shared" si="66"/>
        <v>1</v>
      </c>
      <c r="U2177" s="7">
        <f t="shared" si="67"/>
        <v>1</v>
      </c>
      <c r="V2177" s="35" t="s">
        <v>10286</v>
      </c>
      <c r="W2177" s="36">
        <v>45085</v>
      </c>
      <c r="X2177" s="5">
        <v>47</v>
      </c>
    </row>
    <row r="2178" spans="1:24" x14ac:dyDescent="0.3">
      <c r="A2178" s="5" t="s">
        <v>2207</v>
      </c>
      <c r="B2178" s="5">
        <v>1969</v>
      </c>
      <c r="C2178" s="5" t="s">
        <v>37</v>
      </c>
      <c r="D2178" s="5">
        <v>30</v>
      </c>
      <c r="E2178" s="5">
        <v>0</v>
      </c>
      <c r="F2178" s="5">
        <v>37277.269999999997</v>
      </c>
      <c r="G2178" s="5" t="s">
        <v>16</v>
      </c>
      <c r="H2178" s="5" t="s">
        <v>12</v>
      </c>
      <c r="I2178" s="5" t="s">
        <v>42</v>
      </c>
      <c r="K2178" s="7" t="s">
        <v>2207</v>
      </c>
      <c r="L2178" s="7">
        <v>1969</v>
      </c>
      <c r="M2178" s="7" t="s">
        <v>37</v>
      </c>
      <c r="N2178" s="7">
        <v>30</v>
      </c>
      <c r="O2178" s="7">
        <v>0</v>
      </c>
      <c r="P2178" s="20">
        <v>37277.269999999997</v>
      </c>
      <c r="Q2178" s="7" t="s">
        <v>16</v>
      </c>
      <c r="R2178" s="7" t="s">
        <v>12</v>
      </c>
      <c r="S2178" s="7" t="s">
        <v>42</v>
      </c>
      <c r="T2178" s="7">
        <f t="shared" si="66"/>
        <v>240</v>
      </c>
      <c r="U2178" s="7">
        <f t="shared" si="67"/>
        <v>1</v>
      </c>
      <c r="V2178" s="35" t="s">
        <v>10211</v>
      </c>
      <c r="W2178" s="36">
        <v>45085</v>
      </c>
      <c r="X2178" s="5">
        <v>53</v>
      </c>
    </row>
    <row r="2179" spans="1:24" x14ac:dyDescent="0.3">
      <c r="A2179" s="5" t="s">
        <v>2208</v>
      </c>
      <c r="B2179" s="5">
        <v>1979</v>
      </c>
      <c r="C2179" s="5" t="s">
        <v>35</v>
      </c>
      <c r="D2179" s="5">
        <v>3</v>
      </c>
      <c r="E2179" s="5">
        <v>2</v>
      </c>
      <c r="F2179" s="5">
        <v>37425.94</v>
      </c>
      <c r="G2179" s="5" t="s">
        <v>11</v>
      </c>
      <c r="H2179" s="5" t="s">
        <v>16</v>
      </c>
      <c r="I2179" s="5" t="s">
        <v>42</v>
      </c>
      <c r="K2179" s="7" t="s">
        <v>2208</v>
      </c>
      <c r="L2179" s="7">
        <v>1979</v>
      </c>
      <c r="M2179" s="7" t="s">
        <v>35</v>
      </c>
      <c r="N2179" s="7">
        <v>3</v>
      </c>
      <c r="O2179" s="7">
        <v>2</v>
      </c>
      <c r="P2179" s="20">
        <v>37425.94</v>
      </c>
      <c r="Q2179" s="7" t="s">
        <v>11</v>
      </c>
      <c r="R2179" s="7" t="s">
        <v>16</v>
      </c>
      <c r="S2179" s="7" t="s">
        <v>42</v>
      </c>
      <c r="T2179" s="7">
        <f t="shared" ref="T2179:T2242" si="68">MATCH(Q2179,$Q$2:$Q$2344,0)</f>
        <v>1</v>
      </c>
      <c r="U2179" s="7">
        <f t="shared" ref="U2179:U2242" si="69">MATCH(R2179,$R$2:$R$2344,0)</f>
        <v>2</v>
      </c>
      <c r="V2179" s="35" t="s">
        <v>10287</v>
      </c>
      <c r="W2179" s="36">
        <v>45085</v>
      </c>
      <c r="X2179" s="5">
        <v>43</v>
      </c>
    </row>
    <row r="2180" spans="1:24" x14ac:dyDescent="0.3">
      <c r="A2180" s="5" t="s">
        <v>2209</v>
      </c>
      <c r="B2180" s="5">
        <v>2002</v>
      </c>
      <c r="C2180" s="5" t="s">
        <v>20</v>
      </c>
      <c r="D2180" s="5">
        <v>27</v>
      </c>
      <c r="E2180" s="5">
        <v>3</v>
      </c>
      <c r="F2180" s="5">
        <v>37465.339999999997</v>
      </c>
      <c r="G2180" s="5" t="s">
        <v>16</v>
      </c>
      <c r="H2180" s="5" t="s">
        <v>11</v>
      </c>
      <c r="I2180" s="5" t="s">
        <v>23</v>
      </c>
      <c r="K2180" s="7" t="s">
        <v>2209</v>
      </c>
      <c r="L2180" s="7">
        <v>2002</v>
      </c>
      <c r="M2180" s="7" t="s">
        <v>20</v>
      </c>
      <c r="N2180" s="7">
        <v>27</v>
      </c>
      <c r="O2180" s="7">
        <v>3</v>
      </c>
      <c r="P2180" s="20">
        <v>37465.339999999997</v>
      </c>
      <c r="Q2180" s="7" t="s">
        <v>16</v>
      </c>
      <c r="R2180" s="7" t="s">
        <v>11</v>
      </c>
      <c r="S2180" s="7" t="s">
        <v>23</v>
      </c>
      <c r="T2180" s="7">
        <f t="shared" si="68"/>
        <v>240</v>
      </c>
      <c r="U2180" s="7">
        <f t="shared" si="69"/>
        <v>9</v>
      </c>
      <c r="V2180" s="35" t="s">
        <v>10288</v>
      </c>
      <c r="W2180" s="36">
        <v>45085</v>
      </c>
      <c r="X2180" s="5">
        <v>20</v>
      </c>
    </row>
    <row r="2181" spans="1:24" x14ac:dyDescent="0.3">
      <c r="A2181" s="5" t="s">
        <v>2210</v>
      </c>
      <c r="B2181" s="5">
        <v>2000</v>
      </c>
      <c r="C2181" s="5" t="s">
        <v>37</v>
      </c>
      <c r="D2181" s="5">
        <v>12</v>
      </c>
      <c r="E2181" s="5">
        <v>2</v>
      </c>
      <c r="F2181" s="5">
        <v>37484.449999999997</v>
      </c>
      <c r="G2181" s="5" t="s">
        <v>16</v>
      </c>
      <c r="H2181" s="5" t="s">
        <v>16</v>
      </c>
      <c r="I2181" s="5" t="s">
        <v>13</v>
      </c>
      <c r="K2181" s="7" t="s">
        <v>2210</v>
      </c>
      <c r="L2181" s="7">
        <v>2000</v>
      </c>
      <c r="M2181" s="7" t="s">
        <v>37</v>
      </c>
      <c r="N2181" s="7">
        <v>12</v>
      </c>
      <c r="O2181" s="7">
        <v>2</v>
      </c>
      <c r="P2181" s="20">
        <v>37484.449999999997</v>
      </c>
      <c r="Q2181" s="7" t="s">
        <v>16</v>
      </c>
      <c r="R2181" s="7" t="s">
        <v>16</v>
      </c>
      <c r="S2181" s="7" t="s">
        <v>13</v>
      </c>
      <c r="T2181" s="7">
        <f t="shared" si="68"/>
        <v>240</v>
      </c>
      <c r="U2181" s="7">
        <f t="shared" si="69"/>
        <v>2</v>
      </c>
      <c r="V2181" s="35" t="s">
        <v>10289</v>
      </c>
      <c r="W2181" s="36">
        <v>45085</v>
      </c>
      <c r="X2181" s="5">
        <v>22</v>
      </c>
    </row>
    <row r="2182" spans="1:24" x14ac:dyDescent="0.3">
      <c r="A2182" s="5" t="s">
        <v>2211</v>
      </c>
      <c r="B2182" s="5">
        <v>1990</v>
      </c>
      <c r="C2182" s="5" t="s">
        <v>15</v>
      </c>
      <c r="D2182" s="5">
        <v>16</v>
      </c>
      <c r="E2182" s="5">
        <v>1</v>
      </c>
      <c r="F2182" s="5">
        <v>37607.53</v>
      </c>
      <c r="G2182" s="5" t="s">
        <v>16</v>
      </c>
      <c r="H2182" s="5" t="s">
        <v>11</v>
      </c>
      <c r="I2182" s="5" t="s">
        <v>166</v>
      </c>
      <c r="K2182" s="7" t="s">
        <v>2211</v>
      </c>
      <c r="L2182" s="7">
        <v>1990</v>
      </c>
      <c r="M2182" s="7" t="s">
        <v>15</v>
      </c>
      <c r="N2182" s="7">
        <v>16</v>
      </c>
      <c r="O2182" s="7">
        <v>1</v>
      </c>
      <c r="P2182" s="20">
        <v>37607.53</v>
      </c>
      <c r="Q2182" s="7" t="s">
        <v>16</v>
      </c>
      <c r="R2182" s="7" t="s">
        <v>11</v>
      </c>
      <c r="S2182" s="7" t="s">
        <v>166</v>
      </c>
      <c r="T2182" s="7">
        <f t="shared" si="68"/>
        <v>240</v>
      </c>
      <c r="U2182" s="7">
        <f t="shared" si="69"/>
        <v>9</v>
      </c>
      <c r="V2182" s="35" t="s">
        <v>10290</v>
      </c>
      <c r="W2182" s="36">
        <v>45085</v>
      </c>
      <c r="X2182" s="5">
        <v>32</v>
      </c>
    </row>
    <row r="2183" spans="1:24" x14ac:dyDescent="0.3">
      <c r="A2183" s="5" t="s">
        <v>2212</v>
      </c>
      <c r="B2183" s="5">
        <v>1982</v>
      </c>
      <c r="C2183" s="5" t="s">
        <v>18</v>
      </c>
      <c r="D2183" s="5">
        <v>20</v>
      </c>
      <c r="E2183" s="5">
        <v>3</v>
      </c>
      <c r="F2183" s="5">
        <v>37650.74</v>
      </c>
      <c r="G2183" s="5" t="s">
        <v>11</v>
      </c>
      <c r="H2183" s="5" t="s">
        <v>11</v>
      </c>
      <c r="I2183" s="5" t="s">
        <v>23</v>
      </c>
      <c r="K2183" s="7" t="s">
        <v>2212</v>
      </c>
      <c r="L2183" s="7">
        <v>1982</v>
      </c>
      <c r="M2183" s="7" t="s">
        <v>18</v>
      </c>
      <c r="N2183" s="7">
        <v>20</v>
      </c>
      <c r="O2183" s="7">
        <v>3</v>
      </c>
      <c r="P2183" s="20">
        <v>37650.74</v>
      </c>
      <c r="Q2183" s="7" t="s">
        <v>11</v>
      </c>
      <c r="R2183" s="7" t="s">
        <v>11</v>
      </c>
      <c r="S2183" s="7" t="s">
        <v>23</v>
      </c>
      <c r="T2183" s="7">
        <f t="shared" si="68"/>
        <v>1</v>
      </c>
      <c r="U2183" s="7">
        <f t="shared" si="69"/>
        <v>9</v>
      </c>
      <c r="V2183" s="35" t="s">
        <v>10291</v>
      </c>
      <c r="W2183" s="36">
        <v>45085</v>
      </c>
      <c r="X2183" s="5">
        <v>40</v>
      </c>
    </row>
    <row r="2184" spans="1:24" x14ac:dyDescent="0.3">
      <c r="A2184" s="5" t="s">
        <v>2213</v>
      </c>
      <c r="B2184" s="5">
        <v>1970</v>
      </c>
      <c r="C2184" s="5" t="s">
        <v>37</v>
      </c>
      <c r="D2184" s="5">
        <v>28</v>
      </c>
      <c r="E2184" s="5">
        <v>0</v>
      </c>
      <c r="F2184" s="5">
        <v>37675.06</v>
      </c>
      <c r="G2184" s="5" t="s">
        <v>11</v>
      </c>
      <c r="H2184" s="5" t="s">
        <v>12</v>
      </c>
      <c r="I2184" s="5" t="s">
        <v>42</v>
      </c>
      <c r="K2184" s="7" t="s">
        <v>2213</v>
      </c>
      <c r="L2184" s="7">
        <v>1970</v>
      </c>
      <c r="M2184" s="7" t="s">
        <v>37</v>
      </c>
      <c r="N2184" s="7">
        <v>28</v>
      </c>
      <c r="O2184" s="7">
        <v>0</v>
      </c>
      <c r="P2184" s="20">
        <v>37675.06</v>
      </c>
      <c r="Q2184" s="7" t="s">
        <v>11</v>
      </c>
      <c r="R2184" s="7" t="s">
        <v>12</v>
      </c>
      <c r="S2184" s="7" t="s">
        <v>42</v>
      </c>
      <c r="T2184" s="7">
        <f t="shared" si="68"/>
        <v>1</v>
      </c>
      <c r="U2184" s="7">
        <f t="shared" si="69"/>
        <v>1</v>
      </c>
      <c r="V2184" s="35" t="s">
        <v>9552</v>
      </c>
      <c r="W2184" s="36">
        <v>45085</v>
      </c>
      <c r="X2184" s="5">
        <v>52</v>
      </c>
    </row>
    <row r="2185" spans="1:24" x14ac:dyDescent="0.3">
      <c r="A2185" s="5" t="s">
        <v>2214</v>
      </c>
      <c r="B2185" s="5">
        <v>1988</v>
      </c>
      <c r="C2185" s="5" t="s">
        <v>37</v>
      </c>
      <c r="D2185" s="5">
        <v>10</v>
      </c>
      <c r="E2185" s="5">
        <v>1</v>
      </c>
      <c r="F2185" s="5">
        <v>37701.879999999997</v>
      </c>
      <c r="G2185" s="5" t="s">
        <v>11</v>
      </c>
      <c r="H2185" s="5" t="s">
        <v>12</v>
      </c>
      <c r="I2185" s="5" t="s">
        <v>249</v>
      </c>
      <c r="K2185" s="7" t="s">
        <v>2214</v>
      </c>
      <c r="L2185" s="7">
        <v>1988</v>
      </c>
      <c r="M2185" s="7" t="s">
        <v>37</v>
      </c>
      <c r="N2185" s="7">
        <v>10</v>
      </c>
      <c r="O2185" s="7">
        <v>1</v>
      </c>
      <c r="P2185" s="20">
        <v>37701.879999999997</v>
      </c>
      <c r="Q2185" s="7" t="s">
        <v>11</v>
      </c>
      <c r="R2185" s="7" t="s">
        <v>12</v>
      </c>
      <c r="S2185" s="7" t="s">
        <v>249</v>
      </c>
      <c r="T2185" s="7">
        <f t="shared" si="68"/>
        <v>1</v>
      </c>
      <c r="U2185" s="7">
        <f t="shared" si="69"/>
        <v>1</v>
      </c>
      <c r="V2185" s="35" t="s">
        <v>9113</v>
      </c>
      <c r="W2185" s="36">
        <v>45085</v>
      </c>
      <c r="X2185" s="5">
        <v>34</v>
      </c>
    </row>
    <row r="2186" spans="1:24" x14ac:dyDescent="0.3">
      <c r="A2186" s="5" t="s">
        <v>2215</v>
      </c>
      <c r="B2186" s="5">
        <v>1976</v>
      </c>
      <c r="C2186" s="5" t="s">
        <v>20</v>
      </c>
      <c r="D2186" s="5">
        <v>18</v>
      </c>
      <c r="E2186" s="5">
        <v>2</v>
      </c>
      <c r="F2186" s="5">
        <v>37735.199999999997</v>
      </c>
      <c r="G2186" s="5" t="s">
        <v>11</v>
      </c>
      <c r="H2186" s="5" t="s">
        <v>11</v>
      </c>
      <c r="I2186" s="5" t="s">
        <v>42</v>
      </c>
      <c r="K2186" s="7" t="s">
        <v>2215</v>
      </c>
      <c r="L2186" s="7">
        <v>1976</v>
      </c>
      <c r="M2186" s="7" t="s">
        <v>20</v>
      </c>
      <c r="N2186" s="7">
        <v>18</v>
      </c>
      <c r="O2186" s="7">
        <v>2</v>
      </c>
      <c r="P2186" s="20">
        <v>37735.199999999997</v>
      </c>
      <c r="Q2186" s="7" t="s">
        <v>11</v>
      </c>
      <c r="R2186" s="7" t="s">
        <v>11</v>
      </c>
      <c r="S2186" s="7" t="s">
        <v>42</v>
      </c>
      <c r="T2186" s="7">
        <f t="shared" si="68"/>
        <v>1</v>
      </c>
      <c r="U2186" s="7">
        <f t="shared" si="69"/>
        <v>9</v>
      </c>
      <c r="V2186" s="35" t="s">
        <v>10292</v>
      </c>
      <c r="W2186" s="36">
        <v>45085</v>
      </c>
      <c r="X2186" s="5">
        <v>46</v>
      </c>
    </row>
    <row r="2187" spans="1:24" x14ac:dyDescent="0.3">
      <c r="A2187" s="5" t="s">
        <v>2216</v>
      </c>
      <c r="B2187" s="5">
        <v>1986</v>
      </c>
      <c r="C2187" s="5" t="s">
        <v>35</v>
      </c>
      <c r="D2187" s="5">
        <v>15</v>
      </c>
      <c r="E2187" s="5">
        <v>0</v>
      </c>
      <c r="F2187" s="5">
        <v>37742.58</v>
      </c>
      <c r="G2187" s="5" t="s">
        <v>16</v>
      </c>
      <c r="H2187" s="5" t="s">
        <v>16</v>
      </c>
      <c r="I2187" s="5" t="s">
        <v>13</v>
      </c>
      <c r="K2187" s="7" t="s">
        <v>2216</v>
      </c>
      <c r="L2187" s="7">
        <v>1986</v>
      </c>
      <c r="M2187" s="7" t="s">
        <v>35</v>
      </c>
      <c r="N2187" s="7">
        <v>15</v>
      </c>
      <c r="O2187" s="7">
        <v>0</v>
      </c>
      <c r="P2187" s="20">
        <v>37742.58</v>
      </c>
      <c r="Q2187" s="7" t="s">
        <v>16</v>
      </c>
      <c r="R2187" s="7" t="s">
        <v>16</v>
      </c>
      <c r="S2187" s="7" t="s">
        <v>13</v>
      </c>
      <c r="T2187" s="7">
        <f t="shared" si="68"/>
        <v>240</v>
      </c>
      <c r="U2187" s="7">
        <f t="shared" si="69"/>
        <v>2</v>
      </c>
      <c r="V2187" s="35" t="s">
        <v>10293</v>
      </c>
      <c r="W2187" s="36">
        <v>45085</v>
      </c>
      <c r="X2187" s="5">
        <v>36</v>
      </c>
    </row>
    <row r="2188" spans="1:24" x14ac:dyDescent="0.3">
      <c r="A2188" s="5" t="s">
        <v>2217</v>
      </c>
      <c r="B2188" s="5">
        <v>1983</v>
      </c>
      <c r="C2188" s="5" t="s">
        <v>10</v>
      </c>
      <c r="D2188" s="5">
        <v>26</v>
      </c>
      <c r="E2188" s="5">
        <v>3</v>
      </c>
      <c r="F2188" s="5">
        <v>37800.980000000003</v>
      </c>
      <c r="G2188" s="5" t="s">
        <v>11</v>
      </c>
      <c r="H2188" s="5" t="s">
        <v>11</v>
      </c>
      <c r="I2188" s="5" t="s">
        <v>42</v>
      </c>
      <c r="K2188" s="7" t="s">
        <v>2217</v>
      </c>
      <c r="L2188" s="7">
        <v>1983</v>
      </c>
      <c r="M2188" s="7" t="s">
        <v>10</v>
      </c>
      <c r="N2188" s="7">
        <v>26</v>
      </c>
      <c r="O2188" s="7">
        <v>3</v>
      </c>
      <c r="P2188" s="20">
        <v>37800.980000000003</v>
      </c>
      <c r="Q2188" s="7" t="s">
        <v>11</v>
      </c>
      <c r="R2188" s="7" t="s">
        <v>11</v>
      </c>
      <c r="S2188" s="7" t="s">
        <v>42</v>
      </c>
      <c r="T2188" s="7">
        <f t="shared" si="68"/>
        <v>1</v>
      </c>
      <c r="U2188" s="7">
        <f t="shared" si="69"/>
        <v>9</v>
      </c>
      <c r="V2188" s="35" t="s">
        <v>10294</v>
      </c>
      <c r="W2188" s="36">
        <v>45085</v>
      </c>
      <c r="X2188" s="5">
        <v>39</v>
      </c>
    </row>
    <row r="2189" spans="1:24" x14ac:dyDescent="0.3">
      <c r="A2189" s="5" t="s">
        <v>2218</v>
      </c>
      <c r="B2189" s="5">
        <v>1979</v>
      </c>
      <c r="C2189" s="5" t="s">
        <v>20</v>
      </c>
      <c r="D2189" s="5">
        <v>9</v>
      </c>
      <c r="E2189" s="5">
        <v>0</v>
      </c>
      <c r="F2189" s="5">
        <v>37829.72</v>
      </c>
      <c r="G2189" s="5" t="s">
        <v>16</v>
      </c>
      <c r="H2189" s="5" t="s">
        <v>11</v>
      </c>
      <c r="I2189" s="5" t="s">
        <v>42</v>
      </c>
      <c r="K2189" s="7" t="s">
        <v>2218</v>
      </c>
      <c r="L2189" s="7">
        <v>1979</v>
      </c>
      <c r="M2189" s="7" t="s">
        <v>20</v>
      </c>
      <c r="N2189" s="7">
        <v>9</v>
      </c>
      <c r="O2189" s="7">
        <v>0</v>
      </c>
      <c r="P2189" s="20">
        <v>37829.72</v>
      </c>
      <c r="Q2189" s="7" t="s">
        <v>16</v>
      </c>
      <c r="R2189" s="7" t="s">
        <v>11</v>
      </c>
      <c r="S2189" s="7" t="s">
        <v>42</v>
      </c>
      <c r="T2189" s="7">
        <f t="shared" si="68"/>
        <v>240</v>
      </c>
      <c r="U2189" s="7">
        <f t="shared" si="69"/>
        <v>9</v>
      </c>
      <c r="V2189" s="35" t="s">
        <v>10295</v>
      </c>
      <c r="W2189" s="36">
        <v>45085</v>
      </c>
      <c r="X2189" s="5">
        <v>43</v>
      </c>
    </row>
    <row r="2190" spans="1:24" x14ac:dyDescent="0.3">
      <c r="A2190" s="5" t="s">
        <v>2219</v>
      </c>
      <c r="B2190" s="5">
        <v>1998</v>
      </c>
      <c r="C2190" s="5" t="s">
        <v>10</v>
      </c>
      <c r="D2190" s="5">
        <v>29</v>
      </c>
      <c r="E2190" s="5">
        <v>0</v>
      </c>
      <c r="F2190" s="5">
        <v>38126.25</v>
      </c>
      <c r="G2190" s="5" t="s">
        <v>16</v>
      </c>
      <c r="H2190" s="5" t="s">
        <v>12</v>
      </c>
      <c r="I2190" s="5" t="s">
        <v>13</v>
      </c>
      <c r="K2190" s="7" t="s">
        <v>2219</v>
      </c>
      <c r="L2190" s="7">
        <v>1998</v>
      </c>
      <c r="M2190" s="7" t="s">
        <v>10</v>
      </c>
      <c r="N2190" s="7">
        <v>29</v>
      </c>
      <c r="O2190" s="7">
        <v>0</v>
      </c>
      <c r="P2190" s="20">
        <v>38126.25</v>
      </c>
      <c r="Q2190" s="7" t="s">
        <v>16</v>
      </c>
      <c r="R2190" s="7" t="s">
        <v>12</v>
      </c>
      <c r="S2190" s="7" t="s">
        <v>13</v>
      </c>
      <c r="T2190" s="7">
        <f t="shared" si="68"/>
        <v>240</v>
      </c>
      <c r="U2190" s="7">
        <f t="shared" si="69"/>
        <v>1</v>
      </c>
      <c r="V2190" s="35" t="s">
        <v>10296</v>
      </c>
      <c r="W2190" s="36">
        <v>45085</v>
      </c>
      <c r="X2190" s="5">
        <v>24</v>
      </c>
    </row>
    <row r="2191" spans="1:24" x14ac:dyDescent="0.3">
      <c r="A2191" s="5" t="s">
        <v>2220</v>
      </c>
      <c r="B2191" s="5">
        <v>1972</v>
      </c>
      <c r="C2191" s="5" t="s">
        <v>15</v>
      </c>
      <c r="D2191" s="5">
        <v>19</v>
      </c>
      <c r="E2191" s="5">
        <v>0</v>
      </c>
      <c r="F2191" s="5">
        <v>38189.1</v>
      </c>
      <c r="G2191" s="5" t="s">
        <v>11</v>
      </c>
      <c r="H2191" s="5" t="s">
        <v>11</v>
      </c>
      <c r="I2191" s="5" t="s">
        <v>42</v>
      </c>
      <c r="K2191" s="7" t="s">
        <v>2220</v>
      </c>
      <c r="L2191" s="7">
        <v>1972</v>
      </c>
      <c r="M2191" s="7" t="s">
        <v>15</v>
      </c>
      <c r="N2191" s="7">
        <v>19</v>
      </c>
      <c r="O2191" s="7">
        <v>0</v>
      </c>
      <c r="P2191" s="20">
        <v>38189.1</v>
      </c>
      <c r="Q2191" s="7" t="s">
        <v>11</v>
      </c>
      <c r="R2191" s="7" t="s">
        <v>11</v>
      </c>
      <c r="S2191" s="7" t="s">
        <v>42</v>
      </c>
      <c r="T2191" s="7">
        <f t="shared" si="68"/>
        <v>1</v>
      </c>
      <c r="U2191" s="7">
        <f t="shared" si="69"/>
        <v>9</v>
      </c>
      <c r="V2191" s="35" t="s">
        <v>10297</v>
      </c>
      <c r="W2191" s="36">
        <v>45085</v>
      </c>
      <c r="X2191" s="5">
        <v>50</v>
      </c>
    </row>
    <row r="2192" spans="1:24" x14ac:dyDescent="0.3">
      <c r="A2192" s="5" t="s">
        <v>2221</v>
      </c>
      <c r="B2192" s="5">
        <v>1989</v>
      </c>
      <c r="C2192" s="5" t="s">
        <v>20</v>
      </c>
      <c r="D2192" s="5">
        <v>8</v>
      </c>
      <c r="E2192" s="5">
        <v>3</v>
      </c>
      <c r="F2192" s="5">
        <v>38237.339999999997</v>
      </c>
      <c r="G2192" s="5" t="s">
        <v>11</v>
      </c>
      <c r="H2192" s="5" t="s">
        <v>12</v>
      </c>
      <c r="I2192" s="5" t="s">
        <v>42</v>
      </c>
      <c r="K2192" s="7" t="s">
        <v>2221</v>
      </c>
      <c r="L2192" s="7">
        <v>1989</v>
      </c>
      <c r="M2192" s="7" t="s">
        <v>20</v>
      </c>
      <c r="N2192" s="7">
        <v>8</v>
      </c>
      <c r="O2192" s="7">
        <v>3</v>
      </c>
      <c r="P2192" s="20">
        <v>38237.339999999997</v>
      </c>
      <c r="Q2192" s="7" t="s">
        <v>11</v>
      </c>
      <c r="R2192" s="7" t="s">
        <v>12</v>
      </c>
      <c r="S2192" s="7" t="s">
        <v>42</v>
      </c>
      <c r="T2192" s="7">
        <f t="shared" si="68"/>
        <v>1</v>
      </c>
      <c r="U2192" s="7">
        <f t="shared" si="69"/>
        <v>1</v>
      </c>
      <c r="V2192" s="35" t="s">
        <v>10298</v>
      </c>
      <c r="W2192" s="36">
        <v>45085</v>
      </c>
      <c r="X2192" s="5">
        <v>33</v>
      </c>
    </row>
    <row r="2193" spans="1:24" x14ac:dyDescent="0.3">
      <c r="A2193" s="5" t="s">
        <v>2222</v>
      </c>
      <c r="B2193" s="5">
        <v>1964</v>
      </c>
      <c r="C2193" s="5" t="s">
        <v>18</v>
      </c>
      <c r="D2193" s="5">
        <v>16</v>
      </c>
      <c r="E2193" s="5">
        <v>0</v>
      </c>
      <c r="F2193" s="5">
        <v>38241.74</v>
      </c>
      <c r="G2193" s="5" t="s">
        <v>11</v>
      </c>
      <c r="H2193" s="5" t="s">
        <v>12</v>
      </c>
      <c r="I2193" s="5" t="s">
        <v>42</v>
      </c>
      <c r="K2193" s="7" t="s">
        <v>2222</v>
      </c>
      <c r="L2193" s="7">
        <v>1964</v>
      </c>
      <c r="M2193" s="7" t="s">
        <v>18</v>
      </c>
      <c r="N2193" s="7">
        <v>16</v>
      </c>
      <c r="O2193" s="7">
        <v>0</v>
      </c>
      <c r="P2193" s="20">
        <v>38241.74</v>
      </c>
      <c r="Q2193" s="7" t="s">
        <v>11</v>
      </c>
      <c r="R2193" s="7" t="s">
        <v>12</v>
      </c>
      <c r="S2193" s="7" t="s">
        <v>42</v>
      </c>
      <c r="T2193" s="7">
        <f t="shared" si="68"/>
        <v>1</v>
      </c>
      <c r="U2193" s="7">
        <f t="shared" si="69"/>
        <v>1</v>
      </c>
      <c r="V2193" s="35" t="s">
        <v>10299</v>
      </c>
      <c r="W2193" s="36">
        <v>45085</v>
      </c>
      <c r="X2193" s="5">
        <v>58</v>
      </c>
    </row>
    <row r="2194" spans="1:24" x14ac:dyDescent="0.3">
      <c r="A2194" s="5" t="s">
        <v>2223</v>
      </c>
      <c r="B2194" s="5">
        <v>1980</v>
      </c>
      <c r="C2194" s="5" t="s">
        <v>35</v>
      </c>
      <c r="D2194" s="5">
        <v>16</v>
      </c>
      <c r="E2194" s="5">
        <v>1</v>
      </c>
      <c r="F2194" s="5">
        <v>38245.589999999997</v>
      </c>
      <c r="G2194" s="5" t="s">
        <v>16</v>
      </c>
      <c r="H2194" s="5" t="s">
        <v>11</v>
      </c>
      <c r="I2194" s="5" t="s">
        <v>13</v>
      </c>
      <c r="K2194" s="7" t="s">
        <v>2223</v>
      </c>
      <c r="L2194" s="7">
        <v>1980</v>
      </c>
      <c r="M2194" s="7" t="s">
        <v>35</v>
      </c>
      <c r="N2194" s="7">
        <v>16</v>
      </c>
      <c r="O2194" s="7">
        <v>1</v>
      </c>
      <c r="P2194" s="20">
        <v>38245.589999999997</v>
      </c>
      <c r="Q2194" s="7" t="s">
        <v>16</v>
      </c>
      <c r="R2194" s="7" t="s">
        <v>11</v>
      </c>
      <c r="S2194" s="7" t="s">
        <v>13</v>
      </c>
      <c r="T2194" s="7">
        <f t="shared" si="68"/>
        <v>240</v>
      </c>
      <c r="U2194" s="7">
        <f t="shared" si="69"/>
        <v>9</v>
      </c>
      <c r="V2194" s="35" t="s">
        <v>10300</v>
      </c>
      <c r="W2194" s="36">
        <v>45085</v>
      </c>
      <c r="X2194" s="5">
        <v>42</v>
      </c>
    </row>
    <row r="2195" spans="1:24" x14ac:dyDescent="0.3">
      <c r="A2195" s="5" t="s">
        <v>2224</v>
      </c>
      <c r="B2195" s="5">
        <v>1989</v>
      </c>
      <c r="C2195" s="5" t="s">
        <v>37</v>
      </c>
      <c r="D2195" s="5">
        <v>30</v>
      </c>
      <c r="E2195" s="5">
        <v>1</v>
      </c>
      <c r="F2195" s="5">
        <v>38282.75</v>
      </c>
      <c r="G2195" s="5" t="s">
        <v>16</v>
      </c>
      <c r="H2195" s="5" t="s">
        <v>11</v>
      </c>
      <c r="I2195" s="5" t="s">
        <v>13</v>
      </c>
      <c r="K2195" s="7" t="s">
        <v>2224</v>
      </c>
      <c r="L2195" s="7">
        <v>1989</v>
      </c>
      <c r="M2195" s="7" t="s">
        <v>37</v>
      </c>
      <c r="N2195" s="7">
        <v>30</v>
      </c>
      <c r="O2195" s="7">
        <v>1</v>
      </c>
      <c r="P2195" s="20">
        <v>38282.75</v>
      </c>
      <c r="Q2195" s="7" t="s">
        <v>16</v>
      </c>
      <c r="R2195" s="7" t="s">
        <v>11</v>
      </c>
      <c r="S2195" s="7" t="s">
        <v>13</v>
      </c>
      <c r="T2195" s="7">
        <f t="shared" si="68"/>
        <v>240</v>
      </c>
      <c r="U2195" s="7">
        <f t="shared" si="69"/>
        <v>9</v>
      </c>
      <c r="V2195" s="35" t="s">
        <v>10301</v>
      </c>
      <c r="W2195" s="36">
        <v>45085</v>
      </c>
      <c r="X2195" s="5">
        <v>33</v>
      </c>
    </row>
    <row r="2196" spans="1:24" x14ac:dyDescent="0.3">
      <c r="A2196" s="5" t="s">
        <v>2225</v>
      </c>
      <c r="B2196" s="5">
        <v>1980</v>
      </c>
      <c r="C2196" s="5" t="s">
        <v>18</v>
      </c>
      <c r="D2196" s="5">
        <v>12</v>
      </c>
      <c r="E2196" s="5">
        <v>2</v>
      </c>
      <c r="F2196" s="5">
        <v>38313.129999999997</v>
      </c>
      <c r="G2196" s="5" t="s">
        <v>16</v>
      </c>
      <c r="H2196" s="5" t="s">
        <v>12</v>
      </c>
      <c r="I2196" s="5" t="s">
        <v>42</v>
      </c>
      <c r="K2196" s="7" t="s">
        <v>2225</v>
      </c>
      <c r="L2196" s="7">
        <v>1980</v>
      </c>
      <c r="M2196" s="7" t="s">
        <v>18</v>
      </c>
      <c r="N2196" s="7">
        <v>12</v>
      </c>
      <c r="O2196" s="7">
        <v>2</v>
      </c>
      <c r="P2196" s="20">
        <v>38313.129999999997</v>
      </c>
      <c r="Q2196" s="7" t="s">
        <v>16</v>
      </c>
      <c r="R2196" s="7" t="s">
        <v>12</v>
      </c>
      <c r="S2196" s="7" t="s">
        <v>42</v>
      </c>
      <c r="T2196" s="7">
        <f t="shared" si="68"/>
        <v>240</v>
      </c>
      <c r="U2196" s="7">
        <f t="shared" si="69"/>
        <v>1</v>
      </c>
      <c r="V2196" s="35" t="s">
        <v>10302</v>
      </c>
      <c r="W2196" s="36">
        <v>45085</v>
      </c>
      <c r="X2196" s="5">
        <v>42</v>
      </c>
    </row>
    <row r="2197" spans="1:24" x14ac:dyDescent="0.3">
      <c r="A2197" s="5" t="s">
        <v>2226</v>
      </c>
      <c r="B2197" s="5">
        <v>2002</v>
      </c>
      <c r="C2197" s="5" t="s">
        <v>20</v>
      </c>
      <c r="D2197" s="5">
        <v>17</v>
      </c>
      <c r="E2197" s="5">
        <v>2</v>
      </c>
      <c r="F2197" s="5">
        <v>38344.57</v>
      </c>
      <c r="G2197" s="5" t="s">
        <v>16</v>
      </c>
      <c r="H2197" s="5" t="s">
        <v>12</v>
      </c>
      <c r="I2197" s="5" t="s">
        <v>42</v>
      </c>
      <c r="K2197" s="7" t="s">
        <v>2226</v>
      </c>
      <c r="L2197" s="7">
        <v>2002</v>
      </c>
      <c r="M2197" s="7" t="s">
        <v>20</v>
      </c>
      <c r="N2197" s="7">
        <v>17</v>
      </c>
      <c r="O2197" s="7">
        <v>2</v>
      </c>
      <c r="P2197" s="20">
        <v>38344.57</v>
      </c>
      <c r="Q2197" s="7" t="s">
        <v>16</v>
      </c>
      <c r="R2197" s="7" t="s">
        <v>12</v>
      </c>
      <c r="S2197" s="7" t="s">
        <v>42</v>
      </c>
      <c r="T2197" s="7">
        <f t="shared" si="68"/>
        <v>240</v>
      </c>
      <c r="U2197" s="7">
        <f t="shared" si="69"/>
        <v>1</v>
      </c>
      <c r="V2197" s="35" t="s">
        <v>10303</v>
      </c>
      <c r="W2197" s="36">
        <v>45085</v>
      </c>
      <c r="X2197" s="5">
        <v>20</v>
      </c>
    </row>
    <row r="2198" spans="1:24" x14ac:dyDescent="0.3">
      <c r="A2198" s="5" t="s">
        <v>2227</v>
      </c>
      <c r="B2198" s="5">
        <v>1970</v>
      </c>
      <c r="C2198" s="5" t="s">
        <v>35</v>
      </c>
      <c r="D2198" s="5">
        <v>22</v>
      </c>
      <c r="E2198" s="5">
        <v>0</v>
      </c>
      <c r="F2198" s="5">
        <v>38389.79</v>
      </c>
      <c r="G2198" s="5" t="s">
        <v>11</v>
      </c>
      <c r="H2198" s="5" t="s">
        <v>12</v>
      </c>
      <c r="I2198" s="5" t="s">
        <v>42</v>
      </c>
      <c r="K2198" s="7" t="s">
        <v>2227</v>
      </c>
      <c r="L2198" s="7">
        <v>1970</v>
      </c>
      <c r="M2198" s="7" t="s">
        <v>35</v>
      </c>
      <c r="N2198" s="7">
        <v>22</v>
      </c>
      <c r="O2198" s="7">
        <v>0</v>
      </c>
      <c r="P2198" s="20">
        <v>38389.79</v>
      </c>
      <c r="Q2198" s="7" t="s">
        <v>11</v>
      </c>
      <c r="R2198" s="7" t="s">
        <v>12</v>
      </c>
      <c r="S2198" s="7" t="s">
        <v>42</v>
      </c>
      <c r="T2198" s="7">
        <f t="shared" si="68"/>
        <v>1</v>
      </c>
      <c r="U2198" s="7">
        <f t="shared" si="69"/>
        <v>1</v>
      </c>
      <c r="V2198" s="35" t="s">
        <v>10304</v>
      </c>
      <c r="W2198" s="36">
        <v>45085</v>
      </c>
      <c r="X2198" s="5">
        <v>52</v>
      </c>
    </row>
    <row r="2199" spans="1:24" x14ac:dyDescent="0.3">
      <c r="A2199" s="5" t="s">
        <v>2228</v>
      </c>
      <c r="B2199" s="5">
        <v>1971</v>
      </c>
      <c r="C2199" s="5" t="s">
        <v>30</v>
      </c>
      <c r="D2199" s="5">
        <v>23</v>
      </c>
      <c r="E2199" s="5">
        <v>0</v>
      </c>
      <c r="F2199" s="5">
        <v>38405.26</v>
      </c>
      <c r="G2199" s="5" t="s">
        <v>11</v>
      </c>
      <c r="H2199" s="5" t="s">
        <v>16</v>
      </c>
      <c r="I2199" s="5" t="s">
        <v>42</v>
      </c>
      <c r="K2199" s="7" t="s">
        <v>2228</v>
      </c>
      <c r="L2199" s="7">
        <v>1971</v>
      </c>
      <c r="M2199" s="7" t="s">
        <v>30</v>
      </c>
      <c r="N2199" s="7">
        <v>23</v>
      </c>
      <c r="O2199" s="7">
        <v>0</v>
      </c>
      <c r="P2199" s="20">
        <v>38405.26</v>
      </c>
      <c r="Q2199" s="7" t="s">
        <v>11</v>
      </c>
      <c r="R2199" s="7" t="s">
        <v>16</v>
      </c>
      <c r="S2199" s="7" t="s">
        <v>42</v>
      </c>
      <c r="T2199" s="7">
        <f t="shared" si="68"/>
        <v>1</v>
      </c>
      <c r="U2199" s="7">
        <f t="shared" si="69"/>
        <v>2</v>
      </c>
      <c r="V2199" s="35" t="s">
        <v>10305</v>
      </c>
      <c r="W2199" s="36">
        <v>45085</v>
      </c>
      <c r="X2199" s="5">
        <v>51</v>
      </c>
    </row>
    <row r="2200" spans="1:24" x14ac:dyDescent="0.3">
      <c r="A2200" s="5" t="s">
        <v>2229</v>
      </c>
      <c r="B2200" s="5">
        <v>1986</v>
      </c>
      <c r="C2200" s="5" t="s">
        <v>18</v>
      </c>
      <c r="D2200" s="5">
        <v>21</v>
      </c>
      <c r="E2200" s="5">
        <v>2</v>
      </c>
      <c r="F2200" s="5">
        <v>38415.47</v>
      </c>
      <c r="G2200" s="5" t="s">
        <v>16</v>
      </c>
      <c r="H2200" s="5" t="s">
        <v>11</v>
      </c>
      <c r="I2200" s="5" t="s">
        <v>42</v>
      </c>
      <c r="K2200" s="7" t="s">
        <v>2229</v>
      </c>
      <c r="L2200" s="7">
        <v>1986</v>
      </c>
      <c r="M2200" s="7" t="s">
        <v>18</v>
      </c>
      <c r="N2200" s="7">
        <v>21</v>
      </c>
      <c r="O2200" s="7">
        <v>2</v>
      </c>
      <c r="P2200" s="20">
        <v>38415.47</v>
      </c>
      <c r="Q2200" s="7" t="s">
        <v>16</v>
      </c>
      <c r="R2200" s="7" t="s">
        <v>11</v>
      </c>
      <c r="S2200" s="7" t="s">
        <v>42</v>
      </c>
      <c r="T2200" s="7">
        <f t="shared" si="68"/>
        <v>240</v>
      </c>
      <c r="U2200" s="7">
        <f t="shared" si="69"/>
        <v>9</v>
      </c>
      <c r="V2200" s="35" t="s">
        <v>10306</v>
      </c>
      <c r="W2200" s="36">
        <v>45085</v>
      </c>
      <c r="X2200" s="5">
        <v>36</v>
      </c>
    </row>
    <row r="2201" spans="1:24" x14ac:dyDescent="0.3">
      <c r="A2201" s="5" t="s">
        <v>2230</v>
      </c>
      <c r="B2201" s="5">
        <v>1999</v>
      </c>
      <c r="C2201" s="5" t="s">
        <v>15</v>
      </c>
      <c r="D2201" s="5">
        <v>12</v>
      </c>
      <c r="E2201" s="5">
        <v>2</v>
      </c>
      <c r="F2201" s="5">
        <v>38511.629999999997</v>
      </c>
      <c r="G2201" s="5" t="s">
        <v>11</v>
      </c>
      <c r="H2201" s="5" t="s">
        <v>11</v>
      </c>
      <c r="I2201" s="5" t="s">
        <v>247</v>
      </c>
      <c r="K2201" s="7" t="s">
        <v>2230</v>
      </c>
      <c r="L2201" s="7">
        <v>1999</v>
      </c>
      <c r="M2201" s="7" t="s">
        <v>15</v>
      </c>
      <c r="N2201" s="7">
        <v>12</v>
      </c>
      <c r="O2201" s="7">
        <v>2</v>
      </c>
      <c r="P2201" s="20">
        <v>38511.629999999997</v>
      </c>
      <c r="Q2201" s="7" t="s">
        <v>11</v>
      </c>
      <c r="R2201" s="7" t="s">
        <v>11</v>
      </c>
      <c r="S2201" s="7" t="s">
        <v>247</v>
      </c>
      <c r="T2201" s="7">
        <f t="shared" si="68"/>
        <v>1</v>
      </c>
      <c r="U2201" s="7">
        <f t="shared" si="69"/>
        <v>9</v>
      </c>
      <c r="V2201" s="35" t="s">
        <v>8575</v>
      </c>
      <c r="W2201" s="36">
        <v>45085</v>
      </c>
      <c r="X2201" s="5">
        <v>23</v>
      </c>
    </row>
    <row r="2202" spans="1:24" x14ac:dyDescent="0.3">
      <c r="A2202" s="5" t="s">
        <v>2231</v>
      </c>
      <c r="B2202" s="5">
        <v>1990</v>
      </c>
      <c r="C2202" s="5" t="s">
        <v>10</v>
      </c>
      <c r="D2202" s="5">
        <v>13</v>
      </c>
      <c r="E2202" s="5">
        <v>3</v>
      </c>
      <c r="F2202" s="5">
        <v>38652.089999999997</v>
      </c>
      <c r="G2202" s="5" t="s">
        <v>11</v>
      </c>
      <c r="H2202" s="5" t="s">
        <v>11</v>
      </c>
      <c r="I2202" s="5" t="s">
        <v>42</v>
      </c>
      <c r="K2202" s="7" t="s">
        <v>2231</v>
      </c>
      <c r="L2202" s="7">
        <v>1990</v>
      </c>
      <c r="M2202" s="7" t="s">
        <v>10</v>
      </c>
      <c r="N2202" s="7">
        <v>13</v>
      </c>
      <c r="O2202" s="7">
        <v>3</v>
      </c>
      <c r="P2202" s="20">
        <v>38652.089999999997</v>
      </c>
      <c r="Q2202" s="7" t="s">
        <v>11</v>
      </c>
      <c r="R2202" s="7" t="s">
        <v>11</v>
      </c>
      <c r="S2202" s="7" t="s">
        <v>42</v>
      </c>
      <c r="T2202" s="7">
        <f t="shared" si="68"/>
        <v>1</v>
      </c>
      <c r="U2202" s="7">
        <f t="shared" si="69"/>
        <v>9</v>
      </c>
      <c r="V2202" s="35" t="s">
        <v>8831</v>
      </c>
      <c r="W2202" s="36">
        <v>45085</v>
      </c>
      <c r="X2202" s="5">
        <v>32</v>
      </c>
    </row>
    <row r="2203" spans="1:24" x14ac:dyDescent="0.3">
      <c r="A2203" s="5" t="s">
        <v>2232</v>
      </c>
      <c r="B2203" s="5">
        <v>1986</v>
      </c>
      <c r="C2203" s="5" t="s">
        <v>10</v>
      </c>
      <c r="D2203" s="5">
        <v>20</v>
      </c>
      <c r="E2203" s="5">
        <v>1</v>
      </c>
      <c r="F2203" s="5">
        <v>38709.18</v>
      </c>
      <c r="G2203" s="5" t="s">
        <v>16</v>
      </c>
      <c r="H2203" s="5" t="s">
        <v>12</v>
      </c>
      <c r="I2203" s="5" t="s">
        <v>13</v>
      </c>
      <c r="K2203" s="7" t="s">
        <v>2232</v>
      </c>
      <c r="L2203" s="7">
        <v>1986</v>
      </c>
      <c r="M2203" s="7" t="s">
        <v>10</v>
      </c>
      <c r="N2203" s="7">
        <v>20</v>
      </c>
      <c r="O2203" s="7">
        <v>1</v>
      </c>
      <c r="P2203" s="20">
        <v>38709.18</v>
      </c>
      <c r="Q2203" s="7" t="s">
        <v>16</v>
      </c>
      <c r="R2203" s="7" t="s">
        <v>12</v>
      </c>
      <c r="S2203" s="7" t="s">
        <v>13</v>
      </c>
      <c r="T2203" s="7">
        <f t="shared" si="68"/>
        <v>240</v>
      </c>
      <c r="U2203" s="7">
        <f t="shared" si="69"/>
        <v>1</v>
      </c>
      <c r="V2203" s="35" t="s">
        <v>10307</v>
      </c>
      <c r="W2203" s="36">
        <v>45085</v>
      </c>
      <c r="X2203" s="5">
        <v>36</v>
      </c>
    </row>
    <row r="2204" spans="1:24" x14ac:dyDescent="0.3">
      <c r="A2204" s="5" t="s">
        <v>4732</v>
      </c>
      <c r="B2204" s="5">
        <v>1991</v>
      </c>
      <c r="C2204" s="5" t="s">
        <v>15</v>
      </c>
      <c r="D2204" s="5">
        <v>22</v>
      </c>
      <c r="E2204" s="5">
        <v>2</v>
      </c>
      <c r="F2204" s="5">
        <v>38711</v>
      </c>
      <c r="G2204" s="5" t="s">
        <v>16</v>
      </c>
      <c r="H2204" s="5" t="s">
        <v>12</v>
      </c>
      <c r="I2204" s="5" t="s">
        <v>42</v>
      </c>
      <c r="K2204" s="7" t="s">
        <v>10424</v>
      </c>
      <c r="L2204" s="7">
        <v>1991</v>
      </c>
      <c r="M2204" s="7" t="s">
        <v>15</v>
      </c>
      <c r="N2204" s="7">
        <v>22</v>
      </c>
      <c r="O2204" s="7">
        <v>2</v>
      </c>
      <c r="P2204" s="20">
        <v>38711</v>
      </c>
      <c r="Q2204" s="7" t="s">
        <v>16</v>
      </c>
      <c r="R2204" s="7" t="s">
        <v>12</v>
      </c>
      <c r="S2204" s="7" t="s">
        <v>42</v>
      </c>
      <c r="T2204" s="7">
        <f t="shared" si="68"/>
        <v>240</v>
      </c>
      <c r="U2204" s="7">
        <f t="shared" si="69"/>
        <v>1</v>
      </c>
      <c r="V2204" s="35" t="s">
        <v>10308</v>
      </c>
      <c r="W2204" s="36">
        <v>45085</v>
      </c>
      <c r="X2204" s="5">
        <v>31</v>
      </c>
    </row>
    <row r="2205" spans="1:24" x14ac:dyDescent="0.3">
      <c r="A2205" s="5" t="s">
        <v>2233</v>
      </c>
      <c r="B2205" s="5">
        <v>1991</v>
      </c>
      <c r="C2205" s="5" t="s">
        <v>15</v>
      </c>
      <c r="D2205" s="5">
        <v>2</v>
      </c>
      <c r="E2205" s="5">
        <v>2</v>
      </c>
      <c r="F2205" s="5">
        <v>38711</v>
      </c>
      <c r="G2205" s="5" t="s">
        <v>11</v>
      </c>
      <c r="H2205" s="5" t="s">
        <v>11</v>
      </c>
      <c r="I2205" s="5" t="s">
        <v>42</v>
      </c>
      <c r="K2205" s="7" t="s">
        <v>2233</v>
      </c>
      <c r="L2205" s="7">
        <v>1991</v>
      </c>
      <c r="M2205" s="7" t="s">
        <v>15</v>
      </c>
      <c r="N2205" s="7">
        <v>2</v>
      </c>
      <c r="O2205" s="7">
        <v>2</v>
      </c>
      <c r="P2205" s="20">
        <v>38711</v>
      </c>
      <c r="Q2205" s="7" t="s">
        <v>11</v>
      </c>
      <c r="R2205" s="7" t="s">
        <v>11</v>
      </c>
      <c r="S2205" s="7" t="s">
        <v>42</v>
      </c>
      <c r="T2205" s="7">
        <f t="shared" si="68"/>
        <v>1</v>
      </c>
      <c r="U2205" s="7">
        <f t="shared" si="69"/>
        <v>9</v>
      </c>
      <c r="V2205" s="35" t="s">
        <v>10309</v>
      </c>
      <c r="W2205" s="36">
        <v>45085</v>
      </c>
      <c r="X2205" s="5">
        <v>31</v>
      </c>
    </row>
    <row r="2206" spans="1:24" x14ac:dyDescent="0.3">
      <c r="A2206" s="5" t="s">
        <v>2234</v>
      </c>
      <c r="B2206" s="5">
        <v>1976</v>
      </c>
      <c r="C2206" s="5" t="s">
        <v>18</v>
      </c>
      <c r="D2206" s="5">
        <v>15</v>
      </c>
      <c r="E2206" s="5">
        <v>2</v>
      </c>
      <c r="F2206" s="5">
        <v>38740.120000000003</v>
      </c>
      <c r="G2206" s="5" t="s">
        <v>11</v>
      </c>
      <c r="H2206" s="5" t="s">
        <v>11</v>
      </c>
      <c r="I2206" s="5" t="s">
        <v>23</v>
      </c>
      <c r="K2206" s="7" t="s">
        <v>2234</v>
      </c>
      <c r="L2206" s="7">
        <v>1976</v>
      </c>
      <c r="M2206" s="7" t="s">
        <v>18</v>
      </c>
      <c r="N2206" s="7">
        <v>15</v>
      </c>
      <c r="O2206" s="7">
        <v>2</v>
      </c>
      <c r="P2206" s="20">
        <v>38740.120000000003</v>
      </c>
      <c r="Q2206" s="7" t="s">
        <v>11</v>
      </c>
      <c r="R2206" s="7" t="s">
        <v>11</v>
      </c>
      <c r="S2206" s="7" t="s">
        <v>23</v>
      </c>
      <c r="T2206" s="7">
        <f t="shared" si="68"/>
        <v>1</v>
      </c>
      <c r="U2206" s="7">
        <f t="shared" si="69"/>
        <v>9</v>
      </c>
      <c r="V2206" s="35" t="s">
        <v>10310</v>
      </c>
      <c r="W2206" s="36">
        <v>45085</v>
      </c>
      <c r="X2206" s="5">
        <v>46</v>
      </c>
    </row>
    <row r="2207" spans="1:24" x14ac:dyDescent="0.3">
      <c r="A2207" s="5" t="s">
        <v>2235</v>
      </c>
      <c r="B2207" s="5">
        <v>1991</v>
      </c>
      <c r="C2207" s="5" t="s">
        <v>15</v>
      </c>
      <c r="D2207" s="5">
        <v>8</v>
      </c>
      <c r="E2207" s="5">
        <v>3</v>
      </c>
      <c r="F2207" s="5">
        <v>38746.36</v>
      </c>
      <c r="G2207" s="5" t="s">
        <v>16</v>
      </c>
      <c r="H2207" s="5" t="s">
        <v>11</v>
      </c>
      <c r="I2207" s="5" t="s">
        <v>23</v>
      </c>
      <c r="K2207" s="7" t="s">
        <v>2235</v>
      </c>
      <c r="L2207" s="7">
        <v>1991</v>
      </c>
      <c r="M2207" s="7" t="s">
        <v>15</v>
      </c>
      <c r="N2207" s="7">
        <v>8</v>
      </c>
      <c r="O2207" s="7">
        <v>3</v>
      </c>
      <c r="P2207" s="20">
        <v>38746.36</v>
      </c>
      <c r="Q2207" s="7" t="s">
        <v>16</v>
      </c>
      <c r="R2207" s="7" t="s">
        <v>11</v>
      </c>
      <c r="S2207" s="7" t="s">
        <v>23</v>
      </c>
      <c r="T2207" s="7">
        <f t="shared" si="68"/>
        <v>240</v>
      </c>
      <c r="U2207" s="7">
        <f t="shared" si="69"/>
        <v>9</v>
      </c>
      <c r="V2207" s="35" t="s">
        <v>10311</v>
      </c>
      <c r="W2207" s="36">
        <v>45085</v>
      </c>
      <c r="X2207" s="5">
        <v>31</v>
      </c>
    </row>
    <row r="2208" spans="1:24" x14ac:dyDescent="0.3">
      <c r="A2208" s="5" t="s">
        <v>2236</v>
      </c>
      <c r="B2208" s="5">
        <v>2004</v>
      </c>
      <c r="C2208" s="5" t="s">
        <v>30</v>
      </c>
      <c r="D2208" s="5">
        <v>5</v>
      </c>
      <c r="E2208" s="5">
        <v>0</v>
      </c>
      <c r="F2208" s="5">
        <v>38792.69</v>
      </c>
      <c r="G2208" s="5" t="s">
        <v>11</v>
      </c>
      <c r="H2208" s="5" t="s">
        <v>11</v>
      </c>
      <c r="I2208" s="5" t="s">
        <v>13</v>
      </c>
      <c r="K2208" s="7" t="s">
        <v>2236</v>
      </c>
      <c r="L2208" s="7">
        <v>2004</v>
      </c>
      <c r="M2208" s="7" t="s">
        <v>30</v>
      </c>
      <c r="N2208" s="7">
        <v>5</v>
      </c>
      <c r="O2208" s="7">
        <v>0</v>
      </c>
      <c r="P2208" s="20">
        <v>38792.69</v>
      </c>
      <c r="Q2208" s="7" t="s">
        <v>11</v>
      </c>
      <c r="R2208" s="7" t="s">
        <v>11</v>
      </c>
      <c r="S2208" s="7" t="s">
        <v>13</v>
      </c>
      <c r="T2208" s="7">
        <f t="shared" si="68"/>
        <v>1</v>
      </c>
      <c r="U2208" s="7">
        <f t="shared" si="69"/>
        <v>9</v>
      </c>
      <c r="V2208" s="35" t="s">
        <v>8469</v>
      </c>
      <c r="W2208" s="36">
        <v>45085</v>
      </c>
      <c r="X2208" s="5">
        <v>18</v>
      </c>
    </row>
    <row r="2209" spans="1:24" x14ac:dyDescent="0.3">
      <c r="A2209" s="5" t="s">
        <v>2237</v>
      </c>
      <c r="B2209" s="5">
        <v>1979</v>
      </c>
      <c r="C2209" s="5" t="s">
        <v>30</v>
      </c>
      <c r="D2209" s="5">
        <v>3</v>
      </c>
      <c r="E2209" s="5">
        <v>2</v>
      </c>
      <c r="F2209" s="5">
        <v>38836.980000000003</v>
      </c>
      <c r="G2209" s="5" t="s">
        <v>11</v>
      </c>
      <c r="H2209" s="5" t="s">
        <v>16</v>
      </c>
      <c r="I2209" s="5" t="s">
        <v>42</v>
      </c>
      <c r="K2209" s="7" t="s">
        <v>2237</v>
      </c>
      <c r="L2209" s="7">
        <v>1979</v>
      </c>
      <c r="M2209" s="7" t="s">
        <v>30</v>
      </c>
      <c r="N2209" s="7">
        <v>3</v>
      </c>
      <c r="O2209" s="7">
        <v>2</v>
      </c>
      <c r="P2209" s="20">
        <v>38836.980000000003</v>
      </c>
      <c r="Q2209" s="7" t="s">
        <v>11</v>
      </c>
      <c r="R2209" s="7" t="s">
        <v>16</v>
      </c>
      <c r="S2209" s="7" t="s">
        <v>42</v>
      </c>
      <c r="T2209" s="7">
        <f t="shared" si="68"/>
        <v>1</v>
      </c>
      <c r="U2209" s="7">
        <f t="shared" si="69"/>
        <v>2</v>
      </c>
      <c r="V2209" s="35" t="s">
        <v>10312</v>
      </c>
      <c r="W2209" s="36">
        <v>45085</v>
      </c>
      <c r="X2209" s="5">
        <v>43</v>
      </c>
    </row>
    <row r="2210" spans="1:24" x14ac:dyDescent="0.3">
      <c r="A2210" s="5" t="s">
        <v>2238</v>
      </c>
      <c r="B2210" s="5">
        <v>1964</v>
      </c>
      <c r="C2210" s="5" t="s">
        <v>18</v>
      </c>
      <c r="D2210" s="5">
        <v>6</v>
      </c>
      <c r="E2210" s="5">
        <v>0</v>
      </c>
      <c r="F2210" s="5">
        <v>38869.25</v>
      </c>
      <c r="G2210" s="5" t="s">
        <v>11</v>
      </c>
      <c r="H2210" s="5" t="s">
        <v>11</v>
      </c>
      <c r="I2210" s="5" t="s">
        <v>42</v>
      </c>
      <c r="K2210" s="7" t="s">
        <v>2238</v>
      </c>
      <c r="L2210" s="7">
        <v>1964</v>
      </c>
      <c r="M2210" s="7" t="s">
        <v>18</v>
      </c>
      <c r="N2210" s="7">
        <v>6</v>
      </c>
      <c r="O2210" s="7">
        <v>0</v>
      </c>
      <c r="P2210" s="20">
        <v>38869.25</v>
      </c>
      <c r="Q2210" s="7" t="s">
        <v>11</v>
      </c>
      <c r="R2210" s="7" t="s">
        <v>11</v>
      </c>
      <c r="S2210" s="7" t="s">
        <v>42</v>
      </c>
      <c r="T2210" s="7">
        <f t="shared" si="68"/>
        <v>1</v>
      </c>
      <c r="U2210" s="7">
        <f t="shared" si="69"/>
        <v>9</v>
      </c>
      <c r="V2210" s="35" t="s">
        <v>10313</v>
      </c>
      <c r="W2210" s="36">
        <v>45085</v>
      </c>
      <c r="X2210" s="5">
        <v>59</v>
      </c>
    </row>
    <row r="2211" spans="1:24" x14ac:dyDescent="0.3">
      <c r="A2211" s="5" t="s">
        <v>2239</v>
      </c>
      <c r="B2211" s="5">
        <v>1967</v>
      </c>
      <c r="C2211" s="5" t="s">
        <v>10</v>
      </c>
      <c r="D2211" s="5">
        <v>30</v>
      </c>
      <c r="E2211" s="5">
        <v>0</v>
      </c>
      <c r="F2211" s="5">
        <v>38893.360000000001</v>
      </c>
      <c r="G2211" s="5" t="s">
        <v>16</v>
      </c>
      <c r="H2211" s="5" t="s">
        <v>11</v>
      </c>
      <c r="I2211" s="5" t="s">
        <v>42</v>
      </c>
      <c r="K2211" s="7" t="s">
        <v>2239</v>
      </c>
      <c r="L2211" s="7">
        <v>1967</v>
      </c>
      <c r="M2211" s="7" t="s">
        <v>10</v>
      </c>
      <c r="N2211" s="7">
        <v>30</v>
      </c>
      <c r="O2211" s="7">
        <v>0</v>
      </c>
      <c r="P2211" s="20">
        <v>38893.360000000001</v>
      </c>
      <c r="Q2211" s="7" t="s">
        <v>16</v>
      </c>
      <c r="R2211" s="7" t="s">
        <v>11</v>
      </c>
      <c r="S2211" s="7" t="s">
        <v>42</v>
      </c>
      <c r="T2211" s="7">
        <f t="shared" si="68"/>
        <v>240</v>
      </c>
      <c r="U2211" s="7">
        <f t="shared" si="69"/>
        <v>9</v>
      </c>
      <c r="V2211" s="35" t="s">
        <v>9545</v>
      </c>
      <c r="W2211" s="36">
        <v>45085</v>
      </c>
      <c r="X2211" s="5">
        <v>55</v>
      </c>
    </row>
    <row r="2212" spans="1:24" x14ac:dyDescent="0.3">
      <c r="A2212" s="5" t="s">
        <v>2240</v>
      </c>
      <c r="B2212" s="5">
        <v>1987</v>
      </c>
      <c r="C2212" s="5" t="s">
        <v>18</v>
      </c>
      <c r="D2212" s="5">
        <v>16</v>
      </c>
      <c r="E2212" s="5">
        <v>3</v>
      </c>
      <c r="F2212" s="5">
        <v>38924.04</v>
      </c>
      <c r="G2212" s="5" t="s">
        <v>11</v>
      </c>
      <c r="H2212" s="5" t="s">
        <v>11</v>
      </c>
      <c r="I2212" s="5" t="s">
        <v>42</v>
      </c>
      <c r="K2212" s="7" t="s">
        <v>2240</v>
      </c>
      <c r="L2212" s="7">
        <v>1987</v>
      </c>
      <c r="M2212" s="7" t="s">
        <v>18</v>
      </c>
      <c r="N2212" s="7">
        <v>16</v>
      </c>
      <c r="O2212" s="7">
        <v>3</v>
      </c>
      <c r="P2212" s="20">
        <v>38924.04</v>
      </c>
      <c r="Q2212" s="7" t="s">
        <v>11</v>
      </c>
      <c r="R2212" s="7" t="s">
        <v>11</v>
      </c>
      <c r="S2212" s="7" t="s">
        <v>42</v>
      </c>
      <c r="T2212" s="7">
        <f t="shared" si="68"/>
        <v>1</v>
      </c>
      <c r="U2212" s="7">
        <f t="shared" si="69"/>
        <v>9</v>
      </c>
      <c r="V2212" s="35" t="s">
        <v>10314</v>
      </c>
      <c r="W2212" s="36">
        <v>45085</v>
      </c>
      <c r="X2212" s="5">
        <v>35</v>
      </c>
    </row>
    <row r="2213" spans="1:24" x14ac:dyDescent="0.3">
      <c r="A2213" s="5" t="s">
        <v>2241</v>
      </c>
      <c r="B2213" s="5">
        <v>1976</v>
      </c>
      <c r="C2213" s="5" t="s">
        <v>30</v>
      </c>
      <c r="D2213" s="5">
        <v>15</v>
      </c>
      <c r="E2213" s="5">
        <v>2</v>
      </c>
      <c r="F2213" s="5">
        <v>38932.559999999998</v>
      </c>
      <c r="G2213" s="5" t="s">
        <v>11</v>
      </c>
      <c r="H2213" s="5" t="s">
        <v>12</v>
      </c>
      <c r="I2213" s="5" t="s">
        <v>42</v>
      </c>
      <c r="K2213" s="7" t="s">
        <v>2241</v>
      </c>
      <c r="L2213" s="7">
        <v>1976</v>
      </c>
      <c r="M2213" s="7" t="s">
        <v>30</v>
      </c>
      <c r="N2213" s="7">
        <v>15</v>
      </c>
      <c r="O2213" s="7">
        <v>2</v>
      </c>
      <c r="P2213" s="20">
        <v>38932.559999999998</v>
      </c>
      <c r="Q2213" s="7" t="s">
        <v>11</v>
      </c>
      <c r="R2213" s="7" t="s">
        <v>12</v>
      </c>
      <c r="S2213" s="7" t="s">
        <v>42</v>
      </c>
      <c r="T2213" s="7">
        <f t="shared" si="68"/>
        <v>1</v>
      </c>
      <c r="U2213" s="7">
        <f t="shared" si="69"/>
        <v>1</v>
      </c>
      <c r="V2213" s="35" t="s">
        <v>10315</v>
      </c>
      <c r="W2213" s="36">
        <v>45085</v>
      </c>
      <c r="X2213" s="5">
        <v>46</v>
      </c>
    </row>
    <row r="2214" spans="1:24" x14ac:dyDescent="0.3">
      <c r="A2214" s="5" t="s">
        <v>2242</v>
      </c>
      <c r="B2214" s="5">
        <v>1980</v>
      </c>
      <c r="C2214" s="5" t="s">
        <v>20</v>
      </c>
      <c r="D2214" s="5">
        <v>24</v>
      </c>
      <c r="E2214" s="5">
        <v>2</v>
      </c>
      <c r="F2214" s="5">
        <v>38947.43</v>
      </c>
      <c r="G2214" s="5" t="s">
        <v>11</v>
      </c>
      <c r="H2214" s="5" t="s">
        <v>12</v>
      </c>
      <c r="I2214" s="5" t="s">
        <v>42</v>
      </c>
      <c r="K2214" s="7" t="s">
        <v>2242</v>
      </c>
      <c r="L2214" s="7">
        <v>1980</v>
      </c>
      <c r="M2214" s="7" t="s">
        <v>20</v>
      </c>
      <c r="N2214" s="7">
        <v>24</v>
      </c>
      <c r="O2214" s="7">
        <v>2</v>
      </c>
      <c r="P2214" s="20">
        <v>38947.43</v>
      </c>
      <c r="Q2214" s="7" t="s">
        <v>11</v>
      </c>
      <c r="R2214" s="7" t="s">
        <v>12</v>
      </c>
      <c r="S2214" s="7" t="s">
        <v>42</v>
      </c>
      <c r="T2214" s="7">
        <f t="shared" si="68"/>
        <v>1</v>
      </c>
      <c r="U2214" s="7">
        <f t="shared" si="69"/>
        <v>1</v>
      </c>
      <c r="V2214" s="35" t="s">
        <v>10316</v>
      </c>
      <c r="W2214" s="36">
        <v>45085</v>
      </c>
      <c r="X2214" s="5">
        <v>42</v>
      </c>
    </row>
    <row r="2215" spans="1:24" x14ac:dyDescent="0.3">
      <c r="A2215" s="5" t="s">
        <v>2243</v>
      </c>
      <c r="B2215" s="5">
        <v>1978</v>
      </c>
      <c r="C2215" s="5" t="s">
        <v>37</v>
      </c>
      <c r="D2215" s="5">
        <v>12</v>
      </c>
      <c r="E2215" s="5">
        <v>2</v>
      </c>
      <c r="F2215" s="5">
        <v>38998.550000000003</v>
      </c>
      <c r="G2215" s="5" t="s">
        <v>16</v>
      </c>
      <c r="H2215" s="5" t="s">
        <v>16</v>
      </c>
      <c r="I2215" s="5" t="s">
        <v>42</v>
      </c>
      <c r="K2215" s="7" t="s">
        <v>2243</v>
      </c>
      <c r="L2215" s="7">
        <v>1978</v>
      </c>
      <c r="M2215" s="7" t="s">
        <v>37</v>
      </c>
      <c r="N2215" s="7">
        <v>12</v>
      </c>
      <c r="O2215" s="7">
        <v>2</v>
      </c>
      <c r="P2215" s="20">
        <v>38998.550000000003</v>
      </c>
      <c r="Q2215" s="7" t="s">
        <v>16</v>
      </c>
      <c r="R2215" s="7" t="s">
        <v>16</v>
      </c>
      <c r="S2215" s="7" t="s">
        <v>42</v>
      </c>
      <c r="T2215" s="7">
        <f t="shared" si="68"/>
        <v>240</v>
      </c>
      <c r="U2215" s="7">
        <f t="shared" si="69"/>
        <v>2</v>
      </c>
      <c r="V2215" s="35" t="s">
        <v>10317</v>
      </c>
      <c r="W2215" s="36">
        <v>45085</v>
      </c>
      <c r="X2215" s="5">
        <v>44</v>
      </c>
    </row>
    <row r="2216" spans="1:24" x14ac:dyDescent="0.3">
      <c r="A2216" s="5" t="s">
        <v>2244</v>
      </c>
      <c r="B2216" s="5">
        <v>1985</v>
      </c>
      <c r="C2216" s="5" t="s">
        <v>20</v>
      </c>
      <c r="D2216" s="5">
        <v>20</v>
      </c>
      <c r="E2216" s="5">
        <v>1</v>
      </c>
      <c r="F2216" s="5">
        <v>39047.29</v>
      </c>
      <c r="G2216" s="5" t="s">
        <v>16</v>
      </c>
      <c r="H2216" s="5" t="s">
        <v>12</v>
      </c>
      <c r="I2216" s="5" t="s">
        <v>356</v>
      </c>
      <c r="K2216" s="7" t="s">
        <v>2244</v>
      </c>
      <c r="L2216" s="7">
        <v>1985</v>
      </c>
      <c r="M2216" s="7" t="s">
        <v>20</v>
      </c>
      <c r="N2216" s="7">
        <v>20</v>
      </c>
      <c r="O2216" s="7">
        <v>1</v>
      </c>
      <c r="P2216" s="20">
        <v>39047.29</v>
      </c>
      <c r="Q2216" s="7" t="s">
        <v>16</v>
      </c>
      <c r="R2216" s="7" t="s">
        <v>12</v>
      </c>
      <c r="S2216" s="7" t="s">
        <v>356</v>
      </c>
      <c r="T2216" s="7">
        <f t="shared" si="68"/>
        <v>240</v>
      </c>
      <c r="U2216" s="7">
        <f t="shared" si="69"/>
        <v>1</v>
      </c>
      <c r="V2216" s="35" t="s">
        <v>10318</v>
      </c>
      <c r="W2216" s="36">
        <v>45085</v>
      </c>
      <c r="X2216" s="5">
        <v>37</v>
      </c>
    </row>
    <row r="2217" spans="1:24" x14ac:dyDescent="0.3">
      <c r="A2217" s="5" t="s">
        <v>2245</v>
      </c>
      <c r="B2217" s="5">
        <v>1982</v>
      </c>
      <c r="C2217" s="5" t="s">
        <v>35</v>
      </c>
      <c r="D2217" s="5">
        <v>4</v>
      </c>
      <c r="E2217" s="5">
        <v>1</v>
      </c>
      <c r="F2217" s="5">
        <v>39125.33</v>
      </c>
      <c r="G2217" s="5" t="s">
        <v>16</v>
      </c>
      <c r="H2217" s="5" t="s">
        <v>16</v>
      </c>
      <c r="I2217" s="5" t="s">
        <v>168</v>
      </c>
      <c r="K2217" s="7" t="s">
        <v>2245</v>
      </c>
      <c r="L2217" s="7">
        <v>1982</v>
      </c>
      <c r="M2217" s="7" t="s">
        <v>35</v>
      </c>
      <c r="N2217" s="7">
        <v>4</v>
      </c>
      <c r="O2217" s="7">
        <v>1</v>
      </c>
      <c r="P2217" s="20">
        <v>39125.33</v>
      </c>
      <c r="Q2217" s="7" t="s">
        <v>16</v>
      </c>
      <c r="R2217" s="7" t="s">
        <v>16</v>
      </c>
      <c r="S2217" s="7" t="s">
        <v>168</v>
      </c>
      <c r="T2217" s="7">
        <f t="shared" si="68"/>
        <v>240</v>
      </c>
      <c r="U2217" s="7">
        <f t="shared" si="69"/>
        <v>2</v>
      </c>
      <c r="V2217" s="35" t="s">
        <v>10319</v>
      </c>
      <c r="W2217" s="36">
        <v>45085</v>
      </c>
      <c r="X2217" s="5">
        <v>40</v>
      </c>
    </row>
    <row r="2218" spans="1:24" x14ac:dyDescent="0.3">
      <c r="A2218" s="5" t="s">
        <v>2246</v>
      </c>
      <c r="B2218" s="5">
        <v>1962</v>
      </c>
      <c r="C2218" s="5" t="s">
        <v>10</v>
      </c>
      <c r="D2218" s="5">
        <v>7</v>
      </c>
      <c r="E2218" s="5">
        <v>0</v>
      </c>
      <c r="F2218" s="5">
        <v>39221.120000000003</v>
      </c>
      <c r="G2218" s="5" t="s">
        <v>11</v>
      </c>
      <c r="H2218" s="5" t="s">
        <v>16</v>
      </c>
      <c r="I2218" s="5" t="s">
        <v>42</v>
      </c>
      <c r="K2218" s="7" t="s">
        <v>2246</v>
      </c>
      <c r="L2218" s="7">
        <v>1962</v>
      </c>
      <c r="M2218" s="7" t="s">
        <v>10</v>
      </c>
      <c r="N2218" s="7">
        <v>7</v>
      </c>
      <c r="O2218" s="7">
        <v>0</v>
      </c>
      <c r="P2218" s="20">
        <v>39221.120000000003</v>
      </c>
      <c r="Q2218" s="7" t="s">
        <v>11</v>
      </c>
      <c r="R2218" s="7" t="s">
        <v>16</v>
      </c>
      <c r="S2218" s="7" t="s">
        <v>42</v>
      </c>
      <c r="T2218" s="7">
        <f t="shared" si="68"/>
        <v>1</v>
      </c>
      <c r="U2218" s="7">
        <f t="shared" si="69"/>
        <v>2</v>
      </c>
      <c r="V2218" s="35" t="s">
        <v>10320</v>
      </c>
      <c r="W2218" s="36">
        <v>45085</v>
      </c>
      <c r="X2218" s="5">
        <v>60</v>
      </c>
    </row>
    <row r="2219" spans="1:24" x14ac:dyDescent="0.3">
      <c r="A2219" s="5" t="s">
        <v>2247</v>
      </c>
      <c r="B2219" s="5">
        <v>1992</v>
      </c>
      <c r="C2219" s="5" t="s">
        <v>15</v>
      </c>
      <c r="D2219" s="5">
        <v>30</v>
      </c>
      <c r="E2219" s="5">
        <v>2</v>
      </c>
      <c r="F2219" s="5">
        <v>39241.440000000002</v>
      </c>
      <c r="G2219" s="5" t="s">
        <v>16</v>
      </c>
      <c r="H2219" s="5" t="s">
        <v>12</v>
      </c>
      <c r="I2219" s="5" t="s">
        <v>42</v>
      </c>
      <c r="K2219" s="7" t="s">
        <v>2247</v>
      </c>
      <c r="L2219" s="7">
        <v>1992</v>
      </c>
      <c r="M2219" s="7" t="s">
        <v>15</v>
      </c>
      <c r="N2219" s="7">
        <v>30</v>
      </c>
      <c r="O2219" s="7">
        <v>2</v>
      </c>
      <c r="P2219" s="20">
        <v>39241.440000000002</v>
      </c>
      <c r="Q2219" s="7" t="s">
        <v>16</v>
      </c>
      <c r="R2219" s="7" t="s">
        <v>12</v>
      </c>
      <c r="S2219" s="7" t="s">
        <v>42</v>
      </c>
      <c r="T2219" s="7">
        <f t="shared" si="68"/>
        <v>240</v>
      </c>
      <c r="U2219" s="7">
        <f t="shared" si="69"/>
        <v>1</v>
      </c>
      <c r="V2219" s="35" t="s">
        <v>8345</v>
      </c>
      <c r="W2219" s="36">
        <v>45085</v>
      </c>
      <c r="X2219" s="5">
        <v>30</v>
      </c>
    </row>
    <row r="2220" spans="1:24" x14ac:dyDescent="0.3">
      <c r="A2220" s="5" t="s">
        <v>2248</v>
      </c>
      <c r="B2220" s="5">
        <v>1982</v>
      </c>
      <c r="C2220" s="5" t="s">
        <v>35</v>
      </c>
      <c r="D2220" s="5">
        <v>16</v>
      </c>
      <c r="E2220" s="5">
        <v>3</v>
      </c>
      <c r="F2220" s="5">
        <v>39315.279999999999</v>
      </c>
      <c r="G2220" s="5" t="s">
        <v>11</v>
      </c>
      <c r="H2220" s="5" t="s">
        <v>12</v>
      </c>
      <c r="I2220" s="5" t="s">
        <v>42</v>
      </c>
      <c r="K2220" s="7" t="s">
        <v>2248</v>
      </c>
      <c r="L2220" s="7">
        <v>1982</v>
      </c>
      <c r="M2220" s="7" t="s">
        <v>35</v>
      </c>
      <c r="N2220" s="7">
        <v>16</v>
      </c>
      <c r="O2220" s="7">
        <v>3</v>
      </c>
      <c r="P2220" s="20">
        <v>39315.279999999999</v>
      </c>
      <c r="Q2220" s="7" t="s">
        <v>11</v>
      </c>
      <c r="R2220" s="7" t="s">
        <v>12</v>
      </c>
      <c r="S2220" s="7" t="s">
        <v>42</v>
      </c>
      <c r="T2220" s="7">
        <f t="shared" si="68"/>
        <v>1</v>
      </c>
      <c r="U2220" s="7">
        <f t="shared" si="69"/>
        <v>1</v>
      </c>
      <c r="V2220" s="35" t="s">
        <v>9163</v>
      </c>
      <c r="W2220" s="36">
        <v>45085</v>
      </c>
      <c r="X2220" s="5">
        <v>40</v>
      </c>
    </row>
    <row r="2221" spans="1:24" x14ac:dyDescent="0.3">
      <c r="A2221" s="5" t="s">
        <v>2249</v>
      </c>
      <c r="B2221" s="5">
        <v>1978</v>
      </c>
      <c r="C2221" s="5" t="s">
        <v>35</v>
      </c>
      <c r="D2221" s="5">
        <v>5</v>
      </c>
      <c r="E2221" s="5">
        <v>2</v>
      </c>
      <c r="F2221" s="5">
        <v>39352.6</v>
      </c>
      <c r="G2221" s="5" t="s">
        <v>11</v>
      </c>
      <c r="H2221" s="5" t="s">
        <v>12</v>
      </c>
      <c r="I2221" s="5" t="s">
        <v>42</v>
      </c>
      <c r="K2221" s="7" t="s">
        <v>2249</v>
      </c>
      <c r="L2221" s="7">
        <v>1978</v>
      </c>
      <c r="M2221" s="7" t="s">
        <v>35</v>
      </c>
      <c r="N2221" s="7">
        <v>5</v>
      </c>
      <c r="O2221" s="7">
        <v>2</v>
      </c>
      <c r="P2221" s="20">
        <v>39352.6</v>
      </c>
      <c r="Q2221" s="7" t="s">
        <v>11</v>
      </c>
      <c r="R2221" s="7" t="s">
        <v>12</v>
      </c>
      <c r="S2221" s="7" t="s">
        <v>42</v>
      </c>
      <c r="T2221" s="7">
        <f t="shared" si="68"/>
        <v>1</v>
      </c>
      <c r="U2221" s="7">
        <f t="shared" si="69"/>
        <v>1</v>
      </c>
      <c r="V2221" s="35" t="s">
        <v>9127</v>
      </c>
      <c r="W2221" s="36">
        <v>45085</v>
      </c>
      <c r="X2221" s="5">
        <v>44</v>
      </c>
    </row>
    <row r="2222" spans="1:24" x14ac:dyDescent="0.3">
      <c r="A2222" s="5" t="s">
        <v>2250</v>
      </c>
      <c r="B2222" s="5">
        <v>1966</v>
      </c>
      <c r="C2222" s="5" t="s">
        <v>18</v>
      </c>
      <c r="D2222" s="5">
        <v>24</v>
      </c>
      <c r="E2222" s="5">
        <v>0</v>
      </c>
      <c r="F2222" s="5">
        <v>39396.86</v>
      </c>
      <c r="G2222" s="5" t="s">
        <v>11</v>
      </c>
      <c r="H2222" s="5" t="s">
        <v>11</v>
      </c>
      <c r="I2222" s="5" t="s">
        <v>42</v>
      </c>
      <c r="K2222" s="7" t="s">
        <v>2250</v>
      </c>
      <c r="L2222" s="7">
        <v>1966</v>
      </c>
      <c r="M2222" s="7" t="s">
        <v>18</v>
      </c>
      <c r="N2222" s="7">
        <v>24</v>
      </c>
      <c r="O2222" s="7">
        <v>0</v>
      </c>
      <c r="P2222" s="20">
        <v>39396.86</v>
      </c>
      <c r="Q2222" s="7" t="s">
        <v>11</v>
      </c>
      <c r="R2222" s="7" t="s">
        <v>11</v>
      </c>
      <c r="S2222" s="7" t="s">
        <v>42</v>
      </c>
      <c r="T2222" s="7">
        <f t="shared" si="68"/>
        <v>1</v>
      </c>
      <c r="U2222" s="7">
        <f t="shared" si="69"/>
        <v>9</v>
      </c>
      <c r="V2222" s="35" t="s">
        <v>10321</v>
      </c>
      <c r="W2222" s="36">
        <v>45085</v>
      </c>
      <c r="X2222" s="5">
        <v>56</v>
      </c>
    </row>
    <row r="2223" spans="1:24" x14ac:dyDescent="0.3">
      <c r="A2223" s="5" t="s">
        <v>2251</v>
      </c>
      <c r="B2223" s="5">
        <v>1978</v>
      </c>
      <c r="C2223" s="5" t="s">
        <v>10</v>
      </c>
      <c r="D2223" s="5">
        <v>12</v>
      </c>
      <c r="E2223" s="5">
        <v>1</v>
      </c>
      <c r="F2223" s="5">
        <v>39556.49</v>
      </c>
      <c r="G2223" s="5" t="s">
        <v>16</v>
      </c>
      <c r="H2223" s="5" t="s">
        <v>11</v>
      </c>
      <c r="I2223" s="5" t="s">
        <v>164</v>
      </c>
      <c r="K2223" s="7" t="s">
        <v>2251</v>
      </c>
      <c r="L2223" s="7">
        <v>1978</v>
      </c>
      <c r="M2223" s="7" t="s">
        <v>10</v>
      </c>
      <c r="N2223" s="7">
        <v>12</v>
      </c>
      <c r="O2223" s="7">
        <v>1</v>
      </c>
      <c r="P2223" s="20">
        <v>39556.49</v>
      </c>
      <c r="Q2223" s="7" t="s">
        <v>16</v>
      </c>
      <c r="R2223" s="7" t="s">
        <v>11</v>
      </c>
      <c r="S2223" s="7" t="s">
        <v>164</v>
      </c>
      <c r="T2223" s="7">
        <f t="shared" si="68"/>
        <v>240</v>
      </c>
      <c r="U2223" s="7">
        <f t="shared" si="69"/>
        <v>9</v>
      </c>
      <c r="V2223" s="35" t="s">
        <v>10322</v>
      </c>
      <c r="W2223" s="36">
        <v>45085</v>
      </c>
      <c r="X2223" s="5">
        <v>44</v>
      </c>
    </row>
    <row r="2224" spans="1:24" x14ac:dyDescent="0.3">
      <c r="A2224" s="5" t="s">
        <v>2252</v>
      </c>
      <c r="B2224" s="5">
        <v>1981</v>
      </c>
      <c r="C2224" s="5" t="s">
        <v>10</v>
      </c>
      <c r="D2224" s="5">
        <v>5</v>
      </c>
      <c r="E2224" s="5">
        <v>3</v>
      </c>
      <c r="F2224" s="5">
        <v>39597.410000000003</v>
      </c>
      <c r="G2224" s="5" t="s">
        <v>16</v>
      </c>
      <c r="H2224" s="5" t="s">
        <v>11</v>
      </c>
      <c r="I2224" s="5" t="s">
        <v>356</v>
      </c>
      <c r="K2224" s="7" t="s">
        <v>2252</v>
      </c>
      <c r="L2224" s="7">
        <v>1981</v>
      </c>
      <c r="M2224" s="7" t="s">
        <v>10</v>
      </c>
      <c r="N2224" s="7">
        <v>5</v>
      </c>
      <c r="O2224" s="7">
        <v>3</v>
      </c>
      <c r="P2224" s="20">
        <v>39597.410000000003</v>
      </c>
      <c r="Q2224" s="7" t="s">
        <v>16</v>
      </c>
      <c r="R2224" s="7" t="s">
        <v>11</v>
      </c>
      <c r="S2224" s="7" t="s">
        <v>356</v>
      </c>
      <c r="T2224" s="7">
        <f t="shared" si="68"/>
        <v>240</v>
      </c>
      <c r="U2224" s="7">
        <f t="shared" si="69"/>
        <v>9</v>
      </c>
      <c r="V2224" s="35" t="s">
        <v>10323</v>
      </c>
      <c r="W2224" s="36">
        <v>45085</v>
      </c>
      <c r="X2224" s="5">
        <v>41</v>
      </c>
    </row>
    <row r="2225" spans="1:24" x14ac:dyDescent="0.3">
      <c r="A2225" s="5" t="s">
        <v>2253</v>
      </c>
      <c r="B2225" s="5">
        <v>1995</v>
      </c>
      <c r="C2225" s="5" t="s">
        <v>35</v>
      </c>
      <c r="D2225" s="5">
        <v>7</v>
      </c>
      <c r="E2225" s="5">
        <v>0</v>
      </c>
      <c r="F2225" s="5">
        <v>39611.760000000002</v>
      </c>
      <c r="G2225" s="5" t="s">
        <v>16</v>
      </c>
      <c r="H2225" s="5" t="s">
        <v>12</v>
      </c>
      <c r="I2225" s="5" t="s">
        <v>13</v>
      </c>
      <c r="K2225" s="7" t="s">
        <v>2253</v>
      </c>
      <c r="L2225" s="7">
        <v>1995</v>
      </c>
      <c r="M2225" s="7" t="s">
        <v>35</v>
      </c>
      <c r="N2225" s="7">
        <v>7</v>
      </c>
      <c r="O2225" s="7">
        <v>0</v>
      </c>
      <c r="P2225" s="20">
        <v>39611.760000000002</v>
      </c>
      <c r="Q2225" s="7" t="s">
        <v>16</v>
      </c>
      <c r="R2225" s="7" t="s">
        <v>12</v>
      </c>
      <c r="S2225" s="7" t="s">
        <v>13</v>
      </c>
      <c r="T2225" s="7">
        <f t="shared" si="68"/>
        <v>240</v>
      </c>
      <c r="U2225" s="7">
        <f t="shared" si="69"/>
        <v>1</v>
      </c>
      <c r="V2225" s="35" t="s">
        <v>10324</v>
      </c>
      <c r="W2225" s="36">
        <v>45085</v>
      </c>
      <c r="X2225" s="5">
        <v>27</v>
      </c>
    </row>
    <row r="2226" spans="1:24" x14ac:dyDescent="0.3">
      <c r="A2226" s="5" t="s">
        <v>2254</v>
      </c>
      <c r="B2226" s="5">
        <v>1977</v>
      </c>
      <c r="C2226" s="5" t="s">
        <v>30</v>
      </c>
      <c r="D2226" s="5">
        <v>17</v>
      </c>
      <c r="E2226" s="5">
        <v>2</v>
      </c>
      <c r="F2226" s="5">
        <v>39670.44</v>
      </c>
      <c r="G2226" s="5" t="s">
        <v>11</v>
      </c>
      <c r="H2226" s="5" t="s">
        <v>16</v>
      </c>
      <c r="I2226" s="5" t="s">
        <v>23</v>
      </c>
      <c r="K2226" s="7" t="s">
        <v>2254</v>
      </c>
      <c r="L2226" s="7">
        <v>1977</v>
      </c>
      <c r="M2226" s="7" t="s">
        <v>30</v>
      </c>
      <c r="N2226" s="7">
        <v>17</v>
      </c>
      <c r="O2226" s="7">
        <v>2</v>
      </c>
      <c r="P2226" s="20">
        <v>39670.44</v>
      </c>
      <c r="Q2226" s="7" t="s">
        <v>11</v>
      </c>
      <c r="R2226" s="7" t="s">
        <v>16</v>
      </c>
      <c r="S2226" s="7" t="s">
        <v>23</v>
      </c>
      <c r="T2226" s="7">
        <f t="shared" si="68"/>
        <v>1</v>
      </c>
      <c r="U2226" s="7">
        <f t="shared" si="69"/>
        <v>2</v>
      </c>
      <c r="V2226" s="35" t="s">
        <v>10325</v>
      </c>
      <c r="W2226" s="36">
        <v>45085</v>
      </c>
      <c r="X2226" s="5">
        <v>45</v>
      </c>
    </row>
    <row r="2227" spans="1:24" x14ac:dyDescent="0.3">
      <c r="A2227" s="5" t="s">
        <v>2255</v>
      </c>
      <c r="B2227" s="5">
        <v>1968</v>
      </c>
      <c r="C2227" s="5" t="s">
        <v>20</v>
      </c>
      <c r="D2227" s="5">
        <v>29</v>
      </c>
      <c r="E2227" s="5">
        <v>0</v>
      </c>
      <c r="F2227" s="5">
        <v>39721.93</v>
      </c>
      <c r="G2227" s="5" t="s">
        <v>11</v>
      </c>
      <c r="H2227" s="5" t="s">
        <v>11</v>
      </c>
      <c r="I2227" s="5" t="s">
        <v>42</v>
      </c>
      <c r="K2227" s="7" t="s">
        <v>2255</v>
      </c>
      <c r="L2227" s="7">
        <v>1968</v>
      </c>
      <c r="M2227" s="7" t="s">
        <v>20</v>
      </c>
      <c r="N2227" s="7">
        <v>29</v>
      </c>
      <c r="O2227" s="7">
        <v>0</v>
      </c>
      <c r="P2227" s="20">
        <v>39721.93</v>
      </c>
      <c r="Q2227" s="7" t="s">
        <v>11</v>
      </c>
      <c r="R2227" s="7" t="s">
        <v>11</v>
      </c>
      <c r="S2227" s="7" t="s">
        <v>42</v>
      </c>
      <c r="T2227" s="7">
        <f t="shared" si="68"/>
        <v>1</v>
      </c>
      <c r="U2227" s="7">
        <f t="shared" si="69"/>
        <v>9</v>
      </c>
      <c r="V2227" s="35" t="s">
        <v>10326</v>
      </c>
      <c r="W2227" s="36">
        <v>45085</v>
      </c>
      <c r="X2227" s="5">
        <v>54</v>
      </c>
    </row>
    <row r="2228" spans="1:24" x14ac:dyDescent="0.3">
      <c r="A2228" s="5" t="s">
        <v>2256</v>
      </c>
      <c r="B2228" s="5">
        <v>2003</v>
      </c>
      <c r="C2228" s="5" t="s">
        <v>10</v>
      </c>
      <c r="D2228" s="5">
        <v>16</v>
      </c>
      <c r="E2228" s="5">
        <v>0</v>
      </c>
      <c r="F2228" s="5">
        <v>39722.75</v>
      </c>
      <c r="G2228" s="5" t="s">
        <v>16</v>
      </c>
      <c r="H2228" s="5" t="s">
        <v>16</v>
      </c>
      <c r="I2228" s="5" t="s">
        <v>13</v>
      </c>
      <c r="K2228" s="7" t="s">
        <v>2256</v>
      </c>
      <c r="L2228" s="7">
        <v>2003</v>
      </c>
      <c r="M2228" s="7" t="s">
        <v>10</v>
      </c>
      <c r="N2228" s="7">
        <v>16</v>
      </c>
      <c r="O2228" s="7">
        <v>0</v>
      </c>
      <c r="P2228" s="20">
        <v>39722.75</v>
      </c>
      <c r="Q2228" s="7" t="s">
        <v>16</v>
      </c>
      <c r="R2228" s="7" t="s">
        <v>16</v>
      </c>
      <c r="S2228" s="7" t="s">
        <v>13</v>
      </c>
      <c r="T2228" s="7">
        <f t="shared" si="68"/>
        <v>240</v>
      </c>
      <c r="U2228" s="7">
        <f t="shared" si="69"/>
        <v>2</v>
      </c>
      <c r="V2228" s="35" t="s">
        <v>10327</v>
      </c>
      <c r="W2228" s="36">
        <v>45085</v>
      </c>
      <c r="X2228" s="5">
        <v>19</v>
      </c>
    </row>
    <row r="2229" spans="1:24" x14ac:dyDescent="0.3">
      <c r="A2229" s="5" t="s">
        <v>2257</v>
      </c>
      <c r="B2229" s="5">
        <v>1977</v>
      </c>
      <c r="C2229" s="5" t="s">
        <v>35</v>
      </c>
      <c r="D2229" s="5">
        <v>12</v>
      </c>
      <c r="E2229" s="5">
        <v>1</v>
      </c>
      <c r="F2229" s="5">
        <v>39725.519999999997</v>
      </c>
      <c r="G2229" s="5" t="s">
        <v>11</v>
      </c>
      <c r="H2229" s="5" t="s">
        <v>16</v>
      </c>
      <c r="I2229" s="5" t="s">
        <v>23</v>
      </c>
      <c r="K2229" s="7" t="s">
        <v>2257</v>
      </c>
      <c r="L2229" s="7">
        <v>1977</v>
      </c>
      <c r="M2229" s="7" t="s">
        <v>35</v>
      </c>
      <c r="N2229" s="7">
        <v>12</v>
      </c>
      <c r="O2229" s="7">
        <v>1</v>
      </c>
      <c r="P2229" s="20">
        <v>39725.519999999997</v>
      </c>
      <c r="Q2229" s="7" t="s">
        <v>11</v>
      </c>
      <c r="R2229" s="7" t="s">
        <v>16</v>
      </c>
      <c r="S2229" s="7" t="s">
        <v>23</v>
      </c>
      <c r="T2229" s="7">
        <f t="shared" si="68"/>
        <v>1</v>
      </c>
      <c r="U2229" s="7">
        <f t="shared" si="69"/>
        <v>2</v>
      </c>
      <c r="V2229" s="35" t="s">
        <v>10328</v>
      </c>
      <c r="W2229" s="36">
        <v>45085</v>
      </c>
      <c r="X2229" s="5">
        <v>45</v>
      </c>
    </row>
    <row r="2230" spans="1:24" x14ac:dyDescent="0.3">
      <c r="A2230" s="5" t="s">
        <v>2258</v>
      </c>
      <c r="B2230" s="5">
        <v>1973</v>
      </c>
      <c r="C2230" s="5" t="s">
        <v>30</v>
      </c>
      <c r="D2230" s="5">
        <v>17</v>
      </c>
      <c r="E2230" s="5">
        <v>0</v>
      </c>
      <c r="F2230" s="5">
        <v>39727.61</v>
      </c>
      <c r="G2230" s="5" t="s">
        <v>16</v>
      </c>
      <c r="H2230" s="5" t="s">
        <v>11</v>
      </c>
      <c r="I2230" s="5" t="s">
        <v>42</v>
      </c>
      <c r="K2230" s="7" t="s">
        <v>2258</v>
      </c>
      <c r="L2230" s="7">
        <v>1973</v>
      </c>
      <c r="M2230" s="7" t="s">
        <v>30</v>
      </c>
      <c r="N2230" s="7">
        <v>17</v>
      </c>
      <c r="O2230" s="7">
        <v>0</v>
      </c>
      <c r="P2230" s="20">
        <v>39727.61</v>
      </c>
      <c r="Q2230" s="7" t="s">
        <v>16</v>
      </c>
      <c r="R2230" s="7" t="s">
        <v>11</v>
      </c>
      <c r="S2230" s="7" t="s">
        <v>42</v>
      </c>
      <c r="T2230" s="7">
        <f t="shared" si="68"/>
        <v>240</v>
      </c>
      <c r="U2230" s="7">
        <f t="shared" si="69"/>
        <v>9</v>
      </c>
      <c r="V2230" s="35" t="s">
        <v>10329</v>
      </c>
      <c r="W2230" s="36">
        <v>45085</v>
      </c>
      <c r="X2230" s="5">
        <v>49</v>
      </c>
    </row>
    <row r="2231" spans="1:24" x14ac:dyDescent="0.3">
      <c r="A2231" s="5" t="s">
        <v>2259</v>
      </c>
      <c r="B2231" s="5">
        <v>1987</v>
      </c>
      <c r="C2231" s="5" t="s">
        <v>10</v>
      </c>
      <c r="D2231" s="5">
        <v>24</v>
      </c>
      <c r="E2231" s="5">
        <v>1</v>
      </c>
      <c r="F2231" s="5">
        <v>39774.28</v>
      </c>
      <c r="G2231" s="5" t="s">
        <v>16</v>
      </c>
      <c r="H2231" s="5" t="s">
        <v>16</v>
      </c>
      <c r="I2231" s="5" t="s">
        <v>276</v>
      </c>
      <c r="K2231" s="7" t="s">
        <v>2259</v>
      </c>
      <c r="L2231" s="7">
        <v>1987</v>
      </c>
      <c r="M2231" s="7" t="s">
        <v>10</v>
      </c>
      <c r="N2231" s="7">
        <v>24</v>
      </c>
      <c r="O2231" s="7">
        <v>1</v>
      </c>
      <c r="P2231" s="20">
        <v>39774.28</v>
      </c>
      <c r="Q2231" s="7" t="s">
        <v>16</v>
      </c>
      <c r="R2231" s="7" t="s">
        <v>16</v>
      </c>
      <c r="S2231" s="7" t="s">
        <v>276</v>
      </c>
      <c r="T2231" s="7">
        <f t="shared" si="68"/>
        <v>240</v>
      </c>
      <c r="U2231" s="7">
        <f t="shared" si="69"/>
        <v>2</v>
      </c>
      <c r="V2231" s="35" t="s">
        <v>10330</v>
      </c>
      <c r="W2231" s="36">
        <v>45085</v>
      </c>
      <c r="X2231" s="5">
        <v>35</v>
      </c>
    </row>
    <row r="2232" spans="1:24" x14ac:dyDescent="0.3">
      <c r="A2232" s="5" t="s">
        <v>2260</v>
      </c>
      <c r="B2232" s="5">
        <v>1985</v>
      </c>
      <c r="C2232" s="5" t="s">
        <v>10</v>
      </c>
      <c r="D2232" s="5">
        <v>17</v>
      </c>
      <c r="E2232" s="5">
        <v>2</v>
      </c>
      <c r="F2232" s="5">
        <v>39836.519999999997</v>
      </c>
      <c r="G2232" s="5" t="s">
        <v>11</v>
      </c>
      <c r="H2232" s="5" t="s">
        <v>16</v>
      </c>
      <c r="I2232" s="5" t="s">
        <v>42</v>
      </c>
      <c r="K2232" s="7" t="s">
        <v>2260</v>
      </c>
      <c r="L2232" s="7">
        <v>1985</v>
      </c>
      <c r="M2232" s="7" t="s">
        <v>10</v>
      </c>
      <c r="N2232" s="7">
        <v>17</v>
      </c>
      <c r="O2232" s="7">
        <v>2</v>
      </c>
      <c r="P2232" s="20">
        <v>39836.519999999997</v>
      </c>
      <c r="Q2232" s="7" t="s">
        <v>11</v>
      </c>
      <c r="R2232" s="7" t="s">
        <v>16</v>
      </c>
      <c r="S2232" s="7" t="s">
        <v>42</v>
      </c>
      <c r="T2232" s="7">
        <f t="shared" si="68"/>
        <v>1</v>
      </c>
      <c r="U2232" s="7">
        <f t="shared" si="69"/>
        <v>2</v>
      </c>
      <c r="V2232" s="35" t="s">
        <v>10331</v>
      </c>
      <c r="W2232" s="36">
        <v>45085</v>
      </c>
      <c r="X2232" s="5">
        <v>37</v>
      </c>
    </row>
    <row r="2233" spans="1:24" x14ac:dyDescent="0.3">
      <c r="A2233" s="5" t="s">
        <v>2261</v>
      </c>
      <c r="B2233" s="5">
        <v>1983</v>
      </c>
      <c r="C2233" s="5" t="s">
        <v>18</v>
      </c>
      <c r="D2233" s="5">
        <v>1</v>
      </c>
      <c r="E2233" s="5">
        <v>3</v>
      </c>
      <c r="F2233" s="5">
        <v>39865.699999999997</v>
      </c>
      <c r="G2233" s="5" t="s">
        <v>11</v>
      </c>
      <c r="H2233" s="5" t="s">
        <v>11</v>
      </c>
      <c r="I2233" s="5" t="s">
        <v>42</v>
      </c>
      <c r="K2233" s="7" t="s">
        <v>2261</v>
      </c>
      <c r="L2233" s="7">
        <v>1983</v>
      </c>
      <c r="M2233" s="7" t="s">
        <v>18</v>
      </c>
      <c r="N2233" s="7">
        <v>1</v>
      </c>
      <c r="O2233" s="7">
        <v>3</v>
      </c>
      <c r="P2233" s="20">
        <v>39865.699999999997</v>
      </c>
      <c r="Q2233" s="7" t="s">
        <v>11</v>
      </c>
      <c r="R2233" s="7" t="s">
        <v>11</v>
      </c>
      <c r="S2233" s="7" t="s">
        <v>42</v>
      </c>
      <c r="T2233" s="7">
        <f t="shared" si="68"/>
        <v>1</v>
      </c>
      <c r="U2233" s="7">
        <f t="shared" si="69"/>
        <v>9</v>
      </c>
      <c r="V2233" s="35" t="s">
        <v>10332</v>
      </c>
      <c r="W2233" s="36">
        <v>45085</v>
      </c>
      <c r="X2233" s="5">
        <v>40</v>
      </c>
    </row>
    <row r="2234" spans="1:24" x14ac:dyDescent="0.3">
      <c r="A2234" s="5" t="s">
        <v>2262</v>
      </c>
      <c r="B2234" s="5">
        <v>1985</v>
      </c>
      <c r="C2234" s="5" t="s">
        <v>35</v>
      </c>
      <c r="D2234" s="5">
        <v>22</v>
      </c>
      <c r="E2234" s="5">
        <v>1</v>
      </c>
      <c r="F2234" s="5">
        <v>39871.699999999997</v>
      </c>
      <c r="G2234" s="5" t="s">
        <v>16</v>
      </c>
      <c r="H2234" s="5" t="s">
        <v>11</v>
      </c>
      <c r="I2234" s="5" t="s">
        <v>13</v>
      </c>
      <c r="K2234" s="7" t="s">
        <v>2262</v>
      </c>
      <c r="L2234" s="7">
        <v>1985</v>
      </c>
      <c r="M2234" s="7" t="s">
        <v>35</v>
      </c>
      <c r="N2234" s="7">
        <v>22</v>
      </c>
      <c r="O2234" s="7">
        <v>1</v>
      </c>
      <c r="P2234" s="20">
        <v>39871.699999999997</v>
      </c>
      <c r="Q2234" s="7" t="s">
        <v>16</v>
      </c>
      <c r="R2234" s="7" t="s">
        <v>11</v>
      </c>
      <c r="S2234" s="7" t="s">
        <v>13</v>
      </c>
      <c r="T2234" s="7">
        <f t="shared" si="68"/>
        <v>240</v>
      </c>
      <c r="U2234" s="7">
        <f t="shared" si="69"/>
        <v>9</v>
      </c>
      <c r="V2234" s="35" t="s">
        <v>10333</v>
      </c>
      <c r="W2234" s="36">
        <v>45085</v>
      </c>
      <c r="X2234" s="5">
        <v>37</v>
      </c>
    </row>
    <row r="2235" spans="1:24" x14ac:dyDescent="0.3">
      <c r="A2235" s="5" t="s">
        <v>2263</v>
      </c>
      <c r="B2235" s="5">
        <v>1975</v>
      </c>
      <c r="C2235" s="5" t="s">
        <v>30</v>
      </c>
      <c r="D2235" s="5">
        <v>2</v>
      </c>
      <c r="E2235" s="5">
        <v>1</v>
      </c>
      <c r="F2235" s="5">
        <v>39963.120000000003</v>
      </c>
      <c r="G2235" s="5" t="s">
        <v>11</v>
      </c>
      <c r="H2235" s="5" t="s">
        <v>11</v>
      </c>
      <c r="I2235" s="5" t="s">
        <v>42</v>
      </c>
      <c r="K2235" s="7" t="s">
        <v>2263</v>
      </c>
      <c r="L2235" s="7">
        <v>1975</v>
      </c>
      <c r="M2235" s="7" t="s">
        <v>30</v>
      </c>
      <c r="N2235" s="7">
        <v>2</v>
      </c>
      <c r="O2235" s="7">
        <v>1</v>
      </c>
      <c r="P2235" s="20">
        <v>39963.120000000003</v>
      </c>
      <c r="Q2235" s="7" t="s">
        <v>11</v>
      </c>
      <c r="R2235" s="7" t="s">
        <v>11</v>
      </c>
      <c r="S2235" s="7" t="s">
        <v>42</v>
      </c>
      <c r="T2235" s="7">
        <f t="shared" si="68"/>
        <v>1</v>
      </c>
      <c r="U2235" s="7">
        <f t="shared" si="69"/>
        <v>9</v>
      </c>
      <c r="V2235" s="35" t="s">
        <v>9407</v>
      </c>
      <c r="W2235" s="36">
        <v>45085</v>
      </c>
      <c r="X2235" s="5">
        <v>47</v>
      </c>
    </row>
    <row r="2236" spans="1:24" x14ac:dyDescent="0.3">
      <c r="A2236" s="5" t="s">
        <v>2264</v>
      </c>
      <c r="B2236" s="5">
        <v>1987</v>
      </c>
      <c r="C2236" s="5" t="s">
        <v>35</v>
      </c>
      <c r="D2236" s="5">
        <v>8</v>
      </c>
      <c r="E2236" s="5">
        <v>3</v>
      </c>
      <c r="F2236" s="5">
        <v>39983.43</v>
      </c>
      <c r="G2236" s="5" t="s">
        <v>11</v>
      </c>
      <c r="H2236" s="5" t="s">
        <v>12</v>
      </c>
      <c r="I2236" s="5" t="s">
        <v>23</v>
      </c>
      <c r="K2236" s="7" t="s">
        <v>2264</v>
      </c>
      <c r="L2236" s="7">
        <v>1987</v>
      </c>
      <c r="M2236" s="7" t="s">
        <v>35</v>
      </c>
      <c r="N2236" s="7">
        <v>8</v>
      </c>
      <c r="O2236" s="7">
        <v>3</v>
      </c>
      <c r="P2236" s="20">
        <v>39983.43</v>
      </c>
      <c r="Q2236" s="7" t="s">
        <v>11</v>
      </c>
      <c r="R2236" s="7" t="s">
        <v>12</v>
      </c>
      <c r="S2236" s="7" t="s">
        <v>23</v>
      </c>
      <c r="T2236" s="7">
        <f t="shared" si="68"/>
        <v>1</v>
      </c>
      <c r="U2236" s="7">
        <f t="shared" si="69"/>
        <v>1</v>
      </c>
      <c r="V2236" s="35" t="s">
        <v>10334</v>
      </c>
      <c r="W2236" s="36">
        <v>45085</v>
      </c>
      <c r="X2236" s="5">
        <v>35</v>
      </c>
    </row>
    <row r="2237" spans="1:24" x14ac:dyDescent="0.3">
      <c r="A2237" s="5" t="s">
        <v>2265</v>
      </c>
      <c r="B2237" s="5">
        <v>1982</v>
      </c>
      <c r="C2237" s="5" t="s">
        <v>30</v>
      </c>
      <c r="D2237" s="5">
        <v>25</v>
      </c>
      <c r="E2237" s="5">
        <v>2</v>
      </c>
      <c r="F2237" s="5">
        <v>40003.33</v>
      </c>
      <c r="G2237" s="5" t="s">
        <v>16</v>
      </c>
      <c r="H2237" s="5" t="s">
        <v>16</v>
      </c>
      <c r="I2237" s="5" t="s">
        <v>23</v>
      </c>
      <c r="K2237" s="7" t="s">
        <v>2265</v>
      </c>
      <c r="L2237" s="7">
        <v>1982</v>
      </c>
      <c r="M2237" s="7" t="s">
        <v>30</v>
      </c>
      <c r="N2237" s="7">
        <v>25</v>
      </c>
      <c r="O2237" s="7">
        <v>2</v>
      </c>
      <c r="P2237" s="20">
        <v>40003.33</v>
      </c>
      <c r="Q2237" s="7" t="s">
        <v>16</v>
      </c>
      <c r="R2237" s="7" t="s">
        <v>16</v>
      </c>
      <c r="S2237" s="7" t="s">
        <v>23</v>
      </c>
      <c r="T2237" s="7">
        <f t="shared" si="68"/>
        <v>240</v>
      </c>
      <c r="U2237" s="7">
        <f t="shared" si="69"/>
        <v>2</v>
      </c>
      <c r="V2237" s="35" t="s">
        <v>10335</v>
      </c>
      <c r="W2237" s="36">
        <v>45085</v>
      </c>
      <c r="X2237" s="5">
        <v>40</v>
      </c>
    </row>
    <row r="2238" spans="1:24" x14ac:dyDescent="0.3">
      <c r="A2238" s="5" t="s">
        <v>2266</v>
      </c>
      <c r="B2238" s="5">
        <v>1978</v>
      </c>
      <c r="C2238" s="5" t="s">
        <v>30</v>
      </c>
      <c r="D2238" s="5">
        <v>20</v>
      </c>
      <c r="E2238" s="5">
        <v>2</v>
      </c>
      <c r="F2238" s="5">
        <v>40054.730000000003</v>
      </c>
      <c r="G2238" s="5" t="s">
        <v>16</v>
      </c>
      <c r="H2238" s="5" t="s">
        <v>12</v>
      </c>
      <c r="I2238" s="5" t="s">
        <v>42</v>
      </c>
      <c r="K2238" s="7" t="s">
        <v>2266</v>
      </c>
      <c r="L2238" s="7">
        <v>1978</v>
      </c>
      <c r="M2238" s="7" t="s">
        <v>30</v>
      </c>
      <c r="N2238" s="7">
        <v>20</v>
      </c>
      <c r="O2238" s="7">
        <v>2</v>
      </c>
      <c r="P2238" s="20">
        <v>40054.730000000003</v>
      </c>
      <c r="Q2238" s="7" t="s">
        <v>16</v>
      </c>
      <c r="R2238" s="7" t="s">
        <v>12</v>
      </c>
      <c r="S2238" s="7" t="s">
        <v>42</v>
      </c>
      <c r="T2238" s="7">
        <f t="shared" si="68"/>
        <v>240</v>
      </c>
      <c r="U2238" s="7">
        <f t="shared" si="69"/>
        <v>1</v>
      </c>
      <c r="V2238" s="35" t="s">
        <v>10336</v>
      </c>
      <c r="W2238" s="36">
        <v>45085</v>
      </c>
      <c r="X2238" s="5">
        <v>44</v>
      </c>
    </row>
    <row r="2239" spans="1:24" x14ac:dyDescent="0.3">
      <c r="A2239" s="5" t="s">
        <v>2267</v>
      </c>
      <c r="B2239" s="5">
        <v>1966</v>
      </c>
      <c r="C2239" s="5" t="s">
        <v>35</v>
      </c>
      <c r="D2239" s="5">
        <v>12</v>
      </c>
      <c r="E2239" s="5">
        <v>0</v>
      </c>
      <c r="F2239" s="5">
        <v>40069.440000000002</v>
      </c>
      <c r="G2239" s="5" t="s">
        <v>16</v>
      </c>
      <c r="H2239" s="5" t="s">
        <v>12</v>
      </c>
      <c r="I2239" s="5" t="s">
        <v>42</v>
      </c>
      <c r="K2239" s="7" t="s">
        <v>2267</v>
      </c>
      <c r="L2239" s="7">
        <v>1966</v>
      </c>
      <c r="M2239" s="7" t="s">
        <v>35</v>
      </c>
      <c r="N2239" s="7">
        <v>12</v>
      </c>
      <c r="O2239" s="7">
        <v>0</v>
      </c>
      <c r="P2239" s="20">
        <v>40069.440000000002</v>
      </c>
      <c r="Q2239" s="7" t="s">
        <v>16</v>
      </c>
      <c r="R2239" s="7" t="s">
        <v>12</v>
      </c>
      <c r="S2239" s="7" t="s">
        <v>42</v>
      </c>
      <c r="T2239" s="7">
        <f t="shared" si="68"/>
        <v>240</v>
      </c>
      <c r="U2239" s="7">
        <f t="shared" si="69"/>
        <v>1</v>
      </c>
      <c r="V2239" s="35" t="s">
        <v>10337</v>
      </c>
      <c r="W2239" s="36">
        <v>45085</v>
      </c>
      <c r="X2239" s="5">
        <v>56</v>
      </c>
    </row>
    <row r="2240" spans="1:24" x14ac:dyDescent="0.3">
      <c r="A2240" s="5" t="s">
        <v>2268</v>
      </c>
      <c r="B2240" s="5">
        <v>1983</v>
      </c>
      <c r="C2240" s="5" t="s">
        <v>37</v>
      </c>
      <c r="D2240" s="5">
        <v>14</v>
      </c>
      <c r="E2240" s="5">
        <v>2</v>
      </c>
      <c r="F2240" s="5">
        <v>40103.89</v>
      </c>
      <c r="G2240" s="5" t="s">
        <v>16</v>
      </c>
      <c r="H2240" s="5" t="s">
        <v>11</v>
      </c>
      <c r="I2240" s="5" t="s">
        <v>42</v>
      </c>
      <c r="K2240" s="7" t="s">
        <v>2268</v>
      </c>
      <c r="L2240" s="7">
        <v>1983</v>
      </c>
      <c r="M2240" s="7" t="s">
        <v>37</v>
      </c>
      <c r="N2240" s="7">
        <v>14</v>
      </c>
      <c r="O2240" s="7">
        <v>2</v>
      </c>
      <c r="P2240" s="20">
        <v>40103.89</v>
      </c>
      <c r="Q2240" s="7" t="s">
        <v>16</v>
      </c>
      <c r="R2240" s="7" t="s">
        <v>11</v>
      </c>
      <c r="S2240" s="7" t="s">
        <v>42</v>
      </c>
      <c r="T2240" s="7">
        <f t="shared" si="68"/>
        <v>240</v>
      </c>
      <c r="U2240" s="7">
        <f t="shared" si="69"/>
        <v>9</v>
      </c>
      <c r="V2240" s="35" t="s">
        <v>10338</v>
      </c>
      <c r="W2240" s="36">
        <v>45085</v>
      </c>
      <c r="X2240" s="5">
        <v>39</v>
      </c>
    </row>
    <row r="2241" spans="1:24" x14ac:dyDescent="0.3">
      <c r="A2241" s="5" t="s">
        <v>2269</v>
      </c>
      <c r="B2241" s="5">
        <v>1985</v>
      </c>
      <c r="C2241" s="5" t="s">
        <v>37</v>
      </c>
      <c r="D2241" s="5">
        <v>21</v>
      </c>
      <c r="E2241" s="5">
        <v>4</v>
      </c>
      <c r="F2241" s="5">
        <v>40182.25</v>
      </c>
      <c r="G2241" s="5" t="s">
        <v>16</v>
      </c>
      <c r="H2241" s="5" t="s">
        <v>11</v>
      </c>
      <c r="I2241" s="5" t="s">
        <v>42</v>
      </c>
      <c r="K2241" s="7" t="s">
        <v>2269</v>
      </c>
      <c r="L2241" s="7">
        <v>1985</v>
      </c>
      <c r="M2241" s="7" t="s">
        <v>37</v>
      </c>
      <c r="N2241" s="7">
        <v>21</v>
      </c>
      <c r="O2241" s="7">
        <v>4</v>
      </c>
      <c r="P2241" s="20">
        <v>40182.25</v>
      </c>
      <c r="Q2241" s="7" t="s">
        <v>16</v>
      </c>
      <c r="R2241" s="7" t="s">
        <v>11</v>
      </c>
      <c r="S2241" s="7" t="s">
        <v>42</v>
      </c>
      <c r="T2241" s="7">
        <f t="shared" si="68"/>
        <v>240</v>
      </c>
      <c r="U2241" s="7">
        <f t="shared" si="69"/>
        <v>9</v>
      </c>
      <c r="V2241" s="35" t="s">
        <v>10339</v>
      </c>
      <c r="W2241" s="36">
        <v>45085</v>
      </c>
      <c r="X2241" s="5">
        <v>37</v>
      </c>
    </row>
    <row r="2242" spans="1:24" x14ac:dyDescent="0.3">
      <c r="A2242" s="5" t="s">
        <v>2270</v>
      </c>
      <c r="B2242" s="5">
        <v>1979</v>
      </c>
      <c r="C2242" s="5" t="s">
        <v>35</v>
      </c>
      <c r="D2242" s="5">
        <v>18</v>
      </c>
      <c r="E2242" s="5">
        <v>2</v>
      </c>
      <c r="F2242" s="5">
        <v>40204.83</v>
      </c>
      <c r="G2242" s="5" t="s">
        <v>16</v>
      </c>
      <c r="H2242" s="5" t="s">
        <v>12</v>
      </c>
      <c r="I2242" s="5" t="s">
        <v>23</v>
      </c>
      <c r="K2242" s="7" t="s">
        <v>2270</v>
      </c>
      <c r="L2242" s="7">
        <v>1979</v>
      </c>
      <c r="M2242" s="7" t="s">
        <v>35</v>
      </c>
      <c r="N2242" s="7">
        <v>18</v>
      </c>
      <c r="O2242" s="7">
        <v>2</v>
      </c>
      <c r="P2242" s="20">
        <v>40204.83</v>
      </c>
      <c r="Q2242" s="7" t="s">
        <v>16</v>
      </c>
      <c r="R2242" s="7" t="s">
        <v>12</v>
      </c>
      <c r="S2242" s="7" t="s">
        <v>23</v>
      </c>
      <c r="T2242" s="7">
        <f t="shared" si="68"/>
        <v>240</v>
      </c>
      <c r="U2242" s="7">
        <f t="shared" si="69"/>
        <v>1</v>
      </c>
      <c r="V2242" s="35" t="s">
        <v>10340</v>
      </c>
      <c r="W2242" s="36">
        <v>45085</v>
      </c>
      <c r="X2242" s="5">
        <v>43</v>
      </c>
    </row>
    <row r="2243" spans="1:24" x14ac:dyDescent="0.3">
      <c r="A2243" s="5" t="s">
        <v>2271</v>
      </c>
      <c r="B2243" s="5">
        <v>1981</v>
      </c>
      <c r="C2243" s="5" t="s">
        <v>10</v>
      </c>
      <c r="D2243" s="5">
        <v>28</v>
      </c>
      <c r="E2243" s="5">
        <v>1</v>
      </c>
      <c r="F2243" s="5">
        <v>40208.559999999998</v>
      </c>
      <c r="G2243" s="5" t="s">
        <v>16</v>
      </c>
      <c r="H2243" s="5" t="s">
        <v>11</v>
      </c>
      <c r="I2243" s="5" t="s">
        <v>42</v>
      </c>
      <c r="K2243" s="7" t="s">
        <v>2271</v>
      </c>
      <c r="L2243" s="7">
        <v>1981</v>
      </c>
      <c r="M2243" s="7" t="s">
        <v>10</v>
      </c>
      <c r="N2243" s="7">
        <v>28</v>
      </c>
      <c r="O2243" s="7">
        <v>1</v>
      </c>
      <c r="P2243" s="20">
        <v>40208.559999999998</v>
      </c>
      <c r="Q2243" s="7" t="s">
        <v>16</v>
      </c>
      <c r="R2243" s="7" t="s">
        <v>11</v>
      </c>
      <c r="S2243" s="7" t="s">
        <v>42</v>
      </c>
      <c r="T2243" s="7">
        <f t="shared" ref="T2243:T2306" si="70">MATCH(Q2243,$Q$2:$Q$2344,0)</f>
        <v>240</v>
      </c>
      <c r="U2243" s="7">
        <f t="shared" ref="U2243:U2306" si="71">MATCH(R2243,$R$2:$R$2344,0)</f>
        <v>9</v>
      </c>
      <c r="V2243" s="35" t="s">
        <v>10341</v>
      </c>
      <c r="W2243" s="36">
        <v>45085</v>
      </c>
      <c r="X2243" s="5">
        <v>41</v>
      </c>
    </row>
    <row r="2244" spans="1:24" x14ac:dyDescent="0.3">
      <c r="A2244" s="5" t="s">
        <v>2272</v>
      </c>
      <c r="B2244" s="5">
        <v>1981</v>
      </c>
      <c r="C2244" s="5" t="s">
        <v>37</v>
      </c>
      <c r="D2244" s="5">
        <v>4</v>
      </c>
      <c r="E2244" s="5">
        <v>1</v>
      </c>
      <c r="F2244" s="5">
        <v>40273.65</v>
      </c>
      <c r="G2244" s="5" t="s">
        <v>16</v>
      </c>
      <c r="H2244" s="5" t="s">
        <v>12</v>
      </c>
      <c r="I2244" s="5" t="s">
        <v>13</v>
      </c>
      <c r="K2244" s="7" t="s">
        <v>2272</v>
      </c>
      <c r="L2244" s="7">
        <v>1981</v>
      </c>
      <c r="M2244" s="7" t="s">
        <v>37</v>
      </c>
      <c r="N2244" s="7">
        <v>4</v>
      </c>
      <c r="O2244" s="7">
        <v>1</v>
      </c>
      <c r="P2244" s="20">
        <v>40273.65</v>
      </c>
      <c r="Q2244" s="7" t="s">
        <v>16</v>
      </c>
      <c r="R2244" s="7" t="s">
        <v>12</v>
      </c>
      <c r="S2244" s="7" t="s">
        <v>13</v>
      </c>
      <c r="T2244" s="7">
        <f t="shared" si="70"/>
        <v>240</v>
      </c>
      <c r="U2244" s="7">
        <f t="shared" si="71"/>
        <v>1</v>
      </c>
      <c r="V2244" s="35" t="s">
        <v>10342</v>
      </c>
      <c r="W2244" s="36">
        <v>45085</v>
      </c>
      <c r="X2244" s="5">
        <v>41</v>
      </c>
    </row>
    <row r="2245" spans="1:24" x14ac:dyDescent="0.3">
      <c r="A2245" s="5" t="s">
        <v>2273</v>
      </c>
      <c r="B2245" s="5">
        <v>1977</v>
      </c>
      <c r="C2245" s="5" t="s">
        <v>18</v>
      </c>
      <c r="D2245" s="5">
        <v>27</v>
      </c>
      <c r="E2245" s="5">
        <v>2</v>
      </c>
      <c r="F2245" s="5">
        <v>40284.379999999997</v>
      </c>
      <c r="G2245" s="5" t="s">
        <v>16</v>
      </c>
      <c r="H2245" s="5" t="s">
        <v>12</v>
      </c>
      <c r="I2245" s="5" t="s">
        <v>23</v>
      </c>
      <c r="K2245" s="7" t="s">
        <v>2273</v>
      </c>
      <c r="L2245" s="7">
        <v>1977</v>
      </c>
      <c r="M2245" s="7" t="s">
        <v>18</v>
      </c>
      <c r="N2245" s="7">
        <v>27</v>
      </c>
      <c r="O2245" s="7">
        <v>2</v>
      </c>
      <c r="P2245" s="20">
        <v>40284.379999999997</v>
      </c>
      <c r="Q2245" s="7" t="s">
        <v>16</v>
      </c>
      <c r="R2245" s="7" t="s">
        <v>12</v>
      </c>
      <c r="S2245" s="7" t="s">
        <v>23</v>
      </c>
      <c r="T2245" s="7">
        <f t="shared" si="70"/>
        <v>240</v>
      </c>
      <c r="U2245" s="7">
        <f t="shared" si="71"/>
        <v>1</v>
      </c>
      <c r="V2245" s="35" t="s">
        <v>10343</v>
      </c>
      <c r="W2245" s="36">
        <v>45085</v>
      </c>
      <c r="X2245" s="5">
        <v>45</v>
      </c>
    </row>
    <row r="2246" spans="1:24" x14ac:dyDescent="0.3">
      <c r="A2246" s="5" t="s">
        <v>2274</v>
      </c>
      <c r="B2246" s="5">
        <v>1962</v>
      </c>
      <c r="C2246" s="5" t="s">
        <v>20</v>
      </c>
      <c r="D2246" s="5">
        <v>4</v>
      </c>
      <c r="E2246" s="5">
        <v>0</v>
      </c>
      <c r="F2246" s="5">
        <v>40309.93</v>
      </c>
      <c r="G2246" s="5" t="s">
        <v>16</v>
      </c>
      <c r="H2246" s="5" t="s">
        <v>12</v>
      </c>
      <c r="I2246" s="5" t="s">
        <v>42</v>
      </c>
      <c r="K2246" s="7" t="s">
        <v>2274</v>
      </c>
      <c r="L2246" s="7">
        <v>1962</v>
      </c>
      <c r="M2246" s="7" t="s">
        <v>20</v>
      </c>
      <c r="N2246" s="7">
        <v>4</v>
      </c>
      <c r="O2246" s="7">
        <v>0</v>
      </c>
      <c r="P2246" s="20">
        <v>40309.93</v>
      </c>
      <c r="Q2246" s="7" t="s">
        <v>16</v>
      </c>
      <c r="R2246" s="7" t="s">
        <v>12</v>
      </c>
      <c r="S2246" s="7" t="s">
        <v>42</v>
      </c>
      <c r="T2246" s="7">
        <f t="shared" si="70"/>
        <v>240</v>
      </c>
      <c r="U2246" s="7">
        <f t="shared" si="71"/>
        <v>1</v>
      </c>
      <c r="V2246" s="35" t="s">
        <v>10344</v>
      </c>
      <c r="W2246" s="36">
        <v>45085</v>
      </c>
      <c r="X2246" s="5">
        <v>60</v>
      </c>
    </row>
    <row r="2247" spans="1:24" x14ac:dyDescent="0.3">
      <c r="A2247" s="5" t="s">
        <v>2275</v>
      </c>
      <c r="B2247" s="5">
        <v>1966</v>
      </c>
      <c r="C2247" s="5" t="s">
        <v>35</v>
      </c>
      <c r="D2247" s="5">
        <v>12</v>
      </c>
      <c r="E2247" s="5">
        <v>0</v>
      </c>
      <c r="F2247" s="5">
        <v>40373.74</v>
      </c>
      <c r="G2247" s="5" t="s">
        <v>16</v>
      </c>
      <c r="H2247" s="5" t="s">
        <v>12</v>
      </c>
      <c r="I2247" s="5" t="s">
        <v>42</v>
      </c>
      <c r="K2247" s="7" t="s">
        <v>2275</v>
      </c>
      <c r="L2247" s="7">
        <v>1966</v>
      </c>
      <c r="M2247" s="7" t="s">
        <v>35</v>
      </c>
      <c r="N2247" s="7">
        <v>12</v>
      </c>
      <c r="O2247" s="7">
        <v>0</v>
      </c>
      <c r="P2247" s="20">
        <v>40373.74</v>
      </c>
      <c r="Q2247" s="7" t="s">
        <v>16</v>
      </c>
      <c r="R2247" s="7" t="s">
        <v>12</v>
      </c>
      <c r="S2247" s="7" t="s">
        <v>42</v>
      </c>
      <c r="T2247" s="7">
        <f t="shared" si="70"/>
        <v>240</v>
      </c>
      <c r="U2247" s="7">
        <f t="shared" si="71"/>
        <v>1</v>
      </c>
      <c r="V2247" s="35" t="s">
        <v>10337</v>
      </c>
      <c r="W2247" s="36">
        <v>45085</v>
      </c>
      <c r="X2247" s="5">
        <v>56</v>
      </c>
    </row>
    <row r="2248" spans="1:24" x14ac:dyDescent="0.3">
      <c r="A2248" s="5" t="s">
        <v>2276</v>
      </c>
      <c r="B2248" s="5">
        <v>1985</v>
      </c>
      <c r="C2248" s="5" t="s">
        <v>15</v>
      </c>
      <c r="D2248" s="5">
        <v>3</v>
      </c>
      <c r="E2248" s="5">
        <v>0</v>
      </c>
      <c r="F2248" s="5">
        <v>40419.019999999997</v>
      </c>
      <c r="G2248" s="5" t="s">
        <v>16</v>
      </c>
      <c r="H2248" s="5" t="s">
        <v>11</v>
      </c>
      <c r="I2248" s="5" t="s">
        <v>13</v>
      </c>
      <c r="K2248" s="7" t="s">
        <v>2276</v>
      </c>
      <c r="L2248" s="7">
        <v>1985</v>
      </c>
      <c r="M2248" s="7" t="s">
        <v>15</v>
      </c>
      <c r="N2248" s="7">
        <v>3</v>
      </c>
      <c r="O2248" s="7">
        <v>0</v>
      </c>
      <c r="P2248" s="20">
        <v>40419.019999999997</v>
      </c>
      <c r="Q2248" s="7" t="s">
        <v>16</v>
      </c>
      <c r="R2248" s="7" t="s">
        <v>11</v>
      </c>
      <c r="S2248" s="7" t="s">
        <v>13</v>
      </c>
      <c r="T2248" s="7">
        <f t="shared" si="70"/>
        <v>240</v>
      </c>
      <c r="U2248" s="7">
        <f t="shared" si="71"/>
        <v>9</v>
      </c>
      <c r="V2248" s="35" t="s">
        <v>10345</v>
      </c>
      <c r="W2248" s="36">
        <v>45085</v>
      </c>
      <c r="X2248" s="5">
        <v>37</v>
      </c>
    </row>
    <row r="2249" spans="1:24" x14ac:dyDescent="0.3">
      <c r="A2249" s="5" t="s">
        <v>2277</v>
      </c>
      <c r="B2249" s="5">
        <v>1975</v>
      </c>
      <c r="C2249" s="5" t="s">
        <v>10</v>
      </c>
      <c r="D2249" s="5">
        <v>10</v>
      </c>
      <c r="E2249" s="5">
        <v>1</v>
      </c>
      <c r="F2249" s="5">
        <v>40590.550000000003</v>
      </c>
      <c r="G2249" s="5" t="s">
        <v>16</v>
      </c>
      <c r="H2249" s="5" t="s">
        <v>12</v>
      </c>
      <c r="I2249" s="5" t="s">
        <v>23</v>
      </c>
      <c r="K2249" s="7" t="s">
        <v>2277</v>
      </c>
      <c r="L2249" s="7">
        <v>1975</v>
      </c>
      <c r="M2249" s="7" t="s">
        <v>10</v>
      </c>
      <c r="N2249" s="7">
        <v>10</v>
      </c>
      <c r="O2249" s="7">
        <v>1</v>
      </c>
      <c r="P2249" s="20">
        <v>40590.550000000003</v>
      </c>
      <c r="Q2249" s="7" t="s">
        <v>16</v>
      </c>
      <c r="R2249" s="7" t="s">
        <v>12</v>
      </c>
      <c r="S2249" s="7" t="s">
        <v>23</v>
      </c>
      <c r="T2249" s="7">
        <f t="shared" si="70"/>
        <v>240</v>
      </c>
      <c r="U2249" s="7">
        <f t="shared" si="71"/>
        <v>1</v>
      </c>
      <c r="V2249" s="35" t="s">
        <v>10346</v>
      </c>
      <c r="W2249" s="36">
        <v>45085</v>
      </c>
      <c r="X2249" s="5">
        <v>47</v>
      </c>
    </row>
    <row r="2250" spans="1:24" x14ac:dyDescent="0.3">
      <c r="A2250" s="5" t="s">
        <v>2278</v>
      </c>
      <c r="B2250" s="5">
        <v>1970</v>
      </c>
      <c r="C2250" s="5" t="s">
        <v>20</v>
      </c>
      <c r="D2250" s="5">
        <v>25</v>
      </c>
      <c r="E2250" s="5">
        <v>0</v>
      </c>
      <c r="F2250" s="5">
        <v>40692.910000000003</v>
      </c>
      <c r="G2250" s="5" t="s">
        <v>16</v>
      </c>
      <c r="H2250" s="5" t="s">
        <v>16</v>
      </c>
      <c r="I2250" s="5" t="s">
        <v>42</v>
      </c>
      <c r="K2250" s="7" t="s">
        <v>2278</v>
      </c>
      <c r="L2250" s="7">
        <v>1970</v>
      </c>
      <c r="M2250" s="7" t="s">
        <v>20</v>
      </c>
      <c r="N2250" s="7">
        <v>25</v>
      </c>
      <c r="O2250" s="7">
        <v>0</v>
      </c>
      <c r="P2250" s="20">
        <v>40692.910000000003</v>
      </c>
      <c r="Q2250" s="7" t="s">
        <v>16</v>
      </c>
      <c r="R2250" s="7" t="s">
        <v>16</v>
      </c>
      <c r="S2250" s="7" t="s">
        <v>42</v>
      </c>
      <c r="T2250" s="7">
        <f t="shared" si="70"/>
        <v>240</v>
      </c>
      <c r="U2250" s="7">
        <f t="shared" si="71"/>
        <v>2</v>
      </c>
      <c r="V2250" s="35" t="s">
        <v>10347</v>
      </c>
      <c r="W2250" s="36">
        <v>45085</v>
      </c>
      <c r="X2250" s="5">
        <v>52</v>
      </c>
    </row>
    <row r="2251" spans="1:24" x14ac:dyDescent="0.3">
      <c r="A2251" s="5" t="s">
        <v>2279</v>
      </c>
      <c r="B2251" s="5">
        <v>1976</v>
      </c>
      <c r="C2251" s="5" t="s">
        <v>30</v>
      </c>
      <c r="D2251" s="5">
        <v>26</v>
      </c>
      <c r="E2251" s="5">
        <v>3</v>
      </c>
      <c r="F2251" s="5">
        <v>40720.550000000003</v>
      </c>
      <c r="G2251" s="5" t="s">
        <v>16</v>
      </c>
      <c r="H2251" s="5" t="s">
        <v>12</v>
      </c>
      <c r="I2251" s="5" t="s">
        <v>23</v>
      </c>
      <c r="K2251" s="7" t="s">
        <v>2279</v>
      </c>
      <c r="L2251" s="7">
        <v>1976</v>
      </c>
      <c r="M2251" s="7" t="s">
        <v>30</v>
      </c>
      <c r="N2251" s="7">
        <v>26</v>
      </c>
      <c r="O2251" s="7">
        <v>3</v>
      </c>
      <c r="P2251" s="20">
        <v>40720.550000000003</v>
      </c>
      <c r="Q2251" s="7" t="s">
        <v>16</v>
      </c>
      <c r="R2251" s="7" t="s">
        <v>12</v>
      </c>
      <c r="S2251" s="7" t="s">
        <v>23</v>
      </c>
      <c r="T2251" s="7">
        <f t="shared" si="70"/>
        <v>240</v>
      </c>
      <c r="U2251" s="7">
        <f t="shared" si="71"/>
        <v>1</v>
      </c>
      <c r="V2251" s="35" t="s">
        <v>10348</v>
      </c>
      <c r="W2251" s="36">
        <v>45085</v>
      </c>
      <c r="X2251" s="5">
        <v>46</v>
      </c>
    </row>
    <row r="2252" spans="1:24" x14ac:dyDescent="0.3">
      <c r="A2252" s="5" t="s">
        <v>2280</v>
      </c>
      <c r="B2252" s="5">
        <v>1972</v>
      </c>
      <c r="C2252" s="5" t="s">
        <v>18</v>
      </c>
      <c r="D2252" s="5">
        <v>10</v>
      </c>
      <c r="E2252" s="5">
        <v>0</v>
      </c>
      <c r="F2252" s="5">
        <v>40817.85</v>
      </c>
      <c r="G2252" s="5" t="s">
        <v>16</v>
      </c>
      <c r="H2252" s="5" t="s">
        <v>12</v>
      </c>
      <c r="I2252" s="5" t="s">
        <v>42</v>
      </c>
      <c r="K2252" s="7" t="s">
        <v>2280</v>
      </c>
      <c r="L2252" s="7">
        <v>1972</v>
      </c>
      <c r="M2252" s="7" t="s">
        <v>18</v>
      </c>
      <c r="N2252" s="7">
        <v>10</v>
      </c>
      <c r="O2252" s="7">
        <v>0</v>
      </c>
      <c r="P2252" s="20">
        <v>40817.85</v>
      </c>
      <c r="Q2252" s="7" t="s">
        <v>16</v>
      </c>
      <c r="R2252" s="7" t="s">
        <v>12</v>
      </c>
      <c r="S2252" s="7" t="s">
        <v>42</v>
      </c>
      <c r="T2252" s="7">
        <f t="shared" si="70"/>
        <v>240</v>
      </c>
      <c r="U2252" s="7">
        <f t="shared" si="71"/>
        <v>1</v>
      </c>
      <c r="V2252" s="35" t="s">
        <v>10349</v>
      </c>
      <c r="W2252" s="36">
        <v>45085</v>
      </c>
      <c r="X2252" s="5">
        <v>50</v>
      </c>
    </row>
    <row r="2253" spans="1:24" x14ac:dyDescent="0.3">
      <c r="A2253" s="5" t="s">
        <v>2281</v>
      </c>
      <c r="B2253" s="5">
        <v>1999</v>
      </c>
      <c r="C2253" s="5" t="s">
        <v>10</v>
      </c>
      <c r="D2253" s="5">
        <v>2</v>
      </c>
      <c r="E2253" s="5">
        <v>1</v>
      </c>
      <c r="F2253" s="5">
        <v>40904.199999999997</v>
      </c>
      <c r="G2253" s="5" t="s">
        <v>16</v>
      </c>
      <c r="H2253" s="5" t="s">
        <v>16</v>
      </c>
      <c r="I2253" s="5" t="s">
        <v>247</v>
      </c>
      <c r="K2253" s="7" t="s">
        <v>2281</v>
      </c>
      <c r="L2253" s="7">
        <v>1999</v>
      </c>
      <c r="M2253" s="7" t="s">
        <v>10</v>
      </c>
      <c r="N2253" s="7">
        <v>2</v>
      </c>
      <c r="O2253" s="7">
        <v>1</v>
      </c>
      <c r="P2253" s="20">
        <v>40904.199999999997</v>
      </c>
      <c r="Q2253" s="7" t="s">
        <v>16</v>
      </c>
      <c r="R2253" s="7" t="s">
        <v>16</v>
      </c>
      <c r="S2253" s="7" t="s">
        <v>247</v>
      </c>
      <c r="T2253" s="7">
        <f t="shared" si="70"/>
        <v>240</v>
      </c>
      <c r="U2253" s="7">
        <f t="shared" si="71"/>
        <v>2</v>
      </c>
      <c r="V2253" s="35" t="s">
        <v>10350</v>
      </c>
      <c r="W2253" s="36">
        <v>45085</v>
      </c>
      <c r="X2253" s="5">
        <v>23</v>
      </c>
    </row>
    <row r="2254" spans="1:24" x14ac:dyDescent="0.3">
      <c r="A2254" s="5" t="s">
        <v>2282</v>
      </c>
      <c r="B2254" s="5">
        <v>1992</v>
      </c>
      <c r="C2254" s="5" t="s">
        <v>35</v>
      </c>
      <c r="D2254" s="5">
        <v>4</v>
      </c>
      <c r="E2254" s="5">
        <v>3</v>
      </c>
      <c r="F2254" s="5">
        <v>40932.43</v>
      </c>
      <c r="G2254" s="5" t="s">
        <v>16</v>
      </c>
      <c r="H2254" s="5" t="s">
        <v>11</v>
      </c>
      <c r="I2254" s="5" t="s">
        <v>13</v>
      </c>
      <c r="K2254" s="7" t="s">
        <v>2282</v>
      </c>
      <c r="L2254" s="7">
        <v>1992</v>
      </c>
      <c r="M2254" s="7" t="s">
        <v>35</v>
      </c>
      <c r="N2254" s="7">
        <v>4</v>
      </c>
      <c r="O2254" s="7">
        <v>3</v>
      </c>
      <c r="P2254" s="20">
        <v>40932.43</v>
      </c>
      <c r="Q2254" s="7" t="s">
        <v>16</v>
      </c>
      <c r="R2254" s="7" t="s">
        <v>11</v>
      </c>
      <c r="S2254" s="7" t="s">
        <v>13</v>
      </c>
      <c r="T2254" s="7">
        <f t="shared" si="70"/>
        <v>240</v>
      </c>
      <c r="U2254" s="7">
        <f t="shared" si="71"/>
        <v>9</v>
      </c>
      <c r="V2254" s="35" t="s">
        <v>8770</v>
      </c>
      <c r="W2254" s="36">
        <v>45085</v>
      </c>
      <c r="X2254" s="5">
        <v>30</v>
      </c>
    </row>
    <row r="2255" spans="1:24" x14ac:dyDescent="0.3">
      <c r="A2255" s="5" t="s">
        <v>2283</v>
      </c>
      <c r="B2255" s="5">
        <v>1979</v>
      </c>
      <c r="C2255" s="5" t="s">
        <v>20</v>
      </c>
      <c r="D2255" s="5">
        <v>16</v>
      </c>
      <c r="E2255" s="5">
        <v>3</v>
      </c>
      <c r="F2255" s="5">
        <v>40941.29</v>
      </c>
      <c r="G2255" s="5" t="s">
        <v>16</v>
      </c>
      <c r="H2255" s="5" t="s">
        <v>11</v>
      </c>
      <c r="I2255" s="5" t="s">
        <v>13</v>
      </c>
      <c r="K2255" s="7" t="s">
        <v>2283</v>
      </c>
      <c r="L2255" s="7">
        <v>1979</v>
      </c>
      <c r="M2255" s="7" t="s">
        <v>20</v>
      </c>
      <c r="N2255" s="7">
        <v>16</v>
      </c>
      <c r="O2255" s="7">
        <v>3</v>
      </c>
      <c r="P2255" s="20">
        <v>40941.29</v>
      </c>
      <c r="Q2255" s="7" t="s">
        <v>16</v>
      </c>
      <c r="R2255" s="7" t="s">
        <v>11</v>
      </c>
      <c r="S2255" s="7" t="s">
        <v>13</v>
      </c>
      <c r="T2255" s="7">
        <f t="shared" si="70"/>
        <v>240</v>
      </c>
      <c r="U2255" s="7">
        <f t="shared" si="71"/>
        <v>9</v>
      </c>
      <c r="V2255" s="35" t="s">
        <v>10351</v>
      </c>
      <c r="W2255" s="36">
        <v>45085</v>
      </c>
      <c r="X2255" s="5">
        <v>43</v>
      </c>
    </row>
    <row r="2256" spans="1:24" x14ac:dyDescent="0.3">
      <c r="A2256" s="5" t="s">
        <v>2284</v>
      </c>
      <c r="B2256" s="5">
        <v>1983</v>
      </c>
      <c r="C2256" s="5" t="s">
        <v>20</v>
      </c>
      <c r="D2256" s="5">
        <v>8</v>
      </c>
      <c r="E2256" s="5">
        <v>3</v>
      </c>
      <c r="F2256" s="5">
        <v>40961.29</v>
      </c>
      <c r="G2256" s="5" t="s">
        <v>16</v>
      </c>
      <c r="H2256" s="5" t="s">
        <v>11</v>
      </c>
      <c r="I2256" s="5" t="s">
        <v>42</v>
      </c>
      <c r="K2256" s="7" t="s">
        <v>2284</v>
      </c>
      <c r="L2256" s="7">
        <v>1983</v>
      </c>
      <c r="M2256" s="7" t="s">
        <v>20</v>
      </c>
      <c r="N2256" s="7">
        <v>8</v>
      </c>
      <c r="O2256" s="7">
        <v>3</v>
      </c>
      <c r="P2256" s="20">
        <v>40961.29</v>
      </c>
      <c r="Q2256" s="7" t="s">
        <v>16</v>
      </c>
      <c r="R2256" s="7" t="s">
        <v>11</v>
      </c>
      <c r="S2256" s="7" t="s">
        <v>42</v>
      </c>
      <c r="T2256" s="7">
        <f t="shared" si="70"/>
        <v>240</v>
      </c>
      <c r="U2256" s="7">
        <f t="shared" si="71"/>
        <v>9</v>
      </c>
      <c r="V2256" s="35" t="s">
        <v>10352</v>
      </c>
      <c r="W2256" s="36">
        <v>45085</v>
      </c>
      <c r="X2256" s="5">
        <v>39</v>
      </c>
    </row>
    <row r="2257" spans="1:24" x14ac:dyDescent="0.3">
      <c r="A2257" s="5" t="s">
        <v>2285</v>
      </c>
      <c r="B2257" s="5">
        <v>1974</v>
      </c>
      <c r="C2257" s="5" t="s">
        <v>18</v>
      </c>
      <c r="D2257" s="5">
        <v>5</v>
      </c>
      <c r="E2257" s="5">
        <v>0</v>
      </c>
      <c r="F2257" s="5">
        <v>40974.160000000003</v>
      </c>
      <c r="G2257" s="5" t="s">
        <v>16</v>
      </c>
      <c r="H2257" s="5" t="s">
        <v>11</v>
      </c>
      <c r="I2257" s="5" t="s">
        <v>13</v>
      </c>
      <c r="K2257" s="7" t="s">
        <v>2285</v>
      </c>
      <c r="L2257" s="7">
        <v>1974</v>
      </c>
      <c r="M2257" s="7" t="s">
        <v>18</v>
      </c>
      <c r="N2257" s="7">
        <v>5</v>
      </c>
      <c r="O2257" s="7">
        <v>0</v>
      </c>
      <c r="P2257" s="20">
        <v>40974.160000000003</v>
      </c>
      <c r="Q2257" s="7" t="s">
        <v>16</v>
      </c>
      <c r="R2257" s="7" t="s">
        <v>11</v>
      </c>
      <c r="S2257" s="7" t="s">
        <v>13</v>
      </c>
      <c r="T2257" s="7">
        <f t="shared" si="70"/>
        <v>240</v>
      </c>
      <c r="U2257" s="7">
        <f t="shared" si="71"/>
        <v>9</v>
      </c>
      <c r="V2257" s="35" t="s">
        <v>10353</v>
      </c>
      <c r="W2257" s="36">
        <v>45085</v>
      </c>
      <c r="X2257" s="5">
        <v>49</v>
      </c>
    </row>
    <row r="2258" spans="1:24" x14ac:dyDescent="0.3">
      <c r="A2258" s="5" t="s">
        <v>2286</v>
      </c>
      <c r="B2258" s="5">
        <v>1979</v>
      </c>
      <c r="C2258" s="5" t="s">
        <v>37</v>
      </c>
      <c r="D2258" s="5">
        <v>11</v>
      </c>
      <c r="E2258" s="5">
        <v>1</v>
      </c>
      <c r="F2258" s="5">
        <v>41034.22</v>
      </c>
      <c r="G2258" s="5" t="s">
        <v>16</v>
      </c>
      <c r="H2258" s="5" t="s">
        <v>12</v>
      </c>
      <c r="I2258" s="5" t="s">
        <v>356</v>
      </c>
      <c r="K2258" s="7" t="s">
        <v>2286</v>
      </c>
      <c r="L2258" s="7">
        <v>1979</v>
      </c>
      <c r="M2258" s="7" t="s">
        <v>37</v>
      </c>
      <c r="N2258" s="7">
        <v>11</v>
      </c>
      <c r="O2258" s="7">
        <v>1</v>
      </c>
      <c r="P2258" s="20">
        <v>41034.22</v>
      </c>
      <c r="Q2258" s="7" t="s">
        <v>16</v>
      </c>
      <c r="R2258" s="7" t="s">
        <v>12</v>
      </c>
      <c r="S2258" s="7" t="s">
        <v>356</v>
      </c>
      <c r="T2258" s="7">
        <f t="shared" si="70"/>
        <v>240</v>
      </c>
      <c r="U2258" s="7">
        <f t="shared" si="71"/>
        <v>1</v>
      </c>
      <c r="V2258" s="35" t="s">
        <v>10354</v>
      </c>
      <c r="W2258" s="36">
        <v>45085</v>
      </c>
      <c r="X2258" s="5">
        <v>43</v>
      </c>
    </row>
    <row r="2259" spans="1:24" x14ac:dyDescent="0.3">
      <c r="A2259" s="5" t="s">
        <v>2287</v>
      </c>
      <c r="B2259" s="5">
        <v>1972</v>
      </c>
      <c r="C2259" s="5" t="s">
        <v>35</v>
      </c>
      <c r="D2259" s="5">
        <v>12</v>
      </c>
      <c r="E2259" s="5">
        <v>0</v>
      </c>
      <c r="F2259" s="5">
        <v>41055.29</v>
      </c>
      <c r="G2259" s="5" t="s">
        <v>16</v>
      </c>
      <c r="H2259" s="5" t="s">
        <v>11</v>
      </c>
      <c r="I2259" s="5" t="s">
        <v>42</v>
      </c>
      <c r="K2259" s="7" t="s">
        <v>2287</v>
      </c>
      <c r="L2259" s="7">
        <v>1972</v>
      </c>
      <c r="M2259" s="7" t="s">
        <v>35</v>
      </c>
      <c r="N2259" s="7">
        <v>12</v>
      </c>
      <c r="O2259" s="7">
        <v>0</v>
      </c>
      <c r="P2259" s="20">
        <v>41055.29</v>
      </c>
      <c r="Q2259" s="7" t="s">
        <v>16</v>
      </c>
      <c r="R2259" s="7" t="s">
        <v>11</v>
      </c>
      <c r="S2259" s="7" t="s">
        <v>42</v>
      </c>
      <c r="T2259" s="7">
        <f t="shared" si="70"/>
        <v>240</v>
      </c>
      <c r="U2259" s="7">
        <f t="shared" si="71"/>
        <v>9</v>
      </c>
      <c r="V2259" s="35" t="s">
        <v>10355</v>
      </c>
      <c r="W2259" s="36">
        <v>45085</v>
      </c>
      <c r="X2259" s="5">
        <v>50</v>
      </c>
    </row>
    <row r="2260" spans="1:24" x14ac:dyDescent="0.3">
      <c r="A2260" s="5" t="s">
        <v>2288</v>
      </c>
      <c r="B2260" s="5">
        <v>1972</v>
      </c>
      <c r="C2260" s="5" t="s">
        <v>20</v>
      </c>
      <c r="D2260" s="5">
        <v>6</v>
      </c>
      <c r="E2260" s="5">
        <v>0</v>
      </c>
      <c r="F2260" s="5">
        <v>41097.160000000003</v>
      </c>
      <c r="G2260" s="5" t="s">
        <v>16</v>
      </c>
      <c r="H2260" s="5" t="s">
        <v>12</v>
      </c>
      <c r="I2260" s="5" t="s">
        <v>168</v>
      </c>
      <c r="K2260" s="7" t="s">
        <v>2288</v>
      </c>
      <c r="L2260" s="7">
        <v>1972</v>
      </c>
      <c r="M2260" s="7" t="s">
        <v>20</v>
      </c>
      <c r="N2260" s="7">
        <v>6</v>
      </c>
      <c r="O2260" s="7">
        <v>0</v>
      </c>
      <c r="P2260" s="20">
        <v>41097.160000000003</v>
      </c>
      <c r="Q2260" s="7" t="s">
        <v>16</v>
      </c>
      <c r="R2260" s="7" t="s">
        <v>12</v>
      </c>
      <c r="S2260" s="7" t="s">
        <v>168</v>
      </c>
      <c r="T2260" s="7">
        <f t="shared" si="70"/>
        <v>240</v>
      </c>
      <c r="U2260" s="7">
        <f t="shared" si="71"/>
        <v>1</v>
      </c>
      <c r="V2260" s="35" t="s">
        <v>10356</v>
      </c>
      <c r="W2260" s="36">
        <v>45085</v>
      </c>
      <c r="X2260" s="5">
        <v>50</v>
      </c>
    </row>
    <row r="2261" spans="1:24" x14ac:dyDescent="0.3">
      <c r="A2261" s="5" t="s">
        <v>2289</v>
      </c>
      <c r="B2261" s="5">
        <v>1969</v>
      </c>
      <c r="C2261" s="5" t="s">
        <v>35</v>
      </c>
      <c r="D2261" s="5">
        <v>8</v>
      </c>
      <c r="E2261" s="5">
        <v>0</v>
      </c>
      <c r="F2261" s="5">
        <v>41191.57</v>
      </c>
      <c r="G2261" s="5" t="s">
        <v>16</v>
      </c>
      <c r="H2261" s="5" t="s">
        <v>11</v>
      </c>
      <c r="I2261" s="5" t="s">
        <v>42</v>
      </c>
      <c r="K2261" s="7" t="s">
        <v>2289</v>
      </c>
      <c r="L2261" s="7">
        <v>1969</v>
      </c>
      <c r="M2261" s="7" t="s">
        <v>35</v>
      </c>
      <c r="N2261" s="7">
        <v>8</v>
      </c>
      <c r="O2261" s="7">
        <v>0</v>
      </c>
      <c r="P2261" s="20">
        <v>41191.57</v>
      </c>
      <c r="Q2261" s="7" t="s">
        <v>16</v>
      </c>
      <c r="R2261" s="7" t="s">
        <v>11</v>
      </c>
      <c r="S2261" s="7" t="s">
        <v>42</v>
      </c>
      <c r="T2261" s="7">
        <f t="shared" si="70"/>
        <v>240</v>
      </c>
      <c r="U2261" s="7">
        <f t="shared" si="71"/>
        <v>9</v>
      </c>
      <c r="V2261" s="35" t="s">
        <v>9940</v>
      </c>
      <c r="W2261" s="36">
        <v>45085</v>
      </c>
      <c r="X2261" s="5">
        <v>53</v>
      </c>
    </row>
    <row r="2262" spans="1:24" x14ac:dyDescent="0.3">
      <c r="A2262" s="5" t="s">
        <v>2290</v>
      </c>
      <c r="B2262" s="5">
        <v>1964</v>
      </c>
      <c r="C2262" s="5" t="s">
        <v>18</v>
      </c>
      <c r="D2262" s="5">
        <v>6</v>
      </c>
      <c r="E2262" s="5">
        <v>0</v>
      </c>
      <c r="F2262" s="5">
        <v>41250.39</v>
      </c>
      <c r="G2262" s="5" t="s">
        <v>16</v>
      </c>
      <c r="H2262" s="5" t="s">
        <v>12</v>
      </c>
      <c r="I2262" s="5" t="s">
        <v>42</v>
      </c>
      <c r="K2262" s="7" t="s">
        <v>2290</v>
      </c>
      <c r="L2262" s="7">
        <v>1964</v>
      </c>
      <c r="M2262" s="7" t="s">
        <v>18</v>
      </c>
      <c r="N2262" s="7">
        <v>6</v>
      </c>
      <c r="O2262" s="7">
        <v>0</v>
      </c>
      <c r="P2262" s="20">
        <v>41250.39</v>
      </c>
      <c r="Q2262" s="7" t="s">
        <v>16</v>
      </c>
      <c r="R2262" s="7" t="s">
        <v>12</v>
      </c>
      <c r="S2262" s="7" t="s">
        <v>42</v>
      </c>
      <c r="T2262" s="7">
        <f t="shared" si="70"/>
        <v>240</v>
      </c>
      <c r="U2262" s="7">
        <f t="shared" si="71"/>
        <v>1</v>
      </c>
      <c r="V2262" s="35" t="s">
        <v>10313</v>
      </c>
      <c r="W2262" s="36">
        <v>45085</v>
      </c>
      <c r="X2262" s="5">
        <v>59</v>
      </c>
    </row>
    <row r="2263" spans="1:24" x14ac:dyDescent="0.3">
      <c r="A2263" s="5" t="s">
        <v>2291</v>
      </c>
      <c r="B2263" s="5">
        <v>1977</v>
      </c>
      <c r="C2263" s="5" t="s">
        <v>35</v>
      </c>
      <c r="D2263" s="5">
        <v>27</v>
      </c>
      <c r="E2263" s="5">
        <v>2</v>
      </c>
      <c r="F2263" s="5">
        <v>41271.5</v>
      </c>
      <c r="G2263" s="5" t="s">
        <v>16</v>
      </c>
      <c r="H2263" s="5" t="s">
        <v>11</v>
      </c>
      <c r="I2263" s="5" t="s">
        <v>42</v>
      </c>
      <c r="K2263" s="7" t="s">
        <v>2291</v>
      </c>
      <c r="L2263" s="7">
        <v>1977</v>
      </c>
      <c r="M2263" s="7" t="s">
        <v>35</v>
      </c>
      <c r="N2263" s="7">
        <v>27</v>
      </c>
      <c r="O2263" s="7">
        <v>2</v>
      </c>
      <c r="P2263" s="20">
        <v>41271.5</v>
      </c>
      <c r="Q2263" s="7" t="s">
        <v>16</v>
      </c>
      <c r="R2263" s="7" t="s">
        <v>11</v>
      </c>
      <c r="S2263" s="7" t="s">
        <v>42</v>
      </c>
      <c r="T2263" s="7">
        <f t="shared" si="70"/>
        <v>240</v>
      </c>
      <c r="U2263" s="7">
        <f t="shared" si="71"/>
        <v>9</v>
      </c>
      <c r="V2263" s="35" t="s">
        <v>10357</v>
      </c>
      <c r="W2263" s="36">
        <v>45085</v>
      </c>
      <c r="X2263" s="5">
        <v>45</v>
      </c>
    </row>
    <row r="2264" spans="1:24" x14ac:dyDescent="0.3">
      <c r="A2264" s="5" t="s">
        <v>2292</v>
      </c>
      <c r="B2264" s="5">
        <v>1964</v>
      </c>
      <c r="C2264" s="5" t="s">
        <v>37</v>
      </c>
      <c r="D2264" s="5">
        <v>7</v>
      </c>
      <c r="E2264" s="5">
        <v>0</v>
      </c>
      <c r="F2264" s="5">
        <v>41331.79</v>
      </c>
      <c r="G2264" s="5" t="s">
        <v>16</v>
      </c>
      <c r="H2264" s="5" t="s">
        <v>11</v>
      </c>
      <c r="I2264" s="5" t="s">
        <v>42</v>
      </c>
      <c r="K2264" s="7" t="s">
        <v>2292</v>
      </c>
      <c r="L2264" s="7">
        <v>1964</v>
      </c>
      <c r="M2264" s="7" t="s">
        <v>37</v>
      </c>
      <c r="N2264" s="7">
        <v>7</v>
      </c>
      <c r="O2264" s="7">
        <v>0</v>
      </c>
      <c r="P2264" s="20">
        <v>41331.79</v>
      </c>
      <c r="Q2264" s="7" t="s">
        <v>16</v>
      </c>
      <c r="R2264" s="7" t="s">
        <v>11</v>
      </c>
      <c r="S2264" s="7" t="s">
        <v>42</v>
      </c>
      <c r="T2264" s="7">
        <f t="shared" si="70"/>
        <v>240</v>
      </c>
      <c r="U2264" s="7">
        <f t="shared" si="71"/>
        <v>9</v>
      </c>
      <c r="V2264" s="35" t="s">
        <v>10358</v>
      </c>
      <c r="W2264" s="36">
        <v>45085</v>
      </c>
      <c r="X2264" s="5">
        <v>58</v>
      </c>
    </row>
    <row r="2265" spans="1:24" x14ac:dyDescent="0.3">
      <c r="A2265" s="5" t="s">
        <v>2293</v>
      </c>
      <c r="B2265" s="5">
        <v>1971</v>
      </c>
      <c r="C2265" s="5" t="s">
        <v>37</v>
      </c>
      <c r="D2265" s="5">
        <v>16</v>
      </c>
      <c r="E2265" s="5">
        <v>0</v>
      </c>
      <c r="F2265" s="5">
        <v>41351.879999999997</v>
      </c>
      <c r="G2265" s="5" t="s">
        <v>16</v>
      </c>
      <c r="H2265" s="5" t="s">
        <v>11</v>
      </c>
      <c r="I2265" s="5" t="s">
        <v>42</v>
      </c>
      <c r="K2265" s="7" t="s">
        <v>2293</v>
      </c>
      <c r="L2265" s="7">
        <v>1971</v>
      </c>
      <c r="M2265" s="7" t="s">
        <v>37</v>
      </c>
      <c r="N2265" s="7">
        <v>16</v>
      </c>
      <c r="O2265" s="7">
        <v>0</v>
      </c>
      <c r="P2265" s="20">
        <v>41351.879999999997</v>
      </c>
      <c r="Q2265" s="7" t="s">
        <v>16</v>
      </c>
      <c r="R2265" s="7" t="s">
        <v>11</v>
      </c>
      <c r="S2265" s="7" t="s">
        <v>42</v>
      </c>
      <c r="T2265" s="7">
        <f t="shared" si="70"/>
        <v>240</v>
      </c>
      <c r="U2265" s="7">
        <f t="shared" si="71"/>
        <v>9</v>
      </c>
      <c r="V2265" s="35" t="s">
        <v>10359</v>
      </c>
      <c r="W2265" s="36">
        <v>45085</v>
      </c>
      <c r="X2265" s="5">
        <v>51</v>
      </c>
    </row>
    <row r="2266" spans="1:24" x14ac:dyDescent="0.3">
      <c r="A2266" s="5" t="s">
        <v>2294</v>
      </c>
      <c r="B2266" s="5">
        <v>1967</v>
      </c>
      <c r="C2266" s="5" t="s">
        <v>30</v>
      </c>
      <c r="D2266" s="5">
        <v>22</v>
      </c>
      <c r="E2266" s="5">
        <v>0</v>
      </c>
      <c r="F2266" s="5">
        <v>41505.15</v>
      </c>
      <c r="G2266" s="5" t="s">
        <v>16</v>
      </c>
      <c r="H2266" s="5" t="s">
        <v>11</v>
      </c>
      <c r="I2266" s="5" t="s">
        <v>42</v>
      </c>
      <c r="K2266" s="7" t="s">
        <v>2294</v>
      </c>
      <c r="L2266" s="7">
        <v>1967</v>
      </c>
      <c r="M2266" s="7" t="s">
        <v>30</v>
      </c>
      <c r="N2266" s="7">
        <v>22</v>
      </c>
      <c r="O2266" s="7">
        <v>0</v>
      </c>
      <c r="P2266" s="20">
        <v>41505.15</v>
      </c>
      <c r="Q2266" s="7" t="s">
        <v>16</v>
      </c>
      <c r="R2266" s="7" t="s">
        <v>11</v>
      </c>
      <c r="S2266" s="7" t="s">
        <v>42</v>
      </c>
      <c r="T2266" s="7">
        <f t="shared" si="70"/>
        <v>240</v>
      </c>
      <c r="U2266" s="7">
        <f t="shared" si="71"/>
        <v>9</v>
      </c>
      <c r="V2266" s="35" t="s">
        <v>9672</v>
      </c>
      <c r="W2266" s="36">
        <v>45085</v>
      </c>
      <c r="X2266" s="5">
        <v>55</v>
      </c>
    </row>
    <row r="2267" spans="1:24" x14ac:dyDescent="0.3">
      <c r="A2267" s="5" t="s">
        <v>2295</v>
      </c>
      <c r="B2267" s="5">
        <v>1974</v>
      </c>
      <c r="C2267" s="5" t="s">
        <v>15</v>
      </c>
      <c r="D2267" s="5">
        <v>24</v>
      </c>
      <c r="E2267" s="5">
        <v>0</v>
      </c>
      <c r="F2267" s="5">
        <v>41636.199999999997</v>
      </c>
      <c r="G2267" s="5" t="s">
        <v>16</v>
      </c>
      <c r="H2267" s="5" t="s">
        <v>16</v>
      </c>
      <c r="I2267" s="5" t="s">
        <v>42</v>
      </c>
      <c r="K2267" s="7" t="s">
        <v>2295</v>
      </c>
      <c r="L2267" s="7">
        <v>1974</v>
      </c>
      <c r="M2267" s="7" t="s">
        <v>15</v>
      </c>
      <c r="N2267" s="7">
        <v>24</v>
      </c>
      <c r="O2267" s="7">
        <v>0</v>
      </c>
      <c r="P2267" s="20">
        <v>41636.199999999997</v>
      </c>
      <c r="Q2267" s="7" t="s">
        <v>16</v>
      </c>
      <c r="R2267" s="7" t="s">
        <v>16</v>
      </c>
      <c r="S2267" s="7" t="s">
        <v>42</v>
      </c>
      <c r="T2267" s="7">
        <f t="shared" si="70"/>
        <v>240</v>
      </c>
      <c r="U2267" s="7">
        <f t="shared" si="71"/>
        <v>2</v>
      </c>
      <c r="V2267" s="35" t="s">
        <v>10360</v>
      </c>
      <c r="W2267" s="36">
        <v>45085</v>
      </c>
      <c r="X2267" s="5">
        <v>48</v>
      </c>
    </row>
    <row r="2268" spans="1:24" x14ac:dyDescent="0.3">
      <c r="A2268" s="5" t="s">
        <v>2296</v>
      </c>
      <c r="B2268" s="5">
        <v>1976</v>
      </c>
      <c r="C2268" s="5" t="s">
        <v>37</v>
      </c>
      <c r="D2268" s="5">
        <v>29</v>
      </c>
      <c r="E2268" s="5">
        <v>1</v>
      </c>
      <c r="F2268" s="5">
        <v>41661.599999999999</v>
      </c>
      <c r="G2268" s="5" t="s">
        <v>16</v>
      </c>
      <c r="H2268" s="5" t="s">
        <v>12</v>
      </c>
      <c r="I2268" s="5" t="s">
        <v>42</v>
      </c>
      <c r="K2268" s="7" t="s">
        <v>2296</v>
      </c>
      <c r="L2268" s="7">
        <v>1976</v>
      </c>
      <c r="M2268" s="7" t="s">
        <v>37</v>
      </c>
      <c r="N2268" s="7">
        <v>29</v>
      </c>
      <c r="O2268" s="7">
        <v>1</v>
      </c>
      <c r="P2268" s="20">
        <v>41661.599999999999</v>
      </c>
      <c r="Q2268" s="7" t="s">
        <v>16</v>
      </c>
      <c r="R2268" s="7" t="s">
        <v>12</v>
      </c>
      <c r="S2268" s="7" t="s">
        <v>42</v>
      </c>
      <c r="T2268" s="7">
        <f t="shared" si="70"/>
        <v>240</v>
      </c>
      <c r="U2268" s="7">
        <f t="shared" si="71"/>
        <v>1</v>
      </c>
      <c r="V2268" s="35" t="s">
        <v>10361</v>
      </c>
      <c r="W2268" s="36">
        <v>45085</v>
      </c>
      <c r="X2268" s="5">
        <v>46</v>
      </c>
    </row>
    <row r="2269" spans="1:24" x14ac:dyDescent="0.3">
      <c r="A2269" s="5" t="s">
        <v>2297</v>
      </c>
      <c r="B2269" s="5">
        <v>1975</v>
      </c>
      <c r="C2269" s="5" t="s">
        <v>15</v>
      </c>
      <c r="D2269" s="5">
        <v>14</v>
      </c>
      <c r="E2269" s="5">
        <v>0</v>
      </c>
      <c r="F2269" s="5">
        <v>41676.080000000002</v>
      </c>
      <c r="G2269" s="5" t="s">
        <v>16</v>
      </c>
      <c r="H2269" s="5" t="s">
        <v>11</v>
      </c>
      <c r="I2269" s="5" t="s">
        <v>13</v>
      </c>
      <c r="K2269" s="7" t="s">
        <v>2297</v>
      </c>
      <c r="L2269" s="7">
        <v>1975</v>
      </c>
      <c r="M2269" s="7" t="s">
        <v>15</v>
      </c>
      <c r="N2269" s="7">
        <v>14</v>
      </c>
      <c r="O2269" s="7">
        <v>0</v>
      </c>
      <c r="P2269" s="20">
        <v>41676.080000000002</v>
      </c>
      <c r="Q2269" s="7" t="s">
        <v>16</v>
      </c>
      <c r="R2269" s="7" t="s">
        <v>11</v>
      </c>
      <c r="S2269" s="7" t="s">
        <v>13</v>
      </c>
      <c r="T2269" s="7">
        <f t="shared" si="70"/>
        <v>240</v>
      </c>
      <c r="U2269" s="7">
        <f t="shared" si="71"/>
        <v>9</v>
      </c>
      <c r="V2269" s="35" t="s">
        <v>10101</v>
      </c>
      <c r="W2269" s="36">
        <v>45085</v>
      </c>
      <c r="X2269" s="5">
        <v>47</v>
      </c>
    </row>
    <row r="2270" spans="1:24" x14ac:dyDescent="0.3">
      <c r="A2270" s="5" t="s">
        <v>2298</v>
      </c>
      <c r="B2270" s="5">
        <v>1975</v>
      </c>
      <c r="C2270" s="5" t="s">
        <v>20</v>
      </c>
      <c r="D2270" s="5">
        <v>29</v>
      </c>
      <c r="E2270" s="5">
        <v>1</v>
      </c>
      <c r="F2270" s="5">
        <v>41681.86</v>
      </c>
      <c r="G2270" s="5" t="s">
        <v>16</v>
      </c>
      <c r="H2270" s="5" t="s">
        <v>16</v>
      </c>
      <c r="I2270" s="5" t="s">
        <v>42</v>
      </c>
      <c r="K2270" s="7" t="s">
        <v>2298</v>
      </c>
      <c r="L2270" s="7">
        <v>1975</v>
      </c>
      <c r="M2270" s="7" t="s">
        <v>20</v>
      </c>
      <c r="N2270" s="7">
        <v>29</v>
      </c>
      <c r="O2270" s="7">
        <v>1</v>
      </c>
      <c r="P2270" s="20">
        <v>41681.86</v>
      </c>
      <c r="Q2270" s="7" t="s">
        <v>16</v>
      </c>
      <c r="R2270" s="7" t="s">
        <v>16</v>
      </c>
      <c r="S2270" s="7" t="s">
        <v>42</v>
      </c>
      <c r="T2270" s="7">
        <f t="shared" si="70"/>
        <v>240</v>
      </c>
      <c r="U2270" s="7">
        <f t="shared" si="71"/>
        <v>2</v>
      </c>
      <c r="V2270" s="35" t="s">
        <v>10362</v>
      </c>
      <c r="W2270" s="36">
        <v>45085</v>
      </c>
      <c r="X2270" s="5">
        <v>47</v>
      </c>
    </row>
    <row r="2271" spans="1:24" x14ac:dyDescent="0.3">
      <c r="A2271" s="5" t="s">
        <v>2299</v>
      </c>
      <c r="B2271" s="5">
        <v>1962</v>
      </c>
      <c r="C2271" s="5" t="s">
        <v>20</v>
      </c>
      <c r="D2271" s="5">
        <v>22</v>
      </c>
      <c r="E2271" s="5">
        <v>0</v>
      </c>
      <c r="F2271" s="5">
        <v>41794.629999999997</v>
      </c>
      <c r="G2271" s="5" t="s">
        <v>16</v>
      </c>
      <c r="H2271" s="5" t="s">
        <v>12</v>
      </c>
      <c r="I2271" s="5" t="s">
        <v>42</v>
      </c>
      <c r="K2271" s="7" t="s">
        <v>2299</v>
      </c>
      <c r="L2271" s="7">
        <v>1962</v>
      </c>
      <c r="M2271" s="7" t="s">
        <v>20</v>
      </c>
      <c r="N2271" s="7">
        <v>22</v>
      </c>
      <c r="O2271" s="7">
        <v>0</v>
      </c>
      <c r="P2271" s="20">
        <v>41794.629999999997</v>
      </c>
      <c r="Q2271" s="7" t="s">
        <v>16</v>
      </c>
      <c r="R2271" s="7" t="s">
        <v>12</v>
      </c>
      <c r="S2271" s="7" t="s">
        <v>42</v>
      </c>
      <c r="T2271" s="7">
        <f t="shared" si="70"/>
        <v>240</v>
      </c>
      <c r="U2271" s="7">
        <f t="shared" si="71"/>
        <v>1</v>
      </c>
      <c r="V2271" s="35" t="s">
        <v>10363</v>
      </c>
      <c r="W2271" s="36">
        <v>45085</v>
      </c>
      <c r="X2271" s="5">
        <v>60</v>
      </c>
    </row>
    <row r="2272" spans="1:24" x14ac:dyDescent="0.3">
      <c r="A2272" s="5" t="s">
        <v>2300</v>
      </c>
      <c r="B2272" s="5">
        <v>1966</v>
      </c>
      <c r="C2272" s="5" t="s">
        <v>20</v>
      </c>
      <c r="D2272" s="5">
        <v>21</v>
      </c>
      <c r="E2272" s="5">
        <v>0</v>
      </c>
      <c r="F2272" s="5">
        <v>41886.54</v>
      </c>
      <c r="G2272" s="5" t="s">
        <v>16</v>
      </c>
      <c r="H2272" s="5" t="s">
        <v>12</v>
      </c>
      <c r="I2272" s="5" t="s">
        <v>42</v>
      </c>
      <c r="K2272" s="7" t="s">
        <v>2300</v>
      </c>
      <c r="L2272" s="7">
        <v>1966</v>
      </c>
      <c r="M2272" s="7" t="s">
        <v>20</v>
      </c>
      <c r="N2272" s="7">
        <v>21</v>
      </c>
      <c r="O2272" s="7">
        <v>0</v>
      </c>
      <c r="P2272" s="20">
        <v>41886.54</v>
      </c>
      <c r="Q2272" s="7" t="s">
        <v>16</v>
      </c>
      <c r="R2272" s="7" t="s">
        <v>12</v>
      </c>
      <c r="S2272" s="7" t="s">
        <v>42</v>
      </c>
      <c r="T2272" s="7">
        <f t="shared" si="70"/>
        <v>240</v>
      </c>
      <c r="U2272" s="7">
        <f t="shared" si="71"/>
        <v>1</v>
      </c>
      <c r="V2272" s="35" t="s">
        <v>10364</v>
      </c>
      <c r="W2272" s="36">
        <v>45085</v>
      </c>
      <c r="X2272" s="5">
        <v>56</v>
      </c>
    </row>
    <row r="2273" spans="1:24" x14ac:dyDescent="0.3">
      <c r="A2273" s="5" t="s">
        <v>2301</v>
      </c>
      <c r="B2273" s="5">
        <v>1972</v>
      </c>
      <c r="C2273" s="5" t="s">
        <v>18</v>
      </c>
      <c r="D2273" s="5">
        <v>8</v>
      </c>
      <c r="E2273" s="5">
        <v>1</v>
      </c>
      <c r="F2273" s="5">
        <v>41919.1</v>
      </c>
      <c r="G2273" s="5" t="s">
        <v>16</v>
      </c>
      <c r="H2273" s="5" t="s">
        <v>16</v>
      </c>
      <c r="I2273" s="5" t="s">
        <v>168</v>
      </c>
      <c r="K2273" s="7" t="s">
        <v>2301</v>
      </c>
      <c r="L2273" s="7">
        <v>1972</v>
      </c>
      <c r="M2273" s="7" t="s">
        <v>18</v>
      </c>
      <c r="N2273" s="7">
        <v>8</v>
      </c>
      <c r="O2273" s="7">
        <v>1</v>
      </c>
      <c r="P2273" s="20">
        <v>41919.1</v>
      </c>
      <c r="Q2273" s="7" t="s">
        <v>16</v>
      </c>
      <c r="R2273" s="7" t="s">
        <v>16</v>
      </c>
      <c r="S2273" s="7" t="s">
        <v>168</v>
      </c>
      <c r="T2273" s="7">
        <f t="shared" si="70"/>
        <v>240</v>
      </c>
      <c r="U2273" s="7">
        <f t="shared" si="71"/>
        <v>2</v>
      </c>
      <c r="V2273" s="35" t="s">
        <v>10365</v>
      </c>
      <c r="W2273" s="36">
        <v>45085</v>
      </c>
      <c r="X2273" s="5">
        <v>51</v>
      </c>
    </row>
    <row r="2274" spans="1:24" x14ac:dyDescent="0.3">
      <c r="A2274" s="5" t="s">
        <v>2302</v>
      </c>
      <c r="B2274" s="5">
        <v>1984</v>
      </c>
      <c r="C2274" s="5" t="s">
        <v>15</v>
      </c>
      <c r="D2274" s="5">
        <v>10</v>
      </c>
      <c r="E2274" s="5">
        <v>3</v>
      </c>
      <c r="F2274" s="5">
        <v>41949.24</v>
      </c>
      <c r="G2274" s="5" t="s">
        <v>16</v>
      </c>
      <c r="H2274" s="5" t="s">
        <v>16</v>
      </c>
      <c r="I2274" s="5" t="s">
        <v>13</v>
      </c>
      <c r="K2274" s="7" t="s">
        <v>2302</v>
      </c>
      <c r="L2274" s="7">
        <v>1984</v>
      </c>
      <c r="M2274" s="7" t="s">
        <v>15</v>
      </c>
      <c r="N2274" s="7">
        <v>10</v>
      </c>
      <c r="O2274" s="7">
        <v>3</v>
      </c>
      <c r="P2274" s="20">
        <v>41949.24</v>
      </c>
      <c r="Q2274" s="7" t="s">
        <v>16</v>
      </c>
      <c r="R2274" s="7" t="s">
        <v>16</v>
      </c>
      <c r="S2274" s="7" t="s">
        <v>13</v>
      </c>
      <c r="T2274" s="7">
        <f t="shared" si="70"/>
        <v>240</v>
      </c>
      <c r="U2274" s="7">
        <f t="shared" si="71"/>
        <v>2</v>
      </c>
      <c r="V2274" s="35" t="s">
        <v>10366</v>
      </c>
      <c r="W2274" s="36">
        <v>45085</v>
      </c>
      <c r="X2274" s="5">
        <v>38</v>
      </c>
    </row>
    <row r="2275" spans="1:24" x14ac:dyDescent="0.3">
      <c r="A2275" s="5" t="s">
        <v>2303</v>
      </c>
      <c r="B2275" s="5">
        <v>1968</v>
      </c>
      <c r="C2275" s="5" t="s">
        <v>30</v>
      </c>
      <c r="D2275" s="5">
        <v>19</v>
      </c>
      <c r="E2275" s="5">
        <v>1</v>
      </c>
      <c r="F2275" s="5">
        <v>41999.519999999997</v>
      </c>
      <c r="G2275" s="5" t="s">
        <v>16</v>
      </c>
      <c r="H2275" s="5" t="s">
        <v>12</v>
      </c>
      <c r="I2275" s="5" t="s">
        <v>13</v>
      </c>
      <c r="K2275" s="7" t="s">
        <v>2303</v>
      </c>
      <c r="L2275" s="7">
        <v>1968</v>
      </c>
      <c r="M2275" s="7" t="s">
        <v>30</v>
      </c>
      <c r="N2275" s="7">
        <v>19</v>
      </c>
      <c r="O2275" s="7">
        <v>1</v>
      </c>
      <c r="P2275" s="20">
        <v>41999.519999999997</v>
      </c>
      <c r="Q2275" s="7" t="s">
        <v>16</v>
      </c>
      <c r="R2275" s="7" t="s">
        <v>12</v>
      </c>
      <c r="S2275" s="7" t="s">
        <v>13</v>
      </c>
      <c r="T2275" s="7">
        <f t="shared" si="70"/>
        <v>240</v>
      </c>
      <c r="U2275" s="7">
        <f t="shared" si="71"/>
        <v>1</v>
      </c>
      <c r="V2275" s="35" t="s">
        <v>10367</v>
      </c>
      <c r="W2275" s="36">
        <v>45085</v>
      </c>
      <c r="X2275" s="5">
        <v>54</v>
      </c>
    </row>
    <row r="2276" spans="1:24" x14ac:dyDescent="0.3">
      <c r="A2276" s="5" t="s">
        <v>2304</v>
      </c>
      <c r="B2276" s="5">
        <v>1976</v>
      </c>
      <c r="C2276" s="5" t="s">
        <v>15</v>
      </c>
      <c r="D2276" s="5">
        <v>28</v>
      </c>
      <c r="E2276" s="5">
        <v>0</v>
      </c>
      <c r="F2276" s="5">
        <v>42111.66</v>
      </c>
      <c r="G2276" s="5" t="s">
        <v>16</v>
      </c>
      <c r="H2276" s="5" t="s">
        <v>16</v>
      </c>
      <c r="I2276" s="5" t="s">
        <v>247</v>
      </c>
      <c r="K2276" s="7" t="s">
        <v>2304</v>
      </c>
      <c r="L2276" s="7">
        <v>1976</v>
      </c>
      <c r="M2276" s="7" t="s">
        <v>15</v>
      </c>
      <c r="N2276" s="7">
        <v>28</v>
      </c>
      <c r="O2276" s="7">
        <v>0</v>
      </c>
      <c r="P2276" s="20">
        <v>42111.66</v>
      </c>
      <c r="Q2276" s="7" t="s">
        <v>16</v>
      </c>
      <c r="R2276" s="7" t="s">
        <v>16</v>
      </c>
      <c r="S2276" s="7" t="s">
        <v>247</v>
      </c>
      <c r="T2276" s="7">
        <f t="shared" si="70"/>
        <v>240</v>
      </c>
      <c r="U2276" s="7">
        <f t="shared" si="71"/>
        <v>2</v>
      </c>
      <c r="V2276" s="35" t="s">
        <v>9415</v>
      </c>
      <c r="W2276" s="36">
        <v>45085</v>
      </c>
      <c r="X2276" s="5">
        <v>46</v>
      </c>
    </row>
    <row r="2277" spans="1:24" x14ac:dyDescent="0.3">
      <c r="A2277" s="5" t="s">
        <v>2305</v>
      </c>
      <c r="B2277" s="5">
        <v>1997</v>
      </c>
      <c r="C2277" s="5" t="s">
        <v>30</v>
      </c>
      <c r="D2277" s="5">
        <v>9</v>
      </c>
      <c r="E2277" s="5">
        <v>2</v>
      </c>
      <c r="F2277" s="5">
        <v>42112.24</v>
      </c>
      <c r="G2277" s="5" t="s">
        <v>16</v>
      </c>
      <c r="H2277" s="5" t="s">
        <v>12</v>
      </c>
      <c r="I2277" s="5" t="s">
        <v>13</v>
      </c>
      <c r="K2277" s="7" t="s">
        <v>2305</v>
      </c>
      <c r="L2277" s="7">
        <v>1997</v>
      </c>
      <c r="M2277" s="7" t="s">
        <v>30</v>
      </c>
      <c r="N2277" s="7">
        <v>9</v>
      </c>
      <c r="O2277" s="7">
        <v>2</v>
      </c>
      <c r="P2277" s="20">
        <v>42112.24</v>
      </c>
      <c r="Q2277" s="7" t="s">
        <v>16</v>
      </c>
      <c r="R2277" s="7" t="s">
        <v>12</v>
      </c>
      <c r="S2277" s="7" t="s">
        <v>13</v>
      </c>
      <c r="T2277" s="7">
        <f t="shared" si="70"/>
        <v>240</v>
      </c>
      <c r="U2277" s="7">
        <f t="shared" si="71"/>
        <v>1</v>
      </c>
      <c r="V2277" s="35" t="s">
        <v>10368</v>
      </c>
      <c r="W2277" s="36">
        <v>45085</v>
      </c>
      <c r="X2277" s="5">
        <v>25</v>
      </c>
    </row>
    <row r="2278" spans="1:24" x14ac:dyDescent="0.3">
      <c r="A2278" s="5" t="s">
        <v>2306</v>
      </c>
      <c r="B2278" s="5">
        <v>1979</v>
      </c>
      <c r="C2278" s="5" t="s">
        <v>10</v>
      </c>
      <c r="D2278" s="5">
        <v>3</v>
      </c>
      <c r="E2278" s="5">
        <v>3</v>
      </c>
      <c r="F2278" s="5">
        <v>42124.52</v>
      </c>
      <c r="G2278" s="5" t="s">
        <v>16</v>
      </c>
      <c r="H2278" s="5" t="s">
        <v>16</v>
      </c>
      <c r="I2278" s="5" t="s">
        <v>13</v>
      </c>
      <c r="K2278" s="7" t="s">
        <v>2306</v>
      </c>
      <c r="L2278" s="7">
        <v>1979</v>
      </c>
      <c r="M2278" s="7" t="s">
        <v>10</v>
      </c>
      <c r="N2278" s="7">
        <v>3</v>
      </c>
      <c r="O2278" s="7">
        <v>3</v>
      </c>
      <c r="P2278" s="20">
        <v>42124.52</v>
      </c>
      <c r="Q2278" s="7" t="s">
        <v>16</v>
      </c>
      <c r="R2278" s="7" t="s">
        <v>16</v>
      </c>
      <c r="S2278" s="7" t="s">
        <v>13</v>
      </c>
      <c r="T2278" s="7">
        <f t="shared" si="70"/>
        <v>240</v>
      </c>
      <c r="U2278" s="7">
        <f t="shared" si="71"/>
        <v>2</v>
      </c>
      <c r="V2278" s="35" t="s">
        <v>10369</v>
      </c>
      <c r="W2278" s="36">
        <v>45085</v>
      </c>
      <c r="X2278" s="5">
        <v>43</v>
      </c>
    </row>
    <row r="2279" spans="1:24" x14ac:dyDescent="0.3">
      <c r="A2279" s="5" t="s">
        <v>2307</v>
      </c>
      <c r="B2279" s="5">
        <v>1973</v>
      </c>
      <c r="C2279" s="5" t="s">
        <v>20</v>
      </c>
      <c r="D2279" s="5">
        <v>18</v>
      </c>
      <c r="E2279" s="5">
        <v>0</v>
      </c>
      <c r="F2279" s="5">
        <v>42188.15</v>
      </c>
      <c r="G2279" s="5" t="s">
        <v>16</v>
      </c>
      <c r="H2279" s="5" t="s">
        <v>16</v>
      </c>
      <c r="I2279" s="5" t="s">
        <v>42</v>
      </c>
      <c r="K2279" s="7" t="s">
        <v>2307</v>
      </c>
      <c r="L2279" s="7">
        <v>1973</v>
      </c>
      <c r="M2279" s="7" t="s">
        <v>20</v>
      </c>
      <c r="N2279" s="7">
        <v>18</v>
      </c>
      <c r="O2279" s="7">
        <v>0</v>
      </c>
      <c r="P2279" s="20">
        <v>42188.15</v>
      </c>
      <c r="Q2279" s="7" t="s">
        <v>16</v>
      </c>
      <c r="R2279" s="7" t="s">
        <v>16</v>
      </c>
      <c r="S2279" s="7" t="s">
        <v>42</v>
      </c>
      <c r="T2279" s="7">
        <f t="shared" si="70"/>
        <v>240</v>
      </c>
      <c r="U2279" s="7">
        <f t="shared" si="71"/>
        <v>2</v>
      </c>
      <c r="V2279" s="35" t="s">
        <v>9397</v>
      </c>
      <c r="W2279" s="36">
        <v>45085</v>
      </c>
      <c r="X2279" s="5">
        <v>49</v>
      </c>
    </row>
    <row r="2280" spans="1:24" x14ac:dyDescent="0.3">
      <c r="A2280" s="5" t="s">
        <v>2308</v>
      </c>
      <c r="B2280" s="5">
        <v>1975</v>
      </c>
      <c r="C2280" s="5" t="s">
        <v>35</v>
      </c>
      <c r="D2280" s="5">
        <v>15</v>
      </c>
      <c r="E2280" s="5">
        <v>1</v>
      </c>
      <c r="F2280" s="5">
        <v>42211.14</v>
      </c>
      <c r="G2280" s="5" t="s">
        <v>16</v>
      </c>
      <c r="H2280" s="5" t="s">
        <v>12</v>
      </c>
      <c r="I2280" s="5" t="s">
        <v>13</v>
      </c>
      <c r="K2280" s="7" t="s">
        <v>2308</v>
      </c>
      <c r="L2280" s="7">
        <v>1975</v>
      </c>
      <c r="M2280" s="7" t="s">
        <v>35</v>
      </c>
      <c r="N2280" s="7">
        <v>15</v>
      </c>
      <c r="O2280" s="7">
        <v>1</v>
      </c>
      <c r="P2280" s="20">
        <v>42211.14</v>
      </c>
      <c r="Q2280" s="7" t="s">
        <v>16</v>
      </c>
      <c r="R2280" s="7" t="s">
        <v>12</v>
      </c>
      <c r="S2280" s="7" t="s">
        <v>13</v>
      </c>
      <c r="T2280" s="7">
        <f t="shared" si="70"/>
        <v>240</v>
      </c>
      <c r="U2280" s="7">
        <f t="shared" si="71"/>
        <v>1</v>
      </c>
      <c r="V2280" s="35" t="s">
        <v>9496</v>
      </c>
      <c r="W2280" s="36">
        <v>45085</v>
      </c>
      <c r="X2280" s="5">
        <v>47</v>
      </c>
    </row>
    <row r="2281" spans="1:24" x14ac:dyDescent="0.3">
      <c r="A2281" s="5" t="s">
        <v>2309</v>
      </c>
      <c r="B2281" s="5">
        <v>1967</v>
      </c>
      <c r="C2281" s="5" t="s">
        <v>18</v>
      </c>
      <c r="D2281" s="5">
        <v>28</v>
      </c>
      <c r="E2281" s="5">
        <v>0</v>
      </c>
      <c r="F2281" s="5">
        <v>42303.69</v>
      </c>
      <c r="G2281" s="5" t="s">
        <v>16</v>
      </c>
      <c r="H2281" s="5" t="s">
        <v>11</v>
      </c>
      <c r="I2281" s="5" t="s">
        <v>168</v>
      </c>
      <c r="K2281" s="7" t="s">
        <v>2309</v>
      </c>
      <c r="L2281" s="7">
        <v>1967</v>
      </c>
      <c r="M2281" s="7" t="s">
        <v>18</v>
      </c>
      <c r="N2281" s="7">
        <v>28</v>
      </c>
      <c r="O2281" s="7">
        <v>0</v>
      </c>
      <c r="P2281" s="20">
        <v>42303.69</v>
      </c>
      <c r="Q2281" s="7" t="s">
        <v>16</v>
      </c>
      <c r="R2281" s="7" t="s">
        <v>11</v>
      </c>
      <c r="S2281" s="7" t="s">
        <v>168</v>
      </c>
      <c r="T2281" s="7">
        <f t="shared" si="70"/>
        <v>240</v>
      </c>
      <c r="U2281" s="7">
        <f t="shared" si="71"/>
        <v>9</v>
      </c>
      <c r="V2281" s="35" t="s">
        <v>9494</v>
      </c>
      <c r="W2281" s="36">
        <v>45085</v>
      </c>
      <c r="X2281" s="5">
        <v>55</v>
      </c>
    </row>
    <row r="2282" spans="1:24" x14ac:dyDescent="0.3">
      <c r="A2282" s="5" t="s">
        <v>2310</v>
      </c>
      <c r="B2282" s="5">
        <v>1968</v>
      </c>
      <c r="C2282" s="5" t="s">
        <v>35</v>
      </c>
      <c r="D2282" s="5">
        <v>3</v>
      </c>
      <c r="E2282" s="5">
        <v>0</v>
      </c>
      <c r="F2282" s="5">
        <v>42478.6</v>
      </c>
      <c r="G2282" s="5" t="s">
        <v>16</v>
      </c>
      <c r="H2282" s="5" t="s">
        <v>11</v>
      </c>
      <c r="I2282" s="5" t="s">
        <v>42</v>
      </c>
      <c r="K2282" s="7" t="s">
        <v>2310</v>
      </c>
      <c r="L2282" s="7">
        <v>1968</v>
      </c>
      <c r="M2282" s="7" t="s">
        <v>35</v>
      </c>
      <c r="N2282" s="7">
        <v>3</v>
      </c>
      <c r="O2282" s="7">
        <v>0</v>
      </c>
      <c r="P2282" s="20">
        <v>42478.6</v>
      </c>
      <c r="Q2282" s="7" t="s">
        <v>16</v>
      </c>
      <c r="R2282" s="7" t="s">
        <v>11</v>
      </c>
      <c r="S2282" s="7" t="s">
        <v>42</v>
      </c>
      <c r="T2282" s="7">
        <f t="shared" si="70"/>
        <v>240</v>
      </c>
      <c r="U2282" s="7">
        <f t="shared" si="71"/>
        <v>9</v>
      </c>
      <c r="V2282" s="35" t="s">
        <v>10370</v>
      </c>
      <c r="W2282" s="36">
        <v>45085</v>
      </c>
      <c r="X2282" s="5">
        <v>54</v>
      </c>
    </row>
    <row r="2283" spans="1:24" x14ac:dyDescent="0.3">
      <c r="A2283" s="5" t="s">
        <v>2311</v>
      </c>
      <c r="B2283" s="5">
        <v>1967</v>
      </c>
      <c r="C2283" s="5" t="s">
        <v>18</v>
      </c>
      <c r="D2283" s="5">
        <v>27</v>
      </c>
      <c r="E2283" s="5">
        <v>0</v>
      </c>
      <c r="F2283" s="5">
        <v>42538.720000000001</v>
      </c>
      <c r="G2283" s="5" t="s">
        <v>16</v>
      </c>
      <c r="H2283" s="5" t="s">
        <v>12</v>
      </c>
      <c r="I2283" s="5" t="s">
        <v>42</v>
      </c>
      <c r="K2283" s="7" t="s">
        <v>2311</v>
      </c>
      <c r="L2283" s="7">
        <v>1967</v>
      </c>
      <c r="M2283" s="7" t="s">
        <v>18</v>
      </c>
      <c r="N2283" s="7">
        <v>27</v>
      </c>
      <c r="O2283" s="7">
        <v>0</v>
      </c>
      <c r="P2283" s="20">
        <v>42538.720000000001</v>
      </c>
      <c r="Q2283" s="7" t="s">
        <v>16</v>
      </c>
      <c r="R2283" s="7" t="s">
        <v>12</v>
      </c>
      <c r="S2283" s="7" t="s">
        <v>42</v>
      </c>
      <c r="T2283" s="7">
        <f t="shared" si="70"/>
        <v>240</v>
      </c>
      <c r="U2283" s="7">
        <f t="shared" si="71"/>
        <v>1</v>
      </c>
      <c r="V2283" s="35" t="s">
        <v>10371</v>
      </c>
      <c r="W2283" s="36">
        <v>45085</v>
      </c>
      <c r="X2283" s="5">
        <v>55</v>
      </c>
    </row>
    <row r="2284" spans="1:24" x14ac:dyDescent="0.3">
      <c r="A2284" s="5" t="s">
        <v>2312</v>
      </c>
      <c r="B2284" s="5">
        <v>1979</v>
      </c>
      <c r="C2284" s="5" t="s">
        <v>30</v>
      </c>
      <c r="D2284" s="5">
        <v>27</v>
      </c>
      <c r="E2284" s="5">
        <v>2</v>
      </c>
      <c r="F2284" s="5">
        <v>42560.43</v>
      </c>
      <c r="G2284" s="5" t="s">
        <v>16</v>
      </c>
      <c r="H2284" s="5" t="s">
        <v>12</v>
      </c>
      <c r="I2284" s="5" t="s">
        <v>13</v>
      </c>
      <c r="K2284" s="7" t="s">
        <v>2312</v>
      </c>
      <c r="L2284" s="7">
        <v>1979</v>
      </c>
      <c r="M2284" s="7" t="s">
        <v>30</v>
      </c>
      <c r="N2284" s="7">
        <v>27</v>
      </c>
      <c r="O2284" s="7">
        <v>2</v>
      </c>
      <c r="P2284" s="20">
        <v>42560.43</v>
      </c>
      <c r="Q2284" s="7" t="s">
        <v>16</v>
      </c>
      <c r="R2284" s="7" t="s">
        <v>12</v>
      </c>
      <c r="S2284" s="7" t="s">
        <v>13</v>
      </c>
      <c r="T2284" s="7">
        <f t="shared" si="70"/>
        <v>240</v>
      </c>
      <c r="U2284" s="7">
        <f t="shared" si="71"/>
        <v>1</v>
      </c>
      <c r="V2284" s="35" t="s">
        <v>10372</v>
      </c>
      <c r="W2284" s="36">
        <v>45085</v>
      </c>
      <c r="X2284" s="5">
        <v>43</v>
      </c>
    </row>
    <row r="2285" spans="1:24" x14ac:dyDescent="0.3">
      <c r="A2285" s="5" t="s">
        <v>2313</v>
      </c>
      <c r="B2285" s="5">
        <v>1971</v>
      </c>
      <c r="C2285" s="5" t="s">
        <v>15</v>
      </c>
      <c r="D2285" s="5">
        <v>3</v>
      </c>
      <c r="E2285" s="5">
        <v>0</v>
      </c>
      <c r="F2285" s="5">
        <v>42644.2</v>
      </c>
      <c r="G2285" s="5" t="s">
        <v>16</v>
      </c>
      <c r="H2285" s="5" t="s">
        <v>12</v>
      </c>
      <c r="I2285" s="5" t="s">
        <v>42</v>
      </c>
      <c r="K2285" s="7" t="s">
        <v>2313</v>
      </c>
      <c r="L2285" s="7">
        <v>1971</v>
      </c>
      <c r="M2285" s="7" t="s">
        <v>15</v>
      </c>
      <c r="N2285" s="7">
        <v>3</v>
      </c>
      <c r="O2285" s="7">
        <v>0</v>
      </c>
      <c r="P2285" s="20">
        <v>42644.2</v>
      </c>
      <c r="Q2285" s="7" t="s">
        <v>16</v>
      </c>
      <c r="R2285" s="7" t="s">
        <v>12</v>
      </c>
      <c r="S2285" s="7" t="s">
        <v>42</v>
      </c>
      <c r="T2285" s="7">
        <f t="shared" si="70"/>
        <v>240</v>
      </c>
      <c r="U2285" s="7">
        <f t="shared" si="71"/>
        <v>1</v>
      </c>
      <c r="V2285" s="35" t="s">
        <v>10373</v>
      </c>
      <c r="W2285" s="36">
        <v>45085</v>
      </c>
      <c r="X2285" s="5">
        <v>51</v>
      </c>
    </row>
    <row r="2286" spans="1:24" x14ac:dyDescent="0.3">
      <c r="A2286" s="5" t="s">
        <v>2314</v>
      </c>
      <c r="B2286" s="5">
        <v>1977</v>
      </c>
      <c r="C2286" s="5" t="s">
        <v>37</v>
      </c>
      <c r="D2286" s="5">
        <v>21</v>
      </c>
      <c r="E2286" s="5">
        <v>2</v>
      </c>
      <c r="F2286" s="5">
        <v>42760.5</v>
      </c>
      <c r="G2286" s="5" t="s">
        <v>16</v>
      </c>
      <c r="H2286" s="5" t="s">
        <v>11</v>
      </c>
      <c r="I2286" s="5" t="s">
        <v>23</v>
      </c>
      <c r="K2286" s="7" t="s">
        <v>2314</v>
      </c>
      <c r="L2286" s="7">
        <v>1977</v>
      </c>
      <c r="M2286" s="7" t="s">
        <v>37</v>
      </c>
      <c r="N2286" s="7">
        <v>21</v>
      </c>
      <c r="O2286" s="7">
        <v>2</v>
      </c>
      <c r="P2286" s="20">
        <v>42760.5</v>
      </c>
      <c r="Q2286" s="7" t="s">
        <v>16</v>
      </c>
      <c r="R2286" s="7" t="s">
        <v>11</v>
      </c>
      <c r="S2286" s="7" t="s">
        <v>23</v>
      </c>
      <c r="T2286" s="7">
        <f t="shared" si="70"/>
        <v>240</v>
      </c>
      <c r="U2286" s="7">
        <f t="shared" si="71"/>
        <v>9</v>
      </c>
      <c r="V2286" s="35" t="s">
        <v>10374</v>
      </c>
      <c r="W2286" s="36">
        <v>45085</v>
      </c>
      <c r="X2286" s="5">
        <v>45</v>
      </c>
    </row>
    <row r="2287" spans="1:24" x14ac:dyDescent="0.3">
      <c r="A2287" s="5" t="s">
        <v>2315</v>
      </c>
      <c r="B2287" s="5">
        <v>1965</v>
      </c>
      <c r="C2287" s="5" t="s">
        <v>37</v>
      </c>
      <c r="D2287" s="5">
        <v>29</v>
      </c>
      <c r="E2287" s="5">
        <v>0</v>
      </c>
      <c r="F2287" s="5">
        <v>42764.12</v>
      </c>
      <c r="G2287" s="5" t="s">
        <v>16</v>
      </c>
      <c r="H2287" s="5" t="s">
        <v>11</v>
      </c>
      <c r="I2287" s="5" t="s">
        <v>42</v>
      </c>
      <c r="K2287" s="7" t="s">
        <v>2315</v>
      </c>
      <c r="L2287" s="7">
        <v>1965</v>
      </c>
      <c r="M2287" s="7" t="s">
        <v>37</v>
      </c>
      <c r="N2287" s="7">
        <v>29</v>
      </c>
      <c r="O2287" s="7">
        <v>0</v>
      </c>
      <c r="P2287" s="20">
        <v>42764.12</v>
      </c>
      <c r="Q2287" s="7" t="s">
        <v>16</v>
      </c>
      <c r="R2287" s="7" t="s">
        <v>11</v>
      </c>
      <c r="S2287" s="7" t="s">
        <v>42</v>
      </c>
      <c r="T2287" s="7">
        <f t="shared" si="70"/>
        <v>240</v>
      </c>
      <c r="U2287" s="7">
        <f t="shared" si="71"/>
        <v>9</v>
      </c>
      <c r="V2287" s="35" t="s">
        <v>9677</v>
      </c>
      <c r="W2287" s="36">
        <v>45085</v>
      </c>
      <c r="X2287" s="5">
        <v>57</v>
      </c>
    </row>
    <row r="2288" spans="1:24" x14ac:dyDescent="0.3">
      <c r="A2288" s="5" t="s">
        <v>2316</v>
      </c>
      <c r="B2288" s="5">
        <v>1972</v>
      </c>
      <c r="C2288" s="5" t="s">
        <v>20</v>
      </c>
      <c r="D2288" s="5">
        <v>10</v>
      </c>
      <c r="E2288" s="5">
        <v>2</v>
      </c>
      <c r="F2288" s="5">
        <v>42856.84</v>
      </c>
      <c r="G2288" s="5" t="s">
        <v>16</v>
      </c>
      <c r="H2288" s="5" t="s">
        <v>16</v>
      </c>
      <c r="I2288" s="5" t="s">
        <v>42</v>
      </c>
      <c r="K2288" s="7" t="s">
        <v>2316</v>
      </c>
      <c r="L2288" s="7">
        <v>1972</v>
      </c>
      <c r="M2288" s="7" t="s">
        <v>20</v>
      </c>
      <c r="N2288" s="7">
        <v>10</v>
      </c>
      <c r="O2288" s="7">
        <v>2</v>
      </c>
      <c r="P2288" s="20">
        <v>42856.84</v>
      </c>
      <c r="Q2288" s="7" t="s">
        <v>16</v>
      </c>
      <c r="R2288" s="7" t="s">
        <v>16</v>
      </c>
      <c r="S2288" s="7" t="s">
        <v>42</v>
      </c>
      <c r="T2288" s="7">
        <f t="shared" si="70"/>
        <v>240</v>
      </c>
      <c r="U2288" s="7">
        <f t="shared" si="71"/>
        <v>2</v>
      </c>
      <c r="V2288" s="35" t="s">
        <v>10375</v>
      </c>
      <c r="W2288" s="36">
        <v>45085</v>
      </c>
      <c r="X2288" s="5">
        <v>50</v>
      </c>
    </row>
    <row r="2289" spans="1:24" x14ac:dyDescent="0.3">
      <c r="A2289" s="5" t="s">
        <v>2317</v>
      </c>
      <c r="B2289" s="5">
        <v>1975</v>
      </c>
      <c r="C2289" s="5" t="s">
        <v>37</v>
      </c>
      <c r="D2289" s="5">
        <v>23</v>
      </c>
      <c r="E2289" s="5">
        <v>1</v>
      </c>
      <c r="F2289" s="5">
        <v>42969.85</v>
      </c>
      <c r="G2289" s="5" t="s">
        <v>16</v>
      </c>
      <c r="H2289" s="5" t="s">
        <v>12</v>
      </c>
      <c r="I2289" s="5" t="s">
        <v>13</v>
      </c>
      <c r="K2289" s="7" t="s">
        <v>2317</v>
      </c>
      <c r="L2289" s="7">
        <v>1975</v>
      </c>
      <c r="M2289" s="7" t="s">
        <v>37</v>
      </c>
      <c r="N2289" s="7">
        <v>23</v>
      </c>
      <c r="O2289" s="7">
        <v>1</v>
      </c>
      <c r="P2289" s="20">
        <v>42969.85</v>
      </c>
      <c r="Q2289" s="7" t="s">
        <v>16</v>
      </c>
      <c r="R2289" s="7" t="s">
        <v>12</v>
      </c>
      <c r="S2289" s="7" t="s">
        <v>13</v>
      </c>
      <c r="T2289" s="7">
        <f t="shared" si="70"/>
        <v>240</v>
      </c>
      <c r="U2289" s="7">
        <f t="shared" si="71"/>
        <v>1</v>
      </c>
      <c r="V2289" s="35" t="s">
        <v>10376</v>
      </c>
      <c r="W2289" s="36">
        <v>45085</v>
      </c>
      <c r="X2289" s="5">
        <v>47</v>
      </c>
    </row>
    <row r="2290" spans="1:24" x14ac:dyDescent="0.3">
      <c r="A2290" s="5" t="s">
        <v>2318</v>
      </c>
      <c r="B2290" s="5">
        <v>1978</v>
      </c>
      <c r="C2290" s="5" t="s">
        <v>15</v>
      </c>
      <c r="D2290" s="5">
        <v>4</v>
      </c>
      <c r="E2290" s="5">
        <v>0</v>
      </c>
      <c r="F2290" s="5">
        <v>42983.46</v>
      </c>
      <c r="G2290" s="5" t="s">
        <v>16</v>
      </c>
      <c r="H2290" s="5" t="s">
        <v>11</v>
      </c>
      <c r="I2290" s="5" t="s">
        <v>23</v>
      </c>
      <c r="K2290" s="7" t="s">
        <v>2318</v>
      </c>
      <c r="L2290" s="7">
        <v>1978</v>
      </c>
      <c r="M2290" s="7" t="s">
        <v>15</v>
      </c>
      <c r="N2290" s="7">
        <v>4</v>
      </c>
      <c r="O2290" s="7">
        <v>0</v>
      </c>
      <c r="P2290" s="20">
        <v>42983.46</v>
      </c>
      <c r="Q2290" s="7" t="s">
        <v>16</v>
      </c>
      <c r="R2290" s="7" t="s">
        <v>11</v>
      </c>
      <c r="S2290" s="7" t="s">
        <v>23</v>
      </c>
      <c r="T2290" s="7">
        <f t="shared" si="70"/>
        <v>240</v>
      </c>
      <c r="U2290" s="7">
        <f t="shared" si="71"/>
        <v>9</v>
      </c>
      <c r="V2290" s="35" t="s">
        <v>10377</v>
      </c>
      <c r="W2290" s="36">
        <v>45085</v>
      </c>
      <c r="X2290" s="5">
        <v>44</v>
      </c>
    </row>
    <row r="2291" spans="1:24" x14ac:dyDescent="0.3">
      <c r="A2291" s="5" t="s">
        <v>2319</v>
      </c>
      <c r="B2291" s="5">
        <v>1965</v>
      </c>
      <c r="C2291" s="5" t="s">
        <v>15</v>
      </c>
      <c r="D2291" s="5">
        <v>29</v>
      </c>
      <c r="E2291" s="5">
        <v>0</v>
      </c>
      <c r="F2291" s="5">
        <v>43073.760000000002</v>
      </c>
      <c r="G2291" s="5" t="s">
        <v>11</v>
      </c>
      <c r="H2291" s="5" t="s">
        <v>11</v>
      </c>
      <c r="I2291" s="5" t="s">
        <v>42</v>
      </c>
      <c r="K2291" s="7" t="s">
        <v>2319</v>
      </c>
      <c r="L2291" s="7">
        <v>1965</v>
      </c>
      <c r="M2291" s="7" t="s">
        <v>15</v>
      </c>
      <c r="N2291" s="7">
        <v>29</v>
      </c>
      <c r="O2291" s="7">
        <v>0</v>
      </c>
      <c r="P2291" s="20">
        <v>43073.760000000002</v>
      </c>
      <c r="Q2291" s="7" t="s">
        <v>11</v>
      </c>
      <c r="R2291" s="7" t="s">
        <v>11</v>
      </c>
      <c r="S2291" s="7" t="s">
        <v>42</v>
      </c>
      <c r="T2291" s="7">
        <f t="shared" si="70"/>
        <v>1</v>
      </c>
      <c r="U2291" s="7">
        <f t="shared" si="71"/>
        <v>9</v>
      </c>
      <c r="V2291" s="35" t="s">
        <v>9605</v>
      </c>
      <c r="W2291" s="36">
        <v>45085</v>
      </c>
      <c r="X2291" s="5">
        <v>57</v>
      </c>
    </row>
    <row r="2292" spans="1:24" x14ac:dyDescent="0.3">
      <c r="A2292" s="5" t="s">
        <v>2320</v>
      </c>
      <c r="B2292" s="5">
        <v>1969</v>
      </c>
      <c r="C2292" s="5" t="s">
        <v>30</v>
      </c>
      <c r="D2292" s="5">
        <v>3</v>
      </c>
      <c r="E2292" s="5">
        <v>0</v>
      </c>
      <c r="F2292" s="5">
        <v>43254.42</v>
      </c>
      <c r="G2292" s="5" t="s">
        <v>11</v>
      </c>
      <c r="H2292" s="5" t="s">
        <v>11</v>
      </c>
      <c r="I2292" s="5" t="s">
        <v>168</v>
      </c>
      <c r="K2292" s="7" t="s">
        <v>2320</v>
      </c>
      <c r="L2292" s="7">
        <v>1969</v>
      </c>
      <c r="M2292" s="7" t="s">
        <v>30</v>
      </c>
      <c r="N2292" s="7">
        <v>3</v>
      </c>
      <c r="O2292" s="7">
        <v>0</v>
      </c>
      <c r="P2292" s="20">
        <v>43254.42</v>
      </c>
      <c r="Q2292" s="7" t="s">
        <v>11</v>
      </c>
      <c r="R2292" s="7" t="s">
        <v>11</v>
      </c>
      <c r="S2292" s="7" t="s">
        <v>168</v>
      </c>
      <c r="T2292" s="7">
        <f t="shared" si="70"/>
        <v>1</v>
      </c>
      <c r="U2292" s="7">
        <f t="shared" si="71"/>
        <v>9</v>
      </c>
      <c r="V2292" s="35" t="s">
        <v>9083</v>
      </c>
      <c r="W2292" s="36">
        <v>45085</v>
      </c>
      <c r="X2292" s="5">
        <v>53</v>
      </c>
    </row>
    <row r="2293" spans="1:24" x14ac:dyDescent="0.3">
      <c r="A2293" s="5" t="s">
        <v>2321</v>
      </c>
      <c r="B2293" s="5">
        <v>1965</v>
      </c>
      <c r="C2293" s="5" t="s">
        <v>35</v>
      </c>
      <c r="D2293" s="5">
        <v>22</v>
      </c>
      <c r="E2293" s="5">
        <v>0</v>
      </c>
      <c r="F2293" s="5">
        <v>43578.94</v>
      </c>
      <c r="G2293" s="5" t="s">
        <v>11</v>
      </c>
      <c r="H2293" s="5" t="s">
        <v>11</v>
      </c>
      <c r="I2293" s="5" t="s">
        <v>23</v>
      </c>
      <c r="K2293" s="7" t="s">
        <v>2321</v>
      </c>
      <c r="L2293" s="7">
        <v>1965</v>
      </c>
      <c r="M2293" s="7" t="s">
        <v>35</v>
      </c>
      <c r="N2293" s="7">
        <v>22</v>
      </c>
      <c r="O2293" s="7">
        <v>0</v>
      </c>
      <c r="P2293" s="20">
        <v>43578.94</v>
      </c>
      <c r="Q2293" s="7" t="s">
        <v>11</v>
      </c>
      <c r="R2293" s="7" t="s">
        <v>11</v>
      </c>
      <c r="S2293" s="7" t="s">
        <v>23</v>
      </c>
      <c r="T2293" s="7">
        <f t="shared" si="70"/>
        <v>1</v>
      </c>
      <c r="U2293" s="7">
        <f t="shared" si="71"/>
        <v>9</v>
      </c>
      <c r="V2293" s="35" t="s">
        <v>10378</v>
      </c>
      <c r="W2293" s="36">
        <v>45085</v>
      </c>
      <c r="X2293" s="5">
        <v>57</v>
      </c>
    </row>
    <row r="2294" spans="1:24" x14ac:dyDescent="0.3">
      <c r="A2294" s="5" t="s">
        <v>2322</v>
      </c>
      <c r="B2294" s="5">
        <v>1986</v>
      </c>
      <c r="C2294" s="5" t="s">
        <v>30</v>
      </c>
      <c r="D2294" s="5">
        <v>29</v>
      </c>
      <c r="E2294" s="5">
        <v>3</v>
      </c>
      <c r="F2294" s="5">
        <v>43753.34</v>
      </c>
      <c r="G2294" s="5" t="s">
        <v>11</v>
      </c>
      <c r="H2294" s="5" t="s">
        <v>16</v>
      </c>
      <c r="I2294" s="5" t="s">
        <v>164</v>
      </c>
      <c r="K2294" s="7" t="s">
        <v>2322</v>
      </c>
      <c r="L2294" s="7">
        <v>1986</v>
      </c>
      <c r="M2294" s="7" t="s">
        <v>30</v>
      </c>
      <c r="N2294" s="7">
        <v>29</v>
      </c>
      <c r="O2294" s="7">
        <v>3</v>
      </c>
      <c r="P2294" s="20">
        <v>43753.34</v>
      </c>
      <c r="Q2294" s="7" t="s">
        <v>11</v>
      </c>
      <c r="R2294" s="7" t="s">
        <v>16</v>
      </c>
      <c r="S2294" s="7" t="s">
        <v>164</v>
      </c>
      <c r="T2294" s="7">
        <f t="shared" si="70"/>
        <v>1</v>
      </c>
      <c r="U2294" s="7">
        <f t="shared" si="71"/>
        <v>2</v>
      </c>
      <c r="V2294" s="35" t="s">
        <v>10379</v>
      </c>
      <c r="W2294" s="36">
        <v>45085</v>
      </c>
      <c r="X2294" s="5">
        <v>36</v>
      </c>
    </row>
    <row r="2295" spans="1:24" x14ac:dyDescent="0.3">
      <c r="A2295" s="5" t="s">
        <v>2323</v>
      </c>
      <c r="B2295" s="5">
        <v>1966</v>
      </c>
      <c r="C2295" s="5" t="s">
        <v>37</v>
      </c>
      <c r="D2295" s="5">
        <v>25</v>
      </c>
      <c r="E2295" s="5">
        <v>2</v>
      </c>
      <c r="F2295" s="5">
        <v>43813.87</v>
      </c>
      <c r="G2295" s="5" t="s">
        <v>11</v>
      </c>
      <c r="H2295" s="5" t="s">
        <v>11</v>
      </c>
      <c r="I2295" s="5" t="s">
        <v>13</v>
      </c>
      <c r="K2295" s="7" t="s">
        <v>2323</v>
      </c>
      <c r="L2295" s="7">
        <v>1966</v>
      </c>
      <c r="M2295" s="7" t="s">
        <v>37</v>
      </c>
      <c r="N2295" s="7">
        <v>25</v>
      </c>
      <c r="O2295" s="7">
        <v>2</v>
      </c>
      <c r="P2295" s="20">
        <v>43813.87</v>
      </c>
      <c r="Q2295" s="7" t="s">
        <v>11</v>
      </c>
      <c r="R2295" s="7" t="s">
        <v>11</v>
      </c>
      <c r="S2295" s="7" t="s">
        <v>13</v>
      </c>
      <c r="T2295" s="7">
        <f t="shared" si="70"/>
        <v>1</v>
      </c>
      <c r="U2295" s="7">
        <f t="shared" si="71"/>
        <v>9</v>
      </c>
      <c r="V2295" s="35" t="s">
        <v>10380</v>
      </c>
      <c r="W2295" s="36">
        <v>45085</v>
      </c>
      <c r="X2295" s="5">
        <v>56</v>
      </c>
    </row>
    <row r="2296" spans="1:24" x14ac:dyDescent="0.3">
      <c r="A2296" s="5" t="s">
        <v>2324</v>
      </c>
      <c r="B2296" s="5">
        <v>1966</v>
      </c>
      <c r="C2296" s="5" t="s">
        <v>10</v>
      </c>
      <c r="D2296" s="5">
        <v>2</v>
      </c>
      <c r="E2296" s="5">
        <v>0</v>
      </c>
      <c r="F2296" s="5">
        <v>43817.45</v>
      </c>
      <c r="G2296" s="5" t="s">
        <v>11</v>
      </c>
      <c r="H2296" s="5" t="s">
        <v>12</v>
      </c>
      <c r="I2296" s="5" t="s">
        <v>23</v>
      </c>
      <c r="K2296" s="7" t="s">
        <v>2324</v>
      </c>
      <c r="L2296" s="7">
        <v>1966</v>
      </c>
      <c r="M2296" s="7" t="s">
        <v>10</v>
      </c>
      <c r="N2296" s="7">
        <v>2</v>
      </c>
      <c r="O2296" s="7">
        <v>0</v>
      </c>
      <c r="P2296" s="20">
        <v>43817.45</v>
      </c>
      <c r="Q2296" s="7" t="s">
        <v>11</v>
      </c>
      <c r="R2296" s="7" t="s">
        <v>12</v>
      </c>
      <c r="S2296" s="7" t="s">
        <v>23</v>
      </c>
      <c r="T2296" s="7">
        <f t="shared" si="70"/>
        <v>1</v>
      </c>
      <c r="U2296" s="7">
        <f t="shared" si="71"/>
        <v>1</v>
      </c>
      <c r="V2296" s="35" t="s">
        <v>9536</v>
      </c>
      <c r="W2296" s="36">
        <v>45085</v>
      </c>
      <c r="X2296" s="5">
        <v>56</v>
      </c>
    </row>
    <row r="2297" spans="1:24" x14ac:dyDescent="0.3">
      <c r="A2297" s="5" t="s">
        <v>2325</v>
      </c>
      <c r="B2297" s="5">
        <v>1980</v>
      </c>
      <c r="C2297" s="5" t="s">
        <v>15</v>
      </c>
      <c r="D2297" s="5">
        <v>10</v>
      </c>
      <c r="E2297" s="5">
        <v>2</v>
      </c>
      <c r="F2297" s="5">
        <v>43896.38</v>
      </c>
      <c r="G2297" s="5" t="s">
        <v>11</v>
      </c>
      <c r="H2297" s="5" t="s">
        <v>16</v>
      </c>
      <c r="I2297" s="5" t="s">
        <v>13</v>
      </c>
      <c r="K2297" s="7" t="s">
        <v>2325</v>
      </c>
      <c r="L2297" s="7">
        <v>1980</v>
      </c>
      <c r="M2297" s="7" t="s">
        <v>15</v>
      </c>
      <c r="N2297" s="7">
        <v>10</v>
      </c>
      <c r="O2297" s="7">
        <v>2</v>
      </c>
      <c r="P2297" s="20">
        <v>43896.38</v>
      </c>
      <c r="Q2297" s="7" t="s">
        <v>11</v>
      </c>
      <c r="R2297" s="7" t="s">
        <v>16</v>
      </c>
      <c r="S2297" s="7" t="s">
        <v>13</v>
      </c>
      <c r="T2297" s="7">
        <f t="shared" si="70"/>
        <v>1</v>
      </c>
      <c r="U2297" s="7">
        <f t="shared" si="71"/>
        <v>2</v>
      </c>
      <c r="V2297" s="35" t="s">
        <v>10381</v>
      </c>
      <c r="W2297" s="36">
        <v>45085</v>
      </c>
      <c r="X2297" s="5">
        <v>42</v>
      </c>
    </row>
    <row r="2298" spans="1:24" x14ac:dyDescent="0.3">
      <c r="A2298" s="5" t="s">
        <v>2326</v>
      </c>
      <c r="B2298" s="5">
        <v>1966</v>
      </c>
      <c r="C2298" s="5" t="s">
        <v>37</v>
      </c>
      <c r="D2298" s="5">
        <v>5</v>
      </c>
      <c r="E2298" s="5">
        <v>0</v>
      </c>
      <c r="F2298" s="5">
        <v>43921.18</v>
      </c>
      <c r="G2298" s="5" t="s">
        <v>11</v>
      </c>
      <c r="H2298" s="5" t="s">
        <v>11</v>
      </c>
      <c r="I2298" s="5" t="s">
        <v>23</v>
      </c>
      <c r="K2298" s="7" t="s">
        <v>2326</v>
      </c>
      <c r="L2298" s="7">
        <v>1966</v>
      </c>
      <c r="M2298" s="7" t="s">
        <v>37</v>
      </c>
      <c r="N2298" s="7">
        <v>5</v>
      </c>
      <c r="O2298" s="7">
        <v>0</v>
      </c>
      <c r="P2298" s="20">
        <v>43921.18</v>
      </c>
      <c r="Q2298" s="7" t="s">
        <v>11</v>
      </c>
      <c r="R2298" s="7" t="s">
        <v>11</v>
      </c>
      <c r="S2298" s="7" t="s">
        <v>23</v>
      </c>
      <c r="T2298" s="7">
        <f t="shared" si="70"/>
        <v>1</v>
      </c>
      <c r="U2298" s="7">
        <f t="shared" si="71"/>
        <v>9</v>
      </c>
      <c r="V2298" s="35" t="s">
        <v>10382</v>
      </c>
      <c r="W2298" s="36">
        <v>45085</v>
      </c>
      <c r="X2298" s="5">
        <v>56</v>
      </c>
    </row>
    <row r="2299" spans="1:24" x14ac:dyDescent="0.3">
      <c r="A2299" s="5" t="s">
        <v>2327</v>
      </c>
      <c r="B2299" s="5">
        <v>1988</v>
      </c>
      <c r="C2299" s="5" t="s">
        <v>10</v>
      </c>
      <c r="D2299" s="5">
        <v>16</v>
      </c>
      <c r="E2299" s="5">
        <v>1</v>
      </c>
      <c r="F2299" s="5">
        <v>43943.88</v>
      </c>
      <c r="G2299" s="5" t="s">
        <v>11</v>
      </c>
      <c r="H2299" s="5" t="s">
        <v>16</v>
      </c>
      <c r="I2299" s="5" t="s">
        <v>23</v>
      </c>
      <c r="K2299" s="7" t="s">
        <v>2327</v>
      </c>
      <c r="L2299" s="7">
        <v>1988</v>
      </c>
      <c r="M2299" s="7" t="s">
        <v>10</v>
      </c>
      <c r="N2299" s="7">
        <v>16</v>
      </c>
      <c r="O2299" s="7">
        <v>1</v>
      </c>
      <c r="P2299" s="20">
        <v>43943.88</v>
      </c>
      <c r="Q2299" s="7" t="s">
        <v>11</v>
      </c>
      <c r="R2299" s="7" t="s">
        <v>16</v>
      </c>
      <c r="S2299" s="7" t="s">
        <v>23</v>
      </c>
      <c r="T2299" s="7">
        <f t="shared" si="70"/>
        <v>1</v>
      </c>
      <c r="U2299" s="7">
        <f t="shared" si="71"/>
        <v>2</v>
      </c>
      <c r="V2299" s="35" t="s">
        <v>10383</v>
      </c>
      <c r="W2299" s="36">
        <v>45085</v>
      </c>
      <c r="X2299" s="5">
        <v>34</v>
      </c>
    </row>
    <row r="2300" spans="1:24" x14ac:dyDescent="0.3">
      <c r="A2300" s="5" t="s">
        <v>2328</v>
      </c>
      <c r="B2300" s="5">
        <v>1975</v>
      </c>
      <c r="C2300" s="5" t="s">
        <v>18</v>
      </c>
      <c r="D2300" s="5">
        <v>1</v>
      </c>
      <c r="E2300" s="5">
        <v>2</v>
      </c>
      <c r="F2300" s="5">
        <v>44202.65</v>
      </c>
      <c r="G2300" s="5" t="s">
        <v>11</v>
      </c>
      <c r="H2300" s="5" t="s">
        <v>11</v>
      </c>
      <c r="I2300" s="5" t="s">
        <v>13</v>
      </c>
      <c r="K2300" s="7" t="s">
        <v>2328</v>
      </c>
      <c r="L2300" s="7">
        <v>1975</v>
      </c>
      <c r="M2300" s="7" t="s">
        <v>18</v>
      </c>
      <c r="N2300" s="7">
        <v>1</v>
      </c>
      <c r="O2300" s="7">
        <v>2</v>
      </c>
      <c r="P2300" s="20">
        <v>44202.65</v>
      </c>
      <c r="Q2300" s="7" t="s">
        <v>11</v>
      </c>
      <c r="R2300" s="7" t="s">
        <v>11</v>
      </c>
      <c r="S2300" s="7" t="s">
        <v>13</v>
      </c>
      <c r="T2300" s="7">
        <f t="shared" si="70"/>
        <v>1</v>
      </c>
      <c r="U2300" s="7">
        <f t="shared" si="71"/>
        <v>9</v>
      </c>
      <c r="V2300" s="35" t="s">
        <v>10384</v>
      </c>
      <c r="W2300" s="36">
        <v>45085</v>
      </c>
      <c r="X2300" s="5">
        <v>48</v>
      </c>
    </row>
    <row r="2301" spans="1:24" x14ac:dyDescent="0.3">
      <c r="A2301" s="5" t="s">
        <v>2329</v>
      </c>
      <c r="B2301" s="5">
        <v>1968</v>
      </c>
      <c r="C2301" s="5" t="s">
        <v>15</v>
      </c>
      <c r="D2301" s="5">
        <v>24</v>
      </c>
      <c r="E2301" s="5">
        <v>2</v>
      </c>
      <c r="F2301" s="5">
        <v>44260.75</v>
      </c>
      <c r="G2301" s="5" t="s">
        <v>11</v>
      </c>
      <c r="H2301" s="5" t="s">
        <v>16</v>
      </c>
      <c r="I2301" s="5" t="s">
        <v>13</v>
      </c>
      <c r="K2301" s="7" t="s">
        <v>2329</v>
      </c>
      <c r="L2301" s="7">
        <v>1968</v>
      </c>
      <c r="M2301" s="7" t="s">
        <v>15</v>
      </c>
      <c r="N2301" s="7">
        <v>24</v>
      </c>
      <c r="O2301" s="7">
        <v>2</v>
      </c>
      <c r="P2301" s="20">
        <v>44260.75</v>
      </c>
      <c r="Q2301" s="7" t="s">
        <v>11</v>
      </c>
      <c r="R2301" s="7" t="s">
        <v>16</v>
      </c>
      <c r="S2301" s="7" t="s">
        <v>13</v>
      </c>
      <c r="T2301" s="7">
        <f t="shared" si="70"/>
        <v>1</v>
      </c>
      <c r="U2301" s="7">
        <f t="shared" si="71"/>
        <v>2</v>
      </c>
      <c r="V2301" s="35" t="s">
        <v>10385</v>
      </c>
      <c r="W2301" s="36">
        <v>45085</v>
      </c>
      <c r="X2301" s="5">
        <v>54</v>
      </c>
    </row>
    <row r="2302" spans="1:24" x14ac:dyDescent="0.3">
      <c r="A2302" s="5" t="s">
        <v>2330</v>
      </c>
      <c r="B2302" s="5">
        <v>1971</v>
      </c>
      <c r="C2302" s="5" t="s">
        <v>37</v>
      </c>
      <c r="D2302" s="5">
        <v>29</v>
      </c>
      <c r="E2302" s="5">
        <v>0</v>
      </c>
      <c r="F2302" s="5">
        <v>44400.41</v>
      </c>
      <c r="G2302" s="5" t="s">
        <v>11</v>
      </c>
      <c r="H2302" s="5" t="s">
        <v>11</v>
      </c>
      <c r="I2302" s="5" t="s">
        <v>13</v>
      </c>
      <c r="K2302" s="7" t="s">
        <v>2330</v>
      </c>
      <c r="L2302" s="7">
        <v>1971</v>
      </c>
      <c r="M2302" s="7" t="s">
        <v>37</v>
      </c>
      <c r="N2302" s="7">
        <v>29</v>
      </c>
      <c r="O2302" s="7">
        <v>0</v>
      </c>
      <c r="P2302" s="20">
        <v>44400.41</v>
      </c>
      <c r="Q2302" s="7" t="s">
        <v>11</v>
      </c>
      <c r="R2302" s="7" t="s">
        <v>11</v>
      </c>
      <c r="S2302" s="7" t="s">
        <v>13</v>
      </c>
      <c r="T2302" s="7">
        <f t="shared" si="70"/>
        <v>1</v>
      </c>
      <c r="U2302" s="7">
        <f t="shared" si="71"/>
        <v>9</v>
      </c>
      <c r="V2302" s="35" t="s">
        <v>10386</v>
      </c>
      <c r="W2302" s="36">
        <v>45085</v>
      </c>
      <c r="X2302" s="5">
        <v>51</v>
      </c>
    </row>
    <row r="2303" spans="1:24" x14ac:dyDescent="0.3">
      <c r="A2303" s="5" t="s">
        <v>2331</v>
      </c>
      <c r="B2303" s="5">
        <v>1967</v>
      </c>
      <c r="C2303" s="5" t="s">
        <v>20</v>
      </c>
      <c r="D2303" s="5">
        <v>14</v>
      </c>
      <c r="E2303" s="5">
        <v>0</v>
      </c>
      <c r="F2303" s="5">
        <v>44423.8</v>
      </c>
      <c r="G2303" s="5" t="s">
        <v>11</v>
      </c>
      <c r="H2303" s="5" t="s">
        <v>12</v>
      </c>
      <c r="I2303" s="5" t="s">
        <v>13</v>
      </c>
      <c r="K2303" s="7" t="s">
        <v>2331</v>
      </c>
      <c r="L2303" s="7">
        <v>1967</v>
      </c>
      <c r="M2303" s="7" t="s">
        <v>20</v>
      </c>
      <c r="N2303" s="7">
        <v>14</v>
      </c>
      <c r="O2303" s="7">
        <v>0</v>
      </c>
      <c r="P2303" s="20">
        <v>44423.8</v>
      </c>
      <c r="Q2303" s="7" t="s">
        <v>11</v>
      </c>
      <c r="R2303" s="7" t="s">
        <v>12</v>
      </c>
      <c r="S2303" s="7" t="s">
        <v>13</v>
      </c>
      <c r="T2303" s="7">
        <f t="shared" si="70"/>
        <v>1</v>
      </c>
      <c r="U2303" s="7">
        <f t="shared" si="71"/>
        <v>1</v>
      </c>
      <c r="V2303" s="35" t="s">
        <v>10387</v>
      </c>
      <c r="W2303" s="36">
        <v>45085</v>
      </c>
      <c r="X2303" s="5">
        <v>55</v>
      </c>
    </row>
    <row r="2304" spans="1:24" x14ac:dyDescent="0.3">
      <c r="A2304" s="5" t="s">
        <v>2332</v>
      </c>
      <c r="B2304" s="5">
        <v>2000</v>
      </c>
      <c r="C2304" s="5" t="s">
        <v>35</v>
      </c>
      <c r="D2304" s="5">
        <v>2</v>
      </c>
      <c r="E2304" s="5">
        <v>1</v>
      </c>
      <c r="F2304" s="5">
        <v>44501.4</v>
      </c>
      <c r="G2304" s="5" t="s">
        <v>11</v>
      </c>
      <c r="H2304" s="5" t="s">
        <v>12</v>
      </c>
      <c r="I2304" s="5" t="s">
        <v>13</v>
      </c>
      <c r="K2304" s="7" t="s">
        <v>2332</v>
      </c>
      <c r="L2304" s="7">
        <v>2000</v>
      </c>
      <c r="M2304" s="7" t="s">
        <v>35</v>
      </c>
      <c r="N2304" s="7">
        <v>2</v>
      </c>
      <c r="O2304" s="7">
        <v>1</v>
      </c>
      <c r="P2304" s="20">
        <v>44501.4</v>
      </c>
      <c r="Q2304" s="7" t="s">
        <v>11</v>
      </c>
      <c r="R2304" s="7" t="s">
        <v>12</v>
      </c>
      <c r="S2304" s="7" t="s">
        <v>13</v>
      </c>
      <c r="T2304" s="7">
        <f t="shared" si="70"/>
        <v>1</v>
      </c>
      <c r="U2304" s="7">
        <f t="shared" si="71"/>
        <v>1</v>
      </c>
      <c r="V2304" s="35" t="s">
        <v>10388</v>
      </c>
      <c r="W2304" s="36">
        <v>45085</v>
      </c>
      <c r="X2304" s="5">
        <v>22</v>
      </c>
    </row>
    <row r="2305" spans="1:24" x14ac:dyDescent="0.3">
      <c r="A2305" s="5" t="s">
        <v>2333</v>
      </c>
      <c r="B2305" s="5">
        <v>1993</v>
      </c>
      <c r="C2305" s="5" t="s">
        <v>37</v>
      </c>
      <c r="D2305" s="5">
        <v>11</v>
      </c>
      <c r="E2305" s="5">
        <v>2</v>
      </c>
      <c r="F2305" s="5">
        <v>44585.46</v>
      </c>
      <c r="G2305" s="5" t="s">
        <v>11</v>
      </c>
      <c r="H2305" s="5" t="s">
        <v>11</v>
      </c>
      <c r="I2305" s="5" t="s">
        <v>42</v>
      </c>
      <c r="K2305" s="7" t="s">
        <v>2333</v>
      </c>
      <c r="L2305" s="7">
        <v>1993</v>
      </c>
      <c r="M2305" s="7" t="s">
        <v>37</v>
      </c>
      <c r="N2305" s="7">
        <v>11</v>
      </c>
      <c r="O2305" s="7">
        <v>2</v>
      </c>
      <c r="P2305" s="20">
        <v>44585.46</v>
      </c>
      <c r="Q2305" s="7" t="s">
        <v>11</v>
      </c>
      <c r="R2305" s="7" t="s">
        <v>11</v>
      </c>
      <c r="S2305" s="7" t="s">
        <v>42</v>
      </c>
      <c r="T2305" s="7">
        <f t="shared" si="70"/>
        <v>1</v>
      </c>
      <c r="U2305" s="7">
        <f t="shared" si="71"/>
        <v>9</v>
      </c>
      <c r="V2305" s="35" t="s">
        <v>10389</v>
      </c>
      <c r="W2305" s="36">
        <v>45085</v>
      </c>
      <c r="X2305" s="5">
        <v>29</v>
      </c>
    </row>
    <row r="2306" spans="1:24" x14ac:dyDescent="0.3">
      <c r="A2306" s="5" t="s">
        <v>2334</v>
      </c>
      <c r="B2306" s="5">
        <v>1971</v>
      </c>
      <c r="C2306" s="5" t="s">
        <v>35</v>
      </c>
      <c r="D2306" s="5">
        <v>13</v>
      </c>
      <c r="E2306" s="5">
        <v>2</v>
      </c>
      <c r="F2306" s="5">
        <v>44641.2</v>
      </c>
      <c r="G2306" s="5" t="s">
        <v>11</v>
      </c>
      <c r="H2306" s="5" t="s">
        <v>12</v>
      </c>
      <c r="I2306" s="5" t="s">
        <v>247</v>
      </c>
      <c r="K2306" s="7" t="s">
        <v>2334</v>
      </c>
      <c r="L2306" s="7">
        <v>1971</v>
      </c>
      <c r="M2306" s="7" t="s">
        <v>35</v>
      </c>
      <c r="N2306" s="7">
        <v>13</v>
      </c>
      <c r="O2306" s="7">
        <v>2</v>
      </c>
      <c r="P2306" s="20">
        <v>44641.2</v>
      </c>
      <c r="Q2306" s="7" t="s">
        <v>11</v>
      </c>
      <c r="R2306" s="7" t="s">
        <v>12</v>
      </c>
      <c r="S2306" s="7" t="s">
        <v>247</v>
      </c>
      <c r="T2306" s="7">
        <f t="shared" si="70"/>
        <v>1</v>
      </c>
      <c r="U2306" s="7">
        <f t="shared" si="71"/>
        <v>1</v>
      </c>
      <c r="V2306" s="35" t="s">
        <v>10390</v>
      </c>
      <c r="W2306" s="36">
        <v>45085</v>
      </c>
      <c r="X2306" s="5">
        <v>51</v>
      </c>
    </row>
    <row r="2307" spans="1:24" x14ac:dyDescent="0.3">
      <c r="A2307" s="5" t="s">
        <v>2335</v>
      </c>
      <c r="B2307" s="5">
        <v>1962</v>
      </c>
      <c r="C2307" s="5" t="s">
        <v>30</v>
      </c>
      <c r="D2307" s="5">
        <v>17</v>
      </c>
      <c r="E2307" s="5">
        <v>0</v>
      </c>
      <c r="F2307" s="5">
        <v>45008.959999999999</v>
      </c>
      <c r="G2307" s="5" t="s">
        <v>11</v>
      </c>
      <c r="H2307" s="5" t="s">
        <v>11</v>
      </c>
      <c r="I2307" s="5" t="s">
        <v>13</v>
      </c>
      <c r="K2307" s="7" t="s">
        <v>2335</v>
      </c>
      <c r="L2307" s="7">
        <v>1962</v>
      </c>
      <c r="M2307" s="7" t="s">
        <v>30</v>
      </c>
      <c r="N2307" s="7">
        <v>17</v>
      </c>
      <c r="O2307" s="7">
        <v>0</v>
      </c>
      <c r="P2307" s="20">
        <v>45008.959999999999</v>
      </c>
      <c r="Q2307" s="7" t="s">
        <v>11</v>
      </c>
      <c r="R2307" s="7" t="s">
        <v>11</v>
      </c>
      <c r="S2307" s="7" t="s">
        <v>13</v>
      </c>
      <c r="T2307" s="7">
        <f t="shared" ref="T2307:T2344" si="72">MATCH(Q2307,$Q$2:$Q$2344,0)</f>
        <v>1</v>
      </c>
      <c r="U2307" s="7">
        <f t="shared" ref="U2307:U2344" si="73">MATCH(R2307,$R$2:$R$2344,0)</f>
        <v>9</v>
      </c>
      <c r="V2307" s="35" t="s">
        <v>10391</v>
      </c>
      <c r="W2307" s="36">
        <v>45085</v>
      </c>
      <c r="X2307" s="5">
        <v>60</v>
      </c>
    </row>
    <row r="2308" spans="1:24" x14ac:dyDescent="0.3">
      <c r="A2308" s="5" t="s">
        <v>2336</v>
      </c>
      <c r="B2308" s="5">
        <v>1974</v>
      </c>
      <c r="C2308" s="5" t="s">
        <v>35</v>
      </c>
      <c r="D2308" s="5">
        <v>9</v>
      </c>
      <c r="E2308" s="5">
        <v>2</v>
      </c>
      <c r="F2308" s="5">
        <v>45702.02</v>
      </c>
      <c r="G2308" s="5" t="s">
        <v>11</v>
      </c>
      <c r="H2308" s="5" t="s">
        <v>11</v>
      </c>
      <c r="I2308" s="5" t="s">
        <v>23</v>
      </c>
      <c r="K2308" s="7" t="s">
        <v>2336</v>
      </c>
      <c r="L2308" s="7">
        <v>1974</v>
      </c>
      <c r="M2308" s="7" t="s">
        <v>35</v>
      </c>
      <c r="N2308" s="7">
        <v>9</v>
      </c>
      <c r="O2308" s="7">
        <v>2</v>
      </c>
      <c r="P2308" s="20">
        <v>45702.02</v>
      </c>
      <c r="Q2308" s="7" t="s">
        <v>11</v>
      </c>
      <c r="R2308" s="7" t="s">
        <v>11</v>
      </c>
      <c r="S2308" s="7" t="s">
        <v>23</v>
      </c>
      <c r="T2308" s="7">
        <f t="shared" si="72"/>
        <v>1</v>
      </c>
      <c r="U2308" s="7">
        <f t="shared" si="73"/>
        <v>9</v>
      </c>
      <c r="V2308" s="35" t="s">
        <v>10392</v>
      </c>
      <c r="W2308" s="36">
        <v>45085</v>
      </c>
      <c r="X2308" s="5">
        <v>48</v>
      </c>
    </row>
    <row r="2309" spans="1:24" x14ac:dyDescent="0.3">
      <c r="A2309" s="5" t="s">
        <v>2337</v>
      </c>
      <c r="B2309" s="5">
        <v>1960</v>
      </c>
      <c r="C2309" s="5" t="s">
        <v>30</v>
      </c>
      <c r="D2309" s="5">
        <v>21</v>
      </c>
      <c r="E2309" s="5">
        <v>0</v>
      </c>
      <c r="F2309" s="5">
        <v>45710.21</v>
      </c>
      <c r="G2309" s="5" t="s">
        <v>11</v>
      </c>
      <c r="H2309" s="5" t="s">
        <v>11</v>
      </c>
      <c r="I2309" s="5" t="s">
        <v>168</v>
      </c>
      <c r="K2309" s="7" t="s">
        <v>2337</v>
      </c>
      <c r="L2309" s="7">
        <v>1960</v>
      </c>
      <c r="M2309" s="7" t="s">
        <v>30</v>
      </c>
      <c r="N2309" s="7">
        <v>21</v>
      </c>
      <c r="O2309" s="7">
        <v>0</v>
      </c>
      <c r="P2309" s="20">
        <v>45710.21</v>
      </c>
      <c r="Q2309" s="7" t="s">
        <v>11</v>
      </c>
      <c r="R2309" s="7" t="s">
        <v>11</v>
      </c>
      <c r="S2309" s="7" t="s">
        <v>168</v>
      </c>
      <c r="T2309" s="7">
        <f t="shared" si="72"/>
        <v>1</v>
      </c>
      <c r="U2309" s="7">
        <f t="shared" si="73"/>
        <v>9</v>
      </c>
      <c r="V2309" s="35" t="s">
        <v>10393</v>
      </c>
      <c r="W2309" s="36">
        <v>45085</v>
      </c>
      <c r="X2309" s="5">
        <v>62</v>
      </c>
    </row>
    <row r="2310" spans="1:24" x14ac:dyDescent="0.3">
      <c r="A2310" s="5" t="s">
        <v>2338</v>
      </c>
      <c r="B2310" s="5">
        <v>1979</v>
      </c>
      <c r="C2310" s="5" t="s">
        <v>35</v>
      </c>
      <c r="D2310" s="5">
        <v>12</v>
      </c>
      <c r="E2310" s="5">
        <v>0</v>
      </c>
      <c r="F2310" s="5">
        <v>45863.21</v>
      </c>
      <c r="G2310" s="5" t="s">
        <v>11</v>
      </c>
      <c r="H2310" s="5" t="s">
        <v>16</v>
      </c>
      <c r="I2310" s="5" t="s">
        <v>13</v>
      </c>
      <c r="K2310" s="7" t="s">
        <v>2338</v>
      </c>
      <c r="L2310" s="7">
        <v>1979</v>
      </c>
      <c r="M2310" s="7" t="s">
        <v>35</v>
      </c>
      <c r="N2310" s="7">
        <v>12</v>
      </c>
      <c r="O2310" s="7">
        <v>0</v>
      </c>
      <c r="P2310" s="20">
        <v>45863.21</v>
      </c>
      <c r="Q2310" s="7" t="s">
        <v>11</v>
      </c>
      <c r="R2310" s="7" t="s">
        <v>16</v>
      </c>
      <c r="S2310" s="7" t="s">
        <v>13</v>
      </c>
      <c r="T2310" s="7">
        <f t="shared" si="72"/>
        <v>1</v>
      </c>
      <c r="U2310" s="7">
        <f t="shared" si="73"/>
        <v>2</v>
      </c>
      <c r="V2310" s="35" t="s">
        <v>10394</v>
      </c>
      <c r="W2310" s="36">
        <v>45085</v>
      </c>
      <c r="X2310" s="5">
        <v>43</v>
      </c>
    </row>
    <row r="2311" spans="1:24" x14ac:dyDescent="0.3">
      <c r="A2311" s="5" t="s">
        <v>2339</v>
      </c>
      <c r="B2311" s="5">
        <v>1985</v>
      </c>
      <c r="C2311" s="5" t="s">
        <v>20</v>
      </c>
      <c r="D2311" s="5">
        <v>30</v>
      </c>
      <c r="E2311" s="5">
        <v>2</v>
      </c>
      <c r="F2311" s="5">
        <v>46113.51</v>
      </c>
      <c r="G2311" s="5" t="s">
        <v>11</v>
      </c>
      <c r="H2311" s="5" t="s">
        <v>12</v>
      </c>
      <c r="I2311" s="5" t="s">
        <v>42</v>
      </c>
      <c r="K2311" s="7" t="s">
        <v>2339</v>
      </c>
      <c r="L2311" s="7">
        <v>1985</v>
      </c>
      <c r="M2311" s="7" t="s">
        <v>20</v>
      </c>
      <c r="N2311" s="7">
        <v>30</v>
      </c>
      <c r="O2311" s="7">
        <v>2</v>
      </c>
      <c r="P2311" s="20">
        <v>46113.51</v>
      </c>
      <c r="Q2311" s="7" t="s">
        <v>11</v>
      </c>
      <c r="R2311" s="7" t="s">
        <v>12</v>
      </c>
      <c r="S2311" s="7" t="s">
        <v>42</v>
      </c>
      <c r="T2311" s="7">
        <f t="shared" si="72"/>
        <v>1</v>
      </c>
      <c r="U2311" s="7">
        <f t="shared" si="73"/>
        <v>1</v>
      </c>
      <c r="V2311" s="35" t="s">
        <v>10395</v>
      </c>
      <c r="W2311" s="36">
        <v>45085</v>
      </c>
      <c r="X2311" s="5">
        <v>37</v>
      </c>
    </row>
    <row r="2312" spans="1:24" x14ac:dyDescent="0.3">
      <c r="A2312" s="5" t="s">
        <v>2340</v>
      </c>
      <c r="B2312" s="5">
        <v>1962</v>
      </c>
      <c r="C2312" s="5" t="s">
        <v>30</v>
      </c>
      <c r="D2312" s="5">
        <v>4</v>
      </c>
      <c r="E2312" s="5">
        <v>3</v>
      </c>
      <c r="F2312" s="5">
        <v>46130.53</v>
      </c>
      <c r="G2312" s="5" t="s">
        <v>16</v>
      </c>
      <c r="H2312" s="5" t="s">
        <v>16</v>
      </c>
      <c r="I2312" s="5" t="s">
        <v>23</v>
      </c>
      <c r="K2312" s="7" t="s">
        <v>2340</v>
      </c>
      <c r="L2312" s="7">
        <v>1962</v>
      </c>
      <c r="M2312" s="7" t="s">
        <v>30</v>
      </c>
      <c r="N2312" s="7">
        <v>4</v>
      </c>
      <c r="O2312" s="7">
        <v>3</v>
      </c>
      <c r="P2312" s="20">
        <v>46130.53</v>
      </c>
      <c r="Q2312" s="7" t="s">
        <v>16</v>
      </c>
      <c r="R2312" s="7" t="s">
        <v>16</v>
      </c>
      <c r="S2312" s="7" t="s">
        <v>23</v>
      </c>
      <c r="T2312" s="7">
        <f t="shared" si="72"/>
        <v>240</v>
      </c>
      <c r="U2312" s="7">
        <f t="shared" si="73"/>
        <v>2</v>
      </c>
      <c r="V2312" s="35" t="s">
        <v>10396</v>
      </c>
      <c r="W2312" s="36">
        <v>45085</v>
      </c>
      <c r="X2312" s="5">
        <v>60</v>
      </c>
    </row>
    <row r="2313" spans="1:24" x14ac:dyDescent="0.3">
      <c r="A2313" s="5" t="s">
        <v>2341</v>
      </c>
      <c r="B2313" s="5">
        <v>1976</v>
      </c>
      <c r="C2313" s="5" t="s">
        <v>30</v>
      </c>
      <c r="D2313" s="5">
        <v>2</v>
      </c>
      <c r="E2313" s="5">
        <v>3</v>
      </c>
      <c r="F2313" s="5">
        <v>46151.12</v>
      </c>
      <c r="G2313" s="5" t="s">
        <v>16</v>
      </c>
      <c r="H2313" s="5" t="s">
        <v>12</v>
      </c>
      <c r="I2313" s="5" t="s">
        <v>13</v>
      </c>
      <c r="K2313" s="7" t="s">
        <v>2341</v>
      </c>
      <c r="L2313" s="7">
        <v>1976</v>
      </c>
      <c r="M2313" s="7" t="s">
        <v>30</v>
      </c>
      <c r="N2313" s="7">
        <v>2</v>
      </c>
      <c r="O2313" s="7">
        <v>3</v>
      </c>
      <c r="P2313" s="20">
        <v>46151.12</v>
      </c>
      <c r="Q2313" s="7" t="s">
        <v>16</v>
      </c>
      <c r="R2313" s="7" t="s">
        <v>12</v>
      </c>
      <c r="S2313" s="7" t="s">
        <v>13</v>
      </c>
      <c r="T2313" s="7">
        <f t="shared" si="72"/>
        <v>240</v>
      </c>
      <c r="U2313" s="7">
        <f t="shared" si="73"/>
        <v>1</v>
      </c>
      <c r="V2313" s="35" t="s">
        <v>10397</v>
      </c>
      <c r="W2313" s="36">
        <v>45085</v>
      </c>
      <c r="X2313" s="5">
        <v>46</v>
      </c>
    </row>
    <row r="2314" spans="1:24" x14ac:dyDescent="0.3">
      <c r="A2314" s="5" t="s">
        <v>2342</v>
      </c>
      <c r="B2314" s="5">
        <v>1978</v>
      </c>
      <c r="C2314" s="5" t="s">
        <v>35</v>
      </c>
      <c r="D2314" s="5">
        <v>17</v>
      </c>
      <c r="E2314" s="5">
        <v>2</v>
      </c>
      <c r="F2314" s="5">
        <v>46200.99</v>
      </c>
      <c r="G2314" s="5" t="s">
        <v>16</v>
      </c>
      <c r="H2314" s="5" t="s">
        <v>16</v>
      </c>
      <c r="I2314" s="5" t="s">
        <v>13</v>
      </c>
      <c r="K2314" s="7" t="s">
        <v>2342</v>
      </c>
      <c r="L2314" s="7">
        <v>1978</v>
      </c>
      <c r="M2314" s="7" t="s">
        <v>35</v>
      </c>
      <c r="N2314" s="7">
        <v>17</v>
      </c>
      <c r="O2314" s="7">
        <v>2</v>
      </c>
      <c r="P2314" s="20">
        <v>46200.99</v>
      </c>
      <c r="Q2314" s="7" t="s">
        <v>16</v>
      </c>
      <c r="R2314" s="7" t="s">
        <v>16</v>
      </c>
      <c r="S2314" s="7" t="s">
        <v>13</v>
      </c>
      <c r="T2314" s="7">
        <f t="shared" si="72"/>
        <v>240</v>
      </c>
      <c r="U2314" s="7">
        <f t="shared" si="73"/>
        <v>2</v>
      </c>
      <c r="V2314" s="35" t="s">
        <v>10398</v>
      </c>
      <c r="W2314" s="36">
        <v>45085</v>
      </c>
      <c r="X2314" s="5">
        <v>44</v>
      </c>
    </row>
    <row r="2315" spans="1:24" x14ac:dyDescent="0.3">
      <c r="A2315" s="5" t="s">
        <v>2343</v>
      </c>
      <c r="B2315" s="5">
        <v>1971</v>
      </c>
      <c r="C2315" s="5" t="s">
        <v>30</v>
      </c>
      <c r="D2315" s="5">
        <v>6</v>
      </c>
      <c r="E2315" s="5">
        <v>3</v>
      </c>
      <c r="F2315" s="5">
        <v>46255.11</v>
      </c>
      <c r="G2315" s="5" t="s">
        <v>16</v>
      </c>
      <c r="H2315" s="5" t="s">
        <v>12</v>
      </c>
      <c r="I2315" s="5" t="s">
        <v>247</v>
      </c>
      <c r="K2315" s="7" t="s">
        <v>2343</v>
      </c>
      <c r="L2315" s="7">
        <v>1971</v>
      </c>
      <c r="M2315" s="7" t="s">
        <v>30</v>
      </c>
      <c r="N2315" s="7">
        <v>6</v>
      </c>
      <c r="O2315" s="7">
        <v>3</v>
      </c>
      <c r="P2315" s="20">
        <v>46255.11</v>
      </c>
      <c r="Q2315" s="7" t="s">
        <v>16</v>
      </c>
      <c r="R2315" s="7" t="s">
        <v>12</v>
      </c>
      <c r="S2315" s="7" t="s">
        <v>247</v>
      </c>
      <c r="T2315" s="7">
        <f t="shared" si="72"/>
        <v>240</v>
      </c>
      <c r="U2315" s="7">
        <f t="shared" si="73"/>
        <v>1</v>
      </c>
      <c r="V2315" s="35" t="s">
        <v>10399</v>
      </c>
      <c r="W2315" s="36">
        <v>45085</v>
      </c>
      <c r="X2315" s="5">
        <v>51</v>
      </c>
    </row>
    <row r="2316" spans="1:24" x14ac:dyDescent="0.3">
      <c r="A2316" s="5" t="s">
        <v>2344</v>
      </c>
      <c r="B2316" s="5">
        <v>1961</v>
      </c>
      <c r="C2316" s="5" t="s">
        <v>35</v>
      </c>
      <c r="D2316" s="5">
        <v>8</v>
      </c>
      <c r="E2316" s="5">
        <v>0</v>
      </c>
      <c r="F2316" s="5">
        <v>46599.11</v>
      </c>
      <c r="G2316" s="5" t="s">
        <v>16</v>
      </c>
      <c r="H2316" s="5" t="s">
        <v>16</v>
      </c>
      <c r="I2316" s="5" t="s">
        <v>13</v>
      </c>
      <c r="K2316" s="7" t="s">
        <v>2344</v>
      </c>
      <c r="L2316" s="7">
        <v>1961</v>
      </c>
      <c r="M2316" s="7" t="s">
        <v>35</v>
      </c>
      <c r="N2316" s="7">
        <v>8</v>
      </c>
      <c r="O2316" s="7">
        <v>0</v>
      </c>
      <c r="P2316" s="20">
        <v>46599.11</v>
      </c>
      <c r="Q2316" s="7" t="s">
        <v>16</v>
      </c>
      <c r="R2316" s="7" t="s">
        <v>16</v>
      </c>
      <c r="S2316" s="7" t="s">
        <v>13</v>
      </c>
      <c r="T2316" s="7">
        <f t="shared" si="72"/>
        <v>240</v>
      </c>
      <c r="U2316" s="7">
        <f t="shared" si="73"/>
        <v>2</v>
      </c>
      <c r="V2316" s="35" t="s">
        <v>10400</v>
      </c>
      <c r="W2316" s="36">
        <v>45085</v>
      </c>
      <c r="X2316" s="5">
        <v>61</v>
      </c>
    </row>
    <row r="2317" spans="1:24" x14ac:dyDescent="0.3">
      <c r="A2317" s="5" t="s">
        <v>2345</v>
      </c>
      <c r="B2317" s="5">
        <v>1969</v>
      </c>
      <c r="C2317" s="5" t="s">
        <v>18</v>
      </c>
      <c r="D2317" s="5">
        <v>23</v>
      </c>
      <c r="E2317" s="5">
        <v>3</v>
      </c>
      <c r="F2317" s="5">
        <v>46661.440000000002</v>
      </c>
      <c r="G2317" s="5" t="s">
        <v>16</v>
      </c>
      <c r="H2317" s="5" t="s">
        <v>12</v>
      </c>
      <c r="I2317" s="5" t="s">
        <v>23</v>
      </c>
      <c r="K2317" s="7" t="s">
        <v>2345</v>
      </c>
      <c r="L2317" s="7">
        <v>1969</v>
      </c>
      <c r="M2317" s="7" t="s">
        <v>18</v>
      </c>
      <c r="N2317" s="7">
        <v>23</v>
      </c>
      <c r="O2317" s="7">
        <v>3</v>
      </c>
      <c r="P2317" s="20">
        <v>46661.440000000002</v>
      </c>
      <c r="Q2317" s="7" t="s">
        <v>16</v>
      </c>
      <c r="R2317" s="7" t="s">
        <v>12</v>
      </c>
      <c r="S2317" s="7" t="s">
        <v>23</v>
      </c>
      <c r="T2317" s="7">
        <f t="shared" si="72"/>
        <v>240</v>
      </c>
      <c r="U2317" s="7">
        <f t="shared" si="73"/>
        <v>1</v>
      </c>
      <c r="V2317" s="35" t="s">
        <v>10401</v>
      </c>
      <c r="W2317" s="36">
        <v>45085</v>
      </c>
      <c r="X2317" s="5">
        <v>53</v>
      </c>
    </row>
    <row r="2318" spans="1:24" x14ac:dyDescent="0.3">
      <c r="A2318" s="5" t="s">
        <v>2346</v>
      </c>
      <c r="B2318" s="5">
        <v>1960</v>
      </c>
      <c r="C2318" s="5" t="s">
        <v>15</v>
      </c>
      <c r="D2318" s="5">
        <v>17</v>
      </c>
      <c r="E2318" s="5">
        <v>3</v>
      </c>
      <c r="F2318" s="5">
        <v>46718.16</v>
      </c>
      <c r="G2318" s="5" t="s">
        <v>16</v>
      </c>
      <c r="H2318" s="5" t="s">
        <v>16</v>
      </c>
      <c r="I2318" s="5" t="s">
        <v>23</v>
      </c>
      <c r="K2318" s="7" t="s">
        <v>2346</v>
      </c>
      <c r="L2318" s="7">
        <v>1960</v>
      </c>
      <c r="M2318" s="7" t="s">
        <v>15</v>
      </c>
      <c r="N2318" s="7">
        <v>17</v>
      </c>
      <c r="O2318" s="7">
        <v>3</v>
      </c>
      <c r="P2318" s="20">
        <v>46718.16</v>
      </c>
      <c r="Q2318" s="7" t="s">
        <v>16</v>
      </c>
      <c r="R2318" s="7" t="s">
        <v>16</v>
      </c>
      <c r="S2318" s="7" t="s">
        <v>23</v>
      </c>
      <c r="T2318" s="7">
        <f t="shared" si="72"/>
        <v>240</v>
      </c>
      <c r="U2318" s="7">
        <f t="shared" si="73"/>
        <v>2</v>
      </c>
      <c r="V2318" s="35" t="s">
        <v>10402</v>
      </c>
      <c r="W2318" s="36">
        <v>45085</v>
      </c>
      <c r="X2318" s="5">
        <v>62</v>
      </c>
    </row>
    <row r="2319" spans="1:24" x14ac:dyDescent="0.3">
      <c r="A2319" s="5" t="s">
        <v>2347</v>
      </c>
      <c r="B2319" s="5">
        <v>1958</v>
      </c>
      <c r="C2319" s="5" t="s">
        <v>20</v>
      </c>
      <c r="D2319" s="5">
        <v>15</v>
      </c>
      <c r="E2319" s="5">
        <v>0</v>
      </c>
      <c r="F2319" s="5">
        <v>46889.26</v>
      </c>
      <c r="G2319" s="5" t="s">
        <v>11</v>
      </c>
      <c r="H2319" s="5" t="s">
        <v>12</v>
      </c>
      <c r="I2319" s="5" t="s">
        <v>13</v>
      </c>
      <c r="K2319" s="7" t="s">
        <v>2347</v>
      </c>
      <c r="L2319" s="7">
        <v>1958</v>
      </c>
      <c r="M2319" s="7" t="s">
        <v>20</v>
      </c>
      <c r="N2319" s="7">
        <v>15</v>
      </c>
      <c r="O2319" s="7">
        <v>0</v>
      </c>
      <c r="P2319" s="20">
        <v>46889.26</v>
      </c>
      <c r="Q2319" s="7" t="s">
        <v>11</v>
      </c>
      <c r="R2319" s="7" t="s">
        <v>12</v>
      </c>
      <c r="S2319" s="7" t="s">
        <v>13</v>
      </c>
      <c r="T2319" s="7">
        <f t="shared" si="72"/>
        <v>1</v>
      </c>
      <c r="U2319" s="7">
        <f t="shared" si="73"/>
        <v>1</v>
      </c>
      <c r="V2319" s="35" t="s">
        <v>10403</v>
      </c>
      <c r="W2319" s="36">
        <v>45085</v>
      </c>
      <c r="X2319" s="5">
        <v>64</v>
      </c>
    </row>
    <row r="2320" spans="1:24" x14ac:dyDescent="0.3">
      <c r="A2320" s="5" t="s">
        <v>2348</v>
      </c>
      <c r="B2320" s="5">
        <v>1959</v>
      </c>
      <c r="C2320" s="5" t="s">
        <v>10</v>
      </c>
      <c r="D2320" s="5">
        <v>14</v>
      </c>
      <c r="E2320" s="5">
        <v>0</v>
      </c>
      <c r="F2320" s="5">
        <v>47055.53</v>
      </c>
      <c r="G2320" s="5" t="s">
        <v>11</v>
      </c>
      <c r="H2320" s="5" t="s">
        <v>16</v>
      </c>
      <c r="I2320" s="5" t="s">
        <v>13</v>
      </c>
      <c r="K2320" s="7" t="s">
        <v>2348</v>
      </c>
      <c r="L2320" s="7">
        <v>1959</v>
      </c>
      <c r="M2320" s="7" t="s">
        <v>10</v>
      </c>
      <c r="N2320" s="7">
        <v>14</v>
      </c>
      <c r="O2320" s="7">
        <v>0</v>
      </c>
      <c r="P2320" s="20">
        <v>47055.53</v>
      </c>
      <c r="Q2320" s="7" t="s">
        <v>11</v>
      </c>
      <c r="R2320" s="7" t="s">
        <v>16</v>
      </c>
      <c r="S2320" s="7" t="s">
        <v>13</v>
      </c>
      <c r="T2320" s="7">
        <f t="shared" si="72"/>
        <v>1</v>
      </c>
      <c r="U2320" s="7">
        <f t="shared" si="73"/>
        <v>2</v>
      </c>
      <c r="V2320" s="35" t="s">
        <v>10404</v>
      </c>
      <c r="W2320" s="36">
        <v>45085</v>
      </c>
      <c r="X2320" s="5">
        <v>63</v>
      </c>
    </row>
    <row r="2321" spans="1:24" x14ac:dyDescent="0.3">
      <c r="A2321" s="5" t="s">
        <v>2349</v>
      </c>
      <c r="B2321" s="5">
        <v>1970</v>
      </c>
      <c r="C2321" s="5" t="s">
        <v>30</v>
      </c>
      <c r="D2321" s="5">
        <v>28</v>
      </c>
      <c r="E2321" s="5">
        <v>2</v>
      </c>
      <c r="F2321" s="5">
        <v>47269.85</v>
      </c>
      <c r="G2321" s="5" t="s">
        <v>16</v>
      </c>
      <c r="H2321" s="5" t="s">
        <v>11</v>
      </c>
      <c r="I2321" s="5" t="s">
        <v>13</v>
      </c>
      <c r="K2321" s="7" t="s">
        <v>2349</v>
      </c>
      <c r="L2321" s="7">
        <v>1970</v>
      </c>
      <c r="M2321" s="7" t="s">
        <v>30</v>
      </c>
      <c r="N2321" s="7">
        <v>28</v>
      </c>
      <c r="O2321" s="7">
        <v>2</v>
      </c>
      <c r="P2321" s="20">
        <v>47269.85</v>
      </c>
      <c r="Q2321" s="7" t="s">
        <v>16</v>
      </c>
      <c r="R2321" s="7" t="s">
        <v>11</v>
      </c>
      <c r="S2321" s="7" t="s">
        <v>13</v>
      </c>
      <c r="T2321" s="7">
        <f t="shared" si="72"/>
        <v>240</v>
      </c>
      <c r="U2321" s="7">
        <f t="shared" si="73"/>
        <v>9</v>
      </c>
      <c r="V2321" s="35" t="s">
        <v>9728</v>
      </c>
      <c r="W2321" s="36">
        <v>45085</v>
      </c>
      <c r="X2321" s="5">
        <v>52</v>
      </c>
    </row>
    <row r="2322" spans="1:24" x14ac:dyDescent="0.3">
      <c r="A2322" s="5" t="s">
        <v>2350</v>
      </c>
      <c r="B2322" s="5">
        <v>1958</v>
      </c>
      <c r="C2322" s="5" t="s">
        <v>20</v>
      </c>
      <c r="D2322" s="5">
        <v>3</v>
      </c>
      <c r="E2322" s="5">
        <v>2</v>
      </c>
      <c r="F2322" s="5">
        <v>47291.06</v>
      </c>
      <c r="G2322" s="5" t="s">
        <v>11</v>
      </c>
      <c r="H2322" s="5" t="s">
        <v>16</v>
      </c>
      <c r="I2322" s="5" t="s">
        <v>42</v>
      </c>
      <c r="K2322" s="7" t="s">
        <v>2350</v>
      </c>
      <c r="L2322" s="7">
        <v>1958</v>
      </c>
      <c r="M2322" s="7" t="s">
        <v>20</v>
      </c>
      <c r="N2322" s="7">
        <v>3</v>
      </c>
      <c r="O2322" s="7">
        <v>2</v>
      </c>
      <c r="P2322" s="20">
        <v>47291.06</v>
      </c>
      <c r="Q2322" s="7" t="s">
        <v>11</v>
      </c>
      <c r="R2322" s="7" t="s">
        <v>16</v>
      </c>
      <c r="S2322" s="7" t="s">
        <v>42</v>
      </c>
      <c r="T2322" s="7">
        <f t="shared" si="72"/>
        <v>1</v>
      </c>
      <c r="U2322" s="7">
        <f t="shared" si="73"/>
        <v>2</v>
      </c>
      <c r="V2322" s="35" t="s">
        <v>10405</v>
      </c>
      <c r="W2322" s="36">
        <v>45085</v>
      </c>
      <c r="X2322" s="5">
        <v>64</v>
      </c>
    </row>
    <row r="2323" spans="1:24" x14ac:dyDescent="0.3">
      <c r="A2323" s="5" t="s">
        <v>2351</v>
      </c>
      <c r="B2323" s="5">
        <v>1959</v>
      </c>
      <c r="C2323" s="5" t="s">
        <v>37</v>
      </c>
      <c r="D2323" s="5">
        <v>4</v>
      </c>
      <c r="E2323" s="5">
        <v>2</v>
      </c>
      <c r="F2323" s="5">
        <v>47305.31</v>
      </c>
      <c r="G2323" s="5" t="s">
        <v>11</v>
      </c>
      <c r="H2323" s="5" t="s">
        <v>16</v>
      </c>
      <c r="I2323" s="5" t="s">
        <v>42</v>
      </c>
      <c r="K2323" s="7" t="s">
        <v>2351</v>
      </c>
      <c r="L2323" s="7">
        <v>1959</v>
      </c>
      <c r="M2323" s="7" t="s">
        <v>37</v>
      </c>
      <c r="N2323" s="7">
        <v>4</v>
      </c>
      <c r="O2323" s="7">
        <v>2</v>
      </c>
      <c r="P2323" s="20">
        <v>47305.31</v>
      </c>
      <c r="Q2323" s="7" t="s">
        <v>11</v>
      </c>
      <c r="R2323" s="7" t="s">
        <v>16</v>
      </c>
      <c r="S2323" s="7" t="s">
        <v>42</v>
      </c>
      <c r="T2323" s="7">
        <f t="shared" si="72"/>
        <v>1</v>
      </c>
      <c r="U2323" s="7">
        <f t="shared" si="73"/>
        <v>2</v>
      </c>
      <c r="V2323" s="35" t="s">
        <v>10406</v>
      </c>
      <c r="W2323" s="36">
        <v>45085</v>
      </c>
      <c r="X2323" s="5">
        <v>63</v>
      </c>
    </row>
    <row r="2324" spans="1:24" x14ac:dyDescent="0.3">
      <c r="A2324" s="5" t="s">
        <v>2352</v>
      </c>
      <c r="B2324" s="5">
        <v>1961</v>
      </c>
      <c r="C2324" s="5" t="s">
        <v>18</v>
      </c>
      <c r="D2324" s="5">
        <v>13</v>
      </c>
      <c r="E2324" s="5">
        <v>1</v>
      </c>
      <c r="F2324" s="5">
        <v>47403.88</v>
      </c>
      <c r="G2324" s="5" t="s">
        <v>16</v>
      </c>
      <c r="H2324" s="5" t="s">
        <v>12</v>
      </c>
      <c r="I2324" s="5" t="s">
        <v>42</v>
      </c>
      <c r="K2324" s="7" t="s">
        <v>2352</v>
      </c>
      <c r="L2324" s="7">
        <v>1961</v>
      </c>
      <c r="M2324" s="7" t="s">
        <v>18</v>
      </c>
      <c r="N2324" s="7">
        <v>13</v>
      </c>
      <c r="O2324" s="7">
        <v>1</v>
      </c>
      <c r="P2324" s="20">
        <v>47403.88</v>
      </c>
      <c r="Q2324" s="7" t="s">
        <v>16</v>
      </c>
      <c r="R2324" s="7" t="s">
        <v>12</v>
      </c>
      <c r="S2324" s="7" t="s">
        <v>42</v>
      </c>
      <c r="T2324" s="7">
        <f t="shared" si="72"/>
        <v>240</v>
      </c>
      <c r="U2324" s="7">
        <f t="shared" si="73"/>
        <v>1</v>
      </c>
      <c r="V2324" s="35" t="s">
        <v>10407</v>
      </c>
      <c r="W2324" s="36">
        <v>45085</v>
      </c>
      <c r="X2324" s="5">
        <v>61</v>
      </c>
    </row>
    <row r="2325" spans="1:24" x14ac:dyDescent="0.3">
      <c r="A2325" s="5" t="s">
        <v>2353</v>
      </c>
      <c r="B2325" s="5">
        <v>1971</v>
      </c>
      <c r="C2325" s="5" t="s">
        <v>20</v>
      </c>
      <c r="D2325" s="5">
        <v>27</v>
      </c>
      <c r="E2325" s="5">
        <v>2</v>
      </c>
      <c r="F2325" s="5">
        <v>47462.89</v>
      </c>
      <c r="G2325" s="5" t="s">
        <v>16</v>
      </c>
      <c r="H2325" s="5" t="s">
        <v>11</v>
      </c>
      <c r="I2325" s="5" t="s">
        <v>13</v>
      </c>
      <c r="K2325" s="7" t="s">
        <v>2353</v>
      </c>
      <c r="L2325" s="7">
        <v>1971</v>
      </c>
      <c r="M2325" s="7" t="s">
        <v>20</v>
      </c>
      <c r="N2325" s="7">
        <v>27</v>
      </c>
      <c r="O2325" s="7">
        <v>2</v>
      </c>
      <c r="P2325" s="20">
        <v>47462.89</v>
      </c>
      <c r="Q2325" s="7" t="s">
        <v>16</v>
      </c>
      <c r="R2325" s="7" t="s">
        <v>11</v>
      </c>
      <c r="S2325" s="7" t="s">
        <v>13</v>
      </c>
      <c r="T2325" s="7">
        <f t="shared" si="72"/>
        <v>240</v>
      </c>
      <c r="U2325" s="7">
        <f t="shared" si="73"/>
        <v>9</v>
      </c>
      <c r="V2325" s="35" t="s">
        <v>8982</v>
      </c>
      <c r="W2325" s="36">
        <v>45085</v>
      </c>
      <c r="X2325" s="5">
        <v>51</v>
      </c>
    </row>
    <row r="2326" spans="1:24" x14ac:dyDescent="0.3">
      <c r="A2326" s="5" t="s">
        <v>2354</v>
      </c>
      <c r="B2326" s="5">
        <v>1964</v>
      </c>
      <c r="C2326" s="5" t="s">
        <v>15</v>
      </c>
      <c r="D2326" s="5">
        <v>7</v>
      </c>
      <c r="E2326" s="5">
        <v>2</v>
      </c>
      <c r="F2326" s="5">
        <v>47496.49</v>
      </c>
      <c r="G2326" s="5" t="s">
        <v>16</v>
      </c>
      <c r="H2326" s="5" t="s">
        <v>12</v>
      </c>
      <c r="I2326" s="5" t="s">
        <v>23</v>
      </c>
      <c r="K2326" s="7" t="s">
        <v>2354</v>
      </c>
      <c r="L2326" s="7">
        <v>1964</v>
      </c>
      <c r="M2326" s="7" t="s">
        <v>15</v>
      </c>
      <c r="N2326" s="7">
        <v>7</v>
      </c>
      <c r="O2326" s="7">
        <v>2</v>
      </c>
      <c r="P2326" s="20">
        <v>47496.49</v>
      </c>
      <c r="Q2326" s="7" t="s">
        <v>16</v>
      </c>
      <c r="R2326" s="7" t="s">
        <v>12</v>
      </c>
      <c r="S2326" s="7" t="s">
        <v>23</v>
      </c>
      <c r="T2326" s="7">
        <f t="shared" si="72"/>
        <v>240</v>
      </c>
      <c r="U2326" s="7">
        <f t="shared" si="73"/>
        <v>1</v>
      </c>
      <c r="V2326" s="35" t="s">
        <v>9440</v>
      </c>
      <c r="W2326" s="36">
        <v>45085</v>
      </c>
      <c r="X2326" s="5">
        <v>58</v>
      </c>
    </row>
    <row r="2327" spans="1:24" x14ac:dyDescent="0.3">
      <c r="A2327" s="5" t="s">
        <v>2355</v>
      </c>
      <c r="B2327" s="5">
        <v>1963</v>
      </c>
      <c r="C2327" s="5" t="s">
        <v>35</v>
      </c>
      <c r="D2327" s="5">
        <v>5</v>
      </c>
      <c r="E2327" s="5">
        <v>1</v>
      </c>
      <c r="F2327" s="5">
        <v>47896.79</v>
      </c>
      <c r="G2327" s="5" t="s">
        <v>16</v>
      </c>
      <c r="H2327" s="5" t="s">
        <v>12</v>
      </c>
      <c r="I2327" s="5" t="s">
        <v>247</v>
      </c>
      <c r="K2327" s="7" t="s">
        <v>2355</v>
      </c>
      <c r="L2327" s="7">
        <v>1963</v>
      </c>
      <c r="M2327" s="7" t="s">
        <v>35</v>
      </c>
      <c r="N2327" s="7">
        <v>5</v>
      </c>
      <c r="O2327" s="7">
        <v>1</v>
      </c>
      <c r="P2327" s="20">
        <v>47896.79</v>
      </c>
      <c r="Q2327" s="7" t="s">
        <v>16</v>
      </c>
      <c r="R2327" s="7" t="s">
        <v>12</v>
      </c>
      <c r="S2327" s="7" t="s">
        <v>247</v>
      </c>
      <c r="T2327" s="7">
        <f t="shared" si="72"/>
        <v>240</v>
      </c>
      <c r="U2327" s="7">
        <f t="shared" si="73"/>
        <v>1</v>
      </c>
      <c r="V2327" s="35" t="s">
        <v>10408</v>
      </c>
      <c r="W2327" s="36">
        <v>45085</v>
      </c>
      <c r="X2327" s="5">
        <v>59</v>
      </c>
    </row>
    <row r="2328" spans="1:24" x14ac:dyDescent="0.3">
      <c r="A2328" s="5" t="s">
        <v>2356</v>
      </c>
      <c r="B2328" s="5">
        <v>1958</v>
      </c>
      <c r="C2328" s="5" t="s">
        <v>15</v>
      </c>
      <c r="D2328" s="5">
        <v>16</v>
      </c>
      <c r="E2328" s="5">
        <v>1</v>
      </c>
      <c r="F2328" s="5">
        <v>47928.03</v>
      </c>
      <c r="G2328" s="5" t="s">
        <v>11</v>
      </c>
      <c r="H2328" s="5" t="s">
        <v>12</v>
      </c>
      <c r="I2328" s="5" t="s">
        <v>42</v>
      </c>
      <c r="K2328" s="7" t="s">
        <v>2356</v>
      </c>
      <c r="L2328" s="7">
        <v>1958</v>
      </c>
      <c r="M2328" s="7" t="s">
        <v>15</v>
      </c>
      <c r="N2328" s="7">
        <v>16</v>
      </c>
      <c r="O2328" s="7">
        <v>1</v>
      </c>
      <c r="P2328" s="20">
        <v>47928.03</v>
      </c>
      <c r="Q2328" s="7" t="s">
        <v>11</v>
      </c>
      <c r="R2328" s="7" t="s">
        <v>12</v>
      </c>
      <c r="S2328" s="7" t="s">
        <v>42</v>
      </c>
      <c r="T2328" s="7">
        <f t="shared" si="72"/>
        <v>1</v>
      </c>
      <c r="U2328" s="7">
        <f t="shared" si="73"/>
        <v>1</v>
      </c>
      <c r="V2328" s="35" t="s">
        <v>10409</v>
      </c>
      <c r="W2328" s="36">
        <v>45085</v>
      </c>
      <c r="X2328" s="5">
        <v>64</v>
      </c>
    </row>
    <row r="2329" spans="1:24" x14ac:dyDescent="0.3">
      <c r="A2329" s="5" t="s">
        <v>2357</v>
      </c>
      <c r="B2329" s="5">
        <v>1962</v>
      </c>
      <c r="C2329" s="5" t="s">
        <v>35</v>
      </c>
      <c r="D2329" s="5">
        <v>27</v>
      </c>
      <c r="E2329" s="5">
        <v>0</v>
      </c>
      <c r="F2329" s="5">
        <v>48173.36</v>
      </c>
      <c r="G2329" s="5" t="s">
        <v>16</v>
      </c>
      <c r="H2329" s="5" t="s">
        <v>12</v>
      </c>
      <c r="I2329" s="5" t="s">
        <v>42</v>
      </c>
      <c r="K2329" s="7" t="s">
        <v>2357</v>
      </c>
      <c r="L2329" s="7">
        <v>1962</v>
      </c>
      <c r="M2329" s="7" t="s">
        <v>35</v>
      </c>
      <c r="N2329" s="7">
        <v>27</v>
      </c>
      <c r="O2329" s="7">
        <v>0</v>
      </c>
      <c r="P2329" s="20">
        <v>48173.36</v>
      </c>
      <c r="Q2329" s="7" t="s">
        <v>16</v>
      </c>
      <c r="R2329" s="7" t="s">
        <v>12</v>
      </c>
      <c r="S2329" s="7" t="s">
        <v>42</v>
      </c>
      <c r="T2329" s="7">
        <f t="shared" si="72"/>
        <v>240</v>
      </c>
      <c r="U2329" s="7">
        <f t="shared" si="73"/>
        <v>1</v>
      </c>
      <c r="V2329" s="35" t="s">
        <v>9736</v>
      </c>
      <c r="W2329" s="36">
        <v>45085</v>
      </c>
      <c r="X2329" s="5">
        <v>60</v>
      </c>
    </row>
    <row r="2330" spans="1:24" x14ac:dyDescent="0.3">
      <c r="A2330" s="5" t="s">
        <v>2358</v>
      </c>
      <c r="B2330" s="5">
        <v>1961</v>
      </c>
      <c r="C2330" s="5" t="s">
        <v>30</v>
      </c>
      <c r="D2330" s="5">
        <v>21</v>
      </c>
      <c r="E2330" s="5">
        <v>1</v>
      </c>
      <c r="F2330" s="5">
        <v>48517.56</v>
      </c>
      <c r="G2330" s="5" t="s">
        <v>16</v>
      </c>
      <c r="H2330" s="5" t="s">
        <v>12</v>
      </c>
      <c r="I2330" s="5" t="s">
        <v>247</v>
      </c>
      <c r="K2330" s="7" t="s">
        <v>2358</v>
      </c>
      <c r="L2330" s="7">
        <v>1961</v>
      </c>
      <c r="M2330" s="7" t="s">
        <v>30</v>
      </c>
      <c r="N2330" s="7">
        <v>21</v>
      </c>
      <c r="O2330" s="7">
        <v>1</v>
      </c>
      <c r="P2330" s="20">
        <v>48517.56</v>
      </c>
      <c r="Q2330" s="7" t="s">
        <v>16</v>
      </c>
      <c r="R2330" s="7" t="s">
        <v>12</v>
      </c>
      <c r="S2330" s="7" t="s">
        <v>247</v>
      </c>
      <c r="T2330" s="7">
        <f t="shared" si="72"/>
        <v>240</v>
      </c>
      <c r="U2330" s="7">
        <f t="shared" si="73"/>
        <v>1</v>
      </c>
      <c r="V2330" s="35" t="s">
        <v>10410</v>
      </c>
      <c r="W2330" s="36">
        <v>45085</v>
      </c>
      <c r="X2330" s="5">
        <v>61</v>
      </c>
    </row>
    <row r="2331" spans="1:24" x14ac:dyDescent="0.3">
      <c r="A2331" s="5" t="s">
        <v>2359</v>
      </c>
      <c r="B2331" s="5">
        <v>1968</v>
      </c>
      <c r="C2331" s="5" t="s">
        <v>30</v>
      </c>
      <c r="D2331" s="5">
        <v>1</v>
      </c>
      <c r="E2331" s="5">
        <v>3</v>
      </c>
      <c r="F2331" s="5">
        <v>48549.18</v>
      </c>
      <c r="G2331" s="5" t="s">
        <v>16</v>
      </c>
      <c r="H2331" s="5" t="s">
        <v>12</v>
      </c>
      <c r="I2331" s="5" t="s">
        <v>168</v>
      </c>
      <c r="K2331" s="7" t="s">
        <v>2359</v>
      </c>
      <c r="L2331" s="7">
        <v>1968</v>
      </c>
      <c r="M2331" s="7" t="s">
        <v>30</v>
      </c>
      <c r="N2331" s="7">
        <v>1</v>
      </c>
      <c r="O2331" s="7">
        <v>3</v>
      </c>
      <c r="P2331" s="20">
        <v>48549.18</v>
      </c>
      <c r="Q2331" s="7" t="s">
        <v>16</v>
      </c>
      <c r="R2331" s="7" t="s">
        <v>12</v>
      </c>
      <c r="S2331" s="7" t="s">
        <v>168</v>
      </c>
      <c r="T2331" s="7">
        <f t="shared" si="72"/>
        <v>240</v>
      </c>
      <c r="U2331" s="7">
        <f t="shared" si="73"/>
        <v>1</v>
      </c>
      <c r="V2331" s="35" t="s">
        <v>10411</v>
      </c>
      <c r="W2331" s="36">
        <v>45085</v>
      </c>
      <c r="X2331" s="5">
        <v>54</v>
      </c>
    </row>
    <row r="2332" spans="1:24" x14ac:dyDescent="0.3">
      <c r="A2332" s="5" t="s">
        <v>2360</v>
      </c>
      <c r="B2332" s="5">
        <v>1962</v>
      </c>
      <c r="C2332" s="5" t="s">
        <v>37</v>
      </c>
      <c r="D2332" s="5">
        <v>11</v>
      </c>
      <c r="E2332" s="5">
        <v>0</v>
      </c>
      <c r="F2332" s="5">
        <v>48673.56</v>
      </c>
      <c r="G2332" s="5" t="s">
        <v>16</v>
      </c>
      <c r="H2332" s="5" t="s">
        <v>11</v>
      </c>
      <c r="I2332" s="5" t="s">
        <v>13</v>
      </c>
      <c r="K2332" s="7" t="s">
        <v>2360</v>
      </c>
      <c r="L2332" s="7">
        <v>1962</v>
      </c>
      <c r="M2332" s="7" t="s">
        <v>37</v>
      </c>
      <c r="N2332" s="7">
        <v>11</v>
      </c>
      <c r="O2332" s="7">
        <v>0</v>
      </c>
      <c r="P2332" s="20">
        <v>48673.56</v>
      </c>
      <c r="Q2332" s="7" t="s">
        <v>16</v>
      </c>
      <c r="R2332" s="7" t="s">
        <v>11</v>
      </c>
      <c r="S2332" s="7" t="s">
        <v>13</v>
      </c>
      <c r="T2332" s="7">
        <f t="shared" si="72"/>
        <v>240</v>
      </c>
      <c r="U2332" s="7">
        <f t="shared" si="73"/>
        <v>9</v>
      </c>
      <c r="V2332" s="35" t="s">
        <v>9787</v>
      </c>
      <c r="W2332" s="36">
        <v>45085</v>
      </c>
      <c r="X2332" s="5">
        <v>60</v>
      </c>
    </row>
    <row r="2333" spans="1:24" x14ac:dyDescent="0.3">
      <c r="A2333" s="5" t="s">
        <v>2361</v>
      </c>
      <c r="B2333" s="5">
        <v>1965</v>
      </c>
      <c r="C2333" s="5" t="s">
        <v>37</v>
      </c>
      <c r="D2333" s="5">
        <v>27</v>
      </c>
      <c r="E2333" s="5">
        <v>1</v>
      </c>
      <c r="F2333" s="5">
        <v>48675.519999999997</v>
      </c>
      <c r="G2333" s="5" t="s">
        <v>16</v>
      </c>
      <c r="H2333" s="5" t="s">
        <v>11</v>
      </c>
      <c r="I2333" s="5" t="s">
        <v>13</v>
      </c>
      <c r="K2333" s="7" t="s">
        <v>2361</v>
      </c>
      <c r="L2333" s="7">
        <v>1965</v>
      </c>
      <c r="M2333" s="7" t="s">
        <v>37</v>
      </c>
      <c r="N2333" s="7">
        <v>27</v>
      </c>
      <c r="O2333" s="7">
        <v>1</v>
      </c>
      <c r="P2333" s="20">
        <v>48675.519999999997</v>
      </c>
      <c r="Q2333" s="7" t="s">
        <v>16</v>
      </c>
      <c r="R2333" s="7" t="s">
        <v>11</v>
      </c>
      <c r="S2333" s="7" t="s">
        <v>13</v>
      </c>
      <c r="T2333" s="7">
        <f t="shared" si="72"/>
        <v>240</v>
      </c>
      <c r="U2333" s="7">
        <f t="shared" si="73"/>
        <v>9</v>
      </c>
      <c r="V2333" s="35" t="s">
        <v>9636</v>
      </c>
      <c r="W2333" s="36">
        <v>45085</v>
      </c>
      <c r="X2333" s="5">
        <v>57</v>
      </c>
    </row>
    <row r="2334" spans="1:24" x14ac:dyDescent="0.3">
      <c r="A2334" s="5" t="s">
        <v>2362</v>
      </c>
      <c r="B2334" s="5">
        <v>1959</v>
      </c>
      <c r="C2334" s="5" t="s">
        <v>10</v>
      </c>
      <c r="D2334" s="5">
        <v>22</v>
      </c>
      <c r="E2334" s="5">
        <v>0</v>
      </c>
      <c r="F2334" s="5">
        <v>48824.45</v>
      </c>
      <c r="G2334" s="5" t="s">
        <v>11</v>
      </c>
      <c r="H2334" s="5" t="s">
        <v>16</v>
      </c>
      <c r="I2334" s="5" t="s">
        <v>42</v>
      </c>
      <c r="K2334" s="7" t="s">
        <v>2362</v>
      </c>
      <c r="L2334" s="7">
        <v>1959</v>
      </c>
      <c r="M2334" s="7" t="s">
        <v>10</v>
      </c>
      <c r="N2334" s="7">
        <v>22</v>
      </c>
      <c r="O2334" s="7">
        <v>0</v>
      </c>
      <c r="P2334" s="20">
        <v>48824.45</v>
      </c>
      <c r="Q2334" s="7" t="s">
        <v>11</v>
      </c>
      <c r="R2334" s="7" t="s">
        <v>16</v>
      </c>
      <c r="S2334" s="7" t="s">
        <v>42</v>
      </c>
      <c r="T2334" s="7">
        <f t="shared" si="72"/>
        <v>1</v>
      </c>
      <c r="U2334" s="7">
        <f t="shared" si="73"/>
        <v>2</v>
      </c>
      <c r="V2334" s="35" t="s">
        <v>10412</v>
      </c>
      <c r="W2334" s="36">
        <v>45085</v>
      </c>
      <c r="X2334" s="5">
        <v>63</v>
      </c>
    </row>
    <row r="2335" spans="1:24" x14ac:dyDescent="0.3">
      <c r="A2335" s="5" t="s">
        <v>2363</v>
      </c>
      <c r="B2335" s="5">
        <v>1978</v>
      </c>
      <c r="C2335" s="5" t="s">
        <v>30</v>
      </c>
      <c r="D2335" s="5">
        <v>29</v>
      </c>
      <c r="E2335" s="5">
        <v>0</v>
      </c>
      <c r="F2335" s="5">
        <v>48885.14</v>
      </c>
      <c r="G2335" s="5" t="s">
        <v>16</v>
      </c>
      <c r="H2335" s="5" t="s">
        <v>11</v>
      </c>
      <c r="I2335" s="5" t="s">
        <v>13</v>
      </c>
      <c r="K2335" s="7" t="s">
        <v>2363</v>
      </c>
      <c r="L2335" s="7">
        <v>1978</v>
      </c>
      <c r="M2335" s="7" t="s">
        <v>30</v>
      </c>
      <c r="N2335" s="7">
        <v>29</v>
      </c>
      <c r="O2335" s="7">
        <v>0</v>
      </c>
      <c r="P2335" s="20">
        <v>48885.14</v>
      </c>
      <c r="Q2335" s="7" t="s">
        <v>16</v>
      </c>
      <c r="R2335" s="7" t="s">
        <v>11</v>
      </c>
      <c r="S2335" s="7" t="s">
        <v>13</v>
      </c>
      <c r="T2335" s="7">
        <f t="shared" si="72"/>
        <v>240</v>
      </c>
      <c r="U2335" s="7">
        <f t="shared" si="73"/>
        <v>9</v>
      </c>
      <c r="V2335" s="35" t="s">
        <v>9235</v>
      </c>
      <c r="W2335" s="36">
        <v>45085</v>
      </c>
      <c r="X2335" s="5">
        <v>44</v>
      </c>
    </row>
    <row r="2336" spans="1:24" x14ac:dyDescent="0.3">
      <c r="A2336" s="5" t="s">
        <v>2364</v>
      </c>
      <c r="B2336" s="5">
        <v>1963</v>
      </c>
      <c r="C2336" s="5" t="s">
        <v>20</v>
      </c>
      <c r="D2336" s="5">
        <v>4</v>
      </c>
      <c r="E2336" s="5">
        <v>1</v>
      </c>
      <c r="F2336" s="5">
        <v>48970.25</v>
      </c>
      <c r="G2336" s="5" t="s">
        <v>16</v>
      </c>
      <c r="H2336" s="5" t="s">
        <v>11</v>
      </c>
      <c r="I2336" s="5" t="s">
        <v>13</v>
      </c>
      <c r="K2336" s="7" t="s">
        <v>2364</v>
      </c>
      <c r="L2336" s="7">
        <v>1963</v>
      </c>
      <c r="M2336" s="7" t="s">
        <v>20</v>
      </c>
      <c r="N2336" s="7">
        <v>4</v>
      </c>
      <c r="O2336" s="7">
        <v>1</v>
      </c>
      <c r="P2336" s="20">
        <v>48970.25</v>
      </c>
      <c r="Q2336" s="7" t="s">
        <v>16</v>
      </c>
      <c r="R2336" s="7" t="s">
        <v>11</v>
      </c>
      <c r="S2336" s="7" t="s">
        <v>13</v>
      </c>
      <c r="T2336" s="7">
        <f t="shared" si="72"/>
        <v>240</v>
      </c>
      <c r="U2336" s="7">
        <f t="shared" si="73"/>
        <v>9</v>
      </c>
      <c r="V2336" s="35" t="s">
        <v>10413</v>
      </c>
      <c r="W2336" s="36">
        <v>45085</v>
      </c>
      <c r="X2336" s="5">
        <v>59</v>
      </c>
    </row>
    <row r="2337" spans="1:24" x14ac:dyDescent="0.3">
      <c r="A2337" s="5" t="s">
        <v>2365</v>
      </c>
      <c r="B2337" s="5">
        <v>1958</v>
      </c>
      <c r="C2337" s="5" t="s">
        <v>18</v>
      </c>
      <c r="D2337" s="5">
        <v>27</v>
      </c>
      <c r="E2337" s="5">
        <v>2</v>
      </c>
      <c r="F2337" s="5">
        <v>49577.66</v>
      </c>
      <c r="G2337" s="5" t="s">
        <v>11</v>
      </c>
      <c r="H2337" s="5" t="s">
        <v>11</v>
      </c>
      <c r="I2337" s="5" t="s">
        <v>13</v>
      </c>
      <c r="K2337" s="7" t="s">
        <v>2365</v>
      </c>
      <c r="L2337" s="7">
        <v>1958</v>
      </c>
      <c r="M2337" s="7" t="s">
        <v>18</v>
      </c>
      <c r="N2337" s="7">
        <v>27</v>
      </c>
      <c r="O2337" s="7">
        <v>2</v>
      </c>
      <c r="P2337" s="20">
        <v>49577.66</v>
      </c>
      <c r="Q2337" s="7" t="s">
        <v>11</v>
      </c>
      <c r="R2337" s="7" t="s">
        <v>11</v>
      </c>
      <c r="S2337" s="7" t="s">
        <v>13</v>
      </c>
      <c r="T2337" s="7">
        <f t="shared" si="72"/>
        <v>1</v>
      </c>
      <c r="U2337" s="7">
        <f t="shared" si="73"/>
        <v>9</v>
      </c>
      <c r="V2337" s="35" t="s">
        <v>10414</v>
      </c>
      <c r="W2337" s="36">
        <v>45085</v>
      </c>
      <c r="X2337" s="5">
        <v>64</v>
      </c>
    </row>
    <row r="2338" spans="1:24" x14ac:dyDescent="0.3">
      <c r="A2338" s="5" t="s">
        <v>2366</v>
      </c>
      <c r="B2338" s="5">
        <v>1994</v>
      </c>
      <c r="C2338" s="5" t="s">
        <v>37</v>
      </c>
      <c r="D2338" s="5">
        <v>27</v>
      </c>
      <c r="E2338" s="5">
        <v>1</v>
      </c>
      <c r="F2338" s="5">
        <v>51194.559999999998</v>
      </c>
      <c r="G2338" s="5" t="s">
        <v>16</v>
      </c>
      <c r="H2338" s="5" t="s">
        <v>12</v>
      </c>
      <c r="I2338" s="5" t="s">
        <v>42</v>
      </c>
      <c r="K2338" s="7" t="s">
        <v>2366</v>
      </c>
      <c r="L2338" s="7">
        <v>1994</v>
      </c>
      <c r="M2338" s="7" t="s">
        <v>37</v>
      </c>
      <c r="N2338" s="7">
        <v>27</v>
      </c>
      <c r="O2338" s="7">
        <v>1</v>
      </c>
      <c r="P2338" s="20">
        <v>51194.559999999998</v>
      </c>
      <c r="Q2338" s="7" t="s">
        <v>16</v>
      </c>
      <c r="R2338" s="7" t="s">
        <v>12</v>
      </c>
      <c r="S2338" s="7" t="s">
        <v>42</v>
      </c>
      <c r="T2338" s="7">
        <f t="shared" si="72"/>
        <v>240</v>
      </c>
      <c r="U2338" s="7">
        <f t="shared" si="73"/>
        <v>1</v>
      </c>
      <c r="V2338" s="35" t="s">
        <v>10415</v>
      </c>
      <c r="W2338" s="36">
        <v>45085</v>
      </c>
      <c r="X2338" s="5">
        <v>28</v>
      </c>
    </row>
    <row r="2339" spans="1:24" x14ac:dyDescent="0.3">
      <c r="A2339" s="5" t="s">
        <v>2367</v>
      </c>
      <c r="B2339" s="5">
        <v>1962</v>
      </c>
      <c r="C2339" s="5" t="s">
        <v>35</v>
      </c>
      <c r="D2339" s="5">
        <v>4</v>
      </c>
      <c r="E2339" s="5">
        <v>0</v>
      </c>
      <c r="F2339" s="5">
        <v>52590.83</v>
      </c>
      <c r="G2339" s="5" t="s">
        <v>16</v>
      </c>
      <c r="H2339" s="5" t="s">
        <v>12</v>
      </c>
      <c r="I2339" s="5" t="s">
        <v>42</v>
      </c>
      <c r="K2339" s="7" t="s">
        <v>2367</v>
      </c>
      <c r="L2339" s="7">
        <v>1962</v>
      </c>
      <c r="M2339" s="7" t="s">
        <v>35</v>
      </c>
      <c r="N2339" s="7">
        <v>4</v>
      </c>
      <c r="O2339" s="7">
        <v>0</v>
      </c>
      <c r="P2339" s="20">
        <v>52590.83</v>
      </c>
      <c r="Q2339" s="7" t="s">
        <v>16</v>
      </c>
      <c r="R2339" s="7" t="s">
        <v>12</v>
      </c>
      <c r="S2339" s="7" t="s">
        <v>42</v>
      </c>
      <c r="T2339" s="7">
        <f t="shared" si="72"/>
        <v>240</v>
      </c>
      <c r="U2339" s="7">
        <f t="shared" si="73"/>
        <v>1</v>
      </c>
      <c r="V2339" s="35" t="s">
        <v>10416</v>
      </c>
      <c r="W2339" s="36">
        <v>45085</v>
      </c>
      <c r="X2339" s="5">
        <v>60</v>
      </c>
    </row>
    <row r="2340" spans="1:24" x14ac:dyDescent="0.3">
      <c r="A2340" s="5" t="s">
        <v>2368</v>
      </c>
      <c r="B2340" s="5">
        <v>1989</v>
      </c>
      <c r="C2340" s="5" t="s">
        <v>18</v>
      </c>
      <c r="D2340" s="5">
        <v>19</v>
      </c>
      <c r="E2340" s="5">
        <v>0</v>
      </c>
      <c r="F2340" s="5">
        <v>55135.4</v>
      </c>
      <c r="G2340" s="5" t="s">
        <v>16</v>
      </c>
      <c r="H2340" s="5" t="s">
        <v>11</v>
      </c>
      <c r="I2340" s="5" t="s">
        <v>23</v>
      </c>
      <c r="K2340" s="7" t="s">
        <v>2368</v>
      </c>
      <c r="L2340" s="7">
        <v>1989</v>
      </c>
      <c r="M2340" s="7" t="s">
        <v>18</v>
      </c>
      <c r="N2340" s="7">
        <v>19</v>
      </c>
      <c r="O2340" s="7">
        <v>0</v>
      </c>
      <c r="P2340" s="20">
        <v>55135.4</v>
      </c>
      <c r="Q2340" s="7" t="s">
        <v>16</v>
      </c>
      <c r="R2340" s="7" t="s">
        <v>11</v>
      </c>
      <c r="S2340" s="7" t="s">
        <v>23</v>
      </c>
      <c r="T2340" s="7">
        <f t="shared" si="72"/>
        <v>240</v>
      </c>
      <c r="U2340" s="7">
        <f t="shared" si="73"/>
        <v>9</v>
      </c>
      <c r="V2340" s="35" t="s">
        <v>10417</v>
      </c>
      <c r="W2340" s="36">
        <v>45085</v>
      </c>
      <c r="X2340" s="5">
        <v>33</v>
      </c>
    </row>
    <row r="2341" spans="1:24" x14ac:dyDescent="0.3">
      <c r="A2341" s="5" t="s">
        <v>2369</v>
      </c>
      <c r="B2341" s="5">
        <v>1991</v>
      </c>
      <c r="C2341" s="5" t="s">
        <v>18</v>
      </c>
      <c r="D2341" s="5">
        <v>6</v>
      </c>
      <c r="E2341" s="5">
        <v>1</v>
      </c>
      <c r="F2341" s="5">
        <v>58571.07</v>
      </c>
      <c r="G2341" s="5" t="s">
        <v>16</v>
      </c>
      <c r="H2341" s="5" t="s">
        <v>12</v>
      </c>
      <c r="I2341" s="5" t="s">
        <v>247</v>
      </c>
      <c r="K2341" s="7" t="s">
        <v>2369</v>
      </c>
      <c r="L2341" s="7">
        <v>1991</v>
      </c>
      <c r="M2341" s="7" t="s">
        <v>18</v>
      </c>
      <c r="N2341" s="7">
        <v>6</v>
      </c>
      <c r="O2341" s="7">
        <v>1</v>
      </c>
      <c r="P2341" s="20">
        <v>58571.07</v>
      </c>
      <c r="Q2341" s="7" t="s">
        <v>16</v>
      </c>
      <c r="R2341" s="7" t="s">
        <v>12</v>
      </c>
      <c r="S2341" s="7" t="s">
        <v>247</v>
      </c>
      <c r="T2341" s="7">
        <f t="shared" si="72"/>
        <v>240</v>
      </c>
      <c r="U2341" s="7">
        <f t="shared" si="73"/>
        <v>1</v>
      </c>
      <c r="V2341" s="35" t="s">
        <v>10418</v>
      </c>
      <c r="W2341" s="36">
        <v>45085</v>
      </c>
      <c r="X2341" s="5">
        <v>32</v>
      </c>
    </row>
    <row r="2342" spans="1:24" x14ac:dyDescent="0.3">
      <c r="A2342" s="5" t="s">
        <v>2370</v>
      </c>
      <c r="B2342" s="5">
        <v>1970</v>
      </c>
      <c r="C2342" s="5" t="s">
        <v>20</v>
      </c>
      <c r="D2342" s="5">
        <v>11</v>
      </c>
      <c r="E2342" s="5">
        <v>3</v>
      </c>
      <c r="F2342" s="5">
        <v>60021.4</v>
      </c>
      <c r="G2342" s="5" t="s">
        <v>16</v>
      </c>
      <c r="H2342" s="5" t="s">
        <v>16</v>
      </c>
      <c r="I2342" s="5" t="s">
        <v>23</v>
      </c>
      <c r="K2342" s="7" t="s">
        <v>2370</v>
      </c>
      <c r="L2342" s="7">
        <v>1970</v>
      </c>
      <c r="M2342" s="7" t="s">
        <v>20</v>
      </c>
      <c r="N2342" s="7">
        <v>11</v>
      </c>
      <c r="O2342" s="7">
        <v>3</v>
      </c>
      <c r="P2342" s="20">
        <v>60021.4</v>
      </c>
      <c r="Q2342" s="7" t="s">
        <v>16</v>
      </c>
      <c r="R2342" s="7" t="s">
        <v>16</v>
      </c>
      <c r="S2342" s="7" t="s">
        <v>23</v>
      </c>
      <c r="T2342" s="7">
        <f t="shared" si="72"/>
        <v>240</v>
      </c>
      <c r="U2342" s="7">
        <f t="shared" si="73"/>
        <v>2</v>
      </c>
      <c r="V2342" s="35" t="s">
        <v>9894</v>
      </c>
      <c r="W2342" s="36">
        <v>45085</v>
      </c>
      <c r="X2342" s="5">
        <v>52</v>
      </c>
    </row>
    <row r="2343" spans="1:24" x14ac:dyDescent="0.3">
      <c r="A2343" s="5" t="s">
        <v>2371</v>
      </c>
      <c r="B2343" s="5">
        <v>1977</v>
      </c>
      <c r="C2343" s="5" t="s">
        <v>18</v>
      </c>
      <c r="D2343" s="5">
        <v>8</v>
      </c>
      <c r="E2343" s="5">
        <v>0</v>
      </c>
      <c r="F2343" s="5">
        <v>62592.87</v>
      </c>
      <c r="G2343" s="5" t="s">
        <v>11</v>
      </c>
      <c r="H2343" s="5" t="s">
        <v>12</v>
      </c>
      <c r="I2343" s="5" t="s">
        <v>13</v>
      </c>
      <c r="K2343" s="7" t="s">
        <v>2371</v>
      </c>
      <c r="L2343" s="7">
        <v>1977</v>
      </c>
      <c r="M2343" s="7" t="s">
        <v>18</v>
      </c>
      <c r="N2343" s="7">
        <v>8</v>
      </c>
      <c r="O2343" s="7">
        <v>0</v>
      </c>
      <c r="P2343" s="20">
        <v>62592.87</v>
      </c>
      <c r="Q2343" s="7" t="s">
        <v>11</v>
      </c>
      <c r="R2343" s="7" t="s">
        <v>12</v>
      </c>
      <c r="S2343" s="7" t="s">
        <v>13</v>
      </c>
      <c r="T2343" s="7">
        <f t="shared" si="72"/>
        <v>1</v>
      </c>
      <c r="U2343" s="7">
        <f t="shared" si="73"/>
        <v>1</v>
      </c>
      <c r="V2343" s="35" t="s">
        <v>10419</v>
      </c>
      <c r="W2343" s="36">
        <v>45085</v>
      </c>
      <c r="X2343" s="5">
        <v>46</v>
      </c>
    </row>
    <row r="2344" spans="1:24" x14ac:dyDescent="0.3">
      <c r="A2344" s="5" t="s">
        <v>2372</v>
      </c>
      <c r="B2344" s="5">
        <v>1968</v>
      </c>
      <c r="C2344" s="5" t="s">
        <v>37</v>
      </c>
      <c r="D2344" s="5">
        <v>12</v>
      </c>
      <c r="E2344" s="5">
        <v>0</v>
      </c>
      <c r="F2344" s="5">
        <v>63770.43</v>
      </c>
      <c r="G2344" s="5" t="s">
        <v>16</v>
      </c>
      <c r="H2344" s="5" t="s">
        <v>12</v>
      </c>
      <c r="I2344" s="5" t="s">
        <v>13</v>
      </c>
      <c r="K2344" s="7" t="s">
        <v>2372</v>
      </c>
      <c r="L2344" s="7">
        <v>1968</v>
      </c>
      <c r="M2344" s="7" t="s">
        <v>37</v>
      </c>
      <c r="N2344" s="7">
        <v>12</v>
      </c>
      <c r="O2344" s="7">
        <v>0</v>
      </c>
      <c r="P2344" s="20">
        <v>63770.43</v>
      </c>
      <c r="Q2344" s="7" t="s">
        <v>16</v>
      </c>
      <c r="R2344" s="7" t="s">
        <v>12</v>
      </c>
      <c r="S2344" s="7" t="s">
        <v>13</v>
      </c>
      <c r="T2344" s="7">
        <f t="shared" si="72"/>
        <v>240</v>
      </c>
      <c r="U2344" s="7">
        <f t="shared" si="73"/>
        <v>1</v>
      </c>
      <c r="V2344" s="35" t="s">
        <v>10420</v>
      </c>
      <c r="W2344" s="36">
        <v>45085</v>
      </c>
      <c r="X2344" s="5">
        <v>54</v>
      </c>
    </row>
    <row r="2346" spans="1:24" x14ac:dyDescent="0.3">
      <c r="T2346" s="11">
        <f>MODE(T1:T2344)</f>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00EC-B3C8-4B01-BDCE-6DF9B682B566}">
  <sheetPr codeName="Sheet4">
    <tabColor rgb="FF00B0F0"/>
  </sheetPr>
  <dimension ref="A3:C21"/>
  <sheetViews>
    <sheetView workbookViewId="0">
      <selection activeCell="E22" sqref="E22"/>
    </sheetView>
  </sheetViews>
  <sheetFormatPr defaultRowHeight="14.4" x14ac:dyDescent="0.3"/>
  <cols>
    <col min="1" max="1" width="13.44140625" bestFit="1" customWidth="1"/>
    <col min="2" max="2" width="15.6640625" bestFit="1" customWidth="1"/>
  </cols>
  <sheetData>
    <row r="3" spans="1:2" x14ac:dyDescent="0.3">
      <c r="A3" s="26" t="s">
        <v>10425</v>
      </c>
      <c r="B3" t="s">
        <v>10427</v>
      </c>
    </row>
    <row r="4" spans="1:2" x14ac:dyDescent="0.3">
      <c r="A4" s="27" t="s">
        <v>2380</v>
      </c>
      <c r="B4">
        <v>1944</v>
      </c>
    </row>
    <row r="5" spans="1:2" x14ac:dyDescent="0.3">
      <c r="A5" s="27" t="s">
        <v>2383</v>
      </c>
      <c r="B5">
        <v>391</v>
      </c>
    </row>
    <row r="6" spans="1:2" x14ac:dyDescent="0.3">
      <c r="A6" s="27" t="s">
        <v>10426</v>
      </c>
      <c r="B6">
        <v>2335</v>
      </c>
    </row>
    <row r="13" spans="1:2" x14ac:dyDescent="0.3">
      <c r="A13" s="26" t="s">
        <v>10425</v>
      </c>
      <c r="B13" t="s">
        <v>10432</v>
      </c>
    </row>
    <row r="14" spans="1:2" x14ac:dyDescent="0.3">
      <c r="A14" s="27" t="s">
        <v>10428</v>
      </c>
      <c r="B14" s="23">
        <v>4242121.9600000028</v>
      </c>
    </row>
    <row r="15" spans="1:2" x14ac:dyDescent="0.3">
      <c r="A15" s="27" t="s">
        <v>10429</v>
      </c>
      <c r="B15" s="23">
        <v>20307101.010000046</v>
      </c>
    </row>
    <row r="16" spans="1:2" x14ac:dyDescent="0.3">
      <c r="A16" s="27" t="s">
        <v>10430</v>
      </c>
      <c r="B16" s="23">
        <v>5828855.7600000016</v>
      </c>
    </row>
    <row r="17" spans="1:3" x14ac:dyDescent="0.3">
      <c r="A17" s="27" t="s">
        <v>10431</v>
      </c>
      <c r="B17" s="23">
        <v>1214279.8800000001</v>
      </c>
    </row>
    <row r="18" spans="1:3" x14ac:dyDescent="0.3">
      <c r="A18" s="27" t="s">
        <v>10426</v>
      </c>
      <c r="B18" s="23">
        <v>31592358.610000052</v>
      </c>
    </row>
    <row r="21" spans="1:3" x14ac:dyDescent="0.3">
      <c r="C21"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C945-337A-48B5-B7B5-7702FB48F723}">
  <sheetPr codeName="Sheet5">
    <tabColor rgb="FF92D050"/>
  </sheetPr>
  <dimension ref="A1:U8"/>
  <sheetViews>
    <sheetView showGridLines="0" workbookViewId="0">
      <selection activeCell="P23" sqref="P23"/>
    </sheetView>
  </sheetViews>
  <sheetFormatPr defaultRowHeight="14.4" x14ac:dyDescent="0.3"/>
  <cols>
    <col min="20" max="20" width="20.33203125" customWidth="1"/>
    <col min="21" max="21" width="17" customWidth="1"/>
  </cols>
  <sheetData>
    <row r="1" spans="1:21" x14ac:dyDescent="0.3">
      <c r="A1" s="34" t="s">
        <v>10433</v>
      </c>
      <c r="B1" s="34"/>
      <c r="C1" s="34"/>
      <c r="D1" s="34"/>
      <c r="E1" s="34"/>
      <c r="F1" s="34"/>
      <c r="G1" s="34"/>
      <c r="H1" s="34"/>
      <c r="J1" s="34" t="s">
        <v>10433</v>
      </c>
      <c r="K1" s="34"/>
      <c r="L1" s="34"/>
      <c r="M1" s="34"/>
      <c r="N1" s="34"/>
      <c r="O1" s="34"/>
      <c r="P1" s="34"/>
      <c r="Q1" s="34"/>
    </row>
    <row r="2" spans="1:21" x14ac:dyDescent="0.3">
      <c r="A2" s="34"/>
      <c r="B2" s="34"/>
      <c r="C2" s="34"/>
      <c r="D2" s="34"/>
      <c r="E2" s="34"/>
      <c r="F2" s="34"/>
      <c r="G2" s="34"/>
      <c r="H2" s="34"/>
      <c r="J2" s="34"/>
      <c r="K2" s="34"/>
      <c r="L2" s="34"/>
      <c r="M2" s="34"/>
      <c r="N2" s="34"/>
      <c r="O2" s="34"/>
      <c r="P2" s="34"/>
      <c r="Q2" s="34"/>
    </row>
    <row r="5" spans="1:21" x14ac:dyDescent="0.3">
      <c r="S5" s="29" t="s">
        <v>10434</v>
      </c>
      <c r="T5" s="29"/>
      <c r="U5" s="31">
        <f>COUNTA('Health Care'!A2:A2336)</f>
        <v>2335</v>
      </c>
    </row>
    <row r="6" spans="1:21" x14ac:dyDescent="0.3">
      <c r="S6" s="29" t="s">
        <v>10435</v>
      </c>
      <c r="T6" s="29"/>
      <c r="U6" s="31">
        <f>COUNTA('Hospitalisation Details'!K2:K2344)</f>
        <v>2343</v>
      </c>
    </row>
    <row r="7" spans="1:21" x14ac:dyDescent="0.3">
      <c r="S7" s="29" t="s">
        <v>10436</v>
      </c>
      <c r="T7" s="29"/>
      <c r="U7" s="32">
        <f>SUM('Hospitalisation Details'!P2:P2344)</f>
        <v>31768896.019999977</v>
      </c>
    </row>
    <row r="8" spans="1:21" x14ac:dyDescent="0.3">
      <c r="S8" s="29" t="s">
        <v>10437</v>
      </c>
      <c r="T8" s="30"/>
      <c r="U8" s="33">
        <f>AVERAGE('Medical Examinations'!B2:B2336)</f>
        <v>30.972648822269903</v>
      </c>
    </row>
  </sheetData>
  <mergeCells count="2">
    <mergeCell ref="A1:H2"/>
    <mergeCell ref="J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4646-C8FF-4049-B62A-CECFBC53238F}">
  <sheetPr codeName="Sheet6">
    <tabColor rgb="FFFFFF00"/>
  </sheetPr>
  <dimension ref="A1:N2336"/>
  <sheetViews>
    <sheetView workbookViewId="0">
      <selection activeCell="G16" sqref="G16"/>
    </sheetView>
  </sheetViews>
  <sheetFormatPr defaultRowHeight="14.4" x14ac:dyDescent="0.3"/>
  <cols>
    <col min="1" max="1" width="16.21875" customWidth="1"/>
    <col min="2" max="2" width="17" customWidth="1"/>
    <col min="4" max="4" width="17" customWidth="1"/>
    <col min="5" max="5" width="14.5546875" bestFit="1" customWidth="1"/>
    <col min="6" max="6" width="13.109375" bestFit="1" customWidth="1"/>
    <col min="7" max="7" width="20.44140625" customWidth="1"/>
    <col min="8" max="8" width="15.6640625" customWidth="1"/>
    <col min="9" max="10" width="15.21875" customWidth="1"/>
    <col min="11" max="11" width="17.33203125" style="23" customWidth="1"/>
    <col min="12" max="12" width="15.33203125" style="23" customWidth="1"/>
    <col min="13" max="13" width="17.88671875" customWidth="1"/>
    <col min="14" max="14" width="12.33203125" customWidth="1"/>
    <col min="15" max="15" width="8.88671875" customWidth="1"/>
  </cols>
  <sheetData>
    <row r="1" spans="1:14" ht="15.6" x14ac:dyDescent="0.3">
      <c r="A1" s="9" t="s">
        <v>0</v>
      </c>
      <c r="B1" s="10" t="s">
        <v>8338</v>
      </c>
      <c r="C1" s="12" t="s">
        <v>2373</v>
      </c>
      <c r="D1" s="12" t="s">
        <v>2375</v>
      </c>
      <c r="E1" s="12" t="s">
        <v>2376</v>
      </c>
      <c r="F1" s="12" t="s">
        <v>2377</v>
      </c>
      <c r="G1" s="12" t="s">
        <v>2378</v>
      </c>
      <c r="H1" s="12" t="s">
        <v>2379</v>
      </c>
      <c r="I1" s="12" t="s">
        <v>8342</v>
      </c>
      <c r="J1" s="12" t="s">
        <v>10422</v>
      </c>
      <c r="K1" s="22" t="s">
        <v>5</v>
      </c>
      <c r="L1" s="16" t="s">
        <v>6</v>
      </c>
      <c r="M1" s="16" t="s">
        <v>7</v>
      </c>
      <c r="N1" s="16" t="s">
        <v>8</v>
      </c>
    </row>
    <row r="2" spans="1:14" ht="15.6" x14ac:dyDescent="0.3">
      <c r="A2" s="8" t="s">
        <v>2372</v>
      </c>
      <c r="B2" s="7" t="str">
        <f>_xlfn.XLOOKUP(A2,'Customer Names'!E2:E2336,'Customer Names'!H2:H2336)</f>
        <v>Hawks</v>
      </c>
      <c r="C2" s="7">
        <v>47.41</v>
      </c>
      <c r="D2" s="7" t="str">
        <f>_xlfn.XLOOKUP(A2,'Medical Examinations'!J2:J2336,'Medical Examinations'!M2:M2336)</f>
        <v>No</v>
      </c>
      <c r="E2" s="7" t="str">
        <f>_xlfn.XLOOKUP(A2,'Medical Examinations'!J2:J2336,'Medical Examinations'!N2:N2336)</f>
        <v>No</v>
      </c>
      <c r="F2" s="7" t="str">
        <f>_xlfn.XLOOKUP(A2,'Medical Examinations'!J2:J2336,'Medical Examinations'!O2:O2336)</f>
        <v>No</v>
      </c>
      <c r="G2" s="7">
        <v>0</v>
      </c>
      <c r="H2" s="7" t="str">
        <f>_xlfn.XLOOKUP(A2,'Medical Examinations'!J2:J2336,'Medical Examinations'!Q2:Q2336)</f>
        <v>Yes</v>
      </c>
      <c r="I2" s="7" t="str">
        <f>_xlfn.XLOOKUP(A2,'Medical Examinations'!J2:J2336,'Medical Examinations'!S2:S2336)</f>
        <v>Obesity</v>
      </c>
      <c r="J2" s="25" t="str">
        <f>_xlfn.XLOOKUP(A2,'Hospitalisation Details'!$K$2:$K$2344,'Hospitalisation Details'!$V$2:$V$2344,0)</f>
        <v>12-Oct-1968</v>
      </c>
      <c r="K2" s="24">
        <f>_xlfn.XLOOKUP(A2,'Hospitalisation Details'!$K$2:$K$2344,'Hospitalisation Details'!$P$2:$P$2344,0)</f>
        <v>63770.43</v>
      </c>
      <c r="L2" s="24" t="str">
        <f>_xlfn.XLOOKUP(A2,'Hospitalisation Details'!$K$2:$K$2344,'Hospitalisation Details'!$Q$2:$Q$2344,0)</f>
        <v>tier - 1</v>
      </c>
      <c r="M2" s="5" t="str">
        <f>_xlfn.XLOOKUP(A2,'Hospitalisation Details'!$K$2:$K$2344,'Hospitalisation Details'!$R$2:$R$2344,0)</f>
        <v>tier - 3</v>
      </c>
      <c r="N2" s="5" t="str">
        <f>_xlfn.XLOOKUP(A2,'Hospitalisation Details'!$K$2:$K$2344,'Hospitalisation Details'!$S$2:$S$2344,0)</f>
        <v>R1013</v>
      </c>
    </row>
    <row r="3" spans="1:14" ht="15.6" x14ac:dyDescent="0.3">
      <c r="A3" s="8" t="s">
        <v>2371</v>
      </c>
      <c r="B3" s="7" t="str">
        <f>_xlfn.XLOOKUP(A3,'Customer Names'!E3:E2337,'Customer Names'!H3:H2337)</f>
        <v>Lehner</v>
      </c>
      <c r="C3" s="7">
        <v>30.36</v>
      </c>
      <c r="D3" s="7" t="str">
        <f>_xlfn.XLOOKUP(A3,'Medical Examinations'!J3:J2337,'Medical Examinations'!M3:M2337)</f>
        <v>No</v>
      </c>
      <c r="E3" s="7" t="str">
        <f>_xlfn.XLOOKUP(A3,'Medical Examinations'!J3:J2337,'Medical Examinations'!N3:N2337)</f>
        <v>No</v>
      </c>
      <c r="F3" s="7" t="str">
        <f>_xlfn.XLOOKUP(A3,'Medical Examinations'!J3:J2337,'Medical Examinations'!O3:O2337)</f>
        <v>No</v>
      </c>
      <c r="G3" s="7">
        <v>0</v>
      </c>
      <c r="H3" s="7" t="str">
        <f>_xlfn.XLOOKUP(A3,'Medical Examinations'!J3:J2337,'Medical Examinations'!Q3:Q2337)</f>
        <v>Yes</v>
      </c>
      <c r="I3" s="7" t="str">
        <f>_xlfn.XLOOKUP(A3,'Medical Examinations'!J3:J2337,'Medical Examinations'!S3:S2337)</f>
        <v>Obesity</v>
      </c>
      <c r="J3" s="7" t="str">
        <f>_xlfn.XLOOKUP(A3,'Hospitalisation Details'!$K$2:$K$2344,'Hospitalisation Details'!$V$2:$V$2344,0)</f>
        <v>8-Jun-1977</v>
      </c>
      <c r="K3" s="24">
        <f>_xlfn.XLOOKUP(A3,'Hospitalisation Details'!$K$2:$K$2344,'Hospitalisation Details'!$P$2:$P$2344,0)</f>
        <v>62592.87</v>
      </c>
      <c r="L3" s="24" t="str">
        <f>_xlfn.XLOOKUP(A3,'Hospitalisation Details'!$K$2:$K$2344,'Hospitalisation Details'!$Q$2:$Q$2344,0)</f>
        <v>tier - 2</v>
      </c>
      <c r="M3" s="5" t="str">
        <f>_xlfn.XLOOKUP(A3,'Hospitalisation Details'!$K$2:$K$2344,'Hospitalisation Details'!$R$2:$R$2344,0)</f>
        <v>tier - 3</v>
      </c>
      <c r="N3" s="5" t="str">
        <f>_xlfn.XLOOKUP(A3,'Hospitalisation Details'!$K$2:$K$2344,'Hospitalisation Details'!$S$2:$S$2344,0)</f>
        <v>R1013</v>
      </c>
    </row>
    <row r="4" spans="1:14" ht="15.6" x14ac:dyDescent="0.3">
      <c r="A4" s="8" t="s">
        <v>2370</v>
      </c>
      <c r="B4" s="7" t="str">
        <f>_xlfn.XLOOKUP(A4,'Customer Names'!E4:E2338,'Customer Names'!H4:H2338)</f>
        <v>Lu</v>
      </c>
      <c r="C4" s="7">
        <v>34.484999999999999</v>
      </c>
      <c r="D4" s="7" t="str">
        <f>_xlfn.XLOOKUP(A4,'Medical Examinations'!J4:J2338,'Medical Examinations'!M4:M2338)</f>
        <v>Yes</v>
      </c>
      <c r="E4" s="7" t="str">
        <f>_xlfn.XLOOKUP(A4,'Medical Examinations'!J4:J2338,'Medical Examinations'!N4:N2338)</f>
        <v>No</v>
      </c>
      <c r="F4" s="7" t="str">
        <f>_xlfn.XLOOKUP(A4,'Medical Examinations'!J4:J2338,'Medical Examinations'!O4:O2338)</f>
        <v>No</v>
      </c>
      <c r="G4" s="7">
        <v>2</v>
      </c>
      <c r="H4" s="7" t="str">
        <f>_xlfn.XLOOKUP(A4,'Medical Examinations'!J4:J2338,'Medical Examinations'!Q4:Q2338)</f>
        <v>Yes</v>
      </c>
      <c r="I4" s="7" t="str">
        <f>_xlfn.XLOOKUP(A4,'Medical Examinations'!J4:J2338,'Medical Examinations'!S4:S2338)</f>
        <v>Obesity</v>
      </c>
      <c r="J4" s="7" t="str">
        <f>_xlfn.XLOOKUP(A4,'Hospitalisation Details'!$K$2:$K$2344,'Hospitalisation Details'!$V$2:$V$2344,0)</f>
        <v>11-Sep-1970</v>
      </c>
      <c r="K4" s="24">
        <f>_xlfn.XLOOKUP(A4,'Hospitalisation Details'!$K$2:$K$2344,'Hospitalisation Details'!$P$2:$P$2344,0)</f>
        <v>60021.4</v>
      </c>
      <c r="L4" s="24" t="str">
        <f>_xlfn.XLOOKUP(A4,'Hospitalisation Details'!$K$2:$K$2344,'Hospitalisation Details'!$Q$2:$Q$2344,0)</f>
        <v>tier - 1</v>
      </c>
      <c r="M4" s="5" t="str">
        <f>_xlfn.XLOOKUP(A4,'Hospitalisation Details'!$K$2:$K$2344,'Hospitalisation Details'!$R$2:$R$2344,0)</f>
        <v>tier - 1</v>
      </c>
      <c r="N4" s="5" t="str">
        <f>_xlfn.XLOOKUP(A4,'Hospitalisation Details'!$K$2:$K$2344,'Hospitalisation Details'!$S$2:$S$2344,0)</f>
        <v>R1012</v>
      </c>
    </row>
    <row r="5" spans="1:14" ht="15.6" x14ac:dyDescent="0.3">
      <c r="A5" s="8" t="s">
        <v>2369</v>
      </c>
      <c r="B5" s="7" t="str">
        <f>_xlfn.XLOOKUP(A5,'Customer Names'!E5:E2339,'Customer Names'!H5:H2339)</f>
        <v>Osborne</v>
      </c>
      <c r="C5" s="7">
        <v>38.094999999999999</v>
      </c>
      <c r="D5" s="7" t="str">
        <f>_xlfn.XLOOKUP(A5,'Medical Examinations'!J5:J2339,'Medical Examinations'!M5:M2339)</f>
        <v>No</v>
      </c>
      <c r="E5" s="7" t="str">
        <f>_xlfn.XLOOKUP(A5,'Medical Examinations'!J5:J2339,'Medical Examinations'!N5:N2339)</f>
        <v>No</v>
      </c>
      <c r="F5" s="7" t="str">
        <f>_xlfn.XLOOKUP(A5,'Medical Examinations'!J5:J2339,'Medical Examinations'!O5:O2339)</f>
        <v>No</v>
      </c>
      <c r="G5" s="7">
        <v>0</v>
      </c>
      <c r="H5" s="7" t="str">
        <f>_xlfn.XLOOKUP(A5,'Medical Examinations'!J5:J2339,'Medical Examinations'!Q5:Q2339)</f>
        <v>Yes</v>
      </c>
      <c r="I5" s="7" t="str">
        <f>_xlfn.XLOOKUP(A5,'Medical Examinations'!J5:J2339,'Medical Examinations'!S5:S2339)</f>
        <v>Obesity</v>
      </c>
      <c r="J5" s="7" t="str">
        <f>_xlfn.XLOOKUP(A5,'Hospitalisation Details'!$K$2:$K$2344,'Hospitalisation Details'!$V$2:$V$2344,0)</f>
        <v>6-Jun-1991</v>
      </c>
      <c r="K5" s="24">
        <f>_xlfn.XLOOKUP(A5,'Hospitalisation Details'!$K$2:$K$2344,'Hospitalisation Details'!$P$2:$P$2344,0)</f>
        <v>58571.07</v>
      </c>
      <c r="L5" s="24" t="str">
        <f>_xlfn.XLOOKUP(A5,'Hospitalisation Details'!$K$2:$K$2344,'Hospitalisation Details'!$Q$2:$Q$2344,0)</f>
        <v>tier - 1</v>
      </c>
      <c r="M5" s="5" t="str">
        <f>_xlfn.XLOOKUP(A5,'Hospitalisation Details'!$K$2:$K$2344,'Hospitalisation Details'!$R$2:$R$2344,0)</f>
        <v>tier - 3</v>
      </c>
      <c r="N5" s="5" t="str">
        <f>_xlfn.XLOOKUP(A5,'Hospitalisation Details'!$K$2:$K$2344,'Hospitalisation Details'!$S$2:$S$2344,0)</f>
        <v>R1024</v>
      </c>
    </row>
    <row r="6" spans="1:14" ht="15.6" x14ac:dyDescent="0.3">
      <c r="A6" s="8" t="s">
        <v>2368</v>
      </c>
      <c r="B6" s="7" t="str">
        <f>_xlfn.XLOOKUP(A6,'Customer Names'!E6:E2340,'Customer Names'!H6:H2340)</f>
        <v>Kadala</v>
      </c>
      <c r="C6" s="7">
        <v>35.53</v>
      </c>
      <c r="D6" s="7" t="str">
        <f>_xlfn.XLOOKUP(A6,'Medical Examinations'!J6:J2340,'Medical Examinations'!M6:M2340)</f>
        <v>No</v>
      </c>
      <c r="E6" s="7" t="str">
        <f>_xlfn.XLOOKUP(A6,'Medical Examinations'!J6:J2340,'Medical Examinations'!N6:N2340)</f>
        <v>No</v>
      </c>
      <c r="F6" s="7" t="str">
        <f>_xlfn.XLOOKUP(A6,'Medical Examinations'!J6:J2340,'Medical Examinations'!O6:O2340)</f>
        <v>No</v>
      </c>
      <c r="G6" s="7">
        <v>0</v>
      </c>
      <c r="H6" s="7" t="str">
        <f>_xlfn.XLOOKUP(A6,'Medical Examinations'!J6:J2340,'Medical Examinations'!Q6:Q2340)</f>
        <v>Yes</v>
      </c>
      <c r="I6" s="7" t="str">
        <f>_xlfn.XLOOKUP(A6,'Medical Examinations'!J6:J2340,'Medical Examinations'!S6:S2340)</f>
        <v>Obesity</v>
      </c>
      <c r="J6" s="7" t="str">
        <f>_xlfn.XLOOKUP(A6,'Hospitalisation Details'!$K$2:$K$2344,'Hospitalisation Details'!$V$2:$V$2344,0)</f>
        <v>19-Jun-1989</v>
      </c>
      <c r="K6" s="24">
        <f>_xlfn.XLOOKUP(A6,'Hospitalisation Details'!$K$2:$K$2344,'Hospitalisation Details'!$P$2:$P$2344,0)</f>
        <v>55135.4</v>
      </c>
      <c r="L6" s="24" t="str">
        <f>_xlfn.XLOOKUP(A6,'Hospitalisation Details'!$K$2:$K$2344,'Hospitalisation Details'!$Q$2:$Q$2344,0)</f>
        <v>tier - 1</v>
      </c>
      <c r="M6" s="5" t="str">
        <f>_xlfn.XLOOKUP(A6,'Hospitalisation Details'!$K$2:$K$2344,'Hospitalisation Details'!$R$2:$R$2344,0)</f>
        <v>tier - 2</v>
      </c>
      <c r="N6" s="5" t="str">
        <f>_xlfn.XLOOKUP(A6,'Hospitalisation Details'!$K$2:$K$2344,'Hospitalisation Details'!$S$2:$S$2344,0)</f>
        <v>R1012</v>
      </c>
    </row>
    <row r="7" spans="1:14" ht="15.6" x14ac:dyDescent="0.3">
      <c r="A7" s="8" t="s">
        <v>2367</v>
      </c>
      <c r="B7" s="7" t="str">
        <f>_xlfn.XLOOKUP(A7,'Customer Names'!E7:E2341,'Customer Names'!H7:H2341)</f>
        <v>Baker</v>
      </c>
      <c r="C7" s="7">
        <v>32.799999999999997</v>
      </c>
      <c r="D7" s="7" t="str">
        <f>_xlfn.XLOOKUP(A7,'Medical Examinations'!J7:J2341,'Medical Examinations'!M7:M2341)</f>
        <v>No</v>
      </c>
      <c r="E7" s="7" t="str">
        <f>_xlfn.XLOOKUP(A7,'Medical Examinations'!J7:J2341,'Medical Examinations'!N7:N2341)</f>
        <v>No</v>
      </c>
      <c r="F7" s="7" t="str">
        <f>_xlfn.XLOOKUP(A7,'Medical Examinations'!J7:J2341,'Medical Examinations'!O7:O2341)</f>
        <v>No</v>
      </c>
      <c r="G7" s="7">
        <v>0</v>
      </c>
      <c r="H7" s="7" t="str">
        <f>_xlfn.XLOOKUP(A7,'Medical Examinations'!J7:J2341,'Medical Examinations'!Q7:Q2341)</f>
        <v>Yes</v>
      </c>
      <c r="I7" s="7" t="str">
        <f>_xlfn.XLOOKUP(A7,'Medical Examinations'!J7:J2341,'Medical Examinations'!S7:S2341)</f>
        <v>Obesity</v>
      </c>
      <c r="J7" s="7" t="str">
        <f>_xlfn.XLOOKUP(A7,'Hospitalisation Details'!$K$2:$K$2344,'Hospitalisation Details'!$V$2:$V$2344,0)</f>
        <v>4-Aug-1962</v>
      </c>
      <c r="K7" s="24">
        <f>_xlfn.XLOOKUP(A7,'Hospitalisation Details'!$K$2:$K$2344,'Hospitalisation Details'!$P$2:$P$2344,0)</f>
        <v>52590.83</v>
      </c>
      <c r="L7" s="24" t="str">
        <f>_xlfn.XLOOKUP(A7,'Hospitalisation Details'!$K$2:$K$2344,'Hospitalisation Details'!$Q$2:$Q$2344,0)</f>
        <v>tier - 1</v>
      </c>
      <c r="M7" s="5" t="str">
        <f>_xlfn.XLOOKUP(A7,'Hospitalisation Details'!$K$2:$K$2344,'Hospitalisation Details'!$R$2:$R$2344,0)</f>
        <v>tier - 3</v>
      </c>
      <c r="N7" s="5" t="str">
        <f>_xlfn.XLOOKUP(A7,'Hospitalisation Details'!$K$2:$K$2344,'Hospitalisation Details'!$S$2:$S$2344,0)</f>
        <v>R1011</v>
      </c>
    </row>
    <row r="8" spans="1:14" ht="15.6" x14ac:dyDescent="0.3">
      <c r="A8" s="8" t="s">
        <v>2366</v>
      </c>
      <c r="B8" s="7" t="str">
        <f>_xlfn.XLOOKUP(A8,'Customer Names'!E8:E2342,'Customer Names'!H8:H2342)</f>
        <v>Macpherson</v>
      </c>
      <c r="C8" s="7">
        <v>36.4</v>
      </c>
      <c r="D8" s="7" t="str">
        <f>_xlfn.XLOOKUP(A8,'Medical Examinations'!J8:J2342,'Medical Examinations'!M8:M2342)</f>
        <v>No</v>
      </c>
      <c r="E8" s="7" t="str">
        <f>_xlfn.XLOOKUP(A8,'Medical Examinations'!J8:J2342,'Medical Examinations'!N8:N2342)</f>
        <v>No</v>
      </c>
      <c r="F8" s="7" t="str">
        <f>_xlfn.XLOOKUP(A8,'Medical Examinations'!J8:J2342,'Medical Examinations'!O8:O2342)</f>
        <v>No</v>
      </c>
      <c r="G8" s="7">
        <v>0</v>
      </c>
      <c r="H8" s="7" t="str">
        <f>_xlfn.XLOOKUP(A8,'Medical Examinations'!J8:J2342,'Medical Examinations'!Q8:Q2342)</f>
        <v>Yes</v>
      </c>
      <c r="I8" s="7" t="str">
        <f>_xlfn.XLOOKUP(A8,'Medical Examinations'!J8:J2342,'Medical Examinations'!S8:S2342)</f>
        <v>Obesity</v>
      </c>
      <c r="J8" s="7" t="str">
        <f>_xlfn.XLOOKUP(A8,'Hospitalisation Details'!$K$2:$K$2344,'Hospitalisation Details'!$V$2:$V$2344,0)</f>
        <v>27-Oct-1994</v>
      </c>
      <c r="K8" s="24">
        <f>_xlfn.XLOOKUP(A8,'Hospitalisation Details'!$K$2:$K$2344,'Hospitalisation Details'!$P$2:$P$2344,0)</f>
        <v>51194.559999999998</v>
      </c>
      <c r="L8" s="24" t="str">
        <f>_xlfn.XLOOKUP(A8,'Hospitalisation Details'!$K$2:$K$2344,'Hospitalisation Details'!$Q$2:$Q$2344,0)</f>
        <v>tier - 1</v>
      </c>
      <c r="M8" s="5" t="str">
        <f>_xlfn.XLOOKUP(A8,'Hospitalisation Details'!$K$2:$K$2344,'Hospitalisation Details'!$R$2:$R$2344,0)</f>
        <v>tier - 3</v>
      </c>
      <c r="N8" s="5" t="str">
        <f>_xlfn.XLOOKUP(A8,'Hospitalisation Details'!$K$2:$K$2344,'Hospitalisation Details'!$S$2:$S$2344,0)</f>
        <v>R1011</v>
      </c>
    </row>
    <row r="9" spans="1:14" ht="15.6" x14ac:dyDescent="0.3">
      <c r="A9" s="8" t="s">
        <v>2365</v>
      </c>
      <c r="B9" s="7" t="str">
        <f>_xlfn.XLOOKUP(A9,'Customer Names'!E9:E2343,'Customer Names'!H9:H2343)</f>
        <v>Hallman</v>
      </c>
      <c r="C9" s="7">
        <v>36.96</v>
      </c>
      <c r="D9" s="7" t="str">
        <f>_xlfn.XLOOKUP(A9,'Medical Examinations'!J9:J2343,'Medical Examinations'!M9:M2343)</f>
        <v>No</v>
      </c>
      <c r="E9" s="7" t="str">
        <f>_xlfn.XLOOKUP(A9,'Medical Examinations'!J9:J2343,'Medical Examinations'!N9:N2343)</f>
        <v>No</v>
      </c>
      <c r="F9" s="7" t="str">
        <f>_xlfn.XLOOKUP(A9,'Medical Examinations'!J9:J2343,'Medical Examinations'!O9:O2343)</f>
        <v>No</v>
      </c>
      <c r="G9" s="7">
        <v>3</v>
      </c>
      <c r="H9" s="7" t="str">
        <f>_xlfn.XLOOKUP(A9,'Medical Examinations'!J9:J2343,'Medical Examinations'!Q9:Q2343)</f>
        <v>Yes</v>
      </c>
      <c r="I9" s="7" t="str">
        <f>_xlfn.XLOOKUP(A9,'Medical Examinations'!J9:J2343,'Medical Examinations'!S9:S2343)</f>
        <v>Obesity</v>
      </c>
      <c r="J9" s="7" t="str">
        <f>_xlfn.XLOOKUP(A9,'Hospitalisation Details'!$K$2:$K$2344,'Hospitalisation Details'!$V$2:$V$2344,0)</f>
        <v>27-Jun-1958</v>
      </c>
      <c r="K9" s="24">
        <f>_xlfn.XLOOKUP(A9,'Hospitalisation Details'!$K$2:$K$2344,'Hospitalisation Details'!$P$2:$P$2344,0)</f>
        <v>49577.66</v>
      </c>
      <c r="L9" s="24" t="str">
        <f>_xlfn.XLOOKUP(A9,'Hospitalisation Details'!$K$2:$K$2344,'Hospitalisation Details'!$Q$2:$Q$2344,0)</f>
        <v>tier - 2</v>
      </c>
      <c r="M9" s="5" t="str">
        <f>_xlfn.XLOOKUP(A9,'Hospitalisation Details'!$K$2:$K$2344,'Hospitalisation Details'!$R$2:$R$2344,0)</f>
        <v>tier - 2</v>
      </c>
      <c r="N9" s="5" t="str">
        <f>_xlfn.XLOOKUP(A9,'Hospitalisation Details'!$K$2:$K$2344,'Hospitalisation Details'!$S$2:$S$2344,0)</f>
        <v>R1013</v>
      </c>
    </row>
    <row r="10" spans="1:14" ht="15.6" x14ac:dyDescent="0.3">
      <c r="A10" s="8" t="s">
        <v>2364</v>
      </c>
      <c r="B10" s="7" t="str">
        <f>_xlfn.XLOOKUP(A10,'Customer Names'!E10:E2344,'Customer Names'!H10:H2344)</f>
        <v>Moran</v>
      </c>
      <c r="C10" s="7">
        <v>41.14</v>
      </c>
      <c r="D10" s="7" t="str">
        <f>_xlfn.XLOOKUP(A10,'Medical Examinations'!J10:J2344,'Medical Examinations'!M10:M2344)</f>
        <v>Yes</v>
      </c>
      <c r="E10" s="7" t="str">
        <f>_xlfn.XLOOKUP(A10,'Medical Examinations'!J10:J2344,'Medical Examinations'!N10:N2344)</f>
        <v>No</v>
      </c>
      <c r="F10" s="7" t="str">
        <f>_xlfn.XLOOKUP(A10,'Medical Examinations'!J10:J2344,'Medical Examinations'!O10:O2344)</f>
        <v>Yes</v>
      </c>
      <c r="G10" s="7">
        <v>1</v>
      </c>
      <c r="H10" s="7" t="str">
        <f>_xlfn.XLOOKUP(A10,'Medical Examinations'!J10:J2344,'Medical Examinations'!Q10:Q2344)</f>
        <v>Yes</v>
      </c>
      <c r="I10" s="7" t="str">
        <f>_xlfn.XLOOKUP(A10,'Medical Examinations'!J10:J2344,'Medical Examinations'!S10:S2344)</f>
        <v>Obesity</v>
      </c>
      <c r="J10" s="7" t="str">
        <f>_xlfn.XLOOKUP(A10,'Hospitalisation Details'!$K$2:$K$2344,'Hospitalisation Details'!$V$2:$V$2344,0)</f>
        <v>4-Sep-1963</v>
      </c>
      <c r="K10" s="24">
        <f>_xlfn.XLOOKUP(A10,'Hospitalisation Details'!$K$2:$K$2344,'Hospitalisation Details'!$P$2:$P$2344,0)</f>
        <v>48970.25</v>
      </c>
      <c r="L10" s="24" t="str">
        <f>_xlfn.XLOOKUP(A10,'Hospitalisation Details'!$K$2:$K$2344,'Hospitalisation Details'!$Q$2:$Q$2344,0)</f>
        <v>tier - 1</v>
      </c>
      <c r="M10" s="5" t="str">
        <f>_xlfn.XLOOKUP(A10,'Hospitalisation Details'!$K$2:$K$2344,'Hospitalisation Details'!$R$2:$R$2344,0)</f>
        <v>tier - 2</v>
      </c>
      <c r="N10" s="5" t="str">
        <f>_xlfn.XLOOKUP(A10,'Hospitalisation Details'!$K$2:$K$2344,'Hospitalisation Details'!$S$2:$S$2344,0)</f>
        <v>R1013</v>
      </c>
    </row>
    <row r="11" spans="1:14" ht="15.6" x14ac:dyDescent="0.3">
      <c r="A11" s="8" t="s">
        <v>2363</v>
      </c>
      <c r="B11" s="7" t="str">
        <f>_xlfn.XLOOKUP(A11,'Customer Names'!E11:E2345,'Customer Names'!H11:H2345)</f>
        <v>Benner</v>
      </c>
      <c r="C11" s="7">
        <v>38.06</v>
      </c>
      <c r="D11" s="7" t="str">
        <f>_xlfn.XLOOKUP(A11,'Medical Examinations'!J11:J2345,'Medical Examinations'!M11:M2345)</f>
        <v>No</v>
      </c>
      <c r="E11" s="7" t="str">
        <f>_xlfn.XLOOKUP(A11,'Medical Examinations'!J11:J2345,'Medical Examinations'!N11:N2345)</f>
        <v>No</v>
      </c>
      <c r="F11" s="7" t="str">
        <f>_xlfn.XLOOKUP(A11,'Medical Examinations'!J11:J2345,'Medical Examinations'!O11:O2345)</f>
        <v>No</v>
      </c>
      <c r="G11" s="7">
        <v>0</v>
      </c>
      <c r="H11" s="7" t="str">
        <f>_xlfn.XLOOKUP(A11,'Medical Examinations'!J11:J2345,'Medical Examinations'!Q11:Q2345)</f>
        <v>Yes</v>
      </c>
      <c r="I11" s="7" t="str">
        <f>_xlfn.XLOOKUP(A11,'Medical Examinations'!J11:J2345,'Medical Examinations'!S11:S2345)</f>
        <v>Obesity</v>
      </c>
      <c r="J11" s="7" t="str">
        <f>_xlfn.XLOOKUP(A11,'Hospitalisation Details'!$K$2:$K$2344,'Hospitalisation Details'!$V$2:$V$2344,0)</f>
        <v>29-Dec-1978</v>
      </c>
      <c r="K11" s="24">
        <f>_xlfn.XLOOKUP(A11,'Hospitalisation Details'!$K$2:$K$2344,'Hospitalisation Details'!$P$2:$P$2344,0)</f>
        <v>48885.14</v>
      </c>
      <c r="L11" s="24" t="str">
        <f>_xlfn.XLOOKUP(A11,'Hospitalisation Details'!$K$2:$K$2344,'Hospitalisation Details'!$Q$2:$Q$2344,0)</f>
        <v>tier - 1</v>
      </c>
      <c r="M11" s="5" t="str">
        <f>_xlfn.XLOOKUP(A11,'Hospitalisation Details'!$K$2:$K$2344,'Hospitalisation Details'!$R$2:$R$2344,0)</f>
        <v>tier - 2</v>
      </c>
      <c r="N11" s="5" t="str">
        <f>_xlfn.XLOOKUP(A11,'Hospitalisation Details'!$K$2:$K$2344,'Hospitalisation Details'!$S$2:$S$2344,0)</f>
        <v>R1013</v>
      </c>
    </row>
    <row r="12" spans="1:14" ht="15.6" x14ac:dyDescent="0.3">
      <c r="A12" s="8" t="s">
        <v>2362</v>
      </c>
      <c r="B12" s="7" t="str">
        <f>_xlfn.XLOOKUP(A12,'Customer Names'!E12:E2346,'Customer Names'!H12:H2346)</f>
        <v>Fierro Vargas</v>
      </c>
      <c r="C12" s="7">
        <v>37.700000000000003</v>
      </c>
      <c r="D12" s="7" t="str">
        <f>_xlfn.XLOOKUP(A12,'Medical Examinations'!J12:J2346,'Medical Examinations'!M12:M2346)</f>
        <v>Yes</v>
      </c>
      <c r="E12" s="7" t="str">
        <f>_xlfn.XLOOKUP(A12,'Medical Examinations'!J12:J2346,'Medical Examinations'!N12:N2346)</f>
        <v>No</v>
      </c>
      <c r="F12" s="7" t="str">
        <f>_xlfn.XLOOKUP(A12,'Medical Examinations'!J12:J2346,'Medical Examinations'!O12:O2346)</f>
        <v>No</v>
      </c>
      <c r="G12" s="7">
        <v>2</v>
      </c>
      <c r="H12" s="7" t="str">
        <f>_xlfn.XLOOKUP(A12,'Medical Examinations'!J12:J2346,'Medical Examinations'!Q12:Q2346)</f>
        <v>Yes</v>
      </c>
      <c r="I12" s="7" t="str">
        <f>_xlfn.XLOOKUP(A12,'Medical Examinations'!J12:J2346,'Medical Examinations'!S12:S2346)</f>
        <v>Obesity</v>
      </c>
      <c r="J12" s="7" t="str">
        <f>_xlfn.XLOOKUP(A12,'Hospitalisation Details'!$K$2:$K$2344,'Hospitalisation Details'!$V$2:$V$2344,0)</f>
        <v>22-Jul-1959</v>
      </c>
      <c r="K12" s="24">
        <f>_xlfn.XLOOKUP(A12,'Hospitalisation Details'!$K$2:$K$2344,'Hospitalisation Details'!$P$2:$P$2344,0)</f>
        <v>48824.45</v>
      </c>
      <c r="L12" s="24" t="str">
        <f>_xlfn.XLOOKUP(A12,'Hospitalisation Details'!$K$2:$K$2344,'Hospitalisation Details'!$Q$2:$Q$2344,0)</f>
        <v>tier - 2</v>
      </c>
      <c r="M12" s="5" t="str">
        <f>_xlfn.XLOOKUP(A12,'Hospitalisation Details'!$K$2:$K$2344,'Hospitalisation Details'!$R$2:$R$2344,0)</f>
        <v>tier - 1</v>
      </c>
      <c r="N12" s="5" t="str">
        <f>_xlfn.XLOOKUP(A12,'Hospitalisation Details'!$K$2:$K$2344,'Hospitalisation Details'!$S$2:$S$2344,0)</f>
        <v>R1011</v>
      </c>
    </row>
    <row r="13" spans="1:14" ht="15.6" x14ac:dyDescent="0.3">
      <c r="A13" s="8" t="s">
        <v>2361</v>
      </c>
      <c r="B13" s="7" t="str">
        <f>_xlfn.XLOOKUP(A13,'Customer Names'!E13:E2347,'Customer Names'!H13:H2347)</f>
        <v>Franz</v>
      </c>
      <c r="C13" s="7">
        <v>42.13</v>
      </c>
      <c r="D13" s="7" t="str">
        <f>_xlfn.XLOOKUP(A13,'Medical Examinations'!J13:J2347,'Medical Examinations'!M13:M2347)</f>
        <v>No</v>
      </c>
      <c r="E13" s="7" t="str">
        <f>_xlfn.XLOOKUP(A13,'Medical Examinations'!J13:J2347,'Medical Examinations'!N13:N2347)</f>
        <v>No</v>
      </c>
      <c r="F13" s="7" t="str">
        <f>_xlfn.XLOOKUP(A13,'Medical Examinations'!J13:J2347,'Medical Examinations'!O13:O2347)</f>
        <v>No</v>
      </c>
      <c r="G13" s="7">
        <v>0</v>
      </c>
      <c r="H13" s="7" t="str">
        <f>_xlfn.XLOOKUP(A13,'Medical Examinations'!J13:J2347,'Medical Examinations'!Q13:Q2347)</f>
        <v>Yes</v>
      </c>
      <c r="I13" s="7" t="str">
        <f>_xlfn.XLOOKUP(A13,'Medical Examinations'!J13:J2347,'Medical Examinations'!S13:S2347)</f>
        <v>Obesity</v>
      </c>
      <c r="J13" s="7" t="str">
        <f>_xlfn.XLOOKUP(A13,'Hospitalisation Details'!$K$2:$K$2344,'Hospitalisation Details'!$V$2:$V$2344,0)</f>
        <v>27-Oct-1965</v>
      </c>
      <c r="K13" s="24">
        <f>_xlfn.XLOOKUP(A13,'Hospitalisation Details'!$K$2:$K$2344,'Hospitalisation Details'!$P$2:$P$2344,0)</f>
        <v>48675.519999999997</v>
      </c>
      <c r="L13" s="24" t="str">
        <f>_xlfn.XLOOKUP(A13,'Hospitalisation Details'!$K$2:$K$2344,'Hospitalisation Details'!$Q$2:$Q$2344,0)</f>
        <v>tier - 1</v>
      </c>
      <c r="M13" s="5" t="str">
        <f>_xlfn.XLOOKUP(A13,'Hospitalisation Details'!$K$2:$K$2344,'Hospitalisation Details'!$R$2:$R$2344,0)</f>
        <v>tier - 2</v>
      </c>
      <c r="N13" s="5" t="str">
        <f>_xlfn.XLOOKUP(A13,'Hospitalisation Details'!$K$2:$K$2344,'Hospitalisation Details'!$S$2:$S$2344,0)</f>
        <v>R1013</v>
      </c>
    </row>
    <row r="14" spans="1:14" ht="15.6" x14ac:dyDescent="0.3">
      <c r="A14" s="8" t="s">
        <v>2360</v>
      </c>
      <c r="B14" s="7" t="str">
        <f>_xlfn.XLOOKUP(A14,'Customer Names'!E14:E2348,'Customer Names'!H14:H2348)</f>
        <v>Foster</v>
      </c>
      <c r="C14" s="7">
        <v>40.92</v>
      </c>
      <c r="D14" s="7" t="str">
        <f>_xlfn.XLOOKUP(A14,'Medical Examinations'!J14:J2348,'Medical Examinations'!M14:M2348)</f>
        <v>No</v>
      </c>
      <c r="E14" s="7" t="str">
        <f>_xlfn.XLOOKUP(A14,'Medical Examinations'!J14:J2348,'Medical Examinations'!N14:N2348)</f>
        <v>No</v>
      </c>
      <c r="F14" s="7" t="str">
        <f>_xlfn.XLOOKUP(A14,'Medical Examinations'!J14:J2348,'Medical Examinations'!O14:O2348)</f>
        <v>No</v>
      </c>
      <c r="G14" s="7">
        <v>0</v>
      </c>
      <c r="H14" s="7" t="str">
        <f>_xlfn.XLOOKUP(A14,'Medical Examinations'!J14:J2348,'Medical Examinations'!Q14:Q2348)</f>
        <v>Yes</v>
      </c>
      <c r="I14" s="7" t="str">
        <f>_xlfn.XLOOKUP(A14,'Medical Examinations'!J14:J2348,'Medical Examinations'!S14:S2348)</f>
        <v>Obesity</v>
      </c>
      <c r="J14" s="7" t="str">
        <f>_xlfn.XLOOKUP(A14,'Hospitalisation Details'!$K$2:$K$2344,'Hospitalisation Details'!$V$2:$V$2344,0)</f>
        <v>11-Oct-1962</v>
      </c>
      <c r="K14" s="24">
        <f>_xlfn.XLOOKUP(A14,'Hospitalisation Details'!$K$2:$K$2344,'Hospitalisation Details'!$P$2:$P$2344,0)</f>
        <v>48673.56</v>
      </c>
      <c r="L14" s="24" t="str">
        <f>_xlfn.XLOOKUP(A14,'Hospitalisation Details'!$K$2:$K$2344,'Hospitalisation Details'!$Q$2:$Q$2344,0)</f>
        <v>tier - 1</v>
      </c>
      <c r="M14" s="5" t="str">
        <f>_xlfn.XLOOKUP(A14,'Hospitalisation Details'!$K$2:$K$2344,'Hospitalisation Details'!$R$2:$R$2344,0)</f>
        <v>tier - 2</v>
      </c>
      <c r="N14" s="5" t="str">
        <f>_xlfn.XLOOKUP(A14,'Hospitalisation Details'!$K$2:$K$2344,'Hospitalisation Details'!$S$2:$S$2344,0)</f>
        <v>R1013</v>
      </c>
    </row>
    <row r="15" spans="1:14" ht="15.6" x14ac:dyDescent="0.3">
      <c r="A15" s="8" t="s">
        <v>2359</v>
      </c>
      <c r="B15" s="7" t="str">
        <f>_xlfn.XLOOKUP(A15,'Customer Names'!E15:E2349,'Customer Names'!H15:H2349)</f>
        <v>Tenorio</v>
      </c>
      <c r="C15" s="7">
        <v>40.564999999999998</v>
      </c>
      <c r="D15" s="7" t="str">
        <f>_xlfn.XLOOKUP(A15,'Medical Examinations'!J15:J2349,'Medical Examinations'!M15:M2349)</f>
        <v>No</v>
      </c>
      <c r="E15" s="7" t="str">
        <f>_xlfn.XLOOKUP(A15,'Medical Examinations'!J15:J2349,'Medical Examinations'!N15:N2349)</f>
        <v>No</v>
      </c>
      <c r="F15" s="7" t="str">
        <f>_xlfn.XLOOKUP(A15,'Medical Examinations'!J15:J2349,'Medical Examinations'!O15:O2349)</f>
        <v>No</v>
      </c>
      <c r="G15" s="7">
        <v>0</v>
      </c>
      <c r="H15" s="7" t="str">
        <f>_xlfn.XLOOKUP(A15,'Medical Examinations'!J15:J2349,'Medical Examinations'!Q15:Q2349)</f>
        <v>Yes</v>
      </c>
      <c r="I15" s="7" t="str">
        <f>_xlfn.XLOOKUP(A15,'Medical Examinations'!J15:J2349,'Medical Examinations'!S15:S2349)</f>
        <v>Obesity</v>
      </c>
      <c r="J15" s="7" t="str">
        <f>_xlfn.XLOOKUP(A15,'Hospitalisation Details'!$K$2:$K$2344,'Hospitalisation Details'!$V$2:$V$2344,0)</f>
        <v>1-Dec-1968</v>
      </c>
      <c r="K15" s="24">
        <f>_xlfn.XLOOKUP(A15,'Hospitalisation Details'!$K$2:$K$2344,'Hospitalisation Details'!$P$2:$P$2344,0)</f>
        <v>48549.18</v>
      </c>
      <c r="L15" s="24" t="str">
        <f>_xlfn.XLOOKUP(A15,'Hospitalisation Details'!$K$2:$K$2344,'Hospitalisation Details'!$Q$2:$Q$2344,0)</f>
        <v>tier - 1</v>
      </c>
      <c r="M15" s="5" t="str">
        <f>_xlfn.XLOOKUP(A15,'Hospitalisation Details'!$K$2:$K$2344,'Hospitalisation Details'!$R$2:$R$2344,0)</f>
        <v>tier - 3</v>
      </c>
      <c r="N15" s="5" t="str">
        <f>_xlfn.XLOOKUP(A15,'Hospitalisation Details'!$K$2:$K$2344,'Hospitalisation Details'!$S$2:$S$2344,0)</f>
        <v>R1016</v>
      </c>
    </row>
    <row r="16" spans="1:14" ht="15.6" x14ac:dyDescent="0.3">
      <c r="A16" s="8" t="s">
        <v>2358</v>
      </c>
      <c r="B16" s="7" t="str">
        <f>_xlfn.XLOOKUP(A16,'Customer Names'!E16:E2350,'Customer Names'!H16:H2350)</f>
        <v>Rios</v>
      </c>
      <c r="C16" s="7">
        <v>36.384999999999998</v>
      </c>
      <c r="D16" s="7" t="str">
        <f>_xlfn.XLOOKUP(A16,'Medical Examinations'!J16:J2350,'Medical Examinations'!M16:M2350)</f>
        <v>Yes</v>
      </c>
      <c r="E16" s="7" t="str">
        <f>_xlfn.XLOOKUP(A16,'Medical Examinations'!J16:J2350,'Medical Examinations'!N16:N2350)</f>
        <v>No</v>
      </c>
      <c r="F16" s="7" t="str">
        <f>_xlfn.XLOOKUP(A16,'Medical Examinations'!J16:J2350,'Medical Examinations'!O16:O2350)</f>
        <v>No</v>
      </c>
      <c r="G16" s="7">
        <v>2</v>
      </c>
      <c r="H16" s="7" t="str">
        <f>_xlfn.XLOOKUP(A16,'Medical Examinations'!J16:J2350,'Medical Examinations'!Q16:Q2350)</f>
        <v>Yes</v>
      </c>
      <c r="I16" s="7" t="str">
        <f>_xlfn.XLOOKUP(A16,'Medical Examinations'!J16:J2350,'Medical Examinations'!S16:S2350)</f>
        <v>Obesity</v>
      </c>
      <c r="J16" s="7" t="str">
        <f>_xlfn.XLOOKUP(A16,'Hospitalisation Details'!$K$2:$K$2344,'Hospitalisation Details'!$V$2:$V$2344,0)</f>
        <v>21-Dec-1961</v>
      </c>
      <c r="K16" s="24">
        <f>_xlfn.XLOOKUP(A16,'Hospitalisation Details'!$K$2:$K$2344,'Hospitalisation Details'!$P$2:$P$2344,0)</f>
        <v>48517.56</v>
      </c>
      <c r="L16" s="24" t="str">
        <f>_xlfn.XLOOKUP(A16,'Hospitalisation Details'!$K$2:$K$2344,'Hospitalisation Details'!$Q$2:$Q$2344,0)</f>
        <v>tier - 1</v>
      </c>
      <c r="M16" s="5" t="str">
        <f>_xlfn.XLOOKUP(A16,'Hospitalisation Details'!$K$2:$K$2344,'Hospitalisation Details'!$R$2:$R$2344,0)</f>
        <v>tier - 3</v>
      </c>
      <c r="N16" s="5" t="str">
        <f>_xlfn.XLOOKUP(A16,'Hospitalisation Details'!$K$2:$K$2344,'Hospitalisation Details'!$S$2:$S$2344,0)</f>
        <v>R1024</v>
      </c>
    </row>
    <row r="17" spans="1:14" ht="15.6" x14ac:dyDescent="0.3">
      <c r="A17" s="8" t="s">
        <v>2357</v>
      </c>
      <c r="B17" s="7" t="str">
        <f>_xlfn.XLOOKUP(A17,'Customer Names'!E17:E2351,'Customer Names'!H17:H2351)</f>
        <v>Viau-Dupuis</v>
      </c>
      <c r="C17" s="7">
        <v>39.9</v>
      </c>
      <c r="D17" s="7" t="str">
        <f>_xlfn.XLOOKUP(A17,'Medical Examinations'!J17:J2351,'Medical Examinations'!M17:M2351)</f>
        <v>No</v>
      </c>
      <c r="E17" s="7" t="str">
        <f>_xlfn.XLOOKUP(A17,'Medical Examinations'!J17:J2351,'Medical Examinations'!N17:N2351)</f>
        <v>No</v>
      </c>
      <c r="F17" s="7" t="str">
        <f>_xlfn.XLOOKUP(A17,'Medical Examinations'!J17:J2351,'Medical Examinations'!O17:O2351)</f>
        <v>No</v>
      </c>
      <c r="G17" s="7">
        <v>0</v>
      </c>
      <c r="H17" s="7" t="str">
        <f>_xlfn.XLOOKUP(A17,'Medical Examinations'!J17:J2351,'Medical Examinations'!Q17:Q2351)</f>
        <v>Yes</v>
      </c>
      <c r="I17" s="7" t="str">
        <f>_xlfn.XLOOKUP(A17,'Medical Examinations'!J17:J2351,'Medical Examinations'!S17:S2351)</f>
        <v>Obesity</v>
      </c>
      <c r="J17" s="7" t="str">
        <f>_xlfn.XLOOKUP(A17,'Hospitalisation Details'!$K$2:$K$2344,'Hospitalisation Details'!$V$2:$V$2344,0)</f>
        <v>27-Aug-1962</v>
      </c>
      <c r="K17" s="24">
        <f>_xlfn.XLOOKUP(A17,'Hospitalisation Details'!$K$2:$K$2344,'Hospitalisation Details'!$P$2:$P$2344,0)</f>
        <v>48173.36</v>
      </c>
      <c r="L17" s="24" t="str">
        <f>_xlfn.XLOOKUP(A17,'Hospitalisation Details'!$K$2:$K$2344,'Hospitalisation Details'!$Q$2:$Q$2344,0)</f>
        <v>tier - 1</v>
      </c>
      <c r="M17" s="5" t="str">
        <f>_xlfn.XLOOKUP(A17,'Hospitalisation Details'!$K$2:$K$2344,'Hospitalisation Details'!$R$2:$R$2344,0)</f>
        <v>tier - 3</v>
      </c>
      <c r="N17" s="5" t="str">
        <f>_xlfn.XLOOKUP(A17,'Hospitalisation Details'!$K$2:$K$2344,'Hospitalisation Details'!$S$2:$S$2344,0)</f>
        <v>R1011</v>
      </c>
    </row>
    <row r="18" spans="1:14" ht="15.6" x14ac:dyDescent="0.3">
      <c r="A18" s="8" t="s">
        <v>2356</v>
      </c>
      <c r="B18" s="7" t="str">
        <f>_xlfn.XLOOKUP(A18,'Customer Names'!E18:E2352,'Customer Names'!H18:H2352)</f>
        <v>Cronin</v>
      </c>
      <c r="C18" s="7">
        <v>33.799999999999997</v>
      </c>
      <c r="D18" s="7" t="str">
        <f>_xlfn.XLOOKUP(A18,'Medical Examinations'!J18:J2352,'Medical Examinations'!M18:M2352)</f>
        <v>No</v>
      </c>
      <c r="E18" s="7" t="str">
        <f>_xlfn.XLOOKUP(A18,'Medical Examinations'!J18:J2352,'Medical Examinations'!N18:N2352)</f>
        <v>No</v>
      </c>
      <c r="F18" s="7" t="str">
        <f>_xlfn.XLOOKUP(A18,'Medical Examinations'!J18:J2352,'Medical Examinations'!O18:O2352)</f>
        <v>No</v>
      </c>
      <c r="G18" s="7">
        <v>3</v>
      </c>
      <c r="H18" s="7" t="str">
        <f>_xlfn.XLOOKUP(A18,'Medical Examinations'!J18:J2352,'Medical Examinations'!Q18:Q2352)</f>
        <v>Yes</v>
      </c>
      <c r="I18" s="7" t="str">
        <f>_xlfn.XLOOKUP(A18,'Medical Examinations'!J18:J2352,'Medical Examinations'!S18:S2352)</f>
        <v>Obesity</v>
      </c>
      <c r="J18" s="7" t="str">
        <f>_xlfn.XLOOKUP(A18,'Hospitalisation Details'!$K$2:$K$2344,'Hospitalisation Details'!$V$2:$V$2344,0)</f>
        <v>16-Nov-1958</v>
      </c>
      <c r="K18" s="24">
        <f>_xlfn.XLOOKUP(A18,'Hospitalisation Details'!$K$2:$K$2344,'Hospitalisation Details'!$P$2:$P$2344,0)</f>
        <v>47928.03</v>
      </c>
      <c r="L18" s="24" t="str">
        <f>_xlfn.XLOOKUP(A18,'Hospitalisation Details'!$K$2:$K$2344,'Hospitalisation Details'!$Q$2:$Q$2344,0)</f>
        <v>tier - 2</v>
      </c>
      <c r="M18" s="5" t="str">
        <f>_xlfn.XLOOKUP(A18,'Hospitalisation Details'!$K$2:$K$2344,'Hospitalisation Details'!$R$2:$R$2344,0)</f>
        <v>tier - 3</v>
      </c>
      <c r="N18" s="5" t="str">
        <f>_xlfn.XLOOKUP(A18,'Hospitalisation Details'!$K$2:$K$2344,'Hospitalisation Details'!$S$2:$S$2344,0)</f>
        <v>R1011</v>
      </c>
    </row>
    <row r="19" spans="1:14" ht="15.6" x14ac:dyDescent="0.3">
      <c r="A19" s="8" t="s">
        <v>2355</v>
      </c>
      <c r="B19" s="7" t="str">
        <f>_xlfn.XLOOKUP(A19,'Customer Names'!E19:E2353,'Customer Names'!H19:H2353)</f>
        <v>Noordstar</v>
      </c>
      <c r="C19" s="7">
        <v>36.765000000000001</v>
      </c>
      <c r="D19" s="7" t="str">
        <f>_xlfn.XLOOKUP(A19,'Medical Examinations'!J19:J2353,'Medical Examinations'!M19:M2353)</f>
        <v>Yes</v>
      </c>
      <c r="E19" s="7" t="str">
        <f>_xlfn.XLOOKUP(A19,'Medical Examinations'!J19:J2353,'Medical Examinations'!N19:N2353)</f>
        <v>No</v>
      </c>
      <c r="F19" s="7" t="str">
        <f>_xlfn.XLOOKUP(A19,'Medical Examinations'!J19:J2353,'Medical Examinations'!O19:O2353)</f>
        <v>Yes</v>
      </c>
      <c r="G19" s="7">
        <v>1</v>
      </c>
      <c r="H19" s="7" t="str">
        <f>_xlfn.XLOOKUP(A19,'Medical Examinations'!J19:J2353,'Medical Examinations'!Q19:Q2353)</f>
        <v>Yes</v>
      </c>
      <c r="I19" s="7" t="str">
        <f>_xlfn.XLOOKUP(A19,'Medical Examinations'!J19:J2353,'Medical Examinations'!S19:S2353)</f>
        <v>Obesity</v>
      </c>
      <c r="J19" s="7" t="str">
        <f>_xlfn.XLOOKUP(A19,'Hospitalisation Details'!$K$2:$K$2344,'Hospitalisation Details'!$V$2:$V$2344,0)</f>
        <v>5-Aug-1963</v>
      </c>
      <c r="K19" s="24">
        <f>_xlfn.XLOOKUP(A19,'Hospitalisation Details'!$K$2:$K$2344,'Hospitalisation Details'!$P$2:$P$2344,0)</f>
        <v>47896.79</v>
      </c>
      <c r="L19" s="24" t="str">
        <f>_xlfn.XLOOKUP(A19,'Hospitalisation Details'!$K$2:$K$2344,'Hospitalisation Details'!$Q$2:$Q$2344,0)</f>
        <v>tier - 1</v>
      </c>
      <c r="M19" s="5" t="str">
        <f>_xlfn.XLOOKUP(A19,'Hospitalisation Details'!$K$2:$K$2344,'Hospitalisation Details'!$R$2:$R$2344,0)</f>
        <v>tier - 3</v>
      </c>
      <c r="N19" s="5" t="str">
        <f>_xlfn.XLOOKUP(A19,'Hospitalisation Details'!$K$2:$K$2344,'Hospitalisation Details'!$S$2:$S$2344,0)</f>
        <v>R1024</v>
      </c>
    </row>
    <row r="20" spans="1:14" ht="15.6" x14ac:dyDescent="0.3">
      <c r="A20" s="8" t="s">
        <v>2354</v>
      </c>
      <c r="B20" s="7" t="str">
        <f>_xlfn.XLOOKUP(A20,'Customer Names'!E20:E2354,'Customer Names'!H20:H2354)</f>
        <v>Boudalia</v>
      </c>
      <c r="C20" s="7">
        <v>36.954999999999998</v>
      </c>
      <c r="D20" s="7" t="str">
        <f>_xlfn.XLOOKUP(A20,'Medical Examinations'!J20:J2354,'Medical Examinations'!M20:M2354)</f>
        <v>Yes</v>
      </c>
      <c r="E20" s="7" t="str">
        <f>_xlfn.XLOOKUP(A20,'Medical Examinations'!J20:J2354,'Medical Examinations'!N20:N2354)</f>
        <v>No</v>
      </c>
      <c r="F20" s="7" t="str">
        <f>_xlfn.XLOOKUP(A20,'Medical Examinations'!J20:J2354,'Medical Examinations'!O20:O2354)</f>
        <v>No</v>
      </c>
      <c r="G20" s="7">
        <v>1</v>
      </c>
      <c r="H20" s="7" t="str">
        <f>_xlfn.XLOOKUP(A20,'Medical Examinations'!J20:J2354,'Medical Examinations'!Q20:Q2354)</f>
        <v>Yes</v>
      </c>
      <c r="I20" s="7" t="str">
        <f>_xlfn.XLOOKUP(A20,'Medical Examinations'!J20:J2354,'Medical Examinations'!S20:S2354)</f>
        <v>Obesity</v>
      </c>
      <c r="J20" s="7" t="str">
        <f>_xlfn.XLOOKUP(A20,'Hospitalisation Details'!$K$2:$K$2344,'Hospitalisation Details'!$V$2:$V$2344,0)</f>
        <v>7-Nov-1964</v>
      </c>
      <c r="K20" s="24">
        <f>_xlfn.XLOOKUP(A20,'Hospitalisation Details'!$K$2:$K$2344,'Hospitalisation Details'!$P$2:$P$2344,0)</f>
        <v>47496.49</v>
      </c>
      <c r="L20" s="24" t="str">
        <f>_xlfn.XLOOKUP(A20,'Hospitalisation Details'!$K$2:$K$2344,'Hospitalisation Details'!$Q$2:$Q$2344,0)</f>
        <v>tier - 1</v>
      </c>
      <c r="M20" s="5" t="str">
        <f>_xlfn.XLOOKUP(A20,'Hospitalisation Details'!$K$2:$K$2344,'Hospitalisation Details'!$R$2:$R$2344,0)</f>
        <v>tier - 3</v>
      </c>
      <c r="N20" s="5" t="str">
        <f>_xlfn.XLOOKUP(A20,'Hospitalisation Details'!$K$2:$K$2344,'Hospitalisation Details'!$S$2:$S$2344,0)</f>
        <v>R1012</v>
      </c>
    </row>
    <row r="21" spans="1:14" ht="15.6" x14ac:dyDescent="0.3">
      <c r="A21" s="8" t="s">
        <v>2353</v>
      </c>
      <c r="B21" s="7" t="str">
        <f>_xlfn.XLOOKUP(A21,'Customer Names'!E21:E2355,'Customer Names'!H21:H2355)</f>
        <v>Flor</v>
      </c>
      <c r="C21" s="7">
        <v>42.9</v>
      </c>
      <c r="D21" s="7" t="str">
        <f>_xlfn.XLOOKUP(A21,'Medical Examinations'!J21:J2355,'Medical Examinations'!M21:M2355)</f>
        <v>No</v>
      </c>
      <c r="E21" s="7" t="str">
        <f>_xlfn.XLOOKUP(A21,'Medical Examinations'!J21:J2355,'Medical Examinations'!N21:N2355)</f>
        <v>No</v>
      </c>
      <c r="F21" s="7" t="str">
        <f>_xlfn.XLOOKUP(A21,'Medical Examinations'!J21:J2355,'Medical Examinations'!O21:O2355)</f>
        <v>No</v>
      </c>
      <c r="G21" s="7">
        <v>0</v>
      </c>
      <c r="H21" s="7" t="str">
        <f>_xlfn.XLOOKUP(A21,'Medical Examinations'!J21:J2355,'Medical Examinations'!Q21:Q2355)</f>
        <v>Yes</v>
      </c>
      <c r="I21" s="7" t="str">
        <f>_xlfn.XLOOKUP(A21,'Medical Examinations'!J21:J2355,'Medical Examinations'!S21:S2355)</f>
        <v>Obesity</v>
      </c>
      <c r="J21" s="7" t="str">
        <f>_xlfn.XLOOKUP(A21,'Hospitalisation Details'!$K$2:$K$2344,'Hospitalisation Details'!$V$2:$V$2344,0)</f>
        <v>27-Sep-1971</v>
      </c>
      <c r="K21" s="24">
        <f>_xlfn.XLOOKUP(A21,'Hospitalisation Details'!$K$2:$K$2344,'Hospitalisation Details'!$P$2:$P$2344,0)</f>
        <v>47462.89</v>
      </c>
      <c r="L21" s="24" t="str">
        <f>_xlfn.XLOOKUP(A21,'Hospitalisation Details'!$K$2:$K$2344,'Hospitalisation Details'!$Q$2:$Q$2344,0)</f>
        <v>tier - 1</v>
      </c>
      <c r="M21" s="5" t="str">
        <f>_xlfn.XLOOKUP(A21,'Hospitalisation Details'!$K$2:$K$2344,'Hospitalisation Details'!$R$2:$R$2344,0)</f>
        <v>tier - 2</v>
      </c>
      <c r="N21" s="5" t="str">
        <f>_xlfn.XLOOKUP(A21,'Hospitalisation Details'!$K$2:$K$2344,'Hospitalisation Details'!$S$2:$S$2344,0)</f>
        <v>R1013</v>
      </c>
    </row>
    <row r="22" spans="1:14" ht="15.6" x14ac:dyDescent="0.3">
      <c r="A22" s="8" t="s">
        <v>2352</v>
      </c>
      <c r="B22" s="7" t="str">
        <f>_xlfn.XLOOKUP(A22,'Customer Names'!E22:E2356,'Customer Names'!H22:H2356)</f>
        <v>Fennon</v>
      </c>
      <c r="C22" s="7">
        <v>36.299999999999997</v>
      </c>
      <c r="D22" s="7" t="str">
        <f>_xlfn.XLOOKUP(A22,'Medical Examinations'!J22:J2356,'Medical Examinations'!M22:M2356)</f>
        <v>Yes</v>
      </c>
      <c r="E22" s="7" t="str">
        <f>_xlfn.XLOOKUP(A22,'Medical Examinations'!J22:J2356,'Medical Examinations'!N22:N2356)</f>
        <v>No</v>
      </c>
      <c r="F22" s="7" t="str">
        <f>_xlfn.XLOOKUP(A22,'Medical Examinations'!J22:J2356,'Medical Examinations'!O22:O2356)</f>
        <v>No</v>
      </c>
      <c r="G22" s="7">
        <v>2</v>
      </c>
      <c r="H22" s="7" t="str">
        <f>_xlfn.XLOOKUP(A22,'Medical Examinations'!J22:J2356,'Medical Examinations'!Q22:Q2356)</f>
        <v>Yes</v>
      </c>
      <c r="I22" s="7" t="str">
        <f>_xlfn.XLOOKUP(A22,'Medical Examinations'!J22:J2356,'Medical Examinations'!S22:S2356)</f>
        <v>Obesity</v>
      </c>
      <c r="J22" s="7" t="str">
        <f>_xlfn.XLOOKUP(A22,'Hospitalisation Details'!$K$2:$K$2344,'Hospitalisation Details'!$V$2:$V$2344,0)</f>
        <v>13-Jun-1961</v>
      </c>
      <c r="K22" s="24">
        <f>_xlfn.XLOOKUP(A22,'Hospitalisation Details'!$K$2:$K$2344,'Hospitalisation Details'!$P$2:$P$2344,0)</f>
        <v>47403.88</v>
      </c>
      <c r="L22" s="24" t="str">
        <f>_xlfn.XLOOKUP(A22,'Hospitalisation Details'!$K$2:$K$2344,'Hospitalisation Details'!$Q$2:$Q$2344,0)</f>
        <v>tier - 1</v>
      </c>
      <c r="M22" s="5" t="str">
        <f>_xlfn.XLOOKUP(A22,'Hospitalisation Details'!$K$2:$K$2344,'Hospitalisation Details'!$R$2:$R$2344,0)</f>
        <v>tier - 3</v>
      </c>
      <c r="N22" s="5" t="str">
        <f>_xlfn.XLOOKUP(A22,'Hospitalisation Details'!$K$2:$K$2344,'Hospitalisation Details'!$S$2:$S$2344,0)</f>
        <v>R1011</v>
      </c>
    </row>
    <row r="23" spans="1:14" ht="15.6" x14ac:dyDescent="0.3">
      <c r="A23" s="8" t="s">
        <v>2351</v>
      </c>
      <c r="B23" s="7" t="str">
        <f>_xlfn.XLOOKUP(A23,'Customer Names'!E23:E2357,'Customer Names'!H23:H2357)</f>
        <v>Hribar</v>
      </c>
      <c r="C23" s="7">
        <v>32.200000000000003</v>
      </c>
      <c r="D23" s="7" t="str">
        <f>_xlfn.XLOOKUP(A23,'Medical Examinations'!J23:J2357,'Medical Examinations'!M23:M2357)</f>
        <v>Yes</v>
      </c>
      <c r="E23" s="7" t="str">
        <f>_xlfn.XLOOKUP(A23,'Medical Examinations'!J23:J2357,'Medical Examinations'!N23:N2357)</f>
        <v>No</v>
      </c>
      <c r="F23" s="7" t="str">
        <f>_xlfn.XLOOKUP(A23,'Medical Examinations'!J23:J2357,'Medical Examinations'!O23:O2357)</f>
        <v>No</v>
      </c>
      <c r="G23" s="7">
        <v>2</v>
      </c>
      <c r="H23" s="7" t="str">
        <f>_xlfn.XLOOKUP(A23,'Medical Examinations'!J23:J2357,'Medical Examinations'!Q23:Q2357)</f>
        <v>Yes</v>
      </c>
      <c r="I23" s="7" t="str">
        <f>_xlfn.XLOOKUP(A23,'Medical Examinations'!J23:J2357,'Medical Examinations'!S23:S2357)</f>
        <v>Obesity</v>
      </c>
      <c r="J23" s="7" t="str">
        <f>_xlfn.XLOOKUP(A23,'Hospitalisation Details'!$K$2:$K$2344,'Hospitalisation Details'!$V$2:$V$2344,0)</f>
        <v>4-Oct-1959</v>
      </c>
      <c r="K23" s="24">
        <f>_xlfn.XLOOKUP(A23,'Hospitalisation Details'!$K$2:$K$2344,'Hospitalisation Details'!$P$2:$P$2344,0)</f>
        <v>47305.31</v>
      </c>
      <c r="L23" s="24" t="str">
        <f>_xlfn.XLOOKUP(A23,'Hospitalisation Details'!$K$2:$K$2344,'Hospitalisation Details'!$Q$2:$Q$2344,0)</f>
        <v>tier - 2</v>
      </c>
      <c r="M23" s="5" t="str">
        <f>_xlfn.XLOOKUP(A23,'Hospitalisation Details'!$K$2:$K$2344,'Hospitalisation Details'!$R$2:$R$2344,0)</f>
        <v>tier - 1</v>
      </c>
      <c r="N23" s="5" t="str">
        <f>_xlfn.XLOOKUP(A23,'Hospitalisation Details'!$K$2:$K$2344,'Hospitalisation Details'!$S$2:$S$2344,0)</f>
        <v>R1011</v>
      </c>
    </row>
    <row r="24" spans="1:14" ht="15.6" x14ac:dyDescent="0.3">
      <c r="A24" s="8" t="s">
        <v>2350</v>
      </c>
      <c r="B24" s="7" t="str">
        <f>_xlfn.XLOOKUP(A24,'Customer Names'!E24:E2358,'Customer Names'!H24:H2358)</f>
        <v>Tassello</v>
      </c>
      <c r="C24" s="7">
        <v>31.3</v>
      </c>
      <c r="D24" s="7" t="str">
        <f>_xlfn.XLOOKUP(A24,'Medical Examinations'!J24:J2358,'Medical Examinations'!M24:M2358)</f>
        <v>No</v>
      </c>
      <c r="E24" s="7" t="str">
        <f>_xlfn.XLOOKUP(A24,'Medical Examinations'!J24:J2358,'Medical Examinations'!N24:N2358)</f>
        <v>No</v>
      </c>
      <c r="F24" s="7" t="str">
        <f>_xlfn.XLOOKUP(A24,'Medical Examinations'!J24:J2358,'Medical Examinations'!O24:O2358)</f>
        <v>No</v>
      </c>
      <c r="G24" s="7">
        <v>3</v>
      </c>
      <c r="H24" s="7" t="str">
        <f>_xlfn.XLOOKUP(A24,'Medical Examinations'!J24:J2358,'Medical Examinations'!Q24:Q2358)</f>
        <v>Yes</v>
      </c>
      <c r="I24" s="7" t="str">
        <f>_xlfn.XLOOKUP(A24,'Medical Examinations'!J24:J2358,'Medical Examinations'!S24:S2358)</f>
        <v>Obesity</v>
      </c>
      <c r="J24" s="7" t="str">
        <f>_xlfn.XLOOKUP(A24,'Hospitalisation Details'!$K$2:$K$2344,'Hospitalisation Details'!$V$2:$V$2344,0)</f>
        <v>3-Sep-1958</v>
      </c>
      <c r="K24" s="24">
        <f>_xlfn.XLOOKUP(A24,'Hospitalisation Details'!$K$2:$K$2344,'Hospitalisation Details'!$P$2:$P$2344,0)</f>
        <v>47291.06</v>
      </c>
      <c r="L24" s="24" t="str">
        <f>_xlfn.XLOOKUP(A24,'Hospitalisation Details'!$K$2:$K$2344,'Hospitalisation Details'!$Q$2:$Q$2344,0)</f>
        <v>tier - 2</v>
      </c>
      <c r="M24" s="5" t="str">
        <f>_xlfn.XLOOKUP(A24,'Hospitalisation Details'!$K$2:$K$2344,'Hospitalisation Details'!$R$2:$R$2344,0)</f>
        <v>tier - 1</v>
      </c>
      <c r="N24" s="5" t="str">
        <f>_xlfn.XLOOKUP(A24,'Hospitalisation Details'!$K$2:$K$2344,'Hospitalisation Details'!$S$2:$S$2344,0)</f>
        <v>R1011</v>
      </c>
    </row>
    <row r="25" spans="1:14" ht="15.6" x14ac:dyDescent="0.3">
      <c r="A25" s="8" t="s">
        <v>2349</v>
      </c>
      <c r="B25" s="7" t="str">
        <f>_xlfn.XLOOKUP(A25,'Customer Names'!E25:E2359,'Customer Names'!H25:H2359)</f>
        <v>Mauricette</v>
      </c>
      <c r="C25" s="7">
        <v>41.8</v>
      </c>
      <c r="D25" s="7" t="str">
        <f>_xlfn.XLOOKUP(A25,'Medical Examinations'!J25:J2359,'Medical Examinations'!M25:M2359)</f>
        <v>Yes</v>
      </c>
      <c r="E25" s="7" t="str">
        <f>_xlfn.XLOOKUP(A25,'Medical Examinations'!J25:J2359,'Medical Examinations'!N25:N2359)</f>
        <v>No</v>
      </c>
      <c r="F25" s="7" t="str">
        <f>_xlfn.XLOOKUP(A25,'Medical Examinations'!J25:J2359,'Medical Examinations'!O25:O2359)</f>
        <v>No</v>
      </c>
      <c r="G25" s="7">
        <v>2</v>
      </c>
      <c r="H25" s="7" t="str">
        <f>_xlfn.XLOOKUP(A25,'Medical Examinations'!J25:J2359,'Medical Examinations'!Q25:Q2359)</f>
        <v>Yes</v>
      </c>
      <c r="I25" s="7" t="str">
        <f>_xlfn.XLOOKUP(A25,'Medical Examinations'!J25:J2359,'Medical Examinations'!S25:S2359)</f>
        <v>Obesity</v>
      </c>
      <c r="J25" s="7" t="str">
        <f>_xlfn.XLOOKUP(A25,'Hospitalisation Details'!$K$2:$K$2344,'Hospitalisation Details'!$V$2:$V$2344,0)</f>
        <v>28-Dec-1970</v>
      </c>
      <c r="K25" s="24">
        <f>_xlfn.XLOOKUP(A25,'Hospitalisation Details'!$K$2:$K$2344,'Hospitalisation Details'!$P$2:$P$2344,0)</f>
        <v>47269.85</v>
      </c>
      <c r="L25" s="24" t="str">
        <f>_xlfn.XLOOKUP(A25,'Hospitalisation Details'!$K$2:$K$2344,'Hospitalisation Details'!$Q$2:$Q$2344,0)</f>
        <v>tier - 1</v>
      </c>
      <c r="M25" s="5" t="str">
        <f>_xlfn.XLOOKUP(A25,'Hospitalisation Details'!$K$2:$K$2344,'Hospitalisation Details'!$R$2:$R$2344,0)</f>
        <v>tier - 2</v>
      </c>
      <c r="N25" s="5" t="str">
        <f>_xlfn.XLOOKUP(A25,'Hospitalisation Details'!$K$2:$K$2344,'Hospitalisation Details'!$S$2:$S$2344,0)</f>
        <v>R1013</v>
      </c>
    </row>
    <row r="26" spans="1:14" ht="15.6" x14ac:dyDescent="0.3">
      <c r="A26" s="8" t="s">
        <v>2348</v>
      </c>
      <c r="B26" s="7" t="str">
        <f>_xlfn.XLOOKUP(A26,'Customer Names'!E26:E2360,'Customer Names'!H26:H2360)</f>
        <v>Garcia</v>
      </c>
      <c r="C26" s="7">
        <v>35.090000000000003</v>
      </c>
      <c r="D26" s="7" t="str">
        <f>_xlfn.XLOOKUP(A26,'Medical Examinations'!J26:J2360,'Medical Examinations'!M26:M2360)</f>
        <v>Yes</v>
      </c>
      <c r="E26" s="7" t="str">
        <f>_xlfn.XLOOKUP(A26,'Medical Examinations'!J26:J2360,'Medical Examinations'!N26:N2360)</f>
        <v>No</v>
      </c>
      <c r="F26" s="7" t="str">
        <f>_xlfn.XLOOKUP(A26,'Medical Examinations'!J26:J2360,'Medical Examinations'!O26:O2360)</f>
        <v>No</v>
      </c>
      <c r="G26" s="7">
        <v>2</v>
      </c>
      <c r="H26" s="7" t="str">
        <f>_xlfn.XLOOKUP(A26,'Medical Examinations'!J26:J2360,'Medical Examinations'!Q26:Q2360)</f>
        <v>Yes</v>
      </c>
      <c r="I26" s="7" t="str">
        <f>_xlfn.XLOOKUP(A26,'Medical Examinations'!J26:J2360,'Medical Examinations'!S26:S2360)</f>
        <v>Obesity</v>
      </c>
      <c r="J26" s="7" t="str">
        <f>_xlfn.XLOOKUP(A26,'Hospitalisation Details'!$K$2:$K$2344,'Hospitalisation Details'!$V$2:$V$2344,0)</f>
        <v>14-Jul-1959</v>
      </c>
      <c r="K26" s="24">
        <f>_xlfn.XLOOKUP(A26,'Hospitalisation Details'!$K$2:$K$2344,'Hospitalisation Details'!$P$2:$P$2344,0)</f>
        <v>47055.53</v>
      </c>
      <c r="L26" s="24" t="str">
        <f>_xlfn.XLOOKUP(A26,'Hospitalisation Details'!$K$2:$K$2344,'Hospitalisation Details'!$Q$2:$Q$2344,0)</f>
        <v>tier - 2</v>
      </c>
      <c r="M26" s="5" t="str">
        <f>_xlfn.XLOOKUP(A26,'Hospitalisation Details'!$K$2:$K$2344,'Hospitalisation Details'!$R$2:$R$2344,0)</f>
        <v>tier - 1</v>
      </c>
      <c r="N26" s="5" t="str">
        <f>_xlfn.XLOOKUP(A26,'Hospitalisation Details'!$K$2:$K$2344,'Hospitalisation Details'!$S$2:$S$2344,0)</f>
        <v>R1013</v>
      </c>
    </row>
    <row r="27" spans="1:14" ht="15.6" x14ac:dyDescent="0.3">
      <c r="A27" s="8" t="s">
        <v>2347</v>
      </c>
      <c r="B27" s="7" t="str">
        <f>_xlfn.XLOOKUP(A27,'Customer Names'!E27:E2361,'Customer Names'!H27:H2361)</f>
        <v>Airoldi</v>
      </c>
      <c r="C27" s="7">
        <v>33.880000000000003</v>
      </c>
      <c r="D27" s="7" t="str">
        <f>_xlfn.XLOOKUP(A27,'Medical Examinations'!J27:J2361,'Medical Examinations'!M27:M2361)</f>
        <v>No</v>
      </c>
      <c r="E27" s="7" t="str">
        <f>_xlfn.XLOOKUP(A27,'Medical Examinations'!J27:J2361,'Medical Examinations'!N27:N2361)</f>
        <v>No</v>
      </c>
      <c r="F27" s="7" t="str">
        <f>_xlfn.XLOOKUP(A27,'Medical Examinations'!J27:J2361,'Medical Examinations'!O27:O2361)</f>
        <v>No</v>
      </c>
      <c r="G27" s="7">
        <v>3</v>
      </c>
      <c r="H27" s="7" t="str">
        <f>_xlfn.XLOOKUP(A27,'Medical Examinations'!J27:J2361,'Medical Examinations'!Q27:Q2361)</f>
        <v>Yes</v>
      </c>
      <c r="I27" s="7" t="str">
        <f>_xlfn.XLOOKUP(A27,'Medical Examinations'!J27:J2361,'Medical Examinations'!S27:S2361)</f>
        <v>Obesity</v>
      </c>
      <c r="J27" s="7" t="str">
        <f>_xlfn.XLOOKUP(A27,'Hospitalisation Details'!$K$2:$K$2344,'Hospitalisation Details'!$V$2:$V$2344,0)</f>
        <v>15-Sep-1958</v>
      </c>
      <c r="K27" s="24">
        <f>_xlfn.XLOOKUP(A27,'Hospitalisation Details'!$K$2:$K$2344,'Hospitalisation Details'!$P$2:$P$2344,0)</f>
        <v>46889.26</v>
      </c>
      <c r="L27" s="24" t="str">
        <f>_xlfn.XLOOKUP(A27,'Hospitalisation Details'!$K$2:$K$2344,'Hospitalisation Details'!$Q$2:$Q$2344,0)</f>
        <v>tier - 2</v>
      </c>
      <c r="M27" s="5" t="str">
        <f>_xlfn.XLOOKUP(A27,'Hospitalisation Details'!$K$2:$K$2344,'Hospitalisation Details'!$R$2:$R$2344,0)</f>
        <v>tier - 3</v>
      </c>
      <c r="N27" s="5" t="str">
        <f>_xlfn.XLOOKUP(A27,'Hospitalisation Details'!$K$2:$K$2344,'Hospitalisation Details'!$S$2:$S$2344,0)</f>
        <v>R1013</v>
      </c>
    </row>
    <row r="28" spans="1:14" ht="15.6" x14ac:dyDescent="0.3">
      <c r="A28" s="8" t="s">
        <v>2346</v>
      </c>
      <c r="B28" s="7" t="str">
        <f>_xlfn.XLOOKUP(A28,'Customer Names'!E28:E2362,'Customer Names'!H28:H2362)</f>
        <v>Cater-Cyker</v>
      </c>
      <c r="C28" s="7">
        <v>30.875</v>
      </c>
      <c r="D28" s="7" t="str">
        <f>_xlfn.XLOOKUP(A28,'Medical Examinations'!J28:J2362,'Medical Examinations'!M28:M2362)</f>
        <v>No</v>
      </c>
      <c r="E28" s="7" t="str">
        <f>_xlfn.XLOOKUP(A28,'Medical Examinations'!J28:J2362,'Medical Examinations'!N28:N2362)</f>
        <v>No</v>
      </c>
      <c r="F28" s="7" t="str">
        <f>_xlfn.XLOOKUP(A28,'Medical Examinations'!J28:J2362,'Medical Examinations'!O28:O2362)</f>
        <v>No</v>
      </c>
      <c r="G28" s="7">
        <v>0</v>
      </c>
      <c r="H28" s="7" t="str">
        <f>_xlfn.XLOOKUP(A28,'Medical Examinations'!J28:J2362,'Medical Examinations'!Q28:Q2362)</f>
        <v>Yes</v>
      </c>
      <c r="I28" s="7" t="str">
        <f>_xlfn.XLOOKUP(A28,'Medical Examinations'!J28:J2362,'Medical Examinations'!S28:S2362)</f>
        <v>Obesity</v>
      </c>
      <c r="J28" s="7" t="str">
        <f>_xlfn.XLOOKUP(A28,'Hospitalisation Details'!$K$2:$K$2344,'Hospitalisation Details'!$V$2:$V$2344,0)</f>
        <v>17-Nov-1960</v>
      </c>
      <c r="K28" s="24">
        <f>_xlfn.XLOOKUP(A28,'Hospitalisation Details'!$K$2:$K$2344,'Hospitalisation Details'!$P$2:$P$2344,0)</f>
        <v>46718.16</v>
      </c>
      <c r="L28" s="24" t="str">
        <f>_xlfn.XLOOKUP(A28,'Hospitalisation Details'!$K$2:$K$2344,'Hospitalisation Details'!$Q$2:$Q$2344,0)</f>
        <v>tier - 1</v>
      </c>
      <c r="M28" s="5" t="str">
        <f>_xlfn.XLOOKUP(A28,'Hospitalisation Details'!$K$2:$K$2344,'Hospitalisation Details'!$R$2:$R$2344,0)</f>
        <v>tier - 1</v>
      </c>
      <c r="N28" s="5" t="str">
        <f>_xlfn.XLOOKUP(A28,'Hospitalisation Details'!$K$2:$K$2344,'Hospitalisation Details'!$S$2:$S$2344,0)</f>
        <v>R1012</v>
      </c>
    </row>
    <row r="29" spans="1:14" ht="15.6" x14ac:dyDescent="0.3">
      <c r="A29" s="8" t="s">
        <v>2345</v>
      </c>
      <c r="B29" s="7" t="str">
        <f>_xlfn.XLOOKUP(A29,'Customer Names'!E29:E2363,'Customer Names'!H29:H2363)</f>
        <v>Hamm</v>
      </c>
      <c r="C29" s="7">
        <v>36.86</v>
      </c>
      <c r="D29" s="7" t="str">
        <f>_xlfn.XLOOKUP(A29,'Medical Examinations'!J29:J2363,'Medical Examinations'!M29:M2363)</f>
        <v>Yes</v>
      </c>
      <c r="E29" s="7" t="str">
        <f>_xlfn.XLOOKUP(A29,'Medical Examinations'!J29:J2363,'Medical Examinations'!N29:N2363)</f>
        <v>No</v>
      </c>
      <c r="F29" s="7" t="str">
        <f>_xlfn.XLOOKUP(A29,'Medical Examinations'!J29:J2363,'Medical Examinations'!O29:O2363)</f>
        <v>Yes</v>
      </c>
      <c r="G29" s="7">
        <v>1</v>
      </c>
      <c r="H29" s="7" t="str">
        <f>_xlfn.XLOOKUP(A29,'Medical Examinations'!J29:J2363,'Medical Examinations'!Q29:Q2363)</f>
        <v>Yes</v>
      </c>
      <c r="I29" s="7" t="str">
        <f>_xlfn.XLOOKUP(A29,'Medical Examinations'!J29:J2363,'Medical Examinations'!S29:S2363)</f>
        <v>Obesity</v>
      </c>
      <c r="J29" s="7" t="str">
        <f>_xlfn.XLOOKUP(A29,'Hospitalisation Details'!$K$2:$K$2344,'Hospitalisation Details'!$V$2:$V$2344,0)</f>
        <v>23-Jun-1969</v>
      </c>
      <c r="K29" s="24">
        <f>_xlfn.XLOOKUP(A29,'Hospitalisation Details'!$K$2:$K$2344,'Hospitalisation Details'!$P$2:$P$2344,0)</f>
        <v>46661.440000000002</v>
      </c>
      <c r="L29" s="24" t="str">
        <f>_xlfn.XLOOKUP(A29,'Hospitalisation Details'!$K$2:$K$2344,'Hospitalisation Details'!$Q$2:$Q$2344,0)</f>
        <v>tier - 1</v>
      </c>
      <c r="M29" s="5" t="str">
        <f>_xlfn.XLOOKUP(A29,'Hospitalisation Details'!$K$2:$K$2344,'Hospitalisation Details'!$R$2:$R$2344,0)</f>
        <v>tier - 3</v>
      </c>
      <c r="N29" s="5" t="str">
        <f>_xlfn.XLOOKUP(A29,'Hospitalisation Details'!$K$2:$K$2344,'Hospitalisation Details'!$S$2:$S$2344,0)</f>
        <v>R1012</v>
      </c>
    </row>
    <row r="30" spans="1:14" ht="15.6" x14ac:dyDescent="0.3">
      <c r="A30" s="8" t="s">
        <v>2344</v>
      </c>
      <c r="B30" s="7" t="str">
        <f>_xlfn.XLOOKUP(A30,'Customer Names'!E30:E2364,'Customer Names'!H30:H2364)</f>
        <v>Cox</v>
      </c>
      <c r="C30" s="7">
        <v>35.86</v>
      </c>
      <c r="D30" s="7" t="str">
        <f>_xlfn.XLOOKUP(A30,'Medical Examinations'!J30:J2364,'Medical Examinations'!M30:M2364)</f>
        <v>Yes</v>
      </c>
      <c r="E30" s="7" t="str">
        <f>_xlfn.XLOOKUP(A30,'Medical Examinations'!J30:J2364,'Medical Examinations'!N30:N2364)</f>
        <v>No</v>
      </c>
      <c r="F30" s="7" t="str">
        <f>_xlfn.XLOOKUP(A30,'Medical Examinations'!J30:J2364,'Medical Examinations'!O30:O2364)</f>
        <v>No</v>
      </c>
      <c r="G30" s="7">
        <v>2</v>
      </c>
      <c r="H30" s="7" t="str">
        <f>_xlfn.XLOOKUP(A30,'Medical Examinations'!J30:J2364,'Medical Examinations'!Q30:Q2364)</f>
        <v>Yes</v>
      </c>
      <c r="I30" s="7" t="str">
        <f>_xlfn.XLOOKUP(A30,'Medical Examinations'!J30:J2364,'Medical Examinations'!S30:S2364)</f>
        <v>Obesity</v>
      </c>
      <c r="J30" s="7" t="str">
        <f>_xlfn.XLOOKUP(A30,'Hospitalisation Details'!$K$2:$K$2344,'Hospitalisation Details'!$V$2:$V$2344,0)</f>
        <v>8-Aug-1961</v>
      </c>
      <c r="K30" s="24">
        <f>_xlfn.XLOOKUP(A30,'Hospitalisation Details'!$K$2:$K$2344,'Hospitalisation Details'!$P$2:$P$2344,0)</f>
        <v>46599.11</v>
      </c>
      <c r="L30" s="24" t="str">
        <f>_xlfn.XLOOKUP(A30,'Hospitalisation Details'!$K$2:$K$2344,'Hospitalisation Details'!$Q$2:$Q$2344,0)</f>
        <v>tier - 1</v>
      </c>
      <c r="M30" s="5" t="str">
        <f>_xlfn.XLOOKUP(A30,'Hospitalisation Details'!$K$2:$K$2344,'Hospitalisation Details'!$R$2:$R$2344,0)</f>
        <v>tier - 1</v>
      </c>
      <c r="N30" s="5" t="str">
        <f>_xlfn.XLOOKUP(A30,'Hospitalisation Details'!$K$2:$K$2344,'Hospitalisation Details'!$S$2:$S$2344,0)</f>
        <v>R1013</v>
      </c>
    </row>
    <row r="31" spans="1:14" ht="15.6" x14ac:dyDescent="0.3">
      <c r="A31" s="8" t="s">
        <v>2343</v>
      </c>
      <c r="B31" s="7" t="str">
        <f>_xlfn.XLOOKUP(A31,'Customer Names'!E31:E2365,'Customer Names'!H31:H2365)</f>
        <v>Sachrajda</v>
      </c>
      <c r="C31" s="7">
        <v>37.049999999999997</v>
      </c>
      <c r="D31" s="7" t="str">
        <f>_xlfn.XLOOKUP(A31,'Medical Examinations'!J31:J2365,'Medical Examinations'!M31:M2365)</f>
        <v>No</v>
      </c>
      <c r="E31" s="7" t="str">
        <f>_xlfn.XLOOKUP(A31,'Medical Examinations'!J31:J2365,'Medical Examinations'!N31:N2365)</f>
        <v>No</v>
      </c>
      <c r="F31" s="7" t="str">
        <f>_xlfn.XLOOKUP(A31,'Medical Examinations'!J31:J2365,'Medical Examinations'!O31:O2365)</f>
        <v>No</v>
      </c>
      <c r="G31" s="7">
        <v>0</v>
      </c>
      <c r="H31" s="7" t="str">
        <f>_xlfn.XLOOKUP(A31,'Medical Examinations'!J31:J2365,'Medical Examinations'!Q31:Q2365)</f>
        <v>Yes</v>
      </c>
      <c r="I31" s="7" t="str">
        <f>_xlfn.XLOOKUP(A31,'Medical Examinations'!J31:J2365,'Medical Examinations'!S31:S2365)</f>
        <v>Obesity</v>
      </c>
      <c r="J31" s="7" t="str">
        <f>_xlfn.XLOOKUP(A31,'Hospitalisation Details'!$K$2:$K$2344,'Hospitalisation Details'!$V$2:$V$2344,0)</f>
        <v>6-Dec-1971</v>
      </c>
      <c r="K31" s="24">
        <f>_xlfn.XLOOKUP(A31,'Hospitalisation Details'!$K$2:$K$2344,'Hospitalisation Details'!$P$2:$P$2344,0)</f>
        <v>46255.11</v>
      </c>
      <c r="L31" s="24" t="str">
        <f>_xlfn.XLOOKUP(A31,'Hospitalisation Details'!$K$2:$K$2344,'Hospitalisation Details'!$Q$2:$Q$2344,0)</f>
        <v>tier - 1</v>
      </c>
      <c r="M31" s="5" t="str">
        <f>_xlfn.XLOOKUP(A31,'Hospitalisation Details'!$K$2:$K$2344,'Hospitalisation Details'!$R$2:$R$2344,0)</f>
        <v>tier - 3</v>
      </c>
      <c r="N31" s="5" t="str">
        <f>_xlfn.XLOOKUP(A31,'Hospitalisation Details'!$K$2:$K$2344,'Hospitalisation Details'!$S$2:$S$2344,0)</f>
        <v>R1024</v>
      </c>
    </row>
    <row r="32" spans="1:14" ht="15.6" x14ac:dyDescent="0.3">
      <c r="A32" s="8" t="s">
        <v>2342</v>
      </c>
      <c r="B32" s="7" t="str">
        <f>_xlfn.XLOOKUP(A32,'Customer Names'!E32:E2366,'Customer Names'!H32:H2366)</f>
        <v>Gareri</v>
      </c>
      <c r="C32" s="7">
        <v>43.89</v>
      </c>
      <c r="D32" s="7" t="str">
        <f>_xlfn.XLOOKUP(A32,'Medical Examinations'!J32:J2366,'Medical Examinations'!M32:M2366)</f>
        <v>No</v>
      </c>
      <c r="E32" s="7" t="str">
        <f>_xlfn.XLOOKUP(A32,'Medical Examinations'!J32:J2366,'Medical Examinations'!N32:N2366)</f>
        <v>No</v>
      </c>
      <c r="F32" s="7" t="str">
        <f>_xlfn.XLOOKUP(A32,'Medical Examinations'!J32:J2366,'Medical Examinations'!O32:O2366)</f>
        <v>No</v>
      </c>
      <c r="G32" s="7">
        <v>0</v>
      </c>
      <c r="H32" s="7" t="str">
        <f>_xlfn.XLOOKUP(A32,'Medical Examinations'!J32:J2366,'Medical Examinations'!Q32:Q2366)</f>
        <v>Yes</v>
      </c>
      <c r="I32" s="7" t="str">
        <f>_xlfn.XLOOKUP(A32,'Medical Examinations'!J32:J2366,'Medical Examinations'!S32:S2366)</f>
        <v>Obesity</v>
      </c>
      <c r="J32" s="7" t="str">
        <f>_xlfn.XLOOKUP(A32,'Hospitalisation Details'!$K$2:$K$2344,'Hospitalisation Details'!$V$2:$V$2344,0)</f>
        <v>17-Aug-1978</v>
      </c>
      <c r="K32" s="24">
        <f>_xlfn.XLOOKUP(A32,'Hospitalisation Details'!$K$2:$K$2344,'Hospitalisation Details'!$P$2:$P$2344,0)</f>
        <v>46200.99</v>
      </c>
      <c r="L32" s="24" t="str">
        <f>_xlfn.XLOOKUP(A32,'Hospitalisation Details'!$K$2:$K$2344,'Hospitalisation Details'!$Q$2:$Q$2344,0)</f>
        <v>tier - 1</v>
      </c>
      <c r="M32" s="5" t="str">
        <f>_xlfn.XLOOKUP(A32,'Hospitalisation Details'!$K$2:$K$2344,'Hospitalisation Details'!$R$2:$R$2344,0)</f>
        <v>tier - 1</v>
      </c>
      <c r="N32" s="5" t="str">
        <f>_xlfn.XLOOKUP(A32,'Hospitalisation Details'!$K$2:$K$2344,'Hospitalisation Details'!$S$2:$S$2344,0)</f>
        <v>R1013</v>
      </c>
    </row>
    <row r="33" spans="1:14" ht="15.6" x14ac:dyDescent="0.3">
      <c r="A33" s="8" t="s">
        <v>2341</v>
      </c>
      <c r="B33" s="7" t="str">
        <f>_xlfn.XLOOKUP(A33,'Customer Names'!E33:E2367,'Customer Names'!H33:H2367)</f>
        <v>Welch</v>
      </c>
      <c r="C33" s="7">
        <v>42.35</v>
      </c>
      <c r="D33" s="7" t="str">
        <f>_xlfn.XLOOKUP(A33,'Medical Examinations'!J33:J2367,'Medical Examinations'!M33:M2367)</f>
        <v>Yes</v>
      </c>
      <c r="E33" s="7" t="str">
        <f>_xlfn.XLOOKUP(A33,'Medical Examinations'!J33:J2367,'Medical Examinations'!N33:N2367)</f>
        <v>No</v>
      </c>
      <c r="F33" s="7" t="str">
        <f>_xlfn.XLOOKUP(A33,'Medical Examinations'!J33:J2367,'Medical Examinations'!O33:O2367)</f>
        <v>No</v>
      </c>
      <c r="G33" s="7">
        <v>0</v>
      </c>
      <c r="H33" s="7" t="str">
        <f>_xlfn.XLOOKUP(A33,'Medical Examinations'!J33:J2367,'Medical Examinations'!Q33:Q2367)</f>
        <v>Yes</v>
      </c>
      <c r="I33" s="7" t="str">
        <f>_xlfn.XLOOKUP(A33,'Medical Examinations'!J33:J2367,'Medical Examinations'!S33:S2367)</f>
        <v>Obesity</v>
      </c>
      <c r="J33" s="7" t="str">
        <f>_xlfn.XLOOKUP(A33,'Hospitalisation Details'!$K$2:$K$2344,'Hospitalisation Details'!$V$2:$V$2344,0)</f>
        <v>2-Dec-1976</v>
      </c>
      <c r="K33" s="24">
        <f>_xlfn.XLOOKUP(A33,'Hospitalisation Details'!$K$2:$K$2344,'Hospitalisation Details'!$P$2:$P$2344,0)</f>
        <v>46151.12</v>
      </c>
      <c r="L33" s="24" t="str">
        <f>_xlfn.XLOOKUP(A33,'Hospitalisation Details'!$K$2:$K$2344,'Hospitalisation Details'!$Q$2:$Q$2344,0)</f>
        <v>tier - 1</v>
      </c>
      <c r="M33" s="5" t="str">
        <f>_xlfn.XLOOKUP(A33,'Hospitalisation Details'!$K$2:$K$2344,'Hospitalisation Details'!$R$2:$R$2344,0)</f>
        <v>tier - 3</v>
      </c>
      <c r="N33" s="5" t="str">
        <f>_xlfn.XLOOKUP(A33,'Hospitalisation Details'!$K$2:$K$2344,'Hospitalisation Details'!$S$2:$S$2344,0)</f>
        <v>R1013</v>
      </c>
    </row>
    <row r="34" spans="1:14" ht="15.6" x14ac:dyDescent="0.3">
      <c r="A34" s="8" t="s">
        <v>2340</v>
      </c>
      <c r="B34" s="7" t="str">
        <f>_xlfn.XLOOKUP(A34,'Customer Names'!E34:E2368,'Customer Names'!H34:H2368)</f>
        <v>Prindiville</v>
      </c>
      <c r="C34" s="7">
        <v>31.35</v>
      </c>
      <c r="D34" s="7" t="str">
        <f>_xlfn.XLOOKUP(A34,'Medical Examinations'!J34:J2368,'Medical Examinations'!M34:M2368)</f>
        <v>No</v>
      </c>
      <c r="E34" s="7" t="str">
        <f>_xlfn.XLOOKUP(A34,'Medical Examinations'!J34:J2368,'Medical Examinations'!N34:N2368)</f>
        <v>No</v>
      </c>
      <c r="F34" s="7" t="str">
        <f>_xlfn.XLOOKUP(A34,'Medical Examinations'!J34:J2368,'Medical Examinations'!O34:O2368)</f>
        <v>No</v>
      </c>
      <c r="G34" s="7">
        <v>0</v>
      </c>
      <c r="H34" s="7" t="str">
        <f>_xlfn.XLOOKUP(A34,'Medical Examinations'!J34:J2368,'Medical Examinations'!Q34:Q2368)</f>
        <v>Yes</v>
      </c>
      <c r="I34" s="7" t="str">
        <f>_xlfn.XLOOKUP(A34,'Medical Examinations'!J34:J2368,'Medical Examinations'!S34:S2368)</f>
        <v>Obesity</v>
      </c>
      <c r="J34" s="7" t="str">
        <f>_xlfn.XLOOKUP(A34,'Hospitalisation Details'!$K$2:$K$2344,'Hospitalisation Details'!$V$2:$V$2344,0)</f>
        <v>4-Dec-1962</v>
      </c>
      <c r="K34" s="24">
        <f>_xlfn.XLOOKUP(A34,'Hospitalisation Details'!$K$2:$K$2344,'Hospitalisation Details'!$P$2:$P$2344,0)</f>
        <v>46130.53</v>
      </c>
      <c r="L34" s="24" t="str">
        <f>_xlfn.XLOOKUP(A34,'Hospitalisation Details'!$K$2:$K$2344,'Hospitalisation Details'!$Q$2:$Q$2344,0)</f>
        <v>tier - 1</v>
      </c>
      <c r="M34" s="5" t="str">
        <f>_xlfn.XLOOKUP(A34,'Hospitalisation Details'!$K$2:$K$2344,'Hospitalisation Details'!$R$2:$R$2344,0)</f>
        <v>tier - 1</v>
      </c>
      <c r="N34" s="5" t="str">
        <f>_xlfn.XLOOKUP(A34,'Hospitalisation Details'!$K$2:$K$2344,'Hospitalisation Details'!$S$2:$S$2344,0)</f>
        <v>R1012</v>
      </c>
    </row>
    <row r="35" spans="1:14" ht="15.6" x14ac:dyDescent="0.3">
      <c r="A35" s="8" t="s">
        <v>2339</v>
      </c>
      <c r="B35" s="7" t="str">
        <f>_xlfn.XLOOKUP(A35,'Customer Names'!E35:E2369,'Customer Names'!H35:H2369)</f>
        <v>Kincaid</v>
      </c>
      <c r="C35" s="7">
        <v>47.6</v>
      </c>
      <c r="D35" s="7" t="str">
        <f>_xlfn.XLOOKUP(A35,'Medical Examinations'!J35:J2369,'Medical Examinations'!M35:M2369)</f>
        <v>Yes</v>
      </c>
      <c r="E35" s="7" t="str">
        <f>_xlfn.XLOOKUP(A35,'Medical Examinations'!J35:J2369,'Medical Examinations'!N35:N2369)</f>
        <v>No</v>
      </c>
      <c r="F35" s="7" t="str">
        <f>_xlfn.XLOOKUP(A35,'Medical Examinations'!J35:J2369,'Medical Examinations'!O35:O2369)</f>
        <v>No</v>
      </c>
      <c r="G35" s="7">
        <v>0</v>
      </c>
      <c r="H35" s="7" t="str">
        <f>_xlfn.XLOOKUP(A35,'Medical Examinations'!J35:J2369,'Medical Examinations'!Q35:Q2369)</f>
        <v>Yes</v>
      </c>
      <c r="I35" s="7" t="str">
        <f>_xlfn.XLOOKUP(A35,'Medical Examinations'!J35:J2369,'Medical Examinations'!S35:S2369)</f>
        <v>Obesity</v>
      </c>
      <c r="J35" s="7" t="str">
        <f>_xlfn.XLOOKUP(A35,'Hospitalisation Details'!$K$2:$K$2344,'Hospitalisation Details'!$V$2:$V$2344,0)</f>
        <v>30-Sep-1985</v>
      </c>
      <c r="K35" s="24">
        <f>_xlfn.XLOOKUP(A35,'Hospitalisation Details'!$K$2:$K$2344,'Hospitalisation Details'!$P$2:$P$2344,0)</f>
        <v>46113.51</v>
      </c>
      <c r="L35" s="24" t="str">
        <f>_xlfn.XLOOKUP(A35,'Hospitalisation Details'!$K$2:$K$2344,'Hospitalisation Details'!$Q$2:$Q$2344,0)</f>
        <v>tier - 2</v>
      </c>
      <c r="M35" s="5" t="str">
        <f>_xlfn.XLOOKUP(A35,'Hospitalisation Details'!$K$2:$K$2344,'Hospitalisation Details'!$R$2:$R$2344,0)</f>
        <v>tier - 3</v>
      </c>
      <c r="N35" s="5" t="str">
        <f>_xlfn.XLOOKUP(A35,'Hospitalisation Details'!$K$2:$K$2344,'Hospitalisation Details'!$S$2:$S$2344,0)</f>
        <v>R1011</v>
      </c>
    </row>
    <row r="36" spans="1:14" ht="15.6" x14ac:dyDescent="0.3">
      <c r="A36" s="8" t="s">
        <v>2338</v>
      </c>
      <c r="B36" s="7" t="str">
        <f>_xlfn.XLOOKUP(A36,'Customer Names'!E36:E2370,'Customer Names'!H36:H2370)</f>
        <v>Bruestle</v>
      </c>
      <c r="C36" s="7">
        <v>46.2</v>
      </c>
      <c r="D36" s="7" t="str">
        <f>_xlfn.XLOOKUP(A36,'Medical Examinations'!J36:J2370,'Medical Examinations'!M36:M2370)</f>
        <v>No</v>
      </c>
      <c r="E36" s="7" t="str">
        <f>_xlfn.XLOOKUP(A36,'Medical Examinations'!J36:J2370,'Medical Examinations'!N36:N2370)</f>
        <v>No</v>
      </c>
      <c r="F36" s="7" t="str">
        <f>_xlfn.XLOOKUP(A36,'Medical Examinations'!J36:J2370,'Medical Examinations'!O36:O2370)</f>
        <v>Yes</v>
      </c>
      <c r="G36" s="7">
        <v>1</v>
      </c>
      <c r="H36" s="7" t="str">
        <f>_xlfn.XLOOKUP(A36,'Medical Examinations'!J36:J2370,'Medical Examinations'!Q36:Q2370)</f>
        <v>Yes</v>
      </c>
      <c r="I36" s="7" t="str">
        <f>_xlfn.XLOOKUP(A36,'Medical Examinations'!J36:J2370,'Medical Examinations'!S36:S2370)</f>
        <v>Obesity</v>
      </c>
      <c r="J36" s="7" t="str">
        <f>_xlfn.XLOOKUP(A36,'Hospitalisation Details'!$K$2:$K$2344,'Hospitalisation Details'!$V$2:$V$2344,0)</f>
        <v>12-Aug-1979</v>
      </c>
      <c r="K36" s="24">
        <f>_xlfn.XLOOKUP(A36,'Hospitalisation Details'!$K$2:$K$2344,'Hospitalisation Details'!$P$2:$P$2344,0)</f>
        <v>45863.21</v>
      </c>
      <c r="L36" s="24" t="str">
        <f>_xlfn.XLOOKUP(A36,'Hospitalisation Details'!$K$2:$K$2344,'Hospitalisation Details'!$Q$2:$Q$2344,0)</f>
        <v>tier - 2</v>
      </c>
      <c r="M36" s="5" t="str">
        <f>_xlfn.XLOOKUP(A36,'Hospitalisation Details'!$K$2:$K$2344,'Hospitalisation Details'!$R$2:$R$2344,0)</f>
        <v>tier - 1</v>
      </c>
      <c r="N36" s="5" t="str">
        <f>_xlfn.XLOOKUP(A36,'Hospitalisation Details'!$K$2:$K$2344,'Hospitalisation Details'!$S$2:$S$2344,0)</f>
        <v>R1013</v>
      </c>
    </row>
    <row r="37" spans="1:14" ht="15.6" x14ac:dyDescent="0.3">
      <c r="A37" s="8" t="s">
        <v>2337</v>
      </c>
      <c r="B37" s="7" t="str">
        <f>_xlfn.XLOOKUP(A37,'Customer Names'!E37:E2371,'Customer Names'!H37:H2371)</f>
        <v>Lachance</v>
      </c>
      <c r="C37" s="7">
        <v>32.015000000000001</v>
      </c>
      <c r="D37" s="7" t="str">
        <f>_xlfn.XLOOKUP(A37,'Medical Examinations'!J37:J2371,'Medical Examinations'!M37:M2371)</f>
        <v>No</v>
      </c>
      <c r="E37" s="7" t="str">
        <f>_xlfn.XLOOKUP(A37,'Medical Examinations'!J37:J2371,'Medical Examinations'!N37:N2371)</f>
        <v>No</v>
      </c>
      <c r="F37" s="7" t="str">
        <f>_xlfn.XLOOKUP(A37,'Medical Examinations'!J37:J2371,'Medical Examinations'!O37:O2371)</f>
        <v>No</v>
      </c>
      <c r="G37" s="7">
        <v>0</v>
      </c>
      <c r="H37" s="7" t="str">
        <f>_xlfn.XLOOKUP(A37,'Medical Examinations'!J37:J2371,'Medical Examinations'!Q37:Q2371)</f>
        <v>Yes</v>
      </c>
      <c r="I37" s="7" t="str">
        <f>_xlfn.XLOOKUP(A37,'Medical Examinations'!J37:J2371,'Medical Examinations'!S37:S2371)</f>
        <v>Obesity</v>
      </c>
      <c r="J37" s="7" t="str">
        <f>_xlfn.XLOOKUP(A37,'Hospitalisation Details'!$K$2:$K$2344,'Hospitalisation Details'!$V$2:$V$2344,0)</f>
        <v>21-Dec-1960</v>
      </c>
      <c r="K37" s="24">
        <f>_xlfn.XLOOKUP(A37,'Hospitalisation Details'!$K$2:$K$2344,'Hospitalisation Details'!$P$2:$P$2344,0)</f>
        <v>45710.21</v>
      </c>
      <c r="L37" s="24" t="str">
        <f>_xlfn.XLOOKUP(A37,'Hospitalisation Details'!$K$2:$K$2344,'Hospitalisation Details'!$Q$2:$Q$2344,0)</f>
        <v>tier - 2</v>
      </c>
      <c r="M37" s="5" t="str">
        <f>_xlfn.XLOOKUP(A37,'Hospitalisation Details'!$K$2:$K$2344,'Hospitalisation Details'!$R$2:$R$2344,0)</f>
        <v>tier - 2</v>
      </c>
      <c r="N37" s="5" t="str">
        <f>_xlfn.XLOOKUP(A37,'Hospitalisation Details'!$K$2:$K$2344,'Hospitalisation Details'!$S$2:$S$2344,0)</f>
        <v>R1016</v>
      </c>
    </row>
    <row r="38" spans="1:14" ht="15.6" x14ac:dyDescent="0.3">
      <c r="A38" s="8" t="s">
        <v>2336</v>
      </c>
      <c r="B38" s="7" t="str">
        <f>_xlfn.XLOOKUP(A38,'Customer Names'!E38:E2372,'Customer Names'!H38:H2372)</f>
        <v>Eason</v>
      </c>
      <c r="C38" s="7">
        <v>40.564999999999998</v>
      </c>
      <c r="D38" s="7" t="str">
        <f>_xlfn.XLOOKUP(A38,'Medical Examinations'!J38:J2372,'Medical Examinations'!M38:M2372)</f>
        <v>No</v>
      </c>
      <c r="E38" s="7" t="str">
        <f>_xlfn.XLOOKUP(A38,'Medical Examinations'!J38:J2372,'Medical Examinations'!N38:N2372)</f>
        <v>No</v>
      </c>
      <c r="F38" s="7" t="str">
        <f>_xlfn.XLOOKUP(A38,'Medical Examinations'!J38:J2372,'Medical Examinations'!O38:O2372)</f>
        <v>No</v>
      </c>
      <c r="G38" s="7">
        <v>0</v>
      </c>
      <c r="H38" s="7" t="str">
        <f>_xlfn.XLOOKUP(A38,'Medical Examinations'!J38:J2372,'Medical Examinations'!Q38:Q2372)</f>
        <v>Yes</v>
      </c>
      <c r="I38" s="7" t="str">
        <f>_xlfn.XLOOKUP(A38,'Medical Examinations'!J38:J2372,'Medical Examinations'!S38:S2372)</f>
        <v>Obesity</v>
      </c>
      <c r="J38" s="7" t="str">
        <f>_xlfn.XLOOKUP(A38,'Hospitalisation Details'!$K$2:$K$2344,'Hospitalisation Details'!$V$2:$V$2344,0)</f>
        <v>9-Aug-1974</v>
      </c>
      <c r="K38" s="24">
        <f>_xlfn.XLOOKUP(A38,'Hospitalisation Details'!$K$2:$K$2344,'Hospitalisation Details'!$P$2:$P$2344,0)</f>
        <v>45702.02</v>
      </c>
      <c r="L38" s="24" t="str">
        <f>_xlfn.XLOOKUP(A38,'Hospitalisation Details'!$K$2:$K$2344,'Hospitalisation Details'!$Q$2:$Q$2344,0)</f>
        <v>tier - 2</v>
      </c>
      <c r="M38" s="5" t="str">
        <f>_xlfn.XLOOKUP(A38,'Hospitalisation Details'!$K$2:$K$2344,'Hospitalisation Details'!$R$2:$R$2344,0)</f>
        <v>tier - 2</v>
      </c>
      <c r="N38" s="5" t="str">
        <f>_xlfn.XLOOKUP(A38,'Hospitalisation Details'!$K$2:$K$2344,'Hospitalisation Details'!$S$2:$S$2344,0)</f>
        <v>R1012</v>
      </c>
    </row>
    <row r="39" spans="1:14" ht="15.6" x14ac:dyDescent="0.3">
      <c r="A39" s="8" t="s">
        <v>2335</v>
      </c>
      <c r="B39" s="7" t="str">
        <f>_xlfn.XLOOKUP(A39,'Customer Names'!E39:E2373,'Customer Names'!H39:H2373)</f>
        <v>Grummon</v>
      </c>
      <c r="C39" s="7">
        <v>32.450000000000003</v>
      </c>
      <c r="D39" s="7" t="str">
        <f>_xlfn.XLOOKUP(A39,'Medical Examinations'!J39:J2373,'Medical Examinations'!M39:M2373)</f>
        <v>No</v>
      </c>
      <c r="E39" s="7" t="str">
        <f>_xlfn.XLOOKUP(A39,'Medical Examinations'!J39:J2373,'Medical Examinations'!N39:N2373)</f>
        <v>No</v>
      </c>
      <c r="F39" s="7" t="str">
        <f>_xlfn.XLOOKUP(A39,'Medical Examinations'!J39:J2373,'Medical Examinations'!O39:O2373)</f>
        <v>No</v>
      </c>
      <c r="G39" s="7">
        <v>0</v>
      </c>
      <c r="H39" s="7" t="str">
        <f>_xlfn.XLOOKUP(A39,'Medical Examinations'!J39:J2373,'Medical Examinations'!Q39:Q2373)</f>
        <v>Yes</v>
      </c>
      <c r="I39" s="7" t="str">
        <f>_xlfn.XLOOKUP(A39,'Medical Examinations'!J39:J2373,'Medical Examinations'!S39:S2373)</f>
        <v>Obesity</v>
      </c>
      <c r="J39" s="7" t="str">
        <f>_xlfn.XLOOKUP(A39,'Hospitalisation Details'!$K$2:$K$2344,'Hospitalisation Details'!$V$2:$V$2344,0)</f>
        <v>17-Dec-1962</v>
      </c>
      <c r="K39" s="24">
        <f>_xlfn.XLOOKUP(A39,'Hospitalisation Details'!$K$2:$K$2344,'Hospitalisation Details'!$P$2:$P$2344,0)</f>
        <v>45008.959999999999</v>
      </c>
      <c r="L39" s="24" t="str">
        <f>_xlfn.XLOOKUP(A39,'Hospitalisation Details'!$K$2:$K$2344,'Hospitalisation Details'!$Q$2:$Q$2344,0)</f>
        <v>tier - 2</v>
      </c>
      <c r="M39" s="5" t="str">
        <f>_xlfn.XLOOKUP(A39,'Hospitalisation Details'!$K$2:$K$2344,'Hospitalisation Details'!$R$2:$R$2344,0)</f>
        <v>tier - 2</v>
      </c>
      <c r="N39" s="5" t="str">
        <f>_xlfn.XLOOKUP(A39,'Hospitalisation Details'!$K$2:$K$2344,'Hospitalisation Details'!$S$2:$S$2344,0)</f>
        <v>R1013</v>
      </c>
    </row>
    <row r="40" spans="1:14" ht="15.6" x14ac:dyDescent="0.3">
      <c r="A40" s="8" t="s">
        <v>2334</v>
      </c>
      <c r="B40" s="7" t="str">
        <f>_xlfn.XLOOKUP(A40,'Customer Names'!E40:E2374,'Customer Names'!H40:H2374)</f>
        <v>Vanwechel</v>
      </c>
      <c r="C40" s="7">
        <v>34.96</v>
      </c>
      <c r="D40" s="7" t="str">
        <f>_xlfn.XLOOKUP(A40,'Medical Examinations'!J40:J2374,'Medical Examinations'!M40:M2374)</f>
        <v>No</v>
      </c>
      <c r="E40" s="7" t="str">
        <f>_xlfn.XLOOKUP(A40,'Medical Examinations'!J40:J2374,'Medical Examinations'!N40:N2374)</f>
        <v>No</v>
      </c>
      <c r="F40" s="7" t="str">
        <f>_xlfn.XLOOKUP(A40,'Medical Examinations'!J40:J2374,'Medical Examinations'!O40:O2374)</f>
        <v>No</v>
      </c>
      <c r="G40" s="7">
        <v>0</v>
      </c>
      <c r="H40" s="7" t="str">
        <f>_xlfn.XLOOKUP(A40,'Medical Examinations'!J40:J2374,'Medical Examinations'!Q40:Q2374)</f>
        <v>Yes</v>
      </c>
      <c r="I40" s="7" t="str">
        <f>_xlfn.XLOOKUP(A40,'Medical Examinations'!J40:J2374,'Medical Examinations'!S40:S2374)</f>
        <v>Obesity</v>
      </c>
      <c r="J40" s="7" t="str">
        <f>_xlfn.XLOOKUP(A40,'Hospitalisation Details'!$K$2:$K$2344,'Hospitalisation Details'!$V$2:$V$2344,0)</f>
        <v>13-Aug-1971</v>
      </c>
      <c r="K40" s="24">
        <f>_xlfn.XLOOKUP(A40,'Hospitalisation Details'!$K$2:$K$2344,'Hospitalisation Details'!$P$2:$P$2344,0)</f>
        <v>44641.2</v>
      </c>
      <c r="L40" s="24" t="str">
        <f>_xlfn.XLOOKUP(A40,'Hospitalisation Details'!$K$2:$K$2344,'Hospitalisation Details'!$Q$2:$Q$2344,0)</f>
        <v>tier - 2</v>
      </c>
      <c r="M40" s="5" t="str">
        <f>_xlfn.XLOOKUP(A40,'Hospitalisation Details'!$K$2:$K$2344,'Hospitalisation Details'!$R$2:$R$2344,0)</f>
        <v>tier - 3</v>
      </c>
      <c r="N40" s="5" t="str">
        <f>_xlfn.XLOOKUP(A40,'Hospitalisation Details'!$K$2:$K$2344,'Hospitalisation Details'!$S$2:$S$2344,0)</f>
        <v>R1024</v>
      </c>
    </row>
    <row r="41" spans="1:14" ht="15.6" x14ac:dyDescent="0.3">
      <c r="A41" s="8" t="s">
        <v>2333</v>
      </c>
      <c r="B41" s="7" t="str">
        <f>_xlfn.XLOOKUP(A41,'Customer Names'!E41:E2375,'Customer Names'!H41:H2375)</f>
        <v>Fisher</v>
      </c>
      <c r="C41" s="7">
        <v>35.5</v>
      </c>
      <c r="D41" s="7" t="str">
        <f>_xlfn.XLOOKUP(A41,'Medical Examinations'!J41:J2375,'Medical Examinations'!M41:M2375)</f>
        <v>No</v>
      </c>
      <c r="E41" s="7" t="str">
        <f>_xlfn.XLOOKUP(A41,'Medical Examinations'!J41:J2375,'Medical Examinations'!N41:N2375)</f>
        <v>No</v>
      </c>
      <c r="F41" s="7" t="str">
        <f>_xlfn.XLOOKUP(A41,'Medical Examinations'!J41:J2375,'Medical Examinations'!O41:O2375)</f>
        <v>Yes</v>
      </c>
      <c r="G41" s="7">
        <v>1</v>
      </c>
      <c r="H41" s="7" t="str">
        <f>_xlfn.XLOOKUP(A41,'Medical Examinations'!J41:J2375,'Medical Examinations'!Q41:Q2375)</f>
        <v>Yes</v>
      </c>
      <c r="I41" s="7" t="str">
        <f>_xlfn.XLOOKUP(A41,'Medical Examinations'!J41:J2375,'Medical Examinations'!S41:S2375)</f>
        <v>Obesity</v>
      </c>
      <c r="J41" s="7" t="str">
        <f>_xlfn.XLOOKUP(A41,'Hospitalisation Details'!$K$2:$K$2344,'Hospitalisation Details'!$V$2:$V$2344,0)</f>
        <v>11-Oct-1993</v>
      </c>
      <c r="K41" s="24">
        <f>_xlfn.XLOOKUP(A41,'Hospitalisation Details'!$K$2:$K$2344,'Hospitalisation Details'!$P$2:$P$2344,0)</f>
        <v>44585.46</v>
      </c>
      <c r="L41" s="24" t="str">
        <f>_xlfn.XLOOKUP(A41,'Hospitalisation Details'!$K$2:$K$2344,'Hospitalisation Details'!$Q$2:$Q$2344,0)</f>
        <v>tier - 2</v>
      </c>
      <c r="M41" s="5" t="str">
        <f>_xlfn.XLOOKUP(A41,'Hospitalisation Details'!$K$2:$K$2344,'Hospitalisation Details'!$R$2:$R$2344,0)</f>
        <v>tier - 2</v>
      </c>
      <c r="N41" s="5" t="str">
        <f>_xlfn.XLOOKUP(A41,'Hospitalisation Details'!$K$2:$K$2344,'Hospitalisation Details'!$S$2:$S$2344,0)</f>
        <v>R1011</v>
      </c>
    </row>
    <row r="42" spans="1:14" ht="15.6" x14ac:dyDescent="0.3">
      <c r="A42" s="8" t="s">
        <v>2332</v>
      </c>
      <c r="B42" s="7" t="str">
        <f>_xlfn.XLOOKUP(A42,'Customer Names'!E42:E2376,'Customer Names'!H42:H2376)</f>
        <v>Jenkins</v>
      </c>
      <c r="C42" s="7">
        <v>52.58</v>
      </c>
      <c r="D42" s="7" t="str">
        <f>_xlfn.XLOOKUP(A42,'Medical Examinations'!J42:J2376,'Medical Examinations'!M42:M2376)</f>
        <v>No</v>
      </c>
      <c r="E42" s="7" t="str">
        <f>_xlfn.XLOOKUP(A42,'Medical Examinations'!J42:J2376,'Medical Examinations'!N42:N2376)</f>
        <v>yes</v>
      </c>
      <c r="F42" s="7" t="str">
        <f>_xlfn.XLOOKUP(A42,'Medical Examinations'!J42:J2376,'Medical Examinations'!O42:O2376)</f>
        <v>No</v>
      </c>
      <c r="G42" s="7">
        <v>1</v>
      </c>
      <c r="H42" s="7" t="str">
        <f>_xlfn.XLOOKUP(A42,'Medical Examinations'!J42:J2376,'Medical Examinations'!Q42:Q2376)</f>
        <v>Yes</v>
      </c>
      <c r="I42" s="7" t="str">
        <f>_xlfn.XLOOKUP(A42,'Medical Examinations'!J42:J2376,'Medical Examinations'!S42:S2376)</f>
        <v>Obesity</v>
      </c>
      <c r="J42" s="7" t="str">
        <f>_xlfn.XLOOKUP(A42,'Hospitalisation Details'!$K$2:$K$2344,'Hospitalisation Details'!$V$2:$V$2344,0)</f>
        <v>2-Aug-2000</v>
      </c>
      <c r="K42" s="24">
        <f>_xlfn.XLOOKUP(A42,'Hospitalisation Details'!$K$2:$K$2344,'Hospitalisation Details'!$P$2:$P$2344,0)</f>
        <v>44501.4</v>
      </c>
      <c r="L42" s="24" t="str">
        <f>_xlfn.XLOOKUP(A42,'Hospitalisation Details'!$K$2:$K$2344,'Hospitalisation Details'!$Q$2:$Q$2344,0)</f>
        <v>tier - 2</v>
      </c>
      <c r="M42" s="5" t="str">
        <f>_xlfn.XLOOKUP(A42,'Hospitalisation Details'!$K$2:$K$2344,'Hospitalisation Details'!$R$2:$R$2344,0)</f>
        <v>tier - 3</v>
      </c>
      <c r="N42" s="5" t="str">
        <f>_xlfn.XLOOKUP(A42,'Hospitalisation Details'!$K$2:$K$2344,'Hospitalisation Details'!$S$2:$S$2344,0)</f>
        <v>R1013</v>
      </c>
    </row>
    <row r="43" spans="1:14" ht="15.6" x14ac:dyDescent="0.3">
      <c r="A43" s="8" t="s">
        <v>2331</v>
      </c>
      <c r="B43" s="7" t="str">
        <f>_xlfn.XLOOKUP(A43,'Customer Names'!E43:E2377,'Customer Names'!H43:H2377)</f>
        <v>Peters</v>
      </c>
      <c r="C43" s="7">
        <v>35.200000000000003</v>
      </c>
      <c r="D43" s="7" t="str">
        <f>_xlfn.XLOOKUP(A43,'Medical Examinations'!J43:J2377,'Medical Examinations'!M43:M2377)</f>
        <v>Yes</v>
      </c>
      <c r="E43" s="7" t="str">
        <f>_xlfn.XLOOKUP(A43,'Medical Examinations'!J43:J2377,'Medical Examinations'!N43:N2377)</f>
        <v>No</v>
      </c>
      <c r="F43" s="7" t="str">
        <f>_xlfn.XLOOKUP(A43,'Medical Examinations'!J43:J2377,'Medical Examinations'!O43:O2377)</f>
        <v>No</v>
      </c>
      <c r="G43" s="7">
        <v>0</v>
      </c>
      <c r="H43" s="7" t="str">
        <f>_xlfn.XLOOKUP(A43,'Medical Examinations'!J43:J2377,'Medical Examinations'!Q43:Q2377)</f>
        <v>Yes</v>
      </c>
      <c r="I43" s="7" t="str">
        <f>_xlfn.XLOOKUP(A43,'Medical Examinations'!J43:J2377,'Medical Examinations'!S43:S2377)</f>
        <v>Obesity</v>
      </c>
      <c r="J43" s="7" t="str">
        <f>_xlfn.XLOOKUP(A43,'Hospitalisation Details'!$K$2:$K$2344,'Hospitalisation Details'!$V$2:$V$2344,0)</f>
        <v>14-Sep-1967</v>
      </c>
      <c r="K43" s="24">
        <f>_xlfn.XLOOKUP(A43,'Hospitalisation Details'!$K$2:$K$2344,'Hospitalisation Details'!$P$2:$P$2344,0)</f>
        <v>44423.8</v>
      </c>
      <c r="L43" s="24" t="str">
        <f>_xlfn.XLOOKUP(A43,'Hospitalisation Details'!$K$2:$K$2344,'Hospitalisation Details'!$Q$2:$Q$2344,0)</f>
        <v>tier - 2</v>
      </c>
      <c r="M43" s="5" t="str">
        <f>_xlfn.XLOOKUP(A43,'Hospitalisation Details'!$K$2:$K$2344,'Hospitalisation Details'!$R$2:$R$2344,0)</f>
        <v>tier - 3</v>
      </c>
      <c r="N43" s="5" t="str">
        <f>_xlfn.XLOOKUP(A43,'Hospitalisation Details'!$K$2:$K$2344,'Hospitalisation Details'!$S$2:$S$2344,0)</f>
        <v>R1013</v>
      </c>
    </row>
    <row r="44" spans="1:14" ht="15.6" x14ac:dyDescent="0.3">
      <c r="A44" s="8" t="s">
        <v>2330</v>
      </c>
      <c r="B44" s="7" t="str">
        <f>_xlfn.XLOOKUP(A44,'Customer Names'!E44:E2378,'Customer Names'!H44:H2378)</f>
        <v>Aha</v>
      </c>
      <c r="C44" s="7">
        <v>38.06</v>
      </c>
      <c r="D44" s="7" t="str">
        <f>_xlfn.XLOOKUP(A44,'Medical Examinations'!J44:J2378,'Medical Examinations'!M44:M2378)</f>
        <v>No</v>
      </c>
      <c r="E44" s="7" t="str">
        <f>_xlfn.XLOOKUP(A44,'Medical Examinations'!J44:J2378,'Medical Examinations'!N44:N2378)</f>
        <v>No</v>
      </c>
      <c r="F44" s="7" t="str">
        <f>_xlfn.XLOOKUP(A44,'Medical Examinations'!J44:J2378,'Medical Examinations'!O44:O2378)</f>
        <v>No</v>
      </c>
      <c r="G44" s="7">
        <v>0</v>
      </c>
      <c r="H44" s="7" t="str">
        <f>_xlfn.XLOOKUP(A44,'Medical Examinations'!J44:J2378,'Medical Examinations'!Q44:Q2378)</f>
        <v>Yes</v>
      </c>
      <c r="I44" s="7" t="str">
        <f>_xlfn.XLOOKUP(A44,'Medical Examinations'!J44:J2378,'Medical Examinations'!S44:S2378)</f>
        <v>Obesity</v>
      </c>
      <c r="J44" s="7" t="str">
        <f>_xlfn.XLOOKUP(A44,'Hospitalisation Details'!$K$2:$K$2344,'Hospitalisation Details'!$V$2:$V$2344,0)</f>
        <v>29-Oct-1971</v>
      </c>
      <c r="K44" s="24">
        <f>_xlfn.XLOOKUP(A44,'Hospitalisation Details'!$K$2:$K$2344,'Hospitalisation Details'!$P$2:$P$2344,0)</f>
        <v>44400.41</v>
      </c>
      <c r="L44" s="24" t="str">
        <f>_xlfn.XLOOKUP(A44,'Hospitalisation Details'!$K$2:$K$2344,'Hospitalisation Details'!$Q$2:$Q$2344,0)</f>
        <v>tier - 2</v>
      </c>
      <c r="M44" s="5" t="str">
        <f>_xlfn.XLOOKUP(A44,'Hospitalisation Details'!$K$2:$K$2344,'Hospitalisation Details'!$R$2:$R$2344,0)</f>
        <v>tier - 2</v>
      </c>
      <c r="N44" s="5" t="str">
        <f>_xlfn.XLOOKUP(A44,'Hospitalisation Details'!$K$2:$K$2344,'Hospitalisation Details'!$S$2:$S$2344,0)</f>
        <v>R1013</v>
      </c>
    </row>
    <row r="45" spans="1:14" ht="15.6" x14ac:dyDescent="0.3">
      <c r="A45" s="8" t="s">
        <v>2329</v>
      </c>
      <c r="B45" s="7" t="str">
        <f>_xlfn.XLOOKUP(A45,'Customer Names'!E45:E2379,'Customer Names'!H45:H2379)</f>
        <v>McElwain</v>
      </c>
      <c r="C45" s="7">
        <v>34.21</v>
      </c>
      <c r="D45" s="7" t="str">
        <f>_xlfn.XLOOKUP(A45,'Medical Examinations'!J45:J2379,'Medical Examinations'!M45:M2379)</f>
        <v>No</v>
      </c>
      <c r="E45" s="7" t="str">
        <f>_xlfn.XLOOKUP(A45,'Medical Examinations'!J45:J2379,'Medical Examinations'!N45:N2379)</f>
        <v>No</v>
      </c>
      <c r="F45" s="7" t="str">
        <f>_xlfn.XLOOKUP(A45,'Medical Examinations'!J45:J2379,'Medical Examinations'!O45:O2379)</f>
        <v>No</v>
      </c>
      <c r="G45" s="7">
        <v>0</v>
      </c>
      <c r="H45" s="7" t="str">
        <f>_xlfn.XLOOKUP(A45,'Medical Examinations'!J45:J2379,'Medical Examinations'!Q45:Q2379)</f>
        <v>Yes</v>
      </c>
      <c r="I45" s="7" t="str">
        <f>_xlfn.XLOOKUP(A45,'Medical Examinations'!J45:J2379,'Medical Examinations'!S45:S2379)</f>
        <v>Obesity</v>
      </c>
      <c r="J45" s="7" t="str">
        <f>_xlfn.XLOOKUP(A45,'Hospitalisation Details'!$K$2:$K$2344,'Hospitalisation Details'!$V$2:$V$2344,0)</f>
        <v>24-Nov-1968</v>
      </c>
      <c r="K45" s="24">
        <f>_xlfn.XLOOKUP(A45,'Hospitalisation Details'!$K$2:$K$2344,'Hospitalisation Details'!$P$2:$P$2344,0)</f>
        <v>44260.75</v>
      </c>
      <c r="L45" s="24" t="str">
        <f>_xlfn.XLOOKUP(A45,'Hospitalisation Details'!$K$2:$K$2344,'Hospitalisation Details'!$Q$2:$Q$2344,0)</f>
        <v>tier - 2</v>
      </c>
      <c r="M45" s="5" t="str">
        <f>_xlfn.XLOOKUP(A45,'Hospitalisation Details'!$K$2:$K$2344,'Hospitalisation Details'!$R$2:$R$2344,0)</f>
        <v>tier - 1</v>
      </c>
      <c r="N45" s="5" t="str">
        <f>_xlfn.XLOOKUP(A45,'Hospitalisation Details'!$K$2:$K$2344,'Hospitalisation Details'!$S$2:$S$2344,0)</f>
        <v>R1013</v>
      </c>
    </row>
    <row r="46" spans="1:14" ht="15.6" x14ac:dyDescent="0.3">
      <c r="A46" s="8" t="s">
        <v>2328</v>
      </c>
      <c r="B46" s="7" t="str">
        <f>_xlfn.XLOOKUP(A46,'Customer Names'!E46:E2380,'Customer Names'!H46:H2380)</f>
        <v>Januszewski</v>
      </c>
      <c r="C46" s="7">
        <v>38.94</v>
      </c>
      <c r="D46" s="7" t="str">
        <f>_xlfn.XLOOKUP(A46,'Medical Examinations'!J46:J2380,'Medical Examinations'!M46:M2380)</f>
        <v>Yes</v>
      </c>
      <c r="E46" s="7" t="str">
        <f>_xlfn.XLOOKUP(A46,'Medical Examinations'!J46:J2380,'Medical Examinations'!N46:N2380)</f>
        <v>No</v>
      </c>
      <c r="F46" s="7" t="str">
        <f>_xlfn.XLOOKUP(A46,'Medical Examinations'!J46:J2380,'Medical Examinations'!O46:O2380)</f>
        <v>No</v>
      </c>
      <c r="G46" s="7">
        <v>1</v>
      </c>
      <c r="H46" s="7" t="str">
        <f>_xlfn.XLOOKUP(A46,'Medical Examinations'!J46:J2380,'Medical Examinations'!Q46:Q2380)</f>
        <v>Yes</v>
      </c>
      <c r="I46" s="7" t="str">
        <f>_xlfn.XLOOKUP(A46,'Medical Examinations'!J46:J2380,'Medical Examinations'!S46:S2380)</f>
        <v>Obesity</v>
      </c>
      <c r="J46" s="7" t="str">
        <f>_xlfn.XLOOKUP(A46,'Hospitalisation Details'!$K$2:$K$2344,'Hospitalisation Details'!$V$2:$V$2344,0)</f>
        <v>1-Jun-1975</v>
      </c>
      <c r="K46" s="24">
        <f>_xlfn.XLOOKUP(A46,'Hospitalisation Details'!$K$2:$K$2344,'Hospitalisation Details'!$P$2:$P$2344,0)</f>
        <v>44202.65</v>
      </c>
      <c r="L46" s="24" t="str">
        <f>_xlfn.XLOOKUP(A46,'Hospitalisation Details'!$K$2:$K$2344,'Hospitalisation Details'!$Q$2:$Q$2344,0)</f>
        <v>tier - 2</v>
      </c>
      <c r="M46" s="5" t="str">
        <f>_xlfn.XLOOKUP(A46,'Hospitalisation Details'!$K$2:$K$2344,'Hospitalisation Details'!$R$2:$R$2344,0)</f>
        <v>tier - 2</v>
      </c>
      <c r="N46" s="5" t="str">
        <f>_xlfn.XLOOKUP(A46,'Hospitalisation Details'!$K$2:$K$2344,'Hospitalisation Details'!$S$2:$S$2344,0)</f>
        <v>R1013</v>
      </c>
    </row>
    <row r="47" spans="1:14" ht="15.6" x14ac:dyDescent="0.3">
      <c r="A47" s="8" t="s">
        <v>2327</v>
      </c>
      <c r="B47" s="7" t="str">
        <f>_xlfn.XLOOKUP(A47,'Customer Names'!E47:E2381,'Customer Names'!H47:H2381)</f>
        <v>Rohne</v>
      </c>
      <c r="C47" s="7">
        <v>30.21</v>
      </c>
      <c r="D47" s="7" t="str">
        <f>_xlfn.XLOOKUP(A47,'Medical Examinations'!J47:J2381,'Medical Examinations'!M47:M2381)</f>
        <v>Yes</v>
      </c>
      <c r="E47" s="7" t="str">
        <f>_xlfn.XLOOKUP(A47,'Medical Examinations'!J47:J2381,'Medical Examinations'!N47:N2381)</f>
        <v>No</v>
      </c>
      <c r="F47" s="7" t="str">
        <f>_xlfn.XLOOKUP(A47,'Medical Examinations'!J47:J2381,'Medical Examinations'!O47:O2381)</f>
        <v>No</v>
      </c>
      <c r="G47" s="7">
        <v>1</v>
      </c>
      <c r="H47" s="7" t="str">
        <f>_xlfn.XLOOKUP(A47,'Medical Examinations'!J47:J2381,'Medical Examinations'!Q47:Q2381)</f>
        <v>Yes</v>
      </c>
      <c r="I47" s="7" t="str">
        <f>_xlfn.XLOOKUP(A47,'Medical Examinations'!J47:J2381,'Medical Examinations'!S47:S2381)</f>
        <v>Obesity</v>
      </c>
      <c r="J47" s="7" t="str">
        <f>_xlfn.XLOOKUP(A47,'Hospitalisation Details'!$K$2:$K$2344,'Hospitalisation Details'!$V$2:$V$2344,0)</f>
        <v>16-Jul-1988</v>
      </c>
      <c r="K47" s="24">
        <f>_xlfn.XLOOKUP(A47,'Hospitalisation Details'!$K$2:$K$2344,'Hospitalisation Details'!$P$2:$P$2344,0)</f>
        <v>43943.88</v>
      </c>
      <c r="L47" s="24" t="str">
        <f>_xlfn.XLOOKUP(A47,'Hospitalisation Details'!$K$2:$K$2344,'Hospitalisation Details'!$Q$2:$Q$2344,0)</f>
        <v>tier - 2</v>
      </c>
      <c r="M47" s="5" t="str">
        <f>_xlfn.XLOOKUP(A47,'Hospitalisation Details'!$K$2:$K$2344,'Hospitalisation Details'!$R$2:$R$2344,0)</f>
        <v>tier - 1</v>
      </c>
      <c r="N47" s="5" t="str">
        <f>_xlfn.XLOOKUP(A47,'Hospitalisation Details'!$K$2:$K$2344,'Hospitalisation Details'!$S$2:$S$2344,0)</f>
        <v>R1012</v>
      </c>
    </row>
    <row r="48" spans="1:14" ht="15.6" x14ac:dyDescent="0.3">
      <c r="A48" s="8" t="s">
        <v>2326</v>
      </c>
      <c r="B48" s="7" t="str">
        <f>_xlfn.XLOOKUP(A48,'Customer Names'!E48:E2382,'Customer Names'!H48:H2382)</f>
        <v>O'Grady</v>
      </c>
      <c r="C48" s="7">
        <v>33.630000000000003</v>
      </c>
      <c r="D48" s="7" t="str">
        <f>_xlfn.XLOOKUP(A48,'Medical Examinations'!J48:J2382,'Medical Examinations'!M48:M2382)</f>
        <v>Yes</v>
      </c>
      <c r="E48" s="7" t="str">
        <f>_xlfn.XLOOKUP(A48,'Medical Examinations'!J48:J2382,'Medical Examinations'!N48:N2382)</f>
        <v>No</v>
      </c>
      <c r="F48" s="7" t="str">
        <f>_xlfn.XLOOKUP(A48,'Medical Examinations'!J48:J2382,'Medical Examinations'!O48:O2382)</f>
        <v>No</v>
      </c>
      <c r="G48" s="7">
        <v>2</v>
      </c>
      <c r="H48" s="7" t="str">
        <f>_xlfn.XLOOKUP(A48,'Medical Examinations'!J48:J2382,'Medical Examinations'!Q48:Q2382)</f>
        <v>Yes</v>
      </c>
      <c r="I48" s="7" t="str">
        <f>_xlfn.XLOOKUP(A48,'Medical Examinations'!J48:J2382,'Medical Examinations'!S48:S2382)</f>
        <v>Obesity</v>
      </c>
      <c r="J48" s="7" t="str">
        <f>_xlfn.XLOOKUP(A48,'Hospitalisation Details'!$K$2:$K$2344,'Hospitalisation Details'!$V$2:$V$2344,0)</f>
        <v>5-Oct-1966</v>
      </c>
      <c r="K48" s="24">
        <f>_xlfn.XLOOKUP(A48,'Hospitalisation Details'!$K$2:$K$2344,'Hospitalisation Details'!$P$2:$P$2344,0)</f>
        <v>43921.18</v>
      </c>
      <c r="L48" s="24" t="str">
        <f>_xlfn.XLOOKUP(A48,'Hospitalisation Details'!$K$2:$K$2344,'Hospitalisation Details'!$Q$2:$Q$2344,0)</f>
        <v>tier - 2</v>
      </c>
      <c r="M48" s="5" t="str">
        <f>_xlfn.XLOOKUP(A48,'Hospitalisation Details'!$K$2:$K$2344,'Hospitalisation Details'!$R$2:$R$2344,0)</f>
        <v>tier - 2</v>
      </c>
      <c r="N48" s="5" t="str">
        <f>_xlfn.XLOOKUP(A48,'Hospitalisation Details'!$K$2:$K$2344,'Hospitalisation Details'!$S$2:$S$2344,0)</f>
        <v>R1012</v>
      </c>
    </row>
    <row r="49" spans="1:14" ht="15.6" x14ac:dyDescent="0.3">
      <c r="A49" s="8" t="s">
        <v>2325</v>
      </c>
      <c r="B49" s="7" t="str">
        <f>_xlfn.XLOOKUP(A49,'Customer Names'!E49:E2383,'Customer Names'!H49:H2383)</f>
        <v>Peters</v>
      </c>
      <c r="C49" s="7">
        <v>40.369999999999997</v>
      </c>
      <c r="D49" s="7" t="str">
        <f>_xlfn.XLOOKUP(A49,'Medical Examinations'!J49:J2383,'Medical Examinations'!M49:M2383)</f>
        <v>No</v>
      </c>
      <c r="E49" s="7" t="str">
        <f>_xlfn.XLOOKUP(A49,'Medical Examinations'!J49:J2383,'Medical Examinations'!N49:N2383)</f>
        <v>No</v>
      </c>
      <c r="F49" s="7" t="str">
        <f>_xlfn.XLOOKUP(A49,'Medical Examinations'!J49:J2383,'Medical Examinations'!O49:O2383)</f>
        <v>No</v>
      </c>
      <c r="G49" s="7">
        <v>0</v>
      </c>
      <c r="H49" s="7" t="str">
        <f>_xlfn.XLOOKUP(A49,'Medical Examinations'!J49:J2383,'Medical Examinations'!Q49:Q2383)</f>
        <v>Yes</v>
      </c>
      <c r="I49" s="7" t="str">
        <f>_xlfn.XLOOKUP(A49,'Medical Examinations'!J49:J2383,'Medical Examinations'!S49:S2383)</f>
        <v>Obesity</v>
      </c>
      <c r="J49" s="7" t="str">
        <f>_xlfn.XLOOKUP(A49,'Hospitalisation Details'!$K$2:$K$2344,'Hospitalisation Details'!$V$2:$V$2344,0)</f>
        <v>10-Nov-1980</v>
      </c>
      <c r="K49" s="24">
        <f>_xlfn.XLOOKUP(A49,'Hospitalisation Details'!$K$2:$K$2344,'Hospitalisation Details'!$P$2:$P$2344,0)</f>
        <v>43896.38</v>
      </c>
      <c r="L49" s="24" t="str">
        <f>_xlfn.XLOOKUP(A49,'Hospitalisation Details'!$K$2:$K$2344,'Hospitalisation Details'!$Q$2:$Q$2344,0)</f>
        <v>tier - 2</v>
      </c>
      <c r="M49" s="5" t="str">
        <f>_xlfn.XLOOKUP(A49,'Hospitalisation Details'!$K$2:$K$2344,'Hospitalisation Details'!$R$2:$R$2344,0)</f>
        <v>tier - 1</v>
      </c>
      <c r="N49" s="5" t="str">
        <f>_xlfn.XLOOKUP(A49,'Hospitalisation Details'!$K$2:$K$2344,'Hospitalisation Details'!$S$2:$S$2344,0)</f>
        <v>R1013</v>
      </c>
    </row>
    <row r="50" spans="1:14" ht="15.6" x14ac:dyDescent="0.3">
      <c r="A50" s="8" t="s">
        <v>2324</v>
      </c>
      <c r="B50" s="7" t="str">
        <f>_xlfn.XLOOKUP(A50,'Customer Names'!E50:E2384,'Customer Names'!H50:H2384)</f>
        <v>De Simone</v>
      </c>
      <c r="C50" s="7">
        <v>53.09</v>
      </c>
      <c r="D50" s="7" t="str">
        <f>_xlfn.XLOOKUP(A50,'Medical Examinations'!J50:J2384,'Medical Examinations'!M50:M2384)</f>
        <v>Yes</v>
      </c>
      <c r="E50" s="7" t="str">
        <f>_xlfn.XLOOKUP(A50,'Medical Examinations'!J50:J2384,'Medical Examinations'!N50:N2384)</f>
        <v>No</v>
      </c>
      <c r="F50" s="7" t="str">
        <f>_xlfn.XLOOKUP(A50,'Medical Examinations'!J50:J2384,'Medical Examinations'!O50:O2384)</f>
        <v>No</v>
      </c>
      <c r="G50" s="7">
        <v>2</v>
      </c>
      <c r="H50" s="7" t="str">
        <f>_xlfn.XLOOKUP(A50,'Medical Examinations'!J50:J2384,'Medical Examinations'!Q50:Q2384)</f>
        <v>Yes</v>
      </c>
      <c r="I50" s="7" t="str">
        <f>_xlfn.XLOOKUP(A50,'Medical Examinations'!J50:J2384,'Medical Examinations'!S50:S2384)</f>
        <v>Obesity</v>
      </c>
      <c r="J50" s="7" t="str">
        <f>_xlfn.XLOOKUP(A50,'Hospitalisation Details'!$K$2:$K$2344,'Hospitalisation Details'!$V$2:$V$2344,0)</f>
        <v>2-Jul-1966</v>
      </c>
      <c r="K50" s="24">
        <f>_xlfn.XLOOKUP(A50,'Hospitalisation Details'!$K$2:$K$2344,'Hospitalisation Details'!$P$2:$P$2344,0)</f>
        <v>43817.45</v>
      </c>
      <c r="L50" s="24" t="str">
        <f>_xlfn.XLOOKUP(A50,'Hospitalisation Details'!$K$2:$K$2344,'Hospitalisation Details'!$Q$2:$Q$2344,0)</f>
        <v>tier - 2</v>
      </c>
      <c r="M50" s="5" t="str">
        <f>_xlfn.XLOOKUP(A50,'Hospitalisation Details'!$K$2:$K$2344,'Hospitalisation Details'!$R$2:$R$2344,0)</f>
        <v>tier - 3</v>
      </c>
      <c r="N50" s="5" t="str">
        <f>_xlfn.XLOOKUP(A50,'Hospitalisation Details'!$K$2:$K$2344,'Hospitalisation Details'!$S$2:$S$2344,0)</f>
        <v>R1012</v>
      </c>
    </row>
    <row r="51" spans="1:14" ht="15.6" x14ac:dyDescent="0.3">
      <c r="A51" s="8" t="s">
        <v>2323</v>
      </c>
      <c r="B51" s="7" t="str">
        <f>_xlfn.XLOOKUP(A51,'Customer Names'!E51:E2385,'Customer Names'!H51:H2385)</f>
        <v>Beckett</v>
      </c>
      <c r="C51" s="7">
        <v>31.79</v>
      </c>
      <c r="D51" s="7" t="str">
        <f>_xlfn.XLOOKUP(A51,'Medical Examinations'!J51:J2385,'Medical Examinations'!M51:M2385)</f>
        <v>Yes</v>
      </c>
      <c r="E51" s="7" t="str">
        <f>_xlfn.XLOOKUP(A51,'Medical Examinations'!J51:J2385,'Medical Examinations'!N51:N2385)</f>
        <v>No</v>
      </c>
      <c r="F51" s="7" t="str">
        <f>_xlfn.XLOOKUP(A51,'Medical Examinations'!J51:J2385,'Medical Examinations'!O51:O2385)</f>
        <v>No</v>
      </c>
      <c r="G51" s="7">
        <v>2</v>
      </c>
      <c r="H51" s="7" t="str">
        <f>_xlfn.XLOOKUP(A51,'Medical Examinations'!J51:J2385,'Medical Examinations'!Q51:Q2385)</f>
        <v>Yes</v>
      </c>
      <c r="I51" s="7" t="str">
        <f>_xlfn.XLOOKUP(A51,'Medical Examinations'!J51:J2385,'Medical Examinations'!S51:S2385)</f>
        <v>Obesity</v>
      </c>
      <c r="J51" s="7" t="str">
        <f>_xlfn.XLOOKUP(A51,'Hospitalisation Details'!$K$2:$K$2344,'Hospitalisation Details'!$V$2:$V$2344,0)</f>
        <v>25-Oct-1966</v>
      </c>
      <c r="K51" s="24">
        <f>_xlfn.XLOOKUP(A51,'Hospitalisation Details'!$K$2:$K$2344,'Hospitalisation Details'!$P$2:$P$2344,0)</f>
        <v>43813.87</v>
      </c>
      <c r="L51" s="24" t="str">
        <f>_xlfn.XLOOKUP(A51,'Hospitalisation Details'!$K$2:$K$2344,'Hospitalisation Details'!$Q$2:$Q$2344,0)</f>
        <v>tier - 2</v>
      </c>
      <c r="M51" s="5" t="str">
        <f>_xlfn.XLOOKUP(A51,'Hospitalisation Details'!$K$2:$K$2344,'Hospitalisation Details'!$R$2:$R$2344,0)</f>
        <v>tier - 2</v>
      </c>
      <c r="N51" s="5" t="str">
        <f>_xlfn.XLOOKUP(A51,'Hospitalisation Details'!$K$2:$K$2344,'Hospitalisation Details'!$S$2:$S$2344,0)</f>
        <v>R1013</v>
      </c>
    </row>
    <row r="52" spans="1:14" ht="15.6" x14ac:dyDescent="0.3">
      <c r="A52" s="8" t="s">
        <v>2322</v>
      </c>
      <c r="B52" s="7" t="str">
        <f>_xlfn.XLOOKUP(A52,'Customer Names'!E52:E2386,'Customer Names'!H52:H2386)</f>
        <v>Sobrilsky</v>
      </c>
      <c r="C52" s="7">
        <v>41.895000000000003</v>
      </c>
      <c r="D52" s="7" t="str">
        <f>_xlfn.XLOOKUP(A52,'Medical Examinations'!J52:J2386,'Medical Examinations'!M52:M2386)</f>
        <v>Yes</v>
      </c>
      <c r="E52" s="7" t="str">
        <f>_xlfn.XLOOKUP(A52,'Medical Examinations'!J52:J2386,'Medical Examinations'!N52:N2386)</f>
        <v>No</v>
      </c>
      <c r="F52" s="7" t="str">
        <f>_xlfn.XLOOKUP(A52,'Medical Examinations'!J52:J2386,'Medical Examinations'!O52:O2386)</f>
        <v>No</v>
      </c>
      <c r="G52" s="7">
        <v>1</v>
      </c>
      <c r="H52" s="7" t="str">
        <f>_xlfn.XLOOKUP(A52,'Medical Examinations'!J52:J2386,'Medical Examinations'!Q52:Q2386)</f>
        <v>Yes</v>
      </c>
      <c r="I52" s="7" t="str">
        <f>_xlfn.XLOOKUP(A52,'Medical Examinations'!J52:J2386,'Medical Examinations'!S52:S2386)</f>
        <v>Obesity</v>
      </c>
      <c r="J52" s="7" t="str">
        <f>_xlfn.XLOOKUP(A52,'Hospitalisation Details'!$K$2:$K$2344,'Hospitalisation Details'!$V$2:$V$2344,0)</f>
        <v>29-Dec-1986</v>
      </c>
      <c r="K52" s="24">
        <f>_xlfn.XLOOKUP(A52,'Hospitalisation Details'!$K$2:$K$2344,'Hospitalisation Details'!$P$2:$P$2344,0)</f>
        <v>43753.34</v>
      </c>
      <c r="L52" s="24" t="str">
        <f>_xlfn.XLOOKUP(A52,'Hospitalisation Details'!$K$2:$K$2344,'Hospitalisation Details'!$Q$2:$Q$2344,0)</f>
        <v>tier - 2</v>
      </c>
      <c r="M52" s="5" t="str">
        <f>_xlfn.XLOOKUP(A52,'Hospitalisation Details'!$K$2:$K$2344,'Hospitalisation Details'!$R$2:$R$2344,0)</f>
        <v>tier - 1</v>
      </c>
      <c r="N52" s="5" t="str">
        <f>_xlfn.XLOOKUP(A52,'Hospitalisation Details'!$K$2:$K$2344,'Hospitalisation Details'!$S$2:$S$2344,0)</f>
        <v>R1015</v>
      </c>
    </row>
    <row r="53" spans="1:14" ht="15.6" x14ac:dyDescent="0.3">
      <c r="A53" s="8" t="s">
        <v>2321</v>
      </c>
      <c r="B53" s="7" t="str">
        <f>_xlfn.XLOOKUP(A53,'Customer Names'!E53:E2387,'Customer Names'!H53:H2387)</f>
        <v>Wang</v>
      </c>
      <c r="C53" s="7">
        <v>31.16</v>
      </c>
      <c r="D53" s="7" t="str">
        <f>_xlfn.XLOOKUP(A53,'Medical Examinations'!J53:J2387,'Medical Examinations'!M53:M2387)</f>
        <v>No</v>
      </c>
      <c r="E53" s="7" t="str">
        <f>_xlfn.XLOOKUP(A53,'Medical Examinations'!J53:J2387,'Medical Examinations'!N53:N2387)</f>
        <v>No</v>
      </c>
      <c r="F53" s="7" t="str">
        <f>_xlfn.XLOOKUP(A53,'Medical Examinations'!J53:J2387,'Medical Examinations'!O53:O2387)</f>
        <v>No</v>
      </c>
      <c r="G53" s="7">
        <v>0</v>
      </c>
      <c r="H53" s="7" t="str">
        <f>_xlfn.XLOOKUP(A53,'Medical Examinations'!J53:J2387,'Medical Examinations'!Q53:Q2387)</f>
        <v>Yes</v>
      </c>
      <c r="I53" s="7" t="str">
        <f>_xlfn.XLOOKUP(A53,'Medical Examinations'!J53:J2387,'Medical Examinations'!S53:S2387)</f>
        <v>Obesity</v>
      </c>
      <c r="J53" s="7" t="str">
        <f>_xlfn.XLOOKUP(A53,'Hospitalisation Details'!$K$2:$K$2344,'Hospitalisation Details'!$V$2:$V$2344,0)</f>
        <v>22-Aug-1965</v>
      </c>
      <c r="K53" s="24">
        <f>_xlfn.XLOOKUP(A53,'Hospitalisation Details'!$K$2:$K$2344,'Hospitalisation Details'!$P$2:$P$2344,0)</f>
        <v>43578.94</v>
      </c>
      <c r="L53" s="24" t="str">
        <f>_xlfn.XLOOKUP(A53,'Hospitalisation Details'!$K$2:$K$2344,'Hospitalisation Details'!$Q$2:$Q$2344,0)</f>
        <v>tier - 2</v>
      </c>
      <c r="M53" s="5" t="str">
        <f>_xlfn.XLOOKUP(A53,'Hospitalisation Details'!$K$2:$K$2344,'Hospitalisation Details'!$R$2:$R$2344,0)</f>
        <v>tier - 2</v>
      </c>
      <c r="N53" s="5" t="str">
        <f>_xlfn.XLOOKUP(A53,'Hospitalisation Details'!$K$2:$K$2344,'Hospitalisation Details'!$S$2:$S$2344,0)</f>
        <v>R1012</v>
      </c>
    </row>
    <row r="54" spans="1:14" ht="15.6" x14ac:dyDescent="0.3">
      <c r="A54" s="8" t="s">
        <v>2320</v>
      </c>
      <c r="B54" s="7" t="str">
        <f>_xlfn.XLOOKUP(A54,'Customer Names'!E54:E2388,'Customer Names'!H54:H2388)</f>
        <v>Campa</v>
      </c>
      <c r="C54" s="7">
        <v>34.104999999999997</v>
      </c>
      <c r="D54" s="7" t="str">
        <f>_xlfn.XLOOKUP(A54,'Medical Examinations'!J54:J2388,'Medical Examinations'!M54:M2388)</f>
        <v>Yes</v>
      </c>
      <c r="E54" s="7" t="str">
        <f>_xlfn.XLOOKUP(A54,'Medical Examinations'!J54:J2388,'Medical Examinations'!N54:N2388)</f>
        <v>No</v>
      </c>
      <c r="F54" s="7" t="str">
        <f>_xlfn.XLOOKUP(A54,'Medical Examinations'!J54:J2388,'Medical Examinations'!O54:O2388)</f>
        <v>Yes</v>
      </c>
      <c r="G54" s="7">
        <v>1</v>
      </c>
      <c r="H54" s="7" t="str">
        <f>_xlfn.XLOOKUP(A54,'Medical Examinations'!J54:J2388,'Medical Examinations'!Q54:Q2388)</f>
        <v>Yes</v>
      </c>
      <c r="I54" s="7" t="str">
        <f>_xlfn.XLOOKUP(A54,'Medical Examinations'!J54:J2388,'Medical Examinations'!S54:S2388)</f>
        <v>Obesity</v>
      </c>
      <c r="J54" s="7" t="str">
        <f>_xlfn.XLOOKUP(A54,'Hospitalisation Details'!$K$2:$K$2344,'Hospitalisation Details'!$V$2:$V$2344,0)</f>
        <v>3-Dec-1969</v>
      </c>
      <c r="K54" s="24">
        <f>_xlfn.XLOOKUP(A54,'Hospitalisation Details'!$K$2:$K$2344,'Hospitalisation Details'!$P$2:$P$2344,0)</f>
        <v>43254.42</v>
      </c>
      <c r="L54" s="24" t="str">
        <f>_xlfn.XLOOKUP(A54,'Hospitalisation Details'!$K$2:$K$2344,'Hospitalisation Details'!$Q$2:$Q$2344,0)</f>
        <v>tier - 2</v>
      </c>
      <c r="M54" s="5" t="str">
        <f>_xlfn.XLOOKUP(A54,'Hospitalisation Details'!$K$2:$K$2344,'Hospitalisation Details'!$R$2:$R$2344,0)</f>
        <v>tier - 2</v>
      </c>
      <c r="N54" s="5" t="str">
        <f>_xlfn.XLOOKUP(A54,'Hospitalisation Details'!$K$2:$K$2344,'Hospitalisation Details'!$S$2:$S$2344,0)</f>
        <v>R1016</v>
      </c>
    </row>
    <row r="55" spans="1:14" ht="15.6" x14ac:dyDescent="0.3">
      <c r="A55" s="8" t="s">
        <v>2319</v>
      </c>
      <c r="B55" s="7" t="str">
        <f>_xlfn.XLOOKUP(A55,'Customer Names'!E55:E2389,'Customer Names'!H55:H2389)</f>
        <v>Clifford</v>
      </c>
      <c r="C55" s="7">
        <v>51.93</v>
      </c>
      <c r="D55" s="7" t="str">
        <f>_xlfn.XLOOKUP(A55,'Medical Examinations'!J55:J2389,'Medical Examinations'!M55:M2389)</f>
        <v>No</v>
      </c>
      <c r="E55" s="7" t="str">
        <f>_xlfn.XLOOKUP(A55,'Medical Examinations'!J55:J2389,'Medical Examinations'!N55:N2389)</f>
        <v>No</v>
      </c>
      <c r="F55" s="7" t="str">
        <f>_xlfn.XLOOKUP(A55,'Medical Examinations'!J55:J2389,'Medical Examinations'!O55:O2389)</f>
        <v>No</v>
      </c>
      <c r="G55" s="7">
        <v>0</v>
      </c>
      <c r="H55" s="7" t="str">
        <f>_xlfn.XLOOKUP(A55,'Medical Examinations'!J55:J2389,'Medical Examinations'!Q55:Q2389)</f>
        <v>Yes</v>
      </c>
      <c r="I55" s="7" t="str">
        <f>_xlfn.XLOOKUP(A55,'Medical Examinations'!J55:J2389,'Medical Examinations'!S55:S2389)</f>
        <v>Obesity</v>
      </c>
      <c r="J55" s="7" t="str">
        <f>_xlfn.XLOOKUP(A55,'Hospitalisation Details'!$K$2:$K$2344,'Hospitalisation Details'!$V$2:$V$2344,0)</f>
        <v>29-Nov-1965</v>
      </c>
      <c r="K55" s="24">
        <f>_xlfn.XLOOKUP(A55,'Hospitalisation Details'!$K$2:$K$2344,'Hospitalisation Details'!$P$2:$P$2344,0)</f>
        <v>43073.760000000002</v>
      </c>
      <c r="L55" s="24" t="str">
        <f>_xlfn.XLOOKUP(A55,'Hospitalisation Details'!$K$2:$K$2344,'Hospitalisation Details'!$Q$2:$Q$2344,0)</f>
        <v>tier - 2</v>
      </c>
      <c r="M55" s="5" t="str">
        <f>_xlfn.XLOOKUP(A55,'Hospitalisation Details'!$K$2:$K$2344,'Hospitalisation Details'!$R$2:$R$2344,0)</f>
        <v>tier - 2</v>
      </c>
      <c r="N55" s="5" t="str">
        <f>_xlfn.XLOOKUP(A55,'Hospitalisation Details'!$K$2:$K$2344,'Hospitalisation Details'!$S$2:$S$2344,0)</f>
        <v>R1011</v>
      </c>
    </row>
    <row r="56" spans="1:14" ht="15.6" x14ac:dyDescent="0.3">
      <c r="A56" s="8" t="s">
        <v>2318</v>
      </c>
      <c r="B56" s="7" t="str">
        <f>_xlfn.XLOOKUP(A56,'Customer Names'!E56:E2390,'Customer Names'!H56:H2390)</f>
        <v>Dalmata</v>
      </c>
      <c r="C56" s="7">
        <v>38.950000000000003</v>
      </c>
      <c r="D56" s="7" t="str">
        <f>_xlfn.XLOOKUP(A56,'Medical Examinations'!J56:J2390,'Medical Examinations'!M56:M2390)</f>
        <v>No</v>
      </c>
      <c r="E56" s="7" t="str">
        <f>_xlfn.XLOOKUP(A56,'Medical Examinations'!J56:J2390,'Medical Examinations'!N56:N2390)</f>
        <v>No</v>
      </c>
      <c r="F56" s="7" t="str">
        <f>_xlfn.XLOOKUP(A56,'Medical Examinations'!J56:J2390,'Medical Examinations'!O56:O2390)</f>
        <v>No</v>
      </c>
      <c r="G56" s="7">
        <v>0</v>
      </c>
      <c r="H56" s="7" t="str">
        <f>_xlfn.XLOOKUP(A56,'Medical Examinations'!J56:J2390,'Medical Examinations'!Q56:Q2390)</f>
        <v>Yes</v>
      </c>
      <c r="I56" s="7" t="str">
        <f>_xlfn.XLOOKUP(A56,'Medical Examinations'!J56:J2390,'Medical Examinations'!S56:S2390)</f>
        <v>Obesity</v>
      </c>
      <c r="J56" s="7" t="str">
        <f>_xlfn.XLOOKUP(A56,'Hospitalisation Details'!$K$2:$K$2344,'Hospitalisation Details'!$V$2:$V$2344,0)</f>
        <v>4-Nov-1978</v>
      </c>
      <c r="K56" s="24">
        <f>_xlfn.XLOOKUP(A56,'Hospitalisation Details'!$K$2:$K$2344,'Hospitalisation Details'!$P$2:$P$2344,0)</f>
        <v>42983.46</v>
      </c>
      <c r="L56" s="24" t="str">
        <f>_xlfn.XLOOKUP(A56,'Hospitalisation Details'!$K$2:$K$2344,'Hospitalisation Details'!$Q$2:$Q$2344,0)</f>
        <v>tier - 1</v>
      </c>
      <c r="M56" s="5" t="str">
        <f>_xlfn.XLOOKUP(A56,'Hospitalisation Details'!$K$2:$K$2344,'Hospitalisation Details'!$R$2:$R$2344,0)</f>
        <v>tier - 2</v>
      </c>
      <c r="N56" s="5" t="str">
        <f>_xlfn.XLOOKUP(A56,'Hospitalisation Details'!$K$2:$K$2344,'Hospitalisation Details'!$S$2:$S$2344,0)</f>
        <v>R1012</v>
      </c>
    </row>
    <row r="57" spans="1:14" ht="15.6" x14ac:dyDescent="0.3">
      <c r="A57" s="8" t="s">
        <v>2317</v>
      </c>
      <c r="B57" s="7" t="str">
        <f>_xlfn.XLOOKUP(A57,'Customer Names'!E57:E2391,'Customer Names'!H57:H2391)</f>
        <v>Vishik</v>
      </c>
      <c r="C57" s="7">
        <v>36.630000000000003</v>
      </c>
      <c r="D57" s="7" t="str">
        <f>_xlfn.XLOOKUP(A57,'Medical Examinations'!J57:J2391,'Medical Examinations'!M57:M2391)</f>
        <v>Yes</v>
      </c>
      <c r="E57" s="7" t="str">
        <f>_xlfn.XLOOKUP(A57,'Medical Examinations'!J57:J2391,'Medical Examinations'!N57:N2391)</f>
        <v>No</v>
      </c>
      <c r="F57" s="7" t="str">
        <f>_xlfn.XLOOKUP(A57,'Medical Examinations'!J57:J2391,'Medical Examinations'!O57:O2391)</f>
        <v>No</v>
      </c>
      <c r="G57" s="7">
        <v>1</v>
      </c>
      <c r="H57" s="7" t="str">
        <f>_xlfn.XLOOKUP(A57,'Medical Examinations'!J57:J2391,'Medical Examinations'!Q57:Q2391)</f>
        <v>Yes</v>
      </c>
      <c r="I57" s="7" t="str">
        <f>_xlfn.XLOOKUP(A57,'Medical Examinations'!J57:J2391,'Medical Examinations'!S57:S2391)</f>
        <v>Obesity</v>
      </c>
      <c r="J57" s="7" t="str">
        <f>_xlfn.XLOOKUP(A57,'Hospitalisation Details'!$K$2:$K$2344,'Hospitalisation Details'!$V$2:$V$2344,0)</f>
        <v>23-Oct-1975</v>
      </c>
      <c r="K57" s="24">
        <f>_xlfn.XLOOKUP(A57,'Hospitalisation Details'!$K$2:$K$2344,'Hospitalisation Details'!$P$2:$P$2344,0)</f>
        <v>42969.85</v>
      </c>
      <c r="L57" s="24" t="str">
        <f>_xlfn.XLOOKUP(A57,'Hospitalisation Details'!$K$2:$K$2344,'Hospitalisation Details'!$Q$2:$Q$2344,0)</f>
        <v>tier - 1</v>
      </c>
      <c r="M57" s="5" t="str">
        <f>_xlfn.XLOOKUP(A57,'Hospitalisation Details'!$K$2:$K$2344,'Hospitalisation Details'!$R$2:$R$2344,0)</f>
        <v>tier - 3</v>
      </c>
      <c r="N57" s="5" t="str">
        <f>_xlfn.XLOOKUP(A57,'Hospitalisation Details'!$K$2:$K$2344,'Hospitalisation Details'!$S$2:$S$2344,0)</f>
        <v>R1013</v>
      </c>
    </row>
    <row r="58" spans="1:14" ht="15.6" x14ac:dyDescent="0.3">
      <c r="A58" s="8" t="s">
        <v>2316</v>
      </c>
      <c r="B58" s="7" t="str">
        <f>_xlfn.XLOOKUP(A58,'Customer Names'!E58:E2392,'Customer Names'!H58:H2392)</f>
        <v>Schorr</v>
      </c>
      <c r="C58" s="7">
        <v>34.200000000000003</v>
      </c>
      <c r="D58" s="7" t="str">
        <f>_xlfn.XLOOKUP(A58,'Medical Examinations'!J58:J2392,'Medical Examinations'!M58:M2392)</f>
        <v>No</v>
      </c>
      <c r="E58" s="7" t="str">
        <f>_xlfn.XLOOKUP(A58,'Medical Examinations'!J58:J2392,'Medical Examinations'!N58:N2392)</f>
        <v>No</v>
      </c>
      <c r="F58" s="7" t="str">
        <f>_xlfn.XLOOKUP(A58,'Medical Examinations'!J58:J2392,'Medical Examinations'!O58:O2392)</f>
        <v>No</v>
      </c>
      <c r="G58" s="7">
        <v>2</v>
      </c>
      <c r="H58" s="7" t="str">
        <f>_xlfn.XLOOKUP(A58,'Medical Examinations'!J58:J2392,'Medical Examinations'!Q58:Q2392)</f>
        <v>Yes</v>
      </c>
      <c r="I58" s="7" t="str">
        <f>_xlfn.XLOOKUP(A58,'Medical Examinations'!J58:J2392,'Medical Examinations'!S58:S2392)</f>
        <v>Obesity</v>
      </c>
      <c r="J58" s="7" t="str">
        <f>_xlfn.XLOOKUP(A58,'Hospitalisation Details'!$K$2:$K$2344,'Hospitalisation Details'!$V$2:$V$2344,0)</f>
        <v>10-Sep-1972</v>
      </c>
      <c r="K58" s="24">
        <f>_xlfn.XLOOKUP(A58,'Hospitalisation Details'!$K$2:$K$2344,'Hospitalisation Details'!$P$2:$P$2344,0)</f>
        <v>42856.84</v>
      </c>
      <c r="L58" s="24" t="str">
        <f>_xlfn.XLOOKUP(A58,'Hospitalisation Details'!$K$2:$K$2344,'Hospitalisation Details'!$Q$2:$Q$2344,0)</f>
        <v>tier - 1</v>
      </c>
      <c r="M58" s="5" t="str">
        <f>_xlfn.XLOOKUP(A58,'Hospitalisation Details'!$K$2:$K$2344,'Hospitalisation Details'!$R$2:$R$2344,0)</f>
        <v>tier - 1</v>
      </c>
      <c r="N58" s="5" t="str">
        <f>_xlfn.XLOOKUP(A58,'Hospitalisation Details'!$K$2:$K$2344,'Hospitalisation Details'!$S$2:$S$2344,0)</f>
        <v>R1011</v>
      </c>
    </row>
    <row r="59" spans="1:14" ht="15.6" x14ac:dyDescent="0.3">
      <c r="A59" s="8" t="s">
        <v>2315</v>
      </c>
      <c r="B59" s="7" t="str">
        <f>_xlfn.XLOOKUP(A59,'Customer Names'!E59:E2393,'Customer Names'!H59:H2393)</f>
        <v>Lusardi</v>
      </c>
      <c r="C59" s="7">
        <v>50.63</v>
      </c>
      <c r="D59" s="7" t="str">
        <f>_xlfn.XLOOKUP(A59,'Medical Examinations'!J59:J2393,'Medical Examinations'!M59:M2393)</f>
        <v>No</v>
      </c>
      <c r="E59" s="7" t="str">
        <f>_xlfn.XLOOKUP(A59,'Medical Examinations'!J59:J2393,'Medical Examinations'!N59:N2393)</f>
        <v>No</v>
      </c>
      <c r="F59" s="7" t="str">
        <f>_xlfn.XLOOKUP(A59,'Medical Examinations'!J59:J2393,'Medical Examinations'!O59:O2393)</f>
        <v>No</v>
      </c>
      <c r="G59" s="7">
        <v>0</v>
      </c>
      <c r="H59" s="7" t="str">
        <f>_xlfn.XLOOKUP(A59,'Medical Examinations'!J59:J2393,'Medical Examinations'!Q59:Q2393)</f>
        <v>Yes</v>
      </c>
      <c r="I59" s="7" t="str">
        <f>_xlfn.XLOOKUP(A59,'Medical Examinations'!J59:J2393,'Medical Examinations'!S59:S2393)</f>
        <v>Obesity</v>
      </c>
      <c r="J59" s="7" t="str">
        <f>_xlfn.XLOOKUP(A59,'Hospitalisation Details'!$K$2:$K$2344,'Hospitalisation Details'!$V$2:$V$2344,0)</f>
        <v>29-Oct-1965</v>
      </c>
      <c r="K59" s="24">
        <f>_xlfn.XLOOKUP(A59,'Hospitalisation Details'!$K$2:$K$2344,'Hospitalisation Details'!$P$2:$P$2344,0)</f>
        <v>42764.12</v>
      </c>
      <c r="L59" s="24" t="str">
        <f>_xlfn.XLOOKUP(A59,'Hospitalisation Details'!$K$2:$K$2344,'Hospitalisation Details'!$Q$2:$Q$2344,0)</f>
        <v>tier - 1</v>
      </c>
      <c r="M59" s="5" t="str">
        <f>_xlfn.XLOOKUP(A59,'Hospitalisation Details'!$K$2:$K$2344,'Hospitalisation Details'!$R$2:$R$2344,0)</f>
        <v>tier - 2</v>
      </c>
      <c r="N59" s="5" t="str">
        <f>_xlfn.XLOOKUP(A59,'Hospitalisation Details'!$K$2:$K$2344,'Hospitalisation Details'!$S$2:$S$2344,0)</f>
        <v>R1011</v>
      </c>
    </row>
    <row r="60" spans="1:14" ht="15.6" x14ac:dyDescent="0.3">
      <c r="A60" s="8" t="s">
        <v>2314</v>
      </c>
      <c r="B60" s="7" t="str">
        <f>_xlfn.XLOOKUP(A60,'Customer Names'!E60:E2394,'Customer Names'!H60:H2394)</f>
        <v>Rayner</v>
      </c>
      <c r="C60" s="7">
        <v>36.479999999999997</v>
      </c>
      <c r="D60" s="7" t="str">
        <f>_xlfn.XLOOKUP(A60,'Medical Examinations'!J60:J2394,'Medical Examinations'!M60:M2394)</f>
        <v>No</v>
      </c>
      <c r="E60" s="7" t="str">
        <f>_xlfn.XLOOKUP(A60,'Medical Examinations'!J60:J2394,'Medical Examinations'!N60:N2394)</f>
        <v>No</v>
      </c>
      <c r="F60" s="7" t="str">
        <f>_xlfn.XLOOKUP(A60,'Medical Examinations'!J60:J2394,'Medical Examinations'!O60:O2394)</f>
        <v>No</v>
      </c>
      <c r="G60" s="7">
        <v>0</v>
      </c>
      <c r="H60" s="7" t="str">
        <f>_xlfn.XLOOKUP(A60,'Medical Examinations'!J60:J2394,'Medical Examinations'!Q60:Q2394)</f>
        <v>Yes</v>
      </c>
      <c r="I60" s="7" t="str">
        <f>_xlfn.XLOOKUP(A60,'Medical Examinations'!J60:J2394,'Medical Examinations'!S60:S2394)</f>
        <v>Obesity</v>
      </c>
      <c r="J60" s="7" t="str">
        <f>_xlfn.XLOOKUP(A60,'Hospitalisation Details'!$K$2:$K$2344,'Hospitalisation Details'!$V$2:$V$2344,0)</f>
        <v>21-Oct-1977</v>
      </c>
      <c r="K60" s="24">
        <f>_xlfn.XLOOKUP(A60,'Hospitalisation Details'!$K$2:$K$2344,'Hospitalisation Details'!$P$2:$P$2344,0)</f>
        <v>42760.5</v>
      </c>
      <c r="L60" s="24" t="str">
        <f>_xlfn.XLOOKUP(A60,'Hospitalisation Details'!$K$2:$K$2344,'Hospitalisation Details'!$Q$2:$Q$2344,0)</f>
        <v>tier - 1</v>
      </c>
      <c r="M60" s="5" t="str">
        <f>_xlfn.XLOOKUP(A60,'Hospitalisation Details'!$K$2:$K$2344,'Hospitalisation Details'!$R$2:$R$2344,0)</f>
        <v>tier - 2</v>
      </c>
      <c r="N60" s="5" t="str">
        <f>_xlfn.XLOOKUP(A60,'Hospitalisation Details'!$K$2:$K$2344,'Hospitalisation Details'!$S$2:$S$2344,0)</f>
        <v>R1012</v>
      </c>
    </row>
    <row r="61" spans="1:14" ht="15.6" x14ac:dyDescent="0.3">
      <c r="A61" s="8" t="s">
        <v>2313</v>
      </c>
      <c r="B61" s="7" t="str">
        <f>_xlfn.XLOOKUP(A61,'Customer Names'!E61:E2395,'Customer Names'!H61:H2395)</f>
        <v>Voghel</v>
      </c>
      <c r="C61" s="7">
        <v>54.82</v>
      </c>
      <c r="D61" s="7" t="str">
        <f>_xlfn.XLOOKUP(A61,'Medical Examinations'!J61:J2395,'Medical Examinations'!M61:M2395)</f>
        <v>No</v>
      </c>
      <c r="E61" s="7" t="str">
        <f>_xlfn.XLOOKUP(A61,'Medical Examinations'!J61:J2395,'Medical Examinations'!N61:N2395)</f>
        <v>No</v>
      </c>
      <c r="F61" s="7" t="str">
        <f>_xlfn.XLOOKUP(A61,'Medical Examinations'!J61:J2395,'Medical Examinations'!O61:O2395)</f>
        <v>No</v>
      </c>
      <c r="G61" s="7">
        <v>0</v>
      </c>
      <c r="H61" s="7" t="str">
        <f>_xlfn.XLOOKUP(A61,'Medical Examinations'!J61:J2395,'Medical Examinations'!Q61:Q2395)</f>
        <v>Yes</v>
      </c>
      <c r="I61" s="7" t="str">
        <f>_xlfn.XLOOKUP(A61,'Medical Examinations'!J61:J2395,'Medical Examinations'!S61:S2395)</f>
        <v>Obesity</v>
      </c>
      <c r="J61" s="7" t="str">
        <f>_xlfn.XLOOKUP(A61,'Hospitalisation Details'!$K$2:$K$2344,'Hospitalisation Details'!$V$2:$V$2344,0)</f>
        <v>3-Nov-1971</v>
      </c>
      <c r="K61" s="24">
        <f>_xlfn.XLOOKUP(A61,'Hospitalisation Details'!$K$2:$K$2344,'Hospitalisation Details'!$P$2:$P$2344,0)</f>
        <v>42644.2</v>
      </c>
      <c r="L61" s="24" t="str">
        <f>_xlfn.XLOOKUP(A61,'Hospitalisation Details'!$K$2:$K$2344,'Hospitalisation Details'!$Q$2:$Q$2344,0)</f>
        <v>tier - 1</v>
      </c>
      <c r="M61" s="5" t="str">
        <f>_xlfn.XLOOKUP(A61,'Hospitalisation Details'!$K$2:$K$2344,'Hospitalisation Details'!$R$2:$R$2344,0)</f>
        <v>tier - 3</v>
      </c>
      <c r="N61" s="5" t="str">
        <f>_xlfn.XLOOKUP(A61,'Hospitalisation Details'!$K$2:$K$2344,'Hospitalisation Details'!$S$2:$S$2344,0)</f>
        <v>R1011</v>
      </c>
    </row>
    <row r="62" spans="1:14" ht="15.6" x14ac:dyDescent="0.3">
      <c r="A62" s="8" t="s">
        <v>2312</v>
      </c>
      <c r="B62" s="7" t="str">
        <f>_xlfn.XLOOKUP(A62,'Customer Names'!E62:E2396,'Customer Names'!H62:H2396)</f>
        <v>Rieth</v>
      </c>
      <c r="C62" s="7">
        <v>38.06</v>
      </c>
      <c r="D62" s="7" t="str">
        <f>_xlfn.XLOOKUP(A62,'Medical Examinations'!J62:J2396,'Medical Examinations'!M62:M2396)</f>
        <v>No</v>
      </c>
      <c r="E62" s="7" t="str">
        <f>_xlfn.XLOOKUP(A62,'Medical Examinations'!J62:J2396,'Medical Examinations'!N62:N2396)</f>
        <v>No</v>
      </c>
      <c r="F62" s="7" t="str">
        <f>_xlfn.XLOOKUP(A62,'Medical Examinations'!J62:J2396,'Medical Examinations'!O62:O2396)</f>
        <v>Yes</v>
      </c>
      <c r="G62" s="7">
        <v>1</v>
      </c>
      <c r="H62" s="7" t="str">
        <f>_xlfn.XLOOKUP(A62,'Medical Examinations'!J62:J2396,'Medical Examinations'!Q62:Q2396)</f>
        <v>Yes</v>
      </c>
      <c r="I62" s="7" t="str">
        <f>_xlfn.XLOOKUP(A62,'Medical Examinations'!J62:J2396,'Medical Examinations'!S62:S2396)</f>
        <v>Obesity</v>
      </c>
      <c r="J62" s="7" t="str">
        <f>_xlfn.XLOOKUP(A62,'Hospitalisation Details'!$K$2:$K$2344,'Hospitalisation Details'!$V$2:$V$2344,0)</f>
        <v>27-Dec-1979</v>
      </c>
      <c r="K62" s="24">
        <f>_xlfn.XLOOKUP(A62,'Hospitalisation Details'!$K$2:$K$2344,'Hospitalisation Details'!$P$2:$P$2344,0)</f>
        <v>42560.43</v>
      </c>
      <c r="L62" s="24" t="str">
        <f>_xlfn.XLOOKUP(A62,'Hospitalisation Details'!$K$2:$K$2344,'Hospitalisation Details'!$Q$2:$Q$2344,0)</f>
        <v>tier - 1</v>
      </c>
      <c r="M62" s="5" t="str">
        <f>_xlfn.XLOOKUP(A62,'Hospitalisation Details'!$K$2:$K$2344,'Hospitalisation Details'!$R$2:$R$2344,0)</f>
        <v>tier - 3</v>
      </c>
      <c r="N62" s="5" t="str">
        <f>_xlfn.XLOOKUP(A62,'Hospitalisation Details'!$K$2:$K$2344,'Hospitalisation Details'!$S$2:$S$2344,0)</f>
        <v>R1013</v>
      </c>
    </row>
    <row r="63" spans="1:14" ht="15.6" x14ac:dyDescent="0.3">
      <c r="A63" s="8" t="s">
        <v>2311</v>
      </c>
      <c r="B63" s="7" t="str">
        <f>_xlfn.XLOOKUP(A63,'Customer Names'!E63:E2397,'Customer Names'!H63:H2397)</f>
        <v>Gollotto</v>
      </c>
      <c r="C63" s="7">
        <v>51.48</v>
      </c>
      <c r="D63" s="7" t="str">
        <f>_xlfn.XLOOKUP(A63,'Medical Examinations'!J63:J2397,'Medical Examinations'!M63:M2397)</f>
        <v>Yes</v>
      </c>
      <c r="E63" s="7" t="str">
        <f>_xlfn.XLOOKUP(A63,'Medical Examinations'!J63:J2397,'Medical Examinations'!N63:N2397)</f>
        <v>No</v>
      </c>
      <c r="F63" s="7" t="str">
        <f>_xlfn.XLOOKUP(A63,'Medical Examinations'!J63:J2397,'Medical Examinations'!O63:O2397)</f>
        <v>No</v>
      </c>
      <c r="G63" s="7">
        <v>0</v>
      </c>
      <c r="H63" s="7" t="str">
        <f>_xlfn.XLOOKUP(A63,'Medical Examinations'!J63:J2397,'Medical Examinations'!Q63:Q2397)</f>
        <v>Yes</v>
      </c>
      <c r="I63" s="7" t="str">
        <f>_xlfn.XLOOKUP(A63,'Medical Examinations'!J63:J2397,'Medical Examinations'!S63:S2397)</f>
        <v>Obesity</v>
      </c>
      <c r="J63" s="7" t="str">
        <f>_xlfn.XLOOKUP(A63,'Hospitalisation Details'!$K$2:$K$2344,'Hospitalisation Details'!$V$2:$V$2344,0)</f>
        <v>27-Jun-1967</v>
      </c>
      <c r="K63" s="24">
        <f>_xlfn.XLOOKUP(A63,'Hospitalisation Details'!$K$2:$K$2344,'Hospitalisation Details'!$P$2:$P$2344,0)</f>
        <v>42538.720000000001</v>
      </c>
      <c r="L63" s="24" t="str">
        <f>_xlfn.XLOOKUP(A63,'Hospitalisation Details'!$K$2:$K$2344,'Hospitalisation Details'!$Q$2:$Q$2344,0)</f>
        <v>tier - 1</v>
      </c>
      <c r="M63" s="5" t="str">
        <f>_xlfn.XLOOKUP(A63,'Hospitalisation Details'!$K$2:$K$2344,'Hospitalisation Details'!$R$2:$R$2344,0)</f>
        <v>tier - 3</v>
      </c>
      <c r="N63" s="5" t="str">
        <f>_xlfn.XLOOKUP(A63,'Hospitalisation Details'!$K$2:$K$2344,'Hospitalisation Details'!$S$2:$S$2344,0)</f>
        <v>R1011</v>
      </c>
    </row>
    <row r="64" spans="1:14" ht="15.6" x14ac:dyDescent="0.3">
      <c r="A64" s="8" t="s">
        <v>2310</v>
      </c>
      <c r="B64" s="7" t="str">
        <f>_xlfn.XLOOKUP(A64,'Customer Names'!E64:E2398,'Customer Names'!H64:H2398)</f>
        <v>Dunn</v>
      </c>
      <c r="C64" s="7">
        <v>52.06</v>
      </c>
      <c r="D64" s="7" t="str">
        <f>_xlfn.XLOOKUP(A64,'Medical Examinations'!J64:J2398,'Medical Examinations'!M64:M2398)</f>
        <v>No</v>
      </c>
      <c r="E64" s="7" t="str">
        <f>_xlfn.XLOOKUP(A64,'Medical Examinations'!J64:J2398,'Medical Examinations'!N64:N2398)</f>
        <v>No</v>
      </c>
      <c r="F64" s="7" t="str">
        <f>_xlfn.XLOOKUP(A64,'Medical Examinations'!J64:J2398,'Medical Examinations'!O64:O2398)</f>
        <v>No</v>
      </c>
      <c r="G64" s="7">
        <v>0</v>
      </c>
      <c r="H64" s="7" t="str">
        <f>_xlfn.XLOOKUP(A64,'Medical Examinations'!J64:J2398,'Medical Examinations'!Q64:Q2398)</f>
        <v>Yes</v>
      </c>
      <c r="I64" s="7" t="str">
        <f>_xlfn.XLOOKUP(A64,'Medical Examinations'!J64:J2398,'Medical Examinations'!S64:S2398)</f>
        <v>Obesity</v>
      </c>
      <c r="J64" s="7" t="str">
        <f>_xlfn.XLOOKUP(A64,'Hospitalisation Details'!$K$2:$K$2344,'Hospitalisation Details'!$V$2:$V$2344,0)</f>
        <v>3-Aug-1968</v>
      </c>
      <c r="K64" s="24">
        <f>_xlfn.XLOOKUP(A64,'Hospitalisation Details'!$K$2:$K$2344,'Hospitalisation Details'!$P$2:$P$2344,0)</f>
        <v>42478.6</v>
      </c>
      <c r="L64" s="24" t="str">
        <f>_xlfn.XLOOKUP(A64,'Hospitalisation Details'!$K$2:$K$2344,'Hospitalisation Details'!$Q$2:$Q$2344,0)</f>
        <v>tier - 1</v>
      </c>
      <c r="M64" s="5" t="str">
        <f>_xlfn.XLOOKUP(A64,'Hospitalisation Details'!$K$2:$K$2344,'Hospitalisation Details'!$R$2:$R$2344,0)</f>
        <v>tier - 2</v>
      </c>
      <c r="N64" s="5" t="str">
        <f>_xlfn.XLOOKUP(A64,'Hospitalisation Details'!$K$2:$K$2344,'Hospitalisation Details'!$S$2:$S$2344,0)</f>
        <v>R1011</v>
      </c>
    </row>
    <row r="65" spans="1:14" ht="15.6" x14ac:dyDescent="0.3">
      <c r="A65" s="8" t="s">
        <v>2309</v>
      </c>
      <c r="B65" s="7" t="str">
        <f>_xlfn.XLOOKUP(A65,'Customer Names'!E65:E2399,'Customer Names'!H65:H2399)</f>
        <v>Blitzer</v>
      </c>
      <c r="C65" s="7">
        <v>30.684999999999999</v>
      </c>
      <c r="D65" s="7" t="str">
        <f>_xlfn.XLOOKUP(A65,'Medical Examinations'!J65:J2399,'Medical Examinations'!M65:M2399)</f>
        <v>Yes</v>
      </c>
      <c r="E65" s="7" t="str">
        <f>_xlfn.XLOOKUP(A65,'Medical Examinations'!J65:J2399,'Medical Examinations'!N65:N2399)</f>
        <v>No</v>
      </c>
      <c r="F65" s="7" t="str">
        <f>_xlfn.XLOOKUP(A65,'Medical Examinations'!J65:J2399,'Medical Examinations'!O65:O2399)</f>
        <v>No</v>
      </c>
      <c r="G65" s="7">
        <v>0</v>
      </c>
      <c r="H65" s="7" t="str">
        <f>_xlfn.XLOOKUP(A65,'Medical Examinations'!J65:J2399,'Medical Examinations'!Q65:Q2399)</f>
        <v>Yes</v>
      </c>
      <c r="I65" s="7" t="str">
        <f>_xlfn.XLOOKUP(A65,'Medical Examinations'!J65:J2399,'Medical Examinations'!S65:S2399)</f>
        <v>Obesity</v>
      </c>
      <c r="J65" s="7" t="str">
        <f>_xlfn.XLOOKUP(A65,'Hospitalisation Details'!$K$2:$K$2344,'Hospitalisation Details'!$V$2:$V$2344,0)</f>
        <v>28-Jun-1967</v>
      </c>
      <c r="K65" s="24">
        <f>_xlfn.XLOOKUP(A65,'Hospitalisation Details'!$K$2:$K$2344,'Hospitalisation Details'!$P$2:$P$2344,0)</f>
        <v>42303.69</v>
      </c>
      <c r="L65" s="24" t="str">
        <f>_xlfn.XLOOKUP(A65,'Hospitalisation Details'!$K$2:$K$2344,'Hospitalisation Details'!$Q$2:$Q$2344,0)</f>
        <v>tier - 1</v>
      </c>
      <c r="M65" s="5" t="str">
        <f>_xlfn.XLOOKUP(A65,'Hospitalisation Details'!$K$2:$K$2344,'Hospitalisation Details'!$R$2:$R$2344,0)</f>
        <v>tier - 2</v>
      </c>
      <c r="N65" s="5" t="str">
        <f>_xlfn.XLOOKUP(A65,'Hospitalisation Details'!$K$2:$K$2344,'Hospitalisation Details'!$S$2:$S$2344,0)</f>
        <v>R1016</v>
      </c>
    </row>
    <row r="66" spans="1:14" ht="15.6" x14ac:dyDescent="0.3">
      <c r="A66" s="8" t="s">
        <v>2308</v>
      </c>
      <c r="B66" s="7" t="str">
        <f>_xlfn.XLOOKUP(A66,'Customer Names'!E66:E2400,'Customer Names'!H66:H2400)</f>
        <v>Smith</v>
      </c>
      <c r="C66" s="7">
        <v>36.08</v>
      </c>
      <c r="D66" s="7" t="str">
        <f>_xlfn.XLOOKUP(A66,'Medical Examinations'!J66:J2400,'Medical Examinations'!M66:M2400)</f>
        <v>Yes</v>
      </c>
      <c r="E66" s="7" t="str">
        <f>_xlfn.XLOOKUP(A66,'Medical Examinations'!J66:J2400,'Medical Examinations'!N66:N2400)</f>
        <v>No</v>
      </c>
      <c r="F66" s="7" t="str">
        <f>_xlfn.XLOOKUP(A66,'Medical Examinations'!J66:J2400,'Medical Examinations'!O66:O2400)</f>
        <v>No</v>
      </c>
      <c r="G66" s="7">
        <v>1</v>
      </c>
      <c r="H66" s="7" t="str">
        <f>_xlfn.XLOOKUP(A66,'Medical Examinations'!J66:J2400,'Medical Examinations'!Q66:Q2400)</f>
        <v>Yes</v>
      </c>
      <c r="I66" s="7" t="str">
        <f>_xlfn.XLOOKUP(A66,'Medical Examinations'!J66:J2400,'Medical Examinations'!S66:S2400)</f>
        <v>Obesity</v>
      </c>
      <c r="J66" s="7" t="str">
        <f>_xlfn.XLOOKUP(A66,'Hospitalisation Details'!$K$2:$K$2344,'Hospitalisation Details'!$V$2:$V$2344,0)</f>
        <v>15-Aug-1975</v>
      </c>
      <c r="K66" s="24">
        <f>_xlfn.XLOOKUP(A66,'Hospitalisation Details'!$K$2:$K$2344,'Hospitalisation Details'!$P$2:$P$2344,0)</f>
        <v>42211.14</v>
      </c>
      <c r="L66" s="24" t="str">
        <f>_xlfn.XLOOKUP(A66,'Hospitalisation Details'!$K$2:$K$2344,'Hospitalisation Details'!$Q$2:$Q$2344,0)</f>
        <v>tier - 1</v>
      </c>
      <c r="M66" s="5" t="str">
        <f>_xlfn.XLOOKUP(A66,'Hospitalisation Details'!$K$2:$K$2344,'Hospitalisation Details'!$R$2:$R$2344,0)</f>
        <v>tier - 3</v>
      </c>
      <c r="N66" s="5" t="str">
        <f>_xlfn.XLOOKUP(A66,'Hospitalisation Details'!$K$2:$K$2344,'Hospitalisation Details'!$S$2:$S$2344,0)</f>
        <v>R1013</v>
      </c>
    </row>
    <row r="67" spans="1:14" ht="15.6" x14ac:dyDescent="0.3">
      <c r="A67" s="8" t="s">
        <v>2307</v>
      </c>
      <c r="B67" s="7" t="str">
        <f>_xlfn.XLOOKUP(A67,'Customer Names'!E67:E2401,'Customer Names'!H67:H2401)</f>
        <v>Hyland</v>
      </c>
      <c r="C67" s="7">
        <v>54.99</v>
      </c>
      <c r="D67" s="7" t="str">
        <f>_xlfn.XLOOKUP(A67,'Medical Examinations'!J67:J2401,'Medical Examinations'!M67:M2401)</f>
        <v>No</v>
      </c>
      <c r="E67" s="7" t="str">
        <f>_xlfn.XLOOKUP(A67,'Medical Examinations'!J67:J2401,'Medical Examinations'!N67:N2401)</f>
        <v>No</v>
      </c>
      <c r="F67" s="7" t="str">
        <f>_xlfn.XLOOKUP(A67,'Medical Examinations'!J67:J2401,'Medical Examinations'!O67:O2401)</f>
        <v>No</v>
      </c>
      <c r="G67" s="7">
        <v>2</v>
      </c>
      <c r="H67" s="7" t="str">
        <f>_xlfn.XLOOKUP(A67,'Medical Examinations'!J67:J2401,'Medical Examinations'!Q67:Q2401)</f>
        <v>Yes</v>
      </c>
      <c r="I67" s="7" t="str">
        <f>_xlfn.XLOOKUP(A67,'Medical Examinations'!J67:J2401,'Medical Examinations'!S67:S2401)</f>
        <v>Obesity</v>
      </c>
      <c r="J67" s="7" t="str">
        <f>_xlfn.XLOOKUP(A67,'Hospitalisation Details'!$K$2:$K$2344,'Hospitalisation Details'!$V$2:$V$2344,0)</f>
        <v>18-Sep-1973</v>
      </c>
      <c r="K67" s="24">
        <f>_xlfn.XLOOKUP(A67,'Hospitalisation Details'!$K$2:$K$2344,'Hospitalisation Details'!$P$2:$P$2344,0)</f>
        <v>42188.15</v>
      </c>
      <c r="L67" s="24" t="str">
        <f>_xlfn.XLOOKUP(A67,'Hospitalisation Details'!$K$2:$K$2344,'Hospitalisation Details'!$Q$2:$Q$2344,0)</f>
        <v>tier - 1</v>
      </c>
      <c r="M67" s="5" t="str">
        <f>_xlfn.XLOOKUP(A67,'Hospitalisation Details'!$K$2:$K$2344,'Hospitalisation Details'!$R$2:$R$2344,0)</f>
        <v>tier - 1</v>
      </c>
      <c r="N67" s="5" t="str">
        <f>_xlfn.XLOOKUP(A67,'Hospitalisation Details'!$K$2:$K$2344,'Hospitalisation Details'!$S$2:$S$2344,0)</f>
        <v>R1011</v>
      </c>
    </row>
    <row r="68" spans="1:14" ht="15.6" x14ac:dyDescent="0.3">
      <c r="A68" s="8" t="s">
        <v>2306</v>
      </c>
      <c r="B68" s="7" t="str">
        <f>_xlfn.XLOOKUP(A68,'Customer Names'!E68:E2402,'Customer Names'!H68:H2402)</f>
        <v>Ducharme</v>
      </c>
      <c r="C68" s="7">
        <v>35.97</v>
      </c>
      <c r="D68" s="7" t="str">
        <f>_xlfn.XLOOKUP(A68,'Medical Examinations'!J68:J2402,'Medical Examinations'!M68:M2402)</f>
        <v>No</v>
      </c>
      <c r="E68" s="7" t="str">
        <f>_xlfn.XLOOKUP(A68,'Medical Examinations'!J68:J2402,'Medical Examinations'!N68:N2402)</f>
        <v>No</v>
      </c>
      <c r="F68" s="7" t="str">
        <f>_xlfn.XLOOKUP(A68,'Medical Examinations'!J68:J2402,'Medical Examinations'!O68:O2402)</f>
        <v>Yes</v>
      </c>
      <c r="G68" s="7">
        <v>1</v>
      </c>
      <c r="H68" s="7" t="str">
        <f>_xlfn.XLOOKUP(A68,'Medical Examinations'!J68:J2402,'Medical Examinations'!Q68:Q2402)</f>
        <v>Yes</v>
      </c>
      <c r="I68" s="7" t="str">
        <f>_xlfn.XLOOKUP(A68,'Medical Examinations'!J68:J2402,'Medical Examinations'!S68:S2402)</f>
        <v>Obesity</v>
      </c>
      <c r="J68" s="7" t="str">
        <f>_xlfn.XLOOKUP(A68,'Hospitalisation Details'!$K$2:$K$2344,'Hospitalisation Details'!$V$2:$V$2344,0)</f>
        <v>3-Jul-1979</v>
      </c>
      <c r="K68" s="24">
        <f>_xlfn.XLOOKUP(A68,'Hospitalisation Details'!$K$2:$K$2344,'Hospitalisation Details'!$P$2:$P$2344,0)</f>
        <v>42124.52</v>
      </c>
      <c r="L68" s="24" t="str">
        <f>_xlfn.XLOOKUP(A68,'Hospitalisation Details'!$K$2:$K$2344,'Hospitalisation Details'!$Q$2:$Q$2344,0)</f>
        <v>tier - 1</v>
      </c>
      <c r="M68" s="5" t="str">
        <f>_xlfn.XLOOKUP(A68,'Hospitalisation Details'!$K$2:$K$2344,'Hospitalisation Details'!$R$2:$R$2344,0)</f>
        <v>tier - 1</v>
      </c>
      <c r="N68" s="5" t="str">
        <f>_xlfn.XLOOKUP(A68,'Hospitalisation Details'!$K$2:$K$2344,'Hospitalisation Details'!$S$2:$S$2344,0)</f>
        <v>R1013</v>
      </c>
    </row>
    <row r="69" spans="1:14" ht="15.6" x14ac:dyDescent="0.3">
      <c r="A69" s="8" t="s">
        <v>2305</v>
      </c>
      <c r="B69" s="7" t="str">
        <f>_xlfn.XLOOKUP(A69,'Customer Names'!E69:E2403,'Customer Names'!H69:H2403)</f>
        <v>Johnson</v>
      </c>
      <c r="C69" s="7">
        <v>45.54</v>
      </c>
      <c r="D69" s="7" t="str">
        <f>_xlfn.XLOOKUP(A69,'Medical Examinations'!J69:J2403,'Medical Examinations'!M69:M2403)</f>
        <v>Yes</v>
      </c>
      <c r="E69" s="7" t="str">
        <f>_xlfn.XLOOKUP(A69,'Medical Examinations'!J69:J2403,'Medical Examinations'!N69:N2403)</f>
        <v>No</v>
      </c>
      <c r="F69" s="7" t="str">
        <f>_xlfn.XLOOKUP(A69,'Medical Examinations'!J69:J2403,'Medical Examinations'!O69:O2403)</f>
        <v>Yes</v>
      </c>
      <c r="G69" s="7">
        <v>1</v>
      </c>
      <c r="H69" s="7" t="str">
        <f>_xlfn.XLOOKUP(A69,'Medical Examinations'!J69:J2403,'Medical Examinations'!Q69:Q2403)</f>
        <v>Yes</v>
      </c>
      <c r="I69" s="7" t="str">
        <f>_xlfn.XLOOKUP(A69,'Medical Examinations'!J69:J2403,'Medical Examinations'!S69:S2403)</f>
        <v>Obesity</v>
      </c>
      <c r="J69" s="7" t="str">
        <f>_xlfn.XLOOKUP(A69,'Hospitalisation Details'!$K$2:$K$2344,'Hospitalisation Details'!$V$2:$V$2344,0)</f>
        <v>9-Dec-1997</v>
      </c>
      <c r="K69" s="24">
        <f>_xlfn.XLOOKUP(A69,'Hospitalisation Details'!$K$2:$K$2344,'Hospitalisation Details'!$P$2:$P$2344,0)</f>
        <v>42112.24</v>
      </c>
      <c r="L69" s="24" t="str">
        <f>_xlfn.XLOOKUP(A69,'Hospitalisation Details'!$K$2:$K$2344,'Hospitalisation Details'!$Q$2:$Q$2344,0)</f>
        <v>tier - 1</v>
      </c>
      <c r="M69" s="5" t="str">
        <f>_xlfn.XLOOKUP(A69,'Hospitalisation Details'!$K$2:$K$2344,'Hospitalisation Details'!$R$2:$R$2344,0)</f>
        <v>tier - 3</v>
      </c>
      <c r="N69" s="5" t="str">
        <f>_xlfn.XLOOKUP(A69,'Hospitalisation Details'!$K$2:$K$2344,'Hospitalisation Details'!$S$2:$S$2344,0)</f>
        <v>R1013</v>
      </c>
    </row>
    <row r="70" spans="1:14" ht="15.6" x14ac:dyDescent="0.3">
      <c r="A70" s="8" t="s">
        <v>2304</v>
      </c>
      <c r="B70" s="7" t="str">
        <f>_xlfn.XLOOKUP(A70,'Customer Names'!E70:E2404,'Customer Names'!H70:H2404)</f>
        <v>Mutz</v>
      </c>
      <c r="C70" s="7">
        <v>35.53</v>
      </c>
      <c r="D70" s="7" t="str">
        <f>_xlfn.XLOOKUP(A70,'Medical Examinations'!J70:J2404,'Medical Examinations'!M70:M2404)</f>
        <v>Yes</v>
      </c>
      <c r="E70" s="7" t="str">
        <f>_xlfn.XLOOKUP(A70,'Medical Examinations'!J70:J2404,'Medical Examinations'!N70:N2404)</f>
        <v>No</v>
      </c>
      <c r="F70" s="7" t="str">
        <f>_xlfn.XLOOKUP(A70,'Medical Examinations'!J70:J2404,'Medical Examinations'!O70:O2404)</f>
        <v>No</v>
      </c>
      <c r="G70" s="7">
        <v>0</v>
      </c>
      <c r="H70" s="7" t="str">
        <f>_xlfn.XLOOKUP(A70,'Medical Examinations'!J70:J2404,'Medical Examinations'!Q70:Q2404)</f>
        <v>Yes</v>
      </c>
      <c r="I70" s="7" t="str">
        <f>_xlfn.XLOOKUP(A70,'Medical Examinations'!J70:J2404,'Medical Examinations'!S70:S2404)</f>
        <v>Obesity</v>
      </c>
      <c r="J70" s="7" t="str">
        <f>_xlfn.XLOOKUP(A70,'Hospitalisation Details'!$K$2:$K$2344,'Hospitalisation Details'!$V$2:$V$2344,0)</f>
        <v>28-Nov-1976</v>
      </c>
      <c r="K70" s="24">
        <f>_xlfn.XLOOKUP(A70,'Hospitalisation Details'!$K$2:$K$2344,'Hospitalisation Details'!$P$2:$P$2344,0)</f>
        <v>42111.66</v>
      </c>
      <c r="L70" s="24" t="str">
        <f>_xlfn.XLOOKUP(A70,'Hospitalisation Details'!$K$2:$K$2344,'Hospitalisation Details'!$Q$2:$Q$2344,0)</f>
        <v>tier - 1</v>
      </c>
      <c r="M70" s="5" t="str">
        <f>_xlfn.XLOOKUP(A70,'Hospitalisation Details'!$K$2:$K$2344,'Hospitalisation Details'!$R$2:$R$2344,0)</f>
        <v>tier - 1</v>
      </c>
      <c r="N70" s="5" t="str">
        <f>_xlfn.XLOOKUP(A70,'Hospitalisation Details'!$K$2:$K$2344,'Hospitalisation Details'!$S$2:$S$2344,0)</f>
        <v>R1024</v>
      </c>
    </row>
    <row r="71" spans="1:14" ht="15.6" x14ac:dyDescent="0.3">
      <c r="A71" s="8" t="s">
        <v>2303</v>
      </c>
      <c r="B71" s="7" t="str">
        <f>_xlfn.XLOOKUP(A71,'Customer Names'!E71:E2405,'Customer Names'!H71:H2405)</f>
        <v>Lee</v>
      </c>
      <c r="C71" s="7">
        <v>30.8</v>
      </c>
      <c r="D71" s="7" t="str">
        <f>_xlfn.XLOOKUP(A71,'Medical Examinations'!J71:J2405,'Medical Examinations'!M71:M2405)</f>
        <v>No</v>
      </c>
      <c r="E71" s="7" t="str">
        <f>_xlfn.XLOOKUP(A71,'Medical Examinations'!J71:J2405,'Medical Examinations'!N71:N2405)</f>
        <v>No</v>
      </c>
      <c r="F71" s="7" t="str">
        <f>_xlfn.XLOOKUP(A71,'Medical Examinations'!J71:J2405,'Medical Examinations'!O71:O2405)</f>
        <v>No</v>
      </c>
      <c r="G71" s="7">
        <v>0</v>
      </c>
      <c r="H71" s="7" t="str">
        <f>_xlfn.XLOOKUP(A71,'Medical Examinations'!J71:J2405,'Medical Examinations'!Q71:Q2405)</f>
        <v>Yes</v>
      </c>
      <c r="I71" s="7" t="str">
        <f>_xlfn.XLOOKUP(A71,'Medical Examinations'!J71:J2405,'Medical Examinations'!S71:S2405)</f>
        <v>Obesity</v>
      </c>
      <c r="J71" s="7" t="str">
        <f>_xlfn.XLOOKUP(A71,'Hospitalisation Details'!$K$2:$K$2344,'Hospitalisation Details'!$V$2:$V$2344,0)</f>
        <v>19-Dec-1968</v>
      </c>
      <c r="K71" s="24">
        <f>_xlfn.XLOOKUP(A71,'Hospitalisation Details'!$K$2:$K$2344,'Hospitalisation Details'!$P$2:$P$2344,0)</f>
        <v>41999.519999999997</v>
      </c>
      <c r="L71" s="24" t="str">
        <f>_xlfn.XLOOKUP(A71,'Hospitalisation Details'!$K$2:$K$2344,'Hospitalisation Details'!$Q$2:$Q$2344,0)</f>
        <v>tier - 1</v>
      </c>
      <c r="M71" s="5" t="str">
        <f>_xlfn.XLOOKUP(A71,'Hospitalisation Details'!$K$2:$K$2344,'Hospitalisation Details'!$R$2:$R$2344,0)</f>
        <v>tier - 3</v>
      </c>
      <c r="N71" s="5" t="str">
        <f>_xlfn.XLOOKUP(A71,'Hospitalisation Details'!$K$2:$K$2344,'Hospitalisation Details'!$S$2:$S$2344,0)</f>
        <v>R1013</v>
      </c>
    </row>
    <row r="72" spans="1:14" ht="15.6" x14ac:dyDescent="0.3">
      <c r="A72" s="8" t="s">
        <v>2302</v>
      </c>
      <c r="B72" s="7" t="str">
        <f>_xlfn.XLOOKUP(A72,'Customer Names'!E72:E2406,'Customer Names'!H72:H2406)</f>
        <v>Turner</v>
      </c>
      <c r="C72" s="7">
        <v>38.39</v>
      </c>
      <c r="D72" s="7" t="str">
        <f>_xlfn.XLOOKUP(A72,'Medical Examinations'!J72:J2406,'Medical Examinations'!M72:M2406)</f>
        <v>No</v>
      </c>
      <c r="E72" s="7" t="str">
        <f>_xlfn.XLOOKUP(A72,'Medical Examinations'!J72:J2406,'Medical Examinations'!N72:N2406)</f>
        <v>No</v>
      </c>
      <c r="F72" s="7" t="str">
        <f>_xlfn.XLOOKUP(A72,'Medical Examinations'!J72:J2406,'Medical Examinations'!O72:O2406)</f>
        <v>No</v>
      </c>
      <c r="G72" s="7">
        <v>1</v>
      </c>
      <c r="H72" s="7" t="str">
        <f>_xlfn.XLOOKUP(A72,'Medical Examinations'!J72:J2406,'Medical Examinations'!Q72:Q2406)</f>
        <v>Yes</v>
      </c>
      <c r="I72" s="7" t="str">
        <f>_xlfn.XLOOKUP(A72,'Medical Examinations'!J72:J2406,'Medical Examinations'!S72:S2406)</f>
        <v>Obesity</v>
      </c>
      <c r="J72" s="7" t="str">
        <f>_xlfn.XLOOKUP(A72,'Hospitalisation Details'!$K$2:$K$2344,'Hospitalisation Details'!$V$2:$V$2344,0)</f>
        <v>10-Nov-1984</v>
      </c>
      <c r="K72" s="24">
        <f>_xlfn.XLOOKUP(A72,'Hospitalisation Details'!$K$2:$K$2344,'Hospitalisation Details'!$P$2:$P$2344,0)</f>
        <v>41949.24</v>
      </c>
      <c r="L72" s="24" t="str">
        <f>_xlfn.XLOOKUP(A72,'Hospitalisation Details'!$K$2:$K$2344,'Hospitalisation Details'!$Q$2:$Q$2344,0)</f>
        <v>tier - 1</v>
      </c>
      <c r="M72" s="5" t="str">
        <f>_xlfn.XLOOKUP(A72,'Hospitalisation Details'!$K$2:$K$2344,'Hospitalisation Details'!$R$2:$R$2344,0)</f>
        <v>tier - 1</v>
      </c>
      <c r="N72" s="5" t="str">
        <f>_xlfn.XLOOKUP(A72,'Hospitalisation Details'!$K$2:$K$2344,'Hospitalisation Details'!$S$2:$S$2344,0)</f>
        <v>R1013</v>
      </c>
    </row>
    <row r="73" spans="1:14" ht="15.6" x14ac:dyDescent="0.3">
      <c r="A73" s="8" t="s">
        <v>2301</v>
      </c>
      <c r="B73" s="7" t="str">
        <f>_xlfn.XLOOKUP(A73,'Customer Names'!E73:E2407,'Customer Names'!H73:H2407)</f>
        <v>Rangel</v>
      </c>
      <c r="C73" s="7">
        <v>32.299999999999997</v>
      </c>
      <c r="D73" s="7" t="str">
        <f>_xlfn.XLOOKUP(A73,'Medical Examinations'!J73:J2407,'Medical Examinations'!M73:M2407)</f>
        <v>No</v>
      </c>
      <c r="E73" s="7" t="str">
        <f>_xlfn.XLOOKUP(A73,'Medical Examinations'!J73:J2407,'Medical Examinations'!N73:N2407)</f>
        <v>No</v>
      </c>
      <c r="F73" s="7" t="str">
        <f>_xlfn.XLOOKUP(A73,'Medical Examinations'!J73:J2407,'Medical Examinations'!O73:O2407)</f>
        <v>No</v>
      </c>
      <c r="G73" s="7">
        <v>2</v>
      </c>
      <c r="H73" s="7" t="str">
        <f>_xlfn.XLOOKUP(A73,'Medical Examinations'!J73:J2407,'Medical Examinations'!Q73:Q2407)</f>
        <v>Yes</v>
      </c>
      <c r="I73" s="7" t="str">
        <f>_xlfn.XLOOKUP(A73,'Medical Examinations'!J73:J2407,'Medical Examinations'!S73:S2407)</f>
        <v>Obesity</v>
      </c>
      <c r="J73" s="7" t="str">
        <f>_xlfn.XLOOKUP(A73,'Hospitalisation Details'!$K$2:$K$2344,'Hospitalisation Details'!$V$2:$V$2344,0)</f>
        <v>8-Jun-1972</v>
      </c>
      <c r="K73" s="24">
        <f>_xlfn.XLOOKUP(A73,'Hospitalisation Details'!$K$2:$K$2344,'Hospitalisation Details'!$P$2:$P$2344,0)</f>
        <v>41919.1</v>
      </c>
      <c r="L73" s="24" t="str">
        <f>_xlfn.XLOOKUP(A73,'Hospitalisation Details'!$K$2:$K$2344,'Hospitalisation Details'!$Q$2:$Q$2344,0)</f>
        <v>tier - 1</v>
      </c>
      <c r="M73" s="5" t="str">
        <f>_xlfn.XLOOKUP(A73,'Hospitalisation Details'!$K$2:$K$2344,'Hospitalisation Details'!$R$2:$R$2344,0)</f>
        <v>tier - 1</v>
      </c>
      <c r="N73" s="5" t="str">
        <f>_xlfn.XLOOKUP(A73,'Hospitalisation Details'!$K$2:$K$2344,'Hospitalisation Details'!$S$2:$S$2344,0)</f>
        <v>R1016</v>
      </c>
    </row>
    <row r="74" spans="1:14" ht="15.6" x14ac:dyDescent="0.3">
      <c r="A74" s="8" t="s">
        <v>2300</v>
      </c>
      <c r="B74" s="7" t="str">
        <f>_xlfn.XLOOKUP(A74,'Customer Names'!E74:E2408,'Customer Names'!H74:H2408)</f>
        <v>Lacey</v>
      </c>
      <c r="C74" s="7">
        <v>48.8</v>
      </c>
      <c r="D74" s="7" t="str">
        <f>_xlfn.XLOOKUP(A74,'Medical Examinations'!J74:J2408,'Medical Examinations'!M74:M2408)</f>
        <v>Yes</v>
      </c>
      <c r="E74" s="7" t="str">
        <f>_xlfn.XLOOKUP(A74,'Medical Examinations'!J74:J2408,'Medical Examinations'!N74:N2408)</f>
        <v>No</v>
      </c>
      <c r="F74" s="7" t="str">
        <f>_xlfn.XLOOKUP(A74,'Medical Examinations'!J74:J2408,'Medical Examinations'!O74:O2408)</f>
        <v>No</v>
      </c>
      <c r="G74" s="7">
        <v>2</v>
      </c>
      <c r="H74" s="7" t="str">
        <f>_xlfn.XLOOKUP(A74,'Medical Examinations'!J74:J2408,'Medical Examinations'!Q74:Q2408)</f>
        <v>Yes</v>
      </c>
      <c r="I74" s="7" t="str">
        <f>_xlfn.XLOOKUP(A74,'Medical Examinations'!J74:J2408,'Medical Examinations'!S74:S2408)</f>
        <v>Obesity</v>
      </c>
      <c r="J74" s="7" t="str">
        <f>_xlfn.XLOOKUP(A74,'Hospitalisation Details'!$K$2:$K$2344,'Hospitalisation Details'!$V$2:$V$2344,0)</f>
        <v>21-Sep-1966</v>
      </c>
      <c r="K74" s="24">
        <f>_xlfn.XLOOKUP(A74,'Hospitalisation Details'!$K$2:$K$2344,'Hospitalisation Details'!$P$2:$P$2344,0)</f>
        <v>41886.54</v>
      </c>
      <c r="L74" s="24" t="str">
        <f>_xlfn.XLOOKUP(A74,'Hospitalisation Details'!$K$2:$K$2344,'Hospitalisation Details'!$Q$2:$Q$2344,0)</f>
        <v>tier - 1</v>
      </c>
      <c r="M74" s="5" t="str">
        <f>_xlfn.XLOOKUP(A74,'Hospitalisation Details'!$K$2:$K$2344,'Hospitalisation Details'!$R$2:$R$2344,0)</f>
        <v>tier - 3</v>
      </c>
      <c r="N74" s="5" t="str">
        <f>_xlfn.XLOOKUP(A74,'Hospitalisation Details'!$K$2:$K$2344,'Hospitalisation Details'!$S$2:$S$2344,0)</f>
        <v>R1011</v>
      </c>
    </row>
    <row r="75" spans="1:14" ht="15.6" x14ac:dyDescent="0.3">
      <c r="A75" s="8" t="s">
        <v>2299</v>
      </c>
      <c r="B75" s="7" t="str">
        <f>_xlfn.XLOOKUP(A75,'Customer Names'!E75:E2409,'Customer Names'!H75:H2409)</f>
        <v>Stiger</v>
      </c>
      <c r="C75" s="7">
        <v>45.5</v>
      </c>
      <c r="D75" s="7" t="str">
        <f>_xlfn.XLOOKUP(A75,'Medical Examinations'!J75:J2409,'Medical Examinations'!M75:M2409)</f>
        <v>No</v>
      </c>
      <c r="E75" s="7" t="str">
        <f>_xlfn.XLOOKUP(A75,'Medical Examinations'!J75:J2409,'Medical Examinations'!N75:N2409)</f>
        <v>No</v>
      </c>
      <c r="F75" s="7" t="str">
        <f>_xlfn.XLOOKUP(A75,'Medical Examinations'!J75:J2409,'Medical Examinations'!O75:O2409)</f>
        <v>No</v>
      </c>
      <c r="G75" s="7">
        <v>0</v>
      </c>
      <c r="H75" s="7" t="str">
        <f>_xlfn.XLOOKUP(A75,'Medical Examinations'!J75:J2409,'Medical Examinations'!Q75:Q2409)</f>
        <v>Yes</v>
      </c>
      <c r="I75" s="7" t="str">
        <f>_xlfn.XLOOKUP(A75,'Medical Examinations'!J75:J2409,'Medical Examinations'!S75:S2409)</f>
        <v>Obesity</v>
      </c>
      <c r="J75" s="7" t="str">
        <f>_xlfn.XLOOKUP(A75,'Hospitalisation Details'!$K$2:$K$2344,'Hospitalisation Details'!$V$2:$V$2344,0)</f>
        <v>22-Sep-1962</v>
      </c>
      <c r="K75" s="24">
        <f>_xlfn.XLOOKUP(A75,'Hospitalisation Details'!$K$2:$K$2344,'Hospitalisation Details'!$P$2:$P$2344,0)</f>
        <v>41794.629999999997</v>
      </c>
      <c r="L75" s="24" t="str">
        <f>_xlfn.XLOOKUP(A75,'Hospitalisation Details'!$K$2:$K$2344,'Hospitalisation Details'!$Q$2:$Q$2344,0)</f>
        <v>tier - 1</v>
      </c>
      <c r="M75" s="5" t="str">
        <f>_xlfn.XLOOKUP(A75,'Hospitalisation Details'!$K$2:$K$2344,'Hospitalisation Details'!$R$2:$R$2344,0)</f>
        <v>tier - 3</v>
      </c>
      <c r="N75" s="5" t="str">
        <f>_xlfn.XLOOKUP(A75,'Hospitalisation Details'!$K$2:$K$2344,'Hospitalisation Details'!$S$2:$S$2344,0)</f>
        <v>R1011</v>
      </c>
    </row>
    <row r="76" spans="1:14" ht="15.6" x14ac:dyDescent="0.3">
      <c r="A76" s="8" t="s">
        <v>2298</v>
      </c>
      <c r="B76" s="7" t="str">
        <f>_xlfn.XLOOKUP(A76,'Customer Names'!E76:E2410,'Customer Names'!H76:H2410)</f>
        <v>Caldwell</v>
      </c>
      <c r="C76" s="7">
        <v>53.61</v>
      </c>
      <c r="D76" s="7" t="str">
        <f>_xlfn.XLOOKUP(A76,'Medical Examinations'!J76:J2410,'Medical Examinations'!M76:M2410)</f>
        <v>Yes</v>
      </c>
      <c r="E76" s="7" t="str">
        <f>_xlfn.XLOOKUP(A76,'Medical Examinations'!J76:J2410,'Medical Examinations'!N76:N2410)</f>
        <v>No</v>
      </c>
      <c r="F76" s="7" t="str">
        <f>_xlfn.XLOOKUP(A76,'Medical Examinations'!J76:J2410,'Medical Examinations'!O76:O2410)</f>
        <v>No</v>
      </c>
      <c r="G76" s="7">
        <v>1</v>
      </c>
      <c r="H76" s="7" t="str">
        <f>_xlfn.XLOOKUP(A76,'Medical Examinations'!J76:J2410,'Medical Examinations'!Q76:Q2410)</f>
        <v>Yes</v>
      </c>
      <c r="I76" s="7" t="str">
        <f>_xlfn.XLOOKUP(A76,'Medical Examinations'!J76:J2410,'Medical Examinations'!S76:S2410)</f>
        <v>Obesity</v>
      </c>
      <c r="J76" s="7" t="str">
        <f>_xlfn.XLOOKUP(A76,'Hospitalisation Details'!$K$2:$K$2344,'Hospitalisation Details'!$V$2:$V$2344,0)</f>
        <v>29-Sep-1975</v>
      </c>
      <c r="K76" s="24">
        <f>_xlfn.XLOOKUP(A76,'Hospitalisation Details'!$K$2:$K$2344,'Hospitalisation Details'!$P$2:$P$2344,0)</f>
        <v>41681.86</v>
      </c>
      <c r="L76" s="24" t="str">
        <f>_xlfn.XLOOKUP(A76,'Hospitalisation Details'!$K$2:$K$2344,'Hospitalisation Details'!$Q$2:$Q$2344,0)</f>
        <v>tier - 1</v>
      </c>
      <c r="M76" s="5" t="str">
        <f>_xlfn.XLOOKUP(A76,'Hospitalisation Details'!$K$2:$K$2344,'Hospitalisation Details'!$R$2:$R$2344,0)</f>
        <v>tier - 1</v>
      </c>
      <c r="N76" s="5" t="str">
        <f>_xlfn.XLOOKUP(A76,'Hospitalisation Details'!$K$2:$K$2344,'Hospitalisation Details'!$S$2:$S$2344,0)</f>
        <v>R1011</v>
      </c>
    </row>
    <row r="77" spans="1:14" ht="15.6" x14ac:dyDescent="0.3">
      <c r="A77" s="8" t="s">
        <v>2297</v>
      </c>
      <c r="B77" s="7" t="str">
        <f>_xlfn.XLOOKUP(A77,'Customer Names'!E77:E2411,'Customer Names'!H77:H2411)</f>
        <v>Marmillod</v>
      </c>
      <c r="C77" s="7">
        <v>36.19</v>
      </c>
      <c r="D77" s="7" t="str">
        <f>_xlfn.XLOOKUP(A77,'Medical Examinations'!J77:J2411,'Medical Examinations'!M77:M2411)</f>
        <v>Yes</v>
      </c>
      <c r="E77" s="7" t="str">
        <f>_xlfn.XLOOKUP(A77,'Medical Examinations'!J77:J2411,'Medical Examinations'!N77:N2411)</f>
        <v>No</v>
      </c>
      <c r="F77" s="7" t="str">
        <f>_xlfn.XLOOKUP(A77,'Medical Examinations'!J77:J2411,'Medical Examinations'!O77:O2411)</f>
        <v>No</v>
      </c>
      <c r="G77" s="7">
        <v>1</v>
      </c>
      <c r="H77" s="7" t="str">
        <f>_xlfn.XLOOKUP(A77,'Medical Examinations'!J77:J2411,'Medical Examinations'!Q77:Q2411)</f>
        <v>Yes</v>
      </c>
      <c r="I77" s="7" t="str">
        <f>_xlfn.XLOOKUP(A77,'Medical Examinations'!J77:J2411,'Medical Examinations'!S77:S2411)</f>
        <v>Obesity</v>
      </c>
      <c r="J77" s="7" t="str">
        <f>_xlfn.XLOOKUP(A77,'Hospitalisation Details'!$K$2:$K$2344,'Hospitalisation Details'!$V$2:$V$2344,0)</f>
        <v>14-Nov-1975</v>
      </c>
      <c r="K77" s="24">
        <f>_xlfn.XLOOKUP(A77,'Hospitalisation Details'!$K$2:$K$2344,'Hospitalisation Details'!$P$2:$P$2344,0)</f>
        <v>41676.080000000002</v>
      </c>
      <c r="L77" s="24" t="str">
        <f>_xlfn.XLOOKUP(A77,'Hospitalisation Details'!$K$2:$K$2344,'Hospitalisation Details'!$Q$2:$Q$2344,0)</f>
        <v>tier - 1</v>
      </c>
      <c r="M77" s="5" t="str">
        <f>_xlfn.XLOOKUP(A77,'Hospitalisation Details'!$K$2:$K$2344,'Hospitalisation Details'!$R$2:$R$2344,0)</f>
        <v>tier - 2</v>
      </c>
      <c r="N77" s="5" t="str">
        <f>_xlfn.XLOOKUP(A77,'Hospitalisation Details'!$K$2:$K$2344,'Hospitalisation Details'!$S$2:$S$2344,0)</f>
        <v>R1013</v>
      </c>
    </row>
    <row r="78" spans="1:14" ht="15.6" x14ac:dyDescent="0.3">
      <c r="A78" s="8" t="s">
        <v>2296</v>
      </c>
      <c r="B78" s="7" t="str">
        <f>_xlfn.XLOOKUP(A78,'Customer Names'!E78:E2412,'Customer Names'!H78:H2412)</f>
        <v>Cloutier-Simons</v>
      </c>
      <c r="C78" s="7">
        <v>34.6</v>
      </c>
      <c r="D78" s="7" t="str">
        <f>_xlfn.XLOOKUP(A78,'Medical Examinations'!J78:J2412,'Medical Examinations'!M78:M2412)</f>
        <v>Yes</v>
      </c>
      <c r="E78" s="7" t="str">
        <f>_xlfn.XLOOKUP(A78,'Medical Examinations'!J78:J2412,'Medical Examinations'!N78:N2412)</f>
        <v>No</v>
      </c>
      <c r="F78" s="7" t="str">
        <f>_xlfn.XLOOKUP(A78,'Medical Examinations'!J78:J2412,'Medical Examinations'!O78:O2412)</f>
        <v>No</v>
      </c>
      <c r="G78" s="7">
        <v>0</v>
      </c>
      <c r="H78" s="7" t="str">
        <f>_xlfn.XLOOKUP(A78,'Medical Examinations'!J78:J2412,'Medical Examinations'!Q78:Q2412)</f>
        <v>Yes</v>
      </c>
      <c r="I78" s="7" t="str">
        <f>_xlfn.XLOOKUP(A78,'Medical Examinations'!J78:J2412,'Medical Examinations'!S78:S2412)</f>
        <v>Obesity</v>
      </c>
      <c r="J78" s="7" t="str">
        <f>_xlfn.XLOOKUP(A78,'Hospitalisation Details'!$K$2:$K$2344,'Hospitalisation Details'!$V$2:$V$2344,0)</f>
        <v>29-Oct-1976</v>
      </c>
      <c r="K78" s="24">
        <f>_xlfn.XLOOKUP(A78,'Hospitalisation Details'!$K$2:$K$2344,'Hospitalisation Details'!$P$2:$P$2344,0)</f>
        <v>41661.599999999999</v>
      </c>
      <c r="L78" s="24" t="str">
        <f>_xlfn.XLOOKUP(A78,'Hospitalisation Details'!$K$2:$K$2344,'Hospitalisation Details'!$Q$2:$Q$2344,0)</f>
        <v>tier - 1</v>
      </c>
      <c r="M78" s="5" t="str">
        <f>_xlfn.XLOOKUP(A78,'Hospitalisation Details'!$K$2:$K$2344,'Hospitalisation Details'!$R$2:$R$2344,0)</f>
        <v>tier - 3</v>
      </c>
      <c r="N78" s="5" t="str">
        <f>_xlfn.XLOOKUP(A78,'Hospitalisation Details'!$K$2:$K$2344,'Hospitalisation Details'!$S$2:$S$2344,0)</f>
        <v>R1011</v>
      </c>
    </row>
    <row r="79" spans="1:14" ht="15.6" x14ac:dyDescent="0.3">
      <c r="A79" s="8" t="s">
        <v>2295</v>
      </c>
      <c r="B79" s="7" t="str">
        <f>_xlfn.XLOOKUP(A79,'Customer Names'!E79:E2413,'Customer Names'!H79:H2413)</f>
        <v>Vegas</v>
      </c>
      <c r="C79" s="7">
        <v>54.12</v>
      </c>
      <c r="D79" s="7" t="str">
        <f>_xlfn.XLOOKUP(A79,'Medical Examinations'!J79:J2413,'Medical Examinations'!M79:M2413)</f>
        <v>No</v>
      </c>
      <c r="E79" s="7" t="str">
        <f>_xlfn.XLOOKUP(A79,'Medical Examinations'!J79:J2413,'Medical Examinations'!N79:N2413)</f>
        <v>No</v>
      </c>
      <c r="F79" s="7" t="str">
        <f>_xlfn.XLOOKUP(A79,'Medical Examinations'!J79:J2413,'Medical Examinations'!O79:O2413)</f>
        <v>No</v>
      </c>
      <c r="G79" s="7">
        <v>0</v>
      </c>
      <c r="H79" s="7" t="str">
        <f>_xlfn.XLOOKUP(A79,'Medical Examinations'!J79:J2413,'Medical Examinations'!Q79:Q2413)</f>
        <v>Yes</v>
      </c>
      <c r="I79" s="7" t="str">
        <f>_xlfn.XLOOKUP(A79,'Medical Examinations'!J79:J2413,'Medical Examinations'!S79:S2413)</f>
        <v>Obesity</v>
      </c>
      <c r="J79" s="7" t="str">
        <f>_xlfn.XLOOKUP(A79,'Hospitalisation Details'!$K$2:$K$2344,'Hospitalisation Details'!$V$2:$V$2344,0)</f>
        <v>24-Nov-1974</v>
      </c>
      <c r="K79" s="24">
        <f>_xlfn.XLOOKUP(A79,'Hospitalisation Details'!$K$2:$K$2344,'Hospitalisation Details'!$P$2:$P$2344,0)</f>
        <v>41636.199999999997</v>
      </c>
      <c r="L79" s="24" t="str">
        <f>_xlfn.XLOOKUP(A79,'Hospitalisation Details'!$K$2:$K$2344,'Hospitalisation Details'!$Q$2:$Q$2344,0)</f>
        <v>tier - 1</v>
      </c>
      <c r="M79" s="5" t="str">
        <f>_xlfn.XLOOKUP(A79,'Hospitalisation Details'!$K$2:$K$2344,'Hospitalisation Details'!$R$2:$R$2344,0)</f>
        <v>tier - 1</v>
      </c>
      <c r="N79" s="5" t="str">
        <f>_xlfn.XLOOKUP(A79,'Hospitalisation Details'!$K$2:$K$2344,'Hospitalisation Details'!$S$2:$S$2344,0)</f>
        <v>R1011</v>
      </c>
    </row>
    <row r="80" spans="1:14" ht="15.6" x14ac:dyDescent="0.3">
      <c r="A80" s="8" t="s">
        <v>2294</v>
      </c>
      <c r="B80" s="7" t="str">
        <f>_xlfn.XLOOKUP(A80,'Customer Names'!E80:E2414,'Customer Names'!H80:H2414)</f>
        <v>Cochran</v>
      </c>
      <c r="C80" s="7">
        <v>48.82</v>
      </c>
      <c r="D80" s="7" t="str">
        <f>_xlfn.XLOOKUP(A80,'Medical Examinations'!J80:J2414,'Medical Examinations'!M80:M2414)</f>
        <v>Yes</v>
      </c>
      <c r="E80" s="7" t="str">
        <f>_xlfn.XLOOKUP(A80,'Medical Examinations'!J80:J2414,'Medical Examinations'!N80:N2414)</f>
        <v>No</v>
      </c>
      <c r="F80" s="7" t="str">
        <f>_xlfn.XLOOKUP(A80,'Medical Examinations'!J80:J2414,'Medical Examinations'!O80:O2414)</f>
        <v>No</v>
      </c>
      <c r="G80" s="7">
        <v>0</v>
      </c>
      <c r="H80" s="7" t="str">
        <f>_xlfn.XLOOKUP(A80,'Medical Examinations'!J80:J2414,'Medical Examinations'!Q80:Q2414)</f>
        <v>Yes</v>
      </c>
      <c r="I80" s="7" t="str">
        <f>_xlfn.XLOOKUP(A80,'Medical Examinations'!J80:J2414,'Medical Examinations'!S80:S2414)</f>
        <v>Obesity</v>
      </c>
      <c r="J80" s="7" t="str">
        <f>_xlfn.XLOOKUP(A80,'Hospitalisation Details'!$K$2:$K$2344,'Hospitalisation Details'!$V$2:$V$2344,0)</f>
        <v>22-Dec-1967</v>
      </c>
      <c r="K80" s="24">
        <f>_xlfn.XLOOKUP(A80,'Hospitalisation Details'!$K$2:$K$2344,'Hospitalisation Details'!$P$2:$P$2344,0)</f>
        <v>41505.15</v>
      </c>
      <c r="L80" s="24" t="str">
        <f>_xlfn.XLOOKUP(A80,'Hospitalisation Details'!$K$2:$K$2344,'Hospitalisation Details'!$Q$2:$Q$2344,0)</f>
        <v>tier - 1</v>
      </c>
      <c r="M80" s="5" t="str">
        <f>_xlfn.XLOOKUP(A80,'Hospitalisation Details'!$K$2:$K$2344,'Hospitalisation Details'!$R$2:$R$2344,0)</f>
        <v>tier - 2</v>
      </c>
      <c r="N80" s="5" t="str">
        <f>_xlfn.XLOOKUP(A80,'Hospitalisation Details'!$K$2:$K$2344,'Hospitalisation Details'!$S$2:$S$2344,0)</f>
        <v>R1011</v>
      </c>
    </row>
    <row r="81" spans="1:14" ht="15.6" x14ac:dyDescent="0.3">
      <c r="A81" s="8" t="s">
        <v>2293</v>
      </c>
      <c r="B81" s="7" t="str">
        <f>_xlfn.XLOOKUP(A81,'Customer Names'!E81:E2415,'Customer Names'!H81:H2415)</f>
        <v>Holtzapple</v>
      </c>
      <c r="C81" s="7">
        <v>51.01</v>
      </c>
      <c r="D81" s="7" t="str">
        <f>_xlfn.XLOOKUP(A81,'Medical Examinations'!J81:J2415,'Medical Examinations'!M81:M2415)</f>
        <v>No</v>
      </c>
      <c r="E81" s="7" t="str">
        <f>_xlfn.XLOOKUP(A81,'Medical Examinations'!J81:J2415,'Medical Examinations'!N81:N2415)</f>
        <v>No</v>
      </c>
      <c r="F81" s="7" t="str">
        <f>_xlfn.XLOOKUP(A81,'Medical Examinations'!J81:J2415,'Medical Examinations'!O81:O2415)</f>
        <v>No</v>
      </c>
      <c r="G81" s="7">
        <v>0</v>
      </c>
      <c r="H81" s="7" t="str">
        <f>_xlfn.XLOOKUP(A81,'Medical Examinations'!J81:J2415,'Medical Examinations'!Q81:Q2415)</f>
        <v>Yes</v>
      </c>
      <c r="I81" s="7" t="str">
        <f>_xlfn.XLOOKUP(A81,'Medical Examinations'!J81:J2415,'Medical Examinations'!S81:S2415)</f>
        <v>Obesity</v>
      </c>
      <c r="J81" s="7" t="str">
        <f>_xlfn.XLOOKUP(A81,'Hospitalisation Details'!$K$2:$K$2344,'Hospitalisation Details'!$V$2:$V$2344,0)</f>
        <v>16-Oct-1971</v>
      </c>
      <c r="K81" s="24">
        <f>_xlfn.XLOOKUP(A81,'Hospitalisation Details'!$K$2:$K$2344,'Hospitalisation Details'!$P$2:$P$2344,0)</f>
        <v>41351.879999999997</v>
      </c>
      <c r="L81" s="24" t="str">
        <f>_xlfn.XLOOKUP(A81,'Hospitalisation Details'!$K$2:$K$2344,'Hospitalisation Details'!$Q$2:$Q$2344,0)</f>
        <v>tier - 1</v>
      </c>
      <c r="M81" s="5" t="str">
        <f>_xlfn.XLOOKUP(A81,'Hospitalisation Details'!$K$2:$K$2344,'Hospitalisation Details'!$R$2:$R$2344,0)</f>
        <v>tier - 2</v>
      </c>
      <c r="N81" s="5" t="str">
        <f>_xlfn.XLOOKUP(A81,'Hospitalisation Details'!$K$2:$K$2344,'Hospitalisation Details'!$S$2:$S$2344,0)</f>
        <v>R1011</v>
      </c>
    </row>
    <row r="82" spans="1:14" ht="15.6" x14ac:dyDescent="0.3">
      <c r="A82" s="8" t="s">
        <v>2292</v>
      </c>
      <c r="B82" s="7" t="str">
        <f>_xlfn.XLOOKUP(A82,'Customer Names'!E82:E2416,'Customer Names'!H82:H2416)</f>
        <v>Meyer</v>
      </c>
      <c r="C82" s="7">
        <v>45.65</v>
      </c>
      <c r="D82" s="7" t="str">
        <f>_xlfn.XLOOKUP(A82,'Medical Examinations'!J82:J2416,'Medical Examinations'!M82:M2416)</f>
        <v>Yes</v>
      </c>
      <c r="E82" s="7" t="str">
        <f>_xlfn.XLOOKUP(A82,'Medical Examinations'!J82:J2416,'Medical Examinations'!N82:N2416)</f>
        <v>No</v>
      </c>
      <c r="F82" s="7" t="str">
        <f>_xlfn.XLOOKUP(A82,'Medical Examinations'!J82:J2416,'Medical Examinations'!O82:O2416)</f>
        <v>No</v>
      </c>
      <c r="G82" s="7">
        <v>1</v>
      </c>
      <c r="H82" s="7" t="str">
        <f>_xlfn.XLOOKUP(A82,'Medical Examinations'!J82:J2416,'Medical Examinations'!Q82:Q2416)</f>
        <v>Yes</v>
      </c>
      <c r="I82" s="7" t="str">
        <f>_xlfn.XLOOKUP(A82,'Medical Examinations'!J82:J2416,'Medical Examinations'!S82:S2416)</f>
        <v>Obesity</v>
      </c>
      <c r="J82" s="7" t="str">
        <f>_xlfn.XLOOKUP(A82,'Hospitalisation Details'!$K$2:$K$2344,'Hospitalisation Details'!$V$2:$V$2344,0)</f>
        <v>7-Oct-1964</v>
      </c>
      <c r="K82" s="24">
        <f>_xlfn.XLOOKUP(A82,'Hospitalisation Details'!$K$2:$K$2344,'Hospitalisation Details'!$P$2:$P$2344,0)</f>
        <v>41331.79</v>
      </c>
      <c r="L82" s="24" t="str">
        <f>_xlfn.XLOOKUP(A82,'Hospitalisation Details'!$K$2:$K$2344,'Hospitalisation Details'!$Q$2:$Q$2344,0)</f>
        <v>tier - 1</v>
      </c>
      <c r="M82" s="5" t="str">
        <f>_xlfn.XLOOKUP(A82,'Hospitalisation Details'!$K$2:$K$2344,'Hospitalisation Details'!$R$2:$R$2344,0)</f>
        <v>tier - 2</v>
      </c>
      <c r="N82" s="5" t="str">
        <f>_xlfn.XLOOKUP(A82,'Hospitalisation Details'!$K$2:$K$2344,'Hospitalisation Details'!$S$2:$S$2344,0)</f>
        <v>R1011</v>
      </c>
    </row>
    <row r="83" spans="1:14" ht="15.6" x14ac:dyDescent="0.3">
      <c r="A83" s="8" t="s">
        <v>2291</v>
      </c>
      <c r="B83" s="7" t="str">
        <f>_xlfn.XLOOKUP(A83,'Customer Names'!E83:E2417,'Customer Names'!H83:H2417)</f>
        <v>Brickley</v>
      </c>
      <c r="C83" s="7">
        <v>52.9</v>
      </c>
      <c r="D83" s="7" t="str">
        <f>_xlfn.XLOOKUP(A83,'Medical Examinations'!J83:J2417,'Medical Examinations'!M83:M2417)</f>
        <v>No</v>
      </c>
      <c r="E83" s="7" t="str">
        <f>_xlfn.XLOOKUP(A83,'Medical Examinations'!J83:J2417,'Medical Examinations'!N83:N2417)</f>
        <v>No</v>
      </c>
      <c r="F83" s="7" t="str">
        <f>_xlfn.XLOOKUP(A83,'Medical Examinations'!J83:J2417,'Medical Examinations'!O83:O2417)</f>
        <v>No</v>
      </c>
      <c r="G83" s="7">
        <v>0</v>
      </c>
      <c r="H83" s="7" t="str">
        <f>_xlfn.XLOOKUP(A83,'Medical Examinations'!J83:J2417,'Medical Examinations'!Q83:Q2417)</f>
        <v>Yes</v>
      </c>
      <c r="I83" s="7" t="str">
        <f>_xlfn.XLOOKUP(A83,'Medical Examinations'!J83:J2417,'Medical Examinations'!S83:S2417)</f>
        <v>Obesity</v>
      </c>
      <c r="J83" s="7" t="str">
        <f>_xlfn.XLOOKUP(A83,'Hospitalisation Details'!$K$2:$K$2344,'Hospitalisation Details'!$V$2:$V$2344,0)</f>
        <v>27-Aug-1977</v>
      </c>
      <c r="K83" s="24">
        <f>_xlfn.XLOOKUP(A83,'Hospitalisation Details'!$K$2:$K$2344,'Hospitalisation Details'!$P$2:$P$2344,0)</f>
        <v>41271.5</v>
      </c>
      <c r="L83" s="24" t="str">
        <f>_xlfn.XLOOKUP(A83,'Hospitalisation Details'!$K$2:$K$2344,'Hospitalisation Details'!$Q$2:$Q$2344,0)</f>
        <v>tier - 1</v>
      </c>
      <c r="M83" s="5" t="str">
        <f>_xlfn.XLOOKUP(A83,'Hospitalisation Details'!$K$2:$K$2344,'Hospitalisation Details'!$R$2:$R$2344,0)</f>
        <v>tier - 2</v>
      </c>
      <c r="N83" s="5" t="str">
        <f>_xlfn.XLOOKUP(A83,'Hospitalisation Details'!$K$2:$K$2344,'Hospitalisation Details'!$S$2:$S$2344,0)</f>
        <v>R1011</v>
      </c>
    </row>
    <row r="84" spans="1:14" ht="15.6" x14ac:dyDescent="0.3">
      <c r="A84" s="8" t="s">
        <v>2290</v>
      </c>
      <c r="B84" s="7" t="str">
        <f>_xlfn.XLOOKUP(A84,'Customer Names'!E84:E2418,'Customer Names'!H84:H2418)</f>
        <v>Magee</v>
      </c>
      <c r="C84" s="7">
        <v>45.41</v>
      </c>
      <c r="D84" s="7" t="str">
        <f>_xlfn.XLOOKUP(A84,'Medical Examinations'!J84:J2418,'Medical Examinations'!M84:M2418)</f>
        <v>Yes</v>
      </c>
      <c r="E84" s="7" t="str">
        <f>_xlfn.XLOOKUP(A84,'Medical Examinations'!J84:J2418,'Medical Examinations'!N84:N2418)</f>
        <v>No</v>
      </c>
      <c r="F84" s="7" t="str">
        <f>_xlfn.XLOOKUP(A84,'Medical Examinations'!J84:J2418,'Medical Examinations'!O84:O2418)</f>
        <v>No</v>
      </c>
      <c r="G84" s="7">
        <v>1</v>
      </c>
      <c r="H84" s="7" t="str">
        <f>_xlfn.XLOOKUP(A84,'Medical Examinations'!J84:J2418,'Medical Examinations'!Q84:Q2418)</f>
        <v>Yes</v>
      </c>
      <c r="I84" s="7" t="str">
        <f>_xlfn.XLOOKUP(A84,'Medical Examinations'!J84:J2418,'Medical Examinations'!S84:S2418)</f>
        <v>Obesity</v>
      </c>
      <c r="J84" s="7" t="str">
        <f>_xlfn.XLOOKUP(A84,'Hospitalisation Details'!$K$2:$K$2344,'Hospitalisation Details'!$V$2:$V$2344,0)</f>
        <v>6-Jun-1964</v>
      </c>
      <c r="K84" s="24">
        <f>_xlfn.XLOOKUP(A84,'Hospitalisation Details'!$K$2:$K$2344,'Hospitalisation Details'!$P$2:$P$2344,0)</f>
        <v>41250.39</v>
      </c>
      <c r="L84" s="24" t="str">
        <f>_xlfn.XLOOKUP(A84,'Hospitalisation Details'!$K$2:$K$2344,'Hospitalisation Details'!$Q$2:$Q$2344,0)</f>
        <v>tier - 1</v>
      </c>
      <c r="M84" s="5" t="str">
        <f>_xlfn.XLOOKUP(A84,'Hospitalisation Details'!$K$2:$K$2344,'Hospitalisation Details'!$R$2:$R$2344,0)</f>
        <v>tier - 3</v>
      </c>
      <c r="N84" s="5" t="str">
        <f>_xlfn.XLOOKUP(A84,'Hospitalisation Details'!$K$2:$K$2344,'Hospitalisation Details'!$S$2:$S$2344,0)</f>
        <v>R1011</v>
      </c>
    </row>
    <row r="85" spans="1:14" ht="15.6" x14ac:dyDescent="0.3">
      <c r="A85" s="8" t="s">
        <v>2289</v>
      </c>
      <c r="B85" s="7" t="str">
        <f>_xlfn.XLOOKUP(A85,'Customer Names'!E85:E2419,'Customer Names'!H85:H2419)</f>
        <v>Thoma</v>
      </c>
      <c r="C85" s="7">
        <v>49.41</v>
      </c>
      <c r="D85" s="7" t="str">
        <f>_xlfn.XLOOKUP(A85,'Medical Examinations'!J85:J2419,'Medical Examinations'!M85:M2419)</f>
        <v>Yes</v>
      </c>
      <c r="E85" s="7" t="str">
        <f>_xlfn.XLOOKUP(A85,'Medical Examinations'!J85:J2419,'Medical Examinations'!N85:N2419)</f>
        <v>No</v>
      </c>
      <c r="F85" s="7" t="str">
        <f>_xlfn.XLOOKUP(A85,'Medical Examinations'!J85:J2419,'Medical Examinations'!O85:O2419)</f>
        <v>Yes</v>
      </c>
      <c r="G85" s="7">
        <v>1</v>
      </c>
      <c r="H85" s="7" t="str">
        <f>_xlfn.XLOOKUP(A85,'Medical Examinations'!J85:J2419,'Medical Examinations'!Q85:Q2419)</f>
        <v>Yes</v>
      </c>
      <c r="I85" s="7" t="str">
        <f>_xlfn.XLOOKUP(A85,'Medical Examinations'!J85:J2419,'Medical Examinations'!S85:S2419)</f>
        <v>Obesity</v>
      </c>
      <c r="J85" s="7" t="str">
        <f>_xlfn.XLOOKUP(A85,'Hospitalisation Details'!$K$2:$K$2344,'Hospitalisation Details'!$V$2:$V$2344,0)</f>
        <v>8-Aug-1969</v>
      </c>
      <c r="K85" s="24">
        <f>_xlfn.XLOOKUP(A85,'Hospitalisation Details'!$K$2:$K$2344,'Hospitalisation Details'!$P$2:$P$2344,0)</f>
        <v>41191.57</v>
      </c>
      <c r="L85" s="24" t="str">
        <f>_xlfn.XLOOKUP(A85,'Hospitalisation Details'!$K$2:$K$2344,'Hospitalisation Details'!$Q$2:$Q$2344,0)</f>
        <v>tier - 1</v>
      </c>
      <c r="M85" s="5" t="str">
        <f>_xlfn.XLOOKUP(A85,'Hospitalisation Details'!$K$2:$K$2344,'Hospitalisation Details'!$R$2:$R$2344,0)</f>
        <v>tier - 2</v>
      </c>
      <c r="N85" s="5" t="str">
        <f>_xlfn.XLOOKUP(A85,'Hospitalisation Details'!$K$2:$K$2344,'Hospitalisation Details'!$S$2:$S$2344,0)</f>
        <v>R1011</v>
      </c>
    </row>
    <row r="86" spans="1:14" ht="15.6" x14ac:dyDescent="0.3">
      <c r="A86" s="8" t="s">
        <v>2288</v>
      </c>
      <c r="B86" s="7" t="str">
        <f>_xlfn.XLOOKUP(A86,'Customer Names'!E86:E2420,'Customer Names'!H86:H2420)</f>
        <v>Heagy</v>
      </c>
      <c r="C86" s="7">
        <v>31.824999999999999</v>
      </c>
      <c r="D86" s="7" t="str">
        <f>_xlfn.XLOOKUP(A86,'Medical Examinations'!J86:J2420,'Medical Examinations'!M86:M2420)</f>
        <v>No</v>
      </c>
      <c r="E86" s="7" t="str">
        <f>_xlfn.XLOOKUP(A86,'Medical Examinations'!J86:J2420,'Medical Examinations'!N86:N2420)</f>
        <v>No</v>
      </c>
      <c r="F86" s="7" t="str">
        <f>_xlfn.XLOOKUP(A86,'Medical Examinations'!J86:J2420,'Medical Examinations'!O86:O2420)</f>
        <v>No</v>
      </c>
      <c r="G86" s="7">
        <v>2</v>
      </c>
      <c r="H86" s="7" t="str">
        <f>_xlfn.XLOOKUP(A86,'Medical Examinations'!J86:J2420,'Medical Examinations'!Q86:Q2420)</f>
        <v>Yes</v>
      </c>
      <c r="I86" s="7" t="str">
        <f>_xlfn.XLOOKUP(A86,'Medical Examinations'!J86:J2420,'Medical Examinations'!S86:S2420)</f>
        <v>Obesity</v>
      </c>
      <c r="J86" s="7" t="str">
        <f>_xlfn.XLOOKUP(A86,'Hospitalisation Details'!$K$2:$K$2344,'Hospitalisation Details'!$V$2:$V$2344,0)</f>
        <v>6-Sep-1972</v>
      </c>
      <c r="K86" s="24">
        <f>_xlfn.XLOOKUP(A86,'Hospitalisation Details'!$K$2:$K$2344,'Hospitalisation Details'!$P$2:$P$2344,0)</f>
        <v>41097.160000000003</v>
      </c>
      <c r="L86" s="24" t="str">
        <f>_xlfn.XLOOKUP(A86,'Hospitalisation Details'!$K$2:$K$2344,'Hospitalisation Details'!$Q$2:$Q$2344,0)</f>
        <v>tier - 1</v>
      </c>
      <c r="M86" s="5" t="str">
        <f>_xlfn.XLOOKUP(A86,'Hospitalisation Details'!$K$2:$K$2344,'Hospitalisation Details'!$R$2:$R$2344,0)</f>
        <v>tier - 3</v>
      </c>
      <c r="N86" s="5" t="str">
        <f>_xlfn.XLOOKUP(A86,'Hospitalisation Details'!$K$2:$K$2344,'Hospitalisation Details'!$S$2:$S$2344,0)</f>
        <v>R1016</v>
      </c>
    </row>
    <row r="87" spans="1:14" ht="15.6" x14ac:dyDescent="0.3">
      <c r="A87" s="8" t="s">
        <v>2287</v>
      </c>
      <c r="B87" s="7" t="str">
        <f>_xlfn.XLOOKUP(A87,'Customer Names'!E87:E2421,'Customer Names'!H87:H2421)</f>
        <v>Regnier</v>
      </c>
      <c r="C87" s="7">
        <v>51.28</v>
      </c>
      <c r="D87" s="7" t="str">
        <f>_xlfn.XLOOKUP(A87,'Medical Examinations'!J87:J2421,'Medical Examinations'!M87:M2421)</f>
        <v>No</v>
      </c>
      <c r="E87" s="7" t="str">
        <f>_xlfn.XLOOKUP(A87,'Medical Examinations'!J87:J2421,'Medical Examinations'!N87:N2421)</f>
        <v>No</v>
      </c>
      <c r="F87" s="7" t="str">
        <f>_xlfn.XLOOKUP(A87,'Medical Examinations'!J87:J2421,'Medical Examinations'!O87:O2421)</f>
        <v>No</v>
      </c>
      <c r="G87" s="7">
        <v>2</v>
      </c>
      <c r="H87" s="7" t="str">
        <f>_xlfn.XLOOKUP(A87,'Medical Examinations'!J87:J2421,'Medical Examinations'!Q87:Q2421)</f>
        <v>Yes</v>
      </c>
      <c r="I87" s="7" t="str">
        <f>_xlfn.XLOOKUP(A87,'Medical Examinations'!J87:J2421,'Medical Examinations'!S87:S2421)</f>
        <v>Obesity</v>
      </c>
      <c r="J87" s="7" t="str">
        <f>_xlfn.XLOOKUP(A87,'Hospitalisation Details'!$K$2:$K$2344,'Hospitalisation Details'!$V$2:$V$2344,0)</f>
        <v>12-Aug-1972</v>
      </c>
      <c r="K87" s="24">
        <f>_xlfn.XLOOKUP(A87,'Hospitalisation Details'!$K$2:$K$2344,'Hospitalisation Details'!$P$2:$P$2344,0)</f>
        <v>41055.29</v>
      </c>
      <c r="L87" s="24" t="str">
        <f>_xlfn.XLOOKUP(A87,'Hospitalisation Details'!$K$2:$K$2344,'Hospitalisation Details'!$Q$2:$Q$2344,0)</f>
        <v>tier - 1</v>
      </c>
      <c r="M87" s="5" t="str">
        <f>_xlfn.XLOOKUP(A87,'Hospitalisation Details'!$K$2:$K$2344,'Hospitalisation Details'!$R$2:$R$2344,0)</f>
        <v>tier - 2</v>
      </c>
      <c r="N87" s="5" t="str">
        <f>_xlfn.XLOOKUP(A87,'Hospitalisation Details'!$K$2:$K$2344,'Hospitalisation Details'!$S$2:$S$2344,0)</f>
        <v>R1011</v>
      </c>
    </row>
    <row r="88" spans="1:14" ht="15.6" x14ac:dyDescent="0.3">
      <c r="A88" s="8" t="s">
        <v>2286</v>
      </c>
      <c r="B88" s="7" t="str">
        <f>_xlfn.XLOOKUP(A88,'Customer Names'!E88:E2422,'Customer Names'!H88:H2422)</f>
        <v>Parendo</v>
      </c>
      <c r="C88" s="7">
        <v>34.96</v>
      </c>
      <c r="D88" s="7" t="str">
        <f>_xlfn.XLOOKUP(A88,'Medical Examinations'!J88:J2422,'Medical Examinations'!M88:M2422)</f>
        <v>No</v>
      </c>
      <c r="E88" s="7" t="str">
        <f>_xlfn.XLOOKUP(A88,'Medical Examinations'!J88:J2422,'Medical Examinations'!N88:N2422)</f>
        <v>No</v>
      </c>
      <c r="F88" s="7" t="str">
        <f>_xlfn.XLOOKUP(A88,'Medical Examinations'!J88:J2422,'Medical Examinations'!O88:O2422)</f>
        <v>Yes</v>
      </c>
      <c r="G88" s="7">
        <v>1</v>
      </c>
      <c r="H88" s="7" t="str">
        <f>_xlfn.XLOOKUP(A88,'Medical Examinations'!J88:J2422,'Medical Examinations'!Q88:Q2422)</f>
        <v>Yes</v>
      </c>
      <c r="I88" s="7" t="str">
        <f>_xlfn.XLOOKUP(A88,'Medical Examinations'!J88:J2422,'Medical Examinations'!S88:S2422)</f>
        <v>Obesity</v>
      </c>
      <c r="J88" s="7" t="str">
        <f>_xlfn.XLOOKUP(A88,'Hospitalisation Details'!$K$2:$K$2344,'Hospitalisation Details'!$V$2:$V$2344,0)</f>
        <v>11-Oct-1979</v>
      </c>
      <c r="K88" s="24">
        <f>_xlfn.XLOOKUP(A88,'Hospitalisation Details'!$K$2:$K$2344,'Hospitalisation Details'!$P$2:$P$2344,0)</f>
        <v>41034.22</v>
      </c>
      <c r="L88" s="24" t="str">
        <f>_xlfn.XLOOKUP(A88,'Hospitalisation Details'!$K$2:$K$2344,'Hospitalisation Details'!$Q$2:$Q$2344,0)</f>
        <v>tier - 1</v>
      </c>
      <c r="M88" s="5" t="str">
        <f>_xlfn.XLOOKUP(A88,'Hospitalisation Details'!$K$2:$K$2344,'Hospitalisation Details'!$R$2:$R$2344,0)</f>
        <v>tier - 3</v>
      </c>
      <c r="N88" s="5" t="str">
        <f>_xlfn.XLOOKUP(A88,'Hospitalisation Details'!$K$2:$K$2344,'Hospitalisation Details'!$S$2:$S$2344,0)</f>
        <v>R1017</v>
      </c>
    </row>
    <row r="89" spans="1:14" ht="15.6" x14ac:dyDescent="0.3">
      <c r="A89" s="8" t="s">
        <v>2285</v>
      </c>
      <c r="B89" s="7" t="str">
        <f>_xlfn.XLOOKUP(A89,'Customer Names'!E89:E2423,'Customer Names'!H89:H2423)</f>
        <v>Schell</v>
      </c>
      <c r="C89" s="7">
        <v>33.11</v>
      </c>
      <c r="D89" s="7" t="str">
        <f>_xlfn.XLOOKUP(A89,'Medical Examinations'!J89:J2423,'Medical Examinations'!M89:M2423)</f>
        <v>No</v>
      </c>
      <c r="E89" s="7" t="str">
        <f>_xlfn.XLOOKUP(A89,'Medical Examinations'!J89:J2423,'Medical Examinations'!N89:N2423)</f>
        <v>No</v>
      </c>
      <c r="F89" s="7" t="str">
        <f>_xlfn.XLOOKUP(A89,'Medical Examinations'!J89:J2423,'Medical Examinations'!O89:O2423)</f>
        <v>No</v>
      </c>
      <c r="G89" s="7">
        <v>0</v>
      </c>
      <c r="H89" s="7" t="str">
        <f>_xlfn.XLOOKUP(A89,'Medical Examinations'!J89:J2423,'Medical Examinations'!Q89:Q2423)</f>
        <v>Yes</v>
      </c>
      <c r="I89" s="7" t="str">
        <f>_xlfn.XLOOKUP(A89,'Medical Examinations'!J89:J2423,'Medical Examinations'!S89:S2423)</f>
        <v>Obesity</v>
      </c>
      <c r="J89" s="7" t="str">
        <f>_xlfn.XLOOKUP(A89,'Hospitalisation Details'!$K$2:$K$2344,'Hospitalisation Details'!$V$2:$V$2344,0)</f>
        <v>5-Jun-1974</v>
      </c>
      <c r="K89" s="24">
        <f>_xlfn.XLOOKUP(A89,'Hospitalisation Details'!$K$2:$K$2344,'Hospitalisation Details'!$P$2:$P$2344,0)</f>
        <v>40974.160000000003</v>
      </c>
      <c r="L89" s="24" t="str">
        <f>_xlfn.XLOOKUP(A89,'Hospitalisation Details'!$K$2:$K$2344,'Hospitalisation Details'!$Q$2:$Q$2344,0)</f>
        <v>tier - 1</v>
      </c>
      <c r="M89" s="5" t="str">
        <f>_xlfn.XLOOKUP(A89,'Hospitalisation Details'!$K$2:$K$2344,'Hospitalisation Details'!$R$2:$R$2344,0)</f>
        <v>tier - 2</v>
      </c>
      <c r="N89" s="5" t="str">
        <f>_xlfn.XLOOKUP(A89,'Hospitalisation Details'!$K$2:$K$2344,'Hospitalisation Details'!$S$2:$S$2344,0)</f>
        <v>R1013</v>
      </c>
    </row>
    <row r="90" spans="1:14" ht="15.6" x14ac:dyDescent="0.3">
      <c r="A90" s="8" t="s">
        <v>2284</v>
      </c>
      <c r="B90" s="7" t="str">
        <f>_xlfn.XLOOKUP(A90,'Customer Names'!E90:E2424,'Customer Names'!H90:H2424)</f>
        <v>Driscoll</v>
      </c>
      <c r="C90" s="7">
        <v>54.74</v>
      </c>
      <c r="D90" s="7" t="str">
        <f>_xlfn.XLOOKUP(A90,'Medical Examinations'!J90:J2424,'Medical Examinations'!M90:M2424)</f>
        <v>Yes</v>
      </c>
      <c r="E90" s="7" t="str">
        <f>_xlfn.XLOOKUP(A90,'Medical Examinations'!J90:J2424,'Medical Examinations'!N90:N2424)</f>
        <v>No</v>
      </c>
      <c r="F90" s="7" t="str">
        <f>_xlfn.XLOOKUP(A90,'Medical Examinations'!J90:J2424,'Medical Examinations'!O90:O2424)</f>
        <v>Yes</v>
      </c>
      <c r="G90" s="7">
        <v>1</v>
      </c>
      <c r="H90" s="7" t="str">
        <f>_xlfn.XLOOKUP(A90,'Medical Examinations'!J90:J2424,'Medical Examinations'!Q90:Q2424)</f>
        <v>Yes</v>
      </c>
      <c r="I90" s="7" t="str">
        <f>_xlfn.XLOOKUP(A90,'Medical Examinations'!J90:J2424,'Medical Examinations'!S90:S2424)</f>
        <v>Obesity</v>
      </c>
      <c r="J90" s="7" t="str">
        <f>_xlfn.XLOOKUP(A90,'Hospitalisation Details'!$K$2:$K$2344,'Hospitalisation Details'!$V$2:$V$2344,0)</f>
        <v>8-Sep-1983</v>
      </c>
      <c r="K90" s="24">
        <f>_xlfn.XLOOKUP(A90,'Hospitalisation Details'!$K$2:$K$2344,'Hospitalisation Details'!$P$2:$P$2344,0)</f>
        <v>40961.29</v>
      </c>
      <c r="L90" s="24" t="str">
        <f>_xlfn.XLOOKUP(A90,'Hospitalisation Details'!$K$2:$K$2344,'Hospitalisation Details'!$Q$2:$Q$2344,0)</f>
        <v>tier - 1</v>
      </c>
      <c r="M90" s="5" t="str">
        <f>_xlfn.XLOOKUP(A90,'Hospitalisation Details'!$K$2:$K$2344,'Hospitalisation Details'!$R$2:$R$2344,0)</f>
        <v>tier - 2</v>
      </c>
      <c r="N90" s="5" t="str">
        <f>_xlfn.XLOOKUP(A90,'Hospitalisation Details'!$K$2:$K$2344,'Hospitalisation Details'!$S$2:$S$2344,0)</f>
        <v>R1011</v>
      </c>
    </row>
    <row r="91" spans="1:14" ht="15.6" x14ac:dyDescent="0.3">
      <c r="A91" s="8" t="s">
        <v>2283</v>
      </c>
      <c r="B91" s="7" t="str">
        <f>_xlfn.XLOOKUP(A91,'Customer Names'!E91:E2425,'Customer Names'!H91:H2425)</f>
        <v>Mitchell</v>
      </c>
      <c r="C91" s="7">
        <v>32.56</v>
      </c>
      <c r="D91" s="7" t="str">
        <f>_xlfn.XLOOKUP(A91,'Medical Examinations'!J91:J2425,'Medical Examinations'!M91:M2425)</f>
        <v>No</v>
      </c>
      <c r="E91" s="7" t="str">
        <f>_xlfn.XLOOKUP(A91,'Medical Examinations'!J91:J2425,'Medical Examinations'!N91:N2425)</f>
        <v>No</v>
      </c>
      <c r="F91" s="7" t="str">
        <f>_xlfn.XLOOKUP(A91,'Medical Examinations'!J91:J2425,'Medical Examinations'!O91:O2425)</f>
        <v>Yes</v>
      </c>
      <c r="G91" s="7">
        <v>1</v>
      </c>
      <c r="H91" s="7" t="str">
        <f>_xlfn.XLOOKUP(A91,'Medical Examinations'!J91:J2425,'Medical Examinations'!Q91:Q2425)</f>
        <v>Yes</v>
      </c>
      <c r="I91" s="7" t="str">
        <f>_xlfn.XLOOKUP(A91,'Medical Examinations'!J91:J2425,'Medical Examinations'!S91:S2425)</f>
        <v>Obesity</v>
      </c>
      <c r="J91" s="7" t="str">
        <f>_xlfn.XLOOKUP(A91,'Hospitalisation Details'!$K$2:$K$2344,'Hospitalisation Details'!$V$2:$V$2344,0)</f>
        <v>16-Sep-1979</v>
      </c>
      <c r="K91" s="24">
        <f>_xlfn.XLOOKUP(A91,'Hospitalisation Details'!$K$2:$K$2344,'Hospitalisation Details'!$P$2:$P$2344,0)</f>
        <v>40941.29</v>
      </c>
      <c r="L91" s="24" t="str">
        <f>_xlfn.XLOOKUP(A91,'Hospitalisation Details'!$K$2:$K$2344,'Hospitalisation Details'!$Q$2:$Q$2344,0)</f>
        <v>tier - 1</v>
      </c>
      <c r="M91" s="5" t="str">
        <f>_xlfn.XLOOKUP(A91,'Hospitalisation Details'!$K$2:$K$2344,'Hospitalisation Details'!$R$2:$R$2344,0)</f>
        <v>tier - 2</v>
      </c>
      <c r="N91" s="5" t="str">
        <f>_xlfn.XLOOKUP(A91,'Hospitalisation Details'!$K$2:$K$2344,'Hospitalisation Details'!$S$2:$S$2344,0)</f>
        <v>R1013</v>
      </c>
    </row>
    <row r="92" spans="1:14" ht="15.6" x14ac:dyDescent="0.3">
      <c r="A92" s="8" t="s">
        <v>2282</v>
      </c>
      <c r="B92" s="7" t="str">
        <f>_xlfn.XLOOKUP(A92,'Customer Names'!E92:E2426,'Customer Names'!H92:H2426)</f>
        <v>Cutler</v>
      </c>
      <c r="C92" s="7">
        <v>39.049999999999997</v>
      </c>
      <c r="D92" s="7" t="str">
        <f>_xlfn.XLOOKUP(A92,'Medical Examinations'!J92:J2426,'Medical Examinations'!M92:M2426)</f>
        <v>No</v>
      </c>
      <c r="E92" s="7" t="str">
        <f>_xlfn.XLOOKUP(A92,'Medical Examinations'!J92:J2426,'Medical Examinations'!N92:N2426)</f>
        <v>No</v>
      </c>
      <c r="F92" s="7" t="str">
        <f>_xlfn.XLOOKUP(A92,'Medical Examinations'!J92:J2426,'Medical Examinations'!O92:O2426)</f>
        <v>No</v>
      </c>
      <c r="G92" s="7">
        <v>1</v>
      </c>
      <c r="H92" s="7" t="str">
        <f>_xlfn.XLOOKUP(A92,'Medical Examinations'!J92:J2426,'Medical Examinations'!Q92:Q2426)</f>
        <v>Yes</v>
      </c>
      <c r="I92" s="7" t="str">
        <f>_xlfn.XLOOKUP(A92,'Medical Examinations'!J92:J2426,'Medical Examinations'!S92:S2426)</f>
        <v>Obesity</v>
      </c>
      <c r="J92" s="7" t="str">
        <f>_xlfn.XLOOKUP(A92,'Hospitalisation Details'!$K$2:$K$2344,'Hospitalisation Details'!$V$2:$V$2344,0)</f>
        <v>4-Aug-1992</v>
      </c>
      <c r="K92" s="24">
        <f>_xlfn.XLOOKUP(A92,'Hospitalisation Details'!$K$2:$K$2344,'Hospitalisation Details'!$P$2:$P$2344,0)</f>
        <v>40932.43</v>
      </c>
      <c r="L92" s="24" t="str">
        <f>_xlfn.XLOOKUP(A92,'Hospitalisation Details'!$K$2:$K$2344,'Hospitalisation Details'!$Q$2:$Q$2344,0)</f>
        <v>tier - 1</v>
      </c>
      <c r="M92" s="5" t="str">
        <f>_xlfn.XLOOKUP(A92,'Hospitalisation Details'!$K$2:$K$2344,'Hospitalisation Details'!$R$2:$R$2344,0)</f>
        <v>tier - 2</v>
      </c>
      <c r="N92" s="5" t="str">
        <f>_xlfn.XLOOKUP(A92,'Hospitalisation Details'!$K$2:$K$2344,'Hospitalisation Details'!$S$2:$S$2344,0)</f>
        <v>R1013</v>
      </c>
    </row>
    <row r="93" spans="1:14" ht="15.6" x14ac:dyDescent="0.3">
      <c r="A93" s="8" t="s">
        <v>2281</v>
      </c>
      <c r="B93" s="7" t="str">
        <f>_xlfn.XLOOKUP(A93,'Customer Names'!E93:E2427,'Customer Names'!H93:H2427)</f>
        <v>Derian</v>
      </c>
      <c r="C93" s="7">
        <v>42.75</v>
      </c>
      <c r="D93" s="7" t="str">
        <f>_xlfn.XLOOKUP(A93,'Medical Examinations'!J93:J2427,'Medical Examinations'!M93:M2427)</f>
        <v>No</v>
      </c>
      <c r="E93" s="7" t="str">
        <f>_xlfn.XLOOKUP(A93,'Medical Examinations'!J93:J2427,'Medical Examinations'!N93:N2427)</f>
        <v>No</v>
      </c>
      <c r="F93" s="7" t="str">
        <f>_xlfn.XLOOKUP(A93,'Medical Examinations'!J93:J2427,'Medical Examinations'!O93:O2427)</f>
        <v>No</v>
      </c>
      <c r="G93" s="7">
        <v>0</v>
      </c>
      <c r="H93" s="7" t="str">
        <f>_xlfn.XLOOKUP(A93,'Medical Examinations'!J93:J2427,'Medical Examinations'!Q93:Q2427)</f>
        <v>Yes</v>
      </c>
      <c r="I93" s="7" t="str">
        <f>_xlfn.XLOOKUP(A93,'Medical Examinations'!J93:J2427,'Medical Examinations'!S93:S2427)</f>
        <v>Obesity</v>
      </c>
      <c r="J93" s="7" t="str">
        <f>_xlfn.XLOOKUP(A93,'Hospitalisation Details'!$K$2:$K$2344,'Hospitalisation Details'!$V$2:$V$2344,0)</f>
        <v>2-Jul-1999</v>
      </c>
      <c r="K93" s="24">
        <f>_xlfn.XLOOKUP(A93,'Hospitalisation Details'!$K$2:$K$2344,'Hospitalisation Details'!$P$2:$P$2344,0)</f>
        <v>40904.199999999997</v>
      </c>
      <c r="L93" s="24" t="str">
        <f>_xlfn.XLOOKUP(A93,'Hospitalisation Details'!$K$2:$K$2344,'Hospitalisation Details'!$Q$2:$Q$2344,0)</f>
        <v>tier - 1</v>
      </c>
      <c r="M93" s="5" t="str">
        <f>_xlfn.XLOOKUP(A93,'Hospitalisation Details'!$K$2:$K$2344,'Hospitalisation Details'!$R$2:$R$2344,0)</f>
        <v>tier - 1</v>
      </c>
      <c r="N93" s="5" t="str">
        <f>_xlfn.XLOOKUP(A93,'Hospitalisation Details'!$K$2:$K$2344,'Hospitalisation Details'!$S$2:$S$2344,0)</f>
        <v>R1024</v>
      </c>
    </row>
    <row r="94" spans="1:14" ht="15.6" x14ac:dyDescent="0.3">
      <c r="A94" s="8" t="s">
        <v>2280</v>
      </c>
      <c r="B94" s="7" t="str">
        <f>_xlfn.XLOOKUP(A94,'Customer Names'!E94:E2428,'Customer Names'!H94:H2428)</f>
        <v>Farina</v>
      </c>
      <c r="C94" s="7">
        <v>50.58</v>
      </c>
      <c r="D94" s="7" t="str">
        <f>_xlfn.XLOOKUP(A94,'Medical Examinations'!J94:J2428,'Medical Examinations'!M94:M2428)</f>
        <v>No</v>
      </c>
      <c r="E94" s="7" t="str">
        <f>_xlfn.XLOOKUP(A94,'Medical Examinations'!J94:J2428,'Medical Examinations'!N94:N2428)</f>
        <v>No</v>
      </c>
      <c r="F94" s="7" t="str">
        <f>_xlfn.XLOOKUP(A94,'Medical Examinations'!J94:J2428,'Medical Examinations'!O94:O2428)</f>
        <v>No</v>
      </c>
      <c r="G94" s="7">
        <v>2</v>
      </c>
      <c r="H94" s="7" t="str">
        <f>_xlfn.XLOOKUP(A94,'Medical Examinations'!J94:J2428,'Medical Examinations'!Q94:Q2428)</f>
        <v>Yes</v>
      </c>
      <c r="I94" s="7" t="str">
        <f>_xlfn.XLOOKUP(A94,'Medical Examinations'!J94:J2428,'Medical Examinations'!S94:S2428)</f>
        <v>Obesity</v>
      </c>
      <c r="J94" s="7" t="str">
        <f>_xlfn.XLOOKUP(A94,'Hospitalisation Details'!$K$2:$K$2344,'Hospitalisation Details'!$V$2:$V$2344,0)</f>
        <v>10-Jun-1972</v>
      </c>
      <c r="K94" s="24">
        <f>_xlfn.XLOOKUP(A94,'Hospitalisation Details'!$K$2:$K$2344,'Hospitalisation Details'!$P$2:$P$2344,0)</f>
        <v>40817.85</v>
      </c>
      <c r="L94" s="24" t="str">
        <f>_xlfn.XLOOKUP(A94,'Hospitalisation Details'!$K$2:$K$2344,'Hospitalisation Details'!$Q$2:$Q$2344,0)</f>
        <v>tier - 1</v>
      </c>
      <c r="M94" s="5" t="str">
        <f>_xlfn.XLOOKUP(A94,'Hospitalisation Details'!$K$2:$K$2344,'Hospitalisation Details'!$R$2:$R$2344,0)</f>
        <v>tier - 3</v>
      </c>
      <c r="N94" s="5" t="str">
        <f>_xlfn.XLOOKUP(A94,'Hospitalisation Details'!$K$2:$K$2344,'Hospitalisation Details'!$S$2:$S$2344,0)</f>
        <v>R1011</v>
      </c>
    </row>
    <row r="95" spans="1:14" ht="15.6" x14ac:dyDescent="0.3">
      <c r="A95" s="8" t="s">
        <v>2279</v>
      </c>
      <c r="B95" s="7" t="str">
        <f>_xlfn.XLOOKUP(A95,'Customer Names'!E95:E2429,'Customer Names'!H95:H2429)</f>
        <v>Saunders</v>
      </c>
      <c r="C95" s="7">
        <v>30.495000000000001</v>
      </c>
      <c r="D95" s="7" t="str">
        <f>_xlfn.XLOOKUP(A95,'Medical Examinations'!J95:J2429,'Medical Examinations'!M95:M2429)</f>
        <v>Yes</v>
      </c>
      <c r="E95" s="7" t="str">
        <f>_xlfn.XLOOKUP(A95,'Medical Examinations'!J95:J2429,'Medical Examinations'!N95:N2429)</f>
        <v>No</v>
      </c>
      <c r="F95" s="7" t="str">
        <f>_xlfn.XLOOKUP(A95,'Medical Examinations'!J95:J2429,'Medical Examinations'!O95:O2429)</f>
        <v>No</v>
      </c>
      <c r="G95" s="7">
        <v>0</v>
      </c>
      <c r="H95" s="7" t="str">
        <f>_xlfn.XLOOKUP(A95,'Medical Examinations'!J95:J2429,'Medical Examinations'!Q95:Q2429)</f>
        <v>Yes</v>
      </c>
      <c r="I95" s="7" t="str">
        <f>_xlfn.XLOOKUP(A95,'Medical Examinations'!J95:J2429,'Medical Examinations'!S95:S2429)</f>
        <v>Obesity</v>
      </c>
      <c r="J95" s="7" t="str">
        <f>_xlfn.XLOOKUP(A95,'Hospitalisation Details'!$K$2:$K$2344,'Hospitalisation Details'!$V$2:$V$2344,0)</f>
        <v>26-Dec-1976</v>
      </c>
      <c r="K95" s="24">
        <f>_xlfn.XLOOKUP(A95,'Hospitalisation Details'!$K$2:$K$2344,'Hospitalisation Details'!$P$2:$P$2344,0)</f>
        <v>40720.550000000003</v>
      </c>
      <c r="L95" s="24" t="str">
        <f>_xlfn.XLOOKUP(A95,'Hospitalisation Details'!$K$2:$K$2344,'Hospitalisation Details'!$Q$2:$Q$2344,0)</f>
        <v>tier - 1</v>
      </c>
      <c r="M95" s="5" t="str">
        <f>_xlfn.XLOOKUP(A95,'Hospitalisation Details'!$K$2:$K$2344,'Hospitalisation Details'!$R$2:$R$2344,0)</f>
        <v>tier - 3</v>
      </c>
      <c r="N95" s="5" t="str">
        <f>_xlfn.XLOOKUP(A95,'Hospitalisation Details'!$K$2:$K$2344,'Hospitalisation Details'!$S$2:$S$2344,0)</f>
        <v>R1012</v>
      </c>
    </row>
    <row r="96" spans="1:14" ht="15.6" x14ac:dyDescent="0.3">
      <c r="A96" s="8" t="s">
        <v>2278</v>
      </c>
      <c r="B96" s="7" t="str">
        <f>_xlfn.XLOOKUP(A96,'Customer Names'!E96:E2430,'Customer Names'!H96:H2430)</f>
        <v>Kratz</v>
      </c>
      <c r="C96" s="7">
        <v>48.31</v>
      </c>
      <c r="D96" s="7" t="str">
        <f>_xlfn.XLOOKUP(A96,'Medical Examinations'!J96:J2430,'Medical Examinations'!M96:M2430)</f>
        <v>Yes</v>
      </c>
      <c r="E96" s="7" t="str">
        <f>_xlfn.XLOOKUP(A96,'Medical Examinations'!J96:J2430,'Medical Examinations'!N96:N2430)</f>
        <v>No</v>
      </c>
      <c r="F96" s="7" t="str">
        <f>_xlfn.XLOOKUP(A96,'Medical Examinations'!J96:J2430,'Medical Examinations'!O96:O2430)</f>
        <v>No</v>
      </c>
      <c r="G96" s="7">
        <v>2</v>
      </c>
      <c r="H96" s="7" t="str">
        <f>_xlfn.XLOOKUP(A96,'Medical Examinations'!J96:J2430,'Medical Examinations'!Q96:Q2430)</f>
        <v>Yes</v>
      </c>
      <c r="I96" s="7" t="str">
        <f>_xlfn.XLOOKUP(A96,'Medical Examinations'!J96:J2430,'Medical Examinations'!S96:S2430)</f>
        <v>Obesity</v>
      </c>
      <c r="J96" s="7" t="str">
        <f>_xlfn.XLOOKUP(A96,'Hospitalisation Details'!$K$2:$K$2344,'Hospitalisation Details'!$V$2:$V$2344,0)</f>
        <v>25-Sep-1970</v>
      </c>
      <c r="K96" s="24">
        <f>_xlfn.XLOOKUP(A96,'Hospitalisation Details'!$K$2:$K$2344,'Hospitalisation Details'!$P$2:$P$2344,0)</f>
        <v>40692.910000000003</v>
      </c>
      <c r="L96" s="24" t="str">
        <f>_xlfn.XLOOKUP(A96,'Hospitalisation Details'!$K$2:$K$2344,'Hospitalisation Details'!$Q$2:$Q$2344,0)</f>
        <v>tier - 1</v>
      </c>
      <c r="M96" s="5" t="str">
        <f>_xlfn.XLOOKUP(A96,'Hospitalisation Details'!$K$2:$K$2344,'Hospitalisation Details'!$R$2:$R$2344,0)</f>
        <v>tier - 1</v>
      </c>
      <c r="N96" s="5" t="str">
        <f>_xlfn.XLOOKUP(A96,'Hospitalisation Details'!$K$2:$K$2344,'Hospitalisation Details'!$S$2:$S$2344,0)</f>
        <v>R1011</v>
      </c>
    </row>
    <row r="97" spans="1:14" ht="15.6" x14ac:dyDescent="0.3">
      <c r="A97" s="8" t="s">
        <v>2277</v>
      </c>
      <c r="B97" s="7" t="str">
        <f>_xlfn.XLOOKUP(A97,'Customer Names'!E97:E2431,'Customer Names'!H97:H2431)</f>
        <v>Boland</v>
      </c>
      <c r="C97" s="7">
        <v>48.99</v>
      </c>
      <c r="D97" s="7" t="str">
        <f>_xlfn.XLOOKUP(A97,'Medical Examinations'!J97:J2431,'Medical Examinations'!M97:M2431)</f>
        <v>Yes</v>
      </c>
      <c r="E97" s="7" t="str">
        <f>_xlfn.XLOOKUP(A97,'Medical Examinations'!J97:J2431,'Medical Examinations'!N97:N2431)</f>
        <v>No</v>
      </c>
      <c r="F97" s="7" t="str">
        <f>_xlfn.XLOOKUP(A97,'Medical Examinations'!J97:J2431,'Medical Examinations'!O97:O2431)</f>
        <v>No</v>
      </c>
      <c r="G97" s="7">
        <v>1</v>
      </c>
      <c r="H97" s="7" t="str">
        <f>_xlfn.XLOOKUP(A97,'Medical Examinations'!J97:J2431,'Medical Examinations'!Q97:Q2431)</f>
        <v>Yes</v>
      </c>
      <c r="I97" s="7" t="str">
        <f>_xlfn.XLOOKUP(A97,'Medical Examinations'!J97:J2431,'Medical Examinations'!S97:S2431)</f>
        <v>Obesity</v>
      </c>
      <c r="J97" s="7" t="str">
        <f>_xlfn.XLOOKUP(A97,'Hospitalisation Details'!$K$2:$K$2344,'Hospitalisation Details'!$V$2:$V$2344,0)</f>
        <v>10-Jul-1975</v>
      </c>
      <c r="K97" s="24">
        <f>_xlfn.XLOOKUP(A97,'Hospitalisation Details'!$K$2:$K$2344,'Hospitalisation Details'!$P$2:$P$2344,0)</f>
        <v>40590.550000000003</v>
      </c>
      <c r="L97" s="24" t="str">
        <f>_xlfn.XLOOKUP(A97,'Hospitalisation Details'!$K$2:$K$2344,'Hospitalisation Details'!$Q$2:$Q$2344,0)</f>
        <v>tier - 1</v>
      </c>
      <c r="M97" s="5" t="str">
        <f>_xlfn.XLOOKUP(A97,'Hospitalisation Details'!$K$2:$K$2344,'Hospitalisation Details'!$R$2:$R$2344,0)</f>
        <v>tier - 3</v>
      </c>
      <c r="N97" s="5" t="str">
        <f>_xlfn.XLOOKUP(A97,'Hospitalisation Details'!$K$2:$K$2344,'Hospitalisation Details'!$S$2:$S$2344,0)</f>
        <v>R1012</v>
      </c>
    </row>
    <row r="98" spans="1:14" ht="15.6" x14ac:dyDescent="0.3">
      <c r="A98" s="8" t="s">
        <v>2276</v>
      </c>
      <c r="B98" s="7" t="str">
        <f>_xlfn.XLOOKUP(A98,'Customer Names'!E98:E2432,'Customer Names'!H98:H2432)</f>
        <v>Van Hout</v>
      </c>
      <c r="C98" s="7">
        <v>38.39</v>
      </c>
      <c r="D98" s="7" t="str">
        <f>_xlfn.XLOOKUP(A98,'Medical Examinations'!J98:J2432,'Medical Examinations'!M98:M2432)</f>
        <v>Yes</v>
      </c>
      <c r="E98" s="7" t="str">
        <f>_xlfn.XLOOKUP(A98,'Medical Examinations'!J98:J2432,'Medical Examinations'!N98:N2432)</f>
        <v>No</v>
      </c>
      <c r="F98" s="7" t="str">
        <f>_xlfn.XLOOKUP(A98,'Medical Examinations'!J98:J2432,'Medical Examinations'!O98:O2432)</f>
        <v>No</v>
      </c>
      <c r="G98" s="7">
        <v>0</v>
      </c>
      <c r="H98" s="7" t="str">
        <f>_xlfn.XLOOKUP(A98,'Medical Examinations'!J98:J2432,'Medical Examinations'!Q98:Q2432)</f>
        <v>Yes</v>
      </c>
      <c r="I98" s="7" t="str">
        <f>_xlfn.XLOOKUP(A98,'Medical Examinations'!J98:J2432,'Medical Examinations'!S98:S2432)</f>
        <v>Obesity</v>
      </c>
      <c r="J98" s="7" t="str">
        <f>_xlfn.XLOOKUP(A98,'Hospitalisation Details'!$K$2:$K$2344,'Hospitalisation Details'!$V$2:$V$2344,0)</f>
        <v>3-Nov-1985</v>
      </c>
      <c r="K98" s="24">
        <f>_xlfn.XLOOKUP(A98,'Hospitalisation Details'!$K$2:$K$2344,'Hospitalisation Details'!$P$2:$P$2344,0)</f>
        <v>40419.019999999997</v>
      </c>
      <c r="L98" s="24" t="str">
        <f>_xlfn.XLOOKUP(A98,'Hospitalisation Details'!$K$2:$K$2344,'Hospitalisation Details'!$Q$2:$Q$2344,0)</f>
        <v>tier - 1</v>
      </c>
      <c r="M98" s="5" t="str">
        <f>_xlfn.XLOOKUP(A98,'Hospitalisation Details'!$K$2:$K$2344,'Hospitalisation Details'!$R$2:$R$2344,0)</f>
        <v>tier - 2</v>
      </c>
      <c r="N98" s="5" t="str">
        <f>_xlfn.XLOOKUP(A98,'Hospitalisation Details'!$K$2:$K$2344,'Hospitalisation Details'!$S$2:$S$2344,0)</f>
        <v>R1013</v>
      </c>
    </row>
    <row r="99" spans="1:14" ht="15.6" x14ac:dyDescent="0.3">
      <c r="A99" s="8" t="s">
        <v>2275</v>
      </c>
      <c r="B99" s="7" t="str">
        <f>_xlfn.XLOOKUP(A99,'Customer Names'!E99:E2433,'Customer Names'!H99:H2433)</f>
        <v>Ramsey</v>
      </c>
      <c r="C99" s="7">
        <v>44.34</v>
      </c>
      <c r="D99" s="7" t="str">
        <f>_xlfn.XLOOKUP(A99,'Medical Examinations'!J99:J2433,'Medical Examinations'!M99:M2433)</f>
        <v>Yes</v>
      </c>
      <c r="E99" s="7" t="str">
        <f>_xlfn.XLOOKUP(A99,'Medical Examinations'!J99:J2433,'Medical Examinations'!N99:N2433)</f>
        <v>No</v>
      </c>
      <c r="F99" s="7" t="str">
        <f>_xlfn.XLOOKUP(A99,'Medical Examinations'!J99:J2433,'Medical Examinations'!O99:O2433)</f>
        <v>No</v>
      </c>
      <c r="G99" s="7">
        <v>2</v>
      </c>
      <c r="H99" s="7" t="str">
        <f>_xlfn.XLOOKUP(A99,'Medical Examinations'!J99:J2433,'Medical Examinations'!Q99:Q2433)</f>
        <v>Yes</v>
      </c>
      <c r="I99" s="7" t="str">
        <f>_xlfn.XLOOKUP(A99,'Medical Examinations'!J99:J2433,'Medical Examinations'!S99:S2433)</f>
        <v>Obesity</v>
      </c>
      <c r="J99" s="7" t="str">
        <f>_xlfn.XLOOKUP(A99,'Hospitalisation Details'!$K$2:$K$2344,'Hospitalisation Details'!$V$2:$V$2344,0)</f>
        <v>12-Aug-1966</v>
      </c>
      <c r="K99" s="24">
        <f>_xlfn.XLOOKUP(A99,'Hospitalisation Details'!$K$2:$K$2344,'Hospitalisation Details'!$P$2:$P$2344,0)</f>
        <v>40373.74</v>
      </c>
      <c r="L99" s="24" t="str">
        <f>_xlfn.XLOOKUP(A99,'Hospitalisation Details'!$K$2:$K$2344,'Hospitalisation Details'!$Q$2:$Q$2344,0)</f>
        <v>tier - 1</v>
      </c>
      <c r="M99" s="5" t="str">
        <f>_xlfn.XLOOKUP(A99,'Hospitalisation Details'!$K$2:$K$2344,'Hospitalisation Details'!$R$2:$R$2344,0)</f>
        <v>tier - 3</v>
      </c>
      <c r="N99" s="5" t="str">
        <f>_xlfn.XLOOKUP(A99,'Hospitalisation Details'!$K$2:$K$2344,'Hospitalisation Details'!$S$2:$S$2344,0)</f>
        <v>R1011</v>
      </c>
    </row>
    <row r="100" spans="1:14" ht="15.6" x14ac:dyDescent="0.3">
      <c r="A100" s="8" t="s">
        <v>2274</v>
      </c>
      <c r="B100" s="7" t="str">
        <f>_xlfn.XLOOKUP(A100,'Customer Names'!E100:E2434,'Customer Names'!H100:H2434)</f>
        <v>Gage</v>
      </c>
      <c r="C100" s="7">
        <v>41.51</v>
      </c>
      <c r="D100" s="7" t="str">
        <f>_xlfn.XLOOKUP(A100,'Medical Examinations'!J100:J2434,'Medical Examinations'!M100:M2434)</f>
        <v>No</v>
      </c>
      <c r="E100" s="7" t="str">
        <f>_xlfn.XLOOKUP(A100,'Medical Examinations'!J100:J2434,'Medical Examinations'!N100:N2434)</f>
        <v>No</v>
      </c>
      <c r="F100" s="7" t="str">
        <f>_xlfn.XLOOKUP(A100,'Medical Examinations'!J100:J2434,'Medical Examinations'!O100:O2434)</f>
        <v>No</v>
      </c>
      <c r="G100" s="7">
        <v>0</v>
      </c>
      <c r="H100" s="7" t="str">
        <f>_xlfn.XLOOKUP(A100,'Medical Examinations'!J100:J2434,'Medical Examinations'!Q100:Q2434)</f>
        <v>Yes</v>
      </c>
      <c r="I100" s="7" t="str">
        <f>_xlfn.XLOOKUP(A100,'Medical Examinations'!J100:J2434,'Medical Examinations'!S100:S2434)</f>
        <v>Obesity</v>
      </c>
      <c r="J100" s="7" t="str">
        <f>_xlfn.XLOOKUP(A100,'Hospitalisation Details'!$K$2:$K$2344,'Hospitalisation Details'!$V$2:$V$2344,0)</f>
        <v>4-Sep-1962</v>
      </c>
      <c r="K100" s="24">
        <f>_xlfn.XLOOKUP(A100,'Hospitalisation Details'!$K$2:$K$2344,'Hospitalisation Details'!$P$2:$P$2344,0)</f>
        <v>40309.93</v>
      </c>
      <c r="L100" s="24" t="str">
        <f>_xlfn.XLOOKUP(A100,'Hospitalisation Details'!$K$2:$K$2344,'Hospitalisation Details'!$Q$2:$Q$2344,0)</f>
        <v>tier - 1</v>
      </c>
      <c r="M100" s="5" t="str">
        <f>_xlfn.XLOOKUP(A100,'Hospitalisation Details'!$K$2:$K$2344,'Hospitalisation Details'!$R$2:$R$2344,0)</f>
        <v>tier - 3</v>
      </c>
      <c r="N100" s="5" t="str">
        <f>_xlfn.XLOOKUP(A100,'Hospitalisation Details'!$K$2:$K$2344,'Hospitalisation Details'!$S$2:$S$2344,0)</f>
        <v>R1011</v>
      </c>
    </row>
    <row r="101" spans="1:14" ht="15.6" x14ac:dyDescent="0.3">
      <c r="A101" s="8" t="s">
        <v>2273</v>
      </c>
      <c r="B101" s="7" t="str">
        <f>_xlfn.XLOOKUP(A101,'Customer Names'!E101:E2435,'Customer Names'!H101:H2435)</f>
        <v>Gollins</v>
      </c>
      <c r="C101" s="7">
        <v>48.2</v>
      </c>
      <c r="D101" s="7" t="str">
        <f>_xlfn.XLOOKUP(A101,'Medical Examinations'!J101:J2435,'Medical Examinations'!M101:M2435)</f>
        <v>No</v>
      </c>
      <c r="E101" s="7" t="str">
        <f>_xlfn.XLOOKUP(A101,'Medical Examinations'!J101:J2435,'Medical Examinations'!N101:N2435)</f>
        <v>No</v>
      </c>
      <c r="F101" s="7" t="str">
        <f>_xlfn.XLOOKUP(A101,'Medical Examinations'!J101:J2435,'Medical Examinations'!O101:O2435)</f>
        <v>No</v>
      </c>
      <c r="G101" s="7">
        <v>0</v>
      </c>
      <c r="H101" s="7" t="str">
        <f>_xlfn.XLOOKUP(A101,'Medical Examinations'!J101:J2435,'Medical Examinations'!Q101:Q2435)</f>
        <v>Yes</v>
      </c>
      <c r="I101" s="7" t="str">
        <f>_xlfn.XLOOKUP(A101,'Medical Examinations'!J101:J2435,'Medical Examinations'!S101:S2435)</f>
        <v>Obesity</v>
      </c>
      <c r="J101" s="7" t="str">
        <f>_xlfn.XLOOKUP(A101,'Hospitalisation Details'!$K$2:$K$2344,'Hospitalisation Details'!$V$2:$V$2344,0)</f>
        <v>27-Jun-1977</v>
      </c>
      <c r="K101" s="24">
        <f>_xlfn.XLOOKUP(A101,'Hospitalisation Details'!$K$2:$K$2344,'Hospitalisation Details'!$P$2:$P$2344,0)</f>
        <v>40284.379999999997</v>
      </c>
      <c r="L101" s="24" t="str">
        <f>_xlfn.XLOOKUP(A101,'Hospitalisation Details'!$K$2:$K$2344,'Hospitalisation Details'!$Q$2:$Q$2344,0)</f>
        <v>tier - 1</v>
      </c>
      <c r="M101" s="5" t="str">
        <f>_xlfn.XLOOKUP(A101,'Hospitalisation Details'!$K$2:$K$2344,'Hospitalisation Details'!$R$2:$R$2344,0)</f>
        <v>tier - 3</v>
      </c>
      <c r="N101" s="5" t="str">
        <f>_xlfn.XLOOKUP(A101,'Hospitalisation Details'!$K$2:$K$2344,'Hospitalisation Details'!$S$2:$S$2344,0)</f>
        <v>R1012</v>
      </c>
    </row>
    <row r="102" spans="1:14" ht="15.6" x14ac:dyDescent="0.3">
      <c r="A102" s="8" t="s">
        <v>2272</v>
      </c>
      <c r="B102" s="7" t="str">
        <f>_xlfn.XLOOKUP(A102,'Customer Names'!E102:E2436,'Customer Names'!H102:H2436)</f>
        <v>Benestad</v>
      </c>
      <c r="C102" s="7">
        <v>35.75</v>
      </c>
      <c r="D102" s="7" t="str">
        <f>_xlfn.XLOOKUP(A102,'Medical Examinations'!J102:J2436,'Medical Examinations'!M102:M2436)</f>
        <v>Yes</v>
      </c>
      <c r="E102" s="7" t="str">
        <f>_xlfn.XLOOKUP(A102,'Medical Examinations'!J102:J2436,'Medical Examinations'!N102:N2436)</f>
        <v>No</v>
      </c>
      <c r="F102" s="7" t="str">
        <f>_xlfn.XLOOKUP(A102,'Medical Examinations'!J102:J2436,'Medical Examinations'!O102:O2436)</f>
        <v>No</v>
      </c>
      <c r="G102" s="7">
        <v>0</v>
      </c>
      <c r="H102" s="7" t="str">
        <f>_xlfn.XLOOKUP(A102,'Medical Examinations'!J102:J2436,'Medical Examinations'!Q102:Q2436)</f>
        <v>Yes</v>
      </c>
      <c r="I102" s="7" t="str">
        <f>_xlfn.XLOOKUP(A102,'Medical Examinations'!J102:J2436,'Medical Examinations'!S102:S2436)</f>
        <v>Obesity</v>
      </c>
      <c r="J102" s="7" t="str">
        <f>_xlfn.XLOOKUP(A102,'Hospitalisation Details'!$K$2:$K$2344,'Hospitalisation Details'!$V$2:$V$2344,0)</f>
        <v>4-Oct-1981</v>
      </c>
      <c r="K102" s="24">
        <f>_xlfn.XLOOKUP(A102,'Hospitalisation Details'!$K$2:$K$2344,'Hospitalisation Details'!$P$2:$P$2344,0)</f>
        <v>40273.65</v>
      </c>
      <c r="L102" s="24" t="str">
        <f>_xlfn.XLOOKUP(A102,'Hospitalisation Details'!$K$2:$K$2344,'Hospitalisation Details'!$Q$2:$Q$2344,0)</f>
        <v>tier - 1</v>
      </c>
      <c r="M102" s="5" t="str">
        <f>_xlfn.XLOOKUP(A102,'Hospitalisation Details'!$K$2:$K$2344,'Hospitalisation Details'!$R$2:$R$2344,0)</f>
        <v>tier - 3</v>
      </c>
      <c r="N102" s="5" t="str">
        <f>_xlfn.XLOOKUP(A102,'Hospitalisation Details'!$K$2:$K$2344,'Hospitalisation Details'!$S$2:$S$2344,0)</f>
        <v>R1013</v>
      </c>
    </row>
    <row r="103" spans="1:14" ht="15.6" x14ac:dyDescent="0.3">
      <c r="A103" s="8" t="s">
        <v>2271</v>
      </c>
      <c r="B103" s="7" t="str">
        <f>_xlfn.XLOOKUP(A103,'Customer Names'!E103:E2437,'Customer Names'!H103:H2437)</f>
        <v>Aviv</v>
      </c>
      <c r="C103" s="7">
        <v>53.81</v>
      </c>
      <c r="D103" s="7" t="str">
        <f>_xlfn.XLOOKUP(A103,'Medical Examinations'!J103:J2437,'Medical Examinations'!M103:M2437)</f>
        <v>Yes</v>
      </c>
      <c r="E103" s="7" t="str">
        <f>_xlfn.XLOOKUP(A103,'Medical Examinations'!J103:J2437,'Medical Examinations'!N103:N2437)</f>
        <v>No</v>
      </c>
      <c r="F103" s="7" t="str">
        <f>_xlfn.XLOOKUP(A103,'Medical Examinations'!J103:J2437,'Medical Examinations'!O103:O2437)</f>
        <v>No</v>
      </c>
      <c r="G103" s="7">
        <v>0</v>
      </c>
      <c r="H103" s="7" t="str">
        <f>_xlfn.XLOOKUP(A103,'Medical Examinations'!J103:J2437,'Medical Examinations'!Q103:Q2437)</f>
        <v>Yes</v>
      </c>
      <c r="I103" s="7" t="str">
        <f>_xlfn.XLOOKUP(A103,'Medical Examinations'!J103:J2437,'Medical Examinations'!S103:S2437)</f>
        <v>Obesity</v>
      </c>
      <c r="J103" s="7" t="str">
        <f>_xlfn.XLOOKUP(A103,'Hospitalisation Details'!$K$2:$K$2344,'Hospitalisation Details'!$V$2:$V$2344,0)</f>
        <v>28-Jul-1981</v>
      </c>
      <c r="K103" s="24">
        <f>_xlfn.XLOOKUP(A103,'Hospitalisation Details'!$K$2:$K$2344,'Hospitalisation Details'!$P$2:$P$2344,0)</f>
        <v>40208.559999999998</v>
      </c>
      <c r="L103" s="24" t="str">
        <f>_xlfn.XLOOKUP(A103,'Hospitalisation Details'!$K$2:$K$2344,'Hospitalisation Details'!$Q$2:$Q$2344,0)</f>
        <v>tier - 1</v>
      </c>
      <c r="M103" s="5" t="str">
        <f>_xlfn.XLOOKUP(A103,'Hospitalisation Details'!$K$2:$K$2344,'Hospitalisation Details'!$R$2:$R$2344,0)</f>
        <v>tier - 2</v>
      </c>
      <c r="N103" s="5" t="str">
        <f>_xlfn.XLOOKUP(A103,'Hospitalisation Details'!$K$2:$K$2344,'Hospitalisation Details'!$S$2:$S$2344,0)</f>
        <v>R1011</v>
      </c>
    </row>
    <row r="104" spans="1:14" ht="15.6" x14ac:dyDescent="0.3">
      <c r="A104" s="8" t="s">
        <v>2270</v>
      </c>
      <c r="B104" s="7" t="str">
        <f>_xlfn.XLOOKUP(A104,'Customer Names'!E104:E2438,'Customer Names'!H104:H2438)</f>
        <v>Burns</v>
      </c>
      <c r="C104" s="7">
        <v>49.48</v>
      </c>
      <c r="D104" s="7" t="str">
        <f>_xlfn.XLOOKUP(A104,'Medical Examinations'!J104:J2438,'Medical Examinations'!M104:M2438)</f>
        <v>No</v>
      </c>
      <c r="E104" s="7" t="str">
        <f>_xlfn.XLOOKUP(A104,'Medical Examinations'!J104:J2438,'Medical Examinations'!N104:N2438)</f>
        <v>No</v>
      </c>
      <c r="F104" s="7" t="str">
        <f>_xlfn.XLOOKUP(A104,'Medical Examinations'!J104:J2438,'Medical Examinations'!O104:O2438)</f>
        <v>Yes</v>
      </c>
      <c r="G104" s="7">
        <v>1</v>
      </c>
      <c r="H104" s="7" t="str">
        <f>_xlfn.XLOOKUP(A104,'Medical Examinations'!J104:J2438,'Medical Examinations'!Q104:Q2438)</f>
        <v>Yes</v>
      </c>
      <c r="I104" s="7" t="str">
        <f>_xlfn.XLOOKUP(A104,'Medical Examinations'!J104:J2438,'Medical Examinations'!S104:S2438)</f>
        <v>Obesity</v>
      </c>
      <c r="J104" s="7" t="str">
        <f>_xlfn.XLOOKUP(A104,'Hospitalisation Details'!$K$2:$K$2344,'Hospitalisation Details'!$V$2:$V$2344,0)</f>
        <v>18-Aug-1979</v>
      </c>
      <c r="K104" s="24">
        <f>_xlfn.XLOOKUP(A104,'Hospitalisation Details'!$K$2:$K$2344,'Hospitalisation Details'!$P$2:$P$2344,0)</f>
        <v>40204.83</v>
      </c>
      <c r="L104" s="24" t="str">
        <f>_xlfn.XLOOKUP(A104,'Hospitalisation Details'!$K$2:$K$2344,'Hospitalisation Details'!$Q$2:$Q$2344,0)</f>
        <v>tier - 1</v>
      </c>
      <c r="M104" s="5" t="str">
        <f>_xlfn.XLOOKUP(A104,'Hospitalisation Details'!$K$2:$K$2344,'Hospitalisation Details'!$R$2:$R$2344,0)</f>
        <v>tier - 3</v>
      </c>
      <c r="N104" s="5" t="str">
        <f>_xlfn.XLOOKUP(A104,'Hospitalisation Details'!$K$2:$K$2344,'Hospitalisation Details'!$S$2:$S$2344,0)</f>
        <v>R1012</v>
      </c>
    </row>
    <row r="105" spans="1:14" ht="15.6" x14ac:dyDescent="0.3">
      <c r="A105" s="8" t="s">
        <v>2269</v>
      </c>
      <c r="B105" s="7" t="str">
        <f>_xlfn.XLOOKUP(A105,'Customer Names'!E105:E2439,'Customer Names'!H105:H2439)</f>
        <v>Maldonado</v>
      </c>
      <c r="C105" s="7">
        <v>34.1</v>
      </c>
      <c r="D105" s="7" t="str">
        <f>_xlfn.XLOOKUP(A105,'Medical Examinations'!J105:J2439,'Medical Examinations'!M105:M2439)</f>
        <v>Yes</v>
      </c>
      <c r="E105" s="7" t="str">
        <f>_xlfn.XLOOKUP(A105,'Medical Examinations'!J105:J2439,'Medical Examinations'!N105:N2439)</f>
        <v>No</v>
      </c>
      <c r="F105" s="7" t="str">
        <f>_xlfn.XLOOKUP(A105,'Medical Examinations'!J105:J2439,'Medical Examinations'!O105:O2439)</f>
        <v>No</v>
      </c>
      <c r="G105" s="7">
        <v>0</v>
      </c>
      <c r="H105" s="7" t="str">
        <f>_xlfn.XLOOKUP(A105,'Medical Examinations'!J105:J2439,'Medical Examinations'!Q105:Q2439)</f>
        <v>Yes</v>
      </c>
      <c r="I105" s="7" t="str">
        <f>_xlfn.XLOOKUP(A105,'Medical Examinations'!J105:J2439,'Medical Examinations'!S105:S2439)</f>
        <v>Obesity</v>
      </c>
      <c r="J105" s="7" t="str">
        <f>_xlfn.XLOOKUP(A105,'Hospitalisation Details'!$K$2:$K$2344,'Hospitalisation Details'!$V$2:$V$2344,0)</f>
        <v>21-Oct-1985</v>
      </c>
      <c r="K105" s="24">
        <f>_xlfn.XLOOKUP(A105,'Hospitalisation Details'!$K$2:$K$2344,'Hospitalisation Details'!$P$2:$P$2344,0)</f>
        <v>40182.25</v>
      </c>
      <c r="L105" s="24" t="str">
        <f>_xlfn.XLOOKUP(A105,'Hospitalisation Details'!$K$2:$K$2344,'Hospitalisation Details'!$Q$2:$Q$2344,0)</f>
        <v>tier - 1</v>
      </c>
      <c r="M105" s="5" t="str">
        <f>_xlfn.XLOOKUP(A105,'Hospitalisation Details'!$K$2:$K$2344,'Hospitalisation Details'!$R$2:$R$2344,0)</f>
        <v>tier - 2</v>
      </c>
      <c r="N105" s="5" t="str">
        <f>_xlfn.XLOOKUP(A105,'Hospitalisation Details'!$K$2:$K$2344,'Hospitalisation Details'!$S$2:$S$2344,0)</f>
        <v>R1011</v>
      </c>
    </row>
    <row r="106" spans="1:14" ht="15.6" x14ac:dyDescent="0.3">
      <c r="A106" s="8" t="s">
        <v>2268</v>
      </c>
      <c r="B106" s="7" t="str">
        <f>_xlfn.XLOOKUP(A106,'Customer Names'!E106:E2440,'Customer Names'!H106:H2440)</f>
        <v>Yitref</v>
      </c>
      <c r="C106" s="7">
        <v>35.299999999999997</v>
      </c>
      <c r="D106" s="7" t="str">
        <f>_xlfn.XLOOKUP(A106,'Medical Examinations'!J106:J2440,'Medical Examinations'!M106:M2440)</f>
        <v>Yes</v>
      </c>
      <c r="E106" s="7" t="str">
        <f>_xlfn.XLOOKUP(A106,'Medical Examinations'!J106:J2440,'Medical Examinations'!N106:N2440)</f>
        <v>No</v>
      </c>
      <c r="F106" s="7" t="str">
        <f>_xlfn.XLOOKUP(A106,'Medical Examinations'!J106:J2440,'Medical Examinations'!O106:O2440)</f>
        <v>Yes</v>
      </c>
      <c r="G106" s="7">
        <v>1</v>
      </c>
      <c r="H106" s="7" t="str">
        <f>_xlfn.XLOOKUP(A106,'Medical Examinations'!J106:J2440,'Medical Examinations'!Q106:Q2440)</f>
        <v>Yes</v>
      </c>
      <c r="I106" s="7" t="str">
        <f>_xlfn.XLOOKUP(A106,'Medical Examinations'!J106:J2440,'Medical Examinations'!S106:S2440)</f>
        <v>Obesity</v>
      </c>
      <c r="J106" s="7" t="str">
        <f>_xlfn.XLOOKUP(A106,'Hospitalisation Details'!$K$2:$K$2344,'Hospitalisation Details'!$V$2:$V$2344,0)</f>
        <v>14-Oct-1983</v>
      </c>
      <c r="K106" s="24">
        <f>_xlfn.XLOOKUP(A106,'Hospitalisation Details'!$K$2:$K$2344,'Hospitalisation Details'!$P$2:$P$2344,0)</f>
        <v>40103.89</v>
      </c>
      <c r="L106" s="24" t="str">
        <f>_xlfn.XLOOKUP(A106,'Hospitalisation Details'!$K$2:$K$2344,'Hospitalisation Details'!$Q$2:$Q$2344,0)</f>
        <v>tier - 1</v>
      </c>
      <c r="M106" s="5" t="str">
        <f>_xlfn.XLOOKUP(A106,'Hospitalisation Details'!$K$2:$K$2344,'Hospitalisation Details'!$R$2:$R$2344,0)</f>
        <v>tier - 2</v>
      </c>
      <c r="N106" s="5" t="str">
        <f>_xlfn.XLOOKUP(A106,'Hospitalisation Details'!$K$2:$K$2344,'Hospitalisation Details'!$S$2:$S$2344,0)</f>
        <v>R1011</v>
      </c>
    </row>
    <row r="107" spans="1:14" ht="15.6" x14ac:dyDescent="0.3">
      <c r="A107" s="8" t="s">
        <v>2267</v>
      </c>
      <c r="B107" s="7" t="str">
        <f>_xlfn.XLOOKUP(A107,'Customer Names'!E107:E2441,'Customer Names'!H107:H2441)</f>
        <v>Loudon-Brown</v>
      </c>
      <c r="C107" s="7">
        <v>43.83</v>
      </c>
      <c r="D107" s="7" t="str">
        <f>_xlfn.XLOOKUP(A107,'Medical Examinations'!J107:J2441,'Medical Examinations'!M107:M2441)</f>
        <v>Yes</v>
      </c>
      <c r="E107" s="7" t="str">
        <f>_xlfn.XLOOKUP(A107,'Medical Examinations'!J107:J2441,'Medical Examinations'!N107:N2441)</f>
        <v>No</v>
      </c>
      <c r="F107" s="7" t="str">
        <f>_xlfn.XLOOKUP(A107,'Medical Examinations'!J107:J2441,'Medical Examinations'!O107:O2441)</f>
        <v>No</v>
      </c>
      <c r="G107" s="7">
        <v>2</v>
      </c>
      <c r="H107" s="7" t="str">
        <f>_xlfn.XLOOKUP(A107,'Medical Examinations'!J107:J2441,'Medical Examinations'!Q107:Q2441)</f>
        <v>Yes</v>
      </c>
      <c r="I107" s="7" t="str">
        <f>_xlfn.XLOOKUP(A107,'Medical Examinations'!J107:J2441,'Medical Examinations'!S107:S2441)</f>
        <v>Obesity</v>
      </c>
      <c r="J107" s="7" t="str">
        <f>_xlfn.XLOOKUP(A107,'Hospitalisation Details'!$K$2:$K$2344,'Hospitalisation Details'!$V$2:$V$2344,0)</f>
        <v>12-Aug-1966</v>
      </c>
      <c r="K107" s="24">
        <f>_xlfn.XLOOKUP(A107,'Hospitalisation Details'!$K$2:$K$2344,'Hospitalisation Details'!$P$2:$P$2344,0)</f>
        <v>40069.440000000002</v>
      </c>
      <c r="L107" s="24" t="str">
        <f>_xlfn.XLOOKUP(A107,'Hospitalisation Details'!$K$2:$K$2344,'Hospitalisation Details'!$Q$2:$Q$2344,0)</f>
        <v>tier - 1</v>
      </c>
      <c r="M107" s="5" t="str">
        <f>_xlfn.XLOOKUP(A107,'Hospitalisation Details'!$K$2:$K$2344,'Hospitalisation Details'!$R$2:$R$2344,0)</f>
        <v>tier - 3</v>
      </c>
      <c r="N107" s="5" t="str">
        <f>_xlfn.XLOOKUP(A107,'Hospitalisation Details'!$K$2:$K$2344,'Hospitalisation Details'!$S$2:$S$2344,0)</f>
        <v>R1011</v>
      </c>
    </row>
    <row r="108" spans="1:14" ht="15.6" x14ac:dyDescent="0.3">
      <c r="A108" s="8" t="s">
        <v>2266</v>
      </c>
      <c r="B108" s="7" t="str">
        <f>_xlfn.XLOOKUP(A108,'Customer Names'!E108:E2442,'Customer Names'!H108:H2442)</f>
        <v>Sugathadasa</v>
      </c>
      <c r="C108" s="7">
        <v>50.07</v>
      </c>
      <c r="D108" s="7" t="str">
        <f>_xlfn.XLOOKUP(A108,'Medical Examinations'!J108:J2442,'Medical Examinations'!M108:M2442)</f>
        <v>No</v>
      </c>
      <c r="E108" s="7" t="str">
        <f>_xlfn.XLOOKUP(A108,'Medical Examinations'!J108:J2442,'Medical Examinations'!N108:N2442)</f>
        <v>No</v>
      </c>
      <c r="F108" s="7" t="str">
        <f>_xlfn.XLOOKUP(A108,'Medical Examinations'!J108:J2442,'Medical Examinations'!O108:O2442)</f>
        <v>No</v>
      </c>
      <c r="G108" s="7">
        <v>0</v>
      </c>
      <c r="H108" s="7" t="str">
        <f>_xlfn.XLOOKUP(A108,'Medical Examinations'!J108:J2442,'Medical Examinations'!Q108:Q2442)</f>
        <v>Yes</v>
      </c>
      <c r="I108" s="7" t="str">
        <f>_xlfn.XLOOKUP(A108,'Medical Examinations'!J108:J2442,'Medical Examinations'!S108:S2442)</f>
        <v>Obesity</v>
      </c>
      <c r="J108" s="7" t="str">
        <f>_xlfn.XLOOKUP(A108,'Hospitalisation Details'!$K$2:$K$2344,'Hospitalisation Details'!$V$2:$V$2344,0)</f>
        <v>20-Dec-1978</v>
      </c>
      <c r="K108" s="24">
        <f>_xlfn.XLOOKUP(A108,'Hospitalisation Details'!$K$2:$K$2344,'Hospitalisation Details'!$P$2:$P$2344,0)</f>
        <v>40054.730000000003</v>
      </c>
      <c r="L108" s="24" t="str">
        <f>_xlfn.XLOOKUP(A108,'Hospitalisation Details'!$K$2:$K$2344,'Hospitalisation Details'!$Q$2:$Q$2344,0)</f>
        <v>tier - 1</v>
      </c>
      <c r="M108" s="5" t="str">
        <f>_xlfn.XLOOKUP(A108,'Hospitalisation Details'!$K$2:$K$2344,'Hospitalisation Details'!$R$2:$R$2344,0)</f>
        <v>tier - 3</v>
      </c>
      <c r="N108" s="5" t="str">
        <f>_xlfn.XLOOKUP(A108,'Hospitalisation Details'!$K$2:$K$2344,'Hospitalisation Details'!$S$2:$S$2344,0)</f>
        <v>R1011</v>
      </c>
    </row>
    <row r="109" spans="1:14" ht="15.6" x14ac:dyDescent="0.3">
      <c r="A109" s="8" t="s">
        <v>2265</v>
      </c>
      <c r="B109" s="7" t="str">
        <f>_xlfn.XLOOKUP(A109,'Customer Names'!E109:E2443,'Customer Names'!H109:H2443)</f>
        <v>Ganley</v>
      </c>
      <c r="C109" s="7">
        <v>32.774999999999999</v>
      </c>
      <c r="D109" s="7" t="str">
        <f>_xlfn.XLOOKUP(A109,'Medical Examinations'!J109:J2443,'Medical Examinations'!M109:M2443)</f>
        <v>No</v>
      </c>
      <c r="E109" s="7" t="str">
        <f>_xlfn.XLOOKUP(A109,'Medical Examinations'!J109:J2443,'Medical Examinations'!N109:N2443)</f>
        <v>No</v>
      </c>
      <c r="F109" s="7" t="str">
        <f>_xlfn.XLOOKUP(A109,'Medical Examinations'!J109:J2443,'Medical Examinations'!O109:O2443)</f>
        <v>No</v>
      </c>
      <c r="G109" s="7">
        <v>0</v>
      </c>
      <c r="H109" s="7" t="str">
        <f>_xlfn.XLOOKUP(A109,'Medical Examinations'!J109:J2443,'Medical Examinations'!Q109:Q2443)</f>
        <v>Yes</v>
      </c>
      <c r="I109" s="7" t="str">
        <f>_xlfn.XLOOKUP(A109,'Medical Examinations'!J109:J2443,'Medical Examinations'!S109:S2443)</f>
        <v>Obesity</v>
      </c>
      <c r="J109" s="7" t="str">
        <f>_xlfn.XLOOKUP(A109,'Hospitalisation Details'!$K$2:$K$2344,'Hospitalisation Details'!$V$2:$V$2344,0)</f>
        <v>25-Dec-1982</v>
      </c>
      <c r="K109" s="24">
        <f>_xlfn.XLOOKUP(A109,'Hospitalisation Details'!$K$2:$K$2344,'Hospitalisation Details'!$P$2:$P$2344,0)</f>
        <v>40003.33</v>
      </c>
      <c r="L109" s="24" t="str">
        <f>_xlfn.XLOOKUP(A109,'Hospitalisation Details'!$K$2:$K$2344,'Hospitalisation Details'!$Q$2:$Q$2344,0)</f>
        <v>tier - 1</v>
      </c>
      <c r="M109" s="5" t="str">
        <f>_xlfn.XLOOKUP(A109,'Hospitalisation Details'!$K$2:$K$2344,'Hospitalisation Details'!$R$2:$R$2344,0)</f>
        <v>tier - 1</v>
      </c>
      <c r="N109" s="5" t="str">
        <f>_xlfn.XLOOKUP(A109,'Hospitalisation Details'!$K$2:$K$2344,'Hospitalisation Details'!$S$2:$S$2344,0)</f>
        <v>R1012</v>
      </c>
    </row>
    <row r="110" spans="1:14" ht="15.6" x14ac:dyDescent="0.3">
      <c r="A110" s="8" t="s">
        <v>2264</v>
      </c>
      <c r="B110" s="7" t="str">
        <f>_xlfn.XLOOKUP(A110,'Customer Names'!E110:E2444,'Customer Names'!H110:H2444)</f>
        <v>Potter</v>
      </c>
      <c r="C110" s="7">
        <v>34.104999999999997</v>
      </c>
      <c r="D110" s="7" t="str">
        <f>_xlfn.XLOOKUP(A110,'Medical Examinations'!J110:J2444,'Medical Examinations'!M110:M2444)</f>
        <v>No</v>
      </c>
      <c r="E110" s="7" t="str">
        <f>_xlfn.XLOOKUP(A110,'Medical Examinations'!J110:J2444,'Medical Examinations'!N110:N2444)</f>
        <v>No</v>
      </c>
      <c r="F110" s="7" t="str">
        <f>_xlfn.XLOOKUP(A110,'Medical Examinations'!J110:J2444,'Medical Examinations'!O110:O2444)</f>
        <v>No</v>
      </c>
      <c r="G110" s="7">
        <v>1</v>
      </c>
      <c r="H110" s="7" t="str">
        <f>_xlfn.XLOOKUP(A110,'Medical Examinations'!J110:J2444,'Medical Examinations'!Q110:Q2444)</f>
        <v>Yes</v>
      </c>
      <c r="I110" s="7" t="str">
        <f>_xlfn.XLOOKUP(A110,'Medical Examinations'!J110:J2444,'Medical Examinations'!S110:S2444)</f>
        <v>Obesity</v>
      </c>
      <c r="J110" s="7" t="str">
        <f>_xlfn.XLOOKUP(A110,'Hospitalisation Details'!$K$2:$K$2344,'Hospitalisation Details'!$V$2:$V$2344,0)</f>
        <v>8-Aug-1987</v>
      </c>
      <c r="K110" s="24">
        <f>_xlfn.XLOOKUP(A110,'Hospitalisation Details'!$K$2:$K$2344,'Hospitalisation Details'!$P$2:$P$2344,0)</f>
        <v>39983.43</v>
      </c>
      <c r="L110" s="24" t="str">
        <f>_xlfn.XLOOKUP(A110,'Hospitalisation Details'!$K$2:$K$2344,'Hospitalisation Details'!$Q$2:$Q$2344,0)</f>
        <v>tier - 2</v>
      </c>
      <c r="M110" s="5" t="str">
        <f>_xlfn.XLOOKUP(A110,'Hospitalisation Details'!$K$2:$K$2344,'Hospitalisation Details'!$R$2:$R$2344,0)</f>
        <v>tier - 3</v>
      </c>
      <c r="N110" s="5" t="str">
        <f>_xlfn.XLOOKUP(A110,'Hospitalisation Details'!$K$2:$K$2344,'Hospitalisation Details'!$S$2:$S$2344,0)</f>
        <v>R1012</v>
      </c>
    </row>
    <row r="111" spans="1:14" ht="15.6" x14ac:dyDescent="0.3">
      <c r="A111" s="8" t="s">
        <v>2263</v>
      </c>
      <c r="B111" s="7" t="str">
        <f>_xlfn.XLOOKUP(A111,'Customer Names'!E111:E2445,'Customer Names'!H111:H2445)</f>
        <v>Rasmussen</v>
      </c>
      <c r="C111" s="7">
        <v>48.93</v>
      </c>
      <c r="D111" s="7" t="str">
        <f>_xlfn.XLOOKUP(A111,'Medical Examinations'!J111:J2445,'Medical Examinations'!M111:M2445)</f>
        <v>Yes</v>
      </c>
      <c r="E111" s="7" t="str">
        <f>_xlfn.XLOOKUP(A111,'Medical Examinations'!J111:J2445,'Medical Examinations'!N111:N2445)</f>
        <v>No</v>
      </c>
      <c r="F111" s="7" t="str">
        <f>_xlfn.XLOOKUP(A111,'Medical Examinations'!J111:J2445,'Medical Examinations'!O111:O2445)</f>
        <v>No</v>
      </c>
      <c r="G111" s="7">
        <v>1</v>
      </c>
      <c r="H111" s="7" t="str">
        <f>_xlfn.XLOOKUP(A111,'Medical Examinations'!J111:J2445,'Medical Examinations'!Q111:Q2445)</f>
        <v>Yes</v>
      </c>
      <c r="I111" s="7" t="str">
        <f>_xlfn.XLOOKUP(A111,'Medical Examinations'!J111:J2445,'Medical Examinations'!S111:S2445)</f>
        <v>Obesity</v>
      </c>
      <c r="J111" s="7" t="str">
        <f>_xlfn.XLOOKUP(A111,'Hospitalisation Details'!$K$2:$K$2344,'Hospitalisation Details'!$V$2:$V$2344,0)</f>
        <v>2-Dec-1975</v>
      </c>
      <c r="K111" s="24">
        <f>_xlfn.XLOOKUP(A111,'Hospitalisation Details'!$K$2:$K$2344,'Hospitalisation Details'!$P$2:$P$2344,0)</f>
        <v>39963.120000000003</v>
      </c>
      <c r="L111" s="24" t="str">
        <f>_xlfn.XLOOKUP(A111,'Hospitalisation Details'!$K$2:$K$2344,'Hospitalisation Details'!$Q$2:$Q$2344,0)</f>
        <v>tier - 2</v>
      </c>
      <c r="M111" s="5" t="str">
        <f>_xlfn.XLOOKUP(A111,'Hospitalisation Details'!$K$2:$K$2344,'Hospitalisation Details'!$R$2:$R$2344,0)</f>
        <v>tier - 2</v>
      </c>
      <c r="N111" s="5" t="str">
        <f>_xlfn.XLOOKUP(A111,'Hospitalisation Details'!$K$2:$K$2344,'Hospitalisation Details'!$S$2:$S$2344,0)</f>
        <v>R1011</v>
      </c>
    </row>
    <row r="112" spans="1:14" ht="15.6" x14ac:dyDescent="0.3">
      <c r="A112" s="8" t="s">
        <v>2262</v>
      </c>
      <c r="B112" s="7" t="str">
        <f>_xlfn.XLOOKUP(A112,'Customer Names'!E112:E2446,'Customer Names'!H112:H2446)</f>
        <v>Robinson</v>
      </c>
      <c r="C112" s="7">
        <v>37.07</v>
      </c>
      <c r="D112" s="7" t="str">
        <f>_xlfn.XLOOKUP(A112,'Medical Examinations'!J112:J2446,'Medical Examinations'!M112:M2446)</f>
        <v>Yes</v>
      </c>
      <c r="E112" s="7" t="str">
        <f>_xlfn.XLOOKUP(A112,'Medical Examinations'!J112:J2446,'Medical Examinations'!N112:N2446)</f>
        <v>No</v>
      </c>
      <c r="F112" s="7" t="str">
        <f>_xlfn.XLOOKUP(A112,'Medical Examinations'!J112:J2446,'Medical Examinations'!O112:O2446)</f>
        <v>No</v>
      </c>
      <c r="G112" s="7">
        <v>0</v>
      </c>
      <c r="H112" s="7" t="str">
        <f>_xlfn.XLOOKUP(A112,'Medical Examinations'!J112:J2446,'Medical Examinations'!Q112:Q2446)</f>
        <v>Yes</v>
      </c>
      <c r="I112" s="7" t="str">
        <f>_xlfn.XLOOKUP(A112,'Medical Examinations'!J112:J2446,'Medical Examinations'!S112:S2446)</f>
        <v>Obesity</v>
      </c>
      <c r="J112" s="7" t="str">
        <f>_xlfn.XLOOKUP(A112,'Hospitalisation Details'!$K$2:$K$2344,'Hospitalisation Details'!$V$2:$V$2344,0)</f>
        <v>22-Aug-1985</v>
      </c>
      <c r="K112" s="24">
        <f>_xlfn.XLOOKUP(A112,'Hospitalisation Details'!$K$2:$K$2344,'Hospitalisation Details'!$P$2:$P$2344,0)</f>
        <v>39871.699999999997</v>
      </c>
      <c r="L112" s="24" t="str">
        <f>_xlfn.XLOOKUP(A112,'Hospitalisation Details'!$K$2:$K$2344,'Hospitalisation Details'!$Q$2:$Q$2344,0)</f>
        <v>tier - 1</v>
      </c>
      <c r="M112" s="5" t="str">
        <f>_xlfn.XLOOKUP(A112,'Hospitalisation Details'!$K$2:$K$2344,'Hospitalisation Details'!$R$2:$R$2344,0)</f>
        <v>tier - 2</v>
      </c>
      <c r="N112" s="5" t="str">
        <f>_xlfn.XLOOKUP(A112,'Hospitalisation Details'!$K$2:$K$2344,'Hospitalisation Details'!$S$2:$S$2344,0)</f>
        <v>R1013</v>
      </c>
    </row>
    <row r="113" spans="1:14" ht="15.6" x14ac:dyDescent="0.3">
      <c r="A113" s="8" t="s">
        <v>2261</v>
      </c>
      <c r="B113" s="7" t="str">
        <f>_xlfn.XLOOKUP(A113,'Customer Names'!E113:E2447,'Customer Names'!H113:H2447)</f>
        <v>Antonopoulos</v>
      </c>
      <c r="C113" s="7">
        <v>51.51</v>
      </c>
      <c r="D113" s="7" t="str">
        <f>_xlfn.XLOOKUP(A113,'Medical Examinations'!J113:J2447,'Medical Examinations'!M113:M2447)</f>
        <v>Yes</v>
      </c>
      <c r="E113" s="7" t="str">
        <f>_xlfn.XLOOKUP(A113,'Medical Examinations'!J113:J2447,'Medical Examinations'!N113:N2447)</f>
        <v>No</v>
      </c>
      <c r="F113" s="7" t="str">
        <f>_xlfn.XLOOKUP(A113,'Medical Examinations'!J113:J2447,'Medical Examinations'!O113:O2447)</f>
        <v>Yes</v>
      </c>
      <c r="G113" s="7">
        <v>1</v>
      </c>
      <c r="H113" s="7" t="str">
        <f>_xlfn.XLOOKUP(A113,'Medical Examinations'!J113:J2447,'Medical Examinations'!Q113:Q2447)</f>
        <v>Yes</v>
      </c>
      <c r="I113" s="7" t="str">
        <f>_xlfn.XLOOKUP(A113,'Medical Examinations'!J113:J2447,'Medical Examinations'!S113:S2447)</f>
        <v>Obesity</v>
      </c>
      <c r="J113" s="7" t="str">
        <f>_xlfn.XLOOKUP(A113,'Hospitalisation Details'!$K$2:$K$2344,'Hospitalisation Details'!$V$2:$V$2344,0)</f>
        <v>1-Jun-1983</v>
      </c>
      <c r="K113" s="24">
        <f>_xlfn.XLOOKUP(A113,'Hospitalisation Details'!$K$2:$K$2344,'Hospitalisation Details'!$P$2:$P$2344,0)</f>
        <v>39865.699999999997</v>
      </c>
      <c r="L113" s="24" t="str">
        <f>_xlfn.XLOOKUP(A113,'Hospitalisation Details'!$K$2:$K$2344,'Hospitalisation Details'!$Q$2:$Q$2344,0)</f>
        <v>tier - 2</v>
      </c>
      <c r="M113" s="5" t="str">
        <f>_xlfn.XLOOKUP(A113,'Hospitalisation Details'!$K$2:$K$2344,'Hospitalisation Details'!$R$2:$R$2344,0)</f>
        <v>tier - 2</v>
      </c>
      <c r="N113" s="5" t="str">
        <f>_xlfn.XLOOKUP(A113,'Hospitalisation Details'!$K$2:$K$2344,'Hospitalisation Details'!$S$2:$S$2344,0)</f>
        <v>R1011</v>
      </c>
    </row>
    <row r="114" spans="1:14" ht="15.6" x14ac:dyDescent="0.3">
      <c r="A114" s="8" t="s">
        <v>2260</v>
      </c>
      <c r="B114" s="7" t="str">
        <f>_xlfn.XLOOKUP(A114,'Customer Names'!E114:E2448,'Customer Names'!H114:H2448)</f>
        <v>Groner</v>
      </c>
      <c r="C114" s="7">
        <v>34.799999999999997</v>
      </c>
      <c r="D114" s="7" t="str">
        <f>_xlfn.XLOOKUP(A114,'Medical Examinations'!J114:J2448,'Medical Examinations'!M114:M2448)</f>
        <v>Yes</v>
      </c>
      <c r="E114" s="7" t="str">
        <f>_xlfn.XLOOKUP(A114,'Medical Examinations'!J114:J2448,'Medical Examinations'!N114:N2448)</f>
        <v>No</v>
      </c>
      <c r="F114" s="7" t="str">
        <f>_xlfn.XLOOKUP(A114,'Medical Examinations'!J114:J2448,'Medical Examinations'!O114:O2448)</f>
        <v>No</v>
      </c>
      <c r="G114" s="7">
        <v>0</v>
      </c>
      <c r="H114" s="7" t="str">
        <f>_xlfn.XLOOKUP(A114,'Medical Examinations'!J114:J2448,'Medical Examinations'!Q114:Q2448)</f>
        <v>Yes</v>
      </c>
      <c r="I114" s="7" t="str">
        <f>_xlfn.XLOOKUP(A114,'Medical Examinations'!J114:J2448,'Medical Examinations'!S114:S2448)</f>
        <v>Obesity</v>
      </c>
      <c r="J114" s="7" t="str">
        <f>_xlfn.XLOOKUP(A114,'Hospitalisation Details'!$K$2:$K$2344,'Hospitalisation Details'!$V$2:$V$2344,0)</f>
        <v>17-Jul-1985</v>
      </c>
      <c r="K114" s="24">
        <f>_xlfn.XLOOKUP(A114,'Hospitalisation Details'!$K$2:$K$2344,'Hospitalisation Details'!$P$2:$P$2344,0)</f>
        <v>39836.519999999997</v>
      </c>
      <c r="L114" s="24" t="str">
        <f>_xlfn.XLOOKUP(A114,'Hospitalisation Details'!$K$2:$K$2344,'Hospitalisation Details'!$Q$2:$Q$2344,0)</f>
        <v>tier - 2</v>
      </c>
      <c r="M114" s="5" t="str">
        <f>_xlfn.XLOOKUP(A114,'Hospitalisation Details'!$K$2:$K$2344,'Hospitalisation Details'!$R$2:$R$2344,0)</f>
        <v>tier - 1</v>
      </c>
      <c r="N114" s="5" t="str">
        <f>_xlfn.XLOOKUP(A114,'Hospitalisation Details'!$K$2:$K$2344,'Hospitalisation Details'!$S$2:$S$2344,0)</f>
        <v>R1011</v>
      </c>
    </row>
    <row r="115" spans="1:14" ht="15.6" x14ac:dyDescent="0.3">
      <c r="A115" s="8" t="s">
        <v>2259</v>
      </c>
      <c r="B115" s="7" t="str">
        <f>_xlfn.XLOOKUP(A115,'Customer Names'!E115:E2449,'Customer Names'!H115:H2449)</f>
        <v>Zywicki</v>
      </c>
      <c r="C115" s="7">
        <v>36.67</v>
      </c>
      <c r="D115" s="7" t="str">
        <f>_xlfn.XLOOKUP(A115,'Medical Examinations'!J115:J2449,'Medical Examinations'!M115:M2449)</f>
        <v>No</v>
      </c>
      <c r="E115" s="7" t="str">
        <f>_xlfn.XLOOKUP(A115,'Medical Examinations'!J115:J2449,'Medical Examinations'!N115:N2449)</f>
        <v>No</v>
      </c>
      <c r="F115" s="7" t="str">
        <f>_xlfn.XLOOKUP(A115,'Medical Examinations'!J115:J2449,'Medical Examinations'!O115:O2449)</f>
        <v>No</v>
      </c>
      <c r="G115" s="7">
        <v>1</v>
      </c>
      <c r="H115" s="7" t="str">
        <f>_xlfn.XLOOKUP(A115,'Medical Examinations'!J115:J2449,'Medical Examinations'!Q115:Q2449)</f>
        <v>Yes</v>
      </c>
      <c r="I115" s="7" t="str">
        <f>_xlfn.XLOOKUP(A115,'Medical Examinations'!J115:J2449,'Medical Examinations'!S115:S2449)</f>
        <v>Obesity</v>
      </c>
      <c r="J115" s="7" t="str">
        <f>_xlfn.XLOOKUP(A115,'Hospitalisation Details'!$K$2:$K$2344,'Hospitalisation Details'!$V$2:$V$2344,0)</f>
        <v>24-Jul-1987</v>
      </c>
      <c r="K115" s="24">
        <f>_xlfn.XLOOKUP(A115,'Hospitalisation Details'!$K$2:$K$2344,'Hospitalisation Details'!$P$2:$P$2344,0)</f>
        <v>39774.28</v>
      </c>
      <c r="L115" s="24" t="str">
        <f>_xlfn.XLOOKUP(A115,'Hospitalisation Details'!$K$2:$K$2344,'Hospitalisation Details'!$Q$2:$Q$2344,0)</f>
        <v>tier - 1</v>
      </c>
      <c r="M115" s="5" t="str">
        <f>_xlfn.XLOOKUP(A115,'Hospitalisation Details'!$K$2:$K$2344,'Hospitalisation Details'!$R$2:$R$2344,0)</f>
        <v>tier - 1</v>
      </c>
      <c r="N115" s="5" t="str">
        <f>_xlfn.XLOOKUP(A115,'Hospitalisation Details'!$K$2:$K$2344,'Hospitalisation Details'!$S$2:$S$2344,0)</f>
        <v>R1014</v>
      </c>
    </row>
    <row r="116" spans="1:14" ht="15.6" x14ac:dyDescent="0.3">
      <c r="A116" s="8" t="s">
        <v>2258</v>
      </c>
      <c r="B116" s="7" t="str">
        <f>_xlfn.XLOOKUP(A116,'Customer Names'!E116:E2450,'Customer Names'!H116:H2450)</f>
        <v>Cardinal</v>
      </c>
      <c r="C116" s="7">
        <v>30.9</v>
      </c>
      <c r="D116" s="7" t="str">
        <f>_xlfn.XLOOKUP(A116,'Medical Examinations'!J116:J2450,'Medical Examinations'!M116:M2450)</f>
        <v>No</v>
      </c>
      <c r="E116" s="7" t="str">
        <f>_xlfn.XLOOKUP(A116,'Medical Examinations'!J116:J2450,'Medical Examinations'!N116:N2450)</f>
        <v>No</v>
      </c>
      <c r="F116" s="7" t="str">
        <f>_xlfn.XLOOKUP(A116,'Medical Examinations'!J116:J2450,'Medical Examinations'!O116:O2450)</f>
        <v>No</v>
      </c>
      <c r="G116" s="7">
        <v>2</v>
      </c>
      <c r="H116" s="7" t="str">
        <f>_xlfn.XLOOKUP(A116,'Medical Examinations'!J116:J2450,'Medical Examinations'!Q116:Q2450)</f>
        <v>Yes</v>
      </c>
      <c r="I116" s="7" t="str">
        <f>_xlfn.XLOOKUP(A116,'Medical Examinations'!J116:J2450,'Medical Examinations'!S116:S2450)</f>
        <v>Obesity</v>
      </c>
      <c r="J116" s="7" t="str">
        <f>_xlfn.XLOOKUP(A116,'Hospitalisation Details'!$K$2:$K$2344,'Hospitalisation Details'!$V$2:$V$2344,0)</f>
        <v>17-Dec-1973</v>
      </c>
      <c r="K116" s="24">
        <f>_xlfn.XLOOKUP(A116,'Hospitalisation Details'!$K$2:$K$2344,'Hospitalisation Details'!$P$2:$P$2344,0)</f>
        <v>39727.61</v>
      </c>
      <c r="L116" s="24" t="str">
        <f>_xlfn.XLOOKUP(A116,'Hospitalisation Details'!$K$2:$K$2344,'Hospitalisation Details'!$Q$2:$Q$2344,0)</f>
        <v>tier - 1</v>
      </c>
      <c r="M116" s="5" t="str">
        <f>_xlfn.XLOOKUP(A116,'Hospitalisation Details'!$K$2:$K$2344,'Hospitalisation Details'!$R$2:$R$2344,0)</f>
        <v>tier - 2</v>
      </c>
      <c r="N116" s="5" t="str">
        <f>_xlfn.XLOOKUP(A116,'Hospitalisation Details'!$K$2:$K$2344,'Hospitalisation Details'!$S$2:$S$2344,0)</f>
        <v>R1011</v>
      </c>
    </row>
    <row r="117" spans="1:14" ht="15.6" x14ac:dyDescent="0.3">
      <c r="A117" s="8" t="s">
        <v>2257</v>
      </c>
      <c r="B117" s="7" t="str">
        <f>_xlfn.XLOOKUP(A117,'Customer Names'!E117:E2451,'Customer Names'!H117:H2451)</f>
        <v>Alleman</v>
      </c>
      <c r="C117" s="7">
        <v>30.495000000000001</v>
      </c>
      <c r="D117" s="7" t="str">
        <f>_xlfn.XLOOKUP(A117,'Medical Examinations'!J117:J2451,'Medical Examinations'!M117:M2451)</f>
        <v>No</v>
      </c>
      <c r="E117" s="7" t="str">
        <f>_xlfn.XLOOKUP(A117,'Medical Examinations'!J117:J2451,'Medical Examinations'!N117:N2451)</f>
        <v>No</v>
      </c>
      <c r="F117" s="7" t="str">
        <f>_xlfn.XLOOKUP(A117,'Medical Examinations'!J117:J2451,'Medical Examinations'!O117:O2451)</f>
        <v>No</v>
      </c>
      <c r="G117" s="7">
        <v>0</v>
      </c>
      <c r="H117" s="7" t="str">
        <f>_xlfn.XLOOKUP(A117,'Medical Examinations'!J117:J2451,'Medical Examinations'!Q117:Q2451)</f>
        <v>Yes</v>
      </c>
      <c r="I117" s="7" t="str">
        <f>_xlfn.XLOOKUP(A117,'Medical Examinations'!J117:J2451,'Medical Examinations'!S117:S2451)</f>
        <v>Obesity</v>
      </c>
      <c r="J117" s="7" t="str">
        <f>_xlfn.XLOOKUP(A117,'Hospitalisation Details'!$K$2:$K$2344,'Hospitalisation Details'!$V$2:$V$2344,0)</f>
        <v>12-Aug-1977</v>
      </c>
      <c r="K117" s="24">
        <f>_xlfn.XLOOKUP(A117,'Hospitalisation Details'!$K$2:$K$2344,'Hospitalisation Details'!$P$2:$P$2344,0)</f>
        <v>39725.519999999997</v>
      </c>
      <c r="L117" s="24" t="str">
        <f>_xlfn.XLOOKUP(A117,'Hospitalisation Details'!$K$2:$K$2344,'Hospitalisation Details'!$Q$2:$Q$2344,0)</f>
        <v>tier - 2</v>
      </c>
      <c r="M117" s="5" t="str">
        <f>_xlfn.XLOOKUP(A117,'Hospitalisation Details'!$K$2:$K$2344,'Hospitalisation Details'!$R$2:$R$2344,0)</f>
        <v>tier - 1</v>
      </c>
      <c r="N117" s="5" t="str">
        <f>_xlfn.XLOOKUP(A117,'Hospitalisation Details'!$K$2:$K$2344,'Hospitalisation Details'!$S$2:$S$2344,0)</f>
        <v>R1012</v>
      </c>
    </row>
    <row r="118" spans="1:14" ht="15.6" x14ac:dyDescent="0.3">
      <c r="A118" s="8" t="s">
        <v>2256</v>
      </c>
      <c r="B118" s="7" t="str">
        <f>_xlfn.XLOOKUP(A118,'Customer Names'!E118:E2452,'Customer Names'!H118:H2452)</f>
        <v>Stroffolino</v>
      </c>
      <c r="C118" s="7">
        <v>44.88</v>
      </c>
      <c r="D118" s="7" t="str">
        <f>_xlfn.XLOOKUP(A118,'Medical Examinations'!J118:J2452,'Medical Examinations'!M118:M2452)</f>
        <v>No</v>
      </c>
      <c r="E118" s="7" t="str">
        <f>_xlfn.XLOOKUP(A118,'Medical Examinations'!J118:J2452,'Medical Examinations'!N118:N2452)</f>
        <v>No</v>
      </c>
      <c r="F118" s="7" t="str">
        <f>_xlfn.XLOOKUP(A118,'Medical Examinations'!J118:J2452,'Medical Examinations'!O118:O2452)</f>
        <v>Yes</v>
      </c>
      <c r="G118" s="7">
        <v>1</v>
      </c>
      <c r="H118" s="7" t="str">
        <f>_xlfn.XLOOKUP(A118,'Medical Examinations'!J118:J2452,'Medical Examinations'!Q118:Q2452)</f>
        <v>Yes</v>
      </c>
      <c r="I118" s="7" t="str">
        <f>_xlfn.XLOOKUP(A118,'Medical Examinations'!J118:J2452,'Medical Examinations'!S118:S2452)</f>
        <v>Obesity</v>
      </c>
      <c r="J118" s="7" t="str">
        <f>_xlfn.XLOOKUP(A118,'Hospitalisation Details'!$K$2:$K$2344,'Hospitalisation Details'!$V$2:$V$2344,0)</f>
        <v>16-Jul-2003</v>
      </c>
      <c r="K118" s="24">
        <f>_xlfn.XLOOKUP(A118,'Hospitalisation Details'!$K$2:$K$2344,'Hospitalisation Details'!$P$2:$P$2344,0)</f>
        <v>39722.75</v>
      </c>
      <c r="L118" s="24" t="str">
        <f>_xlfn.XLOOKUP(A118,'Hospitalisation Details'!$K$2:$K$2344,'Hospitalisation Details'!$Q$2:$Q$2344,0)</f>
        <v>tier - 1</v>
      </c>
      <c r="M118" s="5" t="str">
        <f>_xlfn.XLOOKUP(A118,'Hospitalisation Details'!$K$2:$K$2344,'Hospitalisation Details'!$R$2:$R$2344,0)</f>
        <v>tier - 1</v>
      </c>
      <c r="N118" s="5" t="str">
        <f>_xlfn.XLOOKUP(A118,'Hospitalisation Details'!$K$2:$K$2344,'Hospitalisation Details'!$S$2:$S$2344,0)</f>
        <v>R1013</v>
      </c>
    </row>
    <row r="119" spans="1:14" ht="15.6" x14ac:dyDescent="0.3">
      <c r="A119" s="8" t="s">
        <v>2255</v>
      </c>
      <c r="B119" s="7" t="str">
        <f>_xlfn.XLOOKUP(A119,'Customer Names'!E119:E2453,'Customer Names'!H119:H2453)</f>
        <v>Clubb</v>
      </c>
      <c r="C119" s="7">
        <v>44.32</v>
      </c>
      <c r="D119" s="7" t="str">
        <f>_xlfn.XLOOKUP(A119,'Medical Examinations'!J119:J2453,'Medical Examinations'!M119:M2453)</f>
        <v>No</v>
      </c>
      <c r="E119" s="7" t="str">
        <f>_xlfn.XLOOKUP(A119,'Medical Examinations'!J119:J2453,'Medical Examinations'!N119:N2453)</f>
        <v>No</v>
      </c>
      <c r="F119" s="7" t="str">
        <f>_xlfn.XLOOKUP(A119,'Medical Examinations'!J119:J2453,'Medical Examinations'!O119:O2453)</f>
        <v>No</v>
      </c>
      <c r="G119" s="7">
        <v>0</v>
      </c>
      <c r="H119" s="7" t="str">
        <f>_xlfn.XLOOKUP(A119,'Medical Examinations'!J119:J2453,'Medical Examinations'!Q119:Q2453)</f>
        <v>Yes</v>
      </c>
      <c r="I119" s="7" t="str">
        <f>_xlfn.XLOOKUP(A119,'Medical Examinations'!J119:J2453,'Medical Examinations'!S119:S2453)</f>
        <v>Obesity</v>
      </c>
      <c r="J119" s="7" t="str">
        <f>_xlfn.XLOOKUP(A119,'Hospitalisation Details'!$K$2:$K$2344,'Hospitalisation Details'!$V$2:$V$2344,0)</f>
        <v>29-Sep-1968</v>
      </c>
      <c r="K119" s="24">
        <f>_xlfn.XLOOKUP(A119,'Hospitalisation Details'!$K$2:$K$2344,'Hospitalisation Details'!$P$2:$P$2344,0)</f>
        <v>39721.93</v>
      </c>
      <c r="L119" s="24" t="str">
        <f>_xlfn.XLOOKUP(A119,'Hospitalisation Details'!$K$2:$K$2344,'Hospitalisation Details'!$Q$2:$Q$2344,0)</f>
        <v>tier - 2</v>
      </c>
      <c r="M119" s="5" t="str">
        <f>_xlfn.XLOOKUP(A119,'Hospitalisation Details'!$K$2:$K$2344,'Hospitalisation Details'!$R$2:$R$2344,0)</f>
        <v>tier - 2</v>
      </c>
      <c r="N119" s="5" t="str">
        <f>_xlfn.XLOOKUP(A119,'Hospitalisation Details'!$K$2:$K$2344,'Hospitalisation Details'!$S$2:$S$2344,0)</f>
        <v>R1011</v>
      </c>
    </row>
    <row r="120" spans="1:14" ht="15.6" x14ac:dyDescent="0.3">
      <c r="A120" s="8" t="s">
        <v>2254</v>
      </c>
      <c r="B120" s="7" t="str">
        <f>_xlfn.XLOOKUP(A120,'Customer Names'!E120:E2454,'Customer Names'!H120:H2454)</f>
        <v>McGoogan</v>
      </c>
      <c r="C120" s="7">
        <v>46.39</v>
      </c>
      <c r="D120" s="7" t="str">
        <f>_xlfn.XLOOKUP(A120,'Medical Examinations'!J120:J2454,'Medical Examinations'!M120:M2454)</f>
        <v>No</v>
      </c>
      <c r="E120" s="7" t="str">
        <f>_xlfn.XLOOKUP(A120,'Medical Examinations'!J120:J2454,'Medical Examinations'!N120:N2454)</f>
        <v>No</v>
      </c>
      <c r="F120" s="7" t="str">
        <f>_xlfn.XLOOKUP(A120,'Medical Examinations'!J120:J2454,'Medical Examinations'!O120:O2454)</f>
        <v>No</v>
      </c>
      <c r="G120" s="7">
        <v>0</v>
      </c>
      <c r="H120" s="7" t="str">
        <f>_xlfn.XLOOKUP(A120,'Medical Examinations'!J120:J2454,'Medical Examinations'!Q120:Q2454)</f>
        <v>Yes</v>
      </c>
      <c r="I120" s="7" t="str">
        <f>_xlfn.XLOOKUP(A120,'Medical Examinations'!J120:J2454,'Medical Examinations'!S120:S2454)</f>
        <v>Obesity</v>
      </c>
      <c r="J120" s="7" t="str">
        <f>_xlfn.XLOOKUP(A120,'Hospitalisation Details'!$K$2:$K$2344,'Hospitalisation Details'!$V$2:$V$2344,0)</f>
        <v>17-Dec-1977</v>
      </c>
      <c r="K120" s="24">
        <f>_xlfn.XLOOKUP(A120,'Hospitalisation Details'!$K$2:$K$2344,'Hospitalisation Details'!$P$2:$P$2344,0)</f>
        <v>39670.44</v>
      </c>
      <c r="L120" s="24" t="str">
        <f>_xlfn.XLOOKUP(A120,'Hospitalisation Details'!$K$2:$K$2344,'Hospitalisation Details'!$Q$2:$Q$2344,0)</f>
        <v>tier - 2</v>
      </c>
      <c r="M120" s="5" t="str">
        <f>_xlfn.XLOOKUP(A120,'Hospitalisation Details'!$K$2:$K$2344,'Hospitalisation Details'!$R$2:$R$2344,0)</f>
        <v>tier - 1</v>
      </c>
      <c r="N120" s="5" t="str">
        <f>_xlfn.XLOOKUP(A120,'Hospitalisation Details'!$K$2:$K$2344,'Hospitalisation Details'!$S$2:$S$2344,0)</f>
        <v>R1012</v>
      </c>
    </row>
    <row r="121" spans="1:14" ht="15.6" x14ac:dyDescent="0.3">
      <c r="A121" s="8" t="s">
        <v>2253</v>
      </c>
      <c r="B121" s="7" t="str">
        <f>_xlfn.XLOOKUP(A121,'Customer Names'!E121:E2455,'Customer Names'!H121:H2455)</f>
        <v>Keflezighi</v>
      </c>
      <c r="C121" s="7">
        <v>42.13</v>
      </c>
      <c r="D121" s="7" t="str">
        <f>_xlfn.XLOOKUP(A121,'Medical Examinations'!J121:J2455,'Medical Examinations'!M121:M2455)</f>
        <v>Yes</v>
      </c>
      <c r="E121" s="7" t="str">
        <f>_xlfn.XLOOKUP(A121,'Medical Examinations'!J121:J2455,'Medical Examinations'!N121:N2455)</f>
        <v>No</v>
      </c>
      <c r="F121" s="7" t="str">
        <f>_xlfn.XLOOKUP(A121,'Medical Examinations'!J121:J2455,'Medical Examinations'!O121:O2455)</f>
        <v>No</v>
      </c>
      <c r="G121" s="7">
        <v>1</v>
      </c>
      <c r="H121" s="7" t="str">
        <f>_xlfn.XLOOKUP(A121,'Medical Examinations'!J121:J2455,'Medical Examinations'!Q121:Q2455)</f>
        <v>Yes</v>
      </c>
      <c r="I121" s="7" t="str">
        <f>_xlfn.XLOOKUP(A121,'Medical Examinations'!J121:J2455,'Medical Examinations'!S121:S2455)</f>
        <v>Obesity</v>
      </c>
      <c r="J121" s="7" t="str">
        <f>_xlfn.XLOOKUP(A121,'Hospitalisation Details'!$K$2:$K$2344,'Hospitalisation Details'!$V$2:$V$2344,0)</f>
        <v>7-Aug-1995</v>
      </c>
      <c r="K121" s="24">
        <f>_xlfn.XLOOKUP(A121,'Hospitalisation Details'!$K$2:$K$2344,'Hospitalisation Details'!$P$2:$P$2344,0)</f>
        <v>39611.760000000002</v>
      </c>
      <c r="L121" s="24" t="str">
        <f>_xlfn.XLOOKUP(A121,'Hospitalisation Details'!$K$2:$K$2344,'Hospitalisation Details'!$Q$2:$Q$2344,0)</f>
        <v>tier - 1</v>
      </c>
      <c r="M121" s="5" t="str">
        <f>_xlfn.XLOOKUP(A121,'Hospitalisation Details'!$K$2:$K$2344,'Hospitalisation Details'!$R$2:$R$2344,0)</f>
        <v>tier - 3</v>
      </c>
      <c r="N121" s="5" t="str">
        <f>_xlfn.XLOOKUP(A121,'Hospitalisation Details'!$K$2:$K$2344,'Hospitalisation Details'!$S$2:$S$2344,0)</f>
        <v>R1013</v>
      </c>
    </row>
    <row r="122" spans="1:14" ht="15.6" x14ac:dyDescent="0.3">
      <c r="A122" s="8" t="s">
        <v>2252</v>
      </c>
      <c r="B122" s="7" t="str">
        <f>_xlfn.XLOOKUP(A122,'Customer Names'!E122:E2456,'Customer Names'!H122:H2456)</f>
        <v>Syed</v>
      </c>
      <c r="C122" s="7">
        <v>30.78</v>
      </c>
      <c r="D122" s="7" t="str">
        <f>_xlfn.XLOOKUP(A122,'Medical Examinations'!J122:J2456,'Medical Examinations'!M122:M2456)</f>
        <v>Yes</v>
      </c>
      <c r="E122" s="7" t="str">
        <f>_xlfn.XLOOKUP(A122,'Medical Examinations'!J122:J2456,'Medical Examinations'!N122:N2456)</f>
        <v>No</v>
      </c>
      <c r="F122" s="7" t="str">
        <f>_xlfn.XLOOKUP(A122,'Medical Examinations'!J122:J2456,'Medical Examinations'!O122:O2456)</f>
        <v>No</v>
      </c>
      <c r="G122" s="7">
        <v>0</v>
      </c>
      <c r="H122" s="7" t="str">
        <f>_xlfn.XLOOKUP(A122,'Medical Examinations'!J122:J2456,'Medical Examinations'!Q122:Q2456)</f>
        <v>Yes</v>
      </c>
      <c r="I122" s="7" t="str">
        <f>_xlfn.XLOOKUP(A122,'Medical Examinations'!J122:J2456,'Medical Examinations'!S122:S2456)</f>
        <v>Obesity</v>
      </c>
      <c r="J122" s="7" t="str">
        <f>_xlfn.XLOOKUP(A122,'Hospitalisation Details'!$K$2:$K$2344,'Hospitalisation Details'!$V$2:$V$2344,0)</f>
        <v>5-Jul-1981</v>
      </c>
      <c r="K122" s="24">
        <f>_xlfn.XLOOKUP(A122,'Hospitalisation Details'!$K$2:$K$2344,'Hospitalisation Details'!$P$2:$P$2344,0)</f>
        <v>39597.410000000003</v>
      </c>
      <c r="L122" s="24" t="str">
        <f>_xlfn.XLOOKUP(A122,'Hospitalisation Details'!$K$2:$K$2344,'Hospitalisation Details'!$Q$2:$Q$2344,0)</f>
        <v>tier - 1</v>
      </c>
      <c r="M122" s="5" t="str">
        <f>_xlfn.XLOOKUP(A122,'Hospitalisation Details'!$K$2:$K$2344,'Hospitalisation Details'!$R$2:$R$2344,0)</f>
        <v>tier - 2</v>
      </c>
      <c r="N122" s="5" t="str">
        <f>_xlfn.XLOOKUP(A122,'Hospitalisation Details'!$K$2:$K$2344,'Hospitalisation Details'!$S$2:$S$2344,0)</f>
        <v>R1017</v>
      </c>
    </row>
    <row r="123" spans="1:14" ht="15.6" x14ac:dyDescent="0.3">
      <c r="A123" s="8" t="s">
        <v>2251</v>
      </c>
      <c r="B123" s="7" t="str">
        <f>_xlfn.XLOOKUP(A123,'Customer Names'!E123:E2457,'Customer Names'!H123:H2457)</f>
        <v>Segal</v>
      </c>
      <c r="C123" s="7">
        <v>31.35</v>
      </c>
      <c r="D123" s="7" t="str">
        <f>_xlfn.XLOOKUP(A123,'Medical Examinations'!J123:J2457,'Medical Examinations'!M123:M2457)</f>
        <v>No</v>
      </c>
      <c r="E123" s="7" t="str">
        <f>_xlfn.XLOOKUP(A123,'Medical Examinations'!J123:J2457,'Medical Examinations'!N123:N2457)</f>
        <v>No</v>
      </c>
      <c r="F123" s="7" t="str">
        <f>_xlfn.XLOOKUP(A123,'Medical Examinations'!J123:J2457,'Medical Examinations'!O123:O2457)</f>
        <v>No</v>
      </c>
      <c r="G123" s="7">
        <v>0</v>
      </c>
      <c r="H123" s="7" t="str">
        <f>_xlfn.XLOOKUP(A123,'Medical Examinations'!J123:J2457,'Medical Examinations'!Q123:Q2457)</f>
        <v>Yes</v>
      </c>
      <c r="I123" s="7" t="str">
        <f>_xlfn.XLOOKUP(A123,'Medical Examinations'!J123:J2457,'Medical Examinations'!S123:S2457)</f>
        <v>Obesity</v>
      </c>
      <c r="J123" s="7" t="str">
        <f>_xlfn.XLOOKUP(A123,'Hospitalisation Details'!$K$2:$K$2344,'Hospitalisation Details'!$V$2:$V$2344,0)</f>
        <v>12-Jul-1978</v>
      </c>
      <c r="K123" s="24">
        <f>_xlfn.XLOOKUP(A123,'Hospitalisation Details'!$K$2:$K$2344,'Hospitalisation Details'!$P$2:$P$2344,0)</f>
        <v>39556.49</v>
      </c>
      <c r="L123" s="24" t="str">
        <f>_xlfn.XLOOKUP(A123,'Hospitalisation Details'!$K$2:$K$2344,'Hospitalisation Details'!$Q$2:$Q$2344,0)</f>
        <v>tier - 1</v>
      </c>
      <c r="M123" s="5" t="str">
        <f>_xlfn.XLOOKUP(A123,'Hospitalisation Details'!$K$2:$K$2344,'Hospitalisation Details'!$R$2:$R$2344,0)</f>
        <v>tier - 2</v>
      </c>
      <c r="N123" s="5" t="str">
        <f>_xlfn.XLOOKUP(A123,'Hospitalisation Details'!$K$2:$K$2344,'Hospitalisation Details'!$S$2:$S$2344,0)</f>
        <v>R1015</v>
      </c>
    </row>
    <row r="124" spans="1:14" ht="15.6" x14ac:dyDescent="0.3">
      <c r="A124" s="8" t="s">
        <v>2250</v>
      </c>
      <c r="B124" s="7" t="str">
        <f>_xlfn.XLOOKUP(A124,'Customer Names'!E124:E2458,'Customer Names'!H124:H2458)</f>
        <v>Defranco</v>
      </c>
      <c r="C124" s="7">
        <v>41.46</v>
      </c>
      <c r="D124" s="7" t="str">
        <f>_xlfn.XLOOKUP(A124,'Medical Examinations'!J124:J2458,'Medical Examinations'!M124:M2458)</f>
        <v>Yes</v>
      </c>
      <c r="E124" s="7" t="str">
        <f>_xlfn.XLOOKUP(A124,'Medical Examinations'!J124:J2458,'Medical Examinations'!N124:N2458)</f>
        <v>No</v>
      </c>
      <c r="F124" s="7" t="str">
        <f>_xlfn.XLOOKUP(A124,'Medical Examinations'!J124:J2458,'Medical Examinations'!O124:O2458)</f>
        <v>No</v>
      </c>
      <c r="G124" s="7">
        <v>2</v>
      </c>
      <c r="H124" s="7" t="str">
        <f>_xlfn.XLOOKUP(A124,'Medical Examinations'!J124:J2458,'Medical Examinations'!Q124:Q2458)</f>
        <v>Yes</v>
      </c>
      <c r="I124" s="7" t="str">
        <f>_xlfn.XLOOKUP(A124,'Medical Examinations'!J124:J2458,'Medical Examinations'!S124:S2458)</f>
        <v>Obesity</v>
      </c>
      <c r="J124" s="7" t="str">
        <f>_xlfn.XLOOKUP(A124,'Hospitalisation Details'!$K$2:$K$2344,'Hospitalisation Details'!$V$2:$V$2344,0)</f>
        <v>24-Jun-1966</v>
      </c>
      <c r="K124" s="24">
        <f>_xlfn.XLOOKUP(A124,'Hospitalisation Details'!$K$2:$K$2344,'Hospitalisation Details'!$P$2:$P$2344,0)</f>
        <v>39396.86</v>
      </c>
      <c r="L124" s="24" t="str">
        <f>_xlfn.XLOOKUP(A124,'Hospitalisation Details'!$K$2:$K$2344,'Hospitalisation Details'!$Q$2:$Q$2344,0)</f>
        <v>tier - 2</v>
      </c>
      <c r="M124" s="5" t="str">
        <f>_xlfn.XLOOKUP(A124,'Hospitalisation Details'!$K$2:$K$2344,'Hospitalisation Details'!$R$2:$R$2344,0)</f>
        <v>tier - 2</v>
      </c>
      <c r="N124" s="5" t="str">
        <f>_xlfn.XLOOKUP(A124,'Hospitalisation Details'!$K$2:$K$2344,'Hospitalisation Details'!$S$2:$S$2344,0)</f>
        <v>R1011</v>
      </c>
    </row>
    <row r="125" spans="1:14" ht="15.6" x14ac:dyDescent="0.3">
      <c r="A125" s="8" t="s">
        <v>2249</v>
      </c>
      <c r="B125" s="7" t="str">
        <f>_xlfn.XLOOKUP(A125,'Customer Names'!E125:E2459,'Customer Names'!H125:H2459)</f>
        <v>Kells</v>
      </c>
      <c r="C125" s="7">
        <v>48</v>
      </c>
      <c r="D125" s="7" t="str">
        <f>_xlfn.XLOOKUP(A125,'Medical Examinations'!J125:J2459,'Medical Examinations'!M125:M2459)</f>
        <v>No</v>
      </c>
      <c r="E125" s="7" t="str">
        <f>_xlfn.XLOOKUP(A125,'Medical Examinations'!J125:J2459,'Medical Examinations'!N125:N2459)</f>
        <v>No</v>
      </c>
      <c r="F125" s="7" t="str">
        <f>_xlfn.XLOOKUP(A125,'Medical Examinations'!J125:J2459,'Medical Examinations'!O125:O2459)</f>
        <v>No</v>
      </c>
      <c r="G125" s="7">
        <v>0</v>
      </c>
      <c r="H125" s="7" t="str">
        <f>_xlfn.XLOOKUP(A125,'Medical Examinations'!J125:J2459,'Medical Examinations'!Q125:Q2459)</f>
        <v>Yes</v>
      </c>
      <c r="I125" s="7" t="str">
        <f>_xlfn.XLOOKUP(A125,'Medical Examinations'!J125:J2459,'Medical Examinations'!S125:S2459)</f>
        <v>Obesity</v>
      </c>
      <c r="J125" s="7" t="str">
        <f>_xlfn.XLOOKUP(A125,'Hospitalisation Details'!$K$2:$K$2344,'Hospitalisation Details'!$V$2:$V$2344,0)</f>
        <v>5-Aug-1978</v>
      </c>
      <c r="K125" s="24">
        <f>_xlfn.XLOOKUP(A125,'Hospitalisation Details'!$K$2:$K$2344,'Hospitalisation Details'!$P$2:$P$2344,0)</f>
        <v>39352.6</v>
      </c>
      <c r="L125" s="24" t="str">
        <f>_xlfn.XLOOKUP(A125,'Hospitalisation Details'!$K$2:$K$2344,'Hospitalisation Details'!$Q$2:$Q$2344,0)</f>
        <v>tier - 2</v>
      </c>
      <c r="M125" s="5" t="str">
        <f>_xlfn.XLOOKUP(A125,'Hospitalisation Details'!$K$2:$K$2344,'Hospitalisation Details'!$R$2:$R$2344,0)</f>
        <v>tier - 3</v>
      </c>
      <c r="N125" s="5" t="str">
        <f>_xlfn.XLOOKUP(A125,'Hospitalisation Details'!$K$2:$K$2344,'Hospitalisation Details'!$S$2:$S$2344,0)</f>
        <v>R1011</v>
      </c>
    </row>
    <row r="126" spans="1:14" ht="15.6" x14ac:dyDescent="0.3">
      <c r="A126" s="8" t="s">
        <v>2248</v>
      </c>
      <c r="B126" s="7" t="str">
        <f>_xlfn.XLOOKUP(A126,'Customer Names'!E126:E2460,'Customer Names'!H126:H2460)</f>
        <v>Lawton</v>
      </c>
      <c r="C126" s="7">
        <v>49.13</v>
      </c>
      <c r="D126" s="7" t="str">
        <f>_xlfn.XLOOKUP(A126,'Medical Examinations'!J126:J2460,'Medical Examinations'!M126:M2460)</f>
        <v>No</v>
      </c>
      <c r="E126" s="7" t="str">
        <f>_xlfn.XLOOKUP(A126,'Medical Examinations'!J126:J2460,'Medical Examinations'!N126:N2460)</f>
        <v>No</v>
      </c>
      <c r="F126" s="7" t="str">
        <f>_xlfn.XLOOKUP(A126,'Medical Examinations'!J126:J2460,'Medical Examinations'!O126:O2460)</f>
        <v>No</v>
      </c>
      <c r="G126" s="7">
        <v>0</v>
      </c>
      <c r="H126" s="7" t="str">
        <f>_xlfn.XLOOKUP(A126,'Medical Examinations'!J126:J2460,'Medical Examinations'!Q126:Q2460)</f>
        <v>Yes</v>
      </c>
      <c r="I126" s="7" t="str">
        <f>_xlfn.XLOOKUP(A126,'Medical Examinations'!J126:J2460,'Medical Examinations'!S126:S2460)</f>
        <v>Obesity</v>
      </c>
      <c r="J126" s="7" t="str">
        <f>_xlfn.XLOOKUP(A126,'Hospitalisation Details'!$K$2:$K$2344,'Hospitalisation Details'!$V$2:$V$2344,0)</f>
        <v>16-Aug-1982</v>
      </c>
      <c r="K126" s="24">
        <f>_xlfn.XLOOKUP(A126,'Hospitalisation Details'!$K$2:$K$2344,'Hospitalisation Details'!$P$2:$P$2344,0)</f>
        <v>39315.279999999999</v>
      </c>
      <c r="L126" s="24" t="str">
        <f>_xlfn.XLOOKUP(A126,'Hospitalisation Details'!$K$2:$K$2344,'Hospitalisation Details'!$Q$2:$Q$2344,0)</f>
        <v>tier - 2</v>
      </c>
      <c r="M126" s="5" t="str">
        <f>_xlfn.XLOOKUP(A126,'Hospitalisation Details'!$K$2:$K$2344,'Hospitalisation Details'!$R$2:$R$2344,0)</f>
        <v>tier - 3</v>
      </c>
      <c r="N126" s="5" t="str">
        <f>_xlfn.XLOOKUP(A126,'Hospitalisation Details'!$K$2:$K$2344,'Hospitalisation Details'!$S$2:$S$2344,0)</f>
        <v>R1011</v>
      </c>
    </row>
    <row r="127" spans="1:14" ht="15.6" x14ac:dyDescent="0.3">
      <c r="A127" s="8" t="s">
        <v>2247</v>
      </c>
      <c r="B127" s="7" t="str">
        <f>_xlfn.XLOOKUP(A127,'Customer Names'!E127:E2461,'Customer Names'!H127:H2461)</f>
        <v>Bejar</v>
      </c>
      <c r="C127" s="7">
        <v>37.799999999999997</v>
      </c>
      <c r="D127" s="7" t="str">
        <f>_xlfn.XLOOKUP(A127,'Medical Examinations'!J127:J2461,'Medical Examinations'!M127:M2461)</f>
        <v>No</v>
      </c>
      <c r="E127" s="7" t="str">
        <f>_xlfn.XLOOKUP(A127,'Medical Examinations'!J127:J2461,'Medical Examinations'!N127:N2461)</f>
        <v>No</v>
      </c>
      <c r="F127" s="7" t="str">
        <f>_xlfn.XLOOKUP(A127,'Medical Examinations'!J127:J2461,'Medical Examinations'!O127:O2461)</f>
        <v>No</v>
      </c>
      <c r="G127" s="7">
        <v>1</v>
      </c>
      <c r="H127" s="7" t="str">
        <f>_xlfn.XLOOKUP(A127,'Medical Examinations'!J127:J2461,'Medical Examinations'!Q127:Q2461)</f>
        <v>Yes</v>
      </c>
      <c r="I127" s="7" t="str">
        <f>_xlfn.XLOOKUP(A127,'Medical Examinations'!J127:J2461,'Medical Examinations'!S127:S2461)</f>
        <v>Obesity</v>
      </c>
      <c r="J127" s="7" t="str">
        <f>_xlfn.XLOOKUP(A127,'Hospitalisation Details'!$K$2:$K$2344,'Hospitalisation Details'!$V$2:$V$2344,0)</f>
        <v>30-Nov-1992</v>
      </c>
      <c r="K127" s="24">
        <f>_xlfn.XLOOKUP(A127,'Hospitalisation Details'!$K$2:$K$2344,'Hospitalisation Details'!$P$2:$P$2344,0)</f>
        <v>39241.440000000002</v>
      </c>
      <c r="L127" s="24" t="str">
        <f>_xlfn.XLOOKUP(A127,'Hospitalisation Details'!$K$2:$K$2344,'Hospitalisation Details'!$Q$2:$Q$2344,0)</f>
        <v>tier - 1</v>
      </c>
      <c r="M127" s="5" t="str">
        <f>_xlfn.XLOOKUP(A127,'Hospitalisation Details'!$K$2:$K$2344,'Hospitalisation Details'!$R$2:$R$2344,0)</f>
        <v>tier - 3</v>
      </c>
      <c r="N127" s="5" t="str">
        <f>_xlfn.XLOOKUP(A127,'Hospitalisation Details'!$K$2:$K$2344,'Hospitalisation Details'!$S$2:$S$2344,0)</f>
        <v>R1011</v>
      </c>
    </row>
    <row r="128" spans="1:14" ht="15.6" x14ac:dyDescent="0.3">
      <c r="A128" s="8" t="s">
        <v>2246</v>
      </c>
      <c r="B128" s="7" t="str">
        <f>_xlfn.XLOOKUP(A128,'Customer Names'!E128:E2462,'Customer Names'!H128:H2462)</f>
        <v>Navarro Castro</v>
      </c>
      <c r="C128" s="7">
        <v>38.299999999999997</v>
      </c>
      <c r="D128" s="7" t="str">
        <f>_xlfn.XLOOKUP(A128,'Medical Examinations'!J128:J2462,'Medical Examinations'!M128:M2462)</f>
        <v>No</v>
      </c>
      <c r="E128" s="7" t="str">
        <f>_xlfn.XLOOKUP(A128,'Medical Examinations'!J128:J2462,'Medical Examinations'!N128:N2462)</f>
        <v>No</v>
      </c>
      <c r="F128" s="7" t="str">
        <f>_xlfn.XLOOKUP(A128,'Medical Examinations'!J128:J2462,'Medical Examinations'!O128:O2462)</f>
        <v>No</v>
      </c>
      <c r="G128" s="7">
        <v>0</v>
      </c>
      <c r="H128" s="7" t="str">
        <f>_xlfn.XLOOKUP(A128,'Medical Examinations'!J128:J2462,'Medical Examinations'!Q128:Q2462)</f>
        <v>Yes</v>
      </c>
      <c r="I128" s="7" t="str">
        <f>_xlfn.XLOOKUP(A128,'Medical Examinations'!J128:J2462,'Medical Examinations'!S128:S2462)</f>
        <v>Obesity</v>
      </c>
      <c r="J128" s="7" t="str">
        <f>_xlfn.XLOOKUP(A128,'Hospitalisation Details'!$K$2:$K$2344,'Hospitalisation Details'!$V$2:$V$2344,0)</f>
        <v>7-Jul-1962</v>
      </c>
      <c r="K128" s="24">
        <f>_xlfn.XLOOKUP(A128,'Hospitalisation Details'!$K$2:$K$2344,'Hospitalisation Details'!$P$2:$P$2344,0)</f>
        <v>39221.120000000003</v>
      </c>
      <c r="L128" s="24" t="str">
        <f>_xlfn.XLOOKUP(A128,'Hospitalisation Details'!$K$2:$K$2344,'Hospitalisation Details'!$Q$2:$Q$2344,0)</f>
        <v>tier - 2</v>
      </c>
      <c r="M128" s="5" t="str">
        <f>_xlfn.XLOOKUP(A128,'Hospitalisation Details'!$K$2:$K$2344,'Hospitalisation Details'!$R$2:$R$2344,0)</f>
        <v>tier - 1</v>
      </c>
      <c r="N128" s="5" t="str">
        <f>_xlfn.XLOOKUP(A128,'Hospitalisation Details'!$K$2:$K$2344,'Hospitalisation Details'!$S$2:$S$2344,0)</f>
        <v>R1011</v>
      </c>
    </row>
    <row r="129" spans="1:14" ht="15.6" x14ac:dyDescent="0.3">
      <c r="A129" s="8" t="s">
        <v>2245</v>
      </c>
      <c r="B129" s="7" t="str">
        <f>_xlfn.XLOOKUP(A129,'Customer Names'!E129:E2463,'Customer Names'!H129:H2463)</f>
        <v>Tice</v>
      </c>
      <c r="C129" s="7">
        <v>32.774999999999999</v>
      </c>
      <c r="D129" s="7" t="str">
        <f>_xlfn.XLOOKUP(A129,'Medical Examinations'!J129:J2463,'Medical Examinations'!M129:M2463)</f>
        <v>No</v>
      </c>
      <c r="E129" s="7" t="str">
        <f>_xlfn.XLOOKUP(A129,'Medical Examinations'!J129:J2463,'Medical Examinations'!N129:N2463)</f>
        <v>No</v>
      </c>
      <c r="F129" s="7" t="str">
        <f>_xlfn.XLOOKUP(A129,'Medical Examinations'!J129:J2463,'Medical Examinations'!O129:O2463)</f>
        <v>No</v>
      </c>
      <c r="G129" s="7">
        <v>0</v>
      </c>
      <c r="H129" s="7" t="str">
        <f>_xlfn.XLOOKUP(A129,'Medical Examinations'!J129:J2463,'Medical Examinations'!Q129:Q2463)</f>
        <v>Yes</v>
      </c>
      <c r="I129" s="7" t="str">
        <f>_xlfn.XLOOKUP(A129,'Medical Examinations'!J129:J2463,'Medical Examinations'!S129:S2463)</f>
        <v>Obesity</v>
      </c>
      <c r="J129" s="7" t="str">
        <f>_xlfn.XLOOKUP(A129,'Hospitalisation Details'!$K$2:$K$2344,'Hospitalisation Details'!$V$2:$V$2344,0)</f>
        <v>4-Aug-1982</v>
      </c>
      <c r="K129" s="24">
        <f>_xlfn.XLOOKUP(A129,'Hospitalisation Details'!$K$2:$K$2344,'Hospitalisation Details'!$P$2:$P$2344,0)</f>
        <v>39125.33</v>
      </c>
      <c r="L129" s="24" t="str">
        <f>_xlfn.XLOOKUP(A129,'Hospitalisation Details'!$K$2:$K$2344,'Hospitalisation Details'!$Q$2:$Q$2344,0)</f>
        <v>tier - 1</v>
      </c>
      <c r="M129" s="5" t="str">
        <f>_xlfn.XLOOKUP(A129,'Hospitalisation Details'!$K$2:$K$2344,'Hospitalisation Details'!$R$2:$R$2344,0)</f>
        <v>tier - 1</v>
      </c>
      <c r="N129" s="5" t="str">
        <f>_xlfn.XLOOKUP(A129,'Hospitalisation Details'!$K$2:$K$2344,'Hospitalisation Details'!$S$2:$S$2344,0)</f>
        <v>R1016</v>
      </c>
    </row>
    <row r="130" spans="1:14" ht="15.6" x14ac:dyDescent="0.3">
      <c r="A130" s="8" t="s">
        <v>2244</v>
      </c>
      <c r="B130" s="7" t="str">
        <f>_xlfn.XLOOKUP(A130,'Customer Names'!E130:E2464,'Customer Names'!H130:H2464)</f>
        <v>Wolf</v>
      </c>
      <c r="C130" s="7">
        <v>34.200000000000003</v>
      </c>
      <c r="D130" s="7" t="str">
        <f>_xlfn.XLOOKUP(A130,'Medical Examinations'!J130:J2464,'Medical Examinations'!M130:M2464)</f>
        <v>Yes</v>
      </c>
      <c r="E130" s="7" t="str">
        <f>_xlfn.XLOOKUP(A130,'Medical Examinations'!J130:J2464,'Medical Examinations'!N130:N2464)</f>
        <v>No</v>
      </c>
      <c r="F130" s="7" t="str">
        <f>_xlfn.XLOOKUP(A130,'Medical Examinations'!J130:J2464,'Medical Examinations'!O130:O2464)</f>
        <v>No</v>
      </c>
      <c r="G130" s="7">
        <v>0</v>
      </c>
      <c r="H130" s="7" t="str">
        <f>_xlfn.XLOOKUP(A130,'Medical Examinations'!J130:J2464,'Medical Examinations'!Q130:Q2464)</f>
        <v>Yes</v>
      </c>
      <c r="I130" s="7" t="str">
        <f>_xlfn.XLOOKUP(A130,'Medical Examinations'!J130:J2464,'Medical Examinations'!S130:S2464)</f>
        <v>Obesity</v>
      </c>
      <c r="J130" s="7" t="str">
        <f>_xlfn.XLOOKUP(A130,'Hospitalisation Details'!$K$2:$K$2344,'Hospitalisation Details'!$V$2:$V$2344,0)</f>
        <v>20-Sep-1985</v>
      </c>
      <c r="K130" s="24">
        <f>_xlfn.XLOOKUP(A130,'Hospitalisation Details'!$K$2:$K$2344,'Hospitalisation Details'!$P$2:$P$2344,0)</f>
        <v>39047.29</v>
      </c>
      <c r="L130" s="24" t="str">
        <f>_xlfn.XLOOKUP(A130,'Hospitalisation Details'!$K$2:$K$2344,'Hospitalisation Details'!$Q$2:$Q$2344,0)</f>
        <v>tier - 1</v>
      </c>
      <c r="M130" s="5" t="str">
        <f>_xlfn.XLOOKUP(A130,'Hospitalisation Details'!$K$2:$K$2344,'Hospitalisation Details'!$R$2:$R$2344,0)</f>
        <v>tier - 3</v>
      </c>
      <c r="N130" s="5" t="str">
        <f>_xlfn.XLOOKUP(A130,'Hospitalisation Details'!$K$2:$K$2344,'Hospitalisation Details'!$S$2:$S$2344,0)</f>
        <v>R1017</v>
      </c>
    </row>
    <row r="131" spans="1:14" ht="15.6" x14ac:dyDescent="0.3">
      <c r="A131" s="8" t="s">
        <v>2243</v>
      </c>
      <c r="B131" s="7" t="str">
        <f>_xlfn.XLOOKUP(A131,'Customer Names'!E131:E2465,'Customer Names'!H131:H2465)</f>
        <v>Oppedal</v>
      </c>
      <c r="C131" s="7">
        <v>30.2</v>
      </c>
      <c r="D131" s="7" t="str">
        <f>_xlfn.XLOOKUP(A131,'Medical Examinations'!J131:J2465,'Medical Examinations'!M131:M2465)</f>
        <v>No</v>
      </c>
      <c r="E131" s="7" t="str">
        <f>_xlfn.XLOOKUP(A131,'Medical Examinations'!J131:J2465,'Medical Examinations'!N131:N2465)</f>
        <v>No</v>
      </c>
      <c r="F131" s="7" t="str">
        <f>_xlfn.XLOOKUP(A131,'Medical Examinations'!J131:J2465,'Medical Examinations'!O131:O2465)</f>
        <v>No</v>
      </c>
      <c r="G131" s="7">
        <v>0</v>
      </c>
      <c r="H131" s="7" t="str">
        <f>_xlfn.XLOOKUP(A131,'Medical Examinations'!J131:J2465,'Medical Examinations'!Q131:Q2465)</f>
        <v>Yes</v>
      </c>
      <c r="I131" s="7" t="str">
        <f>_xlfn.XLOOKUP(A131,'Medical Examinations'!J131:J2465,'Medical Examinations'!S131:S2465)</f>
        <v>Obesity</v>
      </c>
      <c r="J131" s="7" t="str">
        <f>_xlfn.XLOOKUP(A131,'Hospitalisation Details'!$K$2:$K$2344,'Hospitalisation Details'!$V$2:$V$2344,0)</f>
        <v>12-Oct-1978</v>
      </c>
      <c r="K131" s="24">
        <f>_xlfn.XLOOKUP(A131,'Hospitalisation Details'!$K$2:$K$2344,'Hospitalisation Details'!$P$2:$P$2344,0)</f>
        <v>38998.550000000003</v>
      </c>
      <c r="L131" s="24" t="str">
        <f>_xlfn.XLOOKUP(A131,'Hospitalisation Details'!$K$2:$K$2344,'Hospitalisation Details'!$Q$2:$Q$2344,0)</f>
        <v>tier - 1</v>
      </c>
      <c r="M131" s="5" t="str">
        <f>_xlfn.XLOOKUP(A131,'Hospitalisation Details'!$K$2:$K$2344,'Hospitalisation Details'!$R$2:$R$2344,0)</f>
        <v>tier - 1</v>
      </c>
      <c r="N131" s="5" t="str">
        <f>_xlfn.XLOOKUP(A131,'Hospitalisation Details'!$K$2:$K$2344,'Hospitalisation Details'!$S$2:$S$2344,0)</f>
        <v>R1011</v>
      </c>
    </row>
    <row r="132" spans="1:14" ht="15.6" x14ac:dyDescent="0.3">
      <c r="A132" s="8" t="s">
        <v>2242</v>
      </c>
      <c r="B132" s="7" t="str">
        <f>_xlfn.XLOOKUP(A132,'Customer Names'!E132:E2466,'Customer Names'!H132:H2466)</f>
        <v>Wright</v>
      </c>
      <c r="C132" s="7">
        <v>48.32</v>
      </c>
      <c r="D132" s="7" t="str">
        <f>_xlfn.XLOOKUP(A132,'Medical Examinations'!J132:J2466,'Medical Examinations'!M132:M2466)</f>
        <v>No</v>
      </c>
      <c r="E132" s="7" t="str">
        <f>_xlfn.XLOOKUP(A132,'Medical Examinations'!J132:J2466,'Medical Examinations'!N132:N2466)</f>
        <v>No</v>
      </c>
      <c r="F132" s="7" t="str">
        <f>_xlfn.XLOOKUP(A132,'Medical Examinations'!J132:J2466,'Medical Examinations'!O132:O2466)</f>
        <v>No</v>
      </c>
      <c r="G132" s="7">
        <v>0</v>
      </c>
      <c r="H132" s="7" t="str">
        <f>_xlfn.XLOOKUP(A132,'Medical Examinations'!J132:J2466,'Medical Examinations'!Q132:Q2466)</f>
        <v>Yes</v>
      </c>
      <c r="I132" s="7" t="str">
        <f>_xlfn.XLOOKUP(A132,'Medical Examinations'!J132:J2466,'Medical Examinations'!S132:S2466)</f>
        <v>Obesity</v>
      </c>
      <c r="J132" s="7" t="str">
        <f>_xlfn.XLOOKUP(A132,'Hospitalisation Details'!$K$2:$K$2344,'Hospitalisation Details'!$V$2:$V$2344,0)</f>
        <v>24-Sep-1980</v>
      </c>
      <c r="K132" s="24">
        <f>_xlfn.XLOOKUP(A132,'Hospitalisation Details'!$K$2:$K$2344,'Hospitalisation Details'!$P$2:$P$2344,0)</f>
        <v>38947.43</v>
      </c>
      <c r="L132" s="24" t="str">
        <f>_xlfn.XLOOKUP(A132,'Hospitalisation Details'!$K$2:$K$2344,'Hospitalisation Details'!$Q$2:$Q$2344,0)</f>
        <v>tier - 2</v>
      </c>
      <c r="M132" s="5" t="str">
        <f>_xlfn.XLOOKUP(A132,'Hospitalisation Details'!$K$2:$K$2344,'Hospitalisation Details'!$R$2:$R$2344,0)</f>
        <v>tier - 3</v>
      </c>
      <c r="N132" s="5" t="str">
        <f>_xlfn.XLOOKUP(A132,'Hospitalisation Details'!$K$2:$K$2344,'Hospitalisation Details'!$S$2:$S$2344,0)</f>
        <v>R1011</v>
      </c>
    </row>
    <row r="133" spans="1:14" ht="15.6" x14ac:dyDescent="0.3">
      <c r="A133" s="8" t="s">
        <v>2241</v>
      </c>
      <c r="B133" s="7" t="str">
        <f>_xlfn.XLOOKUP(A133,'Customer Names'!E133:E2467,'Customer Names'!H133:H2467)</f>
        <v>Ellis</v>
      </c>
      <c r="C133" s="7">
        <v>44.86</v>
      </c>
      <c r="D133" s="7" t="str">
        <f>_xlfn.XLOOKUP(A133,'Medical Examinations'!J133:J2467,'Medical Examinations'!M133:M2467)</f>
        <v>Yes</v>
      </c>
      <c r="E133" s="7" t="str">
        <f>_xlfn.XLOOKUP(A133,'Medical Examinations'!J133:J2467,'Medical Examinations'!N133:N2467)</f>
        <v>No</v>
      </c>
      <c r="F133" s="7" t="str">
        <f>_xlfn.XLOOKUP(A133,'Medical Examinations'!J133:J2467,'Medical Examinations'!O133:O2467)</f>
        <v>No</v>
      </c>
      <c r="G133" s="7">
        <v>0</v>
      </c>
      <c r="H133" s="7" t="str">
        <f>_xlfn.XLOOKUP(A133,'Medical Examinations'!J133:J2467,'Medical Examinations'!Q133:Q2467)</f>
        <v>Yes</v>
      </c>
      <c r="I133" s="7" t="str">
        <f>_xlfn.XLOOKUP(A133,'Medical Examinations'!J133:J2467,'Medical Examinations'!S133:S2467)</f>
        <v>Obesity</v>
      </c>
      <c r="J133" s="7" t="str">
        <f>_xlfn.XLOOKUP(A133,'Hospitalisation Details'!$K$2:$K$2344,'Hospitalisation Details'!$V$2:$V$2344,0)</f>
        <v>15-Dec-1976</v>
      </c>
      <c r="K133" s="24">
        <f>_xlfn.XLOOKUP(A133,'Hospitalisation Details'!$K$2:$K$2344,'Hospitalisation Details'!$P$2:$P$2344,0)</f>
        <v>38932.559999999998</v>
      </c>
      <c r="L133" s="24" t="str">
        <f>_xlfn.XLOOKUP(A133,'Hospitalisation Details'!$K$2:$K$2344,'Hospitalisation Details'!$Q$2:$Q$2344,0)</f>
        <v>tier - 2</v>
      </c>
      <c r="M133" s="5" t="str">
        <f>_xlfn.XLOOKUP(A133,'Hospitalisation Details'!$K$2:$K$2344,'Hospitalisation Details'!$R$2:$R$2344,0)</f>
        <v>tier - 3</v>
      </c>
      <c r="N133" s="5" t="str">
        <f>_xlfn.XLOOKUP(A133,'Hospitalisation Details'!$K$2:$K$2344,'Hospitalisation Details'!$S$2:$S$2344,0)</f>
        <v>R1011</v>
      </c>
    </row>
    <row r="134" spans="1:14" ht="15.6" x14ac:dyDescent="0.3">
      <c r="A134" s="8" t="s">
        <v>2240</v>
      </c>
      <c r="B134" s="7" t="str">
        <f>_xlfn.XLOOKUP(A134,'Customer Names'!E134:E2468,'Customer Names'!H134:H2468)</f>
        <v>Taormina</v>
      </c>
      <c r="C134" s="7">
        <v>52.15</v>
      </c>
      <c r="D134" s="7" t="str">
        <f>_xlfn.XLOOKUP(A134,'Medical Examinations'!J134:J2468,'Medical Examinations'!M134:M2468)</f>
        <v>No</v>
      </c>
      <c r="E134" s="7" t="str">
        <f>_xlfn.XLOOKUP(A134,'Medical Examinations'!J134:J2468,'Medical Examinations'!N134:N2468)</f>
        <v>No</v>
      </c>
      <c r="F134" s="7" t="str">
        <f>_xlfn.XLOOKUP(A134,'Medical Examinations'!J134:J2468,'Medical Examinations'!O134:O2468)</f>
        <v>No</v>
      </c>
      <c r="G134" s="7">
        <v>1</v>
      </c>
      <c r="H134" s="7" t="str">
        <f>_xlfn.XLOOKUP(A134,'Medical Examinations'!J134:J2468,'Medical Examinations'!Q134:Q2468)</f>
        <v>Yes</v>
      </c>
      <c r="I134" s="7" t="str">
        <f>_xlfn.XLOOKUP(A134,'Medical Examinations'!J134:J2468,'Medical Examinations'!S134:S2468)</f>
        <v>Obesity</v>
      </c>
      <c r="J134" s="7" t="str">
        <f>_xlfn.XLOOKUP(A134,'Hospitalisation Details'!$K$2:$K$2344,'Hospitalisation Details'!$V$2:$V$2344,0)</f>
        <v>16-Jun-1987</v>
      </c>
      <c r="K134" s="24">
        <f>_xlfn.XLOOKUP(A134,'Hospitalisation Details'!$K$2:$K$2344,'Hospitalisation Details'!$P$2:$P$2344,0)</f>
        <v>38924.04</v>
      </c>
      <c r="L134" s="24" t="str">
        <f>_xlfn.XLOOKUP(A134,'Hospitalisation Details'!$K$2:$K$2344,'Hospitalisation Details'!$Q$2:$Q$2344,0)</f>
        <v>tier - 2</v>
      </c>
      <c r="M134" s="5" t="str">
        <f>_xlfn.XLOOKUP(A134,'Hospitalisation Details'!$K$2:$K$2344,'Hospitalisation Details'!$R$2:$R$2344,0)</f>
        <v>tier - 2</v>
      </c>
      <c r="N134" s="5" t="str">
        <f>_xlfn.XLOOKUP(A134,'Hospitalisation Details'!$K$2:$K$2344,'Hospitalisation Details'!$S$2:$S$2344,0)</f>
        <v>R1011</v>
      </c>
    </row>
    <row r="135" spans="1:14" ht="15.6" x14ac:dyDescent="0.3">
      <c r="A135" s="8" t="s">
        <v>2239</v>
      </c>
      <c r="B135" s="7" t="str">
        <f>_xlfn.XLOOKUP(A135,'Customer Names'!E135:E2469,'Customer Names'!H135:H2469)</f>
        <v>Lynch</v>
      </c>
      <c r="C135" s="7">
        <v>41.12</v>
      </c>
      <c r="D135" s="7" t="str">
        <f>_xlfn.XLOOKUP(A135,'Medical Examinations'!J135:J2469,'Medical Examinations'!M135:M2469)</f>
        <v>Yes</v>
      </c>
      <c r="E135" s="7" t="str">
        <f>_xlfn.XLOOKUP(A135,'Medical Examinations'!J135:J2469,'Medical Examinations'!N135:N2469)</f>
        <v>No</v>
      </c>
      <c r="F135" s="7" t="str">
        <f>_xlfn.XLOOKUP(A135,'Medical Examinations'!J135:J2469,'Medical Examinations'!O135:O2469)</f>
        <v>No</v>
      </c>
      <c r="G135" s="7">
        <v>0</v>
      </c>
      <c r="H135" s="7" t="str">
        <f>_xlfn.XLOOKUP(A135,'Medical Examinations'!J135:J2469,'Medical Examinations'!Q135:Q2469)</f>
        <v>Yes</v>
      </c>
      <c r="I135" s="7" t="str">
        <f>_xlfn.XLOOKUP(A135,'Medical Examinations'!J135:J2469,'Medical Examinations'!S135:S2469)</f>
        <v>Obesity</v>
      </c>
      <c r="J135" s="7" t="str">
        <f>_xlfn.XLOOKUP(A135,'Hospitalisation Details'!$K$2:$K$2344,'Hospitalisation Details'!$V$2:$V$2344,0)</f>
        <v>30-Jul-1967</v>
      </c>
      <c r="K135" s="24">
        <f>_xlfn.XLOOKUP(A135,'Hospitalisation Details'!$K$2:$K$2344,'Hospitalisation Details'!$P$2:$P$2344,0)</f>
        <v>38893.360000000001</v>
      </c>
      <c r="L135" s="24" t="str">
        <f>_xlfn.XLOOKUP(A135,'Hospitalisation Details'!$K$2:$K$2344,'Hospitalisation Details'!$Q$2:$Q$2344,0)</f>
        <v>tier - 1</v>
      </c>
      <c r="M135" s="5" t="str">
        <f>_xlfn.XLOOKUP(A135,'Hospitalisation Details'!$K$2:$K$2344,'Hospitalisation Details'!$R$2:$R$2344,0)</f>
        <v>tier - 2</v>
      </c>
      <c r="N135" s="5" t="str">
        <f>_xlfn.XLOOKUP(A135,'Hospitalisation Details'!$K$2:$K$2344,'Hospitalisation Details'!$S$2:$S$2344,0)</f>
        <v>R1011</v>
      </c>
    </row>
    <row r="136" spans="1:14" ht="15.6" x14ac:dyDescent="0.3">
      <c r="A136" s="8" t="s">
        <v>2238</v>
      </c>
      <c r="B136" s="7" t="str">
        <f>_xlfn.XLOOKUP(A136,'Customer Names'!E136:E2470,'Customer Names'!H136:H2470)</f>
        <v>Tavella</v>
      </c>
      <c r="C136" s="7">
        <v>38.39</v>
      </c>
      <c r="D136" s="7" t="str">
        <f>_xlfn.XLOOKUP(A136,'Medical Examinations'!J136:J2470,'Medical Examinations'!M136:M2470)</f>
        <v>Yes</v>
      </c>
      <c r="E136" s="7" t="str">
        <f>_xlfn.XLOOKUP(A136,'Medical Examinations'!J136:J2470,'Medical Examinations'!N136:N2470)</f>
        <v>No</v>
      </c>
      <c r="F136" s="7" t="str">
        <f>_xlfn.XLOOKUP(A136,'Medical Examinations'!J136:J2470,'Medical Examinations'!O136:O2470)</f>
        <v>No</v>
      </c>
      <c r="G136" s="7">
        <v>1</v>
      </c>
      <c r="H136" s="7" t="str">
        <f>_xlfn.XLOOKUP(A136,'Medical Examinations'!J136:J2470,'Medical Examinations'!Q136:Q2470)</f>
        <v>Yes</v>
      </c>
      <c r="I136" s="7" t="str">
        <f>_xlfn.XLOOKUP(A136,'Medical Examinations'!J136:J2470,'Medical Examinations'!S136:S2470)</f>
        <v>Obesity</v>
      </c>
      <c r="J136" s="7" t="str">
        <f>_xlfn.XLOOKUP(A136,'Hospitalisation Details'!$K$2:$K$2344,'Hospitalisation Details'!$V$2:$V$2344,0)</f>
        <v>6-Jun-1964</v>
      </c>
      <c r="K136" s="24">
        <f>_xlfn.XLOOKUP(A136,'Hospitalisation Details'!$K$2:$K$2344,'Hospitalisation Details'!$P$2:$P$2344,0)</f>
        <v>38869.25</v>
      </c>
      <c r="L136" s="24" t="str">
        <f>_xlfn.XLOOKUP(A136,'Hospitalisation Details'!$K$2:$K$2344,'Hospitalisation Details'!$Q$2:$Q$2344,0)</f>
        <v>tier - 2</v>
      </c>
      <c r="M136" s="5" t="str">
        <f>_xlfn.XLOOKUP(A136,'Hospitalisation Details'!$K$2:$K$2344,'Hospitalisation Details'!$R$2:$R$2344,0)</f>
        <v>tier - 2</v>
      </c>
      <c r="N136" s="5" t="str">
        <f>_xlfn.XLOOKUP(A136,'Hospitalisation Details'!$K$2:$K$2344,'Hospitalisation Details'!$S$2:$S$2344,0)</f>
        <v>R1011</v>
      </c>
    </row>
    <row r="137" spans="1:14" ht="15.6" x14ac:dyDescent="0.3">
      <c r="A137" s="8" t="s">
        <v>2237</v>
      </c>
      <c r="B137" s="7" t="str">
        <f>_xlfn.XLOOKUP(A137,'Customer Names'!E137:E2471,'Customer Names'!H137:H2471)</f>
        <v>Neufeld</v>
      </c>
      <c r="C137" s="7">
        <v>46.85</v>
      </c>
      <c r="D137" s="7" t="str">
        <f>_xlfn.XLOOKUP(A137,'Medical Examinations'!J137:J2471,'Medical Examinations'!M137:M2471)</f>
        <v>No</v>
      </c>
      <c r="E137" s="7" t="str">
        <f>_xlfn.XLOOKUP(A137,'Medical Examinations'!J137:J2471,'Medical Examinations'!N137:N2471)</f>
        <v>No</v>
      </c>
      <c r="F137" s="7" t="str">
        <f>_xlfn.XLOOKUP(A137,'Medical Examinations'!J137:J2471,'Medical Examinations'!O137:O2471)</f>
        <v>Yes</v>
      </c>
      <c r="G137" s="7">
        <v>1</v>
      </c>
      <c r="H137" s="7" t="str">
        <f>_xlfn.XLOOKUP(A137,'Medical Examinations'!J137:J2471,'Medical Examinations'!Q137:Q2471)</f>
        <v>Yes</v>
      </c>
      <c r="I137" s="7" t="str">
        <f>_xlfn.XLOOKUP(A137,'Medical Examinations'!J137:J2471,'Medical Examinations'!S137:S2471)</f>
        <v>Obesity</v>
      </c>
      <c r="J137" s="7" t="str">
        <f>_xlfn.XLOOKUP(A137,'Hospitalisation Details'!$K$2:$K$2344,'Hospitalisation Details'!$V$2:$V$2344,0)</f>
        <v>3-Dec-1979</v>
      </c>
      <c r="K137" s="24">
        <f>_xlfn.XLOOKUP(A137,'Hospitalisation Details'!$K$2:$K$2344,'Hospitalisation Details'!$P$2:$P$2344,0)</f>
        <v>38836.980000000003</v>
      </c>
      <c r="L137" s="24" t="str">
        <f>_xlfn.XLOOKUP(A137,'Hospitalisation Details'!$K$2:$K$2344,'Hospitalisation Details'!$Q$2:$Q$2344,0)</f>
        <v>tier - 2</v>
      </c>
      <c r="M137" s="5" t="str">
        <f>_xlfn.XLOOKUP(A137,'Hospitalisation Details'!$K$2:$K$2344,'Hospitalisation Details'!$R$2:$R$2344,0)</f>
        <v>tier - 1</v>
      </c>
      <c r="N137" s="5" t="str">
        <f>_xlfn.XLOOKUP(A137,'Hospitalisation Details'!$K$2:$K$2344,'Hospitalisation Details'!$S$2:$S$2344,0)</f>
        <v>R1011</v>
      </c>
    </row>
    <row r="138" spans="1:14" ht="15.6" x14ac:dyDescent="0.3">
      <c r="A138" s="8" t="s">
        <v>2236</v>
      </c>
      <c r="B138" s="7" t="str">
        <f>_xlfn.XLOOKUP(A138,'Customer Names'!E138:E2472,'Customer Names'!H138:H2472)</f>
        <v>Walhovd</v>
      </c>
      <c r="C138" s="7">
        <v>42.24</v>
      </c>
      <c r="D138" s="7" t="str">
        <f>_xlfn.XLOOKUP(A138,'Medical Examinations'!J138:J2472,'Medical Examinations'!M138:M2472)</f>
        <v>No</v>
      </c>
      <c r="E138" s="7" t="str">
        <f>_xlfn.XLOOKUP(A138,'Medical Examinations'!J138:J2472,'Medical Examinations'!N138:N2472)</f>
        <v>yes</v>
      </c>
      <c r="F138" s="7" t="str">
        <f>_xlfn.XLOOKUP(A138,'Medical Examinations'!J138:J2472,'Medical Examinations'!O138:O2472)</f>
        <v>No</v>
      </c>
      <c r="G138" s="7">
        <v>1</v>
      </c>
      <c r="H138" s="7" t="str">
        <f>_xlfn.XLOOKUP(A138,'Medical Examinations'!J138:J2472,'Medical Examinations'!Q138:Q2472)</f>
        <v>Yes</v>
      </c>
      <c r="I138" s="7" t="str">
        <f>_xlfn.XLOOKUP(A138,'Medical Examinations'!J138:J2472,'Medical Examinations'!S138:S2472)</f>
        <v>Obesity</v>
      </c>
      <c r="J138" s="7" t="str">
        <f>_xlfn.XLOOKUP(A138,'Hospitalisation Details'!$K$2:$K$2344,'Hospitalisation Details'!$V$2:$V$2344,0)</f>
        <v>5-Dec-2004</v>
      </c>
      <c r="K138" s="24">
        <f>_xlfn.XLOOKUP(A138,'Hospitalisation Details'!$K$2:$K$2344,'Hospitalisation Details'!$P$2:$P$2344,0)</f>
        <v>38792.69</v>
      </c>
      <c r="L138" s="24" t="str">
        <f>_xlfn.XLOOKUP(A138,'Hospitalisation Details'!$K$2:$K$2344,'Hospitalisation Details'!$Q$2:$Q$2344,0)</f>
        <v>tier - 2</v>
      </c>
      <c r="M138" s="5" t="str">
        <f>_xlfn.XLOOKUP(A138,'Hospitalisation Details'!$K$2:$K$2344,'Hospitalisation Details'!$R$2:$R$2344,0)</f>
        <v>tier - 2</v>
      </c>
      <c r="N138" s="5" t="str">
        <f>_xlfn.XLOOKUP(A138,'Hospitalisation Details'!$K$2:$K$2344,'Hospitalisation Details'!$S$2:$S$2344,0)</f>
        <v>R1013</v>
      </c>
    </row>
    <row r="139" spans="1:14" ht="15.6" x14ac:dyDescent="0.3">
      <c r="A139" s="8" t="s">
        <v>2235</v>
      </c>
      <c r="B139" s="7" t="str">
        <f>_xlfn.XLOOKUP(A139,'Customer Names'!E139:E2473,'Customer Names'!H139:H2473)</f>
        <v>Washburn</v>
      </c>
      <c r="C139" s="7">
        <v>34.39</v>
      </c>
      <c r="D139" s="7" t="str">
        <f>_xlfn.XLOOKUP(A139,'Medical Examinations'!J139:J2473,'Medical Examinations'!M139:M2473)</f>
        <v>No</v>
      </c>
      <c r="E139" s="7" t="str">
        <f>_xlfn.XLOOKUP(A139,'Medical Examinations'!J139:J2473,'Medical Examinations'!N139:N2473)</f>
        <v>No</v>
      </c>
      <c r="F139" s="7" t="str">
        <f>_xlfn.XLOOKUP(A139,'Medical Examinations'!J139:J2473,'Medical Examinations'!O139:O2473)</f>
        <v>No</v>
      </c>
      <c r="G139" s="7">
        <v>0</v>
      </c>
      <c r="H139" s="7" t="str">
        <f>_xlfn.XLOOKUP(A139,'Medical Examinations'!J139:J2473,'Medical Examinations'!Q139:Q2473)</f>
        <v>Yes</v>
      </c>
      <c r="I139" s="7" t="str">
        <f>_xlfn.XLOOKUP(A139,'Medical Examinations'!J139:J2473,'Medical Examinations'!S139:S2473)</f>
        <v>Obesity</v>
      </c>
      <c r="J139" s="7" t="str">
        <f>_xlfn.XLOOKUP(A139,'Hospitalisation Details'!$K$2:$K$2344,'Hospitalisation Details'!$V$2:$V$2344,0)</f>
        <v>8-Nov-1991</v>
      </c>
      <c r="K139" s="24">
        <f>_xlfn.XLOOKUP(A139,'Hospitalisation Details'!$K$2:$K$2344,'Hospitalisation Details'!$P$2:$P$2344,0)</f>
        <v>38746.36</v>
      </c>
      <c r="L139" s="24" t="str">
        <f>_xlfn.XLOOKUP(A139,'Hospitalisation Details'!$K$2:$K$2344,'Hospitalisation Details'!$Q$2:$Q$2344,0)</f>
        <v>tier - 1</v>
      </c>
      <c r="M139" s="5" t="str">
        <f>_xlfn.XLOOKUP(A139,'Hospitalisation Details'!$K$2:$K$2344,'Hospitalisation Details'!$R$2:$R$2344,0)</f>
        <v>tier - 2</v>
      </c>
      <c r="N139" s="5" t="str">
        <f>_xlfn.XLOOKUP(A139,'Hospitalisation Details'!$K$2:$K$2344,'Hospitalisation Details'!$S$2:$S$2344,0)</f>
        <v>R1012</v>
      </c>
    </row>
    <row r="140" spans="1:14" ht="15.6" x14ac:dyDescent="0.3">
      <c r="A140" s="8" t="s">
        <v>2234</v>
      </c>
      <c r="B140" s="7" t="str">
        <f>_xlfn.XLOOKUP(A140,'Customer Names'!E140:E2474,'Customer Names'!H140:H2474)</f>
        <v>Mroz</v>
      </c>
      <c r="C140" s="7">
        <v>42.89</v>
      </c>
      <c r="D140" s="7" t="str">
        <f>_xlfn.XLOOKUP(A140,'Medical Examinations'!J140:J2474,'Medical Examinations'!M140:M2474)</f>
        <v>Yes</v>
      </c>
      <c r="E140" s="7" t="str">
        <f>_xlfn.XLOOKUP(A140,'Medical Examinations'!J140:J2474,'Medical Examinations'!N140:N2474)</f>
        <v>No</v>
      </c>
      <c r="F140" s="7" t="str">
        <f>_xlfn.XLOOKUP(A140,'Medical Examinations'!J140:J2474,'Medical Examinations'!O140:O2474)</f>
        <v>No</v>
      </c>
      <c r="G140" s="7">
        <v>0</v>
      </c>
      <c r="H140" s="7" t="str">
        <f>_xlfn.XLOOKUP(A140,'Medical Examinations'!J140:J2474,'Medical Examinations'!Q140:Q2474)</f>
        <v>Yes</v>
      </c>
      <c r="I140" s="7" t="str">
        <f>_xlfn.XLOOKUP(A140,'Medical Examinations'!J140:J2474,'Medical Examinations'!S140:S2474)</f>
        <v>Obesity</v>
      </c>
      <c r="J140" s="7" t="str">
        <f>_xlfn.XLOOKUP(A140,'Hospitalisation Details'!$K$2:$K$2344,'Hospitalisation Details'!$V$2:$V$2344,0)</f>
        <v>15-Jun-1976</v>
      </c>
      <c r="K140" s="24">
        <f>_xlfn.XLOOKUP(A140,'Hospitalisation Details'!$K$2:$K$2344,'Hospitalisation Details'!$P$2:$P$2344,0)</f>
        <v>38740.120000000003</v>
      </c>
      <c r="L140" s="24" t="str">
        <f>_xlfn.XLOOKUP(A140,'Hospitalisation Details'!$K$2:$K$2344,'Hospitalisation Details'!$Q$2:$Q$2344,0)</f>
        <v>tier - 2</v>
      </c>
      <c r="M140" s="5" t="str">
        <f>_xlfn.XLOOKUP(A140,'Hospitalisation Details'!$K$2:$K$2344,'Hospitalisation Details'!$R$2:$R$2344,0)</f>
        <v>tier - 2</v>
      </c>
      <c r="N140" s="5" t="str">
        <f>_xlfn.XLOOKUP(A140,'Hospitalisation Details'!$K$2:$K$2344,'Hospitalisation Details'!$S$2:$S$2344,0)</f>
        <v>R1012</v>
      </c>
    </row>
    <row r="141" spans="1:14" ht="15.6" x14ac:dyDescent="0.3">
      <c r="A141" s="8" t="s">
        <v>2233</v>
      </c>
      <c r="B141" s="7" t="str">
        <f>_xlfn.XLOOKUP(A141,'Customer Names'!E141:E2475,'Customer Names'!H141:H2475)</f>
        <v>Canaday</v>
      </c>
      <c r="C141" s="7">
        <v>36.299999999999997</v>
      </c>
      <c r="D141" s="7" t="str">
        <f>_xlfn.XLOOKUP(A141,'Medical Examinations'!J141:J2475,'Medical Examinations'!M141:M2475)</f>
        <v>No</v>
      </c>
      <c r="E141" s="7" t="str">
        <f>_xlfn.XLOOKUP(A141,'Medical Examinations'!J141:J2475,'Medical Examinations'!N141:N2475)</f>
        <v>No</v>
      </c>
      <c r="F141" s="7" t="str">
        <f>_xlfn.XLOOKUP(A141,'Medical Examinations'!J141:J2475,'Medical Examinations'!O141:O2475)</f>
        <v>No</v>
      </c>
      <c r="G141" s="7">
        <v>0</v>
      </c>
      <c r="H141" s="7" t="str">
        <f>_xlfn.XLOOKUP(A141,'Medical Examinations'!J141:J2475,'Medical Examinations'!Q141:Q2475)</f>
        <v>Yes</v>
      </c>
      <c r="I141" s="7" t="str">
        <f>_xlfn.XLOOKUP(A141,'Medical Examinations'!J141:J2475,'Medical Examinations'!S141:S2475)</f>
        <v>Obesity</v>
      </c>
      <c r="J141" s="7" t="str">
        <f>_xlfn.XLOOKUP(A141,'Hospitalisation Details'!$K$2:$K$2344,'Hospitalisation Details'!$V$2:$V$2344,0)</f>
        <v>2-Nov-1991</v>
      </c>
      <c r="K141" s="24">
        <f>_xlfn.XLOOKUP(A141,'Hospitalisation Details'!$K$2:$K$2344,'Hospitalisation Details'!$P$2:$P$2344,0)</f>
        <v>38711</v>
      </c>
      <c r="L141" s="24" t="str">
        <f>_xlfn.XLOOKUP(A141,'Hospitalisation Details'!$K$2:$K$2344,'Hospitalisation Details'!$Q$2:$Q$2344,0)</f>
        <v>tier - 2</v>
      </c>
      <c r="M141" s="5" t="str">
        <f>_xlfn.XLOOKUP(A141,'Hospitalisation Details'!$K$2:$K$2344,'Hospitalisation Details'!$R$2:$R$2344,0)</f>
        <v>tier - 2</v>
      </c>
      <c r="N141" s="5" t="str">
        <f>_xlfn.XLOOKUP(A141,'Hospitalisation Details'!$K$2:$K$2344,'Hospitalisation Details'!$S$2:$S$2344,0)</f>
        <v>R1011</v>
      </c>
    </row>
    <row r="142" spans="1:14" ht="15.6" x14ac:dyDescent="0.3">
      <c r="A142" s="8" t="s">
        <v>2232</v>
      </c>
      <c r="B142" s="7" t="str">
        <f>_xlfn.XLOOKUP(A142,'Customer Names'!E142:E2476,'Customer Names'!H142:H2476)</f>
        <v>Atkins</v>
      </c>
      <c r="C142" s="7">
        <v>35.200000000000003</v>
      </c>
      <c r="D142" s="7" t="str">
        <f>_xlfn.XLOOKUP(A142,'Medical Examinations'!J142:J2476,'Medical Examinations'!M142:M2476)</f>
        <v>Yes</v>
      </c>
      <c r="E142" s="7" t="str">
        <f>_xlfn.XLOOKUP(A142,'Medical Examinations'!J142:J2476,'Medical Examinations'!N142:N2476)</f>
        <v>No</v>
      </c>
      <c r="F142" s="7" t="str">
        <f>_xlfn.XLOOKUP(A142,'Medical Examinations'!J142:J2476,'Medical Examinations'!O142:O2476)</f>
        <v>No</v>
      </c>
      <c r="G142" s="7">
        <v>1</v>
      </c>
      <c r="H142" s="7" t="str">
        <f>_xlfn.XLOOKUP(A142,'Medical Examinations'!J142:J2476,'Medical Examinations'!Q142:Q2476)</f>
        <v>Yes</v>
      </c>
      <c r="I142" s="7" t="str">
        <f>_xlfn.XLOOKUP(A142,'Medical Examinations'!J142:J2476,'Medical Examinations'!S142:S2476)</f>
        <v>Obesity</v>
      </c>
      <c r="J142" s="7" t="str">
        <f>_xlfn.XLOOKUP(A142,'Hospitalisation Details'!$K$2:$K$2344,'Hospitalisation Details'!$V$2:$V$2344,0)</f>
        <v>20-Jul-1986</v>
      </c>
      <c r="K142" s="24">
        <f>_xlfn.XLOOKUP(A142,'Hospitalisation Details'!$K$2:$K$2344,'Hospitalisation Details'!$P$2:$P$2344,0)</f>
        <v>38709.18</v>
      </c>
      <c r="L142" s="24" t="str">
        <f>_xlfn.XLOOKUP(A142,'Hospitalisation Details'!$K$2:$K$2344,'Hospitalisation Details'!$Q$2:$Q$2344,0)</f>
        <v>tier - 1</v>
      </c>
      <c r="M142" s="5" t="str">
        <f>_xlfn.XLOOKUP(A142,'Hospitalisation Details'!$K$2:$K$2344,'Hospitalisation Details'!$R$2:$R$2344,0)</f>
        <v>tier - 3</v>
      </c>
      <c r="N142" s="5" t="str">
        <f>_xlfn.XLOOKUP(A142,'Hospitalisation Details'!$K$2:$K$2344,'Hospitalisation Details'!$S$2:$S$2344,0)</f>
        <v>R1013</v>
      </c>
    </row>
    <row r="143" spans="1:14" ht="15.6" x14ac:dyDescent="0.3">
      <c r="A143" s="8" t="s">
        <v>2231</v>
      </c>
      <c r="B143" s="7" t="str">
        <f>_xlfn.XLOOKUP(A143,'Customer Names'!E143:E2477,'Customer Names'!H143:H2477)</f>
        <v>Kropelnicki</v>
      </c>
      <c r="C143" s="7">
        <v>53.62</v>
      </c>
      <c r="D143" s="7" t="str">
        <f>_xlfn.XLOOKUP(A143,'Medical Examinations'!J143:J2477,'Medical Examinations'!M143:M2477)</f>
        <v>No</v>
      </c>
      <c r="E143" s="7" t="str">
        <f>_xlfn.XLOOKUP(A143,'Medical Examinations'!J143:J2477,'Medical Examinations'!N143:N2477)</f>
        <v>No</v>
      </c>
      <c r="F143" s="7" t="str">
        <f>_xlfn.XLOOKUP(A143,'Medical Examinations'!J143:J2477,'Medical Examinations'!O143:O2477)</f>
        <v>No</v>
      </c>
      <c r="G143" s="7">
        <v>0</v>
      </c>
      <c r="H143" s="7" t="str">
        <f>_xlfn.XLOOKUP(A143,'Medical Examinations'!J143:J2477,'Medical Examinations'!Q143:Q2477)</f>
        <v>Yes</v>
      </c>
      <c r="I143" s="7" t="str">
        <f>_xlfn.XLOOKUP(A143,'Medical Examinations'!J143:J2477,'Medical Examinations'!S143:S2477)</f>
        <v>Obesity</v>
      </c>
      <c r="J143" s="7" t="str">
        <f>_xlfn.XLOOKUP(A143,'Hospitalisation Details'!$K$2:$K$2344,'Hospitalisation Details'!$V$2:$V$2344,0)</f>
        <v>13-Jul-1990</v>
      </c>
      <c r="K143" s="24">
        <f>_xlfn.XLOOKUP(A143,'Hospitalisation Details'!$K$2:$K$2344,'Hospitalisation Details'!$P$2:$P$2344,0)</f>
        <v>38652.089999999997</v>
      </c>
      <c r="L143" s="24" t="str">
        <f>_xlfn.XLOOKUP(A143,'Hospitalisation Details'!$K$2:$K$2344,'Hospitalisation Details'!$Q$2:$Q$2344,0)</f>
        <v>tier - 2</v>
      </c>
      <c r="M143" s="5" t="str">
        <f>_xlfn.XLOOKUP(A143,'Hospitalisation Details'!$K$2:$K$2344,'Hospitalisation Details'!$R$2:$R$2344,0)</f>
        <v>tier - 2</v>
      </c>
      <c r="N143" s="5" t="str">
        <f>_xlfn.XLOOKUP(A143,'Hospitalisation Details'!$K$2:$K$2344,'Hospitalisation Details'!$S$2:$S$2344,0)</f>
        <v>R1011</v>
      </c>
    </row>
    <row r="144" spans="1:14" ht="15.6" x14ac:dyDescent="0.3">
      <c r="A144" s="8" t="s">
        <v>2230</v>
      </c>
      <c r="B144" s="7" t="str">
        <f>_xlfn.XLOOKUP(A144,'Customer Names'!E144:E2478,'Customer Names'!H144:H2478)</f>
        <v>Braund</v>
      </c>
      <c r="C144" s="7">
        <v>36.67</v>
      </c>
      <c r="D144" s="7" t="str">
        <f>_xlfn.XLOOKUP(A144,'Medical Examinations'!J144:J2478,'Medical Examinations'!M144:M2478)</f>
        <v>No</v>
      </c>
      <c r="E144" s="7" t="str">
        <f>_xlfn.XLOOKUP(A144,'Medical Examinations'!J144:J2478,'Medical Examinations'!N144:N2478)</f>
        <v>No</v>
      </c>
      <c r="F144" s="7" t="str">
        <f>_xlfn.XLOOKUP(A144,'Medical Examinations'!J144:J2478,'Medical Examinations'!O144:O2478)</f>
        <v>No</v>
      </c>
      <c r="G144" s="7">
        <v>0</v>
      </c>
      <c r="H144" s="7" t="str">
        <f>_xlfn.XLOOKUP(A144,'Medical Examinations'!J144:J2478,'Medical Examinations'!Q144:Q2478)</f>
        <v>Yes</v>
      </c>
      <c r="I144" s="7" t="str">
        <f>_xlfn.XLOOKUP(A144,'Medical Examinations'!J144:J2478,'Medical Examinations'!S144:S2478)</f>
        <v>Obesity</v>
      </c>
      <c r="J144" s="7" t="str">
        <f>_xlfn.XLOOKUP(A144,'Hospitalisation Details'!$K$2:$K$2344,'Hospitalisation Details'!$V$2:$V$2344,0)</f>
        <v>12-Nov-1999</v>
      </c>
      <c r="K144" s="24">
        <f>_xlfn.XLOOKUP(A144,'Hospitalisation Details'!$K$2:$K$2344,'Hospitalisation Details'!$P$2:$P$2344,0)</f>
        <v>38511.629999999997</v>
      </c>
      <c r="L144" s="24" t="str">
        <f>_xlfn.XLOOKUP(A144,'Hospitalisation Details'!$K$2:$K$2344,'Hospitalisation Details'!$Q$2:$Q$2344,0)</f>
        <v>tier - 2</v>
      </c>
      <c r="M144" s="5" t="str">
        <f>_xlfn.XLOOKUP(A144,'Hospitalisation Details'!$K$2:$K$2344,'Hospitalisation Details'!$R$2:$R$2344,0)</f>
        <v>tier - 2</v>
      </c>
      <c r="N144" s="5" t="str">
        <f>_xlfn.XLOOKUP(A144,'Hospitalisation Details'!$K$2:$K$2344,'Hospitalisation Details'!$S$2:$S$2344,0)</f>
        <v>R1024</v>
      </c>
    </row>
    <row r="145" spans="1:14" ht="15.6" x14ac:dyDescent="0.3">
      <c r="A145" s="8" t="s">
        <v>2229</v>
      </c>
      <c r="B145" s="7" t="str">
        <f>_xlfn.XLOOKUP(A145,'Customer Names'!E145:E2479,'Customer Names'!H145:H2479)</f>
        <v>Anderson</v>
      </c>
      <c r="C145" s="7">
        <v>33.4</v>
      </c>
      <c r="D145" s="7" t="str">
        <f>_xlfn.XLOOKUP(A145,'Medical Examinations'!J145:J2479,'Medical Examinations'!M145:M2479)</f>
        <v>Yes</v>
      </c>
      <c r="E145" s="7" t="str">
        <f>_xlfn.XLOOKUP(A145,'Medical Examinations'!J145:J2479,'Medical Examinations'!N145:N2479)</f>
        <v>No</v>
      </c>
      <c r="F145" s="7" t="str">
        <f>_xlfn.XLOOKUP(A145,'Medical Examinations'!J145:J2479,'Medical Examinations'!O145:O2479)</f>
        <v>No</v>
      </c>
      <c r="G145" s="7">
        <v>1</v>
      </c>
      <c r="H145" s="7" t="str">
        <f>_xlfn.XLOOKUP(A145,'Medical Examinations'!J145:J2479,'Medical Examinations'!Q145:Q2479)</f>
        <v>Yes</v>
      </c>
      <c r="I145" s="7" t="str">
        <f>_xlfn.XLOOKUP(A145,'Medical Examinations'!J145:J2479,'Medical Examinations'!S145:S2479)</f>
        <v>Obesity</v>
      </c>
      <c r="J145" s="7" t="str">
        <f>_xlfn.XLOOKUP(A145,'Hospitalisation Details'!$K$2:$K$2344,'Hospitalisation Details'!$V$2:$V$2344,0)</f>
        <v>21-Jun-1986</v>
      </c>
      <c r="K145" s="24">
        <f>_xlfn.XLOOKUP(A145,'Hospitalisation Details'!$K$2:$K$2344,'Hospitalisation Details'!$P$2:$P$2344,0)</f>
        <v>38415.47</v>
      </c>
      <c r="L145" s="24" t="str">
        <f>_xlfn.XLOOKUP(A145,'Hospitalisation Details'!$K$2:$K$2344,'Hospitalisation Details'!$Q$2:$Q$2344,0)</f>
        <v>tier - 1</v>
      </c>
      <c r="M145" s="5" t="str">
        <f>_xlfn.XLOOKUP(A145,'Hospitalisation Details'!$K$2:$K$2344,'Hospitalisation Details'!$R$2:$R$2344,0)</f>
        <v>tier - 2</v>
      </c>
      <c r="N145" s="5" t="str">
        <f>_xlfn.XLOOKUP(A145,'Hospitalisation Details'!$K$2:$K$2344,'Hospitalisation Details'!$S$2:$S$2344,0)</f>
        <v>R1011</v>
      </c>
    </row>
    <row r="146" spans="1:14" ht="15.6" x14ac:dyDescent="0.3">
      <c r="A146" s="8" t="s">
        <v>2228</v>
      </c>
      <c r="B146" s="7" t="str">
        <f>_xlfn.XLOOKUP(A146,'Customer Names'!E146:E2480,'Customer Names'!H146:H2480)</f>
        <v>Bilbrey</v>
      </c>
      <c r="C146" s="7">
        <v>42.71</v>
      </c>
      <c r="D146" s="7" t="str">
        <f>_xlfn.XLOOKUP(A146,'Medical Examinations'!J146:J2480,'Medical Examinations'!M146:M2480)</f>
        <v>No</v>
      </c>
      <c r="E146" s="7" t="str">
        <f>_xlfn.XLOOKUP(A146,'Medical Examinations'!J146:J2480,'Medical Examinations'!N146:N2480)</f>
        <v>No</v>
      </c>
      <c r="F146" s="7" t="str">
        <f>_xlfn.XLOOKUP(A146,'Medical Examinations'!J146:J2480,'Medical Examinations'!O146:O2480)</f>
        <v>No</v>
      </c>
      <c r="G146" s="7">
        <v>0</v>
      </c>
      <c r="H146" s="7" t="str">
        <f>_xlfn.XLOOKUP(A146,'Medical Examinations'!J146:J2480,'Medical Examinations'!Q146:Q2480)</f>
        <v>Yes</v>
      </c>
      <c r="I146" s="7" t="str">
        <f>_xlfn.XLOOKUP(A146,'Medical Examinations'!J146:J2480,'Medical Examinations'!S146:S2480)</f>
        <v>Obesity</v>
      </c>
      <c r="J146" s="7" t="str">
        <f>_xlfn.XLOOKUP(A146,'Hospitalisation Details'!$K$2:$K$2344,'Hospitalisation Details'!$V$2:$V$2344,0)</f>
        <v>23-Dec-1971</v>
      </c>
      <c r="K146" s="24">
        <f>_xlfn.XLOOKUP(A146,'Hospitalisation Details'!$K$2:$K$2344,'Hospitalisation Details'!$P$2:$P$2344,0)</f>
        <v>38405.26</v>
      </c>
      <c r="L146" s="24" t="str">
        <f>_xlfn.XLOOKUP(A146,'Hospitalisation Details'!$K$2:$K$2344,'Hospitalisation Details'!$Q$2:$Q$2344,0)</f>
        <v>tier - 2</v>
      </c>
      <c r="M146" s="5" t="str">
        <f>_xlfn.XLOOKUP(A146,'Hospitalisation Details'!$K$2:$K$2344,'Hospitalisation Details'!$R$2:$R$2344,0)</f>
        <v>tier - 1</v>
      </c>
      <c r="N146" s="5" t="str">
        <f>_xlfn.XLOOKUP(A146,'Hospitalisation Details'!$K$2:$K$2344,'Hospitalisation Details'!$S$2:$S$2344,0)</f>
        <v>R1011</v>
      </c>
    </row>
    <row r="147" spans="1:14" ht="15.6" x14ac:dyDescent="0.3">
      <c r="A147" s="8" t="s">
        <v>2227</v>
      </c>
      <c r="B147" s="7" t="str">
        <f>_xlfn.XLOOKUP(A147,'Customer Names'!E147:E2481,'Customer Names'!H147:H2481)</f>
        <v>Curtis</v>
      </c>
      <c r="C147" s="7">
        <v>41.52</v>
      </c>
      <c r="D147" s="7" t="str">
        <f>_xlfn.XLOOKUP(A147,'Medical Examinations'!J147:J2481,'Medical Examinations'!M147:M2481)</f>
        <v>Yes</v>
      </c>
      <c r="E147" s="7" t="str">
        <f>_xlfn.XLOOKUP(A147,'Medical Examinations'!J147:J2481,'Medical Examinations'!N147:N2481)</f>
        <v>No</v>
      </c>
      <c r="F147" s="7" t="str">
        <f>_xlfn.XLOOKUP(A147,'Medical Examinations'!J147:J2481,'Medical Examinations'!O147:O2481)</f>
        <v>No</v>
      </c>
      <c r="G147" s="7">
        <v>2</v>
      </c>
      <c r="H147" s="7" t="str">
        <f>_xlfn.XLOOKUP(A147,'Medical Examinations'!J147:J2481,'Medical Examinations'!Q147:Q2481)</f>
        <v>Yes</v>
      </c>
      <c r="I147" s="7" t="str">
        <f>_xlfn.XLOOKUP(A147,'Medical Examinations'!J147:J2481,'Medical Examinations'!S147:S2481)</f>
        <v>Obesity</v>
      </c>
      <c r="J147" s="7" t="str">
        <f>_xlfn.XLOOKUP(A147,'Hospitalisation Details'!$K$2:$K$2344,'Hospitalisation Details'!$V$2:$V$2344,0)</f>
        <v>22-Aug-1970</v>
      </c>
      <c r="K147" s="24">
        <f>_xlfn.XLOOKUP(A147,'Hospitalisation Details'!$K$2:$K$2344,'Hospitalisation Details'!$P$2:$P$2344,0)</f>
        <v>38389.79</v>
      </c>
      <c r="L147" s="24" t="str">
        <f>_xlfn.XLOOKUP(A147,'Hospitalisation Details'!$K$2:$K$2344,'Hospitalisation Details'!$Q$2:$Q$2344,0)</f>
        <v>tier - 2</v>
      </c>
      <c r="M147" s="5" t="str">
        <f>_xlfn.XLOOKUP(A147,'Hospitalisation Details'!$K$2:$K$2344,'Hospitalisation Details'!$R$2:$R$2344,0)</f>
        <v>tier - 3</v>
      </c>
      <c r="N147" s="5" t="str">
        <f>_xlfn.XLOOKUP(A147,'Hospitalisation Details'!$K$2:$K$2344,'Hospitalisation Details'!$S$2:$S$2344,0)</f>
        <v>R1011</v>
      </c>
    </row>
    <row r="148" spans="1:14" ht="15.6" x14ac:dyDescent="0.3">
      <c r="A148" s="8" t="s">
        <v>2226</v>
      </c>
      <c r="B148" s="7" t="str">
        <f>_xlfn.XLOOKUP(A148,'Customer Names'!E148:E2482,'Customer Names'!H148:H2482)</f>
        <v>Meyer</v>
      </c>
      <c r="C148" s="7">
        <v>39.4</v>
      </c>
      <c r="D148" s="7" t="str">
        <f>_xlfn.XLOOKUP(A148,'Medical Examinations'!J148:J2482,'Medical Examinations'!M148:M2482)</f>
        <v>No</v>
      </c>
      <c r="E148" s="7" t="str">
        <f>_xlfn.XLOOKUP(A148,'Medical Examinations'!J148:J2482,'Medical Examinations'!N148:N2482)</f>
        <v>No</v>
      </c>
      <c r="F148" s="7" t="str">
        <f>_xlfn.XLOOKUP(A148,'Medical Examinations'!J148:J2482,'Medical Examinations'!O148:O2482)</f>
        <v>No</v>
      </c>
      <c r="G148" s="7">
        <v>0</v>
      </c>
      <c r="H148" s="7" t="str">
        <f>_xlfn.XLOOKUP(A148,'Medical Examinations'!J148:J2482,'Medical Examinations'!Q148:Q2482)</f>
        <v>Yes</v>
      </c>
      <c r="I148" s="7" t="str">
        <f>_xlfn.XLOOKUP(A148,'Medical Examinations'!J148:J2482,'Medical Examinations'!S148:S2482)</f>
        <v>Obesity</v>
      </c>
      <c r="J148" s="7" t="str">
        <f>_xlfn.XLOOKUP(A148,'Hospitalisation Details'!$K$2:$K$2344,'Hospitalisation Details'!$V$2:$V$2344,0)</f>
        <v>17-Sep-2002</v>
      </c>
      <c r="K148" s="24">
        <f>_xlfn.XLOOKUP(A148,'Hospitalisation Details'!$K$2:$K$2344,'Hospitalisation Details'!$P$2:$P$2344,0)</f>
        <v>38344.57</v>
      </c>
      <c r="L148" s="24" t="str">
        <f>_xlfn.XLOOKUP(A148,'Hospitalisation Details'!$K$2:$K$2344,'Hospitalisation Details'!$Q$2:$Q$2344,0)</f>
        <v>tier - 1</v>
      </c>
      <c r="M148" s="5" t="str">
        <f>_xlfn.XLOOKUP(A148,'Hospitalisation Details'!$K$2:$K$2344,'Hospitalisation Details'!$R$2:$R$2344,0)</f>
        <v>tier - 3</v>
      </c>
      <c r="N148" s="5" t="str">
        <f>_xlfn.XLOOKUP(A148,'Hospitalisation Details'!$K$2:$K$2344,'Hospitalisation Details'!$S$2:$S$2344,0)</f>
        <v>R1011</v>
      </c>
    </row>
    <row r="149" spans="1:14" ht="15.6" x14ac:dyDescent="0.3">
      <c r="A149" s="8" t="s">
        <v>2225</v>
      </c>
      <c r="B149" s="7" t="str">
        <f>_xlfn.XLOOKUP(A149,'Customer Names'!E149:E2483,'Customer Names'!H149:H2483)</f>
        <v>Bardeesy</v>
      </c>
      <c r="C149" s="7">
        <v>46.45</v>
      </c>
      <c r="D149" s="7" t="str">
        <f>_xlfn.XLOOKUP(A149,'Medical Examinations'!J149:J2483,'Medical Examinations'!M149:M2483)</f>
        <v>No</v>
      </c>
      <c r="E149" s="7" t="str">
        <f>_xlfn.XLOOKUP(A149,'Medical Examinations'!J149:J2483,'Medical Examinations'!N149:N2483)</f>
        <v>No</v>
      </c>
      <c r="F149" s="7" t="str">
        <f>_xlfn.XLOOKUP(A149,'Medical Examinations'!J149:J2483,'Medical Examinations'!O149:O2483)</f>
        <v>No</v>
      </c>
      <c r="G149" s="7">
        <v>0</v>
      </c>
      <c r="H149" s="7" t="str">
        <f>_xlfn.XLOOKUP(A149,'Medical Examinations'!J149:J2483,'Medical Examinations'!Q149:Q2483)</f>
        <v>Yes</v>
      </c>
      <c r="I149" s="7" t="str">
        <f>_xlfn.XLOOKUP(A149,'Medical Examinations'!J149:J2483,'Medical Examinations'!S149:S2483)</f>
        <v>Obesity</v>
      </c>
      <c r="J149" s="7" t="str">
        <f>_xlfn.XLOOKUP(A149,'Hospitalisation Details'!$K$2:$K$2344,'Hospitalisation Details'!$V$2:$V$2344,0)</f>
        <v>12-Jun-1980</v>
      </c>
      <c r="K149" s="24">
        <f>_xlfn.XLOOKUP(A149,'Hospitalisation Details'!$K$2:$K$2344,'Hospitalisation Details'!$P$2:$P$2344,0)</f>
        <v>38313.129999999997</v>
      </c>
      <c r="L149" s="24" t="str">
        <f>_xlfn.XLOOKUP(A149,'Hospitalisation Details'!$K$2:$K$2344,'Hospitalisation Details'!$Q$2:$Q$2344,0)</f>
        <v>tier - 1</v>
      </c>
      <c r="M149" s="5" t="str">
        <f>_xlfn.XLOOKUP(A149,'Hospitalisation Details'!$K$2:$K$2344,'Hospitalisation Details'!$R$2:$R$2344,0)</f>
        <v>tier - 3</v>
      </c>
      <c r="N149" s="5" t="str">
        <f>_xlfn.XLOOKUP(A149,'Hospitalisation Details'!$K$2:$K$2344,'Hospitalisation Details'!$S$2:$S$2344,0)</f>
        <v>R1011</v>
      </c>
    </row>
    <row r="150" spans="1:14" ht="15.6" x14ac:dyDescent="0.3">
      <c r="A150" s="8" t="s">
        <v>2224</v>
      </c>
      <c r="B150" s="7" t="str">
        <f>_xlfn.XLOOKUP(A150,'Customer Names'!E150:E2484,'Customer Names'!H150:H2484)</f>
        <v>Shanahan</v>
      </c>
      <c r="C150" s="7">
        <v>35.75</v>
      </c>
      <c r="D150" s="7" t="str">
        <f>_xlfn.XLOOKUP(A150,'Medical Examinations'!J150:J2484,'Medical Examinations'!M150:M2484)</f>
        <v>No</v>
      </c>
      <c r="E150" s="7" t="str">
        <f>_xlfn.XLOOKUP(A150,'Medical Examinations'!J150:J2484,'Medical Examinations'!N150:N2484)</f>
        <v>No</v>
      </c>
      <c r="F150" s="7" t="str">
        <f>_xlfn.XLOOKUP(A150,'Medical Examinations'!J150:J2484,'Medical Examinations'!O150:O2484)</f>
        <v>No</v>
      </c>
      <c r="G150" s="7">
        <v>0</v>
      </c>
      <c r="H150" s="7" t="str">
        <f>_xlfn.XLOOKUP(A150,'Medical Examinations'!J150:J2484,'Medical Examinations'!Q150:Q2484)</f>
        <v>Yes</v>
      </c>
      <c r="I150" s="7" t="str">
        <f>_xlfn.XLOOKUP(A150,'Medical Examinations'!J150:J2484,'Medical Examinations'!S150:S2484)</f>
        <v>Obesity</v>
      </c>
      <c r="J150" s="7" t="str">
        <f>_xlfn.XLOOKUP(A150,'Hospitalisation Details'!$K$2:$K$2344,'Hospitalisation Details'!$V$2:$V$2344,0)</f>
        <v>30-Oct-1989</v>
      </c>
      <c r="K150" s="24">
        <f>_xlfn.XLOOKUP(A150,'Hospitalisation Details'!$K$2:$K$2344,'Hospitalisation Details'!$P$2:$P$2344,0)</f>
        <v>38282.75</v>
      </c>
      <c r="L150" s="24" t="str">
        <f>_xlfn.XLOOKUP(A150,'Hospitalisation Details'!$K$2:$K$2344,'Hospitalisation Details'!$Q$2:$Q$2344,0)</f>
        <v>tier - 1</v>
      </c>
      <c r="M150" s="5" t="str">
        <f>_xlfn.XLOOKUP(A150,'Hospitalisation Details'!$K$2:$K$2344,'Hospitalisation Details'!$R$2:$R$2344,0)</f>
        <v>tier - 2</v>
      </c>
      <c r="N150" s="5" t="str">
        <f>_xlfn.XLOOKUP(A150,'Hospitalisation Details'!$K$2:$K$2344,'Hospitalisation Details'!$S$2:$S$2344,0)</f>
        <v>R1013</v>
      </c>
    </row>
    <row r="151" spans="1:14" ht="15.6" x14ac:dyDescent="0.3">
      <c r="A151" s="8" t="s">
        <v>2223</v>
      </c>
      <c r="B151" s="7" t="str">
        <f>_xlfn.XLOOKUP(A151,'Customer Names'!E151:E2485,'Customer Names'!H151:H2485)</f>
        <v>Sutter</v>
      </c>
      <c r="C151" s="7">
        <v>26.07</v>
      </c>
      <c r="D151" s="7" t="str">
        <f>_xlfn.XLOOKUP(A151,'Medical Examinations'!J151:J2485,'Medical Examinations'!M151:M2485)</f>
        <v>No</v>
      </c>
      <c r="E151" s="7" t="str">
        <f>_xlfn.XLOOKUP(A151,'Medical Examinations'!J151:J2485,'Medical Examinations'!N151:N2485)</f>
        <v>No</v>
      </c>
      <c r="F151" s="7" t="str">
        <f>_xlfn.XLOOKUP(A151,'Medical Examinations'!J151:J2485,'Medical Examinations'!O151:O2485)</f>
        <v>No</v>
      </c>
      <c r="G151" s="7">
        <v>0</v>
      </c>
      <c r="H151" s="7" t="str">
        <f>_xlfn.XLOOKUP(A151,'Medical Examinations'!J151:J2485,'Medical Examinations'!Q151:Q2485)</f>
        <v>Yes</v>
      </c>
      <c r="I151" s="7" t="str">
        <f>_xlfn.XLOOKUP(A151,'Medical Examinations'!J151:J2485,'Medical Examinations'!S151:S2485)</f>
        <v>Over Weight</v>
      </c>
      <c r="J151" s="7" t="str">
        <f>_xlfn.XLOOKUP(A151,'Hospitalisation Details'!$K$2:$K$2344,'Hospitalisation Details'!$V$2:$V$2344,0)</f>
        <v>16-Aug-1980</v>
      </c>
      <c r="K151" s="24">
        <f>_xlfn.XLOOKUP(A151,'Hospitalisation Details'!$K$2:$K$2344,'Hospitalisation Details'!$P$2:$P$2344,0)</f>
        <v>38245.589999999997</v>
      </c>
      <c r="L151" s="24" t="str">
        <f>_xlfn.XLOOKUP(A151,'Hospitalisation Details'!$K$2:$K$2344,'Hospitalisation Details'!$Q$2:$Q$2344,0)</f>
        <v>tier - 1</v>
      </c>
      <c r="M151" s="5" t="str">
        <f>_xlfn.XLOOKUP(A151,'Hospitalisation Details'!$K$2:$K$2344,'Hospitalisation Details'!$R$2:$R$2344,0)</f>
        <v>tier - 2</v>
      </c>
      <c r="N151" s="5" t="str">
        <f>_xlfn.XLOOKUP(A151,'Hospitalisation Details'!$K$2:$K$2344,'Hospitalisation Details'!$S$2:$S$2344,0)</f>
        <v>R1013</v>
      </c>
    </row>
    <row r="152" spans="1:14" ht="15.6" x14ac:dyDescent="0.3">
      <c r="A152" s="8" t="s">
        <v>2222</v>
      </c>
      <c r="B152" s="7" t="str">
        <f>_xlfn.XLOOKUP(A152,'Customer Names'!E152:E2486,'Customer Names'!H152:H2486)</f>
        <v>Yesian</v>
      </c>
      <c r="C152" s="7">
        <v>36.54</v>
      </c>
      <c r="D152" s="7" t="str">
        <f>_xlfn.XLOOKUP(A152,'Medical Examinations'!J152:J2486,'Medical Examinations'!M152:M2486)</f>
        <v>Yes</v>
      </c>
      <c r="E152" s="7" t="str">
        <f>_xlfn.XLOOKUP(A152,'Medical Examinations'!J152:J2486,'Medical Examinations'!N152:N2486)</f>
        <v>No</v>
      </c>
      <c r="F152" s="7" t="str">
        <f>_xlfn.XLOOKUP(A152,'Medical Examinations'!J152:J2486,'Medical Examinations'!O152:O2486)</f>
        <v>No</v>
      </c>
      <c r="G152" s="7">
        <v>1</v>
      </c>
      <c r="H152" s="7" t="str">
        <f>_xlfn.XLOOKUP(A152,'Medical Examinations'!J152:J2486,'Medical Examinations'!Q152:Q2486)</f>
        <v>Yes</v>
      </c>
      <c r="I152" s="7" t="str">
        <f>_xlfn.XLOOKUP(A152,'Medical Examinations'!J152:J2486,'Medical Examinations'!S152:S2486)</f>
        <v>Obesity</v>
      </c>
      <c r="J152" s="7" t="str">
        <f>_xlfn.XLOOKUP(A152,'Hospitalisation Details'!$K$2:$K$2344,'Hospitalisation Details'!$V$2:$V$2344,0)</f>
        <v>16-Jun-1964</v>
      </c>
      <c r="K152" s="24">
        <f>_xlfn.XLOOKUP(A152,'Hospitalisation Details'!$K$2:$K$2344,'Hospitalisation Details'!$P$2:$P$2344,0)</f>
        <v>38241.74</v>
      </c>
      <c r="L152" s="24" t="str">
        <f>_xlfn.XLOOKUP(A152,'Hospitalisation Details'!$K$2:$K$2344,'Hospitalisation Details'!$Q$2:$Q$2344,0)</f>
        <v>tier - 2</v>
      </c>
      <c r="M152" s="5" t="str">
        <f>_xlfn.XLOOKUP(A152,'Hospitalisation Details'!$K$2:$K$2344,'Hospitalisation Details'!$R$2:$R$2344,0)</f>
        <v>tier - 3</v>
      </c>
      <c r="N152" s="5" t="str">
        <f>_xlfn.XLOOKUP(A152,'Hospitalisation Details'!$K$2:$K$2344,'Hospitalisation Details'!$S$2:$S$2344,0)</f>
        <v>R1011</v>
      </c>
    </row>
    <row r="153" spans="1:14" ht="15.6" x14ac:dyDescent="0.3">
      <c r="A153" s="8" t="s">
        <v>2221</v>
      </c>
      <c r="B153" s="7" t="str">
        <f>_xlfn.XLOOKUP(A153,'Customer Names'!E153:E2487,'Customer Names'!H153:H2487)</f>
        <v>Meers</v>
      </c>
      <c r="C153" s="7">
        <v>51.64</v>
      </c>
      <c r="D153" s="7" t="str">
        <f>_xlfn.XLOOKUP(A153,'Medical Examinations'!J153:J2487,'Medical Examinations'!M153:M2487)</f>
        <v>No</v>
      </c>
      <c r="E153" s="7" t="str">
        <f>_xlfn.XLOOKUP(A153,'Medical Examinations'!J153:J2487,'Medical Examinations'!N153:N2487)</f>
        <v>No</v>
      </c>
      <c r="F153" s="7" t="str">
        <f>_xlfn.XLOOKUP(A153,'Medical Examinations'!J153:J2487,'Medical Examinations'!O153:O2487)</f>
        <v>No</v>
      </c>
      <c r="G153" s="7">
        <v>0</v>
      </c>
      <c r="H153" s="7" t="str">
        <f>_xlfn.XLOOKUP(A153,'Medical Examinations'!J153:J2487,'Medical Examinations'!Q153:Q2487)</f>
        <v>Yes</v>
      </c>
      <c r="I153" s="7" t="str">
        <f>_xlfn.XLOOKUP(A153,'Medical Examinations'!J153:J2487,'Medical Examinations'!S153:S2487)</f>
        <v>Obesity</v>
      </c>
      <c r="J153" s="7" t="str">
        <f>_xlfn.XLOOKUP(A153,'Hospitalisation Details'!$K$2:$K$2344,'Hospitalisation Details'!$V$2:$V$2344,0)</f>
        <v>8-Sep-1989</v>
      </c>
      <c r="K153" s="24">
        <f>_xlfn.XLOOKUP(A153,'Hospitalisation Details'!$K$2:$K$2344,'Hospitalisation Details'!$P$2:$P$2344,0)</f>
        <v>38237.339999999997</v>
      </c>
      <c r="L153" s="24" t="str">
        <f>_xlfn.XLOOKUP(A153,'Hospitalisation Details'!$K$2:$K$2344,'Hospitalisation Details'!$Q$2:$Q$2344,0)</f>
        <v>tier - 2</v>
      </c>
      <c r="M153" s="5" t="str">
        <f>_xlfn.XLOOKUP(A153,'Hospitalisation Details'!$K$2:$K$2344,'Hospitalisation Details'!$R$2:$R$2344,0)</f>
        <v>tier - 3</v>
      </c>
      <c r="N153" s="5" t="str">
        <f>_xlfn.XLOOKUP(A153,'Hospitalisation Details'!$K$2:$K$2344,'Hospitalisation Details'!$S$2:$S$2344,0)</f>
        <v>R1011</v>
      </c>
    </row>
    <row r="154" spans="1:14" ht="15.6" x14ac:dyDescent="0.3">
      <c r="A154" s="8" t="s">
        <v>2220</v>
      </c>
      <c r="B154" s="7" t="str">
        <f>_xlfn.XLOOKUP(A154,'Customer Names'!E154:E2488,'Customer Names'!H154:H2488)</f>
        <v>Conlon</v>
      </c>
      <c r="C154" s="7">
        <v>42.83</v>
      </c>
      <c r="D154" s="7" t="str">
        <f>_xlfn.XLOOKUP(A154,'Medical Examinations'!J154:J2488,'Medical Examinations'!M154:M2488)</f>
        <v>No</v>
      </c>
      <c r="E154" s="7" t="str">
        <f>_xlfn.XLOOKUP(A154,'Medical Examinations'!J154:J2488,'Medical Examinations'!N154:N2488)</f>
        <v>No</v>
      </c>
      <c r="F154" s="7" t="str">
        <f>_xlfn.XLOOKUP(A154,'Medical Examinations'!J154:J2488,'Medical Examinations'!O154:O2488)</f>
        <v>No</v>
      </c>
      <c r="G154" s="7">
        <v>2</v>
      </c>
      <c r="H154" s="7" t="str">
        <f>_xlfn.XLOOKUP(A154,'Medical Examinations'!J154:J2488,'Medical Examinations'!Q154:Q2488)</f>
        <v>Yes</v>
      </c>
      <c r="I154" s="7" t="str">
        <f>_xlfn.XLOOKUP(A154,'Medical Examinations'!J154:J2488,'Medical Examinations'!S154:S2488)</f>
        <v>Obesity</v>
      </c>
      <c r="J154" s="7" t="str">
        <f>_xlfn.XLOOKUP(A154,'Hospitalisation Details'!$K$2:$K$2344,'Hospitalisation Details'!$V$2:$V$2344,0)</f>
        <v>19-Nov-1972</v>
      </c>
      <c r="K154" s="24">
        <f>_xlfn.XLOOKUP(A154,'Hospitalisation Details'!$K$2:$K$2344,'Hospitalisation Details'!$P$2:$P$2344,0)</f>
        <v>38189.1</v>
      </c>
      <c r="L154" s="24" t="str">
        <f>_xlfn.XLOOKUP(A154,'Hospitalisation Details'!$K$2:$K$2344,'Hospitalisation Details'!$Q$2:$Q$2344,0)</f>
        <v>tier - 2</v>
      </c>
      <c r="M154" s="5" t="str">
        <f>_xlfn.XLOOKUP(A154,'Hospitalisation Details'!$K$2:$K$2344,'Hospitalisation Details'!$R$2:$R$2344,0)</f>
        <v>tier - 2</v>
      </c>
      <c r="N154" s="5" t="str">
        <f>_xlfn.XLOOKUP(A154,'Hospitalisation Details'!$K$2:$K$2344,'Hospitalisation Details'!$S$2:$S$2344,0)</f>
        <v>R1011</v>
      </c>
    </row>
    <row r="155" spans="1:14" ht="15.6" x14ac:dyDescent="0.3">
      <c r="A155" s="8" t="s">
        <v>2219</v>
      </c>
      <c r="B155" s="7" t="str">
        <f>_xlfn.XLOOKUP(A155,'Customer Names'!E155:E2489,'Customer Names'!H155:H2489)</f>
        <v>Arnstein</v>
      </c>
      <c r="C155" s="7">
        <v>40.15</v>
      </c>
      <c r="D155" s="7" t="str">
        <f>_xlfn.XLOOKUP(A155,'Medical Examinations'!J155:J2489,'Medical Examinations'!M155:M2489)</f>
        <v>No</v>
      </c>
      <c r="E155" s="7" t="str">
        <f>_xlfn.XLOOKUP(A155,'Medical Examinations'!J155:J2489,'Medical Examinations'!N155:N2489)</f>
        <v>No</v>
      </c>
      <c r="F155" s="7" t="str">
        <f>_xlfn.XLOOKUP(A155,'Medical Examinations'!J155:J2489,'Medical Examinations'!O155:O2489)</f>
        <v>No</v>
      </c>
      <c r="G155" s="7">
        <v>1</v>
      </c>
      <c r="H155" s="7" t="str">
        <f>_xlfn.XLOOKUP(A155,'Medical Examinations'!J155:J2489,'Medical Examinations'!Q155:Q2489)</f>
        <v>Yes</v>
      </c>
      <c r="I155" s="7" t="str">
        <f>_xlfn.XLOOKUP(A155,'Medical Examinations'!J155:J2489,'Medical Examinations'!S155:S2489)</f>
        <v>Obesity</v>
      </c>
      <c r="J155" s="7" t="str">
        <f>_xlfn.XLOOKUP(A155,'Hospitalisation Details'!$K$2:$K$2344,'Hospitalisation Details'!$V$2:$V$2344,0)</f>
        <v>29-Jul-1998</v>
      </c>
      <c r="K155" s="24">
        <f>_xlfn.XLOOKUP(A155,'Hospitalisation Details'!$K$2:$K$2344,'Hospitalisation Details'!$P$2:$P$2344,0)</f>
        <v>38126.25</v>
      </c>
      <c r="L155" s="24" t="str">
        <f>_xlfn.XLOOKUP(A155,'Hospitalisation Details'!$K$2:$K$2344,'Hospitalisation Details'!$Q$2:$Q$2344,0)</f>
        <v>tier - 1</v>
      </c>
      <c r="M155" s="5" t="str">
        <f>_xlfn.XLOOKUP(A155,'Hospitalisation Details'!$K$2:$K$2344,'Hospitalisation Details'!$R$2:$R$2344,0)</f>
        <v>tier - 3</v>
      </c>
      <c r="N155" s="5" t="str">
        <f>_xlfn.XLOOKUP(A155,'Hospitalisation Details'!$K$2:$K$2344,'Hospitalisation Details'!$S$2:$S$2344,0)</f>
        <v>R1013</v>
      </c>
    </row>
    <row r="156" spans="1:14" ht="15.6" x14ac:dyDescent="0.3">
      <c r="A156" s="8" t="s">
        <v>2218</v>
      </c>
      <c r="B156" s="7" t="str">
        <f>_xlfn.XLOOKUP(A156,'Customer Names'!E156:E2490,'Customer Names'!H156:H2490)</f>
        <v>Jurek</v>
      </c>
      <c r="C156" s="7">
        <v>27.8</v>
      </c>
      <c r="D156" s="7" t="str">
        <f>_xlfn.XLOOKUP(A156,'Medical Examinations'!J156:J2490,'Medical Examinations'!M156:M2490)</f>
        <v>No</v>
      </c>
      <c r="E156" s="7" t="str">
        <f>_xlfn.XLOOKUP(A156,'Medical Examinations'!J156:J2490,'Medical Examinations'!N156:N2490)</f>
        <v>No</v>
      </c>
      <c r="F156" s="7" t="str">
        <f>_xlfn.XLOOKUP(A156,'Medical Examinations'!J156:J2490,'Medical Examinations'!O156:O2490)</f>
        <v>Yes</v>
      </c>
      <c r="G156" s="7">
        <v>1</v>
      </c>
      <c r="H156" s="7" t="str">
        <f>_xlfn.XLOOKUP(A156,'Medical Examinations'!J156:J2490,'Medical Examinations'!Q156:Q2490)</f>
        <v>Yes</v>
      </c>
      <c r="I156" s="7" t="str">
        <f>_xlfn.XLOOKUP(A156,'Medical Examinations'!J156:J2490,'Medical Examinations'!S156:S2490)</f>
        <v>Over Weight</v>
      </c>
      <c r="J156" s="7" t="str">
        <f>_xlfn.XLOOKUP(A156,'Hospitalisation Details'!$K$2:$K$2344,'Hospitalisation Details'!$V$2:$V$2344,0)</f>
        <v>9-Sep-1979</v>
      </c>
      <c r="K156" s="24">
        <f>_xlfn.XLOOKUP(A156,'Hospitalisation Details'!$K$2:$K$2344,'Hospitalisation Details'!$P$2:$P$2344,0)</f>
        <v>37829.72</v>
      </c>
      <c r="L156" s="24" t="str">
        <f>_xlfn.XLOOKUP(A156,'Hospitalisation Details'!$K$2:$K$2344,'Hospitalisation Details'!$Q$2:$Q$2344,0)</f>
        <v>tier - 1</v>
      </c>
      <c r="M156" s="5" t="str">
        <f>_xlfn.XLOOKUP(A156,'Hospitalisation Details'!$K$2:$K$2344,'Hospitalisation Details'!$R$2:$R$2344,0)</f>
        <v>tier - 2</v>
      </c>
      <c r="N156" s="5" t="str">
        <f>_xlfn.XLOOKUP(A156,'Hospitalisation Details'!$K$2:$K$2344,'Hospitalisation Details'!$S$2:$S$2344,0)</f>
        <v>R1011</v>
      </c>
    </row>
    <row r="157" spans="1:14" ht="15.6" x14ac:dyDescent="0.3">
      <c r="A157" s="8" t="s">
        <v>2217</v>
      </c>
      <c r="B157" s="7" t="str">
        <f>_xlfn.XLOOKUP(A157,'Customer Names'!E157:E2491,'Customer Names'!H157:H2491)</f>
        <v>Thill</v>
      </c>
      <c r="C157" s="7">
        <v>45.81</v>
      </c>
      <c r="D157" s="7" t="str">
        <f>_xlfn.XLOOKUP(A157,'Medical Examinations'!J157:J2491,'Medical Examinations'!M157:M2491)</f>
        <v>Yes</v>
      </c>
      <c r="E157" s="7" t="str">
        <f>_xlfn.XLOOKUP(A157,'Medical Examinations'!J157:J2491,'Medical Examinations'!N157:N2491)</f>
        <v>No</v>
      </c>
      <c r="F157" s="7" t="str">
        <f>_xlfn.XLOOKUP(A157,'Medical Examinations'!J157:J2491,'Medical Examinations'!O157:O2491)</f>
        <v>Yes</v>
      </c>
      <c r="G157" s="7">
        <v>1</v>
      </c>
      <c r="H157" s="7" t="str">
        <f>_xlfn.XLOOKUP(A157,'Medical Examinations'!J157:J2491,'Medical Examinations'!Q157:Q2491)</f>
        <v>Yes</v>
      </c>
      <c r="I157" s="7" t="str">
        <f>_xlfn.XLOOKUP(A157,'Medical Examinations'!J157:J2491,'Medical Examinations'!S157:S2491)</f>
        <v>Obesity</v>
      </c>
      <c r="J157" s="7" t="str">
        <f>_xlfn.XLOOKUP(A157,'Hospitalisation Details'!$K$2:$K$2344,'Hospitalisation Details'!$V$2:$V$2344,0)</f>
        <v>26-Jul-1983</v>
      </c>
      <c r="K157" s="24">
        <f>_xlfn.XLOOKUP(A157,'Hospitalisation Details'!$K$2:$K$2344,'Hospitalisation Details'!$P$2:$P$2344,0)</f>
        <v>37800.980000000003</v>
      </c>
      <c r="L157" s="24" t="str">
        <f>_xlfn.XLOOKUP(A157,'Hospitalisation Details'!$K$2:$K$2344,'Hospitalisation Details'!$Q$2:$Q$2344,0)</f>
        <v>tier - 2</v>
      </c>
      <c r="M157" s="5" t="str">
        <f>_xlfn.XLOOKUP(A157,'Hospitalisation Details'!$K$2:$K$2344,'Hospitalisation Details'!$R$2:$R$2344,0)</f>
        <v>tier - 2</v>
      </c>
      <c r="N157" s="5" t="str">
        <f>_xlfn.XLOOKUP(A157,'Hospitalisation Details'!$K$2:$K$2344,'Hospitalisation Details'!$S$2:$S$2344,0)</f>
        <v>R1011</v>
      </c>
    </row>
    <row r="158" spans="1:14" ht="15.6" x14ac:dyDescent="0.3">
      <c r="A158" s="8" t="s">
        <v>2216</v>
      </c>
      <c r="B158" s="7" t="str">
        <f>_xlfn.XLOOKUP(A158,'Customer Names'!E158:E2492,'Customer Names'!H158:H2492)</f>
        <v>Glaz</v>
      </c>
      <c r="C158" s="7">
        <v>34.43</v>
      </c>
      <c r="D158" s="7" t="str">
        <f>_xlfn.XLOOKUP(A158,'Medical Examinations'!J158:J2492,'Medical Examinations'!M158:M2492)</f>
        <v>Yes</v>
      </c>
      <c r="E158" s="7" t="str">
        <f>_xlfn.XLOOKUP(A158,'Medical Examinations'!J158:J2492,'Medical Examinations'!N158:N2492)</f>
        <v>No</v>
      </c>
      <c r="F158" s="7" t="str">
        <f>_xlfn.XLOOKUP(A158,'Medical Examinations'!J158:J2492,'Medical Examinations'!O158:O2492)</f>
        <v>No</v>
      </c>
      <c r="G158" s="7">
        <v>1</v>
      </c>
      <c r="H158" s="7" t="str">
        <f>_xlfn.XLOOKUP(A158,'Medical Examinations'!J158:J2492,'Medical Examinations'!Q158:Q2492)</f>
        <v>Yes</v>
      </c>
      <c r="I158" s="7" t="str">
        <f>_xlfn.XLOOKUP(A158,'Medical Examinations'!J158:J2492,'Medical Examinations'!S158:S2492)</f>
        <v>Obesity</v>
      </c>
      <c r="J158" s="7" t="str">
        <f>_xlfn.XLOOKUP(A158,'Hospitalisation Details'!$K$2:$K$2344,'Hospitalisation Details'!$V$2:$V$2344,0)</f>
        <v>15-Aug-1986</v>
      </c>
      <c r="K158" s="24">
        <f>_xlfn.XLOOKUP(A158,'Hospitalisation Details'!$K$2:$K$2344,'Hospitalisation Details'!$P$2:$P$2344,0)</f>
        <v>37742.58</v>
      </c>
      <c r="L158" s="24" t="str">
        <f>_xlfn.XLOOKUP(A158,'Hospitalisation Details'!$K$2:$K$2344,'Hospitalisation Details'!$Q$2:$Q$2344,0)</f>
        <v>tier - 1</v>
      </c>
      <c r="M158" s="5" t="str">
        <f>_xlfn.XLOOKUP(A158,'Hospitalisation Details'!$K$2:$K$2344,'Hospitalisation Details'!$R$2:$R$2344,0)</f>
        <v>tier - 1</v>
      </c>
      <c r="N158" s="5" t="str">
        <f>_xlfn.XLOOKUP(A158,'Hospitalisation Details'!$K$2:$K$2344,'Hospitalisation Details'!$S$2:$S$2344,0)</f>
        <v>R1013</v>
      </c>
    </row>
    <row r="159" spans="1:14" ht="15.6" x14ac:dyDescent="0.3">
      <c r="A159" s="8" t="s">
        <v>2215</v>
      </c>
      <c r="B159" s="7" t="str">
        <f>_xlfn.XLOOKUP(A159,'Customer Names'!E159:E2493,'Customer Names'!H159:H2493)</f>
        <v>Sampson</v>
      </c>
      <c r="C159" s="7">
        <v>41.33</v>
      </c>
      <c r="D159" s="7" t="str">
        <f>_xlfn.XLOOKUP(A159,'Medical Examinations'!J159:J2493,'Medical Examinations'!M159:M2493)</f>
        <v>Yes</v>
      </c>
      <c r="E159" s="7" t="str">
        <f>_xlfn.XLOOKUP(A159,'Medical Examinations'!J159:J2493,'Medical Examinations'!N159:N2493)</f>
        <v>No</v>
      </c>
      <c r="F159" s="7" t="str">
        <f>_xlfn.XLOOKUP(A159,'Medical Examinations'!J159:J2493,'Medical Examinations'!O159:O2493)</f>
        <v>No</v>
      </c>
      <c r="G159" s="7">
        <v>0</v>
      </c>
      <c r="H159" s="7" t="str">
        <f>_xlfn.XLOOKUP(A159,'Medical Examinations'!J159:J2493,'Medical Examinations'!Q159:Q2493)</f>
        <v>Yes</v>
      </c>
      <c r="I159" s="7" t="str">
        <f>_xlfn.XLOOKUP(A159,'Medical Examinations'!J159:J2493,'Medical Examinations'!S159:S2493)</f>
        <v>Obesity</v>
      </c>
      <c r="J159" s="7" t="str">
        <f>_xlfn.XLOOKUP(A159,'Hospitalisation Details'!$K$2:$K$2344,'Hospitalisation Details'!$V$2:$V$2344,0)</f>
        <v>18-Sep-1976</v>
      </c>
      <c r="K159" s="24">
        <f>_xlfn.XLOOKUP(A159,'Hospitalisation Details'!$K$2:$K$2344,'Hospitalisation Details'!$P$2:$P$2344,0)</f>
        <v>37735.199999999997</v>
      </c>
      <c r="L159" s="24" t="str">
        <f>_xlfn.XLOOKUP(A159,'Hospitalisation Details'!$K$2:$K$2344,'Hospitalisation Details'!$Q$2:$Q$2344,0)</f>
        <v>tier - 2</v>
      </c>
      <c r="M159" s="5" t="str">
        <f>_xlfn.XLOOKUP(A159,'Hospitalisation Details'!$K$2:$K$2344,'Hospitalisation Details'!$R$2:$R$2344,0)</f>
        <v>tier - 2</v>
      </c>
      <c r="N159" s="5" t="str">
        <f>_xlfn.XLOOKUP(A159,'Hospitalisation Details'!$K$2:$K$2344,'Hospitalisation Details'!$S$2:$S$2344,0)</f>
        <v>R1011</v>
      </c>
    </row>
    <row r="160" spans="1:14" ht="15.6" x14ac:dyDescent="0.3">
      <c r="A160" s="8" t="s">
        <v>2214</v>
      </c>
      <c r="B160" s="7" t="str">
        <f>_xlfn.XLOOKUP(A160,'Customer Names'!E160:E2494,'Customer Names'!H160:H2494)</f>
        <v>Duliba</v>
      </c>
      <c r="C160" s="7">
        <v>31.92</v>
      </c>
      <c r="D160" s="7" t="str">
        <f>_xlfn.XLOOKUP(A160,'Medical Examinations'!J160:J2494,'Medical Examinations'!M160:M2494)</f>
        <v>Yes</v>
      </c>
      <c r="E160" s="7" t="str">
        <f>_xlfn.XLOOKUP(A160,'Medical Examinations'!J160:J2494,'Medical Examinations'!N160:N2494)</f>
        <v>No</v>
      </c>
      <c r="F160" s="7" t="str">
        <f>_xlfn.XLOOKUP(A160,'Medical Examinations'!J160:J2494,'Medical Examinations'!O160:O2494)</f>
        <v>No</v>
      </c>
      <c r="G160" s="7">
        <v>1</v>
      </c>
      <c r="H160" s="7" t="str">
        <f>_xlfn.XLOOKUP(A160,'Medical Examinations'!J160:J2494,'Medical Examinations'!Q160:Q2494)</f>
        <v>Yes</v>
      </c>
      <c r="I160" s="7" t="str">
        <f>_xlfn.XLOOKUP(A160,'Medical Examinations'!J160:J2494,'Medical Examinations'!S160:S2494)</f>
        <v>Obesity</v>
      </c>
      <c r="J160" s="7" t="str">
        <f>_xlfn.XLOOKUP(A160,'Hospitalisation Details'!$K$2:$K$2344,'Hospitalisation Details'!$V$2:$V$2344,0)</f>
        <v>10-Oct-1988</v>
      </c>
      <c r="K160" s="24">
        <f>_xlfn.XLOOKUP(A160,'Hospitalisation Details'!$K$2:$K$2344,'Hospitalisation Details'!$P$2:$P$2344,0)</f>
        <v>37701.879999999997</v>
      </c>
      <c r="L160" s="24" t="str">
        <f>_xlfn.XLOOKUP(A160,'Hospitalisation Details'!$K$2:$K$2344,'Hospitalisation Details'!$Q$2:$Q$2344,0)</f>
        <v>tier - 2</v>
      </c>
      <c r="M160" s="5" t="str">
        <f>_xlfn.XLOOKUP(A160,'Hospitalisation Details'!$K$2:$K$2344,'Hospitalisation Details'!$R$2:$R$2344,0)</f>
        <v>tier - 3</v>
      </c>
      <c r="N160" s="5" t="str">
        <f>_xlfn.XLOOKUP(A160,'Hospitalisation Details'!$K$2:$K$2344,'Hospitalisation Details'!$S$2:$S$2344,0)</f>
        <v>R1023</v>
      </c>
    </row>
    <row r="161" spans="1:14" ht="15.6" x14ac:dyDescent="0.3">
      <c r="A161" s="8" t="s">
        <v>2213</v>
      </c>
      <c r="B161" s="7" t="str">
        <f>_xlfn.XLOOKUP(A161,'Customer Names'!E161:E2495,'Customer Names'!H161:H2495)</f>
        <v>Tanguay</v>
      </c>
      <c r="C161" s="7">
        <v>39.799999999999997</v>
      </c>
      <c r="D161" s="7" t="str">
        <f>_xlfn.XLOOKUP(A161,'Medical Examinations'!J161:J2495,'Medical Examinations'!M161:M2495)</f>
        <v>Yes</v>
      </c>
      <c r="E161" s="7" t="str">
        <f>_xlfn.XLOOKUP(A161,'Medical Examinations'!J161:J2495,'Medical Examinations'!N161:N2495)</f>
        <v>No</v>
      </c>
      <c r="F161" s="7" t="str">
        <f>_xlfn.XLOOKUP(A161,'Medical Examinations'!J161:J2495,'Medical Examinations'!O161:O2495)</f>
        <v>No</v>
      </c>
      <c r="G161" s="7">
        <v>2</v>
      </c>
      <c r="H161" s="7" t="str">
        <f>_xlfn.XLOOKUP(A161,'Medical Examinations'!J161:J2495,'Medical Examinations'!Q161:Q2495)</f>
        <v>Yes</v>
      </c>
      <c r="I161" s="7" t="str">
        <f>_xlfn.XLOOKUP(A161,'Medical Examinations'!J161:J2495,'Medical Examinations'!S161:S2495)</f>
        <v>Obesity</v>
      </c>
      <c r="J161" s="7" t="str">
        <f>_xlfn.XLOOKUP(A161,'Hospitalisation Details'!$K$2:$K$2344,'Hospitalisation Details'!$V$2:$V$2344,0)</f>
        <v>28-Oct-1970</v>
      </c>
      <c r="K161" s="24">
        <f>_xlfn.XLOOKUP(A161,'Hospitalisation Details'!$K$2:$K$2344,'Hospitalisation Details'!$P$2:$P$2344,0)</f>
        <v>37675.06</v>
      </c>
      <c r="L161" s="24" t="str">
        <f>_xlfn.XLOOKUP(A161,'Hospitalisation Details'!$K$2:$K$2344,'Hospitalisation Details'!$Q$2:$Q$2344,0)</f>
        <v>tier - 2</v>
      </c>
      <c r="M161" s="5" t="str">
        <f>_xlfn.XLOOKUP(A161,'Hospitalisation Details'!$K$2:$K$2344,'Hospitalisation Details'!$R$2:$R$2344,0)</f>
        <v>tier - 3</v>
      </c>
      <c r="N161" s="5" t="str">
        <f>_xlfn.XLOOKUP(A161,'Hospitalisation Details'!$K$2:$K$2344,'Hospitalisation Details'!$S$2:$S$2344,0)</f>
        <v>R1011</v>
      </c>
    </row>
    <row r="162" spans="1:14" ht="15.6" x14ac:dyDescent="0.3">
      <c r="A162" s="8" t="s">
        <v>2212</v>
      </c>
      <c r="B162" s="7" t="str">
        <f>_xlfn.XLOOKUP(A162,'Customer Names'!E162:E2496,'Customer Names'!H162:H2496)</f>
        <v>McClelland</v>
      </c>
      <c r="C162" s="7">
        <v>42.82</v>
      </c>
      <c r="D162" s="7" t="str">
        <f>_xlfn.XLOOKUP(A162,'Medical Examinations'!J162:J2496,'Medical Examinations'!M162:M2496)</f>
        <v>No</v>
      </c>
      <c r="E162" s="7" t="str">
        <f>_xlfn.XLOOKUP(A162,'Medical Examinations'!J162:J2496,'Medical Examinations'!N162:N2496)</f>
        <v>No</v>
      </c>
      <c r="F162" s="7" t="str">
        <f>_xlfn.XLOOKUP(A162,'Medical Examinations'!J162:J2496,'Medical Examinations'!O162:O2496)</f>
        <v>No</v>
      </c>
      <c r="G162" s="7">
        <v>0</v>
      </c>
      <c r="H162" s="7" t="str">
        <f>_xlfn.XLOOKUP(A162,'Medical Examinations'!J162:J2496,'Medical Examinations'!Q162:Q2496)</f>
        <v>Yes</v>
      </c>
      <c r="I162" s="7" t="str">
        <f>_xlfn.XLOOKUP(A162,'Medical Examinations'!J162:J2496,'Medical Examinations'!S162:S2496)</f>
        <v>Obesity</v>
      </c>
      <c r="J162" s="7" t="str">
        <f>_xlfn.XLOOKUP(A162,'Hospitalisation Details'!$K$2:$K$2344,'Hospitalisation Details'!$V$2:$V$2344,0)</f>
        <v>20-Jun-1982</v>
      </c>
      <c r="K162" s="24">
        <f>_xlfn.XLOOKUP(A162,'Hospitalisation Details'!$K$2:$K$2344,'Hospitalisation Details'!$P$2:$P$2344,0)</f>
        <v>37650.74</v>
      </c>
      <c r="L162" s="24" t="str">
        <f>_xlfn.XLOOKUP(A162,'Hospitalisation Details'!$K$2:$K$2344,'Hospitalisation Details'!$Q$2:$Q$2344,0)</f>
        <v>tier - 2</v>
      </c>
      <c r="M162" s="5" t="str">
        <f>_xlfn.XLOOKUP(A162,'Hospitalisation Details'!$K$2:$K$2344,'Hospitalisation Details'!$R$2:$R$2344,0)</f>
        <v>tier - 2</v>
      </c>
      <c r="N162" s="5" t="str">
        <f>_xlfn.XLOOKUP(A162,'Hospitalisation Details'!$K$2:$K$2344,'Hospitalisation Details'!$S$2:$S$2344,0)</f>
        <v>R1012</v>
      </c>
    </row>
    <row r="163" spans="1:14" ht="15.6" x14ac:dyDescent="0.3">
      <c r="A163" s="8" t="s">
        <v>2211</v>
      </c>
      <c r="B163" s="7" t="str">
        <f>_xlfn.XLOOKUP(A163,'Customer Names'!E163:E2497,'Customer Names'!H163:H2497)</f>
        <v>Gorman</v>
      </c>
      <c r="C163" s="7">
        <v>33.630000000000003</v>
      </c>
      <c r="D163" s="7" t="str">
        <f>_xlfn.XLOOKUP(A163,'Medical Examinations'!J163:J2497,'Medical Examinations'!M163:M2497)</f>
        <v>No</v>
      </c>
      <c r="E163" s="7" t="str">
        <f>_xlfn.XLOOKUP(A163,'Medical Examinations'!J163:J2497,'Medical Examinations'!N163:N2497)</f>
        <v>No</v>
      </c>
      <c r="F163" s="7" t="str">
        <f>_xlfn.XLOOKUP(A163,'Medical Examinations'!J163:J2497,'Medical Examinations'!O163:O2497)</f>
        <v>No</v>
      </c>
      <c r="G163" s="7">
        <v>0</v>
      </c>
      <c r="H163" s="7" t="str">
        <f>_xlfn.XLOOKUP(A163,'Medical Examinations'!J163:J2497,'Medical Examinations'!Q163:Q2497)</f>
        <v>Yes</v>
      </c>
      <c r="I163" s="7" t="str">
        <f>_xlfn.XLOOKUP(A163,'Medical Examinations'!J163:J2497,'Medical Examinations'!S163:S2497)</f>
        <v>Obesity</v>
      </c>
      <c r="J163" s="7" t="str">
        <f>_xlfn.XLOOKUP(A163,'Hospitalisation Details'!$K$2:$K$2344,'Hospitalisation Details'!$V$2:$V$2344,0)</f>
        <v>16-Nov-1990</v>
      </c>
      <c r="K163" s="24">
        <f>_xlfn.XLOOKUP(A163,'Hospitalisation Details'!$K$2:$K$2344,'Hospitalisation Details'!$P$2:$P$2344,0)</f>
        <v>37607.53</v>
      </c>
      <c r="L163" s="24" t="str">
        <f>_xlfn.XLOOKUP(A163,'Hospitalisation Details'!$K$2:$K$2344,'Hospitalisation Details'!$Q$2:$Q$2344,0)</f>
        <v>tier - 1</v>
      </c>
      <c r="M163" s="5" t="str">
        <f>_xlfn.XLOOKUP(A163,'Hospitalisation Details'!$K$2:$K$2344,'Hospitalisation Details'!$R$2:$R$2344,0)</f>
        <v>tier - 2</v>
      </c>
      <c r="N163" s="5" t="str">
        <f>_xlfn.XLOOKUP(A163,'Hospitalisation Details'!$K$2:$K$2344,'Hospitalisation Details'!$S$2:$S$2344,0)</f>
        <v>R1019</v>
      </c>
    </row>
    <row r="164" spans="1:14" ht="15.6" x14ac:dyDescent="0.3">
      <c r="A164" s="8" t="s">
        <v>2210</v>
      </c>
      <c r="B164" s="7" t="str">
        <f>_xlfn.XLOOKUP(A164,'Customer Names'!E164:E2498,'Customer Names'!H164:H2498)</f>
        <v>Nishimura</v>
      </c>
      <c r="C164" s="7">
        <v>37.07</v>
      </c>
      <c r="D164" s="7" t="str">
        <f>_xlfn.XLOOKUP(A164,'Medical Examinations'!J164:J2498,'Medical Examinations'!M164:M2498)</f>
        <v>No</v>
      </c>
      <c r="E164" s="7" t="str">
        <f>_xlfn.XLOOKUP(A164,'Medical Examinations'!J164:J2498,'Medical Examinations'!N164:N2498)</f>
        <v>yes</v>
      </c>
      <c r="F164" s="7" t="str">
        <f>_xlfn.XLOOKUP(A164,'Medical Examinations'!J164:J2498,'Medical Examinations'!O164:O2498)</f>
        <v>No</v>
      </c>
      <c r="G164" s="7">
        <v>1</v>
      </c>
      <c r="H164" s="7" t="str">
        <f>_xlfn.XLOOKUP(A164,'Medical Examinations'!J164:J2498,'Medical Examinations'!Q164:Q2498)</f>
        <v>Yes</v>
      </c>
      <c r="I164" s="7" t="str">
        <f>_xlfn.XLOOKUP(A164,'Medical Examinations'!J164:J2498,'Medical Examinations'!S164:S2498)</f>
        <v>Obesity</v>
      </c>
      <c r="J164" s="7" t="str">
        <f>_xlfn.XLOOKUP(A164,'Hospitalisation Details'!$K$2:$K$2344,'Hospitalisation Details'!$V$2:$V$2344,0)</f>
        <v>12-Oct-2000</v>
      </c>
      <c r="K164" s="24">
        <f>_xlfn.XLOOKUP(A164,'Hospitalisation Details'!$K$2:$K$2344,'Hospitalisation Details'!$P$2:$P$2344,0)</f>
        <v>37484.449999999997</v>
      </c>
      <c r="L164" s="24" t="str">
        <f>_xlfn.XLOOKUP(A164,'Hospitalisation Details'!$K$2:$K$2344,'Hospitalisation Details'!$Q$2:$Q$2344,0)</f>
        <v>tier - 1</v>
      </c>
      <c r="M164" s="5" t="str">
        <f>_xlfn.XLOOKUP(A164,'Hospitalisation Details'!$K$2:$K$2344,'Hospitalisation Details'!$R$2:$R$2344,0)</f>
        <v>tier - 1</v>
      </c>
      <c r="N164" s="5" t="str">
        <f>_xlfn.XLOOKUP(A164,'Hospitalisation Details'!$K$2:$K$2344,'Hospitalisation Details'!$S$2:$S$2344,0)</f>
        <v>R1013</v>
      </c>
    </row>
    <row r="165" spans="1:14" ht="15.6" x14ac:dyDescent="0.3">
      <c r="A165" s="8" t="s">
        <v>2209</v>
      </c>
      <c r="B165" s="7" t="str">
        <f>_xlfn.XLOOKUP(A165,'Customer Names'!E165:E2499,'Customer Names'!H165:H2499)</f>
        <v>Brimble</v>
      </c>
      <c r="C165" s="7">
        <v>35.625</v>
      </c>
      <c r="D165" s="7" t="str">
        <f>_xlfn.XLOOKUP(A165,'Medical Examinations'!J165:J2499,'Medical Examinations'!M165:M2499)</f>
        <v>No</v>
      </c>
      <c r="E165" s="7" t="str">
        <f>_xlfn.XLOOKUP(A165,'Medical Examinations'!J165:J2499,'Medical Examinations'!N165:N2499)</f>
        <v>No</v>
      </c>
      <c r="F165" s="7" t="str">
        <f>_xlfn.XLOOKUP(A165,'Medical Examinations'!J165:J2499,'Medical Examinations'!O165:O2499)</f>
        <v>No</v>
      </c>
      <c r="G165" s="7">
        <v>0</v>
      </c>
      <c r="H165" s="7" t="str">
        <f>_xlfn.XLOOKUP(A165,'Medical Examinations'!J165:J2499,'Medical Examinations'!Q165:Q2499)</f>
        <v>Yes</v>
      </c>
      <c r="I165" s="7" t="str">
        <f>_xlfn.XLOOKUP(A165,'Medical Examinations'!J165:J2499,'Medical Examinations'!S165:S2499)</f>
        <v>Obesity</v>
      </c>
      <c r="J165" s="7" t="str">
        <f>_xlfn.XLOOKUP(A165,'Hospitalisation Details'!$K$2:$K$2344,'Hospitalisation Details'!$V$2:$V$2344,0)</f>
        <v>27-Sep-2002</v>
      </c>
      <c r="K165" s="24">
        <f>_xlfn.XLOOKUP(A165,'Hospitalisation Details'!$K$2:$K$2344,'Hospitalisation Details'!$P$2:$P$2344,0)</f>
        <v>37465.339999999997</v>
      </c>
      <c r="L165" s="24" t="str">
        <f>_xlfn.XLOOKUP(A165,'Hospitalisation Details'!$K$2:$K$2344,'Hospitalisation Details'!$Q$2:$Q$2344,0)</f>
        <v>tier - 1</v>
      </c>
      <c r="M165" s="5" t="str">
        <f>_xlfn.XLOOKUP(A165,'Hospitalisation Details'!$K$2:$K$2344,'Hospitalisation Details'!$R$2:$R$2344,0)</f>
        <v>tier - 2</v>
      </c>
      <c r="N165" s="5" t="str">
        <f>_xlfn.XLOOKUP(A165,'Hospitalisation Details'!$K$2:$K$2344,'Hospitalisation Details'!$S$2:$S$2344,0)</f>
        <v>R1012</v>
      </c>
    </row>
    <row r="166" spans="1:14" ht="15.6" x14ac:dyDescent="0.3">
      <c r="A166" s="8" t="s">
        <v>2208</v>
      </c>
      <c r="B166" s="7" t="str">
        <f>_xlfn.XLOOKUP(A166,'Customer Names'!E166:E2500,'Customer Names'!H166:H2500)</f>
        <v>Trenk</v>
      </c>
      <c r="C166" s="7">
        <v>42.69</v>
      </c>
      <c r="D166" s="7" t="str">
        <f>_xlfn.XLOOKUP(A166,'Medical Examinations'!J166:J2500,'Medical Examinations'!M166:M2500)</f>
        <v>No</v>
      </c>
      <c r="E166" s="7" t="str">
        <f>_xlfn.XLOOKUP(A166,'Medical Examinations'!J166:J2500,'Medical Examinations'!N166:N2500)</f>
        <v>No</v>
      </c>
      <c r="F166" s="7" t="str">
        <f>_xlfn.XLOOKUP(A166,'Medical Examinations'!J166:J2500,'Medical Examinations'!O166:O2500)</f>
        <v>Yes</v>
      </c>
      <c r="G166" s="7">
        <v>1</v>
      </c>
      <c r="H166" s="7" t="str">
        <f>_xlfn.XLOOKUP(A166,'Medical Examinations'!J166:J2500,'Medical Examinations'!Q166:Q2500)</f>
        <v>Yes</v>
      </c>
      <c r="I166" s="7" t="str">
        <f>_xlfn.XLOOKUP(A166,'Medical Examinations'!J166:J2500,'Medical Examinations'!S166:S2500)</f>
        <v>Obesity</v>
      </c>
      <c r="J166" s="7" t="str">
        <f>_xlfn.XLOOKUP(A166,'Hospitalisation Details'!$K$2:$K$2344,'Hospitalisation Details'!$V$2:$V$2344,0)</f>
        <v>3-Aug-1979</v>
      </c>
      <c r="K166" s="24">
        <f>_xlfn.XLOOKUP(A166,'Hospitalisation Details'!$K$2:$K$2344,'Hospitalisation Details'!$P$2:$P$2344,0)</f>
        <v>37425.94</v>
      </c>
      <c r="L166" s="24" t="str">
        <f>_xlfn.XLOOKUP(A166,'Hospitalisation Details'!$K$2:$K$2344,'Hospitalisation Details'!$Q$2:$Q$2344,0)</f>
        <v>tier - 2</v>
      </c>
      <c r="M166" s="5" t="str">
        <f>_xlfn.XLOOKUP(A166,'Hospitalisation Details'!$K$2:$K$2344,'Hospitalisation Details'!$R$2:$R$2344,0)</f>
        <v>tier - 1</v>
      </c>
      <c r="N166" s="5" t="str">
        <f>_xlfn.XLOOKUP(A166,'Hospitalisation Details'!$K$2:$K$2344,'Hospitalisation Details'!$S$2:$S$2344,0)</f>
        <v>R1011</v>
      </c>
    </row>
    <row r="167" spans="1:14" ht="15.6" x14ac:dyDescent="0.3">
      <c r="A167" s="8" t="s">
        <v>2207</v>
      </c>
      <c r="B167" s="7" t="str">
        <f>_xlfn.XLOOKUP(A167,'Customer Names'!E167:E2501,'Customer Names'!H167:H2501)</f>
        <v>Wittmann</v>
      </c>
      <c r="C167" s="7">
        <v>37.869999999999997</v>
      </c>
      <c r="D167" s="7" t="str">
        <f>_xlfn.XLOOKUP(A167,'Medical Examinations'!J167:J2501,'Medical Examinations'!M167:M2501)</f>
        <v>Yes</v>
      </c>
      <c r="E167" s="7" t="str">
        <f>_xlfn.XLOOKUP(A167,'Medical Examinations'!J167:J2501,'Medical Examinations'!N167:N2501)</f>
        <v>No</v>
      </c>
      <c r="F167" s="7" t="str">
        <f>_xlfn.XLOOKUP(A167,'Medical Examinations'!J167:J2501,'Medical Examinations'!O167:O2501)</f>
        <v>Yes</v>
      </c>
      <c r="G167" s="7">
        <v>1</v>
      </c>
      <c r="H167" s="7" t="str">
        <f>_xlfn.XLOOKUP(A167,'Medical Examinations'!J167:J2501,'Medical Examinations'!Q167:Q2501)</f>
        <v>Yes</v>
      </c>
      <c r="I167" s="7" t="str">
        <f>_xlfn.XLOOKUP(A167,'Medical Examinations'!J167:J2501,'Medical Examinations'!S167:S2501)</f>
        <v>Obesity</v>
      </c>
      <c r="J167" s="7" t="str">
        <f>_xlfn.XLOOKUP(A167,'Hospitalisation Details'!$K$2:$K$2344,'Hospitalisation Details'!$V$2:$V$2344,0)</f>
        <v>30-Oct-1969</v>
      </c>
      <c r="K167" s="24">
        <f>_xlfn.XLOOKUP(A167,'Hospitalisation Details'!$K$2:$K$2344,'Hospitalisation Details'!$P$2:$P$2344,0)</f>
        <v>37277.269999999997</v>
      </c>
      <c r="L167" s="24" t="str">
        <f>_xlfn.XLOOKUP(A167,'Hospitalisation Details'!$K$2:$K$2344,'Hospitalisation Details'!$Q$2:$Q$2344,0)</f>
        <v>tier - 1</v>
      </c>
      <c r="M167" s="5" t="str">
        <f>_xlfn.XLOOKUP(A167,'Hospitalisation Details'!$K$2:$K$2344,'Hospitalisation Details'!$R$2:$R$2344,0)</f>
        <v>tier - 3</v>
      </c>
      <c r="N167" s="5" t="str">
        <f>_xlfn.XLOOKUP(A167,'Hospitalisation Details'!$K$2:$K$2344,'Hospitalisation Details'!$S$2:$S$2344,0)</f>
        <v>R1011</v>
      </c>
    </row>
    <row r="168" spans="1:14" ht="15.6" x14ac:dyDescent="0.3">
      <c r="A168" s="8" t="s">
        <v>2206</v>
      </c>
      <c r="B168" s="7" t="str">
        <f>_xlfn.XLOOKUP(A168,'Customer Names'!E168:E2502,'Customer Names'!H168:H2502)</f>
        <v>Tremblay</v>
      </c>
      <c r="C168" s="7">
        <v>40.61</v>
      </c>
      <c r="D168" s="7" t="str">
        <f>_xlfn.XLOOKUP(A168,'Medical Examinations'!J168:J2502,'Medical Examinations'!M168:M2502)</f>
        <v>Yes</v>
      </c>
      <c r="E168" s="7" t="str">
        <f>_xlfn.XLOOKUP(A168,'Medical Examinations'!J168:J2502,'Medical Examinations'!N168:N2502)</f>
        <v>No</v>
      </c>
      <c r="F168" s="7" t="str">
        <f>_xlfn.XLOOKUP(A168,'Medical Examinations'!J168:J2502,'Medical Examinations'!O168:O2502)</f>
        <v>No</v>
      </c>
      <c r="G168" s="7">
        <v>1</v>
      </c>
      <c r="H168" s="7" t="str">
        <f>_xlfn.XLOOKUP(A168,'Medical Examinations'!J168:J2502,'Medical Examinations'!Q168:Q2502)</f>
        <v>Yes</v>
      </c>
      <c r="I168" s="7" t="str">
        <f>_xlfn.XLOOKUP(A168,'Medical Examinations'!J168:J2502,'Medical Examinations'!S168:S2502)</f>
        <v>Obesity</v>
      </c>
      <c r="J168" s="7" t="str">
        <f>_xlfn.XLOOKUP(A168,'Hospitalisation Details'!$K$2:$K$2344,'Hospitalisation Details'!$V$2:$V$2344,0)</f>
        <v>9-Nov-1975</v>
      </c>
      <c r="K168" s="24">
        <f>_xlfn.XLOOKUP(A168,'Hospitalisation Details'!$K$2:$K$2344,'Hospitalisation Details'!$P$2:$P$2344,0)</f>
        <v>37272.339999999997</v>
      </c>
      <c r="L168" s="24" t="str">
        <f>_xlfn.XLOOKUP(A168,'Hospitalisation Details'!$K$2:$K$2344,'Hospitalisation Details'!$Q$2:$Q$2344,0)</f>
        <v>tier - 2</v>
      </c>
      <c r="M168" s="5" t="str">
        <f>_xlfn.XLOOKUP(A168,'Hospitalisation Details'!$K$2:$K$2344,'Hospitalisation Details'!$R$2:$R$2344,0)</f>
        <v>tier - 3</v>
      </c>
      <c r="N168" s="5" t="str">
        <f>_xlfn.XLOOKUP(A168,'Hospitalisation Details'!$K$2:$K$2344,'Hospitalisation Details'!$S$2:$S$2344,0)</f>
        <v>R1011</v>
      </c>
    </row>
    <row r="169" spans="1:14" ht="15.6" x14ac:dyDescent="0.3">
      <c r="A169" s="8" t="s">
        <v>2205</v>
      </c>
      <c r="B169" s="7" t="str">
        <f>_xlfn.XLOOKUP(A169,'Customer Names'!E169:E2503,'Customer Names'!H169:H2503)</f>
        <v>Scofield</v>
      </c>
      <c r="C169" s="7">
        <v>30.78</v>
      </c>
      <c r="D169" s="7" t="str">
        <f>_xlfn.XLOOKUP(A169,'Medical Examinations'!J169:J2503,'Medical Examinations'!M169:M2503)</f>
        <v>Yes</v>
      </c>
      <c r="E169" s="7" t="str">
        <f>_xlfn.XLOOKUP(A169,'Medical Examinations'!J169:J2503,'Medical Examinations'!N169:N2503)</f>
        <v>No</v>
      </c>
      <c r="F169" s="7" t="str">
        <f>_xlfn.XLOOKUP(A169,'Medical Examinations'!J169:J2503,'Medical Examinations'!O169:O2503)</f>
        <v>No</v>
      </c>
      <c r="G169" s="7">
        <v>0</v>
      </c>
      <c r="H169" s="7" t="str">
        <f>_xlfn.XLOOKUP(A169,'Medical Examinations'!J169:J2503,'Medical Examinations'!Q169:Q2503)</f>
        <v>Yes</v>
      </c>
      <c r="I169" s="7" t="str">
        <f>_xlfn.XLOOKUP(A169,'Medical Examinations'!J169:J2503,'Medical Examinations'!S169:S2503)</f>
        <v>Obesity</v>
      </c>
      <c r="J169" s="7" t="str">
        <f>_xlfn.XLOOKUP(A169,'Hospitalisation Details'!$K$2:$K$2344,'Hospitalisation Details'!$V$2:$V$2344,0)</f>
        <v>17-Nov-1985</v>
      </c>
      <c r="K169" s="24">
        <f>_xlfn.XLOOKUP(A169,'Hospitalisation Details'!$K$2:$K$2344,'Hospitalisation Details'!$P$2:$P$2344,0)</f>
        <v>37270.15</v>
      </c>
      <c r="L169" s="24" t="str">
        <f>_xlfn.XLOOKUP(A169,'Hospitalisation Details'!$K$2:$K$2344,'Hospitalisation Details'!$Q$2:$Q$2344,0)</f>
        <v>tier - 2</v>
      </c>
      <c r="M169" s="5" t="str">
        <f>_xlfn.XLOOKUP(A169,'Hospitalisation Details'!$K$2:$K$2344,'Hospitalisation Details'!$R$2:$R$2344,0)</f>
        <v>tier - 1</v>
      </c>
      <c r="N169" s="5" t="str">
        <f>_xlfn.XLOOKUP(A169,'Hospitalisation Details'!$K$2:$K$2344,'Hospitalisation Details'!$S$2:$S$2344,0)</f>
        <v>R1024</v>
      </c>
    </row>
    <row r="170" spans="1:14" ht="15.6" x14ac:dyDescent="0.3">
      <c r="A170" s="8" t="s">
        <v>2204</v>
      </c>
      <c r="B170" s="7" t="str">
        <f>_xlfn.XLOOKUP(A170,'Customer Names'!E170:E2504,'Customer Names'!H170:H2504)</f>
        <v>Yost</v>
      </c>
      <c r="C170" s="7">
        <v>49.49</v>
      </c>
      <c r="D170" s="7" t="str">
        <f>_xlfn.XLOOKUP(A170,'Medical Examinations'!J170:J2504,'Medical Examinations'!M170:M2504)</f>
        <v>No</v>
      </c>
      <c r="E170" s="7" t="str">
        <f>_xlfn.XLOOKUP(A170,'Medical Examinations'!J170:J2504,'Medical Examinations'!N170:N2504)</f>
        <v>No</v>
      </c>
      <c r="F170" s="7" t="str">
        <f>_xlfn.XLOOKUP(A170,'Medical Examinations'!J170:J2504,'Medical Examinations'!O170:O2504)</f>
        <v>No</v>
      </c>
      <c r="G170" s="7">
        <v>0</v>
      </c>
      <c r="H170" s="7" t="str">
        <f>_xlfn.XLOOKUP(A170,'Medical Examinations'!J170:J2504,'Medical Examinations'!Q170:Q2504)</f>
        <v>Yes</v>
      </c>
      <c r="I170" s="7" t="str">
        <f>_xlfn.XLOOKUP(A170,'Medical Examinations'!J170:J2504,'Medical Examinations'!S170:S2504)</f>
        <v>Obesity</v>
      </c>
      <c r="J170" s="7" t="str">
        <f>_xlfn.XLOOKUP(A170,'Hospitalisation Details'!$K$2:$K$2344,'Hospitalisation Details'!$V$2:$V$2344,0)</f>
        <v>17-Oct-1990</v>
      </c>
      <c r="K170" s="24">
        <f>_xlfn.XLOOKUP(A170,'Hospitalisation Details'!$K$2:$K$2344,'Hospitalisation Details'!$P$2:$P$2344,0)</f>
        <v>37251.22</v>
      </c>
      <c r="L170" s="24" t="str">
        <f>_xlfn.XLOOKUP(A170,'Hospitalisation Details'!$K$2:$K$2344,'Hospitalisation Details'!$Q$2:$Q$2344,0)</f>
        <v>tier - 2</v>
      </c>
      <c r="M170" s="5" t="str">
        <f>_xlfn.XLOOKUP(A170,'Hospitalisation Details'!$K$2:$K$2344,'Hospitalisation Details'!$R$2:$R$2344,0)</f>
        <v>tier - 2</v>
      </c>
      <c r="N170" s="5" t="str">
        <f>_xlfn.XLOOKUP(A170,'Hospitalisation Details'!$K$2:$K$2344,'Hospitalisation Details'!$S$2:$S$2344,0)</f>
        <v>R1011</v>
      </c>
    </row>
    <row r="171" spans="1:14" ht="15.6" x14ac:dyDescent="0.3">
      <c r="A171" s="8" t="s">
        <v>2203</v>
      </c>
      <c r="B171" s="7" t="str">
        <f>_xlfn.XLOOKUP(A171,'Customer Names'!E171:E2505,'Customer Names'!H171:H2505)</f>
        <v>Torphy</v>
      </c>
      <c r="C171" s="7">
        <v>37.619999999999997</v>
      </c>
      <c r="D171" s="7" t="str">
        <f>_xlfn.XLOOKUP(A171,'Medical Examinations'!J171:J2505,'Medical Examinations'!M171:M2505)</f>
        <v>Yes</v>
      </c>
      <c r="E171" s="7" t="str">
        <f>_xlfn.XLOOKUP(A171,'Medical Examinations'!J171:J2505,'Medical Examinations'!N171:N2505)</f>
        <v>yes</v>
      </c>
      <c r="F171" s="7" t="str">
        <f>_xlfn.XLOOKUP(A171,'Medical Examinations'!J171:J2505,'Medical Examinations'!O171:O2505)</f>
        <v>No</v>
      </c>
      <c r="G171" s="7">
        <v>2</v>
      </c>
      <c r="H171" s="7" t="str">
        <f>_xlfn.XLOOKUP(A171,'Medical Examinations'!J171:J2505,'Medical Examinations'!Q171:Q2505)</f>
        <v>Yes</v>
      </c>
      <c r="I171" s="7" t="str">
        <f>_xlfn.XLOOKUP(A171,'Medical Examinations'!J171:J2505,'Medical Examinations'!S171:S2505)</f>
        <v>Obesity</v>
      </c>
      <c r="J171" s="7" t="str">
        <f>_xlfn.XLOOKUP(A171,'Hospitalisation Details'!$K$2:$K$2344,'Hospitalisation Details'!$V$2:$V$2344,0)</f>
        <v>5-Sep-2000</v>
      </c>
      <c r="K171" s="24">
        <f>_xlfn.XLOOKUP(A171,'Hospitalisation Details'!$K$2:$K$2344,'Hospitalisation Details'!$P$2:$P$2344,0)</f>
        <v>37165.160000000003</v>
      </c>
      <c r="L171" s="24" t="str">
        <f>_xlfn.XLOOKUP(A171,'Hospitalisation Details'!$K$2:$K$2344,'Hospitalisation Details'!$Q$2:$Q$2344,0)</f>
        <v>tier - 1</v>
      </c>
      <c r="M171" s="5" t="str">
        <f>_xlfn.XLOOKUP(A171,'Hospitalisation Details'!$K$2:$K$2344,'Hospitalisation Details'!$R$2:$R$2344,0)</f>
        <v>tier - 3</v>
      </c>
      <c r="N171" s="5" t="str">
        <f>_xlfn.XLOOKUP(A171,'Hospitalisation Details'!$K$2:$K$2344,'Hospitalisation Details'!$S$2:$S$2344,0)</f>
        <v>Unknown</v>
      </c>
    </row>
    <row r="172" spans="1:14" ht="15.6" x14ac:dyDescent="0.3">
      <c r="A172" s="8" t="s">
        <v>2202</v>
      </c>
      <c r="B172" s="7" t="str">
        <f>_xlfn.XLOOKUP(A172,'Customer Names'!E172:E2506,'Customer Names'!H172:H2506)</f>
        <v>Busby</v>
      </c>
      <c r="C172" s="7">
        <v>36.08</v>
      </c>
      <c r="D172" s="7" t="str">
        <f>_xlfn.XLOOKUP(A172,'Medical Examinations'!J172:J2506,'Medical Examinations'!M172:M2506)</f>
        <v>Yes</v>
      </c>
      <c r="E172" s="7" t="str">
        <f>_xlfn.XLOOKUP(A172,'Medical Examinations'!J172:J2506,'Medical Examinations'!N172:N2506)</f>
        <v>No</v>
      </c>
      <c r="F172" s="7" t="str">
        <f>_xlfn.XLOOKUP(A172,'Medical Examinations'!J172:J2506,'Medical Examinations'!O172:O2506)</f>
        <v>No</v>
      </c>
      <c r="G172" s="7">
        <v>1</v>
      </c>
      <c r="H172" s="7" t="str">
        <f>_xlfn.XLOOKUP(A172,'Medical Examinations'!J172:J2506,'Medical Examinations'!Q172:Q2506)</f>
        <v>Yes</v>
      </c>
      <c r="I172" s="7" t="str">
        <f>_xlfn.XLOOKUP(A172,'Medical Examinations'!J172:J2506,'Medical Examinations'!S172:S2506)</f>
        <v>Obesity</v>
      </c>
      <c r="J172" s="7" t="str">
        <f>_xlfn.XLOOKUP(A172,'Hospitalisation Details'!$K$2:$K$2344,'Hospitalisation Details'!$V$2:$V$2344,0)</f>
        <v>30-Oct-1995</v>
      </c>
      <c r="K172" s="24">
        <f>_xlfn.XLOOKUP(A172,'Hospitalisation Details'!$K$2:$K$2344,'Hospitalisation Details'!$P$2:$P$2344,0)</f>
        <v>37133.9</v>
      </c>
      <c r="L172" s="24" t="str">
        <f>_xlfn.XLOOKUP(A172,'Hospitalisation Details'!$K$2:$K$2344,'Hospitalisation Details'!$Q$2:$Q$2344,0)</f>
        <v>tier - 2</v>
      </c>
      <c r="M172" s="5" t="str">
        <f>_xlfn.XLOOKUP(A172,'Hospitalisation Details'!$K$2:$K$2344,'Hospitalisation Details'!$R$2:$R$2344,0)</f>
        <v>tier - 2</v>
      </c>
      <c r="N172" s="5" t="str">
        <f>_xlfn.XLOOKUP(A172,'Hospitalisation Details'!$K$2:$K$2344,'Hospitalisation Details'!$S$2:$S$2344,0)</f>
        <v>R1013</v>
      </c>
    </row>
    <row r="173" spans="1:14" ht="15.6" x14ac:dyDescent="0.3">
      <c r="A173" s="8" t="s">
        <v>2201</v>
      </c>
      <c r="B173" s="7" t="str">
        <f>_xlfn.XLOOKUP(A173,'Customer Names'!E173:E2507,'Customer Names'!H173:H2507)</f>
        <v>Nguyen</v>
      </c>
      <c r="C173" s="7">
        <v>33.5</v>
      </c>
      <c r="D173" s="7" t="str">
        <f>_xlfn.XLOOKUP(A173,'Medical Examinations'!J173:J2507,'Medical Examinations'!M173:M2507)</f>
        <v>No</v>
      </c>
      <c r="E173" s="7" t="str">
        <f>_xlfn.XLOOKUP(A173,'Medical Examinations'!J173:J2507,'Medical Examinations'!N173:N2507)</f>
        <v>No</v>
      </c>
      <c r="F173" s="7" t="str">
        <f>_xlfn.XLOOKUP(A173,'Medical Examinations'!J173:J2507,'Medical Examinations'!O173:O2507)</f>
        <v>No</v>
      </c>
      <c r="G173" s="7">
        <v>0</v>
      </c>
      <c r="H173" s="7" t="str">
        <f>_xlfn.XLOOKUP(A173,'Medical Examinations'!J173:J2507,'Medical Examinations'!Q173:Q2507)</f>
        <v>Yes</v>
      </c>
      <c r="I173" s="7" t="str">
        <f>_xlfn.XLOOKUP(A173,'Medical Examinations'!J173:J2507,'Medical Examinations'!S173:S2507)</f>
        <v>Obesity</v>
      </c>
      <c r="J173" s="7" t="str">
        <f>_xlfn.XLOOKUP(A173,'Hospitalisation Details'!$K$2:$K$2344,'Hospitalisation Details'!$V$2:$V$2344,0)</f>
        <v>10-Jun-1989</v>
      </c>
      <c r="K173" s="24">
        <f>_xlfn.XLOOKUP(A173,'Hospitalisation Details'!$K$2:$K$2344,'Hospitalisation Details'!$P$2:$P$2344,0)</f>
        <v>37079.370000000003</v>
      </c>
      <c r="L173" s="24" t="str">
        <f>_xlfn.XLOOKUP(A173,'Hospitalisation Details'!$K$2:$K$2344,'Hospitalisation Details'!$Q$2:$Q$2344,0)</f>
        <v>tier - 2</v>
      </c>
      <c r="M173" s="5" t="str">
        <f>_xlfn.XLOOKUP(A173,'Hospitalisation Details'!$K$2:$K$2344,'Hospitalisation Details'!$R$2:$R$2344,0)</f>
        <v>tier - 3</v>
      </c>
      <c r="N173" s="5" t="str">
        <f>_xlfn.XLOOKUP(A173,'Hospitalisation Details'!$K$2:$K$2344,'Hospitalisation Details'!$S$2:$S$2344,0)</f>
        <v>R1011</v>
      </c>
    </row>
    <row r="174" spans="1:14" ht="15.6" x14ac:dyDescent="0.3">
      <c r="A174" s="8" t="s">
        <v>2200</v>
      </c>
      <c r="B174" s="7" t="str">
        <f>_xlfn.XLOOKUP(A174,'Customer Names'!E174:E2508,'Customer Names'!H174:H2508)</f>
        <v>Hanley</v>
      </c>
      <c r="C174" s="7">
        <v>47.46</v>
      </c>
      <c r="D174" s="7" t="str">
        <f>_xlfn.XLOOKUP(A174,'Medical Examinations'!J174:J2508,'Medical Examinations'!M174:M2508)</f>
        <v>Yes</v>
      </c>
      <c r="E174" s="7" t="str">
        <f>_xlfn.XLOOKUP(A174,'Medical Examinations'!J174:J2508,'Medical Examinations'!N174:N2508)</f>
        <v>No</v>
      </c>
      <c r="F174" s="7" t="str">
        <f>_xlfn.XLOOKUP(A174,'Medical Examinations'!J174:J2508,'Medical Examinations'!O174:O2508)</f>
        <v>No</v>
      </c>
      <c r="G174" s="7">
        <v>1</v>
      </c>
      <c r="H174" s="7" t="str">
        <f>_xlfn.XLOOKUP(A174,'Medical Examinations'!J174:J2508,'Medical Examinations'!Q174:Q2508)</f>
        <v>Yes</v>
      </c>
      <c r="I174" s="7" t="str">
        <f>_xlfn.XLOOKUP(A174,'Medical Examinations'!J174:J2508,'Medical Examinations'!S174:S2508)</f>
        <v>Obesity</v>
      </c>
      <c r="J174" s="7" t="str">
        <f>_xlfn.XLOOKUP(A174,'Hospitalisation Details'!$K$2:$K$2344,'Hospitalisation Details'!$V$2:$V$2344,0)</f>
        <v>17-Dec-1988</v>
      </c>
      <c r="K174" s="24">
        <f>_xlfn.XLOOKUP(A174,'Hospitalisation Details'!$K$2:$K$2344,'Hospitalisation Details'!$P$2:$P$2344,0)</f>
        <v>37076.370000000003</v>
      </c>
      <c r="L174" s="24" t="str">
        <f>_xlfn.XLOOKUP(A174,'Hospitalisation Details'!$K$2:$K$2344,'Hospitalisation Details'!$Q$2:$Q$2344,0)</f>
        <v>tier - 2</v>
      </c>
      <c r="M174" s="5" t="str">
        <f>_xlfn.XLOOKUP(A174,'Hospitalisation Details'!$K$2:$K$2344,'Hospitalisation Details'!$R$2:$R$2344,0)</f>
        <v>tier - 1</v>
      </c>
      <c r="N174" s="5" t="str">
        <f>_xlfn.XLOOKUP(A174,'Hospitalisation Details'!$K$2:$K$2344,'Hospitalisation Details'!$S$2:$S$2344,0)</f>
        <v>R1011</v>
      </c>
    </row>
    <row r="175" spans="1:14" ht="15.6" x14ac:dyDescent="0.3">
      <c r="A175" s="8" t="s">
        <v>2199</v>
      </c>
      <c r="B175" s="7" t="str">
        <f>_xlfn.XLOOKUP(A175,'Customer Names'!E175:E2509,'Customer Names'!H175:H2509)</f>
        <v>Scheer</v>
      </c>
      <c r="C175" s="7">
        <v>49.24</v>
      </c>
      <c r="D175" s="7" t="str">
        <f>_xlfn.XLOOKUP(A175,'Medical Examinations'!J175:J2509,'Medical Examinations'!M175:M2509)</f>
        <v>No</v>
      </c>
      <c r="E175" s="7" t="str">
        <f>_xlfn.XLOOKUP(A175,'Medical Examinations'!J175:J2509,'Medical Examinations'!N175:N2509)</f>
        <v>No</v>
      </c>
      <c r="F175" s="7" t="str">
        <f>_xlfn.XLOOKUP(A175,'Medical Examinations'!J175:J2509,'Medical Examinations'!O175:O2509)</f>
        <v>No</v>
      </c>
      <c r="G175" s="7">
        <v>0</v>
      </c>
      <c r="H175" s="7" t="str">
        <f>_xlfn.XLOOKUP(A175,'Medical Examinations'!J175:J2509,'Medical Examinations'!Q175:Q2509)</f>
        <v>Yes</v>
      </c>
      <c r="I175" s="7" t="str">
        <f>_xlfn.XLOOKUP(A175,'Medical Examinations'!J175:J2509,'Medical Examinations'!S175:S2509)</f>
        <v>Obesity</v>
      </c>
      <c r="J175" s="7" t="str">
        <f>_xlfn.XLOOKUP(A175,'Hospitalisation Details'!$K$2:$K$2344,'Hospitalisation Details'!$V$2:$V$2344,0)</f>
        <v>1-Nov-1991</v>
      </c>
      <c r="K175" s="24">
        <f>_xlfn.XLOOKUP(A175,'Hospitalisation Details'!$K$2:$K$2344,'Hospitalisation Details'!$P$2:$P$2344,0)</f>
        <v>37040.879999999997</v>
      </c>
      <c r="L175" s="24" t="str">
        <f>_xlfn.XLOOKUP(A175,'Hospitalisation Details'!$K$2:$K$2344,'Hospitalisation Details'!$Q$2:$Q$2344,0)</f>
        <v>tier - 2</v>
      </c>
      <c r="M175" s="5" t="str">
        <f>_xlfn.XLOOKUP(A175,'Hospitalisation Details'!$K$2:$K$2344,'Hospitalisation Details'!$R$2:$R$2344,0)</f>
        <v>tier - 2</v>
      </c>
      <c r="N175" s="5" t="str">
        <f>_xlfn.XLOOKUP(A175,'Hospitalisation Details'!$K$2:$K$2344,'Hospitalisation Details'!$S$2:$S$2344,0)</f>
        <v>R1011</v>
      </c>
    </row>
    <row r="176" spans="1:14" ht="15.6" x14ac:dyDescent="0.3">
      <c r="A176" s="8" t="s">
        <v>2198</v>
      </c>
      <c r="B176" s="7" t="str">
        <f>_xlfn.XLOOKUP(A176,'Customer Names'!E176:E2510,'Customer Names'!H176:H2510)</f>
        <v>Rankin</v>
      </c>
      <c r="C176" s="7">
        <v>54.4</v>
      </c>
      <c r="D176" s="7" t="str">
        <f>_xlfn.XLOOKUP(A176,'Medical Examinations'!J176:J2510,'Medical Examinations'!M176:M2510)</f>
        <v>No</v>
      </c>
      <c r="E176" s="7" t="str">
        <f>_xlfn.XLOOKUP(A176,'Medical Examinations'!J176:J2510,'Medical Examinations'!N176:N2510)</f>
        <v>No</v>
      </c>
      <c r="F176" s="7" t="str">
        <f>_xlfn.XLOOKUP(A176,'Medical Examinations'!J176:J2510,'Medical Examinations'!O176:O2510)</f>
        <v>No</v>
      </c>
      <c r="G176" s="7">
        <v>1</v>
      </c>
      <c r="H176" s="7" t="str">
        <f>_xlfn.XLOOKUP(A176,'Medical Examinations'!J176:J2510,'Medical Examinations'!Q176:Q2510)</f>
        <v>Yes</v>
      </c>
      <c r="I176" s="7" t="str">
        <f>_xlfn.XLOOKUP(A176,'Medical Examinations'!J176:J2510,'Medical Examinations'!S176:S2510)</f>
        <v>Obesity</v>
      </c>
      <c r="J176" s="7" t="str">
        <f>_xlfn.XLOOKUP(A176,'Hospitalisation Details'!$K$2:$K$2344,'Hospitalisation Details'!$V$2:$V$2344,0)</f>
        <v>13-Sep-1992</v>
      </c>
      <c r="K176" s="24">
        <f>_xlfn.XLOOKUP(A176,'Hospitalisation Details'!$K$2:$K$2344,'Hospitalisation Details'!$P$2:$P$2344,0)</f>
        <v>36976.449999999997</v>
      </c>
      <c r="L176" s="24" t="str">
        <f>_xlfn.XLOOKUP(A176,'Hospitalisation Details'!$K$2:$K$2344,'Hospitalisation Details'!$Q$2:$Q$2344,0)</f>
        <v>tier - 2</v>
      </c>
      <c r="M176" s="5" t="str">
        <f>_xlfn.XLOOKUP(A176,'Hospitalisation Details'!$K$2:$K$2344,'Hospitalisation Details'!$R$2:$R$2344,0)</f>
        <v>tier - 3</v>
      </c>
      <c r="N176" s="5" t="str">
        <f>_xlfn.XLOOKUP(A176,'Hospitalisation Details'!$K$2:$K$2344,'Hospitalisation Details'!$S$2:$S$2344,0)</f>
        <v>R1011</v>
      </c>
    </row>
    <row r="177" spans="1:14" ht="15.6" x14ac:dyDescent="0.3">
      <c r="A177" s="8" t="s">
        <v>2197</v>
      </c>
      <c r="B177" s="7" t="str">
        <f>_xlfn.XLOOKUP(A177,'Customer Names'!E177:E2511,'Customer Names'!H177:H2511)</f>
        <v>Ricardi</v>
      </c>
      <c r="C177" s="7">
        <v>35.53</v>
      </c>
      <c r="D177" s="7" t="str">
        <f>_xlfn.XLOOKUP(A177,'Medical Examinations'!J177:J2511,'Medical Examinations'!M177:M2511)</f>
        <v>No</v>
      </c>
      <c r="E177" s="7" t="str">
        <f>_xlfn.XLOOKUP(A177,'Medical Examinations'!J177:J2511,'Medical Examinations'!N177:N2511)</f>
        <v>No</v>
      </c>
      <c r="F177" s="7" t="str">
        <f>_xlfn.XLOOKUP(A177,'Medical Examinations'!J177:J2511,'Medical Examinations'!O177:O2511)</f>
        <v>No</v>
      </c>
      <c r="G177" s="7">
        <v>1</v>
      </c>
      <c r="H177" s="7" t="str">
        <f>_xlfn.XLOOKUP(A177,'Medical Examinations'!J177:J2511,'Medical Examinations'!Q177:Q2511)</f>
        <v>Yes</v>
      </c>
      <c r="I177" s="7" t="str">
        <f>_xlfn.XLOOKUP(A177,'Medical Examinations'!J177:J2511,'Medical Examinations'!S177:S2511)</f>
        <v>Obesity</v>
      </c>
      <c r="J177" s="7" t="str">
        <f>_xlfn.XLOOKUP(A177,'Hospitalisation Details'!$K$2:$K$2344,'Hospitalisation Details'!$V$2:$V$2344,0)</f>
        <v>25-Aug-1992</v>
      </c>
      <c r="K177" s="24">
        <f>_xlfn.XLOOKUP(A177,'Hospitalisation Details'!$K$2:$K$2344,'Hospitalisation Details'!$P$2:$P$2344,0)</f>
        <v>36950.26</v>
      </c>
      <c r="L177" s="24" t="str">
        <f>_xlfn.XLOOKUP(A177,'Hospitalisation Details'!$K$2:$K$2344,'Hospitalisation Details'!$Q$2:$Q$2344,0)</f>
        <v>tier - 1</v>
      </c>
      <c r="M177" s="5" t="str">
        <f>_xlfn.XLOOKUP(A177,'Hospitalisation Details'!$K$2:$K$2344,'Hospitalisation Details'!$R$2:$R$2344,0)</f>
        <v>tier - 1</v>
      </c>
      <c r="N177" s="5" t="str">
        <f>_xlfn.XLOOKUP(A177,'Hospitalisation Details'!$K$2:$K$2344,'Hospitalisation Details'!$S$2:$S$2344,0)</f>
        <v>R1013</v>
      </c>
    </row>
    <row r="178" spans="1:14" ht="15.6" x14ac:dyDescent="0.3">
      <c r="A178" s="8" t="s">
        <v>2196</v>
      </c>
      <c r="B178" s="7" t="str">
        <f>_xlfn.XLOOKUP(A178,'Customer Names'!E178:E2512,'Customer Names'!H178:H2512)</f>
        <v>Karkos</v>
      </c>
      <c r="C178" s="7">
        <v>39.729999999999997</v>
      </c>
      <c r="D178" s="7" t="str">
        <f>_xlfn.XLOOKUP(A178,'Medical Examinations'!J178:J2512,'Medical Examinations'!M178:M2512)</f>
        <v>No</v>
      </c>
      <c r="E178" s="7" t="str">
        <f>_xlfn.XLOOKUP(A178,'Medical Examinations'!J178:J2512,'Medical Examinations'!N178:N2512)</f>
        <v>No</v>
      </c>
      <c r="F178" s="7" t="str">
        <f>_xlfn.XLOOKUP(A178,'Medical Examinations'!J178:J2512,'Medical Examinations'!O178:O2512)</f>
        <v>No</v>
      </c>
      <c r="G178" s="7">
        <v>0</v>
      </c>
      <c r="H178" s="7" t="str">
        <f>_xlfn.XLOOKUP(A178,'Medical Examinations'!J178:J2512,'Medical Examinations'!Q178:Q2512)</f>
        <v>Yes</v>
      </c>
      <c r="I178" s="7" t="str">
        <f>_xlfn.XLOOKUP(A178,'Medical Examinations'!J178:J2512,'Medical Examinations'!S178:S2512)</f>
        <v>Obesity</v>
      </c>
      <c r="J178" s="7" t="str">
        <f>_xlfn.XLOOKUP(A178,'Hospitalisation Details'!$K$2:$K$2344,'Hospitalisation Details'!$V$2:$V$2344,0)</f>
        <v>13-Aug-1977</v>
      </c>
      <c r="K178" s="24">
        <f>_xlfn.XLOOKUP(A178,'Hospitalisation Details'!$K$2:$K$2344,'Hospitalisation Details'!$P$2:$P$2344,0)</f>
        <v>36935.64</v>
      </c>
      <c r="L178" s="24" t="str">
        <f>_xlfn.XLOOKUP(A178,'Hospitalisation Details'!$K$2:$K$2344,'Hospitalisation Details'!$Q$2:$Q$2344,0)</f>
        <v>tier - 2</v>
      </c>
      <c r="M178" s="5" t="str">
        <f>_xlfn.XLOOKUP(A178,'Hospitalisation Details'!$K$2:$K$2344,'Hospitalisation Details'!$R$2:$R$2344,0)</f>
        <v>tier - 1</v>
      </c>
      <c r="N178" s="5" t="str">
        <f>_xlfn.XLOOKUP(A178,'Hospitalisation Details'!$K$2:$K$2344,'Hospitalisation Details'!$S$2:$S$2344,0)</f>
        <v>R1011</v>
      </c>
    </row>
    <row r="179" spans="1:14" ht="15.6" x14ac:dyDescent="0.3">
      <c r="A179" s="8" t="s">
        <v>2195</v>
      </c>
      <c r="B179" s="7" t="str">
        <f>_xlfn.XLOOKUP(A179,'Customer Names'!E179:E2513,'Customer Names'!H179:H2513)</f>
        <v>Price-Dierksen</v>
      </c>
      <c r="C179" s="7">
        <v>35.68</v>
      </c>
      <c r="D179" s="7" t="str">
        <f>_xlfn.XLOOKUP(A179,'Medical Examinations'!J179:J2513,'Medical Examinations'!M179:M2513)</f>
        <v>No</v>
      </c>
      <c r="E179" s="7" t="str">
        <f>_xlfn.XLOOKUP(A179,'Medical Examinations'!J179:J2513,'Medical Examinations'!N179:N2513)</f>
        <v>No</v>
      </c>
      <c r="F179" s="7" t="str">
        <f>_xlfn.XLOOKUP(A179,'Medical Examinations'!J179:J2513,'Medical Examinations'!O179:O2513)</f>
        <v>No</v>
      </c>
      <c r="G179" s="7">
        <v>0</v>
      </c>
      <c r="H179" s="7" t="str">
        <f>_xlfn.XLOOKUP(A179,'Medical Examinations'!J179:J2513,'Medical Examinations'!Q179:Q2513)</f>
        <v>Yes</v>
      </c>
      <c r="I179" s="7" t="str">
        <f>_xlfn.XLOOKUP(A179,'Medical Examinations'!J179:J2513,'Medical Examinations'!S179:S2513)</f>
        <v>Obesity</v>
      </c>
      <c r="J179" s="7" t="str">
        <f>_xlfn.XLOOKUP(A179,'Hospitalisation Details'!$K$2:$K$2344,'Hospitalisation Details'!$V$2:$V$2344,0)</f>
        <v>22-Oct-1968</v>
      </c>
      <c r="K179" s="24">
        <f>_xlfn.XLOOKUP(A179,'Hospitalisation Details'!$K$2:$K$2344,'Hospitalisation Details'!$P$2:$P$2344,0)</f>
        <v>36922.61</v>
      </c>
      <c r="L179" s="24" t="str">
        <f>_xlfn.XLOOKUP(A179,'Hospitalisation Details'!$K$2:$K$2344,'Hospitalisation Details'!$Q$2:$Q$2344,0)</f>
        <v>tier - 2</v>
      </c>
      <c r="M179" s="5" t="str">
        <f>_xlfn.XLOOKUP(A179,'Hospitalisation Details'!$K$2:$K$2344,'Hospitalisation Details'!$R$2:$R$2344,0)</f>
        <v>tier - 1</v>
      </c>
      <c r="N179" s="5" t="str">
        <f>_xlfn.XLOOKUP(A179,'Hospitalisation Details'!$K$2:$K$2344,'Hospitalisation Details'!$S$2:$S$2344,0)</f>
        <v>R1011</v>
      </c>
    </row>
    <row r="180" spans="1:14" ht="15.6" x14ac:dyDescent="0.3">
      <c r="A180" s="8" t="s">
        <v>2194</v>
      </c>
      <c r="B180" s="7" t="str">
        <f>_xlfn.XLOOKUP(A180,'Customer Names'!E180:E2514,'Customer Names'!H180:H2514)</f>
        <v>Knispel</v>
      </c>
      <c r="C180" s="7">
        <v>48.86</v>
      </c>
      <c r="D180" s="7" t="str">
        <f>_xlfn.XLOOKUP(A180,'Medical Examinations'!J180:J2514,'Medical Examinations'!M180:M2514)</f>
        <v>No</v>
      </c>
      <c r="E180" s="7" t="str">
        <f>_xlfn.XLOOKUP(A180,'Medical Examinations'!J180:J2514,'Medical Examinations'!N180:N2514)</f>
        <v>No</v>
      </c>
      <c r="F180" s="7" t="str">
        <f>_xlfn.XLOOKUP(A180,'Medical Examinations'!J180:J2514,'Medical Examinations'!O180:O2514)</f>
        <v>No</v>
      </c>
      <c r="G180" s="7">
        <v>0</v>
      </c>
      <c r="H180" s="7" t="str">
        <f>_xlfn.XLOOKUP(A180,'Medical Examinations'!J180:J2514,'Medical Examinations'!Q180:Q2514)</f>
        <v>Yes</v>
      </c>
      <c r="I180" s="7" t="str">
        <f>_xlfn.XLOOKUP(A180,'Medical Examinations'!J180:J2514,'Medical Examinations'!S180:S2514)</f>
        <v>Obesity</v>
      </c>
      <c r="J180" s="7" t="str">
        <f>_xlfn.XLOOKUP(A180,'Hospitalisation Details'!$K$2:$K$2344,'Hospitalisation Details'!$V$2:$V$2344,0)</f>
        <v>10-Jun-1991</v>
      </c>
      <c r="K180" s="24">
        <f>_xlfn.XLOOKUP(A180,'Hospitalisation Details'!$K$2:$K$2344,'Hospitalisation Details'!$P$2:$P$2344,0)</f>
        <v>36911.99</v>
      </c>
      <c r="L180" s="24" t="str">
        <f>_xlfn.XLOOKUP(A180,'Hospitalisation Details'!$K$2:$K$2344,'Hospitalisation Details'!$Q$2:$Q$2344,0)</f>
        <v>tier - 2</v>
      </c>
      <c r="M180" s="5" t="str">
        <f>_xlfn.XLOOKUP(A180,'Hospitalisation Details'!$K$2:$K$2344,'Hospitalisation Details'!$R$2:$R$2344,0)</f>
        <v>tier - 2</v>
      </c>
      <c r="N180" s="5" t="str">
        <f>_xlfn.XLOOKUP(A180,'Hospitalisation Details'!$K$2:$K$2344,'Hospitalisation Details'!$S$2:$S$2344,0)</f>
        <v>R1011</v>
      </c>
    </row>
    <row r="181" spans="1:14" ht="15.6" x14ac:dyDescent="0.3">
      <c r="A181" s="8" t="s">
        <v>2193</v>
      </c>
      <c r="B181" s="7" t="str">
        <f>_xlfn.XLOOKUP(A181,'Customer Names'!E181:E2515,'Customer Names'!H181:H2515)</f>
        <v>King</v>
      </c>
      <c r="C181" s="7">
        <v>34.799999999999997</v>
      </c>
      <c r="D181" s="7" t="str">
        <f>_xlfn.XLOOKUP(A181,'Medical Examinations'!J181:J2515,'Medical Examinations'!M181:M2515)</f>
        <v>Yes</v>
      </c>
      <c r="E181" s="7" t="str">
        <f>_xlfn.XLOOKUP(A181,'Medical Examinations'!J181:J2515,'Medical Examinations'!N181:N2515)</f>
        <v>No</v>
      </c>
      <c r="F181" s="7" t="str">
        <f>_xlfn.XLOOKUP(A181,'Medical Examinations'!J181:J2515,'Medical Examinations'!O181:O2515)</f>
        <v>Yes</v>
      </c>
      <c r="G181" s="7">
        <v>1</v>
      </c>
      <c r="H181" s="7" t="str">
        <f>_xlfn.XLOOKUP(A181,'Medical Examinations'!J181:J2515,'Medical Examinations'!Q181:Q2515)</f>
        <v>No</v>
      </c>
      <c r="I181" s="7" t="str">
        <f>_xlfn.XLOOKUP(A181,'Medical Examinations'!J181:J2515,'Medical Examinations'!S181:S2515)</f>
        <v>Obesity</v>
      </c>
      <c r="J181" s="7" t="str">
        <f>_xlfn.XLOOKUP(A181,'Hospitalisation Details'!$K$2:$K$2344,'Hospitalisation Details'!$V$2:$V$2344,0)</f>
        <v>24-Jul-1963</v>
      </c>
      <c r="K181" s="24">
        <f>_xlfn.XLOOKUP(A181,'Hospitalisation Details'!$K$2:$K$2344,'Hospitalisation Details'!$P$2:$P$2344,0)</f>
        <v>36910.61</v>
      </c>
      <c r="L181" s="24" t="str">
        <f>_xlfn.XLOOKUP(A181,'Hospitalisation Details'!$K$2:$K$2344,'Hospitalisation Details'!$Q$2:$Q$2344,0)</f>
        <v>tier - 2</v>
      </c>
      <c r="M181" s="5" t="str">
        <f>_xlfn.XLOOKUP(A181,'Hospitalisation Details'!$K$2:$K$2344,'Hospitalisation Details'!$R$2:$R$2344,0)</f>
        <v>tier - 2</v>
      </c>
      <c r="N181" s="5" t="str">
        <f>_xlfn.XLOOKUP(A181,'Hospitalisation Details'!$K$2:$K$2344,'Hospitalisation Details'!$S$2:$S$2344,0)</f>
        <v>R1011</v>
      </c>
    </row>
    <row r="182" spans="1:14" ht="15.6" x14ac:dyDescent="0.3">
      <c r="A182" s="8" t="s">
        <v>2192</v>
      </c>
      <c r="B182" s="7" t="str">
        <f>_xlfn.XLOOKUP(A182,'Customer Names'!E182:E2516,'Customer Names'!H182:H2516)</f>
        <v>Samuelson</v>
      </c>
      <c r="C182" s="7">
        <v>32.49</v>
      </c>
      <c r="D182" s="7" t="str">
        <f>_xlfn.XLOOKUP(A182,'Medical Examinations'!J182:J2516,'Medical Examinations'!M182:M2516)</f>
        <v>No</v>
      </c>
      <c r="E182" s="7" t="str">
        <f>_xlfn.XLOOKUP(A182,'Medical Examinations'!J182:J2516,'Medical Examinations'!N182:N2516)</f>
        <v>No</v>
      </c>
      <c r="F182" s="7" t="str">
        <f>_xlfn.XLOOKUP(A182,'Medical Examinations'!J182:J2516,'Medical Examinations'!O182:O2516)</f>
        <v>Yes</v>
      </c>
      <c r="G182" s="7">
        <v>1</v>
      </c>
      <c r="H182" s="7" t="str">
        <f>_xlfn.XLOOKUP(A182,'Medical Examinations'!J182:J2516,'Medical Examinations'!Q182:Q2516)</f>
        <v>Yes</v>
      </c>
      <c r="I182" s="7" t="str">
        <f>_xlfn.XLOOKUP(A182,'Medical Examinations'!J182:J2516,'Medical Examinations'!S182:S2516)</f>
        <v>Obesity</v>
      </c>
      <c r="J182" s="7" t="str">
        <f>_xlfn.XLOOKUP(A182,'Hospitalisation Details'!$K$2:$K$2344,'Hospitalisation Details'!$V$2:$V$2344,0)</f>
        <v>21-Jun-2003</v>
      </c>
      <c r="K182" s="24">
        <f>_xlfn.XLOOKUP(A182,'Hospitalisation Details'!$K$2:$K$2344,'Hospitalisation Details'!$P$2:$P$2344,0)</f>
        <v>36898.730000000003</v>
      </c>
      <c r="L182" s="24" t="str">
        <f>_xlfn.XLOOKUP(A182,'Hospitalisation Details'!$K$2:$K$2344,'Hospitalisation Details'!$Q$2:$Q$2344,0)</f>
        <v>tier - 2</v>
      </c>
      <c r="M182" s="5" t="str">
        <f>_xlfn.XLOOKUP(A182,'Hospitalisation Details'!$K$2:$K$2344,'Hospitalisation Details'!$R$2:$R$2344,0)</f>
        <v>tier - 1</v>
      </c>
      <c r="N182" s="5" t="str">
        <f>_xlfn.XLOOKUP(A182,'Hospitalisation Details'!$K$2:$K$2344,'Hospitalisation Details'!$S$2:$S$2344,0)</f>
        <v>R1012</v>
      </c>
    </row>
    <row r="183" spans="1:14" ht="15.6" x14ac:dyDescent="0.3">
      <c r="A183" s="8" t="s">
        <v>2191</v>
      </c>
      <c r="B183" s="7" t="str">
        <f>_xlfn.XLOOKUP(A183,'Customer Names'!E183:E2517,'Customer Names'!H183:H2517)</f>
        <v>Fredsall</v>
      </c>
      <c r="C183" s="7">
        <v>39</v>
      </c>
      <c r="D183" s="7" t="str">
        <f>_xlfn.XLOOKUP(A183,'Medical Examinations'!J183:J2517,'Medical Examinations'!M183:M2517)</f>
        <v>No</v>
      </c>
      <c r="E183" s="7" t="str">
        <f>_xlfn.XLOOKUP(A183,'Medical Examinations'!J183:J2517,'Medical Examinations'!N183:N2517)</f>
        <v>No</v>
      </c>
      <c r="F183" s="7" t="str">
        <f>_xlfn.XLOOKUP(A183,'Medical Examinations'!J183:J2517,'Medical Examinations'!O183:O2517)</f>
        <v>No</v>
      </c>
      <c r="G183" s="7">
        <v>2</v>
      </c>
      <c r="H183" s="7" t="str">
        <f>_xlfn.XLOOKUP(A183,'Medical Examinations'!J183:J2517,'Medical Examinations'!Q183:Q2517)</f>
        <v>Yes</v>
      </c>
      <c r="I183" s="7" t="str">
        <f>_xlfn.XLOOKUP(A183,'Medical Examinations'!J183:J2517,'Medical Examinations'!S183:S2517)</f>
        <v>Obesity</v>
      </c>
      <c r="J183" s="7" t="str">
        <f>_xlfn.XLOOKUP(A183,'Hospitalisation Details'!$K$2:$K$2344,'Hospitalisation Details'!$V$2:$V$2344,0)</f>
        <v>5-Dec-1972</v>
      </c>
      <c r="K183" s="24">
        <f>_xlfn.XLOOKUP(A183,'Hospitalisation Details'!$K$2:$K$2344,'Hospitalisation Details'!$P$2:$P$2344,0)</f>
        <v>36889.99</v>
      </c>
      <c r="L183" s="24" t="str">
        <f>_xlfn.XLOOKUP(A183,'Hospitalisation Details'!$K$2:$K$2344,'Hospitalisation Details'!$Q$2:$Q$2344,0)</f>
        <v>tier - 1</v>
      </c>
      <c r="M183" s="5" t="str">
        <f>_xlfn.XLOOKUP(A183,'Hospitalisation Details'!$K$2:$K$2344,'Hospitalisation Details'!$R$2:$R$2344,0)</f>
        <v>tier - 3</v>
      </c>
      <c r="N183" s="5" t="str">
        <f>_xlfn.XLOOKUP(A183,'Hospitalisation Details'!$K$2:$K$2344,'Hospitalisation Details'!$S$2:$S$2344,0)</f>
        <v>R1011</v>
      </c>
    </row>
    <row r="184" spans="1:14" ht="15.6" x14ac:dyDescent="0.3">
      <c r="A184" s="8" t="s">
        <v>2190</v>
      </c>
      <c r="B184" s="7" t="str">
        <f>_xlfn.XLOOKUP(A184,'Customer Names'!E184:E2518,'Customer Names'!H184:H2518)</f>
        <v>Eggleston</v>
      </c>
      <c r="C184" s="7">
        <v>35.299999999999997</v>
      </c>
      <c r="D184" s="7" t="str">
        <f>_xlfn.XLOOKUP(A184,'Medical Examinations'!J184:J2518,'Medical Examinations'!M184:M2518)</f>
        <v>No</v>
      </c>
      <c r="E184" s="7" t="str">
        <f>_xlfn.XLOOKUP(A184,'Medical Examinations'!J184:J2518,'Medical Examinations'!N184:N2518)</f>
        <v>No</v>
      </c>
      <c r="F184" s="7" t="str">
        <f>_xlfn.XLOOKUP(A184,'Medical Examinations'!J184:J2518,'Medical Examinations'!O184:O2518)</f>
        <v>No</v>
      </c>
      <c r="G184" s="7">
        <v>1</v>
      </c>
      <c r="H184" s="7" t="str">
        <f>_xlfn.XLOOKUP(A184,'Medical Examinations'!J184:J2518,'Medical Examinations'!Q184:Q2518)</f>
        <v>Yes</v>
      </c>
      <c r="I184" s="7" t="str">
        <f>_xlfn.XLOOKUP(A184,'Medical Examinations'!J184:J2518,'Medical Examinations'!S184:S2518)</f>
        <v>Obesity</v>
      </c>
      <c r="J184" s="7" t="str">
        <f>_xlfn.XLOOKUP(A184,'Hospitalisation Details'!$K$2:$K$2344,'Hospitalisation Details'!$V$2:$V$2344,0)</f>
        <v>4-Jul-1992</v>
      </c>
      <c r="K184" s="24">
        <f>_xlfn.XLOOKUP(A184,'Hospitalisation Details'!$K$2:$K$2344,'Hospitalisation Details'!$P$2:$P$2344,0)</f>
        <v>36837.47</v>
      </c>
      <c r="L184" s="24" t="str">
        <f>_xlfn.XLOOKUP(A184,'Hospitalisation Details'!$K$2:$K$2344,'Hospitalisation Details'!$Q$2:$Q$2344,0)</f>
        <v>tier - 2</v>
      </c>
      <c r="M184" s="5" t="str">
        <f>_xlfn.XLOOKUP(A184,'Hospitalisation Details'!$K$2:$K$2344,'Hospitalisation Details'!$R$2:$R$2344,0)</f>
        <v>tier - 3</v>
      </c>
      <c r="N184" s="5" t="str">
        <f>_xlfn.XLOOKUP(A184,'Hospitalisation Details'!$K$2:$K$2344,'Hospitalisation Details'!$S$2:$S$2344,0)</f>
        <v>R1011</v>
      </c>
    </row>
    <row r="185" spans="1:14" ht="15.6" x14ac:dyDescent="0.3">
      <c r="A185" s="8" t="s">
        <v>2189</v>
      </c>
      <c r="B185" s="7" t="str">
        <f>_xlfn.XLOOKUP(A185,'Customer Names'!E185:E2519,'Customer Names'!H185:H2519)</f>
        <v>Palombaro</v>
      </c>
      <c r="C185" s="7">
        <v>33.42</v>
      </c>
      <c r="D185" s="7" t="str">
        <f>_xlfn.XLOOKUP(A185,'Medical Examinations'!J185:J2519,'Medical Examinations'!M185:M2519)</f>
        <v>No</v>
      </c>
      <c r="E185" s="7" t="str">
        <f>_xlfn.XLOOKUP(A185,'Medical Examinations'!J185:J2519,'Medical Examinations'!N185:N2519)</f>
        <v>No</v>
      </c>
      <c r="F185" s="7" t="str">
        <f>_xlfn.XLOOKUP(A185,'Medical Examinations'!J185:J2519,'Medical Examinations'!O185:O2519)</f>
        <v>No</v>
      </c>
      <c r="G185" s="7">
        <v>0</v>
      </c>
      <c r="H185" s="7" t="str">
        <f>_xlfn.XLOOKUP(A185,'Medical Examinations'!J185:J2519,'Medical Examinations'!Q185:Q2519)</f>
        <v>Yes</v>
      </c>
      <c r="I185" s="7" t="str">
        <f>_xlfn.XLOOKUP(A185,'Medical Examinations'!J185:J2519,'Medical Examinations'!S185:S2519)</f>
        <v>Obesity</v>
      </c>
      <c r="J185" s="7" t="str">
        <f>_xlfn.XLOOKUP(A185,'Hospitalisation Details'!$K$2:$K$2344,'Hospitalisation Details'!$V$2:$V$2344,0)</f>
        <v>28-Dec-1965</v>
      </c>
      <c r="K185" s="24">
        <f>_xlfn.XLOOKUP(A185,'Hospitalisation Details'!$K$2:$K$2344,'Hospitalisation Details'!$P$2:$P$2344,0)</f>
        <v>36795.29</v>
      </c>
      <c r="L185" s="24" t="str">
        <f>_xlfn.XLOOKUP(A185,'Hospitalisation Details'!$K$2:$K$2344,'Hospitalisation Details'!$Q$2:$Q$2344,0)</f>
        <v>tier - 2</v>
      </c>
      <c r="M185" s="5" t="str">
        <f>_xlfn.XLOOKUP(A185,'Hospitalisation Details'!$K$2:$K$2344,'Hospitalisation Details'!$R$2:$R$2344,0)</f>
        <v>tier - 1</v>
      </c>
      <c r="N185" s="5" t="str">
        <f>_xlfn.XLOOKUP(A185,'Hospitalisation Details'!$K$2:$K$2344,'Hospitalisation Details'!$S$2:$S$2344,0)</f>
        <v>R1011</v>
      </c>
    </row>
    <row r="186" spans="1:14" ht="15.6" x14ac:dyDescent="0.3">
      <c r="A186" s="8" t="s">
        <v>2188</v>
      </c>
      <c r="B186" s="7" t="str">
        <f>_xlfn.XLOOKUP(A186,'Customer Names'!E186:E2520,'Customer Names'!H186:H2520)</f>
        <v>Silva</v>
      </c>
      <c r="C186" s="7">
        <v>37.18</v>
      </c>
      <c r="D186" s="7" t="str">
        <f>_xlfn.XLOOKUP(A186,'Medical Examinations'!J186:J2520,'Medical Examinations'!M186:M2520)</f>
        <v>Yes</v>
      </c>
      <c r="E186" s="7" t="str">
        <f>_xlfn.XLOOKUP(A186,'Medical Examinations'!J186:J2520,'Medical Examinations'!N186:N2520)</f>
        <v>No</v>
      </c>
      <c r="F186" s="7" t="str">
        <f>_xlfn.XLOOKUP(A186,'Medical Examinations'!J186:J2520,'Medical Examinations'!O186:O2520)</f>
        <v>No</v>
      </c>
      <c r="G186" s="7">
        <v>2</v>
      </c>
      <c r="H186" s="7" t="str">
        <f>_xlfn.XLOOKUP(A186,'Medical Examinations'!J186:J2520,'Medical Examinations'!Q186:Q2520)</f>
        <v>Yes</v>
      </c>
      <c r="I186" s="7" t="str">
        <f>_xlfn.XLOOKUP(A186,'Medical Examinations'!J186:J2520,'Medical Examinations'!S186:S2520)</f>
        <v>Obesity</v>
      </c>
      <c r="J186" s="7" t="str">
        <f>_xlfn.XLOOKUP(A186,'Hospitalisation Details'!$K$2:$K$2344,'Hospitalisation Details'!$V$2:$V$2344,0)</f>
        <v>14-Jul-1970</v>
      </c>
      <c r="K186" s="24">
        <f>_xlfn.XLOOKUP(A186,'Hospitalisation Details'!$K$2:$K$2344,'Hospitalisation Details'!$P$2:$P$2344,0)</f>
        <v>36786.370000000003</v>
      </c>
      <c r="L186" s="24" t="str">
        <f>_xlfn.XLOOKUP(A186,'Hospitalisation Details'!$K$2:$K$2344,'Hospitalisation Details'!$Q$2:$Q$2344,0)</f>
        <v>tier - 1</v>
      </c>
      <c r="M186" s="5" t="str">
        <f>_xlfn.XLOOKUP(A186,'Hospitalisation Details'!$K$2:$K$2344,'Hospitalisation Details'!$R$2:$R$2344,0)</f>
        <v>tier - 1</v>
      </c>
      <c r="N186" s="5" t="str">
        <f>_xlfn.XLOOKUP(A186,'Hospitalisation Details'!$K$2:$K$2344,'Hospitalisation Details'!$S$2:$S$2344,0)</f>
        <v>R1011</v>
      </c>
    </row>
    <row r="187" spans="1:14" ht="15.6" x14ac:dyDescent="0.3">
      <c r="A187" s="8" t="s">
        <v>2187</v>
      </c>
      <c r="B187" s="7" t="str">
        <f>_xlfn.XLOOKUP(A187,'Customer Names'!E187:E2521,'Customer Names'!H187:H2521)</f>
        <v>Bugala</v>
      </c>
      <c r="C187" s="7">
        <v>33.33</v>
      </c>
      <c r="D187" s="7" t="str">
        <f>_xlfn.XLOOKUP(A187,'Medical Examinations'!J187:J2521,'Medical Examinations'!M187:M2521)</f>
        <v>Yes</v>
      </c>
      <c r="E187" s="7" t="str">
        <f>_xlfn.XLOOKUP(A187,'Medical Examinations'!J187:J2521,'Medical Examinations'!N187:N2521)</f>
        <v>No</v>
      </c>
      <c r="F187" s="7" t="str">
        <f>_xlfn.XLOOKUP(A187,'Medical Examinations'!J187:J2521,'Medical Examinations'!O187:O2521)</f>
        <v>No</v>
      </c>
      <c r="G187" s="7">
        <v>2</v>
      </c>
      <c r="H187" s="7" t="str">
        <f>_xlfn.XLOOKUP(A187,'Medical Examinations'!J187:J2521,'Medical Examinations'!Q187:Q2521)</f>
        <v>No</v>
      </c>
      <c r="I187" s="7" t="str">
        <f>_xlfn.XLOOKUP(A187,'Medical Examinations'!J187:J2521,'Medical Examinations'!S187:S2521)</f>
        <v>Obesity</v>
      </c>
      <c r="J187" s="7" t="str">
        <f>_xlfn.XLOOKUP(A187,'Hospitalisation Details'!$K$2:$K$2344,'Hospitalisation Details'!$V$2:$V$2344,0)</f>
        <v>29-Jul-1961</v>
      </c>
      <c r="K187" s="24">
        <f>_xlfn.XLOOKUP(A187,'Hospitalisation Details'!$K$2:$K$2344,'Hospitalisation Details'!$P$2:$P$2344,0)</f>
        <v>36580.28</v>
      </c>
      <c r="L187" s="24" t="str">
        <f>_xlfn.XLOOKUP(A187,'Hospitalisation Details'!$K$2:$K$2344,'Hospitalisation Details'!$Q$2:$Q$2344,0)</f>
        <v>tier - 2</v>
      </c>
      <c r="M187" s="5" t="str">
        <f>_xlfn.XLOOKUP(A187,'Hospitalisation Details'!$K$2:$K$2344,'Hospitalisation Details'!$R$2:$R$2344,0)</f>
        <v>tier - 2</v>
      </c>
      <c r="N187" s="5" t="str">
        <f>_xlfn.XLOOKUP(A187,'Hospitalisation Details'!$K$2:$K$2344,'Hospitalisation Details'!$S$2:$S$2344,0)</f>
        <v>R1013</v>
      </c>
    </row>
    <row r="188" spans="1:14" ht="15.6" x14ac:dyDescent="0.3">
      <c r="A188" s="8" t="s">
        <v>2186</v>
      </c>
      <c r="B188" s="7" t="str">
        <f>_xlfn.XLOOKUP(A188,'Customer Names'!E188:E2522,'Customer Names'!H188:H2522)</f>
        <v>Dublin</v>
      </c>
      <c r="C188" s="7">
        <v>53.21</v>
      </c>
      <c r="D188" s="7" t="str">
        <f>_xlfn.XLOOKUP(A188,'Medical Examinations'!J188:J2522,'Medical Examinations'!M188:M2522)</f>
        <v>No</v>
      </c>
      <c r="E188" s="7" t="str">
        <f>_xlfn.XLOOKUP(A188,'Medical Examinations'!J188:J2522,'Medical Examinations'!N188:N2522)</f>
        <v>No</v>
      </c>
      <c r="F188" s="7" t="str">
        <f>_xlfn.XLOOKUP(A188,'Medical Examinations'!J188:J2522,'Medical Examinations'!O188:O2522)</f>
        <v>No</v>
      </c>
      <c r="G188" s="7">
        <v>1</v>
      </c>
      <c r="H188" s="7" t="str">
        <f>_xlfn.XLOOKUP(A188,'Medical Examinations'!J188:J2522,'Medical Examinations'!Q188:Q2522)</f>
        <v>Yes</v>
      </c>
      <c r="I188" s="7" t="str">
        <f>_xlfn.XLOOKUP(A188,'Medical Examinations'!J188:J2522,'Medical Examinations'!S188:S2522)</f>
        <v>Obesity</v>
      </c>
      <c r="J188" s="7" t="str">
        <f>_xlfn.XLOOKUP(A188,'Hospitalisation Details'!$K$2:$K$2344,'Hospitalisation Details'!$V$2:$V$2344,0)</f>
        <v>9-Oct-1992</v>
      </c>
      <c r="K188" s="24">
        <f>_xlfn.XLOOKUP(A188,'Hospitalisation Details'!$K$2:$K$2344,'Hospitalisation Details'!$P$2:$P$2344,0)</f>
        <v>36572.800000000003</v>
      </c>
      <c r="L188" s="24" t="str">
        <f>_xlfn.XLOOKUP(A188,'Hospitalisation Details'!$K$2:$K$2344,'Hospitalisation Details'!$Q$2:$Q$2344,0)</f>
        <v>tier - 1</v>
      </c>
      <c r="M188" s="5" t="str">
        <f>_xlfn.XLOOKUP(A188,'Hospitalisation Details'!$K$2:$K$2344,'Hospitalisation Details'!$R$2:$R$2344,0)</f>
        <v>tier - 2</v>
      </c>
      <c r="N188" s="5" t="str">
        <f>_xlfn.XLOOKUP(A188,'Hospitalisation Details'!$K$2:$K$2344,'Hospitalisation Details'!$S$2:$S$2344,0)</f>
        <v>R1011</v>
      </c>
    </row>
    <row r="189" spans="1:14" ht="15.6" x14ac:dyDescent="0.3">
      <c r="A189" s="8" t="s">
        <v>2185</v>
      </c>
      <c r="B189" s="7" t="str">
        <f>_xlfn.XLOOKUP(A189,'Customer Names'!E189:E2523,'Customer Names'!H189:H2523)</f>
        <v>Cleland</v>
      </c>
      <c r="C189" s="7">
        <v>38.729999999999997</v>
      </c>
      <c r="D189" s="7" t="str">
        <f>_xlfn.XLOOKUP(A189,'Medical Examinations'!J189:J2523,'Medical Examinations'!M189:M2523)</f>
        <v>No</v>
      </c>
      <c r="E189" s="7" t="str">
        <f>_xlfn.XLOOKUP(A189,'Medical Examinations'!J189:J2523,'Medical Examinations'!N189:N2523)</f>
        <v>No</v>
      </c>
      <c r="F189" s="7" t="str">
        <f>_xlfn.XLOOKUP(A189,'Medical Examinations'!J189:J2523,'Medical Examinations'!O189:O2523)</f>
        <v>No</v>
      </c>
      <c r="G189" s="7">
        <v>2</v>
      </c>
      <c r="H189" s="7" t="str">
        <f>_xlfn.XLOOKUP(A189,'Medical Examinations'!J189:J2523,'Medical Examinations'!Q189:Q2523)</f>
        <v>Yes</v>
      </c>
      <c r="I189" s="7" t="str">
        <f>_xlfn.XLOOKUP(A189,'Medical Examinations'!J189:J2523,'Medical Examinations'!S189:S2523)</f>
        <v>Obesity</v>
      </c>
      <c r="J189" s="7" t="str">
        <f>_xlfn.XLOOKUP(A189,'Hospitalisation Details'!$K$2:$K$2344,'Hospitalisation Details'!$V$2:$V$2344,0)</f>
        <v>9-Aug-1973</v>
      </c>
      <c r="K189" s="24">
        <f>_xlfn.XLOOKUP(A189,'Hospitalisation Details'!$K$2:$K$2344,'Hospitalisation Details'!$P$2:$P$2344,0)</f>
        <v>36541.550000000003</v>
      </c>
      <c r="L189" s="24" t="str">
        <f>_xlfn.XLOOKUP(A189,'Hospitalisation Details'!$K$2:$K$2344,'Hospitalisation Details'!$Q$2:$Q$2344,0)</f>
        <v>tier - 2</v>
      </c>
      <c r="M189" s="5" t="str">
        <f>_xlfn.XLOOKUP(A189,'Hospitalisation Details'!$K$2:$K$2344,'Hospitalisation Details'!$R$2:$R$2344,0)</f>
        <v>tier - 3</v>
      </c>
      <c r="N189" s="5" t="str">
        <f>_xlfn.XLOOKUP(A189,'Hospitalisation Details'!$K$2:$K$2344,'Hospitalisation Details'!$S$2:$S$2344,0)</f>
        <v>R1011</v>
      </c>
    </row>
    <row r="190" spans="1:14" ht="15.6" x14ac:dyDescent="0.3">
      <c r="A190" s="8" t="s">
        <v>2184</v>
      </c>
      <c r="B190" s="7" t="str">
        <f>_xlfn.XLOOKUP(A190,'Customer Names'!E190:E2524,'Customer Names'!H190:H2524)</f>
        <v>Evans</v>
      </c>
      <c r="C190" s="7">
        <v>29.73</v>
      </c>
      <c r="D190" s="7" t="str">
        <f>_xlfn.XLOOKUP(A190,'Medical Examinations'!J190:J2524,'Medical Examinations'!M190:M2524)</f>
        <v>No</v>
      </c>
      <c r="E190" s="7" t="str">
        <f>_xlfn.XLOOKUP(A190,'Medical Examinations'!J190:J2524,'Medical Examinations'!N190:N2524)</f>
        <v>No</v>
      </c>
      <c r="F190" s="7" t="str">
        <f>_xlfn.XLOOKUP(A190,'Medical Examinations'!J190:J2524,'Medical Examinations'!O190:O2524)</f>
        <v>No</v>
      </c>
      <c r="G190" s="7">
        <v>0</v>
      </c>
      <c r="H190" s="7" t="str">
        <f>_xlfn.XLOOKUP(A190,'Medical Examinations'!J190:J2524,'Medical Examinations'!Q190:Q2524)</f>
        <v>Yes</v>
      </c>
      <c r="I190" s="7" t="str">
        <f>_xlfn.XLOOKUP(A190,'Medical Examinations'!J190:J2524,'Medical Examinations'!S190:S2524)</f>
        <v>Over Weight</v>
      </c>
      <c r="J190" s="7" t="str">
        <f>_xlfn.XLOOKUP(A190,'Hospitalisation Details'!$K$2:$K$2344,'Hospitalisation Details'!$V$2:$V$2344,0)</f>
        <v>19-Nov-1962</v>
      </c>
      <c r="K190" s="24">
        <f>_xlfn.XLOOKUP(A190,'Hospitalisation Details'!$K$2:$K$2344,'Hospitalisation Details'!$P$2:$P$2344,0)</f>
        <v>36445.550000000003</v>
      </c>
      <c r="L190" s="24" t="str">
        <f>_xlfn.XLOOKUP(A190,'Hospitalisation Details'!$K$2:$K$2344,'Hospitalisation Details'!$Q$2:$Q$2344,0)</f>
        <v>tier - 2</v>
      </c>
      <c r="M190" s="5" t="str">
        <f>_xlfn.XLOOKUP(A190,'Hospitalisation Details'!$K$2:$K$2344,'Hospitalisation Details'!$R$2:$R$2344,0)</f>
        <v>tier - 2</v>
      </c>
      <c r="N190" s="5" t="str">
        <f>_xlfn.XLOOKUP(A190,'Hospitalisation Details'!$K$2:$K$2344,'Hospitalisation Details'!$S$2:$S$2344,0)</f>
        <v>R1011</v>
      </c>
    </row>
    <row r="191" spans="1:14" ht="15.6" x14ac:dyDescent="0.3">
      <c r="A191" s="8" t="s">
        <v>2183</v>
      </c>
      <c r="B191" s="7" t="str">
        <f>_xlfn.XLOOKUP(A191,'Customer Names'!E191:E2525,'Customer Names'!H191:H2525)</f>
        <v>Boyd</v>
      </c>
      <c r="C191" s="7">
        <v>34.700000000000003</v>
      </c>
      <c r="D191" s="7" t="str">
        <f>_xlfn.XLOOKUP(A191,'Medical Examinations'!J191:J2525,'Medical Examinations'!M191:M2525)</f>
        <v>No</v>
      </c>
      <c r="E191" s="7" t="str">
        <f>_xlfn.XLOOKUP(A191,'Medical Examinations'!J191:J2525,'Medical Examinations'!N191:N2525)</f>
        <v>No</v>
      </c>
      <c r="F191" s="7" t="str">
        <f>_xlfn.XLOOKUP(A191,'Medical Examinations'!J191:J2525,'Medical Examinations'!O191:O2525)</f>
        <v>Yes</v>
      </c>
      <c r="G191" s="7">
        <v>1</v>
      </c>
      <c r="H191" s="7" t="str">
        <f>_xlfn.XLOOKUP(A191,'Medical Examinations'!J191:J2525,'Medical Examinations'!Q191:Q2525)</f>
        <v>Yes</v>
      </c>
      <c r="I191" s="7" t="str">
        <f>_xlfn.XLOOKUP(A191,'Medical Examinations'!J191:J2525,'Medical Examinations'!S191:S2525)</f>
        <v>Obesity</v>
      </c>
      <c r="J191" s="7" t="str">
        <f>_xlfn.XLOOKUP(A191,'Hospitalisation Details'!$K$2:$K$2344,'Hospitalisation Details'!$V$2:$V$2344,0)</f>
        <v>9-Dec-2003</v>
      </c>
      <c r="K191" s="24">
        <f>_xlfn.XLOOKUP(A191,'Hospitalisation Details'!$K$2:$K$2344,'Hospitalisation Details'!$P$2:$P$2344,0)</f>
        <v>36397.58</v>
      </c>
      <c r="L191" s="24" t="str">
        <f>_xlfn.XLOOKUP(A191,'Hospitalisation Details'!$K$2:$K$2344,'Hospitalisation Details'!$Q$2:$Q$2344,0)</f>
        <v>tier - 2</v>
      </c>
      <c r="M191" s="5" t="str">
        <f>_xlfn.XLOOKUP(A191,'Hospitalisation Details'!$K$2:$K$2344,'Hospitalisation Details'!$R$2:$R$2344,0)</f>
        <v>tier - 3</v>
      </c>
      <c r="N191" s="5" t="str">
        <f>_xlfn.XLOOKUP(A191,'Hospitalisation Details'!$K$2:$K$2344,'Hospitalisation Details'!$S$2:$S$2344,0)</f>
        <v>R1011</v>
      </c>
    </row>
    <row r="192" spans="1:14" ht="15.6" x14ac:dyDescent="0.3">
      <c r="A192" s="8" t="s">
        <v>2182</v>
      </c>
      <c r="B192" s="7" t="str">
        <f>_xlfn.XLOOKUP(A192,'Customer Names'!E192:E2526,'Customer Names'!H192:H2526)</f>
        <v>Roulier</v>
      </c>
      <c r="C192" s="7">
        <v>38.28</v>
      </c>
      <c r="D192" s="7" t="str">
        <f>_xlfn.XLOOKUP(A192,'Medical Examinations'!J192:J2526,'Medical Examinations'!M192:M2526)</f>
        <v>Yes</v>
      </c>
      <c r="E192" s="7" t="str">
        <f>_xlfn.XLOOKUP(A192,'Medical Examinations'!J192:J2526,'Medical Examinations'!N192:N2526)</f>
        <v>No</v>
      </c>
      <c r="F192" s="7" t="str">
        <f>_xlfn.XLOOKUP(A192,'Medical Examinations'!J192:J2526,'Medical Examinations'!O192:O2526)</f>
        <v>No</v>
      </c>
      <c r="G192" s="7">
        <v>1</v>
      </c>
      <c r="H192" s="7" t="str">
        <f>_xlfn.XLOOKUP(A192,'Medical Examinations'!J192:J2526,'Medical Examinations'!Q192:Q2526)</f>
        <v>Yes</v>
      </c>
      <c r="I192" s="7" t="str">
        <f>_xlfn.XLOOKUP(A192,'Medical Examinations'!J192:J2526,'Medical Examinations'!S192:S2526)</f>
        <v>Obesity</v>
      </c>
      <c r="J192" s="7" t="str">
        <f>_xlfn.XLOOKUP(A192,'Hospitalisation Details'!$K$2:$K$2344,'Hospitalisation Details'!$V$2:$V$2344,0)</f>
        <v>5-Jun-1975</v>
      </c>
      <c r="K192" s="24">
        <f>_xlfn.XLOOKUP(A192,'Hospitalisation Details'!$K$2:$K$2344,'Hospitalisation Details'!$P$2:$P$2344,0)</f>
        <v>36350.71</v>
      </c>
      <c r="L192" s="24" t="str">
        <f>_xlfn.XLOOKUP(A192,'Hospitalisation Details'!$K$2:$K$2344,'Hospitalisation Details'!$Q$2:$Q$2344,0)</f>
        <v>tier - 1</v>
      </c>
      <c r="M192" s="5" t="str">
        <f>_xlfn.XLOOKUP(A192,'Hospitalisation Details'!$K$2:$K$2344,'Hospitalisation Details'!$R$2:$R$2344,0)</f>
        <v>tier - 2</v>
      </c>
      <c r="N192" s="5" t="str">
        <f>_xlfn.XLOOKUP(A192,'Hospitalisation Details'!$K$2:$K$2344,'Hospitalisation Details'!$S$2:$S$2344,0)</f>
        <v>R1011</v>
      </c>
    </row>
    <row r="193" spans="1:14" ht="15.6" x14ac:dyDescent="0.3">
      <c r="A193" s="8" t="s">
        <v>2181</v>
      </c>
      <c r="B193" s="7" t="str">
        <f>_xlfn.XLOOKUP(A193,'Customer Names'!E193:E2527,'Customer Names'!H193:H2527)</f>
        <v>Mullins</v>
      </c>
      <c r="C193" s="7">
        <v>33.57</v>
      </c>
      <c r="D193" s="7" t="str">
        <f>_xlfn.XLOOKUP(A193,'Medical Examinations'!J193:J2527,'Medical Examinations'!M193:M2527)</f>
        <v>Yes</v>
      </c>
      <c r="E193" s="7" t="str">
        <f>_xlfn.XLOOKUP(A193,'Medical Examinations'!J193:J2527,'Medical Examinations'!N193:N2527)</f>
        <v>No</v>
      </c>
      <c r="F193" s="7" t="str">
        <f>_xlfn.XLOOKUP(A193,'Medical Examinations'!J193:J2527,'Medical Examinations'!O193:O2527)</f>
        <v>No</v>
      </c>
      <c r="G193" s="7">
        <v>0</v>
      </c>
      <c r="H193" s="7" t="str">
        <f>_xlfn.XLOOKUP(A193,'Medical Examinations'!J193:J2527,'Medical Examinations'!Q193:Q2527)</f>
        <v>Yes</v>
      </c>
      <c r="I193" s="7" t="str">
        <f>_xlfn.XLOOKUP(A193,'Medical Examinations'!J193:J2527,'Medical Examinations'!S193:S2527)</f>
        <v>Obesity</v>
      </c>
      <c r="J193" s="7" t="str">
        <f>_xlfn.XLOOKUP(A193,'Hospitalisation Details'!$K$2:$K$2344,'Hospitalisation Details'!$V$2:$V$2344,0)</f>
        <v>18-Oct-1967</v>
      </c>
      <c r="K193" s="24">
        <f>_xlfn.XLOOKUP(A193,'Hospitalisation Details'!$K$2:$K$2344,'Hospitalisation Details'!$P$2:$P$2344,0)</f>
        <v>36332.449999999997</v>
      </c>
      <c r="L193" s="24" t="str">
        <f>_xlfn.XLOOKUP(A193,'Hospitalisation Details'!$K$2:$K$2344,'Hospitalisation Details'!$Q$2:$Q$2344,0)</f>
        <v>tier - 1</v>
      </c>
      <c r="M193" s="5" t="str">
        <f>_xlfn.XLOOKUP(A193,'Hospitalisation Details'!$K$2:$K$2344,'Hospitalisation Details'!$R$2:$R$2344,0)</f>
        <v>tier - 3</v>
      </c>
      <c r="N193" s="5" t="str">
        <f>_xlfn.XLOOKUP(A193,'Hospitalisation Details'!$K$2:$K$2344,'Hospitalisation Details'!$S$2:$S$2344,0)</f>
        <v>R1011</v>
      </c>
    </row>
    <row r="194" spans="1:14" ht="15.6" x14ac:dyDescent="0.3">
      <c r="A194" s="8" t="s">
        <v>2180</v>
      </c>
      <c r="B194" s="7" t="str">
        <f>_xlfn.XLOOKUP(A194,'Customer Names'!E194:E2528,'Customer Names'!H194:H2528)</f>
        <v>Hofmann</v>
      </c>
      <c r="C194" s="7">
        <v>52.06</v>
      </c>
      <c r="D194" s="7" t="str">
        <f>_xlfn.XLOOKUP(A194,'Medical Examinations'!J194:J2528,'Medical Examinations'!M194:M2528)</f>
        <v>No</v>
      </c>
      <c r="E194" s="7" t="str">
        <f>_xlfn.XLOOKUP(A194,'Medical Examinations'!J194:J2528,'Medical Examinations'!N194:N2528)</f>
        <v>No</v>
      </c>
      <c r="F194" s="7" t="str">
        <f>_xlfn.XLOOKUP(A194,'Medical Examinations'!J194:J2528,'Medical Examinations'!O194:O2528)</f>
        <v>No</v>
      </c>
      <c r="G194" s="7">
        <v>1</v>
      </c>
      <c r="H194" s="7" t="str">
        <f>_xlfn.XLOOKUP(A194,'Medical Examinations'!J194:J2528,'Medical Examinations'!Q194:Q2528)</f>
        <v>Yes</v>
      </c>
      <c r="I194" s="7" t="str">
        <f>_xlfn.XLOOKUP(A194,'Medical Examinations'!J194:J2528,'Medical Examinations'!S194:S2528)</f>
        <v>Obesity</v>
      </c>
      <c r="J194" s="7" t="str">
        <f>_xlfn.XLOOKUP(A194,'Hospitalisation Details'!$K$2:$K$2344,'Hospitalisation Details'!$V$2:$V$2344,0)</f>
        <v>16-Jun-1992</v>
      </c>
      <c r="K194" s="24">
        <f>_xlfn.XLOOKUP(A194,'Hospitalisation Details'!$K$2:$K$2344,'Hospitalisation Details'!$P$2:$P$2344,0)</f>
        <v>36314.050000000003</v>
      </c>
      <c r="L194" s="24" t="str">
        <f>_xlfn.XLOOKUP(A194,'Hospitalisation Details'!$K$2:$K$2344,'Hospitalisation Details'!$Q$2:$Q$2344,0)</f>
        <v>tier - 2</v>
      </c>
      <c r="M194" s="5" t="str">
        <f>_xlfn.XLOOKUP(A194,'Hospitalisation Details'!$K$2:$K$2344,'Hospitalisation Details'!$R$2:$R$2344,0)</f>
        <v>tier - 2</v>
      </c>
      <c r="N194" s="5" t="str">
        <f>_xlfn.XLOOKUP(A194,'Hospitalisation Details'!$K$2:$K$2344,'Hospitalisation Details'!$S$2:$S$2344,0)</f>
        <v>R1011</v>
      </c>
    </row>
    <row r="195" spans="1:14" ht="15.6" x14ac:dyDescent="0.3">
      <c r="A195" s="8" t="s">
        <v>2179</v>
      </c>
      <c r="B195" s="7" t="str">
        <f>_xlfn.XLOOKUP(A195,'Customer Names'!E195:E2529,'Customer Names'!H195:H2529)</f>
        <v>Garcia Garcia</v>
      </c>
      <c r="C195" s="7">
        <v>38.17</v>
      </c>
      <c r="D195" s="7" t="str">
        <f>_xlfn.XLOOKUP(A195,'Medical Examinations'!J195:J2529,'Medical Examinations'!M195:M2529)</f>
        <v>No</v>
      </c>
      <c r="E195" s="7" t="str">
        <f>_xlfn.XLOOKUP(A195,'Medical Examinations'!J195:J2529,'Medical Examinations'!N195:N2529)</f>
        <v>yes</v>
      </c>
      <c r="F195" s="7" t="str">
        <f>_xlfn.XLOOKUP(A195,'Medical Examinations'!J195:J2529,'Medical Examinations'!O195:O2529)</f>
        <v>No</v>
      </c>
      <c r="G195" s="7">
        <v>1</v>
      </c>
      <c r="H195" s="7" t="str">
        <f>_xlfn.XLOOKUP(A195,'Medical Examinations'!J195:J2529,'Medical Examinations'!Q195:Q2529)</f>
        <v>Yes</v>
      </c>
      <c r="I195" s="7" t="str">
        <f>_xlfn.XLOOKUP(A195,'Medical Examinations'!J195:J2529,'Medical Examinations'!S195:S2529)</f>
        <v>Obesity</v>
      </c>
      <c r="J195" s="7" t="str">
        <f>_xlfn.XLOOKUP(A195,'Hospitalisation Details'!$K$2:$K$2344,'Hospitalisation Details'!$V$2:$V$2344,0)</f>
        <v>25-Dec-2004</v>
      </c>
      <c r="K195" s="24">
        <f>_xlfn.XLOOKUP(A195,'Hospitalisation Details'!$K$2:$K$2344,'Hospitalisation Details'!$P$2:$P$2344,0)</f>
        <v>36307.800000000003</v>
      </c>
      <c r="L195" s="24" t="str">
        <f>_xlfn.XLOOKUP(A195,'Hospitalisation Details'!$K$2:$K$2344,'Hospitalisation Details'!$Q$2:$Q$2344,0)</f>
        <v>tier - 1</v>
      </c>
      <c r="M195" s="5" t="str">
        <f>_xlfn.XLOOKUP(A195,'Hospitalisation Details'!$K$2:$K$2344,'Hospitalisation Details'!$R$2:$R$2344,0)</f>
        <v>tier - 2</v>
      </c>
      <c r="N195" s="5" t="str">
        <f>_xlfn.XLOOKUP(A195,'Hospitalisation Details'!$K$2:$K$2344,'Hospitalisation Details'!$S$2:$S$2344,0)</f>
        <v>R1013</v>
      </c>
    </row>
    <row r="196" spans="1:14" ht="15.6" x14ac:dyDescent="0.3">
      <c r="A196" s="8" t="s">
        <v>2178</v>
      </c>
      <c r="B196" s="7" t="str">
        <f>_xlfn.XLOOKUP(A196,'Customer Names'!E196:E2530,'Customer Names'!H196:H2530)</f>
        <v>Klecker</v>
      </c>
      <c r="C196" s="7">
        <v>36.954999999999998</v>
      </c>
      <c r="D196" s="7" t="str">
        <f>_xlfn.XLOOKUP(A196,'Medical Examinations'!J196:J2530,'Medical Examinations'!M196:M2530)</f>
        <v>No</v>
      </c>
      <c r="E196" s="7" t="str">
        <f>_xlfn.XLOOKUP(A196,'Medical Examinations'!J196:J2530,'Medical Examinations'!N196:N2530)</f>
        <v>No</v>
      </c>
      <c r="F196" s="7" t="str">
        <f>_xlfn.XLOOKUP(A196,'Medical Examinations'!J196:J2530,'Medical Examinations'!O196:O2530)</f>
        <v>Yes</v>
      </c>
      <c r="G196" s="7">
        <v>1</v>
      </c>
      <c r="H196" s="7" t="str">
        <f>_xlfn.XLOOKUP(A196,'Medical Examinations'!J196:J2530,'Medical Examinations'!Q196:Q2530)</f>
        <v>Yes</v>
      </c>
      <c r="I196" s="7" t="str">
        <f>_xlfn.XLOOKUP(A196,'Medical Examinations'!J196:J2530,'Medical Examinations'!S196:S2530)</f>
        <v>Obesity</v>
      </c>
      <c r="J196" s="7" t="str">
        <f>_xlfn.XLOOKUP(A196,'Hospitalisation Details'!$K$2:$K$2344,'Hospitalisation Details'!$V$2:$V$2344,0)</f>
        <v>5-Sep-2003</v>
      </c>
      <c r="K196" s="24">
        <f>_xlfn.XLOOKUP(A196,'Hospitalisation Details'!$K$2:$K$2344,'Hospitalisation Details'!$P$2:$P$2344,0)</f>
        <v>36219.410000000003</v>
      </c>
      <c r="L196" s="24" t="str">
        <f>_xlfn.XLOOKUP(A196,'Hospitalisation Details'!$K$2:$K$2344,'Hospitalisation Details'!$Q$2:$Q$2344,0)</f>
        <v>tier - 1</v>
      </c>
      <c r="M196" s="5" t="str">
        <f>_xlfn.XLOOKUP(A196,'Hospitalisation Details'!$K$2:$K$2344,'Hospitalisation Details'!$R$2:$R$2344,0)</f>
        <v>tier - 1</v>
      </c>
      <c r="N196" s="5" t="str">
        <f>_xlfn.XLOOKUP(A196,'Hospitalisation Details'!$K$2:$K$2344,'Hospitalisation Details'!$S$2:$S$2344,0)</f>
        <v>R1012</v>
      </c>
    </row>
    <row r="197" spans="1:14" ht="15.6" x14ac:dyDescent="0.3">
      <c r="A197" s="8" t="s">
        <v>2177</v>
      </c>
      <c r="B197" s="7" t="str">
        <f>_xlfn.XLOOKUP(A197,'Customer Names'!E197:E2531,'Customer Names'!H197:H2531)</f>
        <v>Cancre</v>
      </c>
      <c r="C197" s="7">
        <v>34.4</v>
      </c>
      <c r="D197" s="7" t="str">
        <f>_xlfn.XLOOKUP(A197,'Medical Examinations'!J197:J2531,'Medical Examinations'!M197:M2531)</f>
        <v>No</v>
      </c>
      <c r="E197" s="7" t="str">
        <f>_xlfn.XLOOKUP(A197,'Medical Examinations'!J197:J2531,'Medical Examinations'!N197:N2531)</f>
        <v>No</v>
      </c>
      <c r="F197" s="7" t="str">
        <f>_xlfn.XLOOKUP(A197,'Medical Examinations'!J197:J2531,'Medical Examinations'!O197:O2531)</f>
        <v>Yes</v>
      </c>
      <c r="G197" s="7">
        <v>1</v>
      </c>
      <c r="H197" s="7" t="str">
        <f>_xlfn.XLOOKUP(A197,'Medical Examinations'!J197:J2531,'Medical Examinations'!Q197:Q2531)</f>
        <v>Yes</v>
      </c>
      <c r="I197" s="7" t="str">
        <f>_xlfn.XLOOKUP(A197,'Medical Examinations'!J197:J2531,'Medical Examinations'!S197:S2531)</f>
        <v>Obesity</v>
      </c>
      <c r="J197" s="7" t="str">
        <f>_xlfn.XLOOKUP(A197,'Hospitalisation Details'!$K$2:$K$2344,'Hospitalisation Details'!$V$2:$V$2344,0)</f>
        <v>28-Dec-1993</v>
      </c>
      <c r="K197" s="24">
        <f>_xlfn.XLOOKUP(A197,'Hospitalisation Details'!$K$2:$K$2344,'Hospitalisation Details'!$P$2:$P$2344,0)</f>
        <v>36197.699999999997</v>
      </c>
      <c r="L197" s="24" t="str">
        <f>_xlfn.XLOOKUP(A197,'Hospitalisation Details'!$K$2:$K$2344,'Hospitalisation Details'!$Q$2:$Q$2344,0)</f>
        <v>tier - 1</v>
      </c>
      <c r="M197" s="5" t="str">
        <f>_xlfn.XLOOKUP(A197,'Hospitalisation Details'!$K$2:$K$2344,'Hospitalisation Details'!$R$2:$R$2344,0)</f>
        <v>tier - 3</v>
      </c>
      <c r="N197" s="5" t="str">
        <f>_xlfn.XLOOKUP(A197,'Hospitalisation Details'!$K$2:$K$2344,'Hospitalisation Details'!$S$2:$S$2344,0)</f>
        <v>R1011</v>
      </c>
    </row>
    <row r="198" spans="1:14" ht="15.6" x14ac:dyDescent="0.3">
      <c r="A198" s="8" t="s">
        <v>2176</v>
      </c>
      <c r="B198" s="7" t="str">
        <f>_xlfn.XLOOKUP(A198,'Customer Names'!E198:E2532,'Customer Names'!H198:H2532)</f>
        <v>Denucci</v>
      </c>
      <c r="C198" s="7">
        <v>31.73</v>
      </c>
      <c r="D198" s="7" t="str">
        <f>_xlfn.XLOOKUP(A198,'Medical Examinations'!J198:J2532,'Medical Examinations'!M198:M2532)</f>
        <v>No</v>
      </c>
      <c r="E198" s="7" t="str">
        <f>_xlfn.XLOOKUP(A198,'Medical Examinations'!J198:J2532,'Medical Examinations'!N198:N2532)</f>
        <v>No</v>
      </c>
      <c r="F198" s="7" t="str">
        <f>_xlfn.XLOOKUP(A198,'Medical Examinations'!J198:J2532,'Medical Examinations'!O198:O2532)</f>
        <v>No</v>
      </c>
      <c r="G198" s="7">
        <v>0</v>
      </c>
      <c r="H198" s="7" t="str">
        <f>_xlfn.XLOOKUP(A198,'Medical Examinations'!J198:J2532,'Medical Examinations'!Q198:Q2532)</f>
        <v>Yes</v>
      </c>
      <c r="I198" s="7" t="str">
        <f>_xlfn.XLOOKUP(A198,'Medical Examinations'!J198:J2532,'Medical Examinations'!S198:S2532)</f>
        <v>Obesity</v>
      </c>
      <c r="J198" s="7" t="str">
        <f>_xlfn.XLOOKUP(A198,'Hospitalisation Details'!$K$2:$K$2344,'Hospitalisation Details'!$V$2:$V$2344,0)</f>
        <v>1-Oct-1999</v>
      </c>
      <c r="K198" s="24">
        <f>_xlfn.XLOOKUP(A198,'Hospitalisation Details'!$K$2:$K$2344,'Hospitalisation Details'!$P$2:$P$2344,0)</f>
        <v>36189.1</v>
      </c>
      <c r="L198" s="24" t="str">
        <f>_xlfn.XLOOKUP(A198,'Hospitalisation Details'!$K$2:$K$2344,'Hospitalisation Details'!$Q$2:$Q$2344,0)</f>
        <v>tier - 1</v>
      </c>
      <c r="M198" s="5" t="str">
        <f>_xlfn.XLOOKUP(A198,'Hospitalisation Details'!$K$2:$K$2344,'Hospitalisation Details'!$R$2:$R$2344,0)</f>
        <v>tier - 3</v>
      </c>
      <c r="N198" s="5" t="str">
        <f>_xlfn.XLOOKUP(A198,'Hospitalisation Details'!$K$2:$K$2344,'Hospitalisation Details'!$S$2:$S$2344,0)</f>
        <v>R1016</v>
      </c>
    </row>
    <row r="199" spans="1:14" ht="15.6" x14ac:dyDescent="0.3">
      <c r="A199" s="8" t="s">
        <v>2175</v>
      </c>
      <c r="B199" s="7" t="str">
        <f>_xlfn.XLOOKUP(A199,'Customer Names'!E199:E2533,'Customer Names'!H199:H2533)</f>
        <v>Saldana</v>
      </c>
      <c r="C199" s="7">
        <v>36.64</v>
      </c>
      <c r="D199" s="7" t="str">
        <f>_xlfn.XLOOKUP(A199,'Medical Examinations'!J199:J2533,'Medical Examinations'!M199:M2533)</f>
        <v>No</v>
      </c>
      <c r="E199" s="7" t="str">
        <f>_xlfn.XLOOKUP(A199,'Medical Examinations'!J199:J2533,'Medical Examinations'!N199:N2533)</f>
        <v>No</v>
      </c>
      <c r="F199" s="7" t="str">
        <f>_xlfn.XLOOKUP(A199,'Medical Examinations'!J199:J2533,'Medical Examinations'!O199:O2533)</f>
        <v>No</v>
      </c>
      <c r="G199" s="7">
        <v>0</v>
      </c>
      <c r="H199" s="7" t="str">
        <f>_xlfn.XLOOKUP(A199,'Medical Examinations'!J199:J2533,'Medical Examinations'!Q199:Q2533)</f>
        <v>Yes</v>
      </c>
      <c r="I199" s="7" t="str">
        <f>_xlfn.XLOOKUP(A199,'Medical Examinations'!J199:J2533,'Medical Examinations'!S199:S2533)</f>
        <v>Obesity</v>
      </c>
      <c r="J199" s="7" t="str">
        <f>_xlfn.XLOOKUP(A199,'Hospitalisation Details'!$K$2:$K$2344,'Hospitalisation Details'!$V$2:$V$2344,0)</f>
        <v>6-Dec-1974</v>
      </c>
      <c r="K199" s="24">
        <f>_xlfn.XLOOKUP(A199,'Hospitalisation Details'!$K$2:$K$2344,'Hospitalisation Details'!$P$2:$P$2344,0)</f>
        <v>36182.870000000003</v>
      </c>
      <c r="L199" s="24" t="str">
        <f>_xlfn.XLOOKUP(A199,'Hospitalisation Details'!$K$2:$K$2344,'Hospitalisation Details'!$Q$2:$Q$2344,0)</f>
        <v>tier - 2</v>
      </c>
      <c r="M199" s="5" t="str">
        <f>_xlfn.XLOOKUP(A199,'Hospitalisation Details'!$K$2:$K$2344,'Hospitalisation Details'!$R$2:$R$2344,0)</f>
        <v>tier - 3</v>
      </c>
      <c r="N199" s="5" t="str">
        <f>_xlfn.XLOOKUP(A199,'Hospitalisation Details'!$K$2:$K$2344,'Hospitalisation Details'!$S$2:$S$2344,0)</f>
        <v>R1012</v>
      </c>
    </row>
    <row r="200" spans="1:14" ht="15.6" x14ac:dyDescent="0.3">
      <c r="A200" s="8" t="s">
        <v>2174</v>
      </c>
      <c r="B200" s="7" t="str">
        <f>_xlfn.XLOOKUP(A200,'Customer Names'!E200:E2534,'Customer Names'!H200:H2534)</f>
        <v>Weinberg</v>
      </c>
      <c r="C200" s="7">
        <v>36.85</v>
      </c>
      <c r="D200" s="7" t="str">
        <f>_xlfn.XLOOKUP(A200,'Medical Examinations'!J200:J2534,'Medical Examinations'!M200:M2534)</f>
        <v>No</v>
      </c>
      <c r="E200" s="7" t="str">
        <f>_xlfn.XLOOKUP(A200,'Medical Examinations'!J200:J2534,'Medical Examinations'!N200:N2534)</f>
        <v>yes</v>
      </c>
      <c r="F200" s="7" t="str">
        <f>_xlfn.XLOOKUP(A200,'Medical Examinations'!J200:J2534,'Medical Examinations'!O200:O2534)</f>
        <v>No</v>
      </c>
      <c r="G200" s="7">
        <v>1</v>
      </c>
      <c r="H200" s="7" t="str">
        <f>_xlfn.XLOOKUP(A200,'Medical Examinations'!J200:J2534,'Medical Examinations'!Q200:Q2534)</f>
        <v>Yes</v>
      </c>
      <c r="I200" s="7" t="str">
        <f>_xlfn.XLOOKUP(A200,'Medical Examinations'!J200:J2534,'Medical Examinations'!S200:S2534)</f>
        <v>Obesity</v>
      </c>
      <c r="J200" s="7" t="str">
        <f>_xlfn.XLOOKUP(A200,'Hospitalisation Details'!$K$2:$K$2344,'Hospitalisation Details'!$V$2:$V$2344,0)</f>
        <v>30-Aug-2004</v>
      </c>
      <c r="K200" s="24">
        <f>_xlfn.XLOOKUP(A200,'Hospitalisation Details'!$K$2:$K$2344,'Hospitalisation Details'!$P$2:$P$2344,0)</f>
        <v>36149.480000000003</v>
      </c>
      <c r="L200" s="24" t="str">
        <f>_xlfn.XLOOKUP(A200,'Hospitalisation Details'!$K$2:$K$2344,'Hospitalisation Details'!$Q$2:$Q$2344,0)</f>
        <v>tier - 2</v>
      </c>
      <c r="M200" s="5" t="str">
        <f>_xlfn.XLOOKUP(A200,'Hospitalisation Details'!$K$2:$K$2344,'Hospitalisation Details'!$R$2:$R$2344,0)</f>
        <v>tier - 2</v>
      </c>
      <c r="N200" s="5" t="str">
        <f>_xlfn.XLOOKUP(A200,'Hospitalisation Details'!$K$2:$K$2344,'Hospitalisation Details'!$S$2:$S$2344,0)</f>
        <v>R1013</v>
      </c>
    </row>
    <row r="201" spans="1:14" ht="15.6" x14ac:dyDescent="0.3">
      <c r="A201" s="8" t="s">
        <v>2173</v>
      </c>
      <c r="B201" s="7" t="str">
        <f>_xlfn.XLOOKUP(A201,'Customer Names'!E201:E2535,'Customer Names'!H201:H2535)</f>
        <v>Walsh</v>
      </c>
      <c r="C201" s="7">
        <v>33.33</v>
      </c>
      <c r="D201" s="7" t="str">
        <f>_xlfn.XLOOKUP(A201,'Medical Examinations'!J201:J2535,'Medical Examinations'!M201:M2535)</f>
        <v>Yes</v>
      </c>
      <c r="E201" s="7" t="str">
        <f>_xlfn.XLOOKUP(A201,'Medical Examinations'!J201:J2535,'Medical Examinations'!N201:N2535)</f>
        <v>No</v>
      </c>
      <c r="F201" s="7" t="str">
        <f>_xlfn.XLOOKUP(A201,'Medical Examinations'!J201:J2535,'Medical Examinations'!O201:O2535)</f>
        <v>Yes</v>
      </c>
      <c r="G201" s="7">
        <v>1</v>
      </c>
      <c r="H201" s="7" t="str">
        <f>_xlfn.XLOOKUP(A201,'Medical Examinations'!J201:J2535,'Medical Examinations'!Q201:Q2535)</f>
        <v>Yes</v>
      </c>
      <c r="I201" s="7" t="str">
        <f>_xlfn.XLOOKUP(A201,'Medical Examinations'!J201:J2535,'Medical Examinations'!S201:S2535)</f>
        <v>Obesity</v>
      </c>
      <c r="J201" s="7" t="str">
        <f>_xlfn.XLOOKUP(A201,'Hospitalisation Details'!$K$2:$K$2344,'Hospitalisation Details'!$V$2:$V$2344,0)</f>
        <v>12-Jun-1997</v>
      </c>
      <c r="K201" s="24">
        <f>_xlfn.XLOOKUP(A201,'Hospitalisation Details'!$K$2:$K$2344,'Hospitalisation Details'!$P$2:$P$2344,0)</f>
        <v>36124.57</v>
      </c>
      <c r="L201" s="24" t="str">
        <f>_xlfn.XLOOKUP(A201,'Hospitalisation Details'!$K$2:$K$2344,'Hospitalisation Details'!$Q$2:$Q$2344,0)</f>
        <v>tier - 1</v>
      </c>
      <c r="M201" s="5" t="str">
        <f>_xlfn.XLOOKUP(A201,'Hospitalisation Details'!$K$2:$K$2344,'Hospitalisation Details'!$R$2:$R$2344,0)</f>
        <v>tier - 3</v>
      </c>
      <c r="N201" s="5" t="str">
        <f>_xlfn.XLOOKUP(A201,'Hospitalisation Details'!$K$2:$K$2344,'Hospitalisation Details'!$S$2:$S$2344,0)</f>
        <v>R1013</v>
      </c>
    </row>
    <row r="202" spans="1:14" ht="15.6" x14ac:dyDescent="0.3">
      <c r="A202" s="8" t="s">
        <v>2172</v>
      </c>
      <c r="B202" s="7" t="str">
        <f>_xlfn.XLOOKUP(A202,'Customer Names'!E202:E2536,'Customer Names'!H202:H2536)</f>
        <v>Pasten</v>
      </c>
      <c r="C202" s="7">
        <v>39.14</v>
      </c>
      <c r="D202" s="7" t="str">
        <f>_xlfn.XLOOKUP(A202,'Medical Examinations'!J202:J2536,'Medical Examinations'!M202:M2536)</f>
        <v>No</v>
      </c>
      <c r="E202" s="7" t="str">
        <f>_xlfn.XLOOKUP(A202,'Medical Examinations'!J202:J2536,'Medical Examinations'!N202:N2536)</f>
        <v>No</v>
      </c>
      <c r="F202" s="7" t="str">
        <f>_xlfn.XLOOKUP(A202,'Medical Examinations'!J202:J2536,'Medical Examinations'!O202:O2536)</f>
        <v>Yes</v>
      </c>
      <c r="G202" s="7">
        <v>1</v>
      </c>
      <c r="H202" s="7" t="str">
        <f>_xlfn.XLOOKUP(A202,'Medical Examinations'!J202:J2536,'Medical Examinations'!Q202:Q2536)</f>
        <v>Yes</v>
      </c>
      <c r="I202" s="7" t="str">
        <f>_xlfn.XLOOKUP(A202,'Medical Examinations'!J202:J2536,'Medical Examinations'!S202:S2536)</f>
        <v>Obesity</v>
      </c>
      <c r="J202" s="7" t="str">
        <f>_xlfn.XLOOKUP(A202,'Hospitalisation Details'!$K$2:$K$2344,'Hospitalisation Details'!$V$2:$V$2344,0)</f>
        <v>4-Nov-1979</v>
      </c>
      <c r="K202" s="24">
        <f>_xlfn.XLOOKUP(A202,'Hospitalisation Details'!$K$2:$K$2344,'Hospitalisation Details'!$P$2:$P$2344,0)</f>
        <v>36090.49</v>
      </c>
      <c r="L202" s="24" t="str">
        <f>_xlfn.XLOOKUP(A202,'Hospitalisation Details'!$K$2:$K$2344,'Hospitalisation Details'!$Q$2:$Q$2344,0)</f>
        <v>tier - 2</v>
      </c>
      <c r="M202" s="5" t="str">
        <f>_xlfn.XLOOKUP(A202,'Hospitalisation Details'!$K$2:$K$2344,'Hospitalisation Details'!$R$2:$R$2344,0)</f>
        <v>tier - 2</v>
      </c>
      <c r="N202" s="5" t="str">
        <f>_xlfn.XLOOKUP(A202,'Hospitalisation Details'!$K$2:$K$2344,'Hospitalisation Details'!$S$2:$S$2344,0)</f>
        <v>R1011</v>
      </c>
    </row>
    <row r="203" spans="1:14" ht="15.6" x14ac:dyDescent="0.3">
      <c r="A203" s="8" t="s">
        <v>2171</v>
      </c>
      <c r="B203" s="7" t="str">
        <f>_xlfn.XLOOKUP(A203,'Customer Names'!E203:E2537,'Customer Names'!H203:H2537)</f>
        <v>LaBelle</v>
      </c>
      <c r="C203" s="7">
        <v>32.9</v>
      </c>
      <c r="D203" s="7" t="str">
        <f>_xlfn.XLOOKUP(A203,'Medical Examinations'!J203:J2537,'Medical Examinations'!M203:M2537)</f>
        <v>Yes</v>
      </c>
      <c r="E203" s="7" t="str">
        <f>_xlfn.XLOOKUP(A203,'Medical Examinations'!J203:J2537,'Medical Examinations'!N203:N2537)</f>
        <v>No</v>
      </c>
      <c r="F203" s="7" t="str">
        <f>_xlfn.XLOOKUP(A203,'Medical Examinations'!J203:J2537,'Medical Examinations'!O203:O2537)</f>
        <v>No</v>
      </c>
      <c r="G203" s="7">
        <v>0</v>
      </c>
      <c r="H203" s="7" t="str">
        <f>_xlfn.XLOOKUP(A203,'Medical Examinations'!J203:J2537,'Medical Examinations'!Q203:Q2537)</f>
        <v>Yes</v>
      </c>
      <c r="I203" s="7" t="str">
        <f>_xlfn.XLOOKUP(A203,'Medical Examinations'!J203:J2537,'Medical Examinations'!S203:S2537)</f>
        <v>Obesity</v>
      </c>
      <c r="J203" s="7" t="str">
        <f>_xlfn.XLOOKUP(A203,'Hospitalisation Details'!$K$2:$K$2344,'Hospitalisation Details'!$V$2:$V$2344,0)</f>
        <v>20-Aug-1996</v>
      </c>
      <c r="K203" s="24">
        <f>_xlfn.XLOOKUP(A203,'Hospitalisation Details'!$K$2:$K$2344,'Hospitalisation Details'!$P$2:$P$2344,0)</f>
        <v>36085.22</v>
      </c>
      <c r="L203" s="24" t="str">
        <f>_xlfn.XLOOKUP(A203,'Hospitalisation Details'!$K$2:$K$2344,'Hospitalisation Details'!$Q$2:$Q$2344,0)</f>
        <v>tier - 1</v>
      </c>
      <c r="M203" s="5" t="str">
        <f>_xlfn.XLOOKUP(A203,'Hospitalisation Details'!$K$2:$K$2344,'Hospitalisation Details'!$R$2:$R$2344,0)</f>
        <v>tier - 1</v>
      </c>
      <c r="N203" s="5" t="str">
        <f>_xlfn.XLOOKUP(A203,'Hospitalisation Details'!$K$2:$K$2344,'Hospitalisation Details'!$S$2:$S$2344,0)</f>
        <v>R1011</v>
      </c>
    </row>
    <row r="204" spans="1:14" ht="15.6" x14ac:dyDescent="0.3">
      <c r="A204" s="8" t="s">
        <v>2170</v>
      </c>
      <c r="B204" s="7" t="str">
        <f>_xlfn.XLOOKUP(A204,'Customer Names'!E204:E2538,'Customer Names'!H204:H2538)</f>
        <v>Guzman</v>
      </c>
      <c r="C204" s="7">
        <v>29.78</v>
      </c>
      <c r="D204" s="7" t="str">
        <f>_xlfn.XLOOKUP(A204,'Medical Examinations'!J204:J2538,'Medical Examinations'!M204:M2538)</f>
        <v>Yes</v>
      </c>
      <c r="E204" s="7" t="str">
        <f>_xlfn.XLOOKUP(A204,'Medical Examinations'!J204:J2538,'Medical Examinations'!N204:N2538)</f>
        <v>No</v>
      </c>
      <c r="F204" s="7" t="str">
        <f>_xlfn.XLOOKUP(A204,'Medical Examinations'!J204:J2538,'Medical Examinations'!O204:O2538)</f>
        <v>Yes</v>
      </c>
      <c r="G204" s="7">
        <v>1</v>
      </c>
      <c r="H204" s="7" t="str">
        <f>_xlfn.XLOOKUP(A204,'Medical Examinations'!J204:J2538,'Medical Examinations'!Q204:Q2538)</f>
        <v>Yes</v>
      </c>
      <c r="I204" s="7" t="str">
        <f>_xlfn.XLOOKUP(A204,'Medical Examinations'!J204:J2538,'Medical Examinations'!S204:S2538)</f>
        <v>Over Weight</v>
      </c>
      <c r="J204" s="7" t="str">
        <f>_xlfn.XLOOKUP(A204,'Hospitalisation Details'!$K$2:$K$2344,'Hospitalisation Details'!$V$2:$V$2344,0)</f>
        <v>22-Jul-1963</v>
      </c>
      <c r="K204" s="24">
        <f>_xlfn.XLOOKUP(A204,'Hospitalisation Details'!$K$2:$K$2344,'Hospitalisation Details'!$P$2:$P$2344,0)</f>
        <v>36074.339999999997</v>
      </c>
      <c r="L204" s="24" t="str">
        <f>_xlfn.XLOOKUP(A204,'Hospitalisation Details'!$K$2:$K$2344,'Hospitalisation Details'!$Q$2:$Q$2344,0)</f>
        <v>tier - 2</v>
      </c>
      <c r="M204" s="5" t="str">
        <f>_xlfn.XLOOKUP(A204,'Hospitalisation Details'!$K$2:$K$2344,'Hospitalisation Details'!$R$2:$R$2344,0)</f>
        <v>tier - 1</v>
      </c>
      <c r="N204" s="5" t="str">
        <f>_xlfn.XLOOKUP(A204,'Hospitalisation Details'!$K$2:$K$2344,'Hospitalisation Details'!$S$2:$S$2344,0)</f>
        <v>R1011</v>
      </c>
    </row>
    <row r="205" spans="1:14" ht="15.6" x14ac:dyDescent="0.3">
      <c r="A205" s="8" t="s">
        <v>2169</v>
      </c>
      <c r="B205" s="7" t="str">
        <f>_xlfn.XLOOKUP(A205,'Customer Names'!E205:E2539,'Customer Names'!H205:H2539)</f>
        <v>Turnbull</v>
      </c>
      <c r="C205" s="7">
        <v>32.78</v>
      </c>
      <c r="D205" s="7" t="str">
        <f>_xlfn.XLOOKUP(A205,'Medical Examinations'!J205:J2539,'Medical Examinations'!M205:M2539)</f>
        <v>No</v>
      </c>
      <c r="E205" s="7" t="str">
        <f>_xlfn.XLOOKUP(A205,'Medical Examinations'!J205:J2539,'Medical Examinations'!N205:N2539)</f>
        <v>No</v>
      </c>
      <c r="F205" s="7" t="str">
        <f>_xlfn.XLOOKUP(A205,'Medical Examinations'!J205:J2539,'Medical Examinations'!O205:O2539)</f>
        <v>No</v>
      </c>
      <c r="G205" s="7">
        <v>0</v>
      </c>
      <c r="H205" s="7" t="str">
        <f>_xlfn.XLOOKUP(A205,'Medical Examinations'!J205:J2539,'Medical Examinations'!Q205:Q2539)</f>
        <v>Yes</v>
      </c>
      <c r="I205" s="7" t="str">
        <f>_xlfn.XLOOKUP(A205,'Medical Examinations'!J205:J2539,'Medical Examinations'!S205:S2539)</f>
        <v>Obesity</v>
      </c>
      <c r="J205" s="7" t="str">
        <f>_xlfn.XLOOKUP(A205,'Hospitalisation Details'!$K$2:$K$2344,'Hospitalisation Details'!$V$2:$V$2344,0)</f>
        <v>4-Sep-1999</v>
      </c>
      <c r="K205" s="24">
        <f>_xlfn.XLOOKUP(A205,'Hospitalisation Details'!$K$2:$K$2344,'Hospitalisation Details'!$P$2:$P$2344,0)</f>
        <v>36021.01</v>
      </c>
      <c r="L205" s="24" t="str">
        <f>_xlfn.XLOOKUP(A205,'Hospitalisation Details'!$K$2:$K$2344,'Hospitalisation Details'!$Q$2:$Q$2344,0)</f>
        <v>tier - 2</v>
      </c>
      <c r="M205" s="5" t="str">
        <f>_xlfn.XLOOKUP(A205,'Hospitalisation Details'!$K$2:$K$2344,'Hospitalisation Details'!$R$2:$R$2344,0)</f>
        <v>tier - 3</v>
      </c>
      <c r="N205" s="5" t="str">
        <f>_xlfn.XLOOKUP(A205,'Hospitalisation Details'!$K$2:$K$2344,'Hospitalisation Details'!$S$2:$S$2344,0)</f>
        <v>R1013</v>
      </c>
    </row>
    <row r="206" spans="1:14" ht="15.6" x14ac:dyDescent="0.3">
      <c r="A206" s="8" t="s">
        <v>2168</v>
      </c>
      <c r="B206" s="7" t="str">
        <f>_xlfn.XLOOKUP(A206,'Customer Names'!E206:E2540,'Customer Names'!H206:H2540)</f>
        <v>Aguero</v>
      </c>
      <c r="C206" s="7">
        <v>41.65</v>
      </c>
      <c r="D206" s="7" t="str">
        <f>_xlfn.XLOOKUP(A206,'Medical Examinations'!J206:J2540,'Medical Examinations'!M206:M2540)</f>
        <v>Yes</v>
      </c>
      <c r="E206" s="7" t="str">
        <f>_xlfn.XLOOKUP(A206,'Medical Examinations'!J206:J2540,'Medical Examinations'!N206:N2540)</f>
        <v>No</v>
      </c>
      <c r="F206" s="7" t="str">
        <f>_xlfn.XLOOKUP(A206,'Medical Examinations'!J206:J2540,'Medical Examinations'!O206:O2540)</f>
        <v>No</v>
      </c>
      <c r="G206" s="7">
        <v>0</v>
      </c>
      <c r="H206" s="7" t="str">
        <f>_xlfn.XLOOKUP(A206,'Medical Examinations'!J206:J2540,'Medical Examinations'!Q206:Q2540)</f>
        <v>Yes</v>
      </c>
      <c r="I206" s="7" t="str">
        <f>_xlfn.XLOOKUP(A206,'Medical Examinations'!J206:J2540,'Medical Examinations'!S206:S2540)</f>
        <v>Obesity</v>
      </c>
      <c r="J206" s="7" t="str">
        <f>_xlfn.XLOOKUP(A206,'Hospitalisation Details'!$K$2:$K$2344,'Hospitalisation Details'!$V$2:$V$2344,0)</f>
        <v>22-Nov-1981</v>
      </c>
      <c r="K206" s="24">
        <f>_xlfn.XLOOKUP(A206,'Hospitalisation Details'!$K$2:$K$2344,'Hospitalisation Details'!$P$2:$P$2344,0)</f>
        <v>35952.65</v>
      </c>
      <c r="L206" s="24" t="str">
        <f>_xlfn.XLOOKUP(A206,'Hospitalisation Details'!$K$2:$K$2344,'Hospitalisation Details'!$Q$2:$Q$2344,0)</f>
        <v>tier - 1</v>
      </c>
      <c r="M206" s="5" t="str">
        <f>_xlfn.XLOOKUP(A206,'Hospitalisation Details'!$K$2:$K$2344,'Hospitalisation Details'!$R$2:$R$2344,0)</f>
        <v>tier - 3</v>
      </c>
      <c r="N206" s="5" t="str">
        <f>_xlfn.XLOOKUP(A206,'Hospitalisation Details'!$K$2:$K$2344,'Hospitalisation Details'!$S$2:$S$2344,0)</f>
        <v>R1011</v>
      </c>
    </row>
    <row r="207" spans="1:14" ht="15.6" x14ac:dyDescent="0.3">
      <c r="A207" s="8" t="s">
        <v>2167</v>
      </c>
      <c r="B207" s="7" t="str">
        <f>_xlfn.XLOOKUP(A207,'Customer Names'!E207:E2541,'Customer Names'!H207:H2541)</f>
        <v>Woodward</v>
      </c>
      <c r="C207" s="7">
        <v>50.79</v>
      </c>
      <c r="D207" s="7" t="str">
        <f>_xlfn.XLOOKUP(A207,'Medical Examinations'!J207:J2541,'Medical Examinations'!M207:M2541)</f>
        <v>No</v>
      </c>
      <c r="E207" s="7" t="str">
        <f>_xlfn.XLOOKUP(A207,'Medical Examinations'!J207:J2541,'Medical Examinations'!N207:N2541)</f>
        <v>No</v>
      </c>
      <c r="F207" s="7" t="str">
        <f>_xlfn.XLOOKUP(A207,'Medical Examinations'!J207:J2541,'Medical Examinations'!O207:O2541)</f>
        <v>No</v>
      </c>
      <c r="G207" s="7">
        <v>1</v>
      </c>
      <c r="H207" s="7" t="str">
        <f>_xlfn.XLOOKUP(A207,'Medical Examinations'!J207:J2541,'Medical Examinations'!Q207:Q2541)</f>
        <v>Yes</v>
      </c>
      <c r="I207" s="7" t="str">
        <f>_xlfn.XLOOKUP(A207,'Medical Examinations'!J207:J2541,'Medical Examinations'!S207:S2541)</f>
        <v>Obesity</v>
      </c>
      <c r="J207" s="7" t="str">
        <f>_xlfn.XLOOKUP(A207,'Hospitalisation Details'!$K$2:$K$2344,'Hospitalisation Details'!$V$2:$V$2344,0)</f>
        <v>18-Jun-1992</v>
      </c>
      <c r="K207" s="24">
        <f>_xlfn.XLOOKUP(A207,'Hospitalisation Details'!$K$2:$K$2344,'Hospitalisation Details'!$P$2:$P$2344,0)</f>
        <v>35883.269999999997</v>
      </c>
      <c r="L207" s="24" t="str">
        <f>_xlfn.XLOOKUP(A207,'Hospitalisation Details'!$K$2:$K$2344,'Hospitalisation Details'!$Q$2:$Q$2344,0)</f>
        <v>tier - 2</v>
      </c>
      <c r="M207" s="5" t="str">
        <f>_xlfn.XLOOKUP(A207,'Hospitalisation Details'!$K$2:$K$2344,'Hospitalisation Details'!$R$2:$R$2344,0)</f>
        <v>tier - 1</v>
      </c>
      <c r="N207" s="5" t="str">
        <f>_xlfn.XLOOKUP(A207,'Hospitalisation Details'!$K$2:$K$2344,'Hospitalisation Details'!$S$2:$S$2344,0)</f>
        <v>R1011</v>
      </c>
    </row>
    <row r="208" spans="1:14" ht="15.6" x14ac:dyDescent="0.3">
      <c r="A208" s="8" t="s">
        <v>2166</v>
      </c>
      <c r="B208" s="7" t="str">
        <f>_xlfn.XLOOKUP(A208,'Customer Names'!E208:E2542,'Customer Names'!H208:H2542)</f>
        <v>McElroy</v>
      </c>
      <c r="C208" s="7">
        <v>35.43</v>
      </c>
      <c r="D208" s="7" t="str">
        <f>_xlfn.XLOOKUP(A208,'Medical Examinations'!J208:J2542,'Medical Examinations'!M208:M2542)</f>
        <v>Yes</v>
      </c>
      <c r="E208" s="7" t="str">
        <f>_xlfn.XLOOKUP(A208,'Medical Examinations'!J208:J2542,'Medical Examinations'!N208:N2542)</f>
        <v>No</v>
      </c>
      <c r="F208" s="7" t="str">
        <f>_xlfn.XLOOKUP(A208,'Medical Examinations'!J208:J2542,'Medical Examinations'!O208:O2542)</f>
        <v>No</v>
      </c>
      <c r="G208" s="7">
        <v>0</v>
      </c>
      <c r="H208" s="7" t="str">
        <f>_xlfn.XLOOKUP(A208,'Medical Examinations'!J208:J2542,'Medical Examinations'!Q208:Q2542)</f>
        <v>Yes</v>
      </c>
      <c r="I208" s="7" t="str">
        <f>_xlfn.XLOOKUP(A208,'Medical Examinations'!J208:J2542,'Medical Examinations'!S208:S2542)</f>
        <v>Obesity</v>
      </c>
      <c r="J208" s="7" t="str">
        <f>_xlfn.XLOOKUP(A208,'Hospitalisation Details'!$K$2:$K$2344,'Hospitalisation Details'!$V$2:$V$2344,0)</f>
        <v>4-Oct-1976</v>
      </c>
      <c r="K208" s="24">
        <f>_xlfn.XLOOKUP(A208,'Hospitalisation Details'!$K$2:$K$2344,'Hospitalisation Details'!$P$2:$P$2344,0)</f>
        <v>35733.96</v>
      </c>
      <c r="L208" s="24" t="str">
        <f>_xlfn.XLOOKUP(A208,'Hospitalisation Details'!$K$2:$K$2344,'Hospitalisation Details'!$Q$2:$Q$2344,0)</f>
        <v>tier - 2</v>
      </c>
      <c r="M208" s="5" t="str">
        <f>_xlfn.XLOOKUP(A208,'Hospitalisation Details'!$K$2:$K$2344,'Hospitalisation Details'!$R$2:$R$2344,0)</f>
        <v>tier - 2</v>
      </c>
      <c r="N208" s="5" t="str">
        <f>_xlfn.XLOOKUP(A208,'Hospitalisation Details'!$K$2:$K$2344,'Hospitalisation Details'!$S$2:$S$2344,0)</f>
        <v>R1011</v>
      </c>
    </row>
    <row r="209" spans="1:14" ht="15.6" x14ac:dyDescent="0.3">
      <c r="A209" s="8" t="s">
        <v>2165</v>
      </c>
      <c r="B209" s="7" t="str">
        <f>_xlfn.XLOOKUP(A209,'Customer Names'!E209:E2543,'Customer Names'!H209:H2543)</f>
        <v>Lopez</v>
      </c>
      <c r="C209" s="7">
        <v>35.25</v>
      </c>
      <c r="D209" s="7" t="str">
        <f>_xlfn.XLOOKUP(A209,'Medical Examinations'!J209:J2543,'Medical Examinations'!M209:M2543)</f>
        <v>No</v>
      </c>
      <c r="E209" s="7" t="str">
        <f>_xlfn.XLOOKUP(A209,'Medical Examinations'!J209:J2543,'Medical Examinations'!N209:N2543)</f>
        <v>No</v>
      </c>
      <c r="F209" s="7" t="str">
        <f>_xlfn.XLOOKUP(A209,'Medical Examinations'!J209:J2543,'Medical Examinations'!O209:O2543)</f>
        <v>No</v>
      </c>
      <c r="G209" s="7">
        <v>0</v>
      </c>
      <c r="H209" s="7" t="str">
        <f>_xlfn.XLOOKUP(A209,'Medical Examinations'!J209:J2543,'Medical Examinations'!Q209:Q2543)</f>
        <v>Yes</v>
      </c>
      <c r="I209" s="7" t="str">
        <f>_xlfn.XLOOKUP(A209,'Medical Examinations'!J209:J2543,'Medical Examinations'!S209:S2543)</f>
        <v>Obesity</v>
      </c>
      <c r="J209" s="7" t="str">
        <f>_xlfn.XLOOKUP(A209,'Hospitalisation Details'!$K$2:$K$2344,'Hospitalisation Details'!$V$2:$V$2344,0)</f>
        <v>15-Jul-1974</v>
      </c>
      <c r="K209" s="24">
        <f>_xlfn.XLOOKUP(A209,'Hospitalisation Details'!$K$2:$K$2344,'Hospitalisation Details'!$P$2:$P$2344,0)</f>
        <v>35711.39</v>
      </c>
      <c r="L209" s="24" t="str">
        <f>_xlfn.XLOOKUP(A209,'Hospitalisation Details'!$K$2:$K$2344,'Hospitalisation Details'!$Q$2:$Q$2344,0)</f>
        <v>tier - 2</v>
      </c>
      <c r="M209" s="5" t="str">
        <f>_xlfn.XLOOKUP(A209,'Hospitalisation Details'!$K$2:$K$2344,'Hospitalisation Details'!$R$2:$R$2344,0)</f>
        <v>tier - 3</v>
      </c>
      <c r="N209" s="5" t="str">
        <f>_xlfn.XLOOKUP(A209,'Hospitalisation Details'!$K$2:$K$2344,'Hospitalisation Details'!$S$2:$S$2344,0)</f>
        <v>R1012</v>
      </c>
    </row>
    <row r="210" spans="1:14" ht="15.6" x14ac:dyDescent="0.3">
      <c r="A210" s="8" t="s">
        <v>2164</v>
      </c>
      <c r="B210" s="7" t="str">
        <f>_xlfn.XLOOKUP(A210,'Customer Names'!E210:E2544,'Customer Names'!H210:H2544)</f>
        <v>Cardosi</v>
      </c>
      <c r="C210" s="7">
        <v>36.85</v>
      </c>
      <c r="D210" s="7" t="str">
        <f>_xlfn.XLOOKUP(A210,'Medical Examinations'!J210:J2544,'Medical Examinations'!M210:M2544)</f>
        <v>No</v>
      </c>
      <c r="E210" s="7" t="str">
        <f>_xlfn.XLOOKUP(A210,'Medical Examinations'!J210:J2544,'Medical Examinations'!N210:N2544)</f>
        <v>No</v>
      </c>
      <c r="F210" s="7" t="str">
        <f>_xlfn.XLOOKUP(A210,'Medical Examinations'!J210:J2544,'Medical Examinations'!O210:O2544)</f>
        <v>No</v>
      </c>
      <c r="G210" s="7">
        <v>0</v>
      </c>
      <c r="H210" s="7" t="str">
        <f>_xlfn.XLOOKUP(A210,'Medical Examinations'!J210:J2544,'Medical Examinations'!Q210:Q2544)</f>
        <v>Yes</v>
      </c>
      <c r="I210" s="7" t="str">
        <f>_xlfn.XLOOKUP(A210,'Medical Examinations'!J210:J2544,'Medical Examinations'!S210:S2544)</f>
        <v>Obesity</v>
      </c>
      <c r="J210" s="7" t="str">
        <f>_xlfn.XLOOKUP(A210,'Hospitalisation Details'!$K$2:$K$2344,'Hospitalisation Details'!$V$2:$V$2344,0)</f>
        <v>19-Dec-1978</v>
      </c>
      <c r="K210" s="24">
        <f>_xlfn.XLOOKUP(A210,'Hospitalisation Details'!$K$2:$K$2344,'Hospitalisation Details'!$P$2:$P$2344,0)</f>
        <v>35701.9</v>
      </c>
      <c r="L210" s="24" t="str">
        <f>_xlfn.XLOOKUP(A210,'Hospitalisation Details'!$K$2:$K$2344,'Hospitalisation Details'!$Q$2:$Q$2344,0)</f>
        <v>tier - 2</v>
      </c>
      <c r="M210" s="5" t="str">
        <f>_xlfn.XLOOKUP(A210,'Hospitalisation Details'!$K$2:$K$2344,'Hospitalisation Details'!$R$2:$R$2344,0)</f>
        <v>tier - 1</v>
      </c>
      <c r="N210" s="5" t="str">
        <f>_xlfn.XLOOKUP(A210,'Hospitalisation Details'!$K$2:$K$2344,'Hospitalisation Details'!$S$2:$S$2344,0)</f>
        <v>R1011</v>
      </c>
    </row>
    <row r="211" spans="1:14" ht="15.6" x14ac:dyDescent="0.3">
      <c r="A211" s="8" t="s">
        <v>2163</v>
      </c>
      <c r="B211" s="7" t="str">
        <f>_xlfn.XLOOKUP(A211,'Customer Names'!E211:E2545,'Customer Names'!H211:H2545)</f>
        <v>Looney</v>
      </c>
      <c r="C211" s="7">
        <v>31.02</v>
      </c>
      <c r="D211" s="7" t="str">
        <f>_xlfn.XLOOKUP(A211,'Medical Examinations'!J211:J2545,'Medical Examinations'!M211:M2545)</f>
        <v>No</v>
      </c>
      <c r="E211" s="7" t="str">
        <f>_xlfn.XLOOKUP(A211,'Medical Examinations'!J211:J2545,'Medical Examinations'!N211:N2545)</f>
        <v>yes</v>
      </c>
      <c r="F211" s="7" t="str">
        <f>_xlfn.XLOOKUP(A211,'Medical Examinations'!J211:J2545,'Medical Examinations'!O211:O2545)</f>
        <v>No</v>
      </c>
      <c r="G211" s="7">
        <v>1</v>
      </c>
      <c r="H211" s="7" t="str">
        <f>_xlfn.XLOOKUP(A211,'Medical Examinations'!J211:J2545,'Medical Examinations'!Q211:Q2545)</f>
        <v>Yes</v>
      </c>
      <c r="I211" s="7" t="str">
        <f>_xlfn.XLOOKUP(A211,'Medical Examinations'!J211:J2545,'Medical Examinations'!S211:S2545)</f>
        <v>Obesity</v>
      </c>
      <c r="J211" s="7" t="str">
        <f>_xlfn.XLOOKUP(A211,'Hospitalisation Details'!$K$2:$K$2344,'Hospitalisation Details'!$V$2:$V$2344,0)</f>
        <v>17-Dec-2000</v>
      </c>
      <c r="K211" s="24">
        <f>_xlfn.XLOOKUP(A211,'Hospitalisation Details'!$K$2:$K$2344,'Hospitalisation Details'!$P$2:$P$2344,0)</f>
        <v>35595.589999999997</v>
      </c>
      <c r="L211" s="24" t="str">
        <f>_xlfn.XLOOKUP(A211,'Hospitalisation Details'!$K$2:$K$2344,'Hospitalisation Details'!$Q$2:$Q$2344,0)</f>
        <v>tier - 2</v>
      </c>
      <c r="M211" s="5" t="str">
        <f>_xlfn.XLOOKUP(A211,'Hospitalisation Details'!$K$2:$K$2344,'Hospitalisation Details'!$R$2:$R$2344,0)</f>
        <v>tier - 3</v>
      </c>
      <c r="N211" s="5" t="str">
        <f>_xlfn.XLOOKUP(A211,'Hospitalisation Details'!$K$2:$K$2344,'Hospitalisation Details'!$S$2:$S$2344,0)</f>
        <v>R1013</v>
      </c>
    </row>
    <row r="212" spans="1:14" ht="15.6" x14ac:dyDescent="0.3">
      <c r="A212" s="8" t="s">
        <v>2162</v>
      </c>
      <c r="B212" s="7" t="str">
        <f>_xlfn.XLOOKUP(A212,'Customer Names'!E212:E2546,'Customer Names'!H212:H2546)</f>
        <v>Zyryanov</v>
      </c>
      <c r="C212" s="7">
        <v>35.6</v>
      </c>
      <c r="D212" s="7" t="str">
        <f>_xlfn.XLOOKUP(A212,'Medical Examinations'!J212:J2546,'Medical Examinations'!M212:M2546)</f>
        <v>Yes</v>
      </c>
      <c r="E212" s="7" t="str">
        <f>_xlfn.XLOOKUP(A212,'Medical Examinations'!J212:J2546,'Medical Examinations'!N212:N2546)</f>
        <v>yes</v>
      </c>
      <c r="F212" s="7" t="str">
        <f>_xlfn.XLOOKUP(A212,'Medical Examinations'!J212:J2546,'Medical Examinations'!O212:O2546)</f>
        <v>No</v>
      </c>
      <c r="G212" s="7">
        <v>2</v>
      </c>
      <c r="H212" s="7" t="str">
        <f>_xlfn.XLOOKUP(A212,'Medical Examinations'!J212:J2546,'Medical Examinations'!Q212:Q2546)</f>
        <v>Yes</v>
      </c>
      <c r="I212" s="7" t="str">
        <f>_xlfn.XLOOKUP(A212,'Medical Examinations'!J212:J2546,'Medical Examinations'!S212:S2546)</f>
        <v>Obesity</v>
      </c>
      <c r="J212" s="7" t="str">
        <f>_xlfn.XLOOKUP(A212,'Hospitalisation Details'!$K$2:$K$2344,'Hospitalisation Details'!$V$2:$V$2344,0)</f>
        <v>19-Nov-2000</v>
      </c>
      <c r="K212" s="24">
        <f>_xlfn.XLOOKUP(A212,'Hospitalisation Details'!$K$2:$K$2344,'Hospitalisation Details'!$P$2:$P$2344,0)</f>
        <v>35585.58</v>
      </c>
      <c r="L212" s="24" t="str">
        <f>_xlfn.XLOOKUP(A212,'Hospitalisation Details'!$K$2:$K$2344,'Hospitalisation Details'!$Q$2:$Q$2344,0)</f>
        <v>tier - 2</v>
      </c>
      <c r="M212" s="5" t="str">
        <f>_xlfn.XLOOKUP(A212,'Hospitalisation Details'!$K$2:$K$2344,'Hospitalisation Details'!$R$2:$R$2344,0)</f>
        <v>tier - 3</v>
      </c>
      <c r="N212" s="5" t="str">
        <f>_xlfn.XLOOKUP(A212,'Hospitalisation Details'!$K$2:$K$2344,'Hospitalisation Details'!$S$2:$S$2344,0)</f>
        <v>R1011</v>
      </c>
    </row>
    <row r="213" spans="1:14" ht="15.6" x14ac:dyDescent="0.3">
      <c r="A213" s="8" t="s">
        <v>2161</v>
      </c>
      <c r="B213" s="7" t="str">
        <f>_xlfn.XLOOKUP(A213,'Customer Names'!E213:E2547,'Customer Names'!H213:H2547)</f>
        <v>Gavin</v>
      </c>
      <c r="C213" s="7">
        <v>34.39</v>
      </c>
      <c r="D213" s="7" t="str">
        <f>_xlfn.XLOOKUP(A213,'Medical Examinations'!J213:J2547,'Medical Examinations'!M213:M2547)</f>
        <v>No</v>
      </c>
      <c r="E213" s="7" t="str">
        <f>_xlfn.XLOOKUP(A213,'Medical Examinations'!J213:J2547,'Medical Examinations'!N213:N2547)</f>
        <v>No</v>
      </c>
      <c r="F213" s="7" t="str">
        <f>_xlfn.XLOOKUP(A213,'Medical Examinations'!J213:J2547,'Medical Examinations'!O213:O2547)</f>
        <v>No</v>
      </c>
      <c r="G213" s="7">
        <v>0</v>
      </c>
      <c r="H213" s="7" t="str">
        <f>_xlfn.XLOOKUP(A213,'Medical Examinations'!J213:J2547,'Medical Examinations'!Q213:Q2547)</f>
        <v>Yes</v>
      </c>
      <c r="I213" s="7" t="str">
        <f>_xlfn.XLOOKUP(A213,'Medical Examinations'!J213:J2547,'Medical Examinations'!S213:S2547)</f>
        <v>Obesity</v>
      </c>
      <c r="J213" s="7" t="str">
        <f>_xlfn.XLOOKUP(A213,'Hospitalisation Details'!$K$2:$K$2344,'Hospitalisation Details'!$V$2:$V$2344,0)</f>
        <v>10-Aug-1971</v>
      </c>
      <c r="K213" s="24">
        <f>_xlfn.XLOOKUP(A213,'Hospitalisation Details'!$K$2:$K$2344,'Hospitalisation Details'!$P$2:$P$2344,0)</f>
        <v>35583.17</v>
      </c>
      <c r="L213" s="24" t="str">
        <f>_xlfn.XLOOKUP(A213,'Hospitalisation Details'!$K$2:$K$2344,'Hospitalisation Details'!$Q$2:$Q$2344,0)</f>
        <v>tier - 1</v>
      </c>
      <c r="M213" s="5" t="str">
        <f>_xlfn.XLOOKUP(A213,'Hospitalisation Details'!$K$2:$K$2344,'Hospitalisation Details'!$R$2:$R$2344,0)</f>
        <v>tier - 3</v>
      </c>
      <c r="N213" s="5" t="str">
        <f>_xlfn.XLOOKUP(A213,'Hospitalisation Details'!$K$2:$K$2344,'Hospitalisation Details'!$S$2:$S$2344,0)</f>
        <v>R1011</v>
      </c>
    </row>
    <row r="214" spans="1:14" ht="15.6" x14ac:dyDescent="0.3">
      <c r="A214" s="8" t="s">
        <v>2160</v>
      </c>
      <c r="B214" s="7" t="str">
        <f>_xlfn.XLOOKUP(A214,'Customer Names'!E214:E2548,'Customer Names'!H214:H2548)</f>
        <v>Littlefield</v>
      </c>
      <c r="C214" s="7">
        <v>29.06</v>
      </c>
      <c r="D214" s="7" t="str">
        <f>_xlfn.XLOOKUP(A214,'Medical Examinations'!J214:J2548,'Medical Examinations'!M214:M2548)</f>
        <v>Yes</v>
      </c>
      <c r="E214" s="7" t="str">
        <f>_xlfn.XLOOKUP(A214,'Medical Examinations'!J214:J2548,'Medical Examinations'!N214:N2548)</f>
        <v>No</v>
      </c>
      <c r="F214" s="7" t="str">
        <f>_xlfn.XLOOKUP(A214,'Medical Examinations'!J214:J2548,'Medical Examinations'!O214:O2548)</f>
        <v>No</v>
      </c>
      <c r="G214" s="7">
        <v>1</v>
      </c>
      <c r="H214" s="7" t="str">
        <f>_xlfn.XLOOKUP(A214,'Medical Examinations'!J214:J2548,'Medical Examinations'!Q214:Q2548)</f>
        <v>Yes</v>
      </c>
      <c r="I214" s="7" t="str">
        <f>_xlfn.XLOOKUP(A214,'Medical Examinations'!J214:J2548,'Medical Examinations'!S214:S2548)</f>
        <v>Over Weight</v>
      </c>
      <c r="J214" s="7" t="str">
        <f>_xlfn.XLOOKUP(A214,'Hospitalisation Details'!$K$2:$K$2344,'Hospitalisation Details'!$V$2:$V$2344,0)</f>
        <v>29-Aug-1964</v>
      </c>
      <c r="K214" s="24">
        <f>_xlfn.XLOOKUP(A214,'Hospitalisation Details'!$K$2:$K$2344,'Hospitalisation Details'!$P$2:$P$2344,0)</f>
        <v>35573.26</v>
      </c>
      <c r="L214" s="24" t="str">
        <f>_xlfn.XLOOKUP(A214,'Hospitalisation Details'!$K$2:$K$2344,'Hospitalisation Details'!$Q$2:$Q$2344,0)</f>
        <v>tier - 2</v>
      </c>
      <c r="M214" s="5" t="str">
        <f>_xlfn.XLOOKUP(A214,'Hospitalisation Details'!$K$2:$K$2344,'Hospitalisation Details'!$R$2:$R$2344,0)</f>
        <v>tier - 1</v>
      </c>
      <c r="N214" s="5" t="str">
        <f>_xlfn.XLOOKUP(A214,'Hospitalisation Details'!$K$2:$K$2344,'Hospitalisation Details'!$S$2:$S$2344,0)</f>
        <v>R1011</v>
      </c>
    </row>
    <row r="215" spans="1:14" ht="15.6" x14ac:dyDescent="0.3">
      <c r="A215" s="8" t="s">
        <v>2159</v>
      </c>
      <c r="B215" s="7" t="str">
        <f>_xlfn.XLOOKUP(A215,'Customer Names'!E215:E2549,'Customer Names'!H215:H2549)</f>
        <v>Shearer</v>
      </c>
      <c r="C215" s="7">
        <v>35.799999999999997</v>
      </c>
      <c r="D215" s="7" t="str">
        <f>_xlfn.XLOOKUP(A215,'Medical Examinations'!J215:J2549,'Medical Examinations'!M215:M2549)</f>
        <v>No</v>
      </c>
      <c r="E215" s="7" t="str">
        <f>_xlfn.XLOOKUP(A215,'Medical Examinations'!J215:J2549,'Medical Examinations'!N215:N2549)</f>
        <v>No</v>
      </c>
      <c r="F215" s="7" t="str">
        <f>_xlfn.XLOOKUP(A215,'Medical Examinations'!J215:J2549,'Medical Examinations'!O215:O2549)</f>
        <v>No</v>
      </c>
      <c r="G215" s="7">
        <v>2</v>
      </c>
      <c r="H215" s="7" t="str">
        <f>_xlfn.XLOOKUP(A215,'Medical Examinations'!J215:J2549,'Medical Examinations'!Q215:Q2549)</f>
        <v>Yes</v>
      </c>
      <c r="I215" s="7" t="str">
        <f>_xlfn.XLOOKUP(A215,'Medical Examinations'!J215:J2549,'Medical Examinations'!S215:S2549)</f>
        <v>Obesity</v>
      </c>
      <c r="J215" s="7" t="str">
        <f>_xlfn.XLOOKUP(A215,'Hospitalisation Details'!$K$2:$K$2344,'Hospitalisation Details'!$V$2:$V$2344,0)</f>
        <v>27-Oct-1973</v>
      </c>
      <c r="K215" s="24">
        <f>_xlfn.XLOOKUP(A215,'Hospitalisation Details'!$K$2:$K$2344,'Hospitalisation Details'!$P$2:$P$2344,0)</f>
        <v>35547.72</v>
      </c>
      <c r="L215" s="24" t="str">
        <f>_xlfn.XLOOKUP(A215,'Hospitalisation Details'!$K$2:$K$2344,'Hospitalisation Details'!$Q$2:$Q$2344,0)</f>
        <v>tier - 1</v>
      </c>
      <c r="M215" s="5" t="str">
        <f>_xlfn.XLOOKUP(A215,'Hospitalisation Details'!$K$2:$K$2344,'Hospitalisation Details'!$R$2:$R$2344,0)</f>
        <v>tier - 1</v>
      </c>
      <c r="N215" s="5" t="str">
        <f>_xlfn.XLOOKUP(A215,'Hospitalisation Details'!$K$2:$K$2344,'Hospitalisation Details'!$S$2:$S$2344,0)</f>
        <v>R1011</v>
      </c>
    </row>
    <row r="216" spans="1:14" ht="15.6" x14ac:dyDescent="0.3">
      <c r="A216" s="8" t="s">
        <v>2158</v>
      </c>
      <c r="B216" s="7" t="str">
        <f>_xlfn.XLOOKUP(A216,'Customer Names'!E216:E2550,'Customer Names'!H216:H2550)</f>
        <v>Armstrong</v>
      </c>
      <c r="C216" s="7">
        <v>49.8</v>
      </c>
      <c r="D216" s="7" t="str">
        <f>_xlfn.XLOOKUP(A216,'Medical Examinations'!J216:J2550,'Medical Examinations'!M216:M2550)</f>
        <v>No</v>
      </c>
      <c r="E216" s="7" t="str">
        <f>_xlfn.XLOOKUP(A216,'Medical Examinations'!J216:J2550,'Medical Examinations'!N216:N2550)</f>
        <v>No</v>
      </c>
      <c r="F216" s="7" t="str">
        <f>_xlfn.XLOOKUP(A216,'Medical Examinations'!J216:J2550,'Medical Examinations'!O216:O2550)</f>
        <v>No</v>
      </c>
      <c r="G216" s="7">
        <v>1</v>
      </c>
      <c r="H216" s="7" t="str">
        <f>_xlfn.XLOOKUP(A216,'Medical Examinations'!J216:J2550,'Medical Examinations'!Q216:Q2550)</f>
        <v>Yes</v>
      </c>
      <c r="I216" s="7" t="str">
        <f>_xlfn.XLOOKUP(A216,'Medical Examinations'!J216:J2550,'Medical Examinations'!S216:S2550)</f>
        <v>Obesity</v>
      </c>
      <c r="J216" s="7" t="str">
        <f>_xlfn.XLOOKUP(A216,'Hospitalisation Details'!$K$2:$K$2344,'Hospitalisation Details'!$V$2:$V$2344,0)</f>
        <v>13-Sep-1992</v>
      </c>
      <c r="K216" s="24">
        <f>_xlfn.XLOOKUP(A216,'Hospitalisation Details'!$K$2:$K$2344,'Hospitalisation Details'!$P$2:$P$2344,0)</f>
        <v>35547.47</v>
      </c>
      <c r="L216" s="24" t="str">
        <f>_xlfn.XLOOKUP(A216,'Hospitalisation Details'!$K$2:$K$2344,'Hospitalisation Details'!$Q$2:$Q$2344,0)</f>
        <v>tier - 2</v>
      </c>
      <c r="M216" s="5" t="str">
        <f>_xlfn.XLOOKUP(A216,'Hospitalisation Details'!$K$2:$K$2344,'Hospitalisation Details'!$R$2:$R$2344,0)</f>
        <v>tier - 3</v>
      </c>
      <c r="N216" s="5" t="str">
        <f>_xlfn.XLOOKUP(A216,'Hospitalisation Details'!$K$2:$K$2344,'Hospitalisation Details'!$S$2:$S$2344,0)</f>
        <v>R1011</v>
      </c>
    </row>
    <row r="217" spans="1:14" ht="15.6" x14ac:dyDescent="0.3">
      <c r="A217" s="8" t="s">
        <v>2157</v>
      </c>
      <c r="B217" s="7" t="str">
        <f>_xlfn.XLOOKUP(A217,'Customer Names'!E217:E2551,'Customer Names'!H217:H2551)</f>
        <v>Warriner</v>
      </c>
      <c r="C217" s="7">
        <v>35.71</v>
      </c>
      <c r="D217" s="7" t="str">
        <f>_xlfn.XLOOKUP(A217,'Medical Examinations'!J217:J2551,'Medical Examinations'!M217:M2551)</f>
        <v>No</v>
      </c>
      <c r="E217" s="7" t="str">
        <f>_xlfn.XLOOKUP(A217,'Medical Examinations'!J217:J2551,'Medical Examinations'!N217:N2551)</f>
        <v>No</v>
      </c>
      <c r="F217" s="7" t="str">
        <f>_xlfn.XLOOKUP(A217,'Medical Examinations'!J217:J2551,'Medical Examinations'!O217:O2551)</f>
        <v>No</v>
      </c>
      <c r="G217" s="7">
        <v>2</v>
      </c>
      <c r="H217" s="7" t="str">
        <f>_xlfn.XLOOKUP(A217,'Medical Examinations'!J217:J2551,'Medical Examinations'!Q217:Q2551)</f>
        <v>Yes</v>
      </c>
      <c r="I217" s="7" t="str">
        <f>_xlfn.XLOOKUP(A217,'Medical Examinations'!J217:J2551,'Medical Examinations'!S217:S2551)</f>
        <v>Obesity</v>
      </c>
      <c r="J217" s="7" t="str">
        <f>_xlfn.XLOOKUP(A217,'Hospitalisation Details'!$K$2:$K$2344,'Hospitalisation Details'!$V$2:$V$2344,0)</f>
        <v>16-Dec-1973</v>
      </c>
      <c r="K217" s="24">
        <f>_xlfn.XLOOKUP(A217,'Hospitalisation Details'!$K$2:$K$2344,'Hospitalisation Details'!$P$2:$P$2344,0)</f>
        <v>35517.19</v>
      </c>
      <c r="L217" s="24" t="str">
        <f>_xlfn.XLOOKUP(A217,'Hospitalisation Details'!$K$2:$K$2344,'Hospitalisation Details'!$Q$2:$Q$2344,0)</f>
        <v>tier - 2</v>
      </c>
      <c r="M217" s="5" t="str">
        <f>_xlfn.XLOOKUP(A217,'Hospitalisation Details'!$K$2:$K$2344,'Hospitalisation Details'!$R$2:$R$2344,0)</f>
        <v>tier - 2</v>
      </c>
      <c r="N217" s="5" t="str">
        <f>_xlfn.XLOOKUP(A217,'Hospitalisation Details'!$K$2:$K$2344,'Hospitalisation Details'!$S$2:$S$2344,0)</f>
        <v>R1011</v>
      </c>
    </row>
    <row r="218" spans="1:14" ht="15.6" x14ac:dyDescent="0.3">
      <c r="A218" s="8" t="s">
        <v>2156</v>
      </c>
      <c r="B218" s="7" t="str">
        <f>_xlfn.XLOOKUP(A218,'Customer Names'!E218:E2552,'Customer Names'!H218:H2552)</f>
        <v>White</v>
      </c>
      <c r="C218" s="7">
        <v>30.8</v>
      </c>
      <c r="D218" s="7" t="str">
        <f>_xlfn.XLOOKUP(A218,'Medical Examinations'!J218:J2552,'Medical Examinations'!M218:M2552)</f>
        <v>Yes</v>
      </c>
      <c r="E218" s="7" t="str">
        <f>_xlfn.XLOOKUP(A218,'Medical Examinations'!J218:J2552,'Medical Examinations'!N218:N2552)</f>
        <v>No</v>
      </c>
      <c r="F218" s="7" t="str">
        <f>_xlfn.XLOOKUP(A218,'Medical Examinations'!J218:J2552,'Medical Examinations'!O218:O2552)</f>
        <v>No</v>
      </c>
      <c r="G218" s="7">
        <v>1</v>
      </c>
      <c r="H218" s="7" t="str">
        <f>_xlfn.XLOOKUP(A218,'Medical Examinations'!J218:J2552,'Medical Examinations'!Q218:Q2552)</f>
        <v>Yes</v>
      </c>
      <c r="I218" s="7" t="str">
        <f>_xlfn.XLOOKUP(A218,'Medical Examinations'!J218:J2552,'Medical Examinations'!S218:S2552)</f>
        <v>Obesity</v>
      </c>
      <c r="J218" s="7" t="str">
        <f>_xlfn.XLOOKUP(A218,'Hospitalisation Details'!$K$2:$K$2344,'Hospitalisation Details'!$V$2:$V$2344,0)</f>
        <v>20-Nov-1988</v>
      </c>
      <c r="K218" s="24">
        <f>_xlfn.XLOOKUP(A218,'Hospitalisation Details'!$K$2:$K$2344,'Hospitalisation Details'!$P$2:$P$2344,0)</f>
        <v>35491.64</v>
      </c>
      <c r="L218" s="24" t="str">
        <f>_xlfn.XLOOKUP(A218,'Hospitalisation Details'!$K$2:$K$2344,'Hospitalisation Details'!$Q$2:$Q$2344,0)</f>
        <v>tier - 1</v>
      </c>
      <c r="M218" s="5" t="str">
        <f>_xlfn.XLOOKUP(A218,'Hospitalisation Details'!$K$2:$K$2344,'Hospitalisation Details'!$R$2:$R$2344,0)</f>
        <v>tier - 2</v>
      </c>
      <c r="N218" s="5" t="str">
        <f>_xlfn.XLOOKUP(A218,'Hospitalisation Details'!$K$2:$K$2344,'Hospitalisation Details'!$S$2:$S$2344,0)</f>
        <v>R1011</v>
      </c>
    </row>
    <row r="219" spans="1:14" ht="15.6" x14ac:dyDescent="0.3">
      <c r="A219" s="8" t="s">
        <v>2155</v>
      </c>
      <c r="B219" s="7" t="str">
        <f>_xlfn.XLOOKUP(A219,'Customer Names'!E219:E2553,'Customer Names'!H219:H2553)</f>
        <v>Cordaro</v>
      </c>
      <c r="C219" s="7">
        <v>33.69</v>
      </c>
      <c r="D219" s="7" t="str">
        <f>_xlfn.XLOOKUP(A219,'Medical Examinations'!J219:J2553,'Medical Examinations'!M219:M2553)</f>
        <v>No</v>
      </c>
      <c r="E219" s="7" t="str">
        <f>_xlfn.XLOOKUP(A219,'Medical Examinations'!J219:J2553,'Medical Examinations'!N219:N2553)</f>
        <v>No</v>
      </c>
      <c r="F219" s="7" t="str">
        <f>_xlfn.XLOOKUP(A219,'Medical Examinations'!J219:J2553,'Medical Examinations'!O219:O2553)</f>
        <v>No</v>
      </c>
      <c r="G219" s="7">
        <v>0</v>
      </c>
      <c r="H219" s="7" t="str">
        <f>_xlfn.XLOOKUP(A219,'Medical Examinations'!J219:J2553,'Medical Examinations'!Q219:Q2553)</f>
        <v>Yes</v>
      </c>
      <c r="I219" s="7" t="str">
        <f>_xlfn.XLOOKUP(A219,'Medical Examinations'!J219:J2553,'Medical Examinations'!S219:S2553)</f>
        <v>Obesity</v>
      </c>
      <c r="J219" s="7" t="str">
        <f>_xlfn.XLOOKUP(A219,'Hospitalisation Details'!$K$2:$K$2344,'Hospitalisation Details'!$V$2:$V$2344,0)</f>
        <v>22-Sep-1971</v>
      </c>
      <c r="K219" s="24">
        <f>_xlfn.XLOOKUP(A219,'Hospitalisation Details'!$K$2:$K$2344,'Hospitalisation Details'!$P$2:$P$2344,0)</f>
        <v>35345.730000000003</v>
      </c>
      <c r="L219" s="24" t="str">
        <f>_xlfn.XLOOKUP(A219,'Hospitalisation Details'!$K$2:$K$2344,'Hospitalisation Details'!$Q$2:$Q$2344,0)</f>
        <v>tier - 2</v>
      </c>
      <c r="M219" s="5" t="str">
        <f>_xlfn.XLOOKUP(A219,'Hospitalisation Details'!$K$2:$K$2344,'Hospitalisation Details'!$R$2:$R$2344,0)</f>
        <v>tier - 3</v>
      </c>
      <c r="N219" s="5" t="str">
        <f>_xlfn.XLOOKUP(A219,'Hospitalisation Details'!$K$2:$K$2344,'Hospitalisation Details'!$S$2:$S$2344,0)</f>
        <v>R1011</v>
      </c>
    </row>
    <row r="220" spans="1:14" ht="15.6" x14ac:dyDescent="0.3">
      <c r="A220" s="8" t="s">
        <v>2154</v>
      </c>
      <c r="B220" s="7" t="str">
        <f>_xlfn.XLOOKUP(A220,'Customer Names'!E220:E2554,'Customer Names'!H220:H2554)</f>
        <v>Hamilton</v>
      </c>
      <c r="C220" s="7">
        <v>42.27</v>
      </c>
      <c r="D220" s="7" t="str">
        <f>_xlfn.XLOOKUP(A220,'Medical Examinations'!J220:J2554,'Medical Examinations'!M220:M2554)</f>
        <v>Yes</v>
      </c>
      <c r="E220" s="7" t="str">
        <f>_xlfn.XLOOKUP(A220,'Medical Examinations'!J220:J2554,'Medical Examinations'!N220:N2554)</f>
        <v>No</v>
      </c>
      <c r="F220" s="7" t="str">
        <f>_xlfn.XLOOKUP(A220,'Medical Examinations'!J220:J2554,'Medical Examinations'!O220:O2554)</f>
        <v>No</v>
      </c>
      <c r="G220" s="7">
        <v>1</v>
      </c>
      <c r="H220" s="7" t="str">
        <f>_xlfn.XLOOKUP(A220,'Medical Examinations'!J220:J2554,'Medical Examinations'!Q220:Q2554)</f>
        <v>Yes</v>
      </c>
      <c r="I220" s="7" t="str">
        <f>_xlfn.XLOOKUP(A220,'Medical Examinations'!J220:J2554,'Medical Examinations'!S220:S2554)</f>
        <v>Obesity</v>
      </c>
      <c r="J220" s="7" t="str">
        <f>_xlfn.XLOOKUP(A220,'Hospitalisation Details'!$K$2:$K$2344,'Hospitalisation Details'!$V$2:$V$2344,0)</f>
        <v>19-Sep-1988</v>
      </c>
      <c r="K220" s="24">
        <f>_xlfn.XLOOKUP(A220,'Hospitalisation Details'!$K$2:$K$2344,'Hospitalisation Details'!$P$2:$P$2344,0)</f>
        <v>35315.96</v>
      </c>
      <c r="L220" s="24" t="str">
        <f>_xlfn.XLOOKUP(A220,'Hospitalisation Details'!$K$2:$K$2344,'Hospitalisation Details'!$Q$2:$Q$2344,0)</f>
        <v>tier - 2</v>
      </c>
      <c r="M220" s="5" t="str">
        <f>_xlfn.XLOOKUP(A220,'Hospitalisation Details'!$K$2:$K$2344,'Hospitalisation Details'!$R$2:$R$2344,0)</f>
        <v>tier - 1</v>
      </c>
      <c r="N220" s="5" t="str">
        <f>_xlfn.XLOOKUP(A220,'Hospitalisation Details'!$K$2:$K$2344,'Hospitalisation Details'!$S$2:$S$2344,0)</f>
        <v>R1011</v>
      </c>
    </row>
    <row r="221" spans="1:14" ht="15.6" x14ac:dyDescent="0.3">
      <c r="A221" s="8" t="s">
        <v>2153</v>
      </c>
      <c r="B221" s="7" t="str">
        <f>_xlfn.XLOOKUP(A221,'Customer Names'!E221:E2555,'Customer Names'!H221:H2555)</f>
        <v>Meyer</v>
      </c>
      <c r="C221" s="7">
        <v>53.25</v>
      </c>
      <c r="D221" s="7" t="str">
        <f>_xlfn.XLOOKUP(A221,'Medical Examinations'!J221:J2555,'Medical Examinations'!M221:M2555)</f>
        <v>Yes</v>
      </c>
      <c r="E221" s="7" t="str">
        <f>_xlfn.XLOOKUP(A221,'Medical Examinations'!J221:J2555,'Medical Examinations'!N221:N2555)</f>
        <v>No</v>
      </c>
      <c r="F221" s="7" t="str">
        <f>_xlfn.XLOOKUP(A221,'Medical Examinations'!J221:J2555,'Medical Examinations'!O221:O2555)</f>
        <v>Yes</v>
      </c>
      <c r="G221" s="7">
        <v>1</v>
      </c>
      <c r="H221" s="7" t="str">
        <f>_xlfn.XLOOKUP(A221,'Medical Examinations'!J221:J2555,'Medical Examinations'!Q221:Q2555)</f>
        <v>Yes</v>
      </c>
      <c r="I221" s="7" t="str">
        <f>_xlfn.XLOOKUP(A221,'Medical Examinations'!J221:J2555,'Medical Examinations'!S221:S2555)</f>
        <v>Obesity</v>
      </c>
      <c r="J221" s="7" t="str">
        <f>_xlfn.XLOOKUP(A221,'Hospitalisation Details'!$K$2:$K$2344,'Hospitalisation Details'!$V$2:$V$2344,0)</f>
        <v>9-Jul-1997</v>
      </c>
      <c r="K221" s="24">
        <f>_xlfn.XLOOKUP(A221,'Hospitalisation Details'!$K$2:$K$2344,'Hospitalisation Details'!$P$2:$P$2344,0)</f>
        <v>35302.089999999997</v>
      </c>
      <c r="L221" s="24" t="str">
        <f>_xlfn.XLOOKUP(A221,'Hospitalisation Details'!$K$2:$K$2344,'Hospitalisation Details'!$Q$2:$Q$2344,0)</f>
        <v>tier - 1</v>
      </c>
      <c r="M221" s="5" t="str">
        <f>_xlfn.XLOOKUP(A221,'Hospitalisation Details'!$K$2:$K$2344,'Hospitalisation Details'!$R$2:$R$2344,0)</f>
        <v>tier - 2</v>
      </c>
      <c r="N221" s="5" t="str">
        <f>_xlfn.XLOOKUP(A221,'Hospitalisation Details'!$K$2:$K$2344,'Hospitalisation Details'!$S$2:$S$2344,0)</f>
        <v>R1011</v>
      </c>
    </row>
    <row r="222" spans="1:14" ht="15.6" x14ac:dyDescent="0.3">
      <c r="A222" s="8" t="s">
        <v>2152</v>
      </c>
      <c r="B222" s="7" t="str">
        <f>_xlfn.XLOOKUP(A222,'Customer Names'!E222:E2556,'Customer Names'!H222:H2556)</f>
        <v>Duke</v>
      </c>
      <c r="C222" s="7">
        <v>26.8</v>
      </c>
      <c r="D222" s="7" t="str">
        <f>_xlfn.XLOOKUP(A222,'Medical Examinations'!J222:J2556,'Medical Examinations'!M222:M2556)</f>
        <v>Yes</v>
      </c>
      <c r="E222" s="7" t="str">
        <f>_xlfn.XLOOKUP(A222,'Medical Examinations'!J222:J2556,'Medical Examinations'!N222:N2556)</f>
        <v>No</v>
      </c>
      <c r="F222" s="7" t="str">
        <f>_xlfn.XLOOKUP(A222,'Medical Examinations'!J222:J2556,'Medical Examinations'!O222:O2556)</f>
        <v>No</v>
      </c>
      <c r="G222" s="7">
        <v>0</v>
      </c>
      <c r="H222" s="7" t="str">
        <f>_xlfn.XLOOKUP(A222,'Medical Examinations'!J222:J2556,'Medical Examinations'!Q222:Q2556)</f>
        <v>No</v>
      </c>
      <c r="I222" s="7" t="str">
        <f>_xlfn.XLOOKUP(A222,'Medical Examinations'!J222:J2556,'Medical Examinations'!S222:S2556)</f>
        <v>Over Weight</v>
      </c>
      <c r="J222" s="7" t="str">
        <f>_xlfn.XLOOKUP(A222,'Hospitalisation Details'!$K$2:$K$2344,'Hospitalisation Details'!$V$2:$V$2344,0)</f>
        <v>30-Dec-1967</v>
      </c>
      <c r="K222" s="24">
        <f>_xlfn.XLOOKUP(A222,'Hospitalisation Details'!$K$2:$K$2344,'Hospitalisation Details'!$P$2:$P$2344,0)</f>
        <v>35160.129999999997</v>
      </c>
      <c r="L222" s="24" t="str">
        <f>_xlfn.XLOOKUP(A222,'Hospitalisation Details'!$K$2:$K$2344,'Hospitalisation Details'!$Q$2:$Q$2344,0)</f>
        <v>tier - 2</v>
      </c>
      <c r="M222" s="5" t="str">
        <f>_xlfn.XLOOKUP(A222,'Hospitalisation Details'!$K$2:$K$2344,'Hospitalisation Details'!$R$2:$R$2344,0)</f>
        <v>tier - 2</v>
      </c>
      <c r="N222" s="5" t="str">
        <f>_xlfn.XLOOKUP(A222,'Hospitalisation Details'!$K$2:$K$2344,'Hospitalisation Details'!$S$2:$S$2344,0)</f>
        <v>R1011</v>
      </c>
    </row>
    <row r="223" spans="1:14" ht="15.6" x14ac:dyDescent="0.3">
      <c r="A223" s="8" t="s">
        <v>2151</v>
      </c>
      <c r="B223" s="7" t="str">
        <f>_xlfn.XLOOKUP(A223,'Customer Names'!E223:E2557,'Customer Names'!H223:H2557)</f>
        <v>Malatesta</v>
      </c>
      <c r="C223" s="7">
        <v>28.5</v>
      </c>
      <c r="D223" s="7" t="str">
        <f>_xlfn.XLOOKUP(A223,'Medical Examinations'!J223:J2557,'Medical Examinations'!M223:M2557)</f>
        <v>No</v>
      </c>
      <c r="E223" s="7" t="str">
        <f>_xlfn.XLOOKUP(A223,'Medical Examinations'!J223:J2557,'Medical Examinations'!N223:N2557)</f>
        <v>No</v>
      </c>
      <c r="F223" s="7" t="str">
        <f>_xlfn.XLOOKUP(A223,'Medical Examinations'!J223:J2557,'Medical Examinations'!O223:O2557)</f>
        <v>No</v>
      </c>
      <c r="G223" s="7">
        <v>1</v>
      </c>
      <c r="H223" s="7" t="str">
        <f>_xlfn.XLOOKUP(A223,'Medical Examinations'!J223:J2557,'Medical Examinations'!Q223:Q2557)</f>
        <v>Yes</v>
      </c>
      <c r="I223" s="7" t="str">
        <f>_xlfn.XLOOKUP(A223,'Medical Examinations'!J223:J2557,'Medical Examinations'!S223:S2557)</f>
        <v>Over Weight</v>
      </c>
      <c r="J223" s="7" t="str">
        <f>_xlfn.XLOOKUP(A223,'Hospitalisation Details'!$K$2:$K$2344,'Hospitalisation Details'!$V$2:$V$2344,0)</f>
        <v>22-Dec-1998</v>
      </c>
      <c r="K223" s="24">
        <f>_xlfn.XLOOKUP(A223,'Hospitalisation Details'!$K$2:$K$2344,'Hospitalisation Details'!$P$2:$P$2344,0)</f>
        <v>35147.53</v>
      </c>
      <c r="L223" s="24" t="str">
        <f>_xlfn.XLOOKUP(A223,'Hospitalisation Details'!$K$2:$K$2344,'Hospitalisation Details'!$Q$2:$Q$2344,0)</f>
        <v>tier - 1</v>
      </c>
      <c r="M223" s="5" t="str">
        <f>_xlfn.XLOOKUP(A223,'Hospitalisation Details'!$K$2:$K$2344,'Hospitalisation Details'!$R$2:$R$2344,0)</f>
        <v>tier - 1</v>
      </c>
      <c r="N223" s="5" t="str">
        <f>_xlfn.XLOOKUP(A223,'Hospitalisation Details'!$K$2:$K$2344,'Hospitalisation Details'!$S$2:$S$2344,0)</f>
        <v>R1016</v>
      </c>
    </row>
    <row r="224" spans="1:14" ht="15.6" x14ac:dyDescent="0.3">
      <c r="A224" s="8" t="s">
        <v>2150</v>
      </c>
      <c r="B224" s="7" t="str">
        <f>_xlfn.XLOOKUP(A224,'Customer Names'!E224:E2558,'Customer Names'!H224:H2558)</f>
        <v>Hinrichsen</v>
      </c>
      <c r="C224" s="7">
        <v>22.895</v>
      </c>
      <c r="D224" s="7" t="str">
        <f>_xlfn.XLOOKUP(A224,'Medical Examinations'!J224:J2558,'Medical Examinations'!M224:M2558)</f>
        <v>No</v>
      </c>
      <c r="E224" s="7" t="str">
        <f>_xlfn.XLOOKUP(A224,'Medical Examinations'!J224:J2558,'Medical Examinations'!N224:N2558)</f>
        <v>No</v>
      </c>
      <c r="F224" s="7" t="str">
        <f>_xlfn.XLOOKUP(A224,'Medical Examinations'!J224:J2558,'Medical Examinations'!O224:O2558)</f>
        <v>No</v>
      </c>
      <c r="G224" s="7">
        <v>0</v>
      </c>
      <c r="H224" s="7" t="str">
        <f>_xlfn.XLOOKUP(A224,'Medical Examinations'!J224:J2558,'Medical Examinations'!Q224:Q2558)</f>
        <v>Yes</v>
      </c>
      <c r="I224" s="7" t="str">
        <f>_xlfn.XLOOKUP(A224,'Medical Examinations'!J224:J2558,'Medical Examinations'!S224:S2558)</f>
        <v>Normal Weight</v>
      </c>
      <c r="J224" s="7" t="str">
        <f>_xlfn.XLOOKUP(A224,'Hospitalisation Details'!$K$2:$K$2344,'Hospitalisation Details'!$V$2:$V$2344,0)</f>
        <v>29-Jun-1977</v>
      </c>
      <c r="K224" s="24">
        <f>_xlfn.XLOOKUP(A224,'Hospitalisation Details'!$K$2:$K$2344,'Hospitalisation Details'!$P$2:$P$2344,0)</f>
        <v>35069.370000000003</v>
      </c>
      <c r="L224" s="24" t="str">
        <f>_xlfn.XLOOKUP(A224,'Hospitalisation Details'!$K$2:$K$2344,'Hospitalisation Details'!$Q$2:$Q$2344,0)</f>
        <v>tier - 1</v>
      </c>
      <c r="M224" s="5" t="str">
        <f>_xlfn.XLOOKUP(A224,'Hospitalisation Details'!$K$2:$K$2344,'Hospitalisation Details'!$R$2:$R$2344,0)</f>
        <v>tier - 1</v>
      </c>
      <c r="N224" s="5" t="str">
        <f>_xlfn.XLOOKUP(A224,'Hospitalisation Details'!$K$2:$K$2344,'Hospitalisation Details'!$S$2:$S$2344,0)</f>
        <v>R1017</v>
      </c>
    </row>
    <row r="225" spans="1:14" ht="15.6" x14ac:dyDescent="0.3">
      <c r="A225" s="8" t="s">
        <v>2149</v>
      </c>
      <c r="B225" s="7" t="str">
        <f>_xlfn.XLOOKUP(A225,'Customer Names'!E225:E2559,'Customer Names'!H225:H2559)</f>
        <v>Lucan</v>
      </c>
      <c r="C225" s="7">
        <v>34.06</v>
      </c>
      <c r="D225" s="7" t="str">
        <f>_xlfn.XLOOKUP(A225,'Medical Examinations'!J225:J2559,'Medical Examinations'!M225:M2559)</f>
        <v>Yes</v>
      </c>
      <c r="E225" s="7" t="str">
        <f>_xlfn.XLOOKUP(A225,'Medical Examinations'!J225:J2559,'Medical Examinations'!N225:N2559)</f>
        <v>No</v>
      </c>
      <c r="F225" s="7" t="str">
        <f>_xlfn.XLOOKUP(A225,'Medical Examinations'!J225:J2559,'Medical Examinations'!O225:O2559)</f>
        <v>No</v>
      </c>
      <c r="G225" s="7">
        <v>1</v>
      </c>
      <c r="H225" s="7" t="str">
        <f>_xlfn.XLOOKUP(A225,'Medical Examinations'!J225:J2559,'Medical Examinations'!Q225:Q2559)</f>
        <v>Yes</v>
      </c>
      <c r="I225" s="7" t="str">
        <f>_xlfn.XLOOKUP(A225,'Medical Examinations'!J225:J2559,'Medical Examinations'!S225:S2559)</f>
        <v>Obesity</v>
      </c>
      <c r="J225" s="7" t="str">
        <f>_xlfn.XLOOKUP(A225,'Hospitalisation Details'!$K$2:$K$2344,'Hospitalisation Details'!$V$2:$V$2344,0)</f>
        <v>29-Aug-1975</v>
      </c>
      <c r="K225" s="24">
        <f>_xlfn.XLOOKUP(A225,'Hospitalisation Details'!$K$2:$K$2344,'Hospitalisation Details'!$P$2:$P$2344,0)</f>
        <v>35050.620000000003</v>
      </c>
      <c r="L225" s="24" t="str">
        <f>_xlfn.XLOOKUP(A225,'Hospitalisation Details'!$K$2:$K$2344,'Hospitalisation Details'!$Q$2:$Q$2344,0)</f>
        <v>tier - 2</v>
      </c>
      <c r="M225" s="5" t="str">
        <f>_xlfn.XLOOKUP(A225,'Hospitalisation Details'!$K$2:$K$2344,'Hospitalisation Details'!$R$2:$R$2344,0)</f>
        <v>tier - 1</v>
      </c>
      <c r="N225" s="5" t="str">
        <f>_xlfn.XLOOKUP(A225,'Hospitalisation Details'!$K$2:$K$2344,'Hospitalisation Details'!$S$2:$S$2344,0)</f>
        <v>R1011</v>
      </c>
    </row>
    <row r="226" spans="1:14" ht="15.6" x14ac:dyDescent="0.3">
      <c r="A226" s="8" t="s">
        <v>2148</v>
      </c>
      <c r="B226" s="7" t="str">
        <f>_xlfn.XLOOKUP(A226,'Customer Names'!E226:E2560,'Customer Names'!H226:H2560)</f>
        <v>Koch</v>
      </c>
      <c r="C226" s="7">
        <v>36.409999999999997</v>
      </c>
      <c r="D226" s="7" t="str">
        <f>_xlfn.XLOOKUP(A226,'Medical Examinations'!J226:J2560,'Medical Examinations'!M226:M2560)</f>
        <v>No</v>
      </c>
      <c r="E226" s="7" t="str">
        <f>_xlfn.XLOOKUP(A226,'Medical Examinations'!J226:J2560,'Medical Examinations'!N226:N2560)</f>
        <v>No</v>
      </c>
      <c r="F226" s="7" t="str">
        <f>_xlfn.XLOOKUP(A226,'Medical Examinations'!J226:J2560,'Medical Examinations'!O226:O2560)</f>
        <v>No</v>
      </c>
      <c r="G226" s="7">
        <v>0</v>
      </c>
      <c r="H226" s="7" t="str">
        <f>_xlfn.XLOOKUP(A226,'Medical Examinations'!J226:J2560,'Medical Examinations'!Q226:Q2560)</f>
        <v>Yes</v>
      </c>
      <c r="I226" s="7" t="str">
        <f>_xlfn.XLOOKUP(A226,'Medical Examinations'!J226:J2560,'Medical Examinations'!S226:S2560)</f>
        <v>Obesity</v>
      </c>
      <c r="J226" s="7" t="str">
        <f>_xlfn.XLOOKUP(A226,'Hospitalisation Details'!$K$2:$K$2344,'Hospitalisation Details'!$V$2:$V$2344,0)</f>
        <v>5-Jul-1982</v>
      </c>
      <c r="K226" s="24">
        <f>_xlfn.XLOOKUP(A226,'Hospitalisation Details'!$K$2:$K$2344,'Hospitalisation Details'!$P$2:$P$2344,0)</f>
        <v>35000.730000000003</v>
      </c>
      <c r="L226" s="24" t="str">
        <f>_xlfn.XLOOKUP(A226,'Hospitalisation Details'!$K$2:$K$2344,'Hospitalisation Details'!$Q$2:$Q$2344,0)</f>
        <v>tier - 2</v>
      </c>
      <c r="M226" s="5" t="str">
        <f>_xlfn.XLOOKUP(A226,'Hospitalisation Details'!$K$2:$K$2344,'Hospitalisation Details'!$R$2:$R$2344,0)</f>
        <v>tier - 3</v>
      </c>
      <c r="N226" s="5" t="str">
        <f>_xlfn.XLOOKUP(A226,'Hospitalisation Details'!$K$2:$K$2344,'Hospitalisation Details'!$S$2:$S$2344,0)</f>
        <v>R1011</v>
      </c>
    </row>
    <row r="227" spans="1:14" ht="15.6" x14ac:dyDescent="0.3">
      <c r="A227" s="8" t="s">
        <v>2147</v>
      </c>
      <c r="B227" s="7" t="str">
        <f>_xlfn.XLOOKUP(A227,'Customer Names'!E227:E2561,'Customer Names'!H227:H2561)</f>
        <v>Smith</v>
      </c>
      <c r="C227" s="7">
        <v>52.3</v>
      </c>
      <c r="D227" s="7" t="str">
        <f>_xlfn.XLOOKUP(A227,'Medical Examinations'!J227:J2561,'Medical Examinations'!M227:M2561)</f>
        <v>Yes</v>
      </c>
      <c r="E227" s="7" t="str">
        <f>_xlfn.XLOOKUP(A227,'Medical Examinations'!J227:J2561,'Medical Examinations'!N227:N2561)</f>
        <v>No</v>
      </c>
      <c r="F227" s="7" t="str">
        <f>_xlfn.XLOOKUP(A227,'Medical Examinations'!J227:J2561,'Medical Examinations'!O227:O2561)</f>
        <v>Yes</v>
      </c>
      <c r="G227" s="7">
        <v>1</v>
      </c>
      <c r="H227" s="7" t="str">
        <f>_xlfn.XLOOKUP(A227,'Medical Examinations'!J227:J2561,'Medical Examinations'!Q227:Q2561)</f>
        <v>Yes</v>
      </c>
      <c r="I227" s="7" t="str">
        <f>_xlfn.XLOOKUP(A227,'Medical Examinations'!J227:J2561,'Medical Examinations'!S227:S2561)</f>
        <v>Obesity</v>
      </c>
      <c r="J227" s="7" t="str">
        <f>_xlfn.XLOOKUP(A227,'Hospitalisation Details'!$K$2:$K$2344,'Hospitalisation Details'!$V$2:$V$2344,0)</f>
        <v>22-Aug-1997</v>
      </c>
      <c r="K227" s="24">
        <f>_xlfn.XLOOKUP(A227,'Hospitalisation Details'!$K$2:$K$2344,'Hospitalisation Details'!$P$2:$P$2344,0)</f>
        <v>34979.86</v>
      </c>
      <c r="L227" s="24" t="str">
        <f>_xlfn.XLOOKUP(A227,'Hospitalisation Details'!$K$2:$K$2344,'Hospitalisation Details'!$Q$2:$Q$2344,0)</f>
        <v>tier - 2</v>
      </c>
      <c r="M227" s="5" t="str">
        <f>_xlfn.XLOOKUP(A227,'Hospitalisation Details'!$K$2:$K$2344,'Hospitalisation Details'!$R$2:$R$2344,0)</f>
        <v>tier - 2</v>
      </c>
      <c r="N227" s="5" t="str">
        <f>_xlfn.XLOOKUP(A227,'Hospitalisation Details'!$K$2:$K$2344,'Hospitalisation Details'!$S$2:$S$2344,0)</f>
        <v>R1011</v>
      </c>
    </row>
    <row r="228" spans="1:14" ht="15.6" x14ac:dyDescent="0.3">
      <c r="A228" s="8" t="s">
        <v>2146</v>
      </c>
      <c r="B228" s="7" t="str">
        <f>_xlfn.XLOOKUP(A228,'Customer Names'!E228:E2562,'Customer Names'!H228:H2562)</f>
        <v>O'Connor</v>
      </c>
      <c r="C228" s="7">
        <v>52.66</v>
      </c>
      <c r="D228" s="7" t="str">
        <f>_xlfn.XLOOKUP(A228,'Medical Examinations'!J228:J2562,'Medical Examinations'!M228:M2562)</f>
        <v>No</v>
      </c>
      <c r="E228" s="7" t="str">
        <f>_xlfn.XLOOKUP(A228,'Medical Examinations'!J228:J2562,'Medical Examinations'!N228:N2562)</f>
        <v>No</v>
      </c>
      <c r="F228" s="7" t="str">
        <f>_xlfn.XLOOKUP(A228,'Medical Examinations'!J228:J2562,'Medical Examinations'!O228:O2562)</f>
        <v>No</v>
      </c>
      <c r="G228" s="7">
        <v>1</v>
      </c>
      <c r="H228" s="7" t="str">
        <f>_xlfn.XLOOKUP(A228,'Medical Examinations'!J228:J2562,'Medical Examinations'!Q228:Q2562)</f>
        <v>Yes</v>
      </c>
      <c r="I228" s="7" t="str">
        <f>_xlfn.XLOOKUP(A228,'Medical Examinations'!J228:J2562,'Medical Examinations'!S228:S2562)</f>
        <v>Obesity</v>
      </c>
      <c r="J228" s="7" t="str">
        <f>_xlfn.XLOOKUP(A228,'Hospitalisation Details'!$K$2:$K$2344,'Hospitalisation Details'!$V$2:$V$2344,0)</f>
        <v>22-Aug-1998</v>
      </c>
      <c r="K228" s="24">
        <f>_xlfn.XLOOKUP(A228,'Hospitalisation Details'!$K$2:$K$2344,'Hospitalisation Details'!$P$2:$P$2344,0)</f>
        <v>34976.42</v>
      </c>
      <c r="L228" s="24" t="str">
        <f>_xlfn.XLOOKUP(A228,'Hospitalisation Details'!$K$2:$K$2344,'Hospitalisation Details'!$Q$2:$Q$2344,0)</f>
        <v>tier - 2</v>
      </c>
      <c r="M228" s="5" t="str">
        <f>_xlfn.XLOOKUP(A228,'Hospitalisation Details'!$K$2:$K$2344,'Hospitalisation Details'!$R$2:$R$2344,0)</f>
        <v>tier - 1</v>
      </c>
      <c r="N228" s="5" t="str">
        <f>_xlfn.XLOOKUP(A228,'Hospitalisation Details'!$K$2:$K$2344,'Hospitalisation Details'!$S$2:$S$2344,0)</f>
        <v>R1011</v>
      </c>
    </row>
    <row r="229" spans="1:14" ht="15.6" x14ac:dyDescent="0.3">
      <c r="A229" s="8" t="s">
        <v>2145</v>
      </c>
      <c r="B229" s="7" t="str">
        <f>_xlfn.XLOOKUP(A229,'Customer Names'!E229:E2563,'Customer Names'!H229:H2563)</f>
        <v>Kampwerth</v>
      </c>
      <c r="C229" s="7">
        <v>29.57</v>
      </c>
      <c r="D229" s="7" t="str">
        <f>_xlfn.XLOOKUP(A229,'Medical Examinations'!J229:J2563,'Medical Examinations'!M229:M2563)</f>
        <v>Yes</v>
      </c>
      <c r="E229" s="7" t="str">
        <f>_xlfn.XLOOKUP(A229,'Medical Examinations'!J229:J2563,'Medical Examinations'!N229:N2563)</f>
        <v>No</v>
      </c>
      <c r="F229" s="7" t="str">
        <f>_xlfn.XLOOKUP(A229,'Medical Examinations'!J229:J2563,'Medical Examinations'!O229:O2563)</f>
        <v>No</v>
      </c>
      <c r="G229" s="7">
        <v>0</v>
      </c>
      <c r="H229" s="7" t="str">
        <f>_xlfn.XLOOKUP(A229,'Medical Examinations'!J229:J2563,'Medical Examinations'!Q229:Q2563)</f>
        <v>Yes</v>
      </c>
      <c r="I229" s="7" t="str">
        <f>_xlfn.XLOOKUP(A229,'Medical Examinations'!J229:J2563,'Medical Examinations'!S229:S2563)</f>
        <v>Over Weight</v>
      </c>
      <c r="J229" s="7" t="str">
        <f>_xlfn.XLOOKUP(A229,'Hospitalisation Details'!$K$2:$K$2344,'Hospitalisation Details'!$V$2:$V$2344,0)</f>
        <v>7-Oct-1967</v>
      </c>
      <c r="K229" s="24">
        <f>_xlfn.XLOOKUP(A229,'Hospitalisation Details'!$K$2:$K$2344,'Hospitalisation Details'!$P$2:$P$2344,0)</f>
        <v>34975.68</v>
      </c>
      <c r="L229" s="24" t="str">
        <f>_xlfn.XLOOKUP(A229,'Hospitalisation Details'!$K$2:$K$2344,'Hospitalisation Details'!$Q$2:$Q$2344,0)</f>
        <v>tier - 2</v>
      </c>
      <c r="M229" s="5" t="str">
        <f>_xlfn.XLOOKUP(A229,'Hospitalisation Details'!$K$2:$K$2344,'Hospitalisation Details'!$R$2:$R$2344,0)</f>
        <v>tier - 2</v>
      </c>
      <c r="N229" s="5" t="str">
        <f>_xlfn.XLOOKUP(A229,'Hospitalisation Details'!$K$2:$K$2344,'Hospitalisation Details'!$S$2:$S$2344,0)</f>
        <v>R1011</v>
      </c>
    </row>
    <row r="230" spans="1:14" ht="15.6" x14ac:dyDescent="0.3">
      <c r="A230" s="8" t="s">
        <v>2144</v>
      </c>
      <c r="B230" s="7" t="str">
        <f>_xlfn.XLOOKUP(A230,'Customer Names'!E230:E2564,'Customer Names'!H230:H2564)</f>
        <v>Federoff</v>
      </c>
      <c r="C230" s="7">
        <v>36.99</v>
      </c>
      <c r="D230" s="7" t="str">
        <f>_xlfn.XLOOKUP(A230,'Medical Examinations'!J230:J2564,'Medical Examinations'!M230:M2564)</f>
        <v>Yes</v>
      </c>
      <c r="E230" s="7" t="str">
        <f>_xlfn.XLOOKUP(A230,'Medical Examinations'!J230:J2564,'Medical Examinations'!N230:N2564)</f>
        <v>No</v>
      </c>
      <c r="F230" s="7" t="str">
        <f>_xlfn.XLOOKUP(A230,'Medical Examinations'!J230:J2564,'Medical Examinations'!O230:O2564)</f>
        <v>Yes</v>
      </c>
      <c r="G230" s="7">
        <v>1</v>
      </c>
      <c r="H230" s="7" t="str">
        <f>_xlfn.XLOOKUP(A230,'Medical Examinations'!J230:J2564,'Medical Examinations'!Q230:Q2564)</f>
        <v>Yes</v>
      </c>
      <c r="I230" s="7" t="str">
        <f>_xlfn.XLOOKUP(A230,'Medical Examinations'!J230:J2564,'Medical Examinations'!S230:S2564)</f>
        <v>Obesity</v>
      </c>
      <c r="J230" s="7" t="str">
        <f>_xlfn.XLOOKUP(A230,'Hospitalisation Details'!$K$2:$K$2344,'Hospitalisation Details'!$V$2:$V$2344,0)</f>
        <v>29-Jul-1983</v>
      </c>
      <c r="K230" s="24">
        <f>_xlfn.XLOOKUP(A230,'Hospitalisation Details'!$K$2:$K$2344,'Hospitalisation Details'!$P$2:$P$2344,0)</f>
        <v>34940.61</v>
      </c>
      <c r="L230" s="24" t="str">
        <f>_xlfn.XLOOKUP(A230,'Hospitalisation Details'!$K$2:$K$2344,'Hospitalisation Details'!$Q$2:$Q$2344,0)</f>
        <v>tier - 2</v>
      </c>
      <c r="M230" s="5" t="str">
        <f>_xlfn.XLOOKUP(A230,'Hospitalisation Details'!$K$2:$K$2344,'Hospitalisation Details'!$R$2:$R$2344,0)</f>
        <v>tier - 3</v>
      </c>
      <c r="N230" s="5" t="str">
        <f>_xlfn.XLOOKUP(A230,'Hospitalisation Details'!$K$2:$K$2344,'Hospitalisation Details'!$S$2:$S$2344,0)</f>
        <v>R1011</v>
      </c>
    </row>
    <row r="231" spans="1:14" ht="15.6" x14ac:dyDescent="0.3">
      <c r="A231" s="8" t="s">
        <v>2143</v>
      </c>
      <c r="B231" s="7" t="str">
        <f>_xlfn.XLOOKUP(A231,'Customer Names'!E231:E2565,'Customer Names'!H231:H2565)</f>
        <v>Goya</v>
      </c>
      <c r="C231" s="7">
        <v>31.4</v>
      </c>
      <c r="D231" s="7" t="str">
        <f>_xlfn.XLOOKUP(A231,'Medical Examinations'!J231:J2565,'Medical Examinations'!M231:M2565)</f>
        <v>Yes</v>
      </c>
      <c r="E231" s="7" t="str">
        <f>_xlfn.XLOOKUP(A231,'Medical Examinations'!J231:J2565,'Medical Examinations'!N231:N2565)</f>
        <v>No</v>
      </c>
      <c r="F231" s="7" t="str">
        <f>_xlfn.XLOOKUP(A231,'Medical Examinations'!J231:J2565,'Medical Examinations'!O231:O2565)</f>
        <v>No</v>
      </c>
      <c r="G231" s="7">
        <v>1</v>
      </c>
      <c r="H231" s="7" t="str">
        <f>_xlfn.XLOOKUP(A231,'Medical Examinations'!J231:J2565,'Medical Examinations'!Q231:Q2565)</f>
        <v>Yes</v>
      </c>
      <c r="I231" s="7" t="str">
        <f>_xlfn.XLOOKUP(A231,'Medical Examinations'!J231:J2565,'Medical Examinations'!S231:S2565)</f>
        <v>Obesity</v>
      </c>
      <c r="J231" s="7" t="str">
        <f>_xlfn.XLOOKUP(A231,'Hospitalisation Details'!$K$2:$K$2344,'Hospitalisation Details'!$V$2:$V$2344,0)</f>
        <v>17-Oct-1995</v>
      </c>
      <c r="K231" s="24">
        <f>_xlfn.XLOOKUP(A231,'Hospitalisation Details'!$K$2:$K$2344,'Hospitalisation Details'!$P$2:$P$2344,0)</f>
        <v>34838.870000000003</v>
      </c>
      <c r="L231" s="24" t="str">
        <f>_xlfn.XLOOKUP(A231,'Hospitalisation Details'!$K$2:$K$2344,'Hospitalisation Details'!$Q$2:$Q$2344,0)</f>
        <v>tier - 2</v>
      </c>
      <c r="M231" s="5" t="str">
        <f>_xlfn.XLOOKUP(A231,'Hospitalisation Details'!$K$2:$K$2344,'Hospitalisation Details'!$R$2:$R$2344,0)</f>
        <v>tier - 3</v>
      </c>
      <c r="N231" s="5" t="str">
        <f>_xlfn.XLOOKUP(A231,'Hospitalisation Details'!$K$2:$K$2344,'Hospitalisation Details'!$S$2:$S$2344,0)</f>
        <v>R1011</v>
      </c>
    </row>
    <row r="232" spans="1:14" ht="15.6" x14ac:dyDescent="0.3">
      <c r="A232" s="8" t="s">
        <v>2142</v>
      </c>
      <c r="B232" s="7" t="str">
        <f>_xlfn.XLOOKUP(A232,'Customer Names'!E232:E2566,'Customer Names'!H232:H2566)</f>
        <v>Hodges</v>
      </c>
      <c r="C232" s="7">
        <v>34.9</v>
      </c>
      <c r="D232" s="7" t="str">
        <f>_xlfn.XLOOKUP(A232,'Medical Examinations'!J232:J2566,'Medical Examinations'!M232:M2566)</f>
        <v>No</v>
      </c>
      <c r="E232" s="7" t="str">
        <f>_xlfn.XLOOKUP(A232,'Medical Examinations'!J232:J2566,'Medical Examinations'!N232:N2566)</f>
        <v>No</v>
      </c>
      <c r="F232" s="7" t="str">
        <f>_xlfn.XLOOKUP(A232,'Medical Examinations'!J232:J2566,'Medical Examinations'!O232:O2566)</f>
        <v>Yes</v>
      </c>
      <c r="G232" s="7">
        <v>1</v>
      </c>
      <c r="H232" s="7" t="str">
        <f>_xlfn.XLOOKUP(A232,'Medical Examinations'!J232:J2566,'Medical Examinations'!Q232:Q2566)</f>
        <v>Yes</v>
      </c>
      <c r="I232" s="7" t="str">
        <f>_xlfn.XLOOKUP(A232,'Medical Examinations'!J232:J2566,'Medical Examinations'!S232:S2566)</f>
        <v>Obesity</v>
      </c>
      <c r="J232" s="7" t="str">
        <f>_xlfn.XLOOKUP(A232,'Hospitalisation Details'!$K$2:$K$2344,'Hospitalisation Details'!$V$2:$V$2344,0)</f>
        <v>17-Sep-2003</v>
      </c>
      <c r="K232" s="24">
        <f>_xlfn.XLOOKUP(A232,'Hospitalisation Details'!$K$2:$K$2344,'Hospitalisation Details'!$P$2:$P$2344,0)</f>
        <v>34828.65</v>
      </c>
      <c r="L232" s="24" t="str">
        <f>_xlfn.XLOOKUP(A232,'Hospitalisation Details'!$K$2:$K$2344,'Hospitalisation Details'!$Q$2:$Q$2344,0)</f>
        <v>tier - 1</v>
      </c>
      <c r="M232" s="5" t="str">
        <f>_xlfn.XLOOKUP(A232,'Hospitalisation Details'!$K$2:$K$2344,'Hospitalisation Details'!$R$2:$R$2344,0)</f>
        <v>tier - 3</v>
      </c>
      <c r="N232" s="5" t="str">
        <f>_xlfn.XLOOKUP(A232,'Hospitalisation Details'!$K$2:$K$2344,'Hospitalisation Details'!$S$2:$S$2344,0)</f>
        <v>R1011</v>
      </c>
    </row>
    <row r="233" spans="1:14" ht="15.6" x14ac:dyDescent="0.3">
      <c r="A233" s="8" t="s">
        <v>2141</v>
      </c>
      <c r="B233" s="7" t="str">
        <f>_xlfn.XLOOKUP(A233,'Customer Names'!E233:E2567,'Customer Names'!H233:H2567)</f>
        <v>Erickson</v>
      </c>
      <c r="C233" s="7">
        <v>31.13</v>
      </c>
      <c r="D233" s="7" t="str">
        <f>_xlfn.XLOOKUP(A233,'Medical Examinations'!J233:J2567,'Medical Examinations'!M233:M2567)</f>
        <v>Yes</v>
      </c>
      <c r="E233" s="7" t="str">
        <f>_xlfn.XLOOKUP(A233,'Medical Examinations'!J233:J2567,'Medical Examinations'!N233:N2567)</f>
        <v>No</v>
      </c>
      <c r="F233" s="7" t="str">
        <f>_xlfn.XLOOKUP(A233,'Medical Examinations'!J233:J2567,'Medical Examinations'!O233:O2567)</f>
        <v>No</v>
      </c>
      <c r="G233" s="7">
        <v>1</v>
      </c>
      <c r="H233" s="7" t="str">
        <f>_xlfn.XLOOKUP(A233,'Medical Examinations'!J233:J2567,'Medical Examinations'!Q233:Q2567)</f>
        <v>Yes</v>
      </c>
      <c r="I233" s="7" t="str">
        <f>_xlfn.XLOOKUP(A233,'Medical Examinations'!J233:J2567,'Medical Examinations'!S233:S2567)</f>
        <v>Obesity</v>
      </c>
      <c r="J233" s="7" t="str">
        <f>_xlfn.XLOOKUP(A233,'Hospitalisation Details'!$K$2:$K$2344,'Hospitalisation Details'!$V$2:$V$2344,0)</f>
        <v>27-Dec-1995</v>
      </c>
      <c r="K233" s="24">
        <f>_xlfn.XLOOKUP(A233,'Hospitalisation Details'!$K$2:$K$2344,'Hospitalisation Details'!$P$2:$P$2344,0)</f>
        <v>34806.47</v>
      </c>
      <c r="L233" s="24" t="str">
        <f>_xlfn.XLOOKUP(A233,'Hospitalisation Details'!$K$2:$K$2344,'Hospitalisation Details'!$Q$2:$Q$2344,0)</f>
        <v>tier - 1</v>
      </c>
      <c r="M233" s="5" t="str">
        <f>_xlfn.XLOOKUP(A233,'Hospitalisation Details'!$K$2:$K$2344,'Hospitalisation Details'!$R$2:$R$2344,0)</f>
        <v>tier - 2</v>
      </c>
      <c r="N233" s="5" t="str">
        <f>_xlfn.XLOOKUP(A233,'Hospitalisation Details'!$K$2:$K$2344,'Hospitalisation Details'!$S$2:$S$2344,0)</f>
        <v>R1013</v>
      </c>
    </row>
    <row r="234" spans="1:14" ht="15.6" x14ac:dyDescent="0.3">
      <c r="A234" s="8" t="s">
        <v>2140</v>
      </c>
      <c r="B234" s="7" t="str">
        <f>_xlfn.XLOOKUP(A234,'Customer Names'!E234:E2568,'Customer Names'!H234:H2568)</f>
        <v>Welleck</v>
      </c>
      <c r="C234" s="7">
        <v>34.799999999999997</v>
      </c>
      <c r="D234" s="7" t="str">
        <f>_xlfn.XLOOKUP(A234,'Medical Examinations'!J234:J2568,'Medical Examinations'!M234:M2568)</f>
        <v>No</v>
      </c>
      <c r="E234" s="7" t="str">
        <f>_xlfn.XLOOKUP(A234,'Medical Examinations'!J234:J2568,'Medical Examinations'!N234:N2568)</f>
        <v>No</v>
      </c>
      <c r="F234" s="7" t="str">
        <f>_xlfn.XLOOKUP(A234,'Medical Examinations'!J234:J2568,'Medical Examinations'!O234:O2568)</f>
        <v>Yes</v>
      </c>
      <c r="G234" s="7">
        <v>1</v>
      </c>
      <c r="H234" s="7" t="str">
        <f>_xlfn.XLOOKUP(A234,'Medical Examinations'!J234:J2568,'Medical Examinations'!Q234:Q2568)</f>
        <v>Yes</v>
      </c>
      <c r="I234" s="7" t="str">
        <f>_xlfn.XLOOKUP(A234,'Medical Examinations'!J234:J2568,'Medical Examinations'!S234:S2568)</f>
        <v>Obesity</v>
      </c>
      <c r="J234" s="7" t="str">
        <f>_xlfn.XLOOKUP(A234,'Hospitalisation Details'!$K$2:$K$2344,'Hospitalisation Details'!$V$2:$V$2344,0)</f>
        <v>3-Jul-2003</v>
      </c>
      <c r="K234" s="24">
        <f>_xlfn.XLOOKUP(A234,'Hospitalisation Details'!$K$2:$K$2344,'Hospitalisation Details'!$P$2:$P$2344,0)</f>
        <v>34779.620000000003</v>
      </c>
      <c r="L234" s="24" t="str">
        <f>_xlfn.XLOOKUP(A234,'Hospitalisation Details'!$K$2:$K$2344,'Hospitalisation Details'!$Q$2:$Q$2344,0)</f>
        <v>tier - 1</v>
      </c>
      <c r="M234" s="5" t="str">
        <f>_xlfn.XLOOKUP(A234,'Hospitalisation Details'!$K$2:$K$2344,'Hospitalisation Details'!$R$2:$R$2344,0)</f>
        <v>tier - 2</v>
      </c>
      <c r="N234" s="5" t="str">
        <f>_xlfn.XLOOKUP(A234,'Hospitalisation Details'!$K$2:$K$2344,'Hospitalisation Details'!$S$2:$S$2344,0)</f>
        <v>R1011</v>
      </c>
    </row>
    <row r="235" spans="1:14" ht="15.6" x14ac:dyDescent="0.3">
      <c r="A235" s="8" t="s">
        <v>2139</v>
      </c>
      <c r="B235" s="7" t="str">
        <f>_xlfn.XLOOKUP(A235,'Customer Names'!E235:E2569,'Customer Names'!H235:H2569)</f>
        <v>Polen</v>
      </c>
      <c r="C235" s="7">
        <v>31.68</v>
      </c>
      <c r="D235" s="7" t="str">
        <f>_xlfn.XLOOKUP(A235,'Medical Examinations'!J235:J2569,'Medical Examinations'!M235:M2569)</f>
        <v>No</v>
      </c>
      <c r="E235" s="7" t="str">
        <f>_xlfn.XLOOKUP(A235,'Medical Examinations'!J235:J2569,'Medical Examinations'!N235:N2569)</f>
        <v>No</v>
      </c>
      <c r="F235" s="7" t="str">
        <f>_xlfn.XLOOKUP(A235,'Medical Examinations'!J235:J2569,'Medical Examinations'!O235:O2569)</f>
        <v>No</v>
      </c>
      <c r="G235" s="7">
        <v>0</v>
      </c>
      <c r="H235" s="7" t="str">
        <f>_xlfn.XLOOKUP(A235,'Medical Examinations'!J235:J2569,'Medical Examinations'!Q235:Q2569)</f>
        <v>Yes</v>
      </c>
      <c r="I235" s="7" t="str">
        <f>_xlfn.XLOOKUP(A235,'Medical Examinations'!J235:J2569,'Medical Examinations'!S235:S2569)</f>
        <v>Obesity</v>
      </c>
      <c r="J235" s="7" t="str">
        <f>_xlfn.XLOOKUP(A235,'Hospitalisation Details'!$K$2:$K$2344,'Hospitalisation Details'!$V$2:$V$2344,0)</f>
        <v>7-Jul-1994</v>
      </c>
      <c r="K235" s="24">
        <f>_xlfn.XLOOKUP(A235,'Hospitalisation Details'!$K$2:$K$2344,'Hospitalisation Details'!$P$2:$P$2344,0)</f>
        <v>34672.15</v>
      </c>
      <c r="L235" s="24" t="str">
        <f>_xlfn.XLOOKUP(A235,'Hospitalisation Details'!$K$2:$K$2344,'Hospitalisation Details'!$Q$2:$Q$2344,0)</f>
        <v>tier - 1</v>
      </c>
      <c r="M235" s="5" t="str">
        <f>_xlfn.XLOOKUP(A235,'Hospitalisation Details'!$K$2:$K$2344,'Hospitalisation Details'!$R$2:$R$2344,0)</f>
        <v>tier - 3</v>
      </c>
      <c r="N235" s="5" t="str">
        <f>_xlfn.XLOOKUP(A235,'Hospitalisation Details'!$K$2:$K$2344,'Hospitalisation Details'!$S$2:$S$2344,0)</f>
        <v>R1013</v>
      </c>
    </row>
    <row r="236" spans="1:14" ht="15.6" x14ac:dyDescent="0.3">
      <c r="A236" s="8" t="s">
        <v>2138</v>
      </c>
      <c r="B236" s="7" t="str">
        <f>_xlfn.XLOOKUP(A236,'Customer Names'!E236:E2570,'Customer Names'!H236:H2570)</f>
        <v>Lynch</v>
      </c>
      <c r="C236" s="7">
        <v>33.534999999999997</v>
      </c>
      <c r="D236" s="7" t="str">
        <f>_xlfn.XLOOKUP(A236,'Medical Examinations'!J236:J2570,'Medical Examinations'!M236:M2570)</f>
        <v>No</v>
      </c>
      <c r="E236" s="7" t="str">
        <f>_xlfn.XLOOKUP(A236,'Medical Examinations'!J236:J2570,'Medical Examinations'!N236:N2570)</f>
        <v>yes</v>
      </c>
      <c r="F236" s="7" t="str">
        <f>_xlfn.XLOOKUP(A236,'Medical Examinations'!J236:J2570,'Medical Examinations'!O236:O2570)</f>
        <v>No</v>
      </c>
      <c r="G236" s="7">
        <v>1</v>
      </c>
      <c r="H236" s="7" t="str">
        <f>_xlfn.XLOOKUP(A236,'Medical Examinations'!J236:J2570,'Medical Examinations'!Q236:Q2570)</f>
        <v>Yes</v>
      </c>
      <c r="I236" s="7" t="str">
        <f>_xlfn.XLOOKUP(A236,'Medical Examinations'!J236:J2570,'Medical Examinations'!S236:S2570)</f>
        <v>Obesity</v>
      </c>
      <c r="J236" s="7" t="str">
        <f>_xlfn.XLOOKUP(A236,'Hospitalisation Details'!$K$2:$K$2344,'Hospitalisation Details'!$V$2:$V$2344,0)</f>
        <v>9-Oct-2004</v>
      </c>
      <c r="K236" s="24">
        <f>_xlfn.XLOOKUP(A236,'Hospitalisation Details'!$K$2:$K$2344,'Hospitalisation Details'!$P$2:$P$2344,0)</f>
        <v>34617.839999999997</v>
      </c>
      <c r="L236" s="24" t="str">
        <f>_xlfn.XLOOKUP(A236,'Hospitalisation Details'!$K$2:$K$2344,'Hospitalisation Details'!$Q$2:$Q$2344,0)</f>
        <v>tier - 1</v>
      </c>
      <c r="M236" s="5" t="str">
        <f>_xlfn.XLOOKUP(A236,'Hospitalisation Details'!$K$2:$K$2344,'Hospitalisation Details'!$R$2:$R$2344,0)</f>
        <v>tier - 3</v>
      </c>
      <c r="N236" s="5" t="str">
        <f>_xlfn.XLOOKUP(A236,'Hospitalisation Details'!$K$2:$K$2344,'Hospitalisation Details'!$S$2:$S$2344,0)</f>
        <v>R1016</v>
      </c>
    </row>
    <row r="237" spans="1:14" ht="15.6" x14ac:dyDescent="0.3">
      <c r="A237" s="8" t="s">
        <v>2137</v>
      </c>
      <c r="B237" s="7" t="str">
        <f>_xlfn.XLOOKUP(A237,'Customer Names'!E237:E2571,'Customer Names'!H237:H2571)</f>
        <v>Hufstader</v>
      </c>
      <c r="C237" s="7">
        <v>31.92</v>
      </c>
      <c r="D237" s="7" t="str">
        <f>_xlfn.XLOOKUP(A237,'Medical Examinations'!J237:J2571,'Medical Examinations'!M237:M2571)</f>
        <v>Yes</v>
      </c>
      <c r="E237" s="7" t="str">
        <f>_xlfn.XLOOKUP(A237,'Medical Examinations'!J237:J2571,'Medical Examinations'!N237:N2571)</f>
        <v>No</v>
      </c>
      <c r="F237" s="7" t="str">
        <f>_xlfn.XLOOKUP(A237,'Medical Examinations'!J237:J2571,'Medical Examinations'!O237:O2571)</f>
        <v>No</v>
      </c>
      <c r="G237" s="7">
        <v>0</v>
      </c>
      <c r="H237" s="7" t="str">
        <f>_xlfn.XLOOKUP(A237,'Medical Examinations'!J237:J2571,'Medical Examinations'!Q237:Q2571)</f>
        <v>Yes</v>
      </c>
      <c r="I237" s="7" t="str">
        <f>_xlfn.XLOOKUP(A237,'Medical Examinations'!J237:J2571,'Medical Examinations'!S237:S2571)</f>
        <v>Obesity</v>
      </c>
      <c r="J237" s="7" t="str">
        <f>_xlfn.XLOOKUP(A237,'Hospitalisation Details'!$K$2:$K$2344,'Hospitalisation Details'!$V$2:$V$2344,0)</f>
        <v>25-Nov-1976</v>
      </c>
      <c r="K237" s="24">
        <f>_xlfn.XLOOKUP(A237,'Hospitalisation Details'!$K$2:$K$2344,'Hospitalisation Details'!$P$2:$P$2344,0)</f>
        <v>34543.39</v>
      </c>
      <c r="L237" s="24" t="str">
        <f>_xlfn.XLOOKUP(A237,'Hospitalisation Details'!$K$2:$K$2344,'Hospitalisation Details'!$Q$2:$Q$2344,0)</f>
        <v>tier - 2</v>
      </c>
      <c r="M237" s="5" t="str">
        <f>_xlfn.XLOOKUP(A237,'Hospitalisation Details'!$K$2:$K$2344,'Hospitalisation Details'!$R$2:$R$2344,0)</f>
        <v>tier - 3</v>
      </c>
      <c r="N237" s="5" t="str">
        <f>_xlfn.XLOOKUP(A237,'Hospitalisation Details'!$K$2:$K$2344,'Hospitalisation Details'!$S$2:$S$2344,0)</f>
        <v>R1011</v>
      </c>
    </row>
    <row r="238" spans="1:14" ht="15.6" x14ac:dyDescent="0.3">
      <c r="A238" s="8" t="s">
        <v>2136</v>
      </c>
      <c r="B238" s="7" t="str">
        <f>_xlfn.XLOOKUP(A238,'Customer Names'!E238:E2572,'Customer Names'!H238:H2572)</f>
        <v>Doak</v>
      </c>
      <c r="C238" s="7">
        <v>32.700000000000003</v>
      </c>
      <c r="D238" s="7" t="str">
        <f>_xlfn.XLOOKUP(A238,'Medical Examinations'!J238:J2572,'Medical Examinations'!M238:M2572)</f>
        <v>No</v>
      </c>
      <c r="E238" s="7" t="str">
        <f>_xlfn.XLOOKUP(A238,'Medical Examinations'!J238:J2572,'Medical Examinations'!N238:N2572)</f>
        <v>No</v>
      </c>
      <c r="F238" s="7" t="str">
        <f>_xlfn.XLOOKUP(A238,'Medical Examinations'!J238:J2572,'Medical Examinations'!O238:O2572)</f>
        <v>No</v>
      </c>
      <c r="G238" s="7">
        <v>1</v>
      </c>
      <c r="H238" s="7" t="str">
        <f>_xlfn.XLOOKUP(A238,'Medical Examinations'!J238:J2572,'Medical Examinations'!Q238:Q2572)</f>
        <v>Yes</v>
      </c>
      <c r="I238" s="7" t="str">
        <f>_xlfn.XLOOKUP(A238,'Medical Examinations'!J238:J2572,'Medical Examinations'!S238:S2572)</f>
        <v>Obesity</v>
      </c>
      <c r="J238" s="7" t="str">
        <f>_xlfn.XLOOKUP(A238,'Hospitalisation Details'!$K$2:$K$2344,'Hospitalisation Details'!$V$2:$V$2344,0)</f>
        <v>24-Jun-1998</v>
      </c>
      <c r="K238" s="24">
        <f>_xlfn.XLOOKUP(A238,'Hospitalisation Details'!$K$2:$K$2344,'Hospitalisation Details'!$P$2:$P$2344,0)</f>
        <v>34472.839999999997</v>
      </c>
      <c r="L238" s="24" t="str">
        <f>_xlfn.XLOOKUP(A238,'Hospitalisation Details'!$K$2:$K$2344,'Hospitalisation Details'!$Q$2:$Q$2344,0)</f>
        <v>tier - 1</v>
      </c>
      <c r="M238" s="5" t="str">
        <f>_xlfn.XLOOKUP(A238,'Hospitalisation Details'!$K$2:$K$2344,'Hospitalisation Details'!$R$2:$R$2344,0)</f>
        <v>tier - 3</v>
      </c>
      <c r="N238" s="5" t="str">
        <f>_xlfn.XLOOKUP(A238,'Hospitalisation Details'!$K$2:$K$2344,'Hospitalisation Details'!$S$2:$S$2344,0)</f>
        <v>R1011</v>
      </c>
    </row>
    <row r="239" spans="1:14" ht="15.6" x14ac:dyDescent="0.3">
      <c r="A239" s="8" t="s">
        <v>2135</v>
      </c>
      <c r="B239" s="7" t="str">
        <f>_xlfn.XLOOKUP(A239,'Customer Names'!E239:E2573,'Customer Names'!H239:H2573)</f>
        <v>Noya</v>
      </c>
      <c r="C239" s="7">
        <v>41.25</v>
      </c>
      <c r="D239" s="7" t="str">
        <f>_xlfn.XLOOKUP(A239,'Medical Examinations'!J239:J2573,'Medical Examinations'!M239:M2573)</f>
        <v>No</v>
      </c>
      <c r="E239" s="7" t="str">
        <f>_xlfn.XLOOKUP(A239,'Medical Examinations'!J239:J2573,'Medical Examinations'!N239:N2573)</f>
        <v>No</v>
      </c>
      <c r="F239" s="7" t="str">
        <f>_xlfn.XLOOKUP(A239,'Medical Examinations'!J239:J2573,'Medical Examinations'!O239:O2573)</f>
        <v>No</v>
      </c>
      <c r="G239" s="7">
        <v>0</v>
      </c>
      <c r="H239" s="7" t="str">
        <f>_xlfn.XLOOKUP(A239,'Medical Examinations'!J239:J2573,'Medical Examinations'!Q239:Q2573)</f>
        <v>Yes</v>
      </c>
      <c r="I239" s="7" t="str">
        <f>_xlfn.XLOOKUP(A239,'Medical Examinations'!J239:J2573,'Medical Examinations'!S239:S2573)</f>
        <v>Obesity</v>
      </c>
      <c r="J239" s="7" t="str">
        <f>_xlfn.XLOOKUP(A239,'Hospitalisation Details'!$K$2:$K$2344,'Hospitalisation Details'!$V$2:$V$2344,0)</f>
        <v>24-Sep-1990</v>
      </c>
      <c r="K239" s="24">
        <f>_xlfn.XLOOKUP(A239,'Hospitalisation Details'!$K$2:$K$2344,'Hospitalisation Details'!$P$2:$P$2344,0)</f>
        <v>34456.269999999997</v>
      </c>
      <c r="L239" s="24" t="str">
        <f>_xlfn.XLOOKUP(A239,'Hospitalisation Details'!$K$2:$K$2344,'Hospitalisation Details'!$Q$2:$Q$2344,0)</f>
        <v>tier - 1</v>
      </c>
      <c r="M239" s="5" t="str">
        <f>_xlfn.XLOOKUP(A239,'Hospitalisation Details'!$K$2:$K$2344,'Hospitalisation Details'!$R$2:$R$2344,0)</f>
        <v>tier - 2</v>
      </c>
      <c r="N239" s="5" t="str">
        <f>_xlfn.XLOOKUP(A239,'Hospitalisation Details'!$K$2:$K$2344,'Hospitalisation Details'!$S$2:$S$2344,0)</f>
        <v>R1011</v>
      </c>
    </row>
    <row r="240" spans="1:14" ht="15.6" x14ac:dyDescent="0.3">
      <c r="A240" s="8" t="s">
        <v>2134</v>
      </c>
      <c r="B240" s="7" t="str">
        <f>_xlfn.XLOOKUP(A240,'Customer Names'!E240:E2574,'Customer Names'!H240:H2574)</f>
        <v>Heninger</v>
      </c>
      <c r="C240" s="7">
        <v>33.11</v>
      </c>
      <c r="D240" s="7" t="str">
        <f>_xlfn.XLOOKUP(A240,'Medical Examinations'!J240:J2574,'Medical Examinations'!M240:M2574)</f>
        <v>No</v>
      </c>
      <c r="E240" s="7" t="str">
        <f>_xlfn.XLOOKUP(A240,'Medical Examinations'!J240:J2574,'Medical Examinations'!N240:N2574)</f>
        <v>No</v>
      </c>
      <c r="F240" s="7" t="str">
        <f>_xlfn.XLOOKUP(A240,'Medical Examinations'!J240:J2574,'Medical Examinations'!O240:O2574)</f>
        <v>Yes</v>
      </c>
      <c r="G240" s="7">
        <v>1</v>
      </c>
      <c r="H240" s="7" t="str">
        <f>_xlfn.XLOOKUP(A240,'Medical Examinations'!J240:J2574,'Medical Examinations'!Q240:Q2574)</f>
        <v>Yes</v>
      </c>
      <c r="I240" s="7" t="str">
        <f>_xlfn.XLOOKUP(A240,'Medical Examinations'!J240:J2574,'Medical Examinations'!S240:S2574)</f>
        <v>Obesity</v>
      </c>
      <c r="J240" s="7" t="str">
        <f>_xlfn.XLOOKUP(A240,'Hospitalisation Details'!$K$2:$K$2344,'Hospitalisation Details'!$V$2:$V$2344,0)</f>
        <v>5-Oct-2003</v>
      </c>
      <c r="K240" s="24">
        <f>_xlfn.XLOOKUP(A240,'Hospitalisation Details'!$K$2:$K$2344,'Hospitalisation Details'!$P$2:$P$2344,0)</f>
        <v>34439.86</v>
      </c>
      <c r="L240" s="24" t="str">
        <f>_xlfn.XLOOKUP(A240,'Hospitalisation Details'!$K$2:$K$2344,'Hospitalisation Details'!$Q$2:$Q$2344,0)</f>
        <v>tier - 2</v>
      </c>
      <c r="M240" s="5" t="str">
        <f>_xlfn.XLOOKUP(A240,'Hospitalisation Details'!$K$2:$K$2344,'Hospitalisation Details'!$R$2:$R$2344,0)</f>
        <v>tier - 1</v>
      </c>
      <c r="N240" s="5" t="str">
        <f>_xlfn.XLOOKUP(A240,'Hospitalisation Details'!$K$2:$K$2344,'Hospitalisation Details'!$S$2:$S$2344,0)</f>
        <v>R1013</v>
      </c>
    </row>
    <row r="241" spans="1:14" ht="15.6" x14ac:dyDescent="0.3">
      <c r="A241" s="8" t="s">
        <v>2133</v>
      </c>
      <c r="B241" s="7" t="str">
        <f>_xlfn.XLOOKUP(A241,'Customer Names'!E241:E2575,'Customer Names'!H241:H2575)</f>
        <v>Richardson</v>
      </c>
      <c r="C241" s="7">
        <v>36.159999999999997</v>
      </c>
      <c r="D241" s="7" t="str">
        <f>_xlfn.XLOOKUP(A241,'Medical Examinations'!J241:J2575,'Medical Examinations'!M241:M2575)</f>
        <v>No</v>
      </c>
      <c r="E241" s="7" t="str">
        <f>_xlfn.XLOOKUP(A241,'Medical Examinations'!J241:J2575,'Medical Examinations'!N241:N2575)</f>
        <v>No</v>
      </c>
      <c r="F241" s="7" t="str">
        <f>_xlfn.XLOOKUP(A241,'Medical Examinations'!J241:J2575,'Medical Examinations'!O241:O2575)</f>
        <v>No</v>
      </c>
      <c r="G241" s="7">
        <v>1</v>
      </c>
      <c r="H241" s="7" t="str">
        <f>_xlfn.XLOOKUP(A241,'Medical Examinations'!J241:J2575,'Medical Examinations'!Q241:Q2575)</f>
        <v>Yes</v>
      </c>
      <c r="I241" s="7" t="str">
        <f>_xlfn.XLOOKUP(A241,'Medical Examinations'!J241:J2575,'Medical Examinations'!S241:S2575)</f>
        <v>Obesity</v>
      </c>
      <c r="J241" s="7" t="str">
        <f>_xlfn.XLOOKUP(A241,'Hospitalisation Details'!$K$2:$K$2344,'Hospitalisation Details'!$V$2:$V$2344,0)</f>
        <v>1-Oct-1984</v>
      </c>
      <c r="K241" s="24">
        <f>_xlfn.XLOOKUP(A241,'Hospitalisation Details'!$K$2:$K$2344,'Hospitalisation Details'!$P$2:$P$2344,0)</f>
        <v>34402.22</v>
      </c>
      <c r="L241" s="24" t="str">
        <f>_xlfn.XLOOKUP(A241,'Hospitalisation Details'!$K$2:$K$2344,'Hospitalisation Details'!$Q$2:$Q$2344,0)</f>
        <v>tier - 2</v>
      </c>
      <c r="M241" s="5" t="str">
        <f>_xlfn.XLOOKUP(A241,'Hospitalisation Details'!$K$2:$K$2344,'Hospitalisation Details'!$R$2:$R$2344,0)</f>
        <v>tier - 3</v>
      </c>
      <c r="N241" s="5" t="str">
        <f>_xlfn.XLOOKUP(A241,'Hospitalisation Details'!$K$2:$K$2344,'Hospitalisation Details'!$S$2:$S$2344,0)</f>
        <v>R1011</v>
      </c>
    </row>
    <row r="242" spans="1:14" ht="15.6" x14ac:dyDescent="0.3">
      <c r="A242" s="8" t="s">
        <v>2132</v>
      </c>
      <c r="B242" s="7" t="str">
        <f>_xlfn.XLOOKUP(A242,'Customer Names'!E242:E2576,'Customer Names'!H242:H2576)</f>
        <v>Deucher</v>
      </c>
      <c r="C242" s="7">
        <v>33.72</v>
      </c>
      <c r="D242" s="7" t="str">
        <f>_xlfn.XLOOKUP(A242,'Medical Examinations'!J242:J2576,'Medical Examinations'!M242:M2576)</f>
        <v>Yes</v>
      </c>
      <c r="E242" s="7" t="str">
        <f>_xlfn.XLOOKUP(A242,'Medical Examinations'!J242:J2576,'Medical Examinations'!N242:N2576)</f>
        <v>No</v>
      </c>
      <c r="F242" s="7" t="str">
        <f>_xlfn.XLOOKUP(A242,'Medical Examinations'!J242:J2576,'Medical Examinations'!O242:O2576)</f>
        <v>Yes</v>
      </c>
      <c r="G242" s="7">
        <v>1</v>
      </c>
      <c r="H242" s="7" t="str">
        <f>_xlfn.XLOOKUP(A242,'Medical Examinations'!J242:J2576,'Medical Examinations'!Q242:Q2576)</f>
        <v>Yes</v>
      </c>
      <c r="I242" s="7" t="str">
        <f>_xlfn.XLOOKUP(A242,'Medical Examinations'!J242:J2576,'Medical Examinations'!S242:S2576)</f>
        <v>Obesity</v>
      </c>
      <c r="J242" s="7" t="str">
        <f>_xlfn.XLOOKUP(A242,'Hospitalisation Details'!$K$2:$K$2344,'Hospitalisation Details'!$V$2:$V$2344,0)</f>
        <v>2-Oct-1983</v>
      </c>
      <c r="K242" s="24">
        <f>_xlfn.XLOOKUP(A242,'Hospitalisation Details'!$K$2:$K$2344,'Hospitalisation Details'!$P$2:$P$2344,0)</f>
        <v>34307.22</v>
      </c>
      <c r="L242" s="24" t="str">
        <f>_xlfn.XLOOKUP(A242,'Hospitalisation Details'!$K$2:$K$2344,'Hospitalisation Details'!$Q$2:$Q$2344,0)</f>
        <v>tier - 2</v>
      </c>
      <c r="M242" s="5" t="str">
        <f>_xlfn.XLOOKUP(A242,'Hospitalisation Details'!$K$2:$K$2344,'Hospitalisation Details'!$R$2:$R$2344,0)</f>
        <v>tier - 2</v>
      </c>
      <c r="N242" s="5" t="str">
        <f>_xlfn.XLOOKUP(A242,'Hospitalisation Details'!$K$2:$K$2344,'Hospitalisation Details'!$S$2:$S$2344,0)</f>
        <v>R1012</v>
      </c>
    </row>
    <row r="243" spans="1:14" ht="15.6" x14ac:dyDescent="0.3">
      <c r="A243" s="8" t="s">
        <v>2130</v>
      </c>
      <c r="B243" s="7" t="str">
        <f>_xlfn.XLOOKUP(A243,'Customer Names'!E243:E2577,'Customer Names'!H243:H2577)</f>
        <v>Wilson</v>
      </c>
      <c r="C243" s="7">
        <v>37.74</v>
      </c>
      <c r="D243" s="7" t="str">
        <f>_xlfn.XLOOKUP(A243,'Medical Examinations'!J243:J2577,'Medical Examinations'!M243:M2577)</f>
        <v>Yes</v>
      </c>
      <c r="E243" s="7" t="str">
        <f>_xlfn.XLOOKUP(A243,'Medical Examinations'!J243:J2577,'Medical Examinations'!N243:N2577)</f>
        <v>No</v>
      </c>
      <c r="F243" s="7" t="str">
        <f>_xlfn.XLOOKUP(A243,'Medical Examinations'!J243:J2577,'Medical Examinations'!O243:O2577)</f>
        <v>No</v>
      </c>
      <c r="G243" s="7">
        <v>1</v>
      </c>
      <c r="H243" s="7" t="str">
        <f>_xlfn.XLOOKUP(A243,'Medical Examinations'!J243:J2577,'Medical Examinations'!Q243:Q2577)</f>
        <v>Yes</v>
      </c>
      <c r="I243" s="7" t="str">
        <f>_xlfn.XLOOKUP(A243,'Medical Examinations'!J243:J2577,'Medical Examinations'!S243:S2577)</f>
        <v>Obesity</v>
      </c>
      <c r="J243" s="7" t="str">
        <f>_xlfn.XLOOKUP(A243,'Hospitalisation Details'!$K$2:$K$2344,'Hospitalisation Details'!$V$2:$V$2344,0)</f>
        <v>11-Oct-1986</v>
      </c>
      <c r="K243" s="24">
        <f>_xlfn.XLOOKUP(A243,'Hospitalisation Details'!$K$2:$K$2344,'Hospitalisation Details'!$P$2:$P$2344,0)</f>
        <v>34293.120000000003</v>
      </c>
      <c r="L243" s="24" t="str">
        <f>_xlfn.XLOOKUP(A243,'Hospitalisation Details'!$K$2:$K$2344,'Hospitalisation Details'!$Q$2:$Q$2344,0)</f>
        <v>tier - 1</v>
      </c>
      <c r="M243" s="5" t="str">
        <f>_xlfn.XLOOKUP(A243,'Hospitalisation Details'!$K$2:$K$2344,'Hospitalisation Details'!$R$2:$R$2344,0)</f>
        <v>tier - 2</v>
      </c>
      <c r="N243" s="5" t="str">
        <f>_xlfn.XLOOKUP(A243,'Hospitalisation Details'!$K$2:$K$2344,'Hospitalisation Details'!$S$2:$S$2344,0)</f>
        <v>R1011</v>
      </c>
    </row>
    <row r="244" spans="1:14" ht="15.6" x14ac:dyDescent="0.3">
      <c r="A244" s="8" t="s">
        <v>2129</v>
      </c>
      <c r="B244" s="7" t="str">
        <f>_xlfn.XLOOKUP(A244,'Customer Names'!E244:E2578,'Customer Names'!H244:H2578)</f>
        <v>Hall</v>
      </c>
      <c r="C244" s="7">
        <v>48.75</v>
      </c>
      <c r="D244" s="7" t="str">
        <f>_xlfn.XLOOKUP(A244,'Medical Examinations'!J244:J2578,'Medical Examinations'!M244:M2578)</f>
        <v>Yes</v>
      </c>
      <c r="E244" s="7" t="str">
        <f>_xlfn.XLOOKUP(A244,'Medical Examinations'!J244:J2578,'Medical Examinations'!N244:N2578)</f>
        <v>No</v>
      </c>
      <c r="F244" s="7" t="str">
        <f>_xlfn.XLOOKUP(A244,'Medical Examinations'!J244:J2578,'Medical Examinations'!O244:O2578)</f>
        <v>No</v>
      </c>
      <c r="G244" s="7">
        <v>1</v>
      </c>
      <c r="H244" s="7" t="str">
        <f>_xlfn.XLOOKUP(A244,'Medical Examinations'!J244:J2578,'Medical Examinations'!Q244:Q2578)</f>
        <v>Yes</v>
      </c>
      <c r="I244" s="7" t="str">
        <f>_xlfn.XLOOKUP(A244,'Medical Examinations'!J244:J2578,'Medical Examinations'!S244:S2578)</f>
        <v>Obesity</v>
      </c>
      <c r="J244" s="7" t="str">
        <f>_xlfn.XLOOKUP(A244,'Hospitalisation Details'!$K$2:$K$2344,'Hospitalisation Details'!$V$2:$V$2344,0)</f>
        <v>30-Oct-1995</v>
      </c>
      <c r="K244" s="24">
        <f>_xlfn.XLOOKUP(A244,'Hospitalisation Details'!$K$2:$K$2344,'Hospitalisation Details'!$P$2:$P$2344,0)</f>
        <v>34289.43</v>
      </c>
      <c r="L244" s="24" t="str">
        <f>_xlfn.XLOOKUP(A244,'Hospitalisation Details'!$K$2:$K$2344,'Hospitalisation Details'!$Q$2:$Q$2344,0)</f>
        <v>tier - 1</v>
      </c>
      <c r="M244" s="5" t="str">
        <f>_xlfn.XLOOKUP(A244,'Hospitalisation Details'!$K$2:$K$2344,'Hospitalisation Details'!$R$2:$R$2344,0)</f>
        <v>tier - 1</v>
      </c>
      <c r="N244" s="5" t="str">
        <f>_xlfn.XLOOKUP(A244,'Hospitalisation Details'!$K$2:$K$2344,'Hospitalisation Details'!$S$2:$S$2344,0)</f>
        <v>R1011</v>
      </c>
    </row>
    <row r="245" spans="1:14" ht="15.6" x14ac:dyDescent="0.3">
      <c r="A245" s="8" t="s">
        <v>2128</v>
      </c>
      <c r="B245" s="7" t="str">
        <f>_xlfn.XLOOKUP(A245,'Customer Names'!E245:E2579,'Customer Names'!H245:H2579)</f>
        <v>Reed</v>
      </c>
      <c r="C245" s="7">
        <v>31.065000000000001</v>
      </c>
      <c r="D245" s="7" t="str">
        <f>_xlfn.XLOOKUP(A245,'Medical Examinations'!J245:J2579,'Medical Examinations'!M245:M2579)</f>
        <v>No</v>
      </c>
      <c r="E245" s="7" t="str">
        <f>_xlfn.XLOOKUP(A245,'Medical Examinations'!J245:J2579,'Medical Examinations'!N245:N2579)</f>
        <v>No</v>
      </c>
      <c r="F245" s="7" t="str">
        <f>_xlfn.XLOOKUP(A245,'Medical Examinations'!J245:J2579,'Medical Examinations'!O245:O2579)</f>
        <v>No</v>
      </c>
      <c r="G245" s="7">
        <v>1</v>
      </c>
      <c r="H245" s="7" t="str">
        <f>_xlfn.XLOOKUP(A245,'Medical Examinations'!J245:J2579,'Medical Examinations'!Q245:Q2579)</f>
        <v>Yes</v>
      </c>
      <c r="I245" s="7" t="str">
        <f>_xlfn.XLOOKUP(A245,'Medical Examinations'!J245:J2579,'Medical Examinations'!S245:S2579)</f>
        <v>Obesity</v>
      </c>
      <c r="J245" s="7" t="str">
        <f>_xlfn.XLOOKUP(A245,'Hospitalisation Details'!$K$2:$K$2344,'Hospitalisation Details'!$V$2:$V$2344,0)</f>
        <v>11-Jun-1998</v>
      </c>
      <c r="K245" s="24">
        <f>_xlfn.XLOOKUP(A245,'Hospitalisation Details'!$K$2:$K$2344,'Hospitalisation Details'!$P$2:$P$2344,0)</f>
        <v>34254.050000000003</v>
      </c>
      <c r="L245" s="24" t="str">
        <f>_xlfn.XLOOKUP(A245,'Hospitalisation Details'!$K$2:$K$2344,'Hospitalisation Details'!$Q$2:$Q$2344,0)</f>
        <v>tier - 1</v>
      </c>
      <c r="M245" s="5" t="str">
        <f>_xlfn.XLOOKUP(A245,'Hospitalisation Details'!$K$2:$K$2344,'Hospitalisation Details'!$R$2:$R$2344,0)</f>
        <v>tier - 3</v>
      </c>
      <c r="N245" s="5" t="str">
        <f>_xlfn.XLOOKUP(A245,'Hospitalisation Details'!$K$2:$K$2344,'Hospitalisation Details'!$S$2:$S$2344,0)</f>
        <v>R1019</v>
      </c>
    </row>
    <row r="246" spans="1:14" ht="15.6" x14ac:dyDescent="0.3">
      <c r="A246" s="8" t="s">
        <v>2127</v>
      </c>
      <c r="B246" s="7" t="str">
        <f>_xlfn.XLOOKUP(A246,'Customer Names'!E246:E2580,'Customer Names'!H246:H2580)</f>
        <v>Frome</v>
      </c>
      <c r="C246" s="7">
        <v>23.55</v>
      </c>
      <c r="D246" s="7" t="str">
        <f>_xlfn.XLOOKUP(A246,'Medical Examinations'!J246:J2580,'Medical Examinations'!M246:M2580)</f>
        <v>No</v>
      </c>
      <c r="E246" s="7" t="str">
        <f>_xlfn.XLOOKUP(A246,'Medical Examinations'!J246:J2580,'Medical Examinations'!N246:N2580)</f>
        <v>No</v>
      </c>
      <c r="F246" s="7" t="str">
        <f>_xlfn.XLOOKUP(A246,'Medical Examinations'!J246:J2580,'Medical Examinations'!O246:O2580)</f>
        <v>No</v>
      </c>
      <c r="G246" s="7">
        <v>0</v>
      </c>
      <c r="H246" s="7" t="str">
        <f>_xlfn.XLOOKUP(A246,'Medical Examinations'!J246:J2580,'Medical Examinations'!Q246:Q2580)</f>
        <v>Yes</v>
      </c>
      <c r="I246" s="7" t="str">
        <f>_xlfn.XLOOKUP(A246,'Medical Examinations'!J246:J2580,'Medical Examinations'!S246:S2580)</f>
        <v>Normal Weight</v>
      </c>
      <c r="J246" s="7" t="str">
        <f>_xlfn.XLOOKUP(A246,'Hospitalisation Details'!$K$2:$K$2344,'Hospitalisation Details'!$V$2:$V$2344,0)</f>
        <v>5-Jul-1962</v>
      </c>
      <c r="K246" s="24">
        <f>_xlfn.XLOOKUP(A246,'Hospitalisation Details'!$K$2:$K$2344,'Hospitalisation Details'!$P$2:$P$2344,0)</f>
        <v>34218.019999999997</v>
      </c>
      <c r="L246" s="24" t="str">
        <f>_xlfn.XLOOKUP(A246,'Hospitalisation Details'!$K$2:$K$2344,'Hospitalisation Details'!$Q$2:$Q$2344,0)</f>
        <v>tier - 1</v>
      </c>
      <c r="M246" s="5" t="str">
        <f>_xlfn.XLOOKUP(A246,'Hospitalisation Details'!$K$2:$K$2344,'Hospitalisation Details'!$R$2:$R$2344,0)</f>
        <v>tier - 1</v>
      </c>
      <c r="N246" s="5" t="str">
        <f>_xlfn.XLOOKUP(A246,'Hospitalisation Details'!$K$2:$K$2344,'Hospitalisation Details'!$S$2:$S$2344,0)</f>
        <v>R1011</v>
      </c>
    </row>
    <row r="247" spans="1:14" ht="15.6" x14ac:dyDescent="0.3">
      <c r="A247" s="8" t="s">
        <v>2126</v>
      </c>
      <c r="B247" s="7" t="str">
        <f>_xlfn.XLOOKUP(A247,'Customer Names'!E247:E2581,'Customer Names'!H247:H2581)</f>
        <v>Creasy</v>
      </c>
      <c r="C247" s="7">
        <v>30.18</v>
      </c>
      <c r="D247" s="7" t="str">
        <f>_xlfn.XLOOKUP(A247,'Medical Examinations'!J247:J2581,'Medical Examinations'!M247:M2581)</f>
        <v>Yes</v>
      </c>
      <c r="E247" s="7" t="str">
        <f>_xlfn.XLOOKUP(A247,'Medical Examinations'!J247:J2581,'Medical Examinations'!N247:N2581)</f>
        <v>No</v>
      </c>
      <c r="F247" s="7" t="str">
        <f>_xlfn.XLOOKUP(A247,'Medical Examinations'!J247:J2581,'Medical Examinations'!O247:O2581)</f>
        <v>No</v>
      </c>
      <c r="G247" s="7">
        <v>1</v>
      </c>
      <c r="H247" s="7" t="str">
        <f>_xlfn.XLOOKUP(A247,'Medical Examinations'!J247:J2581,'Medical Examinations'!Q247:Q2581)</f>
        <v>Yes</v>
      </c>
      <c r="I247" s="7" t="str">
        <f>_xlfn.XLOOKUP(A247,'Medical Examinations'!J247:J2581,'Medical Examinations'!S247:S2581)</f>
        <v>Obesity</v>
      </c>
      <c r="J247" s="7" t="str">
        <f>_xlfn.XLOOKUP(A247,'Hospitalisation Details'!$K$2:$K$2344,'Hospitalisation Details'!$V$2:$V$2344,0)</f>
        <v>21-Jul-1975</v>
      </c>
      <c r="K247" s="24">
        <f>_xlfn.XLOOKUP(A247,'Hospitalisation Details'!$K$2:$K$2344,'Hospitalisation Details'!$P$2:$P$2344,0)</f>
        <v>34210.33</v>
      </c>
      <c r="L247" s="24" t="str">
        <f>_xlfn.XLOOKUP(A247,'Hospitalisation Details'!$K$2:$K$2344,'Hospitalisation Details'!$Q$2:$Q$2344,0)</f>
        <v>tier - 2</v>
      </c>
      <c r="M247" s="5" t="str">
        <f>_xlfn.XLOOKUP(A247,'Hospitalisation Details'!$K$2:$K$2344,'Hospitalisation Details'!$R$2:$R$2344,0)</f>
        <v>tier - 1</v>
      </c>
      <c r="N247" s="5" t="str">
        <f>_xlfn.XLOOKUP(A247,'Hospitalisation Details'!$K$2:$K$2344,'Hospitalisation Details'!$S$2:$S$2344,0)</f>
        <v>R1012</v>
      </c>
    </row>
    <row r="248" spans="1:14" ht="15.6" x14ac:dyDescent="0.3">
      <c r="A248" s="8" t="s">
        <v>2125</v>
      </c>
      <c r="B248" s="7" t="str">
        <f>_xlfn.XLOOKUP(A248,'Customer Names'!E248:E2582,'Customer Names'!H248:H2582)</f>
        <v>Latimer</v>
      </c>
      <c r="C248" s="7">
        <v>29.94</v>
      </c>
      <c r="D248" s="7" t="str">
        <f>_xlfn.XLOOKUP(A248,'Medical Examinations'!J248:J2582,'Medical Examinations'!M248:M2582)</f>
        <v>No</v>
      </c>
      <c r="E248" s="7" t="str">
        <f>_xlfn.XLOOKUP(A248,'Medical Examinations'!J248:J2582,'Medical Examinations'!N248:N2582)</f>
        <v>No</v>
      </c>
      <c r="F248" s="7" t="str">
        <f>_xlfn.XLOOKUP(A248,'Medical Examinations'!J248:J2582,'Medical Examinations'!O248:O2582)</f>
        <v>No</v>
      </c>
      <c r="G248" s="7">
        <v>0</v>
      </c>
      <c r="H248" s="7" t="str">
        <f>_xlfn.XLOOKUP(A248,'Medical Examinations'!J248:J2582,'Medical Examinations'!Q248:Q2582)</f>
        <v>Yes</v>
      </c>
      <c r="I248" s="7" t="str">
        <f>_xlfn.XLOOKUP(A248,'Medical Examinations'!J248:J2582,'Medical Examinations'!S248:S2582)</f>
        <v>Over Weight</v>
      </c>
      <c r="J248" s="7" t="str">
        <f>_xlfn.XLOOKUP(A248,'Hospitalisation Details'!$K$2:$K$2344,'Hospitalisation Details'!$V$2:$V$2344,0)</f>
        <v>25-Aug-1971</v>
      </c>
      <c r="K248" s="24">
        <f>_xlfn.XLOOKUP(A248,'Hospitalisation Details'!$K$2:$K$2344,'Hospitalisation Details'!$P$2:$P$2344,0)</f>
        <v>34205.07</v>
      </c>
      <c r="L248" s="24" t="str">
        <f>_xlfn.XLOOKUP(A248,'Hospitalisation Details'!$K$2:$K$2344,'Hospitalisation Details'!$Q$2:$Q$2344,0)</f>
        <v>tier - 2</v>
      </c>
      <c r="M248" s="5" t="str">
        <f>_xlfn.XLOOKUP(A248,'Hospitalisation Details'!$K$2:$K$2344,'Hospitalisation Details'!$R$2:$R$2344,0)</f>
        <v>tier - 2</v>
      </c>
      <c r="N248" s="5" t="str">
        <f>_xlfn.XLOOKUP(A248,'Hospitalisation Details'!$K$2:$K$2344,'Hospitalisation Details'!$S$2:$S$2344,0)</f>
        <v>R1011</v>
      </c>
    </row>
    <row r="249" spans="1:14" ht="15.6" x14ac:dyDescent="0.3">
      <c r="A249" s="8" t="s">
        <v>2124</v>
      </c>
      <c r="B249" s="7" t="str">
        <f>_xlfn.XLOOKUP(A249,'Customer Names'!E249:E2583,'Customer Names'!H249:H2583)</f>
        <v>Wei</v>
      </c>
      <c r="C249" s="7">
        <v>31.4</v>
      </c>
      <c r="D249" s="7" t="str">
        <f>_xlfn.XLOOKUP(A249,'Medical Examinations'!J249:J2583,'Medical Examinations'!M249:M2583)</f>
        <v>No</v>
      </c>
      <c r="E249" s="7" t="str">
        <f>_xlfn.XLOOKUP(A249,'Medical Examinations'!J249:J2583,'Medical Examinations'!N249:N2583)</f>
        <v>No</v>
      </c>
      <c r="F249" s="7" t="str">
        <f>_xlfn.XLOOKUP(A249,'Medical Examinations'!J249:J2583,'Medical Examinations'!O249:O2583)</f>
        <v>No</v>
      </c>
      <c r="G249" s="7">
        <v>0</v>
      </c>
      <c r="H249" s="7" t="str">
        <f>_xlfn.XLOOKUP(A249,'Medical Examinations'!J249:J2583,'Medical Examinations'!Q249:Q2583)</f>
        <v>Yes</v>
      </c>
      <c r="I249" s="7" t="str">
        <f>_xlfn.XLOOKUP(A249,'Medical Examinations'!J249:J2583,'Medical Examinations'!S249:S2583)</f>
        <v>Obesity</v>
      </c>
      <c r="J249" s="7" t="str">
        <f>_xlfn.XLOOKUP(A249,'Hospitalisation Details'!$K$2:$K$2344,'Hospitalisation Details'!$V$2:$V$2344,0)</f>
        <v>6-Nov-1999</v>
      </c>
      <c r="K249" s="24">
        <f>_xlfn.XLOOKUP(A249,'Hospitalisation Details'!$K$2:$K$2344,'Hospitalisation Details'!$P$2:$P$2344,0)</f>
        <v>34166.269999999997</v>
      </c>
      <c r="L249" s="24" t="str">
        <f>_xlfn.XLOOKUP(A249,'Hospitalisation Details'!$K$2:$K$2344,'Hospitalisation Details'!$Q$2:$Q$2344,0)</f>
        <v>tier - 2</v>
      </c>
      <c r="M249" s="5" t="str">
        <f>_xlfn.XLOOKUP(A249,'Hospitalisation Details'!$K$2:$K$2344,'Hospitalisation Details'!$R$2:$R$2344,0)</f>
        <v>tier - 3</v>
      </c>
      <c r="N249" s="5" t="str">
        <f>_xlfn.XLOOKUP(A249,'Hospitalisation Details'!$K$2:$K$2344,'Hospitalisation Details'!$S$2:$S$2344,0)</f>
        <v>R1011</v>
      </c>
    </row>
    <row r="250" spans="1:14" ht="15.6" x14ac:dyDescent="0.3">
      <c r="A250" s="8" t="s">
        <v>2123</v>
      </c>
      <c r="B250" s="7" t="str">
        <f>_xlfn.XLOOKUP(A250,'Customer Names'!E250:E2584,'Customer Names'!H250:H2584)</f>
        <v>Hayes</v>
      </c>
      <c r="C250" s="7">
        <v>53.06</v>
      </c>
      <c r="D250" s="7" t="str">
        <f>_xlfn.XLOOKUP(A250,'Medical Examinations'!J250:J2584,'Medical Examinations'!M250:M2584)</f>
        <v>No</v>
      </c>
      <c r="E250" s="7" t="str">
        <f>_xlfn.XLOOKUP(A250,'Medical Examinations'!J250:J2584,'Medical Examinations'!N250:N2584)</f>
        <v>No</v>
      </c>
      <c r="F250" s="7" t="str">
        <f>_xlfn.XLOOKUP(A250,'Medical Examinations'!J250:J2584,'Medical Examinations'!O250:O2584)</f>
        <v>No</v>
      </c>
      <c r="G250" s="7">
        <v>0</v>
      </c>
      <c r="H250" s="7" t="str">
        <f>_xlfn.XLOOKUP(A250,'Medical Examinations'!J250:J2584,'Medical Examinations'!Q250:Q2584)</f>
        <v>Yes</v>
      </c>
      <c r="I250" s="7" t="str">
        <f>_xlfn.XLOOKUP(A250,'Medical Examinations'!J250:J2584,'Medical Examinations'!S250:S2584)</f>
        <v>Obesity</v>
      </c>
      <c r="J250" s="7" t="str">
        <f>_xlfn.XLOOKUP(A250,'Hospitalisation Details'!$K$2:$K$2344,'Hospitalisation Details'!$V$2:$V$2344,0)</f>
        <v>26-Dec-2002</v>
      </c>
      <c r="K250" s="24">
        <f>_xlfn.XLOOKUP(A250,'Hospitalisation Details'!$K$2:$K$2344,'Hospitalisation Details'!$P$2:$P$2344,0)</f>
        <v>34084.68</v>
      </c>
      <c r="L250" s="24" t="str">
        <f>_xlfn.XLOOKUP(A250,'Hospitalisation Details'!$K$2:$K$2344,'Hospitalisation Details'!$Q$2:$Q$2344,0)</f>
        <v>tier - 2</v>
      </c>
      <c r="M250" s="5" t="str">
        <f>_xlfn.XLOOKUP(A250,'Hospitalisation Details'!$K$2:$K$2344,'Hospitalisation Details'!$R$2:$R$2344,0)</f>
        <v>tier - 3</v>
      </c>
      <c r="N250" s="5" t="str">
        <f>_xlfn.XLOOKUP(A250,'Hospitalisation Details'!$K$2:$K$2344,'Hospitalisation Details'!$S$2:$S$2344,0)</f>
        <v>R1011</v>
      </c>
    </row>
    <row r="251" spans="1:14" ht="15.6" x14ac:dyDescent="0.3">
      <c r="A251" s="8" t="s">
        <v>2122</v>
      </c>
      <c r="B251" s="7" t="str">
        <f>_xlfn.XLOOKUP(A251,'Customer Names'!E251:E2585,'Customer Names'!H251:H2585)</f>
        <v>Velardo</v>
      </c>
      <c r="C251" s="7">
        <v>30.25</v>
      </c>
      <c r="D251" s="7" t="str">
        <f>_xlfn.XLOOKUP(A251,'Medical Examinations'!J251:J2585,'Medical Examinations'!M251:M2585)</f>
        <v>No</v>
      </c>
      <c r="E251" s="7" t="str">
        <f>_xlfn.XLOOKUP(A251,'Medical Examinations'!J251:J2585,'Medical Examinations'!N251:N2585)</f>
        <v>No</v>
      </c>
      <c r="F251" s="7" t="str">
        <f>_xlfn.XLOOKUP(A251,'Medical Examinations'!J251:J2585,'Medical Examinations'!O251:O2585)</f>
        <v>No</v>
      </c>
      <c r="G251" s="7">
        <v>2</v>
      </c>
      <c r="H251" s="7" t="str">
        <f>_xlfn.XLOOKUP(A251,'Medical Examinations'!J251:J2585,'Medical Examinations'!Q251:Q2585)</f>
        <v>Yes</v>
      </c>
      <c r="I251" s="7" t="str">
        <f>_xlfn.XLOOKUP(A251,'Medical Examinations'!J251:J2585,'Medical Examinations'!S251:S2585)</f>
        <v>Obesity</v>
      </c>
      <c r="J251" s="7" t="str">
        <f>_xlfn.XLOOKUP(A251,'Hospitalisation Details'!$K$2:$K$2344,'Hospitalisation Details'!$V$2:$V$2344,0)</f>
        <v>26-Jul-1972</v>
      </c>
      <c r="K251" s="24">
        <f>_xlfn.XLOOKUP(A251,'Hospitalisation Details'!$K$2:$K$2344,'Hospitalisation Details'!$P$2:$P$2344,0)</f>
        <v>34053.360000000001</v>
      </c>
      <c r="L251" s="24" t="str">
        <f>_xlfn.XLOOKUP(A251,'Hospitalisation Details'!$K$2:$K$2344,'Hospitalisation Details'!$Q$2:$Q$2344,0)</f>
        <v>tier - 2</v>
      </c>
      <c r="M251" s="5" t="str">
        <f>_xlfn.XLOOKUP(A251,'Hospitalisation Details'!$K$2:$K$2344,'Hospitalisation Details'!$R$2:$R$2344,0)</f>
        <v>tier - 2</v>
      </c>
      <c r="N251" s="5" t="str">
        <f>_xlfn.XLOOKUP(A251,'Hospitalisation Details'!$K$2:$K$2344,'Hospitalisation Details'!$S$2:$S$2344,0)</f>
        <v>R1011</v>
      </c>
    </row>
    <row r="252" spans="1:14" ht="15.6" x14ac:dyDescent="0.3">
      <c r="A252" s="8" t="s">
        <v>2121</v>
      </c>
      <c r="B252" s="7" t="str">
        <f>_xlfn.XLOOKUP(A252,'Customer Names'!E252:E2586,'Customer Names'!H252:H2586)</f>
        <v>Kastes</v>
      </c>
      <c r="C252" s="7">
        <v>46.68</v>
      </c>
      <c r="D252" s="7" t="str">
        <f>_xlfn.XLOOKUP(A252,'Medical Examinations'!J252:J2586,'Medical Examinations'!M252:M2586)</f>
        <v>No</v>
      </c>
      <c r="E252" s="7" t="str">
        <f>_xlfn.XLOOKUP(A252,'Medical Examinations'!J252:J2586,'Medical Examinations'!N252:N2586)</f>
        <v>No</v>
      </c>
      <c r="F252" s="7" t="str">
        <f>_xlfn.XLOOKUP(A252,'Medical Examinations'!J252:J2586,'Medical Examinations'!O252:O2586)</f>
        <v>No</v>
      </c>
      <c r="G252" s="7">
        <v>0</v>
      </c>
      <c r="H252" s="7" t="str">
        <f>_xlfn.XLOOKUP(A252,'Medical Examinations'!J252:J2586,'Medical Examinations'!Q252:Q2586)</f>
        <v>Yes</v>
      </c>
      <c r="I252" s="7" t="str">
        <f>_xlfn.XLOOKUP(A252,'Medical Examinations'!J252:J2586,'Medical Examinations'!S252:S2586)</f>
        <v>Obesity</v>
      </c>
      <c r="J252" s="7" t="str">
        <f>_xlfn.XLOOKUP(A252,'Hospitalisation Details'!$K$2:$K$2344,'Hospitalisation Details'!$V$2:$V$2344,0)</f>
        <v>25-Sep-1994</v>
      </c>
      <c r="K252" s="24">
        <f>_xlfn.XLOOKUP(A252,'Hospitalisation Details'!$K$2:$K$2344,'Hospitalisation Details'!$P$2:$P$2344,0)</f>
        <v>33975.47</v>
      </c>
      <c r="L252" s="24" t="str">
        <f>_xlfn.XLOOKUP(A252,'Hospitalisation Details'!$K$2:$K$2344,'Hospitalisation Details'!$Q$2:$Q$2344,0)</f>
        <v>tier - 2</v>
      </c>
      <c r="M252" s="5" t="str">
        <f>_xlfn.XLOOKUP(A252,'Hospitalisation Details'!$K$2:$K$2344,'Hospitalisation Details'!$R$2:$R$2344,0)</f>
        <v>tier - 2</v>
      </c>
      <c r="N252" s="5" t="str">
        <f>_xlfn.XLOOKUP(A252,'Hospitalisation Details'!$K$2:$K$2344,'Hospitalisation Details'!$S$2:$S$2344,0)</f>
        <v>R1011</v>
      </c>
    </row>
    <row r="253" spans="1:14" ht="15.6" x14ac:dyDescent="0.3">
      <c r="A253" s="8" t="s">
        <v>2120</v>
      </c>
      <c r="B253" s="7" t="str">
        <f>_xlfn.XLOOKUP(A253,'Customer Names'!E253:E2587,'Customer Names'!H253:H2587)</f>
        <v>Escorcia</v>
      </c>
      <c r="C253" s="7">
        <v>30.4</v>
      </c>
      <c r="D253" s="7" t="str">
        <f>_xlfn.XLOOKUP(A253,'Medical Examinations'!J253:J2587,'Medical Examinations'!M253:M2587)</f>
        <v>No</v>
      </c>
      <c r="E253" s="7" t="str">
        <f>_xlfn.XLOOKUP(A253,'Medical Examinations'!J253:J2587,'Medical Examinations'!N253:N2587)</f>
        <v>yes</v>
      </c>
      <c r="F253" s="7" t="str">
        <f>_xlfn.XLOOKUP(A253,'Medical Examinations'!J253:J2587,'Medical Examinations'!O253:O2587)</f>
        <v>No</v>
      </c>
      <c r="G253" s="7">
        <v>2</v>
      </c>
      <c r="H253" s="7" t="str">
        <f>_xlfn.XLOOKUP(A253,'Medical Examinations'!J253:J2587,'Medical Examinations'!Q253:Q2587)</f>
        <v>Yes</v>
      </c>
      <c r="I253" s="7" t="str">
        <f>_xlfn.XLOOKUP(A253,'Medical Examinations'!J253:J2587,'Medical Examinations'!S253:S2587)</f>
        <v>Obesity</v>
      </c>
      <c r="J253" s="7" t="str">
        <f>_xlfn.XLOOKUP(A253,'Hospitalisation Details'!$K$2:$K$2344,'Hospitalisation Details'!$V$2:$V$2344,0)</f>
        <v>27-Dec-2000</v>
      </c>
      <c r="K253" s="24">
        <f>_xlfn.XLOOKUP(A253,'Hospitalisation Details'!$K$2:$K$2344,'Hospitalisation Details'!$P$2:$P$2344,0)</f>
        <v>33907.550000000003</v>
      </c>
      <c r="L253" s="24" t="str">
        <f>_xlfn.XLOOKUP(A253,'Hospitalisation Details'!$K$2:$K$2344,'Hospitalisation Details'!$Q$2:$Q$2344,0)</f>
        <v>tier - 2</v>
      </c>
      <c r="M253" s="5" t="str">
        <f>_xlfn.XLOOKUP(A253,'Hospitalisation Details'!$K$2:$K$2344,'Hospitalisation Details'!$R$2:$R$2344,0)</f>
        <v>tier - 2</v>
      </c>
      <c r="N253" s="5" t="str">
        <f>_xlfn.XLOOKUP(A253,'Hospitalisation Details'!$K$2:$K$2344,'Hospitalisation Details'!$S$2:$S$2344,0)</f>
        <v>R1012</v>
      </c>
    </row>
    <row r="254" spans="1:14" ht="15.6" x14ac:dyDescent="0.3">
      <c r="A254" s="8" t="s">
        <v>2119</v>
      </c>
      <c r="B254" s="7" t="str">
        <f>_xlfn.XLOOKUP(A254,'Customer Names'!E254:E2588,'Customer Names'!H254:H2588)</f>
        <v>Larscheid</v>
      </c>
      <c r="C254" s="7">
        <v>30.2</v>
      </c>
      <c r="D254" s="7" t="str">
        <f>_xlfn.XLOOKUP(A254,'Medical Examinations'!J254:J2588,'Medical Examinations'!M254:M2588)</f>
        <v>Yes</v>
      </c>
      <c r="E254" s="7" t="str">
        <f>_xlfn.XLOOKUP(A254,'Medical Examinations'!J254:J2588,'Medical Examinations'!N254:N2588)</f>
        <v>No</v>
      </c>
      <c r="F254" s="7" t="str">
        <f>_xlfn.XLOOKUP(A254,'Medical Examinations'!J254:J2588,'Medical Examinations'!O254:O2588)</f>
        <v>Yes</v>
      </c>
      <c r="G254" s="7">
        <v>1</v>
      </c>
      <c r="H254" s="7" t="str">
        <f>_xlfn.XLOOKUP(A254,'Medical Examinations'!J254:J2588,'Medical Examinations'!Q254:Q2588)</f>
        <v>Yes</v>
      </c>
      <c r="I254" s="7" t="str">
        <f>_xlfn.XLOOKUP(A254,'Medical Examinations'!J254:J2588,'Medical Examinations'!S254:S2588)</f>
        <v>Obesity</v>
      </c>
      <c r="J254" s="7" t="str">
        <f>_xlfn.XLOOKUP(A254,'Hospitalisation Details'!$K$2:$K$2344,'Hospitalisation Details'!$V$2:$V$2344,0)</f>
        <v>9-Aug-1997</v>
      </c>
      <c r="K254" s="24">
        <f>_xlfn.XLOOKUP(A254,'Hospitalisation Details'!$K$2:$K$2344,'Hospitalisation Details'!$P$2:$P$2344,0)</f>
        <v>33900.65</v>
      </c>
      <c r="L254" s="24" t="str">
        <f>_xlfn.XLOOKUP(A254,'Hospitalisation Details'!$K$2:$K$2344,'Hospitalisation Details'!$Q$2:$Q$2344,0)</f>
        <v>tier - 2</v>
      </c>
      <c r="M254" s="5" t="str">
        <f>_xlfn.XLOOKUP(A254,'Hospitalisation Details'!$K$2:$K$2344,'Hospitalisation Details'!$R$2:$R$2344,0)</f>
        <v>tier - 3</v>
      </c>
      <c r="N254" s="5" t="str">
        <f>_xlfn.XLOOKUP(A254,'Hospitalisation Details'!$K$2:$K$2344,'Hospitalisation Details'!$S$2:$S$2344,0)</f>
        <v>R1011</v>
      </c>
    </row>
    <row r="255" spans="1:14" ht="15.6" x14ac:dyDescent="0.3">
      <c r="A255" s="8" t="s">
        <v>2118</v>
      </c>
      <c r="B255" s="7" t="str">
        <f>_xlfn.XLOOKUP(A255,'Customer Names'!E255:E2589,'Customer Names'!H255:H2589)</f>
        <v>O'Bannon</v>
      </c>
      <c r="C255" s="7">
        <v>51.18</v>
      </c>
      <c r="D255" s="7" t="str">
        <f>_xlfn.XLOOKUP(A255,'Medical Examinations'!J255:J2589,'Medical Examinations'!M255:M2589)</f>
        <v>Yes</v>
      </c>
      <c r="E255" s="7" t="str">
        <f>_xlfn.XLOOKUP(A255,'Medical Examinations'!J255:J2589,'Medical Examinations'!N255:N2589)</f>
        <v>yes</v>
      </c>
      <c r="F255" s="7" t="str">
        <f>_xlfn.XLOOKUP(A255,'Medical Examinations'!J255:J2589,'Medical Examinations'!O255:O2589)</f>
        <v>No</v>
      </c>
      <c r="G255" s="7">
        <v>2</v>
      </c>
      <c r="H255" s="7" t="str">
        <f>_xlfn.XLOOKUP(A255,'Medical Examinations'!J255:J2589,'Medical Examinations'!Q255:Q2589)</f>
        <v>Yes</v>
      </c>
      <c r="I255" s="7" t="str">
        <f>_xlfn.XLOOKUP(A255,'Medical Examinations'!J255:J2589,'Medical Examinations'!S255:S2589)</f>
        <v>Obesity</v>
      </c>
      <c r="J255" s="7" t="str">
        <f>_xlfn.XLOOKUP(A255,'Hospitalisation Details'!$K$2:$K$2344,'Hospitalisation Details'!$V$2:$V$2344,0)</f>
        <v>26-Oct-2000</v>
      </c>
      <c r="K255" s="24">
        <f>_xlfn.XLOOKUP(A255,'Hospitalisation Details'!$K$2:$K$2344,'Hospitalisation Details'!$P$2:$P$2344,0)</f>
        <v>33829.39</v>
      </c>
      <c r="L255" s="24" t="str">
        <f>_xlfn.XLOOKUP(A255,'Hospitalisation Details'!$K$2:$K$2344,'Hospitalisation Details'!$Q$2:$Q$2344,0)</f>
        <v>tier - 2</v>
      </c>
      <c r="M255" s="5" t="str">
        <f>_xlfn.XLOOKUP(A255,'Hospitalisation Details'!$K$2:$K$2344,'Hospitalisation Details'!$R$2:$R$2344,0)</f>
        <v>tier - 3</v>
      </c>
      <c r="N255" s="5" t="str">
        <f>_xlfn.XLOOKUP(A255,'Hospitalisation Details'!$K$2:$K$2344,'Hospitalisation Details'!$S$2:$S$2344,0)</f>
        <v>R1011</v>
      </c>
    </row>
    <row r="256" spans="1:14" ht="15.6" x14ac:dyDescent="0.3">
      <c r="A256" s="8" t="s">
        <v>2117</v>
      </c>
      <c r="B256" s="7" t="str">
        <f>_xlfn.XLOOKUP(A256,'Customer Names'!E256:E2590,'Customer Names'!H256:H2590)</f>
        <v>Ridgway</v>
      </c>
      <c r="C256" s="7">
        <v>22.18</v>
      </c>
      <c r="D256" s="7" t="str">
        <f>_xlfn.XLOOKUP(A256,'Medical Examinations'!J256:J2590,'Medical Examinations'!M256:M2590)</f>
        <v>No</v>
      </c>
      <c r="E256" s="7" t="str">
        <f>_xlfn.XLOOKUP(A256,'Medical Examinations'!J256:J2590,'Medical Examinations'!N256:N2590)</f>
        <v>No</v>
      </c>
      <c r="F256" s="7" t="str">
        <f>_xlfn.XLOOKUP(A256,'Medical Examinations'!J256:J2590,'Medical Examinations'!O256:O2590)</f>
        <v>No</v>
      </c>
      <c r="G256" s="7">
        <v>0</v>
      </c>
      <c r="H256" s="7" t="str">
        <f>_xlfn.XLOOKUP(A256,'Medical Examinations'!J256:J2590,'Medical Examinations'!Q256:Q2590)</f>
        <v>Yes</v>
      </c>
      <c r="I256" s="7" t="str">
        <f>_xlfn.XLOOKUP(A256,'Medical Examinations'!J256:J2590,'Medical Examinations'!S256:S2590)</f>
        <v>Normal Weight</v>
      </c>
      <c r="J256" s="7" t="str">
        <f>_xlfn.XLOOKUP(A256,'Hospitalisation Details'!$K$2:$K$2344,'Hospitalisation Details'!$V$2:$V$2344,0)</f>
        <v>11-Dec-1962</v>
      </c>
      <c r="K256" s="24">
        <f>_xlfn.XLOOKUP(A256,'Hospitalisation Details'!$K$2:$K$2344,'Hospitalisation Details'!$P$2:$P$2344,0)</f>
        <v>33753.32</v>
      </c>
      <c r="L256" s="24" t="str">
        <f>_xlfn.XLOOKUP(A256,'Hospitalisation Details'!$K$2:$K$2344,'Hospitalisation Details'!$Q$2:$Q$2344,0)</f>
        <v>tier - 1</v>
      </c>
      <c r="M256" s="5" t="str">
        <f>_xlfn.XLOOKUP(A256,'Hospitalisation Details'!$K$2:$K$2344,'Hospitalisation Details'!$R$2:$R$2344,0)</f>
        <v>tier - 3</v>
      </c>
      <c r="N256" s="5" t="str">
        <f>_xlfn.XLOOKUP(A256,'Hospitalisation Details'!$K$2:$K$2344,'Hospitalisation Details'!$S$2:$S$2344,0)</f>
        <v>R1011</v>
      </c>
    </row>
    <row r="257" spans="1:14" ht="15.6" x14ac:dyDescent="0.3">
      <c r="A257" s="8" t="s">
        <v>2116</v>
      </c>
      <c r="B257" s="7" t="str">
        <f>_xlfn.XLOOKUP(A257,'Customer Names'!E257:E2591,'Customer Names'!H257:H2591)</f>
        <v>Black</v>
      </c>
      <c r="C257" s="7">
        <v>31.92</v>
      </c>
      <c r="D257" s="7" t="str">
        <f>_xlfn.XLOOKUP(A257,'Medical Examinations'!J257:J2591,'Medical Examinations'!M257:M2591)</f>
        <v>No</v>
      </c>
      <c r="E257" s="7" t="str">
        <f>_xlfn.XLOOKUP(A257,'Medical Examinations'!J257:J2591,'Medical Examinations'!N257:N2591)</f>
        <v>No</v>
      </c>
      <c r="F257" s="7" t="str">
        <f>_xlfn.XLOOKUP(A257,'Medical Examinations'!J257:J2591,'Medical Examinations'!O257:O2591)</f>
        <v>Yes</v>
      </c>
      <c r="G257" s="7">
        <v>1</v>
      </c>
      <c r="H257" s="7" t="str">
        <f>_xlfn.XLOOKUP(A257,'Medical Examinations'!J257:J2591,'Medical Examinations'!Q257:Q2591)</f>
        <v>Yes</v>
      </c>
      <c r="I257" s="7" t="str">
        <f>_xlfn.XLOOKUP(A257,'Medical Examinations'!J257:J2591,'Medical Examinations'!S257:S2591)</f>
        <v>Obesity</v>
      </c>
      <c r="J257" s="7" t="str">
        <f>_xlfn.XLOOKUP(A257,'Hospitalisation Details'!$K$2:$K$2344,'Hospitalisation Details'!$V$2:$V$2344,0)</f>
        <v>12-Sep-2003</v>
      </c>
      <c r="K257" s="24">
        <f>_xlfn.XLOOKUP(A257,'Hospitalisation Details'!$K$2:$K$2344,'Hospitalisation Details'!$P$2:$P$2344,0)</f>
        <v>33750.29</v>
      </c>
      <c r="L257" s="24" t="str">
        <f>_xlfn.XLOOKUP(A257,'Hospitalisation Details'!$K$2:$K$2344,'Hospitalisation Details'!$Q$2:$Q$2344,0)</f>
        <v>tier - 1</v>
      </c>
      <c r="M257" s="5" t="str">
        <f>_xlfn.XLOOKUP(A257,'Hospitalisation Details'!$K$2:$K$2344,'Hospitalisation Details'!$R$2:$R$2344,0)</f>
        <v>tier - 3</v>
      </c>
      <c r="N257" s="5" t="str">
        <f>_xlfn.XLOOKUP(A257,'Hospitalisation Details'!$K$2:$K$2344,'Hospitalisation Details'!$S$2:$S$2344,0)</f>
        <v>R1012</v>
      </c>
    </row>
    <row r="258" spans="1:14" ht="15.6" x14ac:dyDescent="0.3">
      <c r="A258" s="8" t="s">
        <v>2115</v>
      </c>
      <c r="B258" s="7" t="str">
        <f>_xlfn.XLOOKUP(A258,'Customer Names'!E258:E2592,'Customer Names'!H258:H2592)</f>
        <v>Canton</v>
      </c>
      <c r="C258" s="7">
        <v>31.73</v>
      </c>
      <c r="D258" s="7" t="str">
        <f>_xlfn.XLOOKUP(A258,'Medical Examinations'!J258:J2592,'Medical Examinations'!M258:M2592)</f>
        <v>No</v>
      </c>
      <c r="E258" s="7" t="str">
        <f>_xlfn.XLOOKUP(A258,'Medical Examinations'!J258:J2592,'Medical Examinations'!N258:N2592)</f>
        <v>yes</v>
      </c>
      <c r="F258" s="7" t="str">
        <f>_xlfn.XLOOKUP(A258,'Medical Examinations'!J258:J2592,'Medical Examinations'!O258:O2592)</f>
        <v>No</v>
      </c>
      <c r="G258" s="7">
        <v>1</v>
      </c>
      <c r="H258" s="7" t="str">
        <f>_xlfn.XLOOKUP(A258,'Medical Examinations'!J258:J2592,'Medical Examinations'!Q258:Q2592)</f>
        <v>Yes</v>
      </c>
      <c r="I258" s="7" t="str">
        <f>_xlfn.XLOOKUP(A258,'Medical Examinations'!J258:J2592,'Medical Examinations'!S258:S2592)</f>
        <v>Obesity</v>
      </c>
      <c r="J258" s="7" t="str">
        <f>_xlfn.XLOOKUP(A258,'Hospitalisation Details'!$K$2:$K$2344,'Hospitalisation Details'!$V$2:$V$2344,0)</f>
        <v>1-Nov-2004</v>
      </c>
      <c r="K258" s="24">
        <f>_xlfn.XLOOKUP(A258,'Hospitalisation Details'!$K$2:$K$2344,'Hospitalisation Details'!$P$2:$P$2344,0)</f>
        <v>33732.69</v>
      </c>
      <c r="L258" s="24" t="str">
        <f>_xlfn.XLOOKUP(A258,'Hospitalisation Details'!$K$2:$K$2344,'Hospitalisation Details'!$Q$2:$Q$2344,0)</f>
        <v>tier - 1</v>
      </c>
      <c r="M258" s="5" t="str">
        <f>_xlfn.XLOOKUP(A258,'Hospitalisation Details'!$K$2:$K$2344,'Hospitalisation Details'!$R$2:$R$2344,0)</f>
        <v>tier - 1</v>
      </c>
      <c r="N258" s="5" t="str">
        <f>_xlfn.XLOOKUP(A258,'Hospitalisation Details'!$K$2:$K$2344,'Hospitalisation Details'!$S$2:$S$2344,0)</f>
        <v>R1017</v>
      </c>
    </row>
    <row r="259" spans="1:14" ht="15.6" x14ac:dyDescent="0.3">
      <c r="A259" s="8" t="s">
        <v>2114</v>
      </c>
      <c r="B259" s="7" t="str">
        <f>_xlfn.XLOOKUP(A259,'Customer Names'!E259:E2593,'Customer Names'!H259:H2593)</f>
        <v>Fine</v>
      </c>
      <c r="C259" s="7">
        <v>45.52</v>
      </c>
      <c r="D259" s="7" t="str">
        <f>_xlfn.XLOOKUP(A259,'Medical Examinations'!J259:J2593,'Medical Examinations'!M259:M2593)</f>
        <v>No</v>
      </c>
      <c r="E259" s="7" t="str">
        <f>_xlfn.XLOOKUP(A259,'Medical Examinations'!J259:J2593,'Medical Examinations'!N259:N2593)</f>
        <v>No</v>
      </c>
      <c r="F259" s="7" t="str">
        <f>_xlfn.XLOOKUP(A259,'Medical Examinations'!J259:J2593,'Medical Examinations'!O259:O2593)</f>
        <v>Yes</v>
      </c>
      <c r="G259" s="7">
        <v>1</v>
      </c>
      <c r="H259" s="7" t="str">
        <f>_xlfn.XLOOKUP(A259,'Medical Examinations'!J259:J2593,'Medical Examinations'!Q259:Q2593)</f>
        <v>Yes</v>
      </c>
      <c r="I259" s="7" t="str">
        <f>_xlfn.XLOOKUP(A259,'Medical Examinations'!J259:J2593,'Medical Examinations'!S259:S2593)</f>
        <v>Obesity</v>
      </c>
      <c r="J259" s="7" t="str">
        <f>_xlfn.XLOOKUP(A259,'Hospitalisation Details'!$K$2:$K$2344,'Hospitalisation Details'!$V$2:$V$2344,0)</f>
        <v>28-Nov-1993</v>
      </c>
      <c r="K259" s="24">
        <f>_xlfn.XLOOKUP(A259,'Hospitalisation Details'!$K$2:$K$2344,'Hospitalisation Details'!$P$2:$P$2344,0)</f>
        <v>33707.550000000003</v>
      </c>
      <c r="L259" s="24" t="str">
        <f>_xlfn.XLOOKUP(A259,'Hospitalisation Details'!$K$2:$K$2344,'Hospitalisation Details'!$Q$2:$Q$2344,0)</f>
        <v>tier - 2</v>
      </c>
      <c r="M259" s="5" t="str">
        <f>_xlfn.XLOOKUP(A259,'Hospitalisation Details'!$K$2:$K$2344,'Hospitalisation Details'!$R$2:$R$2344,0)</f>
        <v>tier - 2</v>
      </c>
      <c r="N259" s="5" t="str">
        <f>_xlfn.XLOOKUP(A259,'Hospitalisation Details'!$K$2:$K$2344,'Hospitalisation Details'!$S$2:$S$2344,0)</f>
        <v>R1011</v>
      </c>
    </row>
    <row r="260" spans="1:14" ht="15.6" x14ac:dyDescent="0.3">
      <c r="A260" s="8" t="s">
        <v>2113</v>
      </c>
      <c r="B260" s="7" t="str">
        <f>_xlfn.XLOOKUP(A260,'Customer Names'!E260:E2594,'Customer Names'!H260:H2594)</f>
        <v>Bui</v>
      </c>
      <c r="C260" s="7">
        <v>52.81</v>
      </c>
      <c r="D260" s="7" t="str">
        <f>_xlfn.XLOOKUP(A260,'Medical Examinations'!J260:J2594,'Medical Examinations'!M260:M2594)</f>
        <v>No</v>
      </c>
      <c r="E260" s="7" t="str">
        <f>_xlfn.XLOOKUP(A260,'Medical Examinations'!J260:J2594,'Medical Examinations'!N260:N2594)</f>
        <v>No</v>
      </c>
      <c r="F260" s="7" t="str">
        <f>_xlfn.XLOOKUP(A260,'Medical Examinations'!J260:J2594,'Medical Examinations'!O260:O2594)</f>
        <v>Yes</v>
      </c>
      <c r="G260" s="7">
        <v>1</v>
      </c>
      <c r="H260" s="7" t="str">
        <f>_xlfn.XLOOKUP(A260,'Medical Examinations'!J260:J2594,'Medical Examinations'!Q260:Q2594)</f>
        <v>Yes</v>
      </c>
      <c r="I260" s="7" t="str">
        <f>_xlfn.XLOOKUP(A260,'Medical Examinations'!J260:J2594,'Medical Examinations'!S260:S2594)</f>
        <v>Obesity</v>
      </c>
      <c r="J260" s="7" t="str">
        <f>_xlfn.XLOOKUP(A260,'Hospitalisation Details'!$K$2:$K$2344,'Hospitalisation Details'!$V$2:$V$2344,0)</f>
        <v>9-Sep-2003</v>
      </c>
      <c r="K260" s="24">
        <f>_xlfn.XLOOKUP(A260,'Hospitalisation Details'!$K$2:$K$2344,'Hospitalisation Details'!$P$2:$P$2344,0)</f>
        <v>33611.71</v>
      </c>
      <c r="L260" s="24" t="str">
        <f>_xlfn.XLOOKUP(A260,'Hospitalisation Details'!$K$2:$K$2344,'Hospitalisation Details'!$Q$2:$Q$2344,0)</f>
        <v>tier - 1</v>
      </c>
      <c r="M260" s="5" t="str">
        <f>_xlfn.XLOOKUP(A260,'Hospitalisation Details'!$K$2:$K$2344,'Hospitalisation Details'!$R$2:$R$2344,0)</f>
        <v>tier - 2</v>
      </c>
      <c r="N260" s="5" t="str">
        <f>_xlfn.XLOOKUP(A260,'Hospitalisation Details'!$K$2:$K$2344,'Hospitalisation Details'!$S$2:$S$2344,0)</f>
        <v>R1011</v>
      </c>
    </row>
    <row r="261" spans="1:14" ht="15.6" x14ac:dyDescent="0.3">
      <c r="A261" s="8" t="s">
        <v>2112</v>
      </c>
      <c r="B261" s="7" t="str">
        <f>_xlfn.XLOOKUP(A261,'Customer Names'!E261:E2595,'Customer Names'!H261:H2595)</f>
        <v>Riepma</v>
      </c>
      <c r="C261" s="7">
        <v>33.58</v>
      </c>
      <c r="D261" s="7" t="str">
        <f>_xlfn.XLOOKUP(A261,'Medical Examinations'!J261:J2595,'Medical Examinations'!M261:M2595)</f>
        <v>No</v>
      </c>
      <c r="E261" s="7" t="str">
        <f>_xlfn.XLOOKUP(A261,'Medical Examinations'!J261:J2595,'Medical Examinations'!N261:N2595)</f>
        <v>No</v>
      </c>
      <c r="F261" s="7" t="str">
        <f>_xlfn.XLOOKUP(A261,'Medical Examinations'!J261:J2595,'Medical Examinations'!O261:O2595)</f>
        <v>No</v>
      </c>
      <c r="G261" s="7">
        <v>1</v>
      </c>
      <c r="H261" s="7" t="str">
        <f>_xlfn.XLOOKUP(A261,'Medical Examinations'!J261:J2595,'Medical Examinations'!Q261:Q2595)</f>
        <v>Yes</v>
      </c>
      <c r="I261" s="7" t="str">
        <f>_xlfn.XLOOKUP(A261,'Medical Examinations'!J261:J2595,'Medical Examinations'!S261:S2595)</f>
        <v>Obesity</v>
      </c>
      <c r="J261" s="7" t="str">
        <f>_xlfn.XLOOKUP(A261,'Hospitalisation Details'!$K$2:$K$2344,'Hospitalisation Details'!$V$2:$V$2344,0)</f>
        <v>22-Jul-1984</v>
      </c>
      <c r="K261" s="24">
        <f>_xlfn.XLOOKUP(A261,'Hospitalisation Details'!$K$2:$K$2344,'Hospitalisation Details'!$P$2:$P$2344,0)</f>
        <v>33527.1</v>
      </c>
      <c r="L261" s="24" t="str">
        <f>_xlfn.XLOOKUP(A261,'Hospitalisation Details'!$K$2:$K$2344,'Hospitalisation Details'!$Q$2:$Q$2344,0)</f>
        <v>tier - 2</v>
      </c>
      <c r="M261" s="5" t="str">
        <f>_xlfn.XLOOKUP(A261,'Hospitalisation Details'!$K$2:$K$2344,'Hospitalisation Details'!$R$2:$R$2344,0)</f>
        <v>tier - 3</v>
      </c>
      <c r="N261" s="5" t="str">
        <f>_xlfn.XLOOKUP(A261,'Hospitalisation Details'!$K$2:$K$2344,'Hospitalisation Details'!$S$2:$S$2344,0)</f>
        <v>R1011</v>
      </c>
    </row>
    <row r="262" spans="1:14" ht="15.6" x14ac:dyDescent="0.3">
      <c r="A262" s="8" t="s">
        <v>2111</v>
      </c>
      <c r="B262" s="7" t="str">
        <f>_xlfn.XLOOKUP(A262,'Customer Names'!E262:E2596,'Customer Names'!H262:H2596)</f>
        <v>Inman</v>
      </c>
      <c r="C262" s="7">
        <v>30.684999999999999</v>
      </c>
      <c r="D262" s="7" t="str">
        <f>_xlfn.XLOOKUP(A262,'Medical Examinations'!J262:J2596,'Medical Examinations'!M262:M2596)</f>
        <v>No</v>
      </c>
      <c r="E262" s="7" t="str">
        <f>_xlfn.XLOOKUP(A262,'Medical Examinations'!J262:J2596,'Medical Examinations'!N262:N2596)</f>
        <v>No</v>
      </c>
      <c r="F262" s="7" t="str">
        <f>_xlfn.XLOOKUP(A262,'Medical Examinations'!J262:J2596,'Medical Examinations'!O262:O2596)</f>
        <v>No</v>
      </c>
      <c r="G262" s="7">
        <v>0</v>
      </c>
      <c r="H262" s="7" t="str">
        <f>_xlfn.XLOOKUP(A262,'Medical Examinations'!J262:J2596,'Medical Examinations'!Q262:Q2596)</f>
        <v>Yes</v>
      </c>
      <c r="I262" s="7" t="str">
        <f>_xlfn.XLOOKUP(A262,'Medical Examinations'!J262:J2596,'Medical Examinations'!S262:S2596)</f>
        <v>Obesity</v>
      </c>
      <c r="J262" s="7" t="str">
        <f>_xlfn.XLOOKUP(A262,'Hospitalisation Details'!$K$2:$K$2344,'Hospitalisation Details'!$V$2:$V$2344,0)</f>
        <v>25-Aug-2002</v>
      </c>
      <c r="K262" s="24">
        <f>_xlfn.XLOOKUP(A262,'Hospitalisation Details'!$K$2:$K$2344,'Hospitalisation Details'!$P$2:$P$2344,0)</f>
        <v>33475.82</v>
      </c>
      <c r="L262" s="24" t="str">
        <f>_xlfn.XLOOKUP(A262,'Hospitalisation Details'!$K$2:$K$2344,'Hospitalisation Details'!$Q$2:$Q$2344,0)</f>
        <v>tier - 1</v>
      </c>
      <c r="M262" s="5" t="str">
        <f>_xlfn.XLOOKUP(A262,'Hospitalisation Details'!$K$2:$K$2344,'Hospitalisation Details'!$R$2:$R$2344,0)</f>
        <v>tier - 1</v>
      </c>
      <c r="N262" s="5" t="str">
        <f>_xlfn.XLOOKUP(A262,'Hospitalisation Details'!$K$2:$K$2344,'Hospitalisation Details'!$S$2:$S$2344,0)</f>
        <v>R1018</v>
      </c>
    </row>
    <row r="263" spans="1:14" ht="15.6" x14ac:dyDescent="0.3">
      <c r="A263" s="8" t="s">
        <v>2110</v>
      </c>
      <c r="B263" s="7" t="str">
        <f>_xlfn.XLOOKUP(A263,'Customer Names'!E263:E2597,'Customer Names'!H263:H2597)</f>
        <v>Kruzel</v>
      </c>
      <c r="C263" s="7">
        <v>37.524999999999999</v>
      </c>
      <c r="D263" s="7" t="str">
        <f>_xlfn.XLOOKUP(A263,'Medical Examinations'!J263:J2597,'Medical Examinations'!M263:M2597)</f>
        <v>Yes</v>
      </c>
      <c r="E263" s="7" t="str">
        <f>_xlfn.XLOOKUP(A263,'Medical Examinations'!J263:J2597,'Medical Examinations'!N263:N2597)</f>
        <v>No</v>
      </c>
      <c r="F263" s="7" t="str">
        <f>_xlfn.XLOOKUP(A263,'Medical Examinations'!J263:J2597,'Medical Examinations'!O263:O2597)</f>
        <v>No</v>
      </c>
      <c r="G263" s="7">
        <v>2</v>
      </c>
      <c r="H263" s="7" t="str">
        <f>_xlfn.XLOOKUP(A263,'Medical Examinations'!J263:J2597,'Medical Examinations'!Q263:Q2597)</f>
        <v>No</v>
      </c>
      <c r="I263" s="7" t="str">
        <f>_xlfn.XLOOKUP(A263,'Medical Examinations'!J263:J2597,'Medical Examinations'!S263:S2597)</f>
        <v>Obesity</v>
      </c>
      <c r="J263" s="7" t="str">
        <f>_xlfn.XLOOKUP(A263,'Hospitalisation Details'!$K$2:$K$2344,'Hospitalisation Details'!$V$2:$V$2344,0)</f>
        <v>18-Jun-1970</v>
      </c>
      <c r="K263" s="24">
        <f>_xlfn.XLOOKUP(A263,'Hospitalisation Details'!$K$2:$K$2344,'Hospitalisation Details'!$P$2:$P$2344,0)</f>
        <v>33471.97</v>
      </c>
      <c r="L263" s="24" t="str">
        <f>_xlfn.XLOOKUP(A263,'Hospitalisation Details'!$K$2:$K$2344,'Hospitalisation Details'!$Q$2:$Q$2344,0)</f>
        <v>tier - 2</v>
      </c>
      <c r="M263" s="5" t="str">
        <f>_xlfn.XLOOKUP(A263,'Hospitalisation Details'!$K$2:$K$2344,'Hospitalisation Details'!$R$2:$R$2344,0)</f>
        <v>tier - 2</v>
      </c>
      <c r="N263" s="5" t="str">
        <f>_xlfn.XLOOKUP(A263,'Hospitalisation Details'!$K$2:$K$2344,'Hospitalisation Details'!$S$2:$S$2344,0)</f>
        <v>R1012</v>
      </c>
    </row>
    <row r="264" spans="1:14" ht="15.6" x14ac:dyDescent="0.3">
      <c r="A264" s="8" t="s">
        <v>2109</v>
      </c>
      <c r="B264" s="7" t="str">
        <f>_xlfn.XLOOKUP(A264,'Customer Names'!E264:E2598,'Customer Names'!H264:H2598)</f>
        <v>Lindsay</v>
      </c>
      <c r="C264" s="7">
        <v>34.5</v>
      </c>
      <c r="D264" s="7" t="str">
        <f>_xlfn.XLOOKUP(A264,'Medical Examinations'!J264:J2598,'Medical Examinations'!M264:M2598)</f>
        <v>Yes</v>
      </c>
      <c r="E264" s="7" t="str">
        <f>_xlfn.XLOOKUP(A264,'Medical Examinations'!J264:J2598,'Medical Examinations'!N264:N2598)</f>
        <v>No</v>
      </c>
      <c r="F264" s="7" t="str">
        <f>_xlfn.XLOOKUP(A264,'Medical Examinations'!J264:J2598,'Medical Examinations'!O264:O2598)</f>
        <v>No</v>
      </c>
      <c r="G264" s="7">
        <v>0</v>
      </c>
      <c r="H264" s="7" t="str">
        <f>_xlfn.XLOOKUP(A264,'Medical Examinations'!J264:J2598,'Medical Examinations'!Q264:Q2598)</f>
        <v>Yes</v>
      </c>
      <c r="I264" s="7" t="str">
        <f>_xlfn.XLOOKUP(A264,'Medical Examinations'!J264:J2598,'Medical Examinations'!S264:S2598)</f>
        <v>Obesity</v>
      </c>
      <c r="J264" s="7" t="str">
        <f>_xlfn.XLOOKUP(A264,'Hospitalisation Details'!$K$2:$K$2344,'Hospitalisation Details'!$V$2:$V$2344,0)</f>
        <v>7-Dec-1985</v>
      </c>
      <c r="K264" s="24">
        <f>_xlfn.XLOOKUP(A264,'Hospitalisation Details'!$K$2:$K$2344,'Hospitalisation Details'!$P$2:$P$2344,0)</f>
        <v>33450.99</v>
      </c>
      <c r="L264" s="24" t="str">
        <f>_xlfn.XLOOKUP(A264,'Hospitalisation Details'!$K$2:$K$2344,'Hospitalisation Details'!$Q$2:$Q$2344,0)</f>
        <v>tier - 2</v>
      </c>
      <c r="M264" s="5" t="str">
        <f>_xlfn.XLOOKUP(A264,'Hospitalisation Details'!$K$2:$K$2344,'Hospitalisation Details'!$R$2:$R$2344,0)</f>
        <v>tier - 2</v>
      </c>
      <c r="N264" s="5" t="str">
        <f>_xlfn.XLOOKUP(A264,'Hospitalisation Details'!$K$2:$K$2344,'Hospitalisation Details'!$S$2:$S$2344,0)</f>
        <v>R1011</v>
      </c>
    </row>
    <row r="265" spans="1:14" ht="15.6" x14ac:dyDescent="0.3">
      <c r="A265" s="8" t="s">
        <v>2108</v>
      </c>
      <c r="B265" s="7" t="str">
        <f>_xlfn.XLOOKUP(A265,'Customer Names'!E265:E2599,'Customer Names'!H265:H2599)</f>
        <v>Land</v>
      </c>
      <c r="C265" s="7">
        <v>28.16</v>
      </c>
      <c r="D265" s="7" t="str">
        <f>_xlfn.XLOOKUP(A265,'Medical Examinations'!J265:J2599,'Medical Examinations'!M265:M2599)</f>
        <v>No</v>
      </c>
      <c r="E265" s="7" t="str">
        <f>_xlfn.XLOOKUP(A265,'Medical Examinations'!J265:J2599,'Medical Examinations'!N265:N2599)</f>
        <v>No</v>
      </c>
      <c r="F265" s="7" t="str">
        <f>_xlfn.XLOOKUP(A265,'Medical Examinations'!J265:J2599,'Medical Examinations'!O265:O2599)</f>
        <v>No</v>
      </c>
      <c r="G265" s="7">
        <v>2</v>
      </c>
      <c r="H265" s="7" t="str">
        <f>_xlfn.XLOOKUP(A265,'Medical Examinations'!J265:J2599,'Medical Examinations'!Q265:Q2599)</f>
        <v>Yes</v>
      </c>
      <c r="I265" s="7" t="str">
        <f>_xlfn.XLOOKUP(A265,'Medical Examinations'!J265:J2599,'Medical Examinations'!S265:S2599)</f>
        <v>Over Weight</v>
      </c>
      <c r="J265" s="7" t="str">
        <f>_xlfn.XLOOKUP(A265,'Hospitalisation Details'!$K$2:$K$2344,'Hospitalisation Details'!$V$2:$V$2344,0)</f>
        <v>5-Sep-1972</v>
      </c>
      <c r="K265" s="24">
        <f>_xlfn.XLOOKUP(A265,'Hospitalisation Details'!$K$2:$K$2344,'Hospitalisation Details'!$P$2:$P$2344,0)</f>
        <v>33344.449999999997</v>
      </c>
      <c r="L265" s="24" t="str">
        <f>_xlfn.XLOOKUP(A265,'Hospitalisation Details'!$K$2:$K$2344,'Hospitalisation Details'!$Q$2:$Q$2344,0)</f>
        <v>tier - 2</v>
      </c>
      <c r="M265" s="5" t="str">
        <f>_xlfn.XLOOKUP(A265,'Hospitalisation Details'!$K$2:$K$2344,'Hospitalisation Details'!$R$2:$R$2344,0)</f>
        <v>tier - 3</v>
      </c>
      <c r="N265" s="5" t="str">
        <f>_xlfn.XLOOKUP(A265,'Hospitalisation Details'!$K$2:$K$2344,'Hospitalisation Details'!$S$2:$S$2344,0)</f>
        <v>R1011</v>
      </c>
    </row>
    <row r="266" spans="1:14" ht="15.6" x14ac:dyDescent="0.3">
      <c r="A266" s="8" t="s">
        <v>2107</v>
      </c>
      <c r="B266" s="7" t="str">
        <f>_xlfn.XLOOKUP(A266,'Customer Names'!E266:E2600,'Customer Names'!H266:H2600)</f>
        <v>Brecher</v>
      </c>
      <c r="C266" s="7">
        <v>30.02</v>
      </c>
      <c r="D266" s="7" t="str">
        <f>_xlfn.XLOOKUP(A266,'Medical Examinations'!J266:J2600,'Medical Examinations'!M266:M2600)</f>
        <v>No</v>
      </c>
      <c r="E266" s="7" t="str">
        <f>_xlfn.XLOOKUP(A266,'Medical Examinations'!J266:J2600,'Medical Examinations'!N266:N2600)</f>
        <v>No</v>
      </c>
      <c r="F266" s="7" t="str">
        <f>_xlfn.XLOOKUP(A266,'Medical Examinations'!J266:J2600,'Medical Examinations'!O266:O2600)</f>
        <v>Yes</v>
      </c>
      <c r="G266" s="7">
        <v>1</v>
      </c>
      <c r="H266" s="7" t="str">
        <f>_xlfn.XLOOKUP(A266,'Medical Examinations'!J266:J2600,'Medical Examinations'!Q266:Q2600)</f>
        <v>Yes</v>
      </c>
      <c r="I266" s="7" t="str">
        <f>_xlfn.XLOOKUP(A266,'Medical Examinations'!J266:J2600,'Medical Examinations'!S266:S2600)</f>
        <v>Obesity</v>
      </c>
      <c r="J266" s="7" t="str">
        <f>_xlfn.XLOOKUP(A266,'Hospitalisation Details'!$K$2:$K$2344,'Hospitalisation Details'!$V$2:$V$2344,0)</f>
        <v>28-Nov-2003</v>
      </c>
      <c r="K266" s="24">
        <f>_xlfn.XLOOKUP(A266,'Hospitalisation Details'!$K$2:$K$2344,'Hospitalisation Details'!$P$2:$P$2344,0)</f>
        <v>33307.550000000003</v>
      </c>
      <c r="L266" s="24" t="str">
        <f>_xlfn.XLOOKUP(A266,'Hospitalisation Details'!$K$2:$K$2344,'Hospitalisation Details'!$Q$2:$Q$2344,0)</f>
        <v>tier - 2</v>
      </c>
      <c r="M266" s="5" t="str">
        <f>_xlfn.XLOOKUP(A266,'Hospitalisation Details'!$K$2:$K$2344,'Hospitalisation Details'!$R$2:$R$2344,0)</f>
        <v>tier - 3</v>
      </c>
      <c r="N266" s="5" t="str">
        <f>_xlfn.XLOOKUP(A266,'Hospitalisation Details'!$K$2:$K$2344,'Hospitalisation Details'!$S$2:$S$2344,0)</f>
        <v>R1012</v>
      </c>
    </row>
    <row r="267" spans="1:14" ht="15.6" x14ac:dyDescent="0.3">
      <c r="A267" s="8" t="s">
        <v>2106</v>
      </c>
      <c r="B267" s="7" t="str">
        <f>_xlfn.XLOOKUP(A267,'Customer Names'!E267:E2601,'Customer Names'!H267:H2601)</f>
        <v>Debolt</v>
      </c>
      <c r="C267" s="7">
        <v>37.82</v>
      </c>
      <c r="D267" s="7" t="str">
        <f>_xlfn.XLOOKUP(A267,'Medical Examinations'!J267:J2601,'Medical Examinations'!M267:M2601)</f>
        <v>No</v>
      </c>
      <c r="E267" s="7" t="str">
        <f>_xlfn.XLOOKUP(A267,'Medical Examinations'!J267:J2601,'Medical Examinations'!N267:N2601)</f>
        <v>No</v>
      </c>
      <c r="F267" s="7" t="str">
        <f>_xlfn.XLOOKUP(A267,'Medical Examinations'!J267:J2601,'Medical Examinations'!O267:O2601)</f>
        <v>No</v>
      </c>
      <c r="G267" s="7">
        <v>0</v>
      </c>
      <c r="H267" s="7" t="str">
        <f>_xlfn.XLOOKUP(A267,'Medical Examinations'!J267:J2601,'Medical Examinations'!Q267:Q2601)</f>
        <v>Yes</v>
      </c>
      <c r="I267" s="7" t="str">
        <f>_xlfn.XLOOKUP(A267,'Medical Examinations'!J267:J2601,'Medical Examinations'!S267:S2601)</f>
        <v>Obesity</v>
      </c>
      <c r="J267" s="7" t="str">
        <f>_xlfn.XLOOKUP(A267,'Hospitalisation Details'!$K$2:$K$2344,'Hospitalisation Details'!$V$2:$V$2344,0)</f>
        <v>12-Oct-1990</v>
      </c>
      <c r="K267" s="24">
        <f>_xlfn.XLOOKUP(A267,'Hospitalisation Details'!$K$2:$K$2344,'Hospitalisation Details'!$P$2:$P$2344,0)</f>
        <v>33292.83</v>
      </c>
      <c r="L267" s="24" t="str">
        <f>_xlfn.XLOOKUP(A267,'Hospitalisation Details'!$K$2:$K$2344,'Hospitalisation Details'!$Q$2:$Q$2344,0)</f>
        <v>tier - 2</v>
      </c>
      <c r="M267" s="5" t="str">
        <f>_xlfn.XLOOKUP(A267,'Hospitalisation Details'!$K$2:$K$2344,'Hospitalisation Details'!$R$2:$R$2344,0)</f>
        <v>tier - 1</v>
      </c>
      <c r="N267" s="5" t="str">
        <f>_xlfn.XLOOKUP(A267,'Hospitalisation Details'!$K$2:$K$2344,'Hospitalisation Details'!$S$2:$S$2344,0)</f>
        <v>R1011</v>
      </c>
    </row>
    <row r="268" spans="1:14" ht="15.6" x14ac:dyDescent="0.3">
      <c r="A268" s="8" t="s">
        <v>2105</v>
      </c>
      <c r="B268" s="7" t="str">
        <f>_xlfn.XLOOKUP(A268,'Customer Names'!E268:E2602,'Customer Names'!H268:H2602)</f>
        <v>Oswalt</v>
      </c>
      <c r="C268" s="7">
        <v>33.14</v>
      </c>
      <c r="D268" s="7" t="str">
        <f>_xlfn.XLOOKUP(A268,'Medical Examinations'!J268:J2602,'Medical Examinations'!M268:M2602)</f>
        <v>Yes</v>
      </c>
      <c r="E268" s="7" t="str">
        <f>_xlfn.XLOOKUP(A268,'Medical Examinations'!J268:J2602,'Medical Examinations'!N268:N2602)</f>
        <v>No</v>
      </c>
      <c r="F268" s="7" t="str">
        <f>_xlfn.XLOOKUP(A268,'Medical Examinations'!J268:J2602,'Medical Examinations'!O268:O2602)</f>
        <v>No</v>
      </c>
      <c r="G268" s="7">
        <v>0</v>
      </c>
      <c r="H268" s="7" t="str">
        <f>_xlfn.XLOOKUP(A268,'Medical Examinations'!J268:J2602,'Medical Examinations'!Q268:Q2602)</f>
        <v>Yes</v>
      </c>
      <c r="I268" s="7" t="str">
        <f>_xlfn.XLOOKUP(A268,'Medical Examinations'!J268:J2602,'Medical Examinations'!S268:S2602)</f>
        <v>Obesity</v>
      </c>
      <c r="J268" s="7" t="str">
        <f>_xlfn.XLOOKUP(A268,'Hospitalisation Details'!$K$2:$K$2344,'Hospitalisation Details'!$V$2:$V$2344,0)</f>
        <v>15-Jul-1985</v>
      </c>
      <c r="K268" s="24">
        <f>_xlfn.XLOOKUP(A268,'Hospitalisation Details'!$K$2:$K$2344,'Hospitalisation Details'!$P$2:$P$2344,0)</f>
        <v>33121</v>
      </c>
      <c r="L268" s="24" t="str">
        <f>_xlfn.XLOOKUP(A268,'Hospitalisation Details'!$K$2:$K$2344,'Hospitalisation Details'!$Q$2:$Q$2344,0)</f>
        <v>tier - 2</v>
      </c>
      <c r="M268" s="5" t="str">
        <f>_xlfn.XLOOKUP(A268,'Hospitalisation Details'!$K$2:$K$2344,'Hospitalisation Details'!$R$2:$R$2344,0)</f>
        <v>tier - 1</v>
      </c>
      <c r="N268" s="5" t="str">
        <f>_xlfn.XLOOKUP(A268,'Hospitalisation Details'!$K$2:$K$2344,'Hospitalisation Details'!$S$2:$S$2344,0)</f>
        <v>R1011</v>
      </c>
    </row>
    <row r="269" spans="1:14" ht="15.6" x14ac:dyDescent="0.3">
      <c r="A269" s="8" t="s">
        <v>2104</v>
      </c>
      <c r="B269" s="7" t="str">
        <f>_xlfn.XLOOKUP(A269,'Customer Names'!E269:E2603,'Customer Names'!H269:H2603)</f>
        <v>Boyd</v>
      </c>
      <c r="C269" s="7">
        <v>25.14</v>
      </c>
      <c r="D269" s="7" t="str">
        <f>_xlfn.XLOOKUP(A269,'Medical Examinations'!J269:J2603,'Medical Examinations'!M269:M2603)</f>
        <v>Yes</v>
      </c>
      <c r="E269" s="7" t="str">
        <f>_xlfn.XLOOKUP(A269,'Medical Examinations'!J269:J2603,'Medical Examinations'!N269:N2603)</f>
        <v>No</v>
      </c>
      <c r="F269" s="7" t="str">
        <f>_xlfn.XLOOKUP(A269,'Medical Examinations'!J269:J2603,'Medical Examinations'!O269:O2603)</f>
        <v>Yes</v>
      </c>
      <c r="G269" s="7">
        <v>1</v>
      </c>
      <c r="H269" s="7" t="str">
        <f>_xlfn.XLOOKUP(A269,'Medical Examinations'!J269:J2603,'Medical Examinations'!Q269:Q2603)</f>
        <v>Yes</v>
      </c>
      <c r="I269" s="7" t="str">
        <f>_xlfn.XLOOKUP(A269,'Medical Examinations'!J269:J2603,'Medical Examinations'!S269:S2603)</f>
        <v>Over Weight</v>
      </c>
      <c r="J269" s="7" t="str">
        <f>_xlfn.XLOOKUP(A269,'Hospitalisation Details'!$K$2:$K$2344,'Hospitalisation Details'!$V$2:$V$2344,0)</f>
        <v>30-Oct-1969</v>
      </c>
      <c r="K269" s="24">
        <f>_xlfn.XLOOKUP(A269,'Hospitalisation Details'!$K$2:$K$2344,'Hospitalisation Details'!$P$2:$P$2344,0)</f>
        <v>33090.660000000003</v>
      </c>
      <c r="L269" s="24" t="str">
        <f>_xlfn.XLOOKUP(A269,'Hospitalisation Details'!$K$2:$K$2344,'Hospitalisation Details'!$Q$2:$Q$2344,0)</f>
        <v>tier - 2</v>
      </c>
      <c r="M269" s="5" t="str">
        <f>_xlfn.XLOOKUP(A269,'Hospitalisation Details'!$K$2:$K$2344,'Hospitalisation Details'!$R$2:$R$2344,0)</f>
        <v>tier - 2</v>
      </c>
      <c r="N269" s="5" t="str">
        <f>_xlfn.XLOOKUP(A269,'Hospitalisation Details'!$K$2:$K$2344,'Hospitalisation Details'!$S$2:$S$2344,0)</f>
        <v>R1011</v>
      </c>
    </row>
    <row r="270" spans="1:14" ht="15.6" x14ac:dyDescent="0.3">
      <c r="A270" s="8" t="s">
        <v>2103</v>
      </c>
      <c r="B270" s="7" t="str">
        <f>_xlfn.XLOOKUP(A270,'Customer Names'!E270:E2604,'Customer Names'!H270:H2604)</f>
        <v>Bulewich</v>
      </c>
      <c r="C270" s="7">
        <v>20.18</v>
      </c>
      <c r="D270" s="7" t="str">
        <f>_xlfn.XLOOKUP(A270,'Medical Examinations'!J270:J2604,'Medical Examinations'!M270:M2604)</f>
        <v>No</v>
      </c>
      <c r="E270" s="7" t="str">
        <f>_xlfn.XLOOKUP(A270,'Medical Examinations'!J270:J2604,'Medical Examinations'!N270:N2604)</f>
        <v>No</v>
      </c>
      <c r="F270" s="7" t="str">
        <f>_xlfn.XLOOKUP(A270,'Medical Examinations'!J270:J2604,'Medical Examinations'!O270:O2604)</f>
        <v>No</v>
      </c>
      <c r="G270" s="7">
        <v>0</v>
      </c>
      <c r="H270" s="7" t="str">
        <f>_xlfn.XLOOKUP(A270,'Medical Examinations'!J270:J2604,'Medical Examinations'!Q270:Q2604)</f>
        <v>Yes</v>
      </c>
      <c r="I270" s="7" t="str">
        <f>_xlfn.XLOOKUP(A270,'Medical Examinations'!J270:J2604,'Medical Examinations'!S270:S2604)</f>
        <v>Normal Weight</v>
      </c>
      <c r="J270" s="7" t="str">
        <f>_xlfn.XLOOKUP(A270,'Hospitalisation Details'!$K$2:$K$2344,'Hospitalisation Details'!$V$2:$V$2344,0)</f>
        <v>1-Jul-1962</v>
      </c>
      <c r="K270" s="24">
        <f>_xlfn.XLOOKUP(A270,'Hospitalisation Details'!$K$2:$K$2344,'Hospitalisation Details'!$P$2:$P$2344,0)</f>
        <v>33074.94</v>
      </c>
      <c r="L270" s="24" t="str">
        <f>_xlfn.XLOOKUP(A270,'Hospitalisation Details'!$K$2:$K$2344,'Hospitalisation Details'!$Q$2:$Q$2344,0)</f>
        <v>tier - 1</v>
      </c>
      <c r="M270" s="5" t="str">
        <f>_xlfn.XLOOKUP(A270,'Hospitalisation Details'!$K$2:$K$2344,'Hospitalisation Details'!$R$2:$R$2344,0)</f>
        <v>tier - 2</v>
      </c>
      <c r="N270" s="5" t="str">
        <f>_xlfn.XLOOKUP(A270,'Hospitalisation Details'!$K$2:$K$2344,'Hospitalisation Details'!$S$2:$S$2344,0)</f>
        <v>R1011</v>
      </c>
    </row>
    <row r="271" spans="1:14" ht="15.6" x14ac:dyDescent="0.3">
      <c r="A271" s="8" t="s">
        <v>2102</v>
      </c>
      <c r="B271" s="7" t="str">
        <f>_xlfn.XLOOKUP(A271,'Customer Names'!E271:E2605,'Customer Names'!H271:H2605)</f>
        <v>Fukuda</v>
      </c>
      <c r="C271" s="7">
        <v>44.36</v>
      </c>
      <c r="D271" s="7" t="str">
        <f>_xlfn.XLOOKUP(A271,'Medical Examinations'!J271:J2605,'Medical Examinations'!M271:M2605)</f>
        <v>No</v>
      </c>
      <c r="E271" s="7" t="str">
        <f>_xlfn.XLOOKUP(A271,'Medical Examinations'!J271:J2605,'Medical Examinations'!N271:N2605)</f>
        <v>No</v>
      </c>
      <c r="F271" s="7" t="str">
        <f>_xlfn.XLOOKUP(A271,'Medical Examinations'!J271:J2605,'Medical Examinations'!O271:O2605)</f>
        <v>No</v>
      </c>
      <c r="G271" s="7">
        <v>0</v>
      </c>
      <c r="H271" s="7" t="str">
        <f>_xlfn.XLOOKUP(A271,'Medical Examinations'!J271:J2605,'Medical Examinations'!Q271:Q2605)</f>
        <v>Yes</v>
      </c>
      <c r="I271" s="7" t="str">
        <f>_xlfn.XLOOKUP(A271,'Medical Examinations'!J271:J2605,'Medical Examinations'!S271:S2605)</f>
        <v>Obesity</v>
      </c>
      <c r="J271" s="7" t="str">
        <f>_xlfn.XLOOKUP(A271,'Hospitalisation Details'!$K$2:$K$2344,'Hospitalisation Details'!$V$2:$V$2344,0)</f>
        <v>28-Jul-1994</v>
      </c>
      <c r="K271" s="24">
        <f>_xlfn.XLOOKUP(A271,'Hospitalisation Details'!$K$2:$K$2344,'Hospitalisation Details'!$P$2:$P$2344,0)</f>
        <v>33057.230000000003</v>
      </c>
      <c r="L271" s="24" t="str">
        <f>_xlfn.XLOOKUP(A271,'Hospitalisation Details'!$K$2:$K$2344,'Hospitalisation Details'!$Q$2:$Q$2344,0)</f>
        <v>tier - 1</v>
      </c>
      <c r="M271" s="5" t="str">
        <f>_xlfn.XLOOKUP(A271,'Hospitalisation Details'!$K$2:$K$2344,'Hospitalisation Details'!$R$2:$R$2344,0)</f>
        <v>tier - 2</v>
      </c>
      <c r="N271" s="5" t="str">
        <f>_xlfn.XLOOKUP(A271,'Hospitalisation Details'!$K$2:$K$2344,'Hospitalisation Details'!$S$2:$S$2344,0)</f>
        <v>R1011</v>
      </c>
    </row>
    <row r="272" spans="1:14" ht="15.6" x14ac:dyDescent="0.3">
      <c r="A272" s="8" t="s">
        <v>2101</v>
      </c>
      <c r="B272" s="7" t="str">
        <f>_xlfn.XLOOKUP(A272,'Customer Names'!E272:E2606,'Customer Names'!H272:H2606)</f>
        <v>Phillips</v>
      </c>
      <c r="C272" s="7">
        <v>23.82</v>
      </c>
      <c r="D272" s="7" t="str">
        <f>_xlfn.XLOOKUP(A272,'Medical Examinations'!J272:J2606,'Medical Examinations'!M272:M2606)</f>
        <v>Yes</v>
      </c>
      <c r="E272" s="7" t="str">
        <f>_xlfn.XLOOKUP(A272,'Medical Examinations'!J272:J2606,'Medical Examinations'!N272:N2606)</f>
        <v>No</v>
      </c>
      <c r="F272" s="7" t="str">
        <f>_xlfn.XLOOKUP(A272,'Medical Examinations'!J272:J2606,'Medical Examinations'!O272:O2606)</f>
        <v>No</v>
      </c>
      <c r="G272" s="7">
        <v>0</v>
      </c>
      <c r="H272" s="7" t="str">
        <f>_xlfn.XLOOKUP(A272,'Medical Examinations'!J272:J2606,'Medical Examinations'!Q272:Q2606)</f>
        <v>Yes</v>
      </c>
      <c r="I272" s="7" t="str">
        <f>_xlfn.XLOOKUP(A272,'Medical Examinations'!J272:J2606,'Medical Examinations'!S272:S2606)</f>
        <v>Normal Weight</v>
      </c>
      <c r="J272" s="7" t="str">
        <f>_xlfn.XLOOKUP(A272,'Hospitalisation Details'!$K$2:$K$2344,'Hospitalisation Details'!$V$2:$V$2344,0)</f>
        <v>10-Jul-1967</v>
      </c>
      <c r="K272" s="24">
        <f>_xlfn.XLOOKUP(A272,'Hospitalisation Details'!$K$2:$K$2344,'Hospitalisation Details'!$P$2:$P$2344,0)</f>
        <v>33025.32</v>
      </c>
      <c r="L272" s="24" t="str">
        <f>_xlfn.XLOOKUP(A272,'Hospitalisation Details'!$K$2:$K$2344,'Hospitalisation Details'!$Q$2:$Q$2344,0)</f>
        <v>tier - 2</v>
      </c>
      <c r="M272" s="5" t="str">
        <f>_xlfn.XLOOKUP(A272,'Hospitalisation Details'!$K$2:$K$2344,'Hospitalisation Details'!$R$2:$R$2344,0)</f>
        <v>tier - 3</v>
      </c>
      <c r="N272" s="5" t="str">
        <f>_xlfn.XLOOKUP(A272,'Hospitalisation Details'!$K$2:$K$2344,'Hospitalisation Details'!$S$2:$S$2344,0)</f>
        <v>R1011</v>
      </c>
    </row>
    <row r="273" spans="1:14" ht="15.6" x14ac:dyDescent="0.3">
      <c r="A273" s="8" t="s">
        <v>2100</v>
      </c>
      <c r="B273" s="7" t="str">
        <f>_xlfn.XLOOKUP(A273,'Customer Names'!E273:E2607,'Customer Names'!H273:H2607)</f>
        <v>Maddison</v>
      </c>
      <c r="C273" s="7">
        <v>45</v>
      </c>
      <c r="D273" s="7" t="str">
        <f>_xlfn.XLOOKUP(A273,'Medical Examinations'!J273:J2607,'Medical Examinations'!M273:M2607)</f>
        <v>Yes</v>
      </c>
      <c r="E273" s="7" t="str">
        <f>_xlfn.XLOOKUP(A273,'Medical Examinations'!J273:J2607,'Medical Examinations'!N273:N2607)</f>
        <v>No</v>
      </c>
      <c r="F273" s="7" t="str">
        <f>_xlfn.XLOOKUP(A273,'Medical Examinations'!J273:J2607,'Medical Examinations'!O273:O2607)</f>
        <v>No</v>
      </c>
      <c r="G273" s="7">
        <v>1</v>
      </c>
      <c r="H273" s="7" t="str">
        <f>_xlfn.XLOOKUP(A273,'Medical Examinations'!J273:J2607,'Medical Examinations'!Q273:Q2607)</f>
        <v>Yes</v>
      </c>
      <c r="I273" s="7" t="str">
        <f>_xlfn.XLOOKUP(A273,'Medical Examinations'!J273:J2607,'Medical Examinations'!S273:S2607)</f>
        <v>Obesity</v>
      </c>
      <c r="J273" s="7" t="str">
        <f>_xlfn.XLOOKUP(A273,'Hospitalisation Details'!$K$2:$K$2344,'Hospitalisation Details'!$V$2:$V$2344,0)</f>
        <v>8-Jul-1995</v>
      </c>
      <c r="K273" s="24">
        <f>_xlfn.XLOOKUP(A273,'Hospitalisation Details'!$K$2:$K$2344,'Hospitalisation Details'!$P$2:$P$2344,0)</f>
        <v>33017.46</v>
      </c>
      <c r="L273" s="24" t="str">
        <f>_xlfn.XLOOKUP(A273,'Hospitalisation Details'!$K$2:$K$2344,'Hospitalisation Details'!$Q$2:$Q$2344,0)</f>
        <v>tier - 1</v>
      </c>
      <c r="M273" s="5" t="str">
        <f>_xlfn.XLOOKUP(A273,'Hospitalisation Details'!$K$2:$K$2344,'Hospitalisation Details'!$R$2:$R$2344,0)</f>
        <v>tier - 1</v>
      </c>
      <c r="N273" s="5" t="str">
        <f>_xlfn.XLOOKUP(A273,'Hospitalisation Details'!$K$2:$K$2344,'Hospitalisation Details'!$S$2:$S$2344,0)</f>
        <v>R1011</v>
      </c>
    </row>
    <row r="274" spans="1:14" ht="15.6" x14ac:dyDescent="0.3">
      <c r="A274" s="8" t="s">
        <v>2099</v>
      </c>
      <c r="B274" s="7" t="str">
        <f>_xlfn.XLOOKUP(A274,'Customer Names'!E274:E2608,'Customer Names'!H274:H2608)</f>
        <v>Lockwood</v>
      </c>
      <c r="C274" s="7">
        <v>26.62</v>
      </c>
      <c r="D274" s="7" t="str">
        <f>_xlfn.XLOOKUP(A274,'Medical Examinations'!J274:J2608,'Medical Examinations'!M274:M2608)</f>
        <v>No</v>
      </c>
      <c r="E274" s="7" t="str">
        <f>_xlfn.XLOOKUP(A274,'Medical Examinations'!J274:J2608,'Medical Examinations'!N274:N2608)</f>
        <v>No</v>
      </c>
      <c r="F274" s="7" t="str">
        <f>_xlfn.XLOOKUP(A274,'Medical Examinations'!J274:J2608,'Medical Examinations'!O274:O2608)</f>
        <v>No</v>
      </c>
      <c r="G274" s="7">
        <v>0</v>
      </c>
      <c r="H274" s="7" t="str">
        <f>_xlfn.XLOOKUP(A274,'Medical Examinations'!J274:J2608,'Medical Examinations'!Q274:Q2608)</f>
        <v>Yes</v>
      </c>
      <c r="I274" s="7" t="str">
        <f>_xlfn.XLOOKUP(A274,'Medical Examinations'!J274:J2608,'Medical Examinations'!S274:S2608)</f>
        <v>Over Weight</v>
      </c>
      <c r="J274" s="7" t="str">
        <f>_xlfn.XLOOKUP(A274,'Hospitalisation Details'!$K$2:$K$2344,'Hospitalisation Details'!$V$2:$V$2344,0)</f>
        <v>24-Aug-1971</v>
      </c>
      <c r="K274" s="24">
        <f>_xlfn.XLOOKUP(A274,'Hospitalisation Details'!$K$2:$K$2344,'Hospitalisation Details'!$P$2:$P$2344,0)</f>
        <v>32947.629999999997</v>
      </c>
      <c r="L274" s="24" t="str">
        <f>_xlfn.XLOOKUP(A274,'Hospitalisation Details'!$K$2:$K$2344,'Hospitalisation Details'!$Q$2:$Q$2344,0)</f>
        <v>tier - 2</v>
      </c>
      <c r="M274" s="5" t="str">
        <f>_xlfn.XLOOKUP(A274,'Hospitalisation Details'!$K$2:$K$2344,'Hospitalisation Details'!$R$2:$R$2344,0)</f>
        <v>tier - 1</v>
      </c>
      <c r="N274" s="5" t="str">
        <f>_xlfn.XLOOKUP(A274,'Hospitalisation Details'!$K$2:$K$2344,'Hospitalisation Details'!$S$2:$S$2344,0)</f>
        <v>R1011</v>
      </c>
    </row>
    <row r="275" spans="1:14" ht="15.6" x14ac:dyDescent="0.3">
      <c r="A275" s="8" t="s">
        <v>2098</v>
      </c>
      <c r="B275" s="7" t="str">
        <f>_xlfn.XLOOKUP(A275,'Customer Names'!E275:E2609,'Customer Names'!H275:H2609)</f>
        <v>Defilippi</v>
      </c>
      <c r="C275" s="7">
        <v>32.67</v>
      </c>
      <c r="D275" s="7" t="str">
        <f>_xlfn.XLOOKUP(A275,'Medical Examinations'!J275:J2609,'Medical Examinations'!M275:M2609)</f>
        <v>Yes</v>
      </c>
      <c r="E275" s="7" t="str">
        <f>_xlfn.XLOOKUP(A275,'Medical Examinations'!J275:J2609,'Medical Examinations'!N275:N2609)</f>
        <v>No</v>
      </c>
      <c r="F275" s="7" t="str">
        <f>_xlfn.XLOOKUP(A275,'Medical Examinations'!J275:J2609,'Medical Examinations'!O275:O2609)</f>
        <v>No</v>
      </c>
      <c r="G275" s="7">
        <v>0</v>
      </c>
      <c r="H275" s="7" t="str">
        <f>_xlfn.XLOOKUP(A275,'Medical Examinations'!J275:J2609,'Medical Examinations'!Q275:Q2609)</f>
        <v>Yes</v>
      </c>
      <c r="I275" s="7" t="str">
        <f>_xlfn.XLOOKUP(A275,'Medical Examinations'!J275:J2609,'Medical Examinations'!S275:S2609)</f>
        <v>Obesity</v>
      </c>
      <c r="J275" s="7" t="str">
        <f>_xlfn.XLOOKUP(A275,'Hospitalisation Details'!$K$2:$K$2344,'Hospitalisation Details'!$V$2:$V$2344,0)</f>
        <v>17-Nov-1981</v>
      </c>
      <c r="K275" s="24">
        <f>_xlfn.XLOOKUP(A275,'Hospitalisation Details'!$K$2:$K$2344,'Hospitalisation Details'!$P$2:$P$2344,0)</f>
        <v>32906.69</v>
      </c>
      <c r="L275" s="24" t="str">
        <f>_xlfn.XLOOKUP(A275,'Hospitalisation Details'!$K$2:$K$2344,'Hospitalisation Details'!$Q$2:$Q$2344,0)</f>
        <v>tier - 2</v>
      </c>
      <c r="M275" s="5" t="str">
        <f>_xlfn.XLOOKUP(A275,'Hospitalisation Details'!$K$2:$K$2344,'Hospitalisation Details'!$R$2:$R$2344,0)</f>
        <v>tier - 3</v>
      </c>
      <c r="N275" s="5" t="str">
        <f>_xlfn.XLOOKUP(A275,'Hospitalisation Details'!$K$2:$K$2344,'Hospitalisation Details'!$S$2:$S$2344,0)</f>
        <v>R1011</v>
      </c>
    </row>
    <row r="276" spans="1:14" ht="15.6" x14ac:dyDescent="0.3">
      <c r="A276" s="8" t="s">
        <v>2097</v>
      </c>
      <c r="B276" s="7" t="str">
        <f>_xlfn.XLOOKUP(A276,'Customer Names'!E276:E2610,'Customer Names'!H276:H2610)</f>
        <v>Jackson</v>
      </c>
      <c r="C276" s="7">
        <v>44.44</v>
      </c>
      <c r="D276" s="7" t="str">
        <f>_xlfn.XLOOKUP(A276,'Medical Examinations'!J276:J2610,'Medical Examinations'!M276:M2610)</f>
        <v>Yes</v>
      </c>
      <c r="E276" s="7" t="str">
        <f>_xlfn.XLOOKUP(A276,'Medical Examinations'!J276:J2610,'Medical Examinations'!N276:N2610)</f>
        <v>No</v>
      </c>
      <c r="F276" s="7" t="str">
        <f>_xlfn.XLOOKUP(A276,'Medical Examinations'!J276:J2610,'Medical Examinations'!O276:O2610)</f>
        <v>No</v>
      </c>
      <c r="G276" s="7">
        <v>1</v>
      </c>
      <c r="H276" s="7" t="str">
        <f>_xlfn.XLOOKUP(A276,'Medical Examinations'!J276:J2610,'Medical Examinations'!Q276:Q2610)</f>
        <v>Yes</v>
      </c>
      <c r="I276" s="7" t="str">
        <f>_xlfn.XLOOKUP(A276,'Medical Examinations'!J276:J2610,'Medical Examinations'!S276:S2610)</f>
        <v>Obesity</v>
      </c>
      <c r="J276" s="7" t="str">
        <f>_xlfn.XLOOKUP(A276,'Hospitalisation Details'!$K$2:$K$2344,'Hospitalisation Details'!$V$2:$V$2344,0)</f>
        <v>4-Dec-1995</v>
      </c>
      <c r="K276" s="24">
        <f>_xlfn.XLOOKUP(A276,'Hospitalisation Details'!$K$2:$K$2344,'Hospitalisation Details'!$P$2:$P$2344,0)</f>
        <v>32827.51</v>
      </c>
      <c r="L276" s="24" t="str">
        <f>_xlfn.XLOOKUP(A276,'Hospitalisation Details'!$K$2:$K$2344,'Hospitalisation Details'!$Q$2:$Q$2344,0)</f>
        <v>tier - 1</v>
      </c>
      <c r="M276" s="5" t="str">
        <f>_xlfn.XLOOKUP(A276,'Hospitalisation Details'!$K$2:$K$2344,'Hospitalisation Details'!$R$2:$R$2344,0)</f>
        <v>tier - 2</v>
      </c>
      <c r="N276" s="5" t="str">
        <f>_xlfn.XLOOKUP(A276,'Hospitalisation Details'!$K$2:$K$2344,'Hospitalisation Details'!$S$2:$S$2344,0)</f>
        <v>R1011</v>
      </c>
    </row>
    <row r="277" spans="1:14" ht="15.6" x14ac:dyDescent="0.3">
      <c r="A277" s="8" t="s">
        <v>2096</v>
      </c>
      <c r="B277" s="7" t="str">
        <f>_xlfn.XLOOKUP(A277,'Customer Names'!E277:E2611,'Customer Names'!H277:H2611)</f>
        <v>Ozahowski</v>
      </c>
      <c r="C277" s="7">
        <v>28.31</v>
      </c>
      <c r="D277" s="7" t="str">
        <f>_xlfn.XLOOKUP(A277,'Medical Examinations'!J277:J2611,'Medical Examinations'!M277:M2611)</f>
        <v>No</v>
      </c>
      <c r="E277" s="7" t="str">
        <f>_xlfn.XLOOKUP(A277,'Medical Examinations'!J277:J2611,'Medical Examinations'!N277:N2611)</f>
        <v>No</v>
      </c>
      <c r="F277" s="7" t="str">
        <f>_xlfn.XLOOKUP(A277,'Medical Examinations'!J277:J2611,'Medical Examinations'!O277:O2611)</f>
        <v>No</v>
      </c>
      <c r="G277" s="7">
        <v>0</v>
      </c>
      <c r="H277" s="7" t="str">
        <f>_xlfn.XLOOKUP(A277,'Medical Examinations'!J277:J2611,'Medical Examinations'!Q277:Q2611)</f>
        <v>Yes</v>
      </c>
      <c r="I277" s="7" t="str">
        <f>_xlfn.XLOOKUP(A277,'Medical Examinations'!J277:J2611,'Medical Examinations'!S277:S2611)</f>
        <v>Over Weight</v>
      </c>
      <c r="J277" s="7" t="str">
        <f>_xlfn.XLOOKUP(A277,'Hospitalisation Details'!$K$2:$K$2344,'Hospitalisation Details'!$V$2:$V$2344,0)</f>
        <v>12-Dec-1980</v>
      </c>
      <c r="K277" s="24">
        <f>_xlfn.XLOOKUP(A277,'Hospitalisation Details'!$K$2:$K$2344,'Hospitalisation Details'!$P$2:$P$2344,0)</f>
        <v>32787.46</v>
      </c>
      <c r="L277" s="24" t="str">
        <f>_xlfn.XLOOKUP(A277,'Hospitalisation Details'!$K$2:$K$2344,'Hospitalisation Details'!$Q$2:$Q$2344,0)</f>
        <v>tier - 1</v>
      </c>
      <c r="M277" s="5" t="str">
        <f>_xlfn.XLOOKUP(A277,'Hospitalisation Details'!$K$2:$K$2344,'Hospitalisation Details'!$R$2:$R$2344,0)</f>
        <v>tier - 3</v>
      </c>
      <c r="N277" s="5" t="str">
        <f>_xlfn.XLOOKUP(A277,'Hospitalisation Details'!$K$2:$K$2344,'Hospitalisation Details'!$S$2:$S$2344,0)</f>
        <v>R1012</v>
      </c>
    </row>
    <row r="278" spans="1:14" ht="15.6" x14ac:dyDescent="0.3">
      <c r="A278" s="8" t="s">
        <v>2095</v>
      </c>
      <c r="B278" s="7" t="str">
        <f>_xlfn.XLOOKUP(A278,'Customer Names'!E278:E2612,'Customer Names'!H278:H2612)</f>
        <v>Guthals</v>
      </c>
      <c r="C278" s="7">
        <v>25.05</v>
      </c>
      <c r="D278" s="7" t="str">
        <f>_xlfn.XLOOKUP(A278,'Medical Examinations'!J278:J2612,'Medical Examinations'!M278:M2612)</f>
        <v>No</v>
      </c>
      <c r="E278" s="7" t="str">
        <f>_xlfn.XLOOKUP(A278,'Medical Examinations'!J278:J2612,'Medical Examinations'!N278:N2612)</f>
        <v>No</v>
      </c>
      <c r="F278" s="7" t="str">
        <f>_xlfn.XLOOKUP(A278,'Medical Examinations'!J278:J2612,'Medical Examinations'!O278:O2612)</f>
        <v>No</v>
      </c>
      <c r="G278" s="7">
        <v>2</v>
      </c>
      <c r="H278" s="7" t="str">
        <f>_xlfn.XLOOKUP(A278,'Medical Examinations'!J278:J2612,'Medical Examinations'!Q278:Q2612)</f>
        <v>Yes</v>
      </c>
      <c r="I278" s="7" t="str">
        <f>_xlfn.XLOOKUP(A278,'Medical Examinations'!J278:J2612,'Medical Examinations'!S278:S2612)</f>
        <v>Over Weight</v>
      </c>
      <c r="J278" s="7" t="str">
        <f>_xlfn.XLOOKUP(A278,'Hospitalisation Details'!$K$2:$K$2344,'Hospitalisation Details'!$V$2:$V$2344,0)</f>
        <v>7-Nov-1972</v>
      </c>
      <c r="K278" s="24">
        <f>_xlfn.XLOOKUP(A278,'Hospitalisation Details'!$K$2:$K$2344,'Hospitalisation Details'!$P$2:$P$2344,0)</f>
        <v>32765.33</v>
      </c>
      <c r="L278" s="24" t="str">
        <f>_xlfn.XLOOKUP(A278,'Hospitalisation Details'!$K$2:$K$2344,'Hospitalisation Details'!$Q$2:$Q$2344,0)</f>
        <v>tier - 2</v>
      </c>
      <c r="M278" s="5" t="str">
        <f>_xlfn.XLOOKUP(A278,'Hospitalisation Details'!$K$2:$K$2344,'Hospitalisation Details'!$R$2:$R$2344,0)</f>
        <v>tier - 2</v>
      </c>
      <c r="N278" s="5" t="str">
        <f>_xlfn.XLOOKUP(A278,'Hospitalisation Details'!$K$2:$K$2344,'Hospitalisation Details'!$S$2:$S$2344,0)</f>
        <v>R1012</v>
      </c>
    </row>
    <row r="279" spans="1:14" ht="15.6" x14ac:dyDescent="0.3">
      <c r="A279" s="8" t="s">
        <v>2094</v>
      </c>
      <c r="B279" s="7" t="str">
        <f>_xlfn.XLOOKUP(A279,'Customer Names'!E279:E2613,'Customer Names'!H279:H2613)</f>
        <v>Yates</v>
      </c>
      <c r="C279" s="7">
        <v>28.34</v>
      </c>
      <c r="D279" s="7" t="str">
        <f>_xlfn.XLOOKUP(A279,'Medical Examinations'!J279:J2613,'Medical Examinations'!M279:M2613)</f>
        <v>No</v>
      </c>
      <c r="E279" s="7" t="str">
        <f>_xlfn.XLOOKUP(A279,'Medical Examinations'!J279:J2613,'Medical Examinations'!N279:N2613)</f>
        <v>No</v>
      </c>
      <c r="F279" s="7" t="str">
        <f>_xlfn.XLOOKUP(A279,'Medical Examinations'!J279:J2613,'Medical Examinations'!O279:O2613)</f>
        <v>No</v>
      </c>
      <c r="G279" s="7">
        <v>0</v>
      </c>
      <c r="H279" s="7" t="str">
        <f>_xlfn.XLOOKUP(A279,'Medical Examinations'!J279:J2613,'Medical Examinations'!Q279:Q2613)</f>
        <v>Yes</v>
      </c>
      <c r="I279" s="7" t="str">
        <f>_xlfn.XLOOKUP(A279,'Medical Examinations'!J279:J2613,'Medical Examinations'!S279:S2613)</f>
        <v>Over Weight</v>
      </c>
      <c r="J279" s="7" t="str">
        <f>_xlfn.XLOOKUP(A279,'Hospitalisation Details'!$K$2:$K$2344,'Hospitalisation Details'!$V$2:$V$2344,0)</f>
        <v>6-Dec-1974</v>
      </c>
      <c r="K279" s="24">
        <f>_xlfn.XLOOKUP(A279,'Hospitalisation Details'!$K$2:$K$2344,'Hospitalisation Details'!$P$2:$P$2344,0)</f>
        <v>32760.48</v>
      </c>
      <c r="L279" s="24" t="str">
        <f>_xlfn.XLOOKUP(A279,'Hospitalisation Details'!$K$2:$K$2344,'Hospitalisation Details'!$Q$2:$Q$2344,0)</f>
        <v>tier - 1</v>
      </c>
      <c r="M279" s="5" t="str">
        <f>_xlfn.XLOOKUP(A279,'Hospitalisation Details'!$K$2:$K$2344,'Hospitalisation Details'!$R$2:$R$2344,0)</f>
        <v>tier - 1</v>
      </c>
      <c r="N279" s="5" t="str">
        <f>_xlfn.XLOOKUP(A279,'Hospitalisation Details'!$K$2:$K$2344,'Hospitalisation Details'!$S$2:$S$2344,0)</f>
        <v>R1011</v>
      </c>
    </row>
    <row r="280" spans="1:14" ht="15.6" x14ac:dyDescent="0.3">
      <c r="A280" s="8" t="s">
        <v>2093</v>
      </c>
      <c r="B280" s="7" t="str">
        <f>_xlfn.XLOOKUP(A280,'Customer Names'!E280:E2614,'Customer Names'!H280:H2614)</f>
        <v>Samuelson</v>
      </c>
      <c r="C280" s="7">
        <v>17.765000000000001</v>
      </c>
      <c r="D280" s="7" t="str">
        <f>_xlfn.XLOOKUP(A280,'Medical Examinations'!J280:J2614,'Medical Examinations'!M280:M2614)</f>
        <v>No</v>
      </c>
      <c r="E280" s="7" t="str">
        <f>_xlfn.XLOOKUP(A280,'Medical Examinations'!J280:J2614,'Medical Examinations'!N280:N2614)</f>
        <v>No</v>
      </c>
      <c r="F280" s="7" t="str">
        <f>_xlfn.XLOOKUP(A280,'Medical Examinations'!J280:J2614,'Medical Examinations'!O280:O2614)</f>
        <v>No</v>
      </c>
      <c r="G280" s="7">
        <v>0</v>
      </c>
      <c r="H280" s="7" t="str">
        <f>_xlfn.XLOOKUP(A280,'Medical Examinations'!J280:J2614,'Medical Examinations'!Q280:Q2614)</f>
        <v>Yes</v>
      </c>
      <c r="I280" s="7" t="str">
        <f>_xlfn.XLOOKUP(A280,'Medical Examinations'!J280:J2614,'Medical Examinations'!S280:S2614)</f>
        <v>Under Weight</v>
      </c>
      <c r="J280" s="7" t="str">
        <f>_xlfn.XLOOKUP(A280,'Hospitalisation Details'!$K$2:$K$2344,'Hospitalisation Details'!$V$2:$V$2344,0)</f>
        <v>9-Jul-1990</v>
      </c>
      <c r="K280" s="24">
        <f>_xlfn.XLOOKUP(A280,'Hospitalisation Details'!$K$2:$K$2344,'Hospitalisation Details'!$P$2:$P$2344,0)</f>
        <v>32734.19</v>
      </c>
      <c r="L280" s="24" t="str">
        <f>_xlfn.XLOOKUP(A280,'Hospitalisation Details'!$K$2:$K$2344,'Hospitalisation Details'!$Q$2:$Q$2344,0)</f>
        <v>tier - 2</v>
      </c>
      <c r="M280" s="5" t="str">
        <f>_xlfn.XLOOKUP(A280,'Hospitalisation Details'!$K$2:$K$2344,'Hospitalisation Details'!$R$2:$R$2344,0)</f>
        <v>tier - 1</v>
      </c>
      <c r="N280" s="5" t="str">
        <f>_xlfn.XLOOKUP(A280,'Hospitalisation Details'!$K$2:$K$2344,'Hospitalisation Details'!$S$2:$S$2344,0)</f>
        <v>R1012</v>
      </c>
    </row>
    <row r="281" spans="1:14" ht="15.6" x14ac:dyDescent="0.3">
      <c r="A281" s="8" t="s">
        <v>2092</v>
      </c>
      <c r="B281" s="7" t="str">
        <f>_xlfn.XLOOKUP(A281,'Customer Names'!E281:E2615,'Customer Names'!H281:H2615)</f>
        <v>Lemos</v>
      </c>
      <c r="C281" s="7">
        <v>36.119999999999997</v>
      </c>
      <c r="D281" s="7" t="str">
        <f>_xlfn.XLOOKUP(A281,'Medical Examinations'!J281:J2615,'Medical Examinations'!M281:M2615)</f>
        <v>No</v>
      </c>
      <c r="E281" s="7" t="str">
        <f>_xlfn.XLOOKUP(A281,'Medical Examinations'!J281:J2615,'Medical Examinations'!N281:N2615)</f>
        <v>No</v>
      </c>
      <c r="F281" s="7" t="str">
        <f>_xlfn.XLOOKUP(A281,'Medical Examinations'!J281:J2615,'Medical Examinations'!O281:O2615)</f>
        <v>No</v>
      </c>
      <c r="G281" s="7">
        <v>0</v>
      </c>
      <c r="H281" s="7" t="str">
        <f>_xlfn.XLOOKUP(A281,'Medical Examinations'!J281:J2615,'Medical Examinations'!Q281:Q2615)</f>
        <v>Yes</v>
      </c>
      <c r="I281" s="7" t="str">
        <f>_xlfn.XLOOKUP(A281,'Medical Examinations'!J281:J2615,'Medical Examinations'!S281:S2615)</f>
        <v>Obesity</v>
      </c>
      <c r="J281" s="7" t="str">
        <f>_xlfn.XLOOKUP(A281,'Hospitalisation Details'!$K$2:$K$2344,'Hospitalisation Details'!$V$2:$V$2344,0)</f>
        <v>30-Sep-1990</v>
      </c>
      <c r="K281" s="24">
        <f>_xlfn.XLOOKUP(A281,'Hospitalisation Details'!$K$2:$K$2344,'Hospitalisation Details'!$P$2:$P$2344,0)</f>
        <v>32716.2</v>
      </c>
      <c r="L281" s="24" t="str">
        <f>_xlfn.XLOOKUP(A281,'Hospitalisation Details'!$K$2:$K$2344,'Hospitalisation Details'!$Q$2:$Q$2344,0)</f>
        <v>tier - 1</v>
      </c>
      <c r="M281" s="5" t="str">
        <f>_xlfn.XLOOKUP(A281,'Hospitalisation Details'!$K$2:$K$2344,'Hospitalisation Details'!$R$2:$R$2344,0)</f>
        <v>tier - 2</v>
      </c>
      <c r="N281" s="5" t="str">
        <f>_xlfn.XLOOKUP(A281,'Hospitalisation Details'!$K$2:$K$2344,'Hospitalisation Details'!$S$2:$S$2344,0)</f>
        <v>R1011</v>
      </c>
    </row>
    <row r="282" spans="1:14" ht="15.6" x14ac:dyDescent="0.3">
      <c r="A282" s="8" t="s">
        <v>2091</v>
      </c>
      <c r="B282" s="7" t="str">
        <f>_xlfn.XLOOKUP(A282,'Customer Names'!E282:E2616,'Customer Names'!H282:H2616)</f>
        <v>Seynders</v>
      </c>
      <c r="C282" s="7">
        <v>23.19</v>
      </c>
      <c r="D282" s="7" t="str">
        <f>_xlfn.XLOOKUP(A282,'Medical Examinations'!J282:J2616,'Medical Examinations'!M282:M2616)</f>
        <v>No</v>
      </c>
      <c r="E282" s="7" t="str">
        <f>_xlfn.XLOOKUP(A282,'Medical Examinations'!J282:J2616,'Medical Examinations'!N282:N2616)</f>
        <v>No</v>
      </c>
      <c r="F282" s="7" t="str">
        <f>_xlfn.XLOOKUP(A282,'Medical Examinations'!J282:J2616,'Medical Examinations'!O282:O2616)</f>
        <v>No</v>
      </c>
      <c r="G282" s="7">
        <v>0</v>
      </c>
      <c r="H282" s="7" t="str">
        <f>_xlfn.XLOOKUP(A282,'Medical Examinations'!J282:J2616,'Medical Examinations'!Q282:Q2616)</f>
        <v>Yes</v>
      </c>
      <c r="I282" s="7" t="str">
        <f>_xlfn.XLOOKUP(A282,'Medical Examinations'!J282:J2616,'Medical Examinations'!S282:S2616)</f>
        <v>Normal Weight</v>
      </c>
      <c r="J282" s="7" t="str">
        <f>_xlfn.XLOOKUP(A282,'Hospitalisation Details'!$K$2:$K$2344,'Hospitalisation Details'!$V$2:$V$2344,0)</f>
        <v>1-Nov-1968</v>
      </c>
      <c r="K282" s="24">
        <f>_xlfn.XLOOKUP(A282,'Hospitalisation Details'!$K$2:$K$2344,'Hospitalisation Details'!$P$2:$P$2344,0)</f>
        <v>32686.080000000002</v>
      </c>
      <c r="L282" s="24" t="str">
        <f>_xlfn.XLOOKUP(A282,'Hospitalisation Details'!$K$2:$K$2344,'Hospitalisation Details'!$Q$2:$Q$2344,0)</f>
        <v>tier - 2</v>
      </c>
      <c r="M282" s="5" t="str">
        <f>_xlfn.XLOOKUP(A282,'Hospitalisation Details'!$K$2:$K$2344,'Hospitalisation Details'!$R$2:$R$2344,0)</f>
        <v>tier - 3</v>
      </c>
      <c r="N282" s="5" t="str">
        <f>_xlfn.XLOOKUP(A282,'Hospitalisation Details'!$K$2:$K$2344,'Hospitalisation Details'!$S$2:$S$2344,0)</f>
        <v>R1011</v>
      </c>
    </row>
    <row r="283" spans="1:14" ht="15.6" x14ac:dyDescent="0.3">
      <c r="A283" s="8" t="s">
        <v>2090</v>
      </c>
      <c r="B283" s="7" t="str">
        <f>_xlfn.XLOOKUP(A283,'Customer Names'!E283:E2617,'Customer Names'!H283:H2617)</f>
        <v>Saunders</v>
      </c>
      <c r="C283" s="7">
        <v>35.99</v>
      </c>
      <c r="D283" s="7" t="str">
        <f>_xlfn.XLOOKUP(A283,'Medical Examinations'!J283:J2617,'Medical Examinations'!M283:M2617)</f>
        <v>No</v>
      </c>
      <c r="E283" s="7" t="str">
        <f>_xlfn.XLOOKUP(A283,'Medical Examinations'!J283:J2617,'Medical Examinations'!N283:N2617)</f>
        <v>No</v>
      </c>
      <c r="F283" s="7" t="str">
        <f>_xlfn.XLOOKUP(A283,'Medical Examinations'!J283:J2617,'Medical Examinations'!O283:O2617)</f>
        <v>No</v>
      </c>
      <c r="G283" s="7">
        <v>0</v>
      </c>
      <c r="H283" s="7" t="str">
        <f>_xlfn.XLOOKUP(A283,'Medical Examinations'!J283:J2617,'Medical Examinations'!Q283:Q2617)</f>
        <v>Yes</v>
      </c>
      <c r="I283" s="7" t="str">
        <f>_xlfn.XLOOKUP(A283,'Medical Examinations'!J283:J2617,'Medical Examinations'!S283:S2617)</f>
        <v>Obesity</v>
      </c>
      <c r="J283" s="7" t="str">
        <f>_xlfn.XLOOKUP(A283,'Hospitalisation Details'!$K$2:$K$2344,'Hospitalisation Details'!$V$2:$V$2344,0)</f>
        <v>13-Jul-1990</v>
      </c>
      <c r="K283" s="24">
        <f>_xlfn.XLOOKUP(A283,'Hospitalisation Details'!$K$2:$K$2344,'Hospitalisation Details'!$P$2:$P$2344,0)</f>
        <v>32672.11</v>
      </c>
      <c r="L283" s="24" t="str">
        <f>_xlfn.XLOOKUP(A283,'Hospitalisation Details'!$K$2:$K$2344,'Hospitalisation Details'!$Q$2:$Q$2344,0)</f>
        <v>tier - 1</v>
      </c>
      <c r="M283" s="5" t="str">
        <f>_xlfn.XLOOKUP(A283,'Hospitalisation Details'!$K$2:$K$2344,'Hospitalisation Details'!$R$2:$R$2344,0)</f>
        <v>tier - 1</v>
      </c>
      <c r="N283" s="5" t="str">
        <f>_xlfn.XLOOKUP(A283,'Hospitalisation Details'!$K$2:$K$2344,'Hospitalisation Details'!$S$2:$S$2344,0)</f>
        <v>R1011</v>
      </c>
    </row>
    <row r="284" spans="1:14" ht="15.6" x14ac:dyDescent="0.3">
      <c r="A284" s="8" t="s">
        <v>2089</v>
      </c>
      <c r="B284" s="7" t="str">
        <f>_xlfn.XLOOKUP(A284,'Customer Names'!E284:E2618,'Customer Names'!H284:H2618)</f>
        <v>Walker</v>
      </c>
      <c r="C284" s="7">
        <v>30.25</v>
      </c>
      <c r="D284" s="7" t="str">
        <f>_xlfn.XLOOKUP(A284,'Medical Examinations'!J284:J2618,'Medical Examinations'!M284:M2618)</f>
        <v>No</v>
      </c>
      <c r="E284" s="7" t="str">
        <f>_xlfn.XLOOKUP(A284,'Medical Examinations'!J284:J2618,'Medical Examinations'!N284:N2618)</f>
        <v>No</v>
      </c>
      <c r="F284" s="7" t="str">
        <f>_xlfn.XLOOKUP(A284,'Medical Examinations'!J284:J2618,'Medical Examinations'!O284:O2618)</f>
        <v>Yes</v>
      </c>
      <c r="G284" s="7">
        <v>1</v>
      </c>
      <c r="H284" s="7" t="str">
        <f>_xlfn.XLOOKUP(A284,'Medical Examinations'!J284:J2618,'Medical Examinations'!Q284:Q2618)</f>
        <v>Yes</v>
      </c>
      <c r="I284" s="7" t="str">
        <f>_xlfn.XLOOKUP(A284,'Medical Examinations'!J284:J2618,'Medical Examinations'!S284:S2618)</f>
        <v>Obesity</v>
      </c>
      <c r="J284" s="7" t="str">
        <f>_xlfn.XLOOKUP(A284,'Hospitalisation Details'!$K$2:$K$2344,'Hospitalisation Details'!$V$2:$V$2344,0)</f>
        <v>8-Oct-2003</v>
      </c>
      <c r="K284" s="24">
        <f>_xlfn.XLOOKUP(A284,'Hospitalisation Details'!$K$2:$K$2344,'Hospitalisation Details'!$P$2:$P$2344,0)</f>
        <v>32548.34</v>
      </c>
      <c r="L284" s="24" t="str">
        <f>_xlfn.XLOOKUP(A284,'Hospitalisation Details'!$K$2:$K$2344,'Hospitalisation Details'!$Q$2:$Q$2344,0)</f>
        <v>tier - 1</v>
      </c>
      <c r="M284" s="5" t="str">
        <f>_xlfn.XLOOKUP(A284,'Hospitalisation Details'!$K$2:$K$2344,'Hospitalisation Details'!$R$2:$R$2344,0)</f>
        <v>tier - 2</v>
      </c>
      <c r="N284" s="5" t="str">
        <f>_xlfn.XLOOKUP(A284,'Hospitalisation Details'!$K$2:$K$2344,'Hospitalisation Details'!$S$2:$S$2344,0)</f>
        <v>R1013</v>
      </c>
    </row>
    <row r="285" spans="1:14" ht="15.6" x14ac:dyDescent="0.3">
      <c r="A285" s="8" t="s">
        <v>2088</v>
      </c>
      <c r="B285" s="7" t="str">
        <f>_xlfn.XLOOKUP(A285,'Customer Names'!E285:E2619,'Customer Names'!H285:H2619)</f>
        <v>Lam</v>
      </c>
      <c r="C285" s="7">
        <v>26.24</v>
      </c>
      <c r="D285" s="7" t="str">
        <f>_xlfn.XLOOKUP(A285,'Medical Examinations'!J285:J2619,'Medical Examinations'!M285:M2619)</f>
        <v>Yes</v>
      </c>
      <c r="E285" s="7" t="str">
        <f>_xlfn.XLOOKUP(A285,'Medical Examinations'!J285:J2619,'Medical Examinations'!N285:N2619)</f>
        <v>No</v>
      </c>
      <c r="F285" s="7" t="str">
        <f>_xlfn.XLOOKUP(A285,'Medical Examinations'!J285:J2619,'Medical Examinations'!O285:O2619)</f>
        <v>No</v>
      </c>
      <c r="G285" s="7">
        <v>0</v>
      </c>
      <c r="H285" s="7" t="str">
        <f>_xlfn.XLOOKUP(A285,'Medical Examinations'!J285:J2619,'Medical Examinations'!Q285:Q2619)</f>
        <v>Yes</v>
      </c>
      <c r="I285" s="7" t="str">
        <f>_xlfn.XLOOKUP(A285,'Medical Examinations'!J285:J2619,'Medical Examinations'!S285:S2619)</f>
        <v>Over Weight</v>
      </c>
      <c r="J285" s="7" t="str">
        <f>_xlfn.XLOOKUP(A285,'Hospitalisation Details'!$K$2:$K$2344,'Hospitalisation Details'!$V$2:$V$2344,0)</f>
        <v>19-Sep-1976</v>
      </c>
      <c r="K285" s="24">
        <f>_xlfn.XLOOKUP(A285,'Hospitalisation Details'!$K$2:$K$2344,'Hospitalisation Details'!$P$2:$P$2344,0)</f>
        <v>32485.46</v>
      </c>
      <c r="L285" s="24" t="str">
        <f>_xlfn.XLOOKUP(A285,'Hospitalisation Details'!$K$2:$K$2344,'Hospitalisation Details'!$Q$2:$Q$2344,0)</f>
        <v>tier - 2</v>
      </c>
      <c r="M285" s="5" t="str">
        <f>_xlfn.XLOOKUP(A285,'Hospitalisation Details'!$K$2:$K$2344,'Hospitalisation Details'!$R$2:$R$2344,0)</f>
        <v>tier - 1</v>
      </c>
      <c r="N285" s="5" t="str">
        <f>_xlfn.XLOOKUP(A285,'Hospitalisation Details'!$K$2:$K$2344,'Hospitalisation Details'!$S$2:$S$2344,0)</f>
        <v>R1011</v>
      </c>
    </row>
    <row r="286" spans="1:14" ht="15.6" x14ac:dyDescent="0.3">
      <c r="A286" s="8" t="s">
        <v>2087</v>
      </c>
      <c r="B286" s="7" t="str">
        <f>_xlfn.XLOOKUP(A286,'Customer Names'!E286:E2620,'Customer Names'!H286:H2620)</f>
        <v>Sweigart</v>
      </c>
      <c r="C286" s="7">
        <v>31.36</v>
      </c>
      <c r="D286" s="7" t="str">
        <f>_xlfn.XLOOKUP(A286,'Medical Examinations'!J286:J2620,'Medical Examinations'!M286:M2620)</f>
        <v>Yes</v>
      </c>
      <c r="E286" s="7" t="str">
        <f>_xlfn.XLOOKUP(A286,'Medical Examinations'!J286:J2620,'Medical Examinations'!N286:N2620)</f>
        <v>No</v>
      </c>
      <c r="F286" s="7" t="str">
        <f>_xlfn.XLOOKUP(A286,'Medical Examinations'!J286:J2620,'Medical Examinations'!O286:O2620)</f>
        <v>No</v>
      </c>
      <c r="G286" s="7">
        <v>0</v>
      </c>
      <c r="H286" s="7" t="str">
        <f>_xlfn.XLOOKUP(A286,'Medical Examinations'!J286:J2620,'Medical Examinations'!Q286:Q2620)</f>
        <v>Yes</v>
      </c>
      <c r="I286" s="7" t="str">
        <f>_xlfn.XLOOKUP(A286,'Medical Examinations'!J286:J2620,'Medical Examinations'!S286:S2620)</f>
        <v>Obesity</v>
      </c>
      <c r="J286" s="7" t="str">
        <f>_xlfn.XLOOKUP(A286,'Hospitalisation Details'!$K$2:$K$2344,'Hospitalisation Details'!$V$2:$V$2344,0)</f>
        <v>27-Sep-1981</v>
      </c>
      <c r="K286" s="24">
        <f>_xlfn.XLOOKUP(A286,'Hospitalisation Details'!$K$2:$K$2344,'Hospitalisation Details'!$P$2:$P$2344,0)</f>
        <v>32462.35</v>
      </c>
      <c r="L286" s="24" t="str">
        <f>_xlfn.XLOOKUP(A286,'Hospitalisation Details'!$K$2:$K$2344,'Hospitalisation Details'!$Q$2:$Q$2344,0)</f>
        <v>tier - 2</v>
      </c>
      <c r="M286" s="5" t="str">
        <f>_xlfn.XLOOKUP(A286,'Hospitalisation Details'!$K$2:$K$2344,'Hospitalisation Details'!$R$2:$R$2344,0)</f>
        <v>tier - 2</v>
      </c>
      <c r="N286" s="5" t="str">
        <f>_xlfn.XLOOKUP(A286,'Hospitalisation Details'!$K$2:$K$2344,'Hospitalisation Details'!$S$2:$S$2344,0)</f>
        <v>R1011</v>
      </c>
    </row>
    <row r="287" spans="1:14" ht="15.6" x14ac:dyDescent="0.3">
      <c r="A287" s="8" t="s">
        <v>2086</v>
      </c>
      <c r="B287" s="7" t="str">
        <f>_xlfn.XLOOKUP(A287,'Customer Names'!E287:E2621,'Customer Names'!H287:H2621)</f>
        <v>Sieczkowski</v>
      </c>
      <c r="C287" s="7">
        <v>25.69</v>
      </c>
      <c r="D287" s="7" t="str">
        <f>_xlfn.XLOOKUP(A287,'Medical Examinations'!J287:J2621,'Medical Examinations'!M287:M2621)</f>
        <v>Yes</v>
      </c>
      <c r="E287" s="7" t="str">
        <f>_xlfn.XLOOKUP(A287,'Medical Examinations'!J287:J2621,'Medical Examinations'!N287:N2621)</f>
        <v>No</v>
      </c>
      <c r="F287" s="7" t="str">
        <f>_xlfn.XLOOKUP(A287,'Medical Examinations'!J287:J2621,'Medical Examinations'!O287:O2621)</f>
        <v>No</v>
      </c>
      <c r="G287" s="7">
        <v>0</v>
      </c>
      <c r="H287" s="7" t="str">
        <f>_xlfn.XLOOKUP(A287,'Medical Examinations'!J287:J2621,'Medical Examinations'!Q287:Q2621)</f>
        <v>Yes</v>
      </c>
      <c r="I287" s="7" t="str">
        <f>_xlfn.XLOOKUP(A287,'Medical Examinations'!J287:J2621,'Medical Examinations'!S287:S2621)</f>
        <v>Over Weight</v>
      </c>
      <c r="J287" s="7" t="str">
        <f>_xlfn.XLOOKUP(A287,'Hospitalisation Details'!$K$2:$K$2344,'Hospitalisation Details'!$V$2:$V$2344,0)</f>
        <v>9-Aug-1976</v>
      </c>
      <c r="K287" s="24">
        <f>_xlfn.XLOOKUP(A287,'Hospitalisation Details'!$K$2:$K$2344,'Hospitalisation Details'!$P$2:$P$2344,0)</f>
        <v>32430.22</v>
      </c>
      <c r="L287" s="24" t="str">
        <f>_xlfn.XLOOKUP(A287,'Hospitalisation Details'!$K$2:$K$2344,'Hospitalisation Details'!$Q$2:$Q$2344,0)</f>
        <v>tier - 2</v>
      </c>
      <c r="M287" s="5" t="str">
        <f>_xlfn.XLOOKUP(A287,'Hospitalisation Details'!$K$2:$K$2344,'Hospitalisation Details'!$R$2:$R$2344,0)</f>
        <v>tier - 3</v>
      </c>
      <c r="N287" s="5" t="str">
        <f>_xlfn.XLOOKUP(A287,'Hospitalisation Details'!$K$2:$K$2344,'Hospitalisation Details'!$S$2:$S$2344,0)</f>
        <v>R1011</v>
      </c>
    </row>
    <row r="288" spans="1:14" ht="15.6" x14ac:dyDescent="0.3">
      <c r="A288" s="8" t="s">
        <v>2085</v>
      </c>
      <c r="B288" s="7" t="str">
        <f>_xlfn.XLOOKUP(A288,'Customer Names'!E288:E2622,'Customer Names'!H288:H2622)</f>
        <v>Jurgens</v>
      </c>
      <c r="C288" s="7">
        <v>25.46</v>
      </c>
      <c r="D288" s="7" t="str">
        <f>_xlfn.XLOOKUP(A288,'Medical Examinations'!J288:J2622,'Medical Examinations'!M288:M2622)</f>
        <v>No</v>
      </c>
      <c r="E288" s="7" t="str">
        <f>_xlfn.XLOOKUP(A288,'Medical Examinations'!J288:J2622,'Medical Examinations'!N288:N2622)</f>
        <v>No</v>
      </c>
      <c r="F288" s="7" t="str">
        <f>_xlfn.XLOOKUP(A288,'Medical Examinations'!J288:J2622,'Medical Examinations'!O288:O2622)</f>
        <v>No</v>
      </c>
      <c r="G288" s="7">
        <v>2</v>
      </c>
      <c r="H288" s="7" t="str">
        <f>_xlfn.XLOOKUP(A288,'Medical Examinations'!J288:J2622,'Medical Examinations'!Q288:Q2622)</f>
        <v>Yes</v>
      </c>
      <c r="I288" s="7" t="str">
        <f>_xlfn.XLOOKUP(A288,'Medical Examinations'!J288:J2622,'Medical Examinations'!S288:S2622)</f>
        <v>Over Weight</v>
      </c>
      <c r="J288" s="7" t="str">
        <f>_xlfn.XLOOKUP(A288,'Hospitalisation Details'!$K$2:$K$2344,'Hospitalisation Details'!$V$2:$V$2344,0)</f>
        <v>19-Oct-1972</v>
      </c>
      <c r="K288" s="24">
        <f>_xlfn.XLOOKUP(A288,'Hospitalisation Details'!$K$2:$K$2344,'Hospitalisation Details'!$P$2:$P$2344,0)</f>
        <v>32428.63</v>
      </c>
      <c r="L288" s="24" t="str">
        <f>_xlfn.XLOOKUP(A288,'Hospitalisation Details'!$K$2:$K$2344,'Hospitalisation Details'!$Q$2:$Q$2344,0)</f>
        <v>tier - 2</v>
      </c>
      <c r="M288" s="5" t="str">
        <f>_xlfn.XLOOKUP(A288,'Hospitalisation Details'!$K$2:$K$2344,'Hospitalisation Details'!$R$2:$R$2344,0)</f>
        <v>tier - 2</v>
      </c>
      <c r="N288" s="5" t="str">
        <f>_xlfn.XLOOKUP(A288,'Hospitalisation Details'!$K$2:$K$2344,'Hospitalisation Details'!$S$2:$S$2344,0)</f>
        <v>R1011</v>
      </c>
    </row>
    <row r="289" spans="1:14" ht="15.6" x14ac:dyDescent="0.3">
      <c r="A289" s="8" t="s">
        <v>2084</v>
      </c>
      <c r="B289" s="7" t="str">
        <f>_xlfn.XLOOKUP(A289,'Customer Names'!E289:E2623,'Customer Names'!H289:H2623)</f>
        <v>Hackman</v>
      </c>
      <c r="C289" s="7">
        <v>31.83</v>
      </c>
      <c r="D289" s="7" t="str">
        <f>_xlfn.XLOOKUP(A289,'Medical Examinations'!J289:J2623,'Medical Examinations'!M289:M2623)</f>
        <v>Yes</v>
      </c>
      <c r="E289" s="7" t="str">
        <f>_xlfn.XLOOKUP(A289,'Medical Examinations'!J289:J2623,'Medical Examinations'!N289:N2623)</f>
        <v>No</v>
      </c>
      <c r="F289" s="7" t="str">
        <f>_xlfn.XLOOKUP(A289,'Medical Examinations'!J289:J2623,'Medical Examinations'!O289:O2623)</f>
        <v>No</v>
      </c>
      <c r="G289" s="7">
        <v>1</v>
      </c>
      <c r="H289" s="7" t="str">
        <f>_xlfn.XLOOKUP(A289,'Medical Examinations'!J289:J2623,'Medical Examinations'!Q289:Q2623)</f>
        <v>Yes</v>
      </c>
      <c r="I289" s="7" t="str">
        <f>_xlfn.XLOOKUP(A289,'Medical Examinations'!J289:J2623,'Medical Examinations'!S289:S2623)</f>
        <v>Obesity</v>
      </c>
      <c r="J289" s="7" t="str">
        <f>_xlfn.XLOOKUP(A289,'Hospitalisation Details'!$K$2:$K$2344,'Hospitalisation Details'!$V$2:$V$2344,0)</f>
        <v>2-Dec-1986</v>
      </c>
      <c r="K289" s="24">
        <f>_xlfn.XLOOKUP(A289,'Hospitalisation Details'!$K$2:$K$2344,'Hospitalisation Details'!$P$2:$P$2344,0)</f>
        <v>32288.49</v>
      </c>
      <c r="L289" s="24" t="str">
        <f>_xlfn.XLOOKUP(A289,'Hospitalisation Details'!$K$2:$K$2344,'Hospitalisation Details'!$Q$2:$Q$2344,0)</f>
        <v>tier - 2</v>
      </c>
      <c r="M289" s="5" t="str">
        <f>_xlfn.XLOOKUP(A289,'Hospitalisation Details'!$K$2:$K$2344,'Hospitalisation Details'!$R$2:$R$2344,0)</f>
        <v>tier - 2</v>
      </c>
      <c r="N289" s="5" t="str">
        <f>_xlfn.XLOOKUP(A289,'Hospitalisation Details'!$K$2:$K$2344,'Hospitalisation Details'!$S$2:$S$2344,0)</f>
        <v>R1011</v>
      </c>
    </row>
    <row r="290" spans="1:14" ht="15.6" x14ac:dyDescent="0.3">
      <c r="A290" s="8" t="s">
        <v>2083</v>
      </c>
      <c r="B290" s="7" t="str">
        <f>_xlfn.XLOOKUP(A290,'Customer Names'!E290:E2624,'Customer Names'!H290:H2624)</f>
        <v>Klarich</v>
      </c>
      <c r="C290" s="7">
        <v>24.43</v>
      </c>
      <c r="D290" s="7" t="str">
        <f>_xlfn.XLOOKUP(A290,'Medical Examinations'!J290:J2624,'Medical Examinations'!M290:M2624)</f>
        <v>Yes</v>
      </c>
      <c r="E290" s="7" t="str">
        <f>_xlfn.XLOOKUP(A290,'Medical Examinations'!J290:J2624,'Medical Examinations'!N290:N2624)</f>
        <v>No</v>
      </c>
      <c r="F290" s="7" t="str">
        <f>_xlfn.XLOOKUP(A290,'Medical Examinations'!J290:J2624,'Medical Examinations'!O290:O2624)</f>
        <v>No</v>
      </c>
      <c r="G290" s="7">
        <v>1</v>
      </c>
      <c r="H290" s="7" t="str">
        <f>_xlfn.XLOOKUP(A290,'Medical Examinations'!J290:J2624,'Medical Examinations'!Q290:Q2624)</f>
        <v>Yes</v>
      </c>
      <c r="I290" s="7" t="str">
        <f>_xlfn.XLOOKUP(A290,'Medical Examinations'!J290:J2624,'Medical Examinations'!S290:S2624)</f>
        <v>Normal Weight</v>
      </c>
      <c r="J290" s="7" t="str">
        <f>_xlfn.XLOOKUP(A290,'Hospitalisation Details'!$K$2:$K$2344,'Hospitalisation Details'!$V$2:$V$2344,0)</f>
        <v>17-Dec-1975</v>
      </c>
      <c r="K290" s="24">
        <f>_xlfn.XLOOKUP(A290,'Hospitalisation Details'!$K$2:$K$2344,'Hospitalisation Details'!$P$2:$P$2344,0)</f>
        <v>32259.96</v>
      </c>
      <c r="L290" s="24" t="str">
        <f>_xlfn.XLOOKUP(A290,'Hospitalisation Details'!$K$2:$K$2344,'Hospitalisation Details'!$Q$2:$Q$2344,0)</f>
        <v>tier - 2</v>
      </c>
      <c r="M290" s="5" t="str">
        <f>_xlfn.XLOOKUP(A290,'Hospitalisation Details'!$K$2:$K$2344,'Hospitalisation Details'!$R$2:$R$2344,0)</f>
        <v>tier - 3</v>
      </c>
      <c r="N290" s="5" t="str">
        <f>_xlfn.XLOOKUP(A290,'Hospitalisation Details'!$K$2:$K$2344,'Hospitalisation Details'!$S$2:$S$2344,0)</f>
        <v>R1012</v>
      </c>
    </row>
    <row r="291" spans="1:14" ht="15.6" x14ac:dyDescent="0.3">
      <c r="A291" s="8" t="s">
        <v>2082</v>
      </c>
      <c r="B291" s="7" t="str">
        <f>_xlfn.XLOOKUP(A291,'Customer Names'!E291:E2625,'Customer Names'!H291:H2625)</f>
        <v>Schulten</v>
      </c>
      <c r="C291" s="7">
        <v>41.9</v>
      </c>
      <c r="D291" s="7" t="str">
        <f>_xlfn.XLOOKUP(A291,'Medical Examinations'!J291:J2625,'Medical Examinations'!M291:M2625)</f>
        <v>No</v>
      </c>
      <c r="E291" s="7" t="str">
        <f>_xlfn.XLOOKUP(A291,'Medical Examinations'!J291:J2625,'Medical Examinations'!N291:N2625)</f>
        <v>No</v>
      </c>
      <c r="F291" s="7" t="str">
        <f>_xlfn.XLOOKUP(A291,'Medical Examinations'!J291:J2625,'Medical Examinations'!O291:O2625)</f>
        <v>No</v>
      </c>
      <c r="G291" s="7">
        <v>0</v>
      </c>
      <c r="H291" s="7" t="str">
        <f>_xlfn.XLOOKUP(A291,'Medical Examinations'!J291:J2625,'Medical Examinations'!Q291:Q2625)</f>
        <v>Yes</v>
      </c>
      <c r="I291" s="7" t="str">
        <f>_xlfn.XLOOKUP(A291,'Medical Examinations'!J291:J2625,'Medical Examinations'!S291:S2625)</f>
        <v>Obesity</v>
      </c>
      <c r="J291" s="7" t="str">
        <f>_xlfn.XLOOKUP(A291,'Hospitalisation Details'!$K$2:$K$2344,'Hospitalisation Details'!$V$2:$V$2344,0)</f>
        <v>8-Sep-1994</v>
      </c>
      <c r="K291" s="24">
        <f>_xlfn.XLOOKUP(A291,'Hospitalisation Details'!$K$2:$K$2344,'Hospitalisation Details'!$P$2:$P$2344,0)</f>
        <v>32222.81</v>
      </c>
      <c r="L291" s="24" t="str">
        <f>_xlfn.XLOOKUP(A291,'Hospitalisation Details'!$K$2:$K$2344,'Hospitalisation Details'!$Q$2:$Q$2344,0)</f>
        <v>tier - 2</v>
      </c>
      <c r="M291" s="5" t="str">
        <f>_xlfn.XLOOKUP(A291,'Hospitalisation Details'!$K$2:$K$2344,'Hospitalisation Details'!$R$2:$R$2344,0)</f>
        <v>tier - 1</v>
      </c>
      <c r="N291" s="5" t="str">
        <f>_xlfn.XLOOKUP(A291,'Hospitalisation Details'!$K$2:$K$2344,'Hospitalisation Details'!$S$2:$S$2344,0)</f>
        <v>R1011</v>
      </c>
    </row>
    <row r="292" spans="1:14" ht="15.6" x14ac:dyDescent="0.3">
      <c r="A292" s="8" t="s">
        <v>2081</v>
      </c>
      <c r="B292" s="7" t="str">
        <f>_xlfn.XLOOKUP(A292,'Customer Names'!E292:E2626,'Customer Names'!H292:H2626)</f>
        <v>Fagerstrom</v>
      </c>
      <c r="C292" s="7">
        <v>22.88</v>
      </c>
      <c r="D292" s="7" t="str">
        <f>_xlfn.XLOOKUP(A292,'Medical Examinations'!J292:J2626,'Medical Examinations'!M292:M2626)</f>
        <v>Yes</v>
      </c>
      <c r="E292" s="7" t="str">
        <f>_xlfn.XLOOKUP(A292,'Medical Examinations'!J292:J2626,'Medical Examinations'!N292:N2626)</f>
        <v>No</v>
      </c>
      <c r="F292" s="7" t="str">
        <f>_xlfn.XLOOKUP(A292,'Medical Examinations'!J292:J2626,'Medical Examinations'!O292:O2626)</f>
        <v>Yes</v>
      </c>
      <c r="G292" s="7">
        <v>1</v>
      </c>
      <c r="H292" s="7" t="str">
        <f>_xlfn.XLOOKUP(A292,'Medical Examinations'!J292:J2626,'Medical Examinations'!Q292:Q2626)</f>
        <v>Yes</v>
      </c>
      <c r="I292" s="7" t="str">
        <f>_xlfn.XLOOKUP(A292,'Medical Examinations'!J292:J2626,'Medical Examinations'!S292:S2626)</f>
        <v>Normal Weight</v>
      </c>
      <c r="J292" s="7" t="str">
        <f>_xlfn.XLOOKUP(A292,'Hospitalisation Details'!$K$2:$K$2344,'Hospitalisation Details'!$V$2:$V$2344,0)</f>
        <v>11-Sep-1969</v>
      </c>
      <c r="K292" s="24">
        <f>_xlfn.XLOOKUP(A292,'Hospitalisation Details'!$K$2:$K$2344,'Hospitalisation Details'!$P$2:$P$2344,0)</f>
        <v>32192.76</v>
      </c>
      <c r="L292" s="24" t="str">
        <f>_xlfn.XLOOKUP(A292,'Hospitalisation Details'!$K$2:$K$2344,'Hospitalisation Details'!$Q$2:$Q$2344,0)</f>
        <v>tier - 1</v>
      </c>
      <c r="M292" s="5" t="str">
        <f>_xlfn.XLOOKUP(A292,'Hospitalisation Details'!$K$2:$K$2344,'Hospitalisation Details'!$R$2:$R$2344,0)</f>
        <v>tier - 2</v>
      </c>
      <c r="N292" s="5" t="str">
        <f>_xlfn.XLOOKUP(A292,'Hospitalisation Details'!$K$2:$K$2344,'Hospitalisation Details'!$S$2:$S$2344,0)</f>
        <v>R1011</v>
      </c>
    </row>
    <row r="293" spans="1:14" ht="15.6" x14ac:dyDescent="0.3">
      <c r="A293" s="8" t="s">
        <v>2080</v>
      </c>
      <c r="B293" s="7" t="str">
        <f>_xlfn.XLOOKUP(A293,'Customer Names'!E293:E2627,'Customer Names'!H293:H2627)</f>
        <v>Bien</v>
      </c>
      <c r="C293" s="7">
        <v>29.734999999999999</v>
      </c>
      <c r="D293" s="7" t="str">
        <f>_xlfn.XLOOKUP(A293,'Medical Examinations'!J293:J2627,'Medical Examinations'!M293:M2627)</f>
        <v>No</v>
      </c>
      <c r="E293" s="7" t="str">
        <f>_xlfn.XLOOKUP(A293,'Medical Examinations'!J293:J2627,'Medical Examinations'!N293:N2627)</f>
        <v>No</v>
      </c>
      <c r="F293" s="7" t="str">
        <f>_xlfn.XLOOKUP(A293,'Medical Examinations'!J293:J2627,'Medical Examinations'!O293:O2627)</f>
        <v>No</v>
      </c>
      <c r="G293" s="7">
        <v>0</v>
      </c>
      <c r="H293" s="7" t="str">
        <f>_xlfn.XLOOKUP(A293,'Medical Examinations'!J293:J2627,'Medical Examinations'!Q293:Q2627)</f>
        <v>No</v>
      </c>
      <c r="I293" s="7" t="str">
        <f>_xlfn.XLOOKUP(A293,'Medical Examinations'!J293:J2627,'Medical Examinations'!S293:S2627)</f>
        <v>Over Weight</v>
      </c>
      <c r="J293" s="7" t="str">
        <f>_xlfn.XLOOKUP(A293,'Hospitalisation Details'!$K$2:$K$2344,'Hospitalisation Details'!$V$2:$V$2344,0)</f>
        <v>10-Nov-1978</v>
      </c>
      <c r="K293" s="24">
        <f>_xlfn.XLOOKUP(A293,'Hospitalisation Details'!$K$2:$K$2344,'Hospitalisation Details'!$P$2:$P$2344,0)</f>
        <v>32108.66</v>
      </c>
      <c r="L293" s="24" t="str">
        <f>_xlfn.XLOOKUP(A293,'Hospitalisation Details'!$K$2:$K$2344,'Hospitalisation Details'!$Q$2:$Q$2344,0)</f>
        <v>tier - 1</v>
      </c>
      <c r="M293" s="5" t="str">
        <f>_xlfn.XLOOKUP(A293,'Hospitalisation Details'!$K$2:$K$2344,'Hospitalisation Details'!$R$2:$R$2344,0)</f>
        <v>tier - 3</v>
      </c>
      <c r="N293" s="5" t="str">
        <f>_xlfn.XLOOKUP(A293,'Hospitalisation Details'!$K$2:$K$2344,'Hospitalisation Details'!$S$2:$S$2344,0)</f>
        <v>R1017</v>
      </c>
    </row>
    <row r="294" spans="1:14" ht="15.6" x14ac:dyDescent="0.3">
      <c r="A294" s="8" t="s">
        <v>2079</v>
      </c>
      <c r="B294" s="7" t="str">
        <f>_xlfn.XLOOKUP(A294,'Customer Names'!E294:E2628,'Customer Names'!H294:H2628)</f>
        <v>Hess</v>
      </c>
      <c r="C294" s="7">
        <v>40.74</v>
      </c>
      <c r="D294" s="7" t="str">
        <f>_xlfn.XLOOKUP(A294,'Medical Examinations'!J294:J2628,'Medical Examinations'!M294:M2628)</f>
        <v>No</v>
      </c>
      <c r="E294" s="7" t="str">
        <f>_xlfn.XLOOKUP(A294,'Medical Examinations'!J294:J2628,'Medical Examinations'!N294:N2628)</f>
        <v>No</v>
      </c>
      <c r="F294" s="7" t="str">
        <f>_xlfn.XLOOKUP(A294,'Medical Examinations'!J294:J2628,'Medical Examinations'!O294:O2628)</f>
        <v>Yes</v>
      </c>
      <c r="G294" s="7">
        <v>1</v>
      </c>
      <c r="H294" s="7" t="str">
        <f>_xlfn.XLOOKUP(A294,'Medical Examinations'!J294:J2628,'Medical Examinations'!Q294:Q2628)</f>
        <v>Yes</v>
      </c>
      <c r="I294" s="7" t="str">
        <f>_xlfn.XLOOKUP(A294,'Medical Examinations'!J294:J2628,'Medical Examinations'!S294:S2628)</f>
        <v>Obesity</v>
      </c>
      <c r="J294" s="7" t="str">
        <f>_xlfn.XLOOKUP(A294,'Hospitalisation Details'!$K$2:$K$2344,'Hospitalisation Details'!$V$2:$V$2344,0)</f>
        <v>13-Sep-1993</v>
      </c>
      <c r="K294" s="24">
        <f>_xlfn.XLOOKUP(A294,'Hospitalisation Details'!$K$2:$K$2344,'Hospitalisation Details'!$P$2:$P$2344,0)</f>
        <v>32086.21</v>
      </c>
      <c r="L294" s="24" t="str">
        <f>_xlfn.XLOOKUP(A294,'Hospitalisation Details'!$K$2:$K$2344,'Hospitalisation Details'!$Q$2:$Q$2344,0)</f>
        <v>tier - 1</v>
      </c>
      <c r="M294" s="5" t="str">
        <f>_xlfn.XLOOKUP(A294,'Hospitalisation Details'!$K$2:$K$2344,'Hospitalisation Details'!$R$2:$R$2344,0)</f>
        <v>tier - 3</v>
      </c>
      <c r="N294" s="5" t="str">
        <f>_xlfn.XLOOKUP(A294,'Hospitalisation Details'!$K$2:$K$2344,'Hospitalisation Details'!$S$2:$S$2344,0)</f>
        <v>R1011</v>
      </c>
    </row>
    <row r="295" spans="1:14" ht="15.6" x14ac:dyDescent="0.3">
      <c r="A295" s="8" t="s">
        <v>2078</v>
      </c>
      <c r="B295" s="7" t="str">
        <f>_xlfn.XLOOKUP(A295,'Customer Names'!E295:E2629,'Customer Names'!H295:H2629)</f>
        <v>Shaw</v>
      </c>
      <c r="C295" s="7">
        <v>24.14</v>
      </c>
      <c r="D295" s="7" t="str">
        <f>_xlfn.XLOOKUP(A295,'Medical Examinations'!J295:J2629,'Medical Examinations'!M295:M2629)</f>
        <v>No</v>
      </c>
      <c r="E295" s="7" t="str">
        <f>_xlfn.XLOOKUP(A295,'Medical Examinations'!J295:J2629,'Medical Examinations'!N295:N2629)</f>
        <v>No</v>
      </c>
      <c r="F295" s="7" t="str">
        <f>_xlfn.XLOOKUP(A295,'Medical Examinations'!J295:J2629,'Medical Examinations'!O295:O2629)</f>
        <v>No</v>
      </c>
      <c r="G295" s="7">
        <v>2</v>
      </c>
      <c r="H295" s="7" t="str">
        <f>_xlfn.XLOOKUP(A295,'Medical Examinations'!J295:J2629,'Medical Examinations'!Q295:Q2629)</f>
        <v>Yes</v>
      </c>
      <c r="I295" s="7" t="str">
        <f>_xlfn.XLOOKUP(A295,'Medical Examinations'!J295:J2629,'Medical Examinations'!S295:S2629)</f>
        <v>Normal Weight</v>
      </c>
      <c r="J295" s="7" t="str">
        <f>_xlfn.XLOOKUP(A295,'Hospitalisation Details'!$K$2:$K$2344,'Hospitalisation Details'!$V$2:$V$2344,0)</f>
        <v>21-Sep-1972</v>
      </c>
      <c r="K295" s="24">
        <f>_xlfn.XLOOKUP(A295,'Hospitalisation Details'!$K$2:$K$2344,'Hospitalisation Details'!$P$2:$P$2344,0)</f>
        <v>31980.89</v>
      </c>
      <c r="L295" s="24" t="str">
        <f>_xlfn.XLOOKUP(A295,'Hospitalisation Details'!$K$2:$K$2344,'Hospitalisation Details'!$Q$2:$Q$2344,0)</f>
        <v>tier - 2</v>
      </c>
      <c r="M295" s="5" t="str">
        <f>_xlfn.XLOOKUP(A295,'Hospitalisation Details'!$K$2:$K$2344,'Hospitalisation Details'!$R$2:$R$2344,0)</f>
        <v>tier - 1</v>
      </c>
      <c r="N295" s="5" t="str">
        <f>_xlfn.XLOOKUP(A295,'Hospitalisation Details'!$K$2:$K$2344,'Hospitalisation Details'!$S$2:$S$2344,0)</f>
        <v>R1011</v>
      </c>
    </row>
    <row r="296" spans="1:14" ht="15.6" x14ac:dyDescent="0.3">
      <c r="A296" s="8" t="s">
        <v>2077</v>
      </c>
      <c r="B296" s="7" t="str">
        <f>_xlfn.XLOOKUP(A296,'Customer Names'!E296:E2630,'Customer Names'!H296:H2630)</f>
        <v>Williams</v>
      </c>
      <c r="C296" s="7">
        <v>25.15</v>
      </c>
      <c r="D296" s="7" t="str">
        <f>_xlfn.XLOOKUP(A296,'Medical Examinations'!J296:J2630,'Medical Examinations'!M296:M2630)</f>
        <v>Yes</v>
      </c>
      <c r="E296" s="7" t="str">
        <f>_xlfn.XLOOKUP(A296,'Medical Examinations'!J296:J2630,'Medical Examinations'!N296:N2630)</f>
        <v>No</v>
      </c>
      <c r="F296" s="7" t="str">
        <f>_xlfn.XLOOKUP(A296,'Medical Examinations'!J296:J2630,'Medical Examinations'!O296:O2630)</f>
        <v>No</v>
      </c>
      <c r="G296" s="7">
        <v>1</v>
      </c>
      <c r="H296" s="7" t="str">
        <f>_xlfn.XLOOKUP(A296,'Medical Examinations'!J296:J2630,'Medical Examinations'!Q296:Q2630)</f>
        <v>Yes</v>
      </c>
      <c r="I296" s="7" t="str">
        <f>_xlfn.XLOOKUP(A296,'Medical Examinations'!J296:J2630,'Medical Examinations'!S296:S2630)</f>
        <v>Over Weight</v>
      </c>
      <c r="J296" s="7" t="str">
        <f>_xlfn.XLOOKUP(A296,'Hospitalisation Details'!$K$2:$K$2344,'Hospitalisation Details'!$V$2:$V$2344,0)</f>
        <v>25-Sep-1975</v>
      </c>
      <c r="K296" s="24">
        <f>_xlfn.XLOOKUP(A296,'Hospitalisation Details'!$K$2:$K$2344,'Hospitalisation Details'!$P$2:$P$2344,0)</f>
        <v>31897.1</v>
      </c>
      <c r="L296" s="24" t="str">
        <f>_xlfn.XLOOKUP(A296,'Hospitalisation Details'!$K$2:$K$2344,'Hospitalisation Details'!$Q$2:$Q$2344,0)</f>
        <v>tier - 2</v>
      </c>
      <c r="M296" s="5" t="str">
        <f>_xlfn.XLOOKUP(A296,'Hospitalisation Details'!$K$2:$K$2344,'Hospitalisation Details'!$R$2:$R$2344,0)</f>
        <v>tier - 3</v>
      </c>
      <c r="N296" s="5" t="str">
        <f>_xlfn.XLOOKUP(A296,'Hospitalisation Details'!$K$2:$K$2344,'Hospitalisation Details'!$S$2:$S$2344,0)</f>
        <v>R1011</v>
      </c>
    </row>
    <row r="297" spans="1:14" ht="15.6" x14ac:dyDescent="0.3">
      <c r="A297" s="8" t="s">
        <v>2076</v>
      </c>
      <c r="B297" s="7" t="str">
        <f>_xlfn.XLOOKUP(A297,'Customer Names'!E297:E2631,'Customer Names'!H297:H2631)</f>
        <v>Menzies</v>
      </c>
      <c r="C297" s="7">
        <v>28.71</v>
      </c>
      <c r="D297" s="7" t="str">
        <f>_xlfn.XLOOKUP(A297,'Medical Examinations'!J297:J2631,'Medical Examinations'!M297:M2631)</f>
        <v>No</v>
      </c>
      <c r="E297" s="7" t="str">
        <f>_xlfn.XLOOKUP(A297,'Medical Examinations'!J297:J2631,'Medical Examinations'!N297:N2631)</f>
        <v>No</v>
      </c>
      <c r="F297" s="7" t="str">
        <f>_xlfn.XLOOKUP(A297,'Medical Examinations'!J297:J2631,'Medical Examinations'!O297:O2631)</f>
        <v>No</v>
      </c>
      <c r="G297" s="7">
        <v>1</v>
      </c>
      <c r="H297" s="7" t="str">
        <f>_xlfn.XLOOKUP(A297,'Medical Examinations'!J297:J2631,'Medical Examinations'!Q297:Q2631)</f>
        <v>Yes</v>
      </c>
      <c r="I297" s="7" t="str">
        <f>_xlfn.XLOOKUP(A297,'Medical Examinations'!J297:J2631,'Medical Examinations'!S297:S2631)</f>
        <v>Over Weight</v>
      </c>
      <c r="J297" s="7" t="str">
        <f>_xlfn.XLOOKUP(A297,'Hospitalisation Details'!$K$2:$K$2344,'Hospitalisation Details'!$V$2:$V$2344,0)</f>
        <v>10-Sep-1984</v>
      </c>
      <c r="K297" s="24">
        <f>_xlfn.XLOOKUP(A297,'Hospitalisation Details'!$K$2:$K$2344,'Hospitalisation Details'!$P$2:$P$2344,0)</f>
        <v>31743.919999999998</v>
      </c>
      <c r="L297" s="24" t="str">
        <f>_xlfn.XLOOKUP(A297,'Hospitalisation Details'!$K$2:$K$2344,'Hospitalisation Details'!$Q$2:$Q$2344,0)</f>
        <v>tier - 2</v>
      </c>
      <c r="M297" s="5" t="str">
        <f>_xlfn.XLOOKUP(A297,'Hospitalisation Details'!$K$2:$K$2344,'Hospitalisation Details'!$R$2:$R$2344,0)</f>
        <v>tier - 1</v>
      </c>
      <c r="N297" s="5" t="str">
        <f>_xlfn.XLOOKUP(A297,'Hospitalisation Details'!$K$2:$K$2344,'Hospitalisation Details'!$S$2:$S$2344,0)</f>
        <v>R1011</v>
      </c>
    </row>
    <row r="298" spans="1:14" ht="15.6" x14ac:dyDescent="0.3">
      <c r="A298" s="8" t="s">
        <v>2075</v>
      </c>
      <c r="B298" s="7" t="str">
        <f>_xlfn.XLOOKUP(A298,'Customer Names'!E298:E2632,'Customer Names'!H298:H2632)</f>
        <v>Buehler</v>
      </c>
      <c r="C298" s="7">
        <v>23</v>
      </c>
      <c r="D298" s="7" t="str">
        <f>_xlfn.XLOOKUP(A298,'Medical Examinations'!J298:J2632,'Medical Examinations'!M298:M2632)</f>
        <v>No</v>
      </c>
      <c r="E298" s="7" t="str">
        <f>_xlfn.XLOOKUP(A298,'Medical Examinations'!J298:J2632,'Medical Examinations'!N298:N2632)</f>
        <v>No</v>
      </c>
      <c r="F298" s="7" t="str">
        <f>_xlfn.XLOOKUP(A298,'Medical Examinations'!J298:J2632,'Medical Examinations'!O298:O2632)</f>
        <v>No</v>
      </c>
      <c r="G298" s="7">
        <v>0</v>
      </c>
      <c r="H298" s="7" t="str">
        <f>_xlfn.XLOOKUP(A298,'Medical Examinations'!J298:J2632,'Medical Examinations'!Q298:Q2632)</f>
        <v>Yes</v>
      </c>
      <c r="I298" s="7" t="str">
        <f>_xlfn.XLOOKUP(A298,'Medical Examinations'!J298:J2632,'Medical Examinations'!S298:S2632)</f>
        <v>Normal Weight</v>
      </c>
      <c r="J298" s="7" t="str">
        <f>_xlfn.XLOOKUP(A298,'Hospitalisation Details'!$K$2:$K$2344,'Hospitalisation Details'!$V$2:$V$2344,0)</f>
        <v>14-Oct-1977</v>
      </c>
      <c r="K298" s="24">
        <f>_xlfn.XLOOKUP(A298,'Hospitalisation Details'!$K$2:$K$2344,'Hospitalisation Details'!$P$2:$P$2344,0)</f>
        <v>31736.7</v>
      </c>
      <c r="L298" s="24" t="str">
        <f>_xlfn.XLOOKUP(A298,'Hospitalisation Details'!$K$2:$K$2344,'Hospitalisation Details'!$Q$2:$Q$2344,0)</f>
        <v>tier - 2</v>
      </c>
      <c r="M298" s="5" t="str">
        <f>_xlfn.XLOOKUP(A298,'Hospitalisation Details'!$K$2:$K$2344,'Hospitalisation Details'!$R$2:$R$2344,0)</f>
        <v>tier - 2</v>
      </c>
      <c r="N298" s="5" t="str">
        <f>_xlfn.XLOOKUP(A298,'Hospitalisation Details'!$K$2:$K$2344,'Hospitalisation Details'!$S$2:$S$2344,0)</f>
        <v>R1012</v>
      </c>
    </row>
    <row r="299" spans="1:14" ht="15.6" x14ac:dyDescent="0.3">
      <c r="A299" s="8" t="s">
        <v>2074</v>
      </c>
      <c r="B299" s="7" t="str">
        <f>_xlfn.XLOOKUP(A299,'Customer Names'!E299:E2633,'Customer Names'!H299:H2633)</f>
        <v>Degen</v>
      </c>
      <c r="C299" s="7">
        <v>36.86</v>
      </c>
      <c r="D299" s="7" t="str">
        <f>_xlfn.XLOOKUP(A299,'Medical Examinations'!J299:J2633,'Medical Examinations'!M299:M2633)</f>
        <v>No</v>
      </c>
      <c r="E299" s="7" t="str">
        <f>_xlfn.XLOOKUP(A299,'Medical Examinations'!J299:J2633,'Medical Examinations'!N299:N2633)</f>
        <v>No</v>
      </c>
      <c r="F299" s="7" t="str">
        <f>_xlfn.XLOOKUP(A299,'Medical Examinations'!J299:J2633,'Medical Examinations'!O299:O2633)</f>
        <v>No</v>
      </c>
      <c r="G299" s="7">
        <v>0</v>
      </c>
      <c r="H299" s="7" t="str">
        <f>_xlfn.XLOOKUP(A299,'Medical Examinations'!J299:J2633,'Medical Examinations'!Q299:Q2633)</f>
        <v>No</v>
      </c>
      <c r="I299" s="7" t="str">
        <f>_xlfn.XLOOKUP(A299,'Medical Examinations'!J299:J2633,'Medical Examinations'!S299:S2633)</f>
        <v>Obesity</v>
      </c>
      <c r="J299" s="7" t="str">
        <f>_xlfn.XLOOKUP(A299,'Hospitalisation Details'!$K$2:$K$2344,'Hospitalisation Details'!$V$2:$V$2344,0)</f>
        <v>13-Dec-1960</v>
      </c>
      <c r="K299" s="24">
        <f>_xlfn.XLOOKUP(A299,'Hospitalisation Details'!$K$2:$K$2344,'Hospitalisation Details'!$P$2:$P$2344,0)</f>
        <v>31620</v>
      </c>
      <c r="L299" s="24" t="str">
        <f>_xlfn.XLOOKUP(A299,'Hospitalisation Details'!$K$2:$K$2344,'Hospitalisation Details'!$Q$2:$Q$2344,0)</f>
        <v>tier - 2</v>
      </c>
      <c r="M299" s="5" t="str">
        <f>_xlfn.XLOOKUP(A299,'Hospitalisation Details'!$K$2:$K$2344,'Hospitalisation Details'!$R$2:$R$2344,0)</f>
        <v>tier - 1</v>
      </c>
      <c r="N299" s="5" t="str">
        <f>_xlfn.XLOOKUP(A299,'Hospitalisation Details'!$K$2:$K$2344,'Hospitalisation Details'!$S$2:$S$2344,0)</f>
        <v>R1024</v>
      </c>
    </row>
    <row r="300" spans="1:14" ht="15.6" x14ac:dyDescent="0.3">
      <c r="A300" s="8" t="s">
        <v>2073</v>
      </c>
      <c r="B300" s="7" t="str">
        <f>_xlfn.XLOOKUP(A300,'Customer Names'!E300:E2634,'Customer Names'!H300:H2634)</f>
        <v>Arsenault</v>
      </c>
      <c r="C300" s="7">
        <v>24.25</v>
      </c>
      <c r="D300" s="7" t="str">
        <f>_xlfn.XLOOKUP(A300,'Medical Examinations'!J300:J2634,'Medical Examinations'!M300:M2634)</f>
        <v>Yes</v>
      </c>
      <c r="E300" s="7" t="str">
        <f>_xlfn.XLOOKUP(A300,'Medical Examinations'!J300:J2634,'Medical Examinations'!N300:N2634)</f>
        <v>No</v>
      </c>
      <c r="F300" s="7" t="str">
        <f>_xlfn.XLOOKUP(A300,'Medical Examinations'!J300:J2634,'Medical Examinations'!O300:O2634)</f>
        <v>No</v>
      </c>
      <c r="G300" s="7">
        <v>1</v>
      </c>
      <c r="H300" s="7" t="str">
        <f>_xlfn.XLOOKUP(A300,'Medical Examinations'!J300:J2634,'Medical Examinations'!Q300:Q2634)</f>
        <v>Yes</v>
      </c>
      <c r="I300" s="7" t="str">
        <f>_xlfn.XLOOKUP(A300,'Medical Examinations'!J300:J2634,'Medical Examinations'!S300:S2634)</f>
        <v>Normal Weight</v>
      </c>
      <c r="J300" s="7" t="str">
        <f>_xlfn.XLOOKUP(A300,'Hospitalisation Details'!$K$2:$K$2344,'Hospitalisation Details'!$V$2:$V$2344,0)</f>
        <v>29-Oct-1975</v>
      </c>
      <c r="K300" s="24">
        <f>_xlfn.XLOOKUP(A300,'Hospitalisation Details'!$K$2:$K$2344,'Hospitalisation Details'!$P$2:$P$2344,0)</f>
        <v>31591.82</v>
      </c>
      <c r="L300" s="24" t="str">
        <f>_xlfn.XLOOKUP(A300,'Hospitalisation Details'!$K$2:$K$2344,'Hospitalisation Details'!$Q$2:$Q$2344,0)</f>
        <v>tier - 2</v>
      </c>
      <c r="M300" s="5" t="str">
        <f>_xlfn.XLOOKUP(A300,'Hospitalisation Details'!$K$2:$K$2344,'Hospitalisation Details'!$R$2:$R$2344,0)</f>
        <v>tier - 1</v>
      </c>
      <c r="N300" s="5" t="str">
        <f>_xlfn.XLOOKUP(A300,'Hospitalisation Details'!$K$2:$K$2344,'Hospitalisation Details'!$S$2:$S$2344,0)</f>
        <v>R1011</v>
      </c>
    </row>
    <row r="301" spans="1:14" ht="15.6" x14ac:dyDescent="0.3">
      <c r="A301" s="8" t="s">
        <v>2072</v>
      </c>
      <c r="B301" s="7" t="str">
        <f>_xlfn.XLOOKUP(A301,'Customer Names'!E301:E2635,'Customer Names'!H301:H2635)</f>
        <v>Hoff</v>
      </c>
      <c r="C301" s="7">
        <v>23.85</v>
      </c>
      <c r="D301" s="7" t="str">
        <f>_xlfn.XLOOKUP(A301,'Medical Examinations'!J301:J2635,'Medical Examinations'!M301:M2635)</f>
        <v>No</v>
      </c>
      <c r="E301" s="7" t="str">
        <f>_xlfn.XLOOKUP(A301,'Medical Examinations'!J301:J2635,'Medical Examinations'!N301:N2635)</f>
        <v>No</v>
      </c>
      <c r="F301" s="7" t="str">
        <f>_xlfn.XLOOKUP(A301,'Medical Examinations'!J301:J2635,'Medical Examinations'!O301:O2635)</f>
        <v>No</v>
      </c>
      <c r="G301" s="7">
        <v>0</v>
      </c>
      <c r="H301" s="7" t="str">
        <f>_xlfn.XLOOKUP(A301,'Medical Examinations'!J301:J2635,'Medical Examinations'!Q301:Q2635)</f>
        <v>Yes</v>
      </c>
      <c r="I301" s="7" t="str">
        <f>_xlfn.XLOOKUP(A301,'Medical Examinations'!J301:J2635,'Medical Examinations'!S301:S2635)</f>
        <v>Normal Weight</v>
      </c>
      <c r="J301" s="7" t="str">
        <f>_xlfn.XLOOKUP(A301,'Hospitalisation Details'!$K$2:$K$2344,'Hospitalisation Details'!$V$2:$V$2344,0)</f>
        <v>8-Oct-1974</v>
      </c>
      <c r="K301" s="24">
        <f>_xlfn.XLOOKUP(A301,'Hospitalisation Details'!$K$2:$K$2344,'Hospitalisation Details'!$P$2:$P$2344,0)</f>
        <v>31368.81</v>
      </c>
      <c r="L301" s="24" t="str">
        <f>_xlfn.XLOOKUP(A301,'Hospitalisation Details'!$K$2:$K$2344,'Hospitalisation Details'!$Q$2:$Q$2344,0)</f>
        <v>tier - 2</v>
      </c>
      <c r="M301" s="5" t="str">
        <f>_xlfn.XLOOKUP(A301,'Hospitalisation Details'!$K$2:$K$2344,'Hospitalisation Details'!$R$2:$R$2344,0)</f>
        <v>tier - 3</v>
      </c>
      <c r="N301" s="5" t="str">
        <f>_xlfn.XLOOKUP(A301,'Hospitalisation Details'!$K$2:$K$2344,'Hospitalisation Details'!$S$2:$S$2344,0)</f>
        <v>R1011</v>
      </c>
    </row>
    <row r="302" spans="1:14" ht="15.6" x14ac:dyDescent="0.3">
      <c r="A302" s="8" t="s">
        <v>2071</v>
      </c>
      <c r="B302" s="7" t="str">
        <f>_xlfn.XLOOKUP(A302,'Customer Names'!E302:E2636,'Customer Names'!H302:H2636)</f>
        <v>Hall</v>
      </c>
      <c r="C302" s="7">
        <v>40.020000000000003</v>
      </c>
      <c r="D302" s="7" t="str">
        <f>_xlfn.XLOOKUP(A302,'Medical Examinations'!J302:J2636,'Medical Examinations'!M302:M2636)</f>
        <v>Yes</v>
      </c>
      <c r="E302" s="7" t="str">
        <f>_xlfn.XLOOKUP(A302,'Medical Examinations'!J302:J2636,'Medical Examinations'!N302:N2636)</f>
        <v>No</v>
      </c>
      <c r="F302" s="7" t="str">
        <f>_xlfn.XLOOKUP(A302,'Medical Examinations'!J302:J2636,'Medical Examinations'!O302:O2636)</f>
        <v>No</v>
      </c>
      <c r="G302" s="7">
        <v>1</v>
      </c>
      <c r="H302" s="7" t="str">
        <f>_xlfn.XLOOKUP(A302,'Medical Examinations'!J302:J2636,'Medical Examinations'!Q302:Q2636)</f>
        <v>Yes</v>
      </c>
      <c r="I302" s="7" t="str">
        <f>_xlfn.XLOOKUP(A302,'Medical Examinations'!J302:J2636,'Medical Examinations'!S302:S2636)</f>
        <v>Obesity</v>
      </c>
      <c r="J302" s="7" t="str">
        <f>_xlfn.XLOOKUP(A302,'Hospitalisation Details'!$K$2:$K$2344,'Hospitalisation Details'!$V$2:$V$2344,0)</f>
        <v>27-Sep-1995</v>
      </c>
      <c r="K302" s="24">
        <f>_xlfn.XLOOKUP(A302,'Hospitalisation Details'!$K$2:$K$2344,'Hospitalisation Details'!$P$2:$P$2344,0)</f>
        <v>31328.27</v>
      </c>
      <c r="L302" s="24" t="str">
        <f>_xlfn.XLOOKUP(A302,'Hospitalisation Details'!$K$2:$K$2344,'Hospitalisation Details'!$Q$2:$Q$2344,0)</f>
        <v>tier - 2</v>
      </c>
      <c r="M302" s="5" t="str">
        <f>_xlfn.XLOOKUP(A302,'Hospitalisation Details'!$K$2:$K$2344,'Hospitalisation Details'!$R$2:$R$2344,0)</f>
        <v>tier - 2</v>
      </c>
      <c r="N302" s="5" t="str">
        <f>_xlfn.XLOOKUP(A302,'Hospitalisation Details'!$K$2:$K$2344,'Hospitalisation Details'!$S$2:$S$2344,0)</f>
        <v>R1011</v>
      </c>
    </row>
    <row r="303" spans="1:14" ht="15.6" x14ac:dyDescent="0.3">
      <c r="A303" s="8" t="s">
        <v>2070</v>
      </c>
      <c r="B303" s="7" t="str">
        <f>_xlfn.XLOOKUP(A303,'Customer Names'!E303:E2637,'Customer Names'!H303:H2637)</f>
        <v>Ashley</v>
      </c>
      <c r="C303" s="7">
        <v>19.170000000000002</v>
      </c>
      <c r="D303" s="7" t="str">
        <f>_xlfn.XLOOKUP(A303,'Medical Examinations'!J303:J2637,'Medical Examinations'!M303:M2637)</f>
        <v>No</v>
      </c>
      <c r="E303" s="7" t="str">
        <f>_xlfn.XLOOKUP(A303,'Medical Examinations'!J303:J2637,'Medical Examinations'!N303:N2637)</f>
        <v>No</v>
      </c>
      <c r="F303" s="7" t="str">
        <f>_xlfn.XLOOKUP(A303,'Medical Examinations'!J303:J2637,'Medical Examinations'!O303:O2637)</f>
        <v>No</v>
      </c>
      <c r="G303" s="7">
        <v>0</v>
      </c>
      <c r="H303" s="7" t="str">
        <f>_xlfn.XLOOKUP(A303,'Medical Examinations'!J303:J2637,'Medical Examinations'!Q303:Q2637)</f>
        <v>Yes</v>
      </c>
      <c r="I303" s="7" t="str">
        <f>_xlfn.XLOOKUP(A303,'Medical Examinations'!J303:J2637,'Medical Examinations'!S303:S2637)</f>
        <v>Normal Weight</v>
      </c>
      <c r="J303" s="7" t="str">
        <f>_xlfn.XLOOKUP(A303,'Hospitalisation Details'!$K$2:$K$2344,'Hospitalisation Details'!$V$2:$V$2344,0)</f>
        <v>9-Jul-1968</v>
      </c>
      <c r="K303" s="24">
        <f>_xlfn.XLOOKUP(A303,'Hospitalisation Details'!$K$2:$K$2344,'Hospitalisation Details'!$P$2:$P$2344,0)</f>
        <v>31322.53</v>
      </c>
      <c r="L303" s="24" t="str">
        <f>_xlfn.XLOOKUP(A303,'Hospitalisation Details'!$K$2:$K$2344,'Hospitalisation Details'!$Q$2:$Q$2344,0)</f>
        <v>tier - 2</v>
      </c>
      <c r="M303" s="5" t="str">
        <f>_xlfn.XLOOKUP(A303,'Hospitalisation Details'!$K$2:$K$2344,'Hospitalisation Details'!$R$2:$R$2344,0)</f>
        <v>tier - 1</v>
      </c>
      <c r="N303" s="5" t="str">
        <f>_xlfn.XLOOKUP(A303,'Hospitalisation Details'!$K$2:$K$2344,'Hospitalisation Details'!$S$2:$S$2344,0)</f>
        <v>R1011</v>
      </c>
    </row>
    <row r="304" spans="1:14" ht="15.6" x14ac:dyDescent="0.3">
      <c r="A304" s="8" t="s">
        <v>2069</v>
      </c>
      <c r="B304" s="7" t="str">
        <f>_xlfn.XLOOKUP(A304,'Customer Names'!E304:E2638,'Customer Names'!H304:H2638)</f>
        <v>Rindahl</v>
      </c>
      <c r="C304" s="7">
        <v>43.53</v>
      </c>
      <c r="D304" s="7" t="str">
        <f>_xlfn.XLOOKUP(A304,'Medical Examinations'!J304:J2638,'Medical Examinations'!M304:M2638)</f>
        <v>Yes</v>
      </c>
      <c r="E304" s="7" t="str">
        <f>_xlfn.XLOOKUP(A304,'Medical Examinations'!J304:J2638,'Medical Examinations'!N304:N2638)</f>
        <v>yes</v>
      </c>
      <c r="F304" s="7" t="str">
        <f>_xlfn.XLOOKUP(A304,'Medical Examinations'!J304:J2638,'Medical Examinations'!O304:O2638)</f>
        <v>No</v>
      </c>
      <c r="G304" s="7">
        <v>2</v>
      </c>
      <c r="H304" s="7" t="str">
        <f>_xlfn.XLOOKUP(A304,'Medical Examinations'!J304:J2638,'Medical Examinations'!Q304:Q2638)</f>
        <v>Yes</v>
      </c>
      <c r="I304" s="7" t="str">
        <f>_xlfn.XLOOKUP(A304,'Medical Examinations'!J304:J2638,'Medical Examinations'!S304:S2638)</f>
        <v>Obesity</v>
      </c>
      <c r="J304" s="7" t="str">
        <f>_xlfn.XLOOKUP(A304,'Hospitalisation Details'!$K$2:$K$2344,'Hospitalisation Details'!$V$2:$V$2344,0)</f>
        <v>22-Jul-2000</v>
      </c>
      <c r="K304" s="24">
        <f>_xlfn.XLOOKUP(A304,'Hospitalisation Details'!$K$2:$K$2344,'Hospitalisation Details'!$P$2:$P$2344,0)</f>
        <v>31234.560000000001</v>
      </c>
      <c r="L304" s="24" t="str">
        <f>_xlfn.XLOOKUP(A304,'Hospitalisation Details'!$K$2:$K$2344,'Hospitalisation Details'!$Q$2:$Q$2344,0)</f>
        <v>tier - 1</v>
      </c>
      <c r="M304" s="5" t="str">
        <f>_xlfn.XLOOKUP(A304,'Hospitalisation Details'!$K$2:$K$2344,'Hospitalisation Details'!$R$2:$R$2344,0)</f>
        <v>tier - 1</v>
      </c>
      <c r="N304" s="5" t="str">
        <f>_xlfn.XLOOKUP(A304,'Hospitalisation Details'!$K$2:$K$2344,'Hospitalisation Details'!$S$2:$S$2344,0)</f>
        <v>R1011</v>
      </c>
    </row>
    <row r="305" spans="1:14" ht="15.6" x14ac:dyDescent="0.3">
      <c r="A305" s="8" t="s">
        <v>2068</v>
      </c>
      <c r="B305" s="7" t="str">
        <f>_xlfn.XLOOKUP(A305,'Customer Names'!E305:E2639,'Customer Names'!H305:H2639)</f>
        <v>Clark</v>
      </c>
      <c r="C305" s="7">
        <v>46.06</v>
      </c>
      <c r="D305" s="7" t="str">
        <f>_xlfn.XLOOKUP(A305,'Medical Examinations'!J305:J2639,'Medical Examinations'!M305:M2639)</f>
        <v>No</v>
      </c>
      <c r="E305" s="7" t="str">
        <f>_xlfn.XLOOKUP(A305,'Medical Examinations'!J305:J2639,'Medical Examinations'!N305:N2639)</f>
        <v>yes</v>
      </c>
      <c r="F305" s="7" t="str">
        <f>_xlfn.XLOOKUP(A305,'Medical Examinations'!J305:J2639,'Medical Examinations'!O305:O2639)</f>
        <v>No</v>
      </c>
      <c r="G305" s="7">
        <v>1</v>
      </c>
      <c r="H305" s="7" t="str">
        <f>_xlfn.XLOOKUP(A305,'Medical Examinations'!J305:J2639,'Medical Examinations'!Q305:Q2639)</f>
        <v>Yes</v>
      </c>
      <c r="I305" s="7" t="str">
        <f>_xlfn.XLOOKUP(A305,'Medical Examinations'!J305:J2639,'Medical Examinations'!S305:S2639)</f>
        <v>Obesity</v>
      </c>
      <c r="J305" s="7" t="str">
        <f>_xlfn.XLOOKUP(A305,'Hospitalisation Details'!$K$2:$K$2344,'Hospitalisation Details'!$V$2:$V$2344,0)</f>
        <v>9-Nov-2004</v>
      </c>
      <c r="K305" s="24">
        <f>_xlfn.XLOOKUP(A305,'Hospitalisation Details'!$K$2:$K$2344,'Hospitalisation Details'!$P$2:$P$2344,0)</f>
        <v>31196.61</v>
      </c>
      <c r="L305" s="24" t="str">
        <f>_xlfn.XLOOKUP(A305,'Hospitalisation Details'!$K$2:$K$2344,'Hospitalisation Details'!$Q$2:$Q$2344,0)</f>
        <v>tier - 2</v>
      </c>
      <c r="M305" s="5" t="str">
        <f>_xlfn.XLOOKUP(A305,'Hospitalisation Details'!$K$2:$K$2344,'Hospitalisation Details'!$R$2:$R$2344,0)</f>
        <v>tier - 1</v>
      </c>
      <c r="N305" s="5" t="str">
        <f>_xlfn.XLOOKUP(A305,'Hospitalisation Details'!$K$2:$K$2344,'Hospitalisation Details'!$S$2:$S$2344,0)</f>
        <v>R1011</v>
      </c>
    </row>
    <row r="306" spans="1:14" ht="15.6" x14ac:dyDescent="0.3">
      <c r="A306" s="8" t="s">
        <v>2067</v>
      </c>
      <c r="B306" s="7" t="str">
        <f>_xlfn.XLOOKUP(A306,'Customer Names'!E306:E2640,'Customer Names'!H306:H2640)</f>
        <v>Irish</v>
      </c>
      <c r="C306" s="7">
        <v>29.92</v>
      </c>
      <c r="D306" s="7" t="str">
        <f>_xlfn.XLOOKUP(A306,'Medical Examinations'!J306:J2640,'Medical Examinations'!M306:M2640)</f>
        <v>Yes</v>
      </c>
      <c r="E306" s="7" t="str">
        <f>_xlfn.XLOOKUP(A306,'Medical Examinations'!J306:J2640,'Medical Examinations'!N306:N2640)</f>
        <v>No</v>
      </c>
      <c r="F306" s="7" t="str">
        <f>_xlfn.XLOOKUP(A306,'Medical Examinations'!J306:J2640,'Medical Examinations'!O306:O2640)</f>
        <v>No</v>
      </c>
      <c r="G306" s="7">
        <v>2</v>
      </c>
      <c r="H306" s="7" t="str">
        <f>_xlfn.XLOOKUP(A306,'Medical Examinations'!J306:J2640,'Medical Examinations'!Q306:Q2640)</f>
        <v>Yes</v>
      </c>
      <c r="I306" s="7" t="str">
        <f>_xlfn.XLOOKUP(A306,'Medical Examinations'!J306:J2640,'Medical Examinations'!S306:S2640)</f>
        <v>Over Weight</v>
      </c>
      <c r="J306" s="7" t="str">
        <f>_xlfn.XLOOKUP(A306,'Hospitalisation Details'!$K$2:$K$2344,'Hospitalisation Details'!$V$2:$V$2344,0)</f>
        <v>9-Sep-1961</v>
      </c>
      <c r="K306" s="24">
        <f>_xlfn.XLOOKUP(A306,'Hospitalisation Details'!$K$2:$K$2344,'Hospitalisation Details'!$P$2:$P$2344,0)</f>
        <v>30942.19</v>
      </c>
      <c r="L306" s="24" t="str">
        <f>_xlfn.XLOOKUP(A306,'Hospitalisation Details'!$K$2:$K$2344,'Hospitalisation Details'!$Q$2:$Q$2344,0)</f>
        <v>tier - 2</v>
      </c>
      <c r="M306" s="5" t="str">
        <f>_xlfn.XLOOKUP(A306,'Hospitalisation Details'!$K$2:$K$2344,'Hospitalisation Details'!$R$2:$R$2344,0)</f>
        <v>tier - 2</v>
      </c>
      <c r="N306" s="5" t="str">
        <f>_xlfn.XLOOKUP(A306,'Hospitalisation Details'!$K$2:$K$2344,'Hospitalisation Details'!$S$2:$S$2344,0)</f>
        <v>R1013</v>
      </c>
    </row>
    <row r="307" spans="1:14" ht="15.6" x14ac:dyDescent="0.3">
      <c r="A307" s="8" t="s">
        <v>2066</v>
      </c>
      <c r="B307" s="7" t="str">
        <f>_xlfn.XLOOKUP(A307,'Customer Names'!E307:E2641,'Customer Names'!H307:H2641)</f>
        <v>Richardson</v>
      </c>
      <c r="C307" s="7">
        <v>28.46</v>
      </c>
      <c r="D307" s="7" t="str">
        <f>_xlfn.XLOOKUP(A307,'Medical Examinations'!J307:J2641,'Medical Examinations'!M307:M2641)</f>
        <v>Yes</v>
      </c>
      <c r="E307" s="7" t="str">
        <f>_xlfn.XLOOKUP(A307,'Medical Examinations'!J307:J2641,'Medical Examinations'!N307:N2641)</f>
        <v>No</v>
      </c>
      <c r="F307" s="7" t="str">
        <f>_xlfn.XLOOKUP(A307,'Medical Examinations'!J307:J2641,'Medical Examinations'!O307:O2641)</f>
        <v>No</v>
      </c>
      <c r="G307" s="7">
        <v>1</v>
      </c>
      <c r="H307" s="7" t="str">
        <f>_xlfn.XLOOKUP(A307,'Medical Examinations'!J307:J2641,'Medical Examinations'!Q307:Q2641)</f>
        <v>Yes</v>
      </c>
      <c r="I307" s="7" t="str">
        <f>_xlfn.XLOOKUP(A307,'Medical Examinations'!J307:J2641,'Medical Examinations'!S307:S2641)</f>
        <v>Over Weight</v>
      </c>
      <c r="J307" s="7" t="str">
        <f>_xlfn.XLOOKUP(A307,'Hospitalisation Details'!$K$2:$K$2344,'Hospitalisation Details'!$V$2:$V$2344,0)</f>
        <v>5-Sep-1988</v>
      </c>
      <c r="K307" s="24">
        <f>_xlfn.XLOOKUP(A307,'Hospitalisation Details'!$K$2:$K$2344,'Hospitalisation Details'!$P$2:$P$2344,0)</f>
        <v>30763.01</v>
      </c>
      <c r="L307" s="24" t="str">
        <f>_xlfn.XLOOKUP(A307,'Hospitalisation Details'!$K$2:$K$2344,'Hospitalisation Details'!$Q$2:$Q$2344,0)</f>
        <v>tier - 2</v>
      </c>
      <c r="M307" s="5" t="str">
        <f>_xlfn.XLOOKUP(A307,'Hospitalisation Details'!$K$2:$K$2344,'Hospitalisation Details'!$R$2:$R$2344,0)</f>
        <v>tier - 1</v>
      </c>
      <c r="N307" s="5" t="str">
        <f>_xlfn.XLOOKUP(A307,'Hospitalisation Details'!$K$2:$K$2344,'Hospitalisation Details'!$S$2:$S$2344,0)</f>
        <v>R1011</v>
      </c>
    </row>
    <row r="308" spans="1:14" ht="15.6" x14ac:dyDescent="0.3">
      <c r="A308" s="8" t="s">
        <v>2065</v>
      </c>
      <c r="B308" s="7" t="str">
        <f>_xlfn.XLOOKUP(A308,'Customer Names'!E308:E2642,'Customer Names'!H308:H2642)</f>
        <v>Dewitt</v>
      </c>
      <c r="C308" s="7">
        <v>24.56</v>
      </c>
      <c r="D308" s="7" t="str">
        <f>_xlfn.XLOOKUP(A308,'Medical Examinations'!J308:J2642,'Medical Examinations'!M308:M2642)</f>
        <v>Yes</v>
      </c>
      <c r="E308" s="7" t="str">
        <f>_xlfn.XLOOKUP(A308,'Medical Examinations'!J308:J2642,'Medical Examinations'!N308:N2642)</f>
        <v>No</v>
      </c>
      <c r="F308" s="7" t="str">
        <f>_xlfn.XLOOKUP(A308,'Medical Examinations'!J308:J2642,'Medical Examinations'!O308:O2642)</f>
        <v>Yes</v>
      </c>
      <c r="G308" s="7">
        <v>1</v>
      </c>
      <c r="H308" s="7" t="str">
        <f>_xlfn.XLOOKUP(A308,'Medical Examinations'!J308:J2642,'Medical Examinations'!Q308:Q2642)</f>
        <v>Yes</v>
      </c>
      <c r="I308" s="7" t="str">
        <f>_xlfn.XLOOKUP(A308,'Medical Examinations'!J308:J2642,'Medical Examinations'!S308:S2642)</f>
        <v>Normal Weight</v>
      </c>
      <c r="J308" s="7" t="str">
        <f>_xlfn.XLOOKUP(A308,'Hospitalisation Details'!$K$2:$K$2344,'Hospitalisation Details'!$V$2:$V$2344,0)</f>
        <v>21-Dec-1983</v>
      </c>
      <c r="K308" s="24">
        <f>_xlfn.XLOOKUP(A308,'Hospitalisation Details'!$K$2:$K$2344,'Hospitalisation Details'!$P$2:$P$2344,0)</f>
        <v>30724.44</v>
      </c>
      <c r="L308" s="24" t="str">
        <f>_xlfn.XLOOKUP(A308,'Hospitalisation Details'!$K$2:$K$2344,'Hospitalisation Details'!$Q$2:$Q$2344,0)</f>
        <v>tier - 2</v>
      </c>
      <c r="M308" s="5" t="str">
        <f>_xlfn.XLOOKUP(A308,'Hospitalisation Details'!$K$2:$K$2344,'Hospitalisation Details'!$R$2:$R$2344,0)</f>
        <v>tier - 3</v>
      </c>
      <c r="N308" s="5" t="str">
        <f>_xlfn.XLOOKUP(A308,'Hospitalisation Details'!$K$2:$K$2344,'Hospitalisation Details'!$S$2:$S$2344,0)</f>
        <v>R1011</v>
      </c>
    </row>
    <row r="309" spans="1:14" ht="15.6" x14ac:dyDescent="0.3">
      <c r="A309" s="8" t="s">
        <v>2064</v>
      </c>
      <c r="B309" s="7" t="str">
        <f>_xlfn.XLOOKUP(A309,'Customer Names'!E309:E2643,'Customer Names'!H309:H2643)</f>
        <v>Hickman</v>
      </c>
      <c r="C309" s="7">
        <v>41.19</v>
      </c>
      <c r="D309" s="7" t="str">
        <f>_xlfn.XLOOKUP(A309,'Medical Examinations'!J309:J2643,'Medical Examinations'!M309:M2643)</f>
        <v>No</v>
      </c>
      <c r="E309" s="7" t="str">
        <f>_xlfn.XLOOKUP(A309,'Medical Examinations'!J309:J2643,'Medical Examinations'!N309:N2643)</f>
        <v>No</v>
      </c>
      <c r="F309" s="7" t="str">
        <f>_xlfn.XLOOKUP(A309,'Medical Examinations'!J309:J2643,'Medical Examinations'!O309:O2643)</f>
        <v>No</v>
      </c>
      <c r="G309" s="7">
        <v>0</v>
      </c>
      <c r="H309" s="7" t="str">
        <f>_xlfn.XLOOKUP(A309,'Medical Examinations'!J309:J2643,'Medical Examinations'!Q309:Q2643)</f>
        <v>Yes</v>
      </c>
      <c r="I309" s="7" t="str">
        <f>_xlfn.XLOOKUP(A309,'Medical Examinations'!J309:J2643,'Medical Examinations'!S309:S2643)</f>
        <v>Obesity</v>
      </c>
      <c r="J309" s="7" t="str">
        <f>_xlfn.XLOOKUP(A309,'Hospitalisation Details'!$K$2:$K$2344,'Hospitalisation Details'!$V$2:$V$2344,0)</f>
        <v>21-Sep-1999</v>
      </c>
      <c r="K309" s="24">
        <f>_xlfn.XLOOKUP(A309,'Hospitalisation Details'!$K$2:$K$2344,'Hospitalisation Details'!$P$2:$P$2344,0)</f>
        <v>30697.71</v>
      </c>
      <c r="L309" s="24" t="str">
        <f>_xlfn.XLOOKUP(A309,'Hospitalisation Details'!$K$2:$K$2344,'Hospitalisation Details'!$Q$2:$Q$2344,0)</f>
        <v>tier - 1</v>
      </c>
      <c r="M309" s="5" t="str">
        <f>_xlfn.XLOOKUP(A309,'Hospitalisation Details'!$K$2:$K$2344,'Hospitalisation Details'!$R$2:$R$2344,0)</f>
        <v>tier - 2</v>
      </c>
      <c r="N309" s="5" t="str">
        <f>_xlfn.XLOOKUP(A309,'Hospitalisation Details'!$K$2:$K$2344,'Hospitalisation Details'!$S$2:$S$2344,0)</f>
        <v>R1011</v>
      </c>
    </row>
    <row r="310" spans="1:14" ht="15.6" x14ac:dyDescent="0.3">
      <c r="A310" s="8" t="s">
        <v>2063</v>
      </c>
      <c r="B310" s="7" t="str">
        <f>_xlfn.XLOOKUP(A310,'Customer Names'!E310:E2644,'Customer Names'!H310:H2644)</f>
        <v>Gonzalez</v>
      </c>
      <c r="C310" s="7">
        <v>18.63</v>
      </c>
      <c r="D310" s="7" t="str">
        <f>_xlfn.XLOOKUP(A310,'Medical Examinations'!J310:J2644,'Medical Examinations'!M310:M2644)</f>
        <v>Yes</v>
      </c>
      <c r="E310" s="7" t="str">
        <f>_xlfn.XLOOKUP(A310,'Medical Examinations'!J310:J2644,'Medical Examinations'!N310:N2644)</f>
        <v>No</v>
      </c>
      <c r="F310" s="7" t="str">
        <f>_xlfn.XLOOKUP(A310,'Medical Examinations'!J310:J2644,'Medical Examinations'!O310:O2644)</f>
        <v>No</v>
      </c>
      <c r="G310" s="7">
        <v>2</v>
      </c>
      <c r="H310" s="7" t="str">
        <f>_xlfn.XLOOKUP(A310,'Medical Examinations'!J310:J2644,'Medical Examinations'!Q310:Q2644)</f>
        <v>Yes</v>
      </c>
      <c r="I310" s="7" t="str">
        <f>_xlfn.XLOOKUP(A310,'Medical Examinations'!J310:J2644,'Medical Examinations'!S310:S2644)</f>
        <v>Normal Weight</v>
      </c>
      <c r="J310" s="7" t="str">
        <f>_xlfn.XLOOKUP(A310,'Hospitalisation Details'!$K$2:$K$2344,'Hospitalisation Details'!$V$2:$V$2344,0)</f>
        <v>11-Nov-1970</v>
      </c>
      <c r="K310" s="24">
        <f>_xlfn.XLOOKUP(A310,'Hospitalisation Details'!$K$2:$K$2344,'Hospitalisation Details'!$P$2:$P$2344,0)</f>
        <v>30625.65</v>
      </c>
      <c r="L310" s="24" t="str">
        <f>_xlfn.XLOOKUP(A310,'Hospitalisation Details'!$K$2:$K$2344,'Hospitalisation Details'!$Q$2:$Q$2344,0)</f>
        <v>tier - 2</v>
      </c>
      <c r="M310" s="5" t="str">
        <f>_xlfn.XLOOKUP(A310,'Hospitalisation Details'!$K$2:$K$2344,'Hospitalisation Details'!$R$2:$R$2344,0)</f>
        <v>tier - 3</v>
      </c>
      <c r="N310" s="5" t="str">
        <f>_xlfn.XLOOKUP(A310,'Hospitalisation Details'!$K$2:$K$2344,'Hospitalisation Details'!$S$2:$S$2344,0)</f>
        <v>R1011</v>
      </c>
    </row>
    <row r="311" spans="1:14" ht="15.6" x14ac:dyDescent="0.3">
      <c r="A311" s="8" t="s">
        <v>2062</v>
      </c>
      <c r="B311" s="7" t="str">
        <f>_xlfn.XLOOKUP(A311,'Customer Names'!E311:E2645,'Customer Names'!H311:H2645)</f>
        <v>Difani</v>
      </c>
      <c r="C311" s="7">
        <v>26.26</v>
      </c>
      <c r="D311" s="7" t="str">
        <f>_xlfn.XLOOKUP(A311,'Medical Examinations'!J311:J2645,'Medical Examinations'!M311:M2645)</f>
        <v>Yes</v>
      </c>
      <c r="E311" s="7" t="str">
        <f>_xlfn.XLOOKUP(A311,'Medical Examinations'!J311:J2645,'Medical Examinations'!N311:N2645)</f>
        <v>No</v>
      </c>
      <c r="F311" s="7" t="str">
        <f>_xlfn.XLOOKUP(A311,'Medical Examinations'!J311:J2645,'Medical Examinations'!O311:O2645)</f>
        <v>No</v>
      </c>
      <c r="G311" s="7">
        <v>1</v>
      </c>
      <c r="H311" s="7" t="str">
        <f>_xlfn.XLOOKUP(A311,'Medical Examinations'!J311:J2645,'Medical Examinations'!Q311:Q2645)</f>
        <v>Yes</v>
      </c>
      <c r="I311" s="7" t="str">
        <f>_xlfn.XLOOKUP(A311,'Medical Examinations'!J311:J2645,'Medical Examinations'!S311:S2645)</f>
        <v>Over Weight</v>
      </c>
      <c r="J311" s="7" t="str">
        <f>_xlfn.XLOOKUP(A311,'Hospitalisation Details'!$K$2:$K$2344,'Hospitalisation Details'!$V$2:$V$2344,0)</f>
        <v>10-Aug-1986</v>
      </c>
      <c r="K311" s="24">
        <f>_xlfn.XLOOKUP(A311,'Hospitalisation Details'!$K$2:$K$2344,'Hospitalisation Details'!$P$2:$P$2344,0)</f>
        <v>30530.5</v>
      </c>
      <c r="L311" s="24" t="str">
        <f>_xlfn.XLOOKUP(A311,'Hospitalisation Details'!$K$2:$K$2344,'Hospitalisation Details'!$Q$2:$Q$2344,0)</f>
        <v>tier - 2</v>
      </c>
      <c r="M311" s="5" t="str">
        <f>_xlfn.XLOOKUP(A311,'Hospitalisation Details'!$K$2:$K$2344,'Hospitalisation Details'!$R$2:$R$2344,0)</f>
        <v>tier - 1</v>
      </c>
      <c r="N311" s="5" t="str">
        <f>_xlfn.XLOOKUP(A311,'Hospitalisation Details'!$K$2:$K$2344,'Hospitalisation Details'!$S$2:$S$2344,0)</f>
        <v>R1011</v>
      </c>
    </row>
    <row r="312" spans="1:14" ht="15.6" x14ac:dyDescent="0.3">
      <c r="A312" s="8" t="s">
        <v>2061</v>
      </c>
      <c r="B312" s="7" t="str">
        <f>_xlfn.XLOOKUP(A312,'Customer Names'!E312:E2646,'Customer Names'!H312:H2646)</f>
        <v>Turner</v>
      </c>
      <c r="C312" s="7">
        <v>22.37</v>
      </c>
      <c r="D312" s="7" t="str">
        <f>_xlfn.XLOOKUP(A312,'Medical Examinations'!J312:J2646,'Medical Examinations'!M312:M2646)</f>
        <v>Yes</v>
      </c>
      <c r="E312" s="7" t="str">
        <f>_xlfn.XLOOKUP(A312,'Medical Examinations'!J312:J2646,'Medical Examinations'!N312:N2646)</f>
        <v>No</v>
      </c>
      <c r="F312" s="7" t="str">
        <f>_xlfn.XLOOKUP(A312,'Medical Examinations'!J312:J2646,'Medical Examinations'!O312:O2646)</f>
        <v>Yes</v>
      </c>
      <c r="G312" s="7">
        <v>1</v>
      </c>
      <c r="H312" s="7" t="str">
        <f>_xlfn.XLOOKUP(A312,'Medical Examinations'!J312:J2646,'Medical Examinations'!Q312:Q2646)</f>
        <v>Yes</v>
      </c>
      <c r="I312" s="7" t="str">
        <f>_xlfn.XLOOKUP(A312,'Medical Examinations'!J312:J2646,'Medical Examinations'!S312:S2646)</f>
        <v>Normal Weight</v>
      </c>
      <c r="J312" s="7" t="str">
        <f>_xlfn.XLOOKUP(A312,'Hospitalisation Details'!$K$2:$K$2344,'Hospitalisation Details'!$V$2:$V$2344,0)</f>
        <v>3-Sep-1983</v>
      </c>
      <c r="K312" s="24">
        <f>_xlfn.XLOOKUP(A312,'Hospitalisation Details'!$K$2:$K$2344,'Hospitalisation Details'!$P$2:$P$2344,0)</f>
        <v>30457.37</v>
      </c>
      <c r="L312" s="24" t="str">
        <f>_xlfn.XLOOKUP(A312,'Hospitalisation Details'!$K$2:$K$2344,'Hospitalisation Details'!$Q$2:$Q$2344,0)</f>
        <v>tier - 2</v>
      </c>
      <c r="M312" s="5" t="str">
        <f>_xlfn.XLOOKUP(A312,'Hospitalisation Details'!$K$2:$K$2344,'Hospitalisation Details'!$R$2:$R$2344,0)</f>
        <v>tier - 1</v>
      </c>
      <c r="N312" s="5" t="str">
        <f>_xlfn.XLOOKUP(A312,'Hospitalisation Details'!$K$2:$K$2344,'Hospitalisation Details'!$S$2:$S$2344,0)</f>
        <v>R1012</v>
      </c>
    </row>
    <row r="313" spans="1:14" ht="15.6" x14ac:dyDescent="0.3">
      <c r="A313" s="8" t="s">
        <v>2060</v>
      </c>
      <c r="B313" s="7" t="str">
        <f>_xlfn.XLOOKUP(A313,'Customer Names'!E313:E2647,'Customer Names'!H313:H2647)</f>
        <v>Widmann</v>
      </c>
      <c r="C313" s="7">
        <v>39.619999999999997</v>
      </c>
      <c r="D313" s="7" t="str">
        <f>_xlfn.XLOOKUP(A313,'Medical Examinations'!J313:J2647,'Medical Examinations'!M313:M2647)</f>
        <v>No</v>
      </c>
      <c r="E313" s="7" t="str">
        <f>_xlfn.XLOOKUP(A313,'Medical Examinations'!J313:J2647,'Medical Examinations'!N313:N2647)</f>
        <v>No</v>
      </c>
      <c r="F313" s="7" t="str">
        <f>_xlfn.XLOOKUP(A313,'Medical Examinations'!J313:J2647,'Medical Examinations'!O313:O2647)</f>
        <v>No</v>
      </c>
      <c r="G313" s="7">
        <v>1</v>
      </c>
      <c r="H313" s="7" t="str">
        <f>_xlfn.XLOOKUP(A313,'Medical Examinations'!J313:J2647,'Medical Examinations'!Q313:Q2647)</f>
        <v>Yes</v>
      </c>
      <c r="I313" s="7" t="str">
        <f>_xlfn.XLOOKUP(A313,'Medical Examinations'!J313:J2647,'Medical Examinations'!S313:S2647)</f>
        <v>Obesity</v>
      </c>
      <c r="J313" s="7" t="str">
        <f>_xlfn.XLOOKUP(A313,'Hospitalisation Details'!$K$2:$K$2344,'Hospitalisation Details'!$V$2:$V$2344,0)</f>
        <v>28-Oct-1998</v>
      </c>
      <c r="K313" s="24">
        <f>_xlfn.XLOOKUP(A313,'Hospitalisation Details'!$K$2:$K$2344,'Hospitalisation Details'!$P$2:$P$2344,0)</f>
        <v>30422.03</v>
      </c>
      <c r="L313" s="24" t="str">
        <f>_xlfn.XLOOKUP(A313,'Hospitalisation Details'!$K$2:$K$2344,'Hospitalisation Details'!$Q$2:$Q$2344,0)</f>
        <v>tier - 2</v>
      </c>
      <c r="M313" s="5" t="str">
        <f>_xlfn.XLOOKUP(A313,'Hospitalisation Details'!$K$2:$K$2344,'Hospitalisation Details'!$R$2:$R$2344,0)</f>
        <v>tier - 3</v>
      </c>
      <c r="N313" s="5" t="str">
        <f>_xlfn.XLOOKUP(A313,'Hospitalisation Details'!$K$2:$K$2344,'Hospitalisation Details'!$S$2:$S$2344,0)</f>
        <v>R1011</v>
      </c>
    </row>
    <row r="314" spans="1:14" ht="15.6" x14ac:dyDescent="0.3">
      <c r="A314" s="8" t="s">
        <v>2059</v>
      </c>
      <c r="B314" s="7" t="str">
        <f>_xlfn.XLOOKUP(A314,'Customer Names'!E314:E2648,'Customer Names'!H314:H2648)</f>
        <v>Tunney</v>
      </c>
      <c r="C314" s="7">
        <v>18.329999999999998</v>
      </c>
      <c r="D314" s="7" t="str">
        <f>_xlfn.XLOOKUP(A314,'Medical Examinations'!J314:J2648,'Medical Examinations'!M314:M2648)</f>
        <v>Yes</v>
      </c>
      <c r="E314" s="7" t="str">
        <f>_xlfn.XLOOKUP(A314,'Medical Examinations'!J314:J2648,'Medical Examinations'!N314:N2648)</f>
        <v>No</v>
      </c>
      <c r="F314" s="7" t="str">
        <f>_xlfn.XLOOKUP(A314,'Medical Examinations'!J314:J2648,'Medical Examinations'!O314:O2648)</f>
        <v>No</v>
      </c>
      <c r="G314" s="7">
        <v>0</v>
      </c>
      <c r="H314" s="7" t="str">
        <f>_xlfn.XLOOKUP(A314,'Medical Examinations'!J314:J2648,'Medical Examinations'!Q314:Q2648)</f>
        <v>Yes</v>
      </c>
      <c r="I314" s="7" t="str">
        <f>_xlfn.XLOOKUP(A314,'Medical Examinations'!J314:J2648,'Medical Examinations'!S314:S2648)</f>
        <v>Under Weight</v>
      </c>
      <c r="J314" s="7" t="str">
        <f>_xlfn.XLOOKUP(A314,'Hospitalisation Details'!$K$2:$K$2344,'Hospitalisation Details'!$V$2:$V$2344,0)</f>
        <v>3-Sep-1976</v>
      </c>
      <c r="K314" s="24">
        <f>_xlfn.XLOOKUP(A314,'Hospitalisation Details'!$K$2:$K$2344,'Hospitalisation Details'!$P$2:$P$2344,0)</f>
        <v>30409.53</v>
      </c>
      <c r="L314" s="24" t="str">
        <f>_xlfn.XLOOKUP(A314,'Hospitalisation Details'!$K$2:$K$2344,'Hospitalisation Details'!$Q$2:$Q$2344,0)</f>
        <v>tier - 2</v>
      </c>
      <c r="M314" s="5" t="str">
        <f>_xlfn.XLOOKUP(A314,'Hospitalisation Details'!$K$2:$K$2344,'Hospitalisation Details'!$R$2:$R$2344,0)</f>
        <v>tier - 3</v>
      </c>
      <c r="N314" s="5" t="str">
        <f>_xlfn.XLOOKUP(A314,'Hospitalisation Details'!$K$2:$K$2344,'Hospitalisation Details'!$S$2:$S$2344,0)</f>
        <v>R1012</v>
      </c>
    </row>
    <row r="315" spans="1:14" ht="15.6" x14ac:dyDescent="0.3">
      <c r="A315" s="8" t="s">
        <v>2058</v>
      </c>
      <c r="B315" s="7" t="str">
        <f>_xlfn.XLOOKUP(A315,'Customer Names'!E315:E2649,'Customer Names'!H315:H2649)</f>
        <v>San Juan</v>
      </c>
      <c r="C315" s="7">
        <v>17.11</v>
      </c>
      <c r="D315" s="7" t="str">
        <f>_xlfn.XLOOKUP(A315,'Medical Examinations'!J315:J2649,'Medical Examinations'!M315:M2649)</f>
        <v>Yes</v>
      </c>
      <c r="E315" s="7" t="str">
        <f>_xlfn.XLOOKUP(A315,'Medical Examinations'!J315:J2649,'Medical Examinations'!N315:N2649)</f>
        <v>No</v>
      </c>
      <c r="F315" s="7" t="str">
        <f>_xlfn.XLOOKUP(A315,'Medical Examinations'!J315:J2649,'Medical Examinations'!O315:O2649)</f>
        <v>Yes</v>
      </c>
      <c r="G315" s="7">
        <v>1</v>
      </c>
      <c r="H315" s="7" t="str">
        <f>_xlfn.XLOOKUP(A315,'Medical Examinations'!J315:J2649,'Medical Examinations'!Q315:Q2649)</f>
        <v>Yes</v>
      </c>
      <c r="I315" s="7" t="str">
        <f>_xlfn.XLOOKUP(A315,'Medical Examinations'!J315:J2649,'Medical Examinations'!S315:S2649)</f>
        <v>Under Weight</v>
      </c>
      <c r="J315" s="7" t="str">
        <f>_xlfn.XLOOKUP(A315,'Hospitalisation Details'!$K$2:$K$2344,'Hospitalisation Details'!$V$2:$V$2344,0)</f>
        <v>30-Jul-1969</v>
      </c>
      <c r="K315" s="24">
        <f>_xlfn.XLOOKUP(A315,'Hospitalisation Details'!$K$2:$K$2344,'Hospitalisation Details'!$P$2:$P$2344,0)</f>
        <v>30366.93</v>
      </c>
      <c r="L315" s="24" t="str">
        <f>_xlfn.XLOOKUP(A315,'Hospitalisation Details'!$K$2:$K$2344,'Hospitalisation Details'!$Q$2:$Q$2344,0)</f>
        <v>tier - 2</v>
      </c>
      <c r="M315" s="5" t="str">
        <f>_xlfn.XLOOKUP(A315,'Hospitalisation Details'!$K$2:$K$2344,'Hospitalisation Details'!$R$2:$R$2344,0)</f>
        <v>tier - 2</v>
      </c>
      <c r="N315" s="5" t="str">
        <f>_xlfn.XLOOKUP(A315,'Hospitalisation Details'!$K$2:$K$2344,'Hospitalisation Details'!$S$2:$S$2344,0)</f>
        <v>R1011</v>
      </c>
    </row>
    <row r="316" spans="1:14" ht="15.6" x14ac:dyDescent="0.3">
      <c r="A316" s="8" t="s">
        <v>2057</v>
      </c>
      <c r="B316" s="7" t="str">
        <f>_xlfn.XLOOKUP(A316,'Customer Names'!E316:E2650,'Customer Names'!H316:H2650)</f>
        <v>Croll</v>
      </c>
      <c r="C316" s="7">
        <v>43.5</v>
      </c>
      <c r="D316" s="7" t="str">
        <f>_xlfn.XLOOKUP(A316,'Medical Examinations'!J316:J2650,'Medical Examinations'!M316:M2650)</f>
        <v>No</v>
      </c>
      <c r="E316" s="7" t="str">
        <f>_xlfn.XLOOKUP(A316,'Medical Examinations'!J316:J2650,'Medical Examinations'!N316:N2650)</f>
        <v>yes</v>
      </c>
      <c r="F316" s="7" t="str">
        <f>_xlfn.XLOOKUP(A316,'Medical Examinations'!J316:J2650,'Medical Examinations'!O316:O2650)</f>
        <v>No</v>
      </c>
      <c r="G316" s="7">
        <v>1</v>
      </c>
      <c r="H316" s="7" t="str">
        <f>_xlfn.XLOOKUP(A316,'Medical Examinations'!J316:J2650,'Medical Examinations'!Q316:Q2650)</f>
        <v>Yes</v>
      </c>
      <c r="I316" s="7" t="str">
        <f>_xlfn.XLOOKUP(A316,'Medical Examinations'!J316:J2650,'Medical Examinations'!S316:S2650)</f>
        <v>Obesity</v>
      </c>
      <c r="J316" s="7" t="str">
        <f>_xlfn.XLOOKUP(A316,'Hospitalisation Details'!$K$2:$K$2344,'Hospitalisation Details'!$V$2:$V$2344,0)</f>
        <v>1-Jun-2004</v>
      </c>
      <c r="K316" s="24">
        <f>_xlfn.XLOOKUP(A316,'Hospitalisation Details'!$K$2:$K$2344,'Hospitalisation Details'!$P$2:$P$2344,0)</f>
        <v>30328.27</v>
      </c>
      <c r="L316" s="24" t="str">
        <f>_xlfn.XLOOKUP(A316,'Hospitalisation Details'!$K$2:$K$2344,'Hospitalisation Details'!$Q$2:$Q$2344,0)</f>
        <v>tier - 2</v>
      </c>
      <c r="M316" s="5" t="str">
        <f>_xlfn.XLOOKUP(A316,'Hospitalisation Details'!$K$2:$K$2344,'Hospitalisation Details'!$R$2:$R$2344,0)</f>
        <v>tier - 2</v>
      </c>
      <c r="N316" s="5" t="str">
        <f>_xlfn.XLOOKUP(A316,'Hospitalisation Details'!$K$2:$K$2344,'Hospitalisation Details'!$S$2:$S$2344,0)</f>
        <v>R1011</v>
      </c>
    </row>
    <row r="317" spans="1:14" ht="15.6" x14ac:dyDescent="0.3">
      <c r="A317" s="8" t="s">
        <v>2056</v>
      </c>
      <c r="B317" s="7" t="str">
        <f>_xlfn.XLOOKUP(A317,'Customer Names'!E317:E2651,'Customer Names'!H317:H2651)</f>
        <v>Rolfes</v>
      </c>
      <c r="C317" s="7">
        <v>25.364999999999998</v>
      </c>
      <c r="D317" s="7" t="str">
        <f>_xlfn.XLOOKUP(A317,'Medical Examinations'!J317:J2651,'Medical Examinations'!M317:M2651)</f>
        <v>No</v>
      </c>
      <c r="E317" s="7" t="str">
        <f>_xlfn.XLOOKUP(A317,'Medical Examinations'!J317:J2651,'Medical Examinations'!N317:N2651)</f>
        <v>No</v>
      </c>
      <c r="F317" s="7" t="str">
        <f>_xlfn.XLOOKUP(A317,'Medical Examinations'!J317:J2651,'Medical Examinations'!O317:O2651)</f>
        <v>No</v>
      </c>
      <c r="G317" s="7">
        <v>2</v>
      </c>
      <c r="H317" s="7" t="str">
        <f>_xlfn.XLOOKUP(A317,'Medical Examinations'!J317:J2651,'Medical Examinations'!Q317:Q2651)</f>
        <v>No</v>
      </c>
      <c r="I317" s="7" t="str">
        <f>_xlfn.XLOOKUP(A317,'Medical Examinations'!J317:J2651,'Medical Examinations'!S317:S2651)</f>
        <v>Over Weight</v>
      </c>
      <c r="J317" s="7" t="str">
        <f>_xlfn.XLOOKUP(A317,'Hospitalisation Details'!$K$2:$K$2344,'Hospitalisation Details'!$V$2:$V$2344,0)</f>
        <v>24-Jul-1972</v>
      </c>
      <c r="K317" s="24">
        <f>_xlfn.XLOOKUP(A317,'Hospitalisation Details'!$K$2:$K$2344,'Hospitalisation Details'!$P$2:$P$2344,0)</f>
        <v>30284.639999999999</v>
      </c>
      <c r="L317" s="24" t="str">
        <f>_xlfn.XLOOKUP(A317,'Hospitalisation Details'!$K$2:$K$2344,'Hospitalisation Details'!$Q$2:$Q$2344,0)</f>
        <v>tier - 1</v>
      </c>
      <c r="M317" s="5" t="str">
        <f>_xlfn.XLOOKUP(A317,'Hospitalisation Details'!$K$2:$K$2344,'Hospitalisation Details'!$R$2:$R$2344,0)</f>
        <v>tier - 1</v>
      </c>
      <c r="N317" s="5" t="str">
        <f>_xlfn.XLOOKUP(A317,'Hospitalisation Details'!$K$2:$K$2344,'Hospitalisation Details'!$S$2:$S$2344,0)</f>
        <v>R1012</v>
      </c>
    </row>
    <row r="318" spans="1:14" ht="15.6" x14ac:dyDescent="0.3">
      <c r="A318" s="8" t="s">
        <v>2055</v>
      </c>
      <c r="B318" s="7" t="str">
        <f>_xlfn.XLOOKUP(A318,'Customer Names'!E318:E2652,'Customer Names'!H318:H2652)</f>
        <v>Hinkle</v>
      </c>
      <c r="C318" s="7">
        <v>28.594999999999999</v>
      </c>
      <c r="D318" s="7" t="str">
        <f>_xlfn.XLOOKUP(A318,'Medical Examinations'!J318:J2652,'Medical Examinations'!M318:M2652)</f>
        <v>No</v>
      </c>
      <c r="E318" s="7" t="str">
        <f>_xlfn.XLOOKUP(A318,'Medical Examinations'!J318:J2652,'Medical Examinations'!N318:N2652)</f>
        <v>No</v>
      </c>
      <c r="F318" s="7" t="str">
        <f>_xlfn.XLOOKUP(A318,'Medical Examinations'!J318:J2652,'Medical Examinations'!O318:O2652)</f>
        <v>No</v>
      </c>
      <c r="G318" s="7">
        <v>0</v>
      </c>
      <c r="H318" s="7" t="str">
        <f>_xlfn.XLOOKUP(A318,'Medical Examinations'!J318:J2652,'Medical Examinations'!Q318:Q2652)</f>
        <v>No</v>
      </c>
      <c r="I318" s="7" t="str">
        <f>_xlfn.XLOOKUP(A318,'Medical Examinations'!J318:J2652,'Medical Examinations'!S318:S2652)</f>
        <v>Over Weight</v>
      </c>
      <c r="J318" s="7" t="str">
        <f>_xlfn.XLOOKUP(A318,'Hospitalisation Details'!$K$2:$K$2344,'Hospitalisation Details'!$V$2:$V$2344,0)</f>
        <v>15-Sep-1962</v>
      </c>
      <c r="K318" s="24">
        <f>_xlfn.XLOOKUP(A318,'Hospitalisation Details'!$K$2:$K$2344,'Hospitalisation Details'!$P$2:$P$2344,0)</f>
        <v>30260</v>
      </c>
      <c r="L318" s="24" t="str">
        <f>_xlfn.XLOOKUP(A318,'Hospitalisation Details'!$K$2:$K$2344,'Hospitalisation Details'!$Q$2:$Q$2344,0)</f>
        <v>tier - 1</v>
      </c>
      <c r="M318" s="5" t="str">
        <f>_xlfn.XLOOKUP(A318,'Hospitalisation Details'!$K$2:$K$2344,'Hospitalisation Details'!$R$2:$R$2344,0)</f>
        <v>tier - 1</v>
      </c>
      <c r="N318" s="5" t="str">
        <f>_xlfn.XLOOKUP(A318,'Hospitalisation Details'!$K$2:$K$2344,'Hospitalisation Details'!$S$2:$S$2344,0)</f>
        <v>R1014</v>
      </c>
    </row>
    <row r="319" spans="1:14" ht="15.6" x14ac:dyDescent="0.3">
      <c r="A319" s="8" t="s">
        <v>2054</v>
      </c>
      <c r="B319" s="7" t="str">
        <f>_xlfn.XLOOKUP(A319,'Customer Names'!E319:E2653,'Customer Names'!H319:H2653)</f>
        <v>Leuchanka</v>
      </c>
      <c r="C319" s="7">
        <v>29.83</v>
      </c>
      <c r="D319" s="7" t="str">
        <f>_xlfn.XLOOKUP(A319,'Medical Examinations'!J319:J2653,'Medical Examinations'!M319:M2653)</f>
        <v>Yes</v>
      </c>
      <c r="E319" s="7" t="str">
        <f>_xlfn.XLOOKUP(A319,'Medical Examinations'!J319:J2653,'Medical Examinations'!N319:N2653)</f>
        <v>No</v>
      </c>
      <c r="F319" s="7" t="str">
        <f>_xlfn.XLOOKUP(A319,'Medical Examinations'!J319:J2653,'Medical Examinations'!O319:O2653)</f>
        <v>Yes</v>
      </c>
      <c r="G319" s="7">
        <v>1</v>
      </c>
      <c r="H319" s="7" t="str">
        <f>_xlfn.XLOOKUP(A319,'Medical Examinations'!J319:J2653,'Medical Examinations'!Q319:Q2653)</f>
        <v>Yes</v>
      </c>
      <c r="I319" s="7" t="str">
        <f>_xlfn.XLOOKUP(A319,'Medical Examinations'!J319:J2653,'Medical Examinations'!S319:S2653)</f>
        <v>Over Weight</v>
      </c>
      <c r="J319" s="7" t="str">
        <f>_xlfn.XLOOKUP(A319,'Hospitalisation Details'!$K$2:$K$2344,'Hospitalisation Details'!$V$2:$V$2344,0)</f>
        <v>13-Sep-1963</v>
      </c>
      <c r="K319" s="24">
        <f>_xlfn.XLOOKUP(A319,'Hospitalisation Details'!$K$2:$K$2344,'Hospitalisation Details'!$P$2:$P$2344,0)</f>
        <v>30184.94</v>
      </c>
      <c r="L319" s="24" t="str">
        <f>_xlfn.XLOOKUP(A319,'Hospitalisation Details'!$K$2:$K$2344,'Hospitalisation Details'!$Q$2:$Q$2344,0)</f>
        <v>tier - 1</v>
      </c>
      <c r="M319" s="5" t="str">
        <f>_xlfn.XLOOKUP(A319,'Hospitalisation Details'!$K$2:$K$2344,'Hospitalisation Details'!$R$2:$R$2344,0)</f>
        <v>tier - 1</v>
      </c>
      <c r="N319" s="5" t="str">
        <f>_xlfn.XLOOKUP(A319,'Hospitalisation Details'!$K$2:$K$2344,'Hospitalisation Details'!$S$2:$S$2344,0)</f>
        <v>R1014</v>
      </c>
    </row>
    <row r="320" spans="1:14" ht="15.6" x14ac:dyDescent="0.3">
      <c r="A320" s="8" t="s">
        <v>2053</v>
      </c>
      <c r="B320" s="7" t="str">
        <f>_xlfn.XLOOKUP(A320,'Customer Names'!E320:E2654,'Customer Names'!H320:H2654)</f>
        <v>Ayr</v>
      </c>
      <c r="C320" s="7">
        <v>24.7</v>
      </c>
      <c r="D320" s="7" t="str">
        <f>_xlfn.XLOOKUP(A320,'Medical Examinations'!J320:J2654,'Medical Examinations'!M320:M2654)</f>
        <v>No</v>
      </c>
      <c r="E320" s="7" t="str">
        <f>_xlfn.XLOOKUP(A320,'Medical Examinations'!J320:J2654,'Medical Examinations'!N320:N2654)</f>
        <v>No</v>
      </c>
      <c r="F320" s="7" t="str">
        <f>_xlfn.XLOOKUP(A320,'Medical Examinations'!J320:J2654,'Medical Examinations'!O320:O2654)</f>
        <v>No</v>
      </c>
      <c r="G320" s="7">
        <v>3</v>
      </c>
      <c r="H320" s="7" t="str">
        <f>_xlfn.XLOOKUP(A320,'Medical Examinations'!J320:J2654,'Medical Examinations'!Q320:Q2654)</f>
        <v>No</v>
      </c>
      <c r="I320" s="7" t="str">
        <f>_xlfn.XLOOKUP(A320,'Medical Examinations'!J320:J2654,'Medical Examinations'!S320:S2654)</f>
        <v>Normal Weight</v>
      </c>
      <c r="J320" s="7" t="str">
        <f>_xlfn.XLOOKUP(A320,'Hospitalisation Details'!$K$2:$K$2344,'Hospitalisation Details'!$V$2:$V$2344,0)</f>
        <v>11-Aug-1958</v>
      </c>
      <c r="K320" s="24">
        <f>_xlfn.XLOOKUP(A320,'Hospitalisation Details'!$K$2:$K$2344,'Hospitalisation Details'!$P$2:$P$2344,0)</f>
        <v>30166.62</v>
      </c>
      <c r="L320" s="24" t="str">
        <f>_xlfn.XLOOKUP(A320,'Hospitalisation Details'!$K$2:$K$2344,'Hospitalisation Details'!$Q$2:$Q$2344,0)</f>
        <v>tier - 1</v>
      </c>
      <c r="M320" s="5" t="str">
        <f>_xlfn.XLOOKUP(A320,'Hospitalisation Details'!$K$2:$K$2344,'Hospitalisation Details'!$R$2:$R$2344,0)</f>
        <v>tier - 3</v>
      </c>
      <c r="N320" s="5" t="str">
        <f>_xlfn.XLOOKUP(A320,'Hospitalisation Details'!$K$2:$K$2344,'Hospitalisation Details'!$S$2:$S$2344,0)</f>
        <v>R1012</v>
      </c>
    </row>
    <row r="321" spans="1:14" ht="15.6" x14ac:dyDescent="0.3">
      <c r="A321" s="8" t="s">
        <v>2052</v>
      </c>
      <c r="B321" s="7" t="str">
        <f>_xlfn.XLOOKUP(A321,'Customer Names'!E321:E2655,'Customer Names'!H321:H2655)</f>
        <v>Siegel</v>
      </c>
      <c r="C321" s="7">
        <v>17.940000000000001</v>
      </c>
      <c r="D321" s="7" t="str">
        <f>_xlfn.XLOOKUP(A321,'Medical Examinations'!J321:J2655,'Medical Examinations'!M321:M2655)</f>
        <v>No</v>
      </c>
      <c r="E321" s="7" t="str">
        <f>_xlfn.XLOOKUP(A321,'Medical Examinations'!J321:J2655,'Medical Examinations'!N321:N2655)</f>
        <v>No</v>
      </c>
      <c r="F321" s="7" t="str">
        <f>_xlfn.XLOOKUP(A321,'Medical Examinations'!J321:J2655,'Medical Examinations'!O321:O2655)</f>
        <v>No</v>
      </c>
      <c r="G321" s="7">
        <v>0</v>
      </c>
      <c r="H321" s="7" t="str">
        <f>_xlfn.XLOOKUP(A321,'Medical Examinations'!J321:J2655,'Medical Examinations'!Q321:Q2655)</f>
        <v>Yes</v>
      </c>
      <c r="I321" s="7" t="str">
        <f>_xlfn.XLOOKUP(A321,'Medical Examinations'!J321:J2655,'Medical Examinations'!S321:S2655)</f>
        <v>Under Weight</v>
      </c>
      <c r="J321" s="7" t="str">
        <f>_xlfn.XLOOKUP(A321,'Hospitalisation Details'!$K$2:$K$2344,'Hospitalisation Details'!$V$2:$V$2344,0)</f>
        <v>25-Dec-1971</v>
      </c>
      <c r="K321" s="24">
        <f>_xlfn.XLOOKUP(A321,'Hospitalisation Details'!$K$2:$K$2344,'Hospitalisation Details'!$P$2:$P$2344,0)</f>
        <v>30134.75</v>
      </c>
      <c r="L321" s="24" t="str">
        <f>_xlfn.XLOOKUP(A321,'Hospitalisation Details'!$K$2:$K$2344,'Hospitalisation Details'!$Q$2:$Q$2344,0)</f>
        <v>tier - 2</v>
      </c>
      <c r="M321" s="5" t="str">
        <f>_xlfn.XLOOKUP(A321,'Hospitalisation Details'!$K$2:$K$2344,'Hospitalisation Details'!$R$2:$R$2344,0)</f>
        <v>tier - 3</v>
      </c>
      <c r="N321" s="5" t="str">
        <f>_xlfn.XLOOKUP(A321,'Hospitalisation Details'!$K$2:$K$2344,'Hospitalisation Details'!$S$2:$S$2344,0)</f>
        <v>R1011</v>
      </c>
    </row>
    <row r="322" spans="1:14" ht="15.6" x14ac:dyDescent="0.3">
      <c r="A322" s="8" t="s">
        <v>2051</v>
      </c>
      <c r="B322" s="7" t="str">
        <f>_xlfn.XLOOKUP(A322,'Customer Names'!E322:E2656,'Customer Names'!H322:H2656)</f>
        <v>Penrose</v>
      </c>
      <c r="C322" s="7">
        <v>21.08</v>
      </c>
      <c r="D322" s="7" t="str">
        <f>_xlfn.XLOOKUP(A322,'Medical Examinations'!J322:J2656,'Medical Examinations'!M322:M2656)</f>
        <v>No</v>
      </c>
      <c r="E322" s="7" t="str">
        <f>_xlfn.XLOOKUP(A322,'Medical Examinations'!J322:J2656,'Medical Examinations'!N322:N2656)</f>
        <v>No</v>
      </c>
      <c r="F322" s="7" t="str">
        <f>_xlfn.XLOOKUP(A322,'Medical Examinations'!J322:J2656,'Medical Examinations'!O322:O2656)</f>
        <v>Yes</v>
      </c>
      <c r="G322" s="7">
        <v>1</v>
      </c>
      <c r="H322" s="7" t="str">
        <f>_xlfn.XLOOKUP(A322,'Medical Examinations'!J322:J2656,'Medical Examinations'!Q322:Q2656)</f>
        <v>Yes</v>
      </c>
      <c r="I322" s="7" t="str">
        <f>_xlfn.XLOOKUP(A322,'Medical Examinations'!J322:J2656,'Medical Examinations'!S322:S2656)</f>
        <v>Normal Weight</v>
      </c>
      <c r="J322" s="7" t="str">
        <f>_xlfn.XLOOKUP(A322,'Hospitalisation Details'!$K$2:$K$2344,'Hospitalisation Details'!$V$2:$V$2344,0)</f>
        <v>2-Sep-1979</v>
      </c>
      <c r="K322" s="24">
        <f>_xlfn.XLOOKUP(A322,'Hospitalisation Details'!$K$2:$K$2344,'Hospitalisation Details'!$P$2:$P$2344,0)</f>
        <v>30095.97</v>
      </c>
      <c r="L322" s="24" t="str">
        <f>_xlfn.XLOOKUP(A322,'Hospitalisation Details'!$K$2:$K$2344,'Hospitalisation Details'!$Q$2:$Q$2344,0)</f>
        <v>tier - 2</v>
      </c>
      <c r="M322" s="5" t="str">
        <f>_xlfn.XLOOKUP(A322,'Hospitalisation Details'!$K$2:$K$2344,'Hospitalisation Details'!$R$2:$R$2344,0)</f>
        <v>tier - 3</v>
      </c>
      <c r="N322" s="5" t="str">
        <f>_xlfn.XLOOKUP(A322,'Hospitalisation Details'!$K$2:$K$2344,'Hospitalisation Details'!$S$2:$S$2344,0)</f>
        <v>R1011</v>
      </c>
    </row>
    <row r="323" spans="1:14" ht="15.6" x14ac:dyDescent="0.3">
      <c r="A323" s="8" t="s">
        <v>2050</v>
      </c>
      <c r="B323" s="7" t="str">
        <f>_xlfn.XLOOKUP(A323,'Customer Names'!E323:E2657,'Customer Names'!H323:H2657)</f>
        <v>Schuler</v>
      </c>
      <c r="C323" s="7">
        <v>37.715000000000003</v>
      </c>
      <c r="D323" s="7" t="str">
        <f>_xlfn.XLOOKUP(A323,'Medical Examinations'!J323:J2657,'Medical Examinations'!M323:M2657)</f>
        <v>Yes</v>
      </c>
      <c r="E323" s="7" t="str">
        <f>_xlfn.XLOOKUP(A323,'Medical Examinations'!J323:J2657,'Medical Examinations'!N323:N2657)</f>
        <v>No</v>
      </c>
      <c r="F323" s="7" t="str">
        <f>_xlfn.XLOOKUP(A323,'Medical Examinations'!J323:J2657,'Medical Examinations'!O323:O2657)</f>
        <v>No</v>
      </c>
      <c r="G323" s="7">
        <v>0</v>
      </c>
      <c r="H323" s="7" t="str">
        <f>_xlfn.XLOOKUP(A323,'Medical Examinations'!J323:J2657,'Medical Examinations'!Q323:Q2657)</f>
        <v>No</v>
      </c>
      <c r="I323" s="7" t="str">
        <f>_xlfn.XLOOKUP(A323,'Medical Examinations'!J323:J2657,'Medical Examinations'!S323:S2657)</f>
        <v>Obesity</v>
      </c>
      <c r="J323" s="7" t="str">
        <f>_xlfn.XLOOKUP(A323,'Hospitalisation Details'!$K$2:$K$2344,'Hospitalisation Details'!$V$2:$V$2344,0)</f>
        <v>16-Jun-1967</v>
      </c>
      <c r="K323" s="24">
        <f>_xlfn.XLOOKUP(A323,'Hospitalisation Details'!$K$2:$K$2344,'Hospitalisation Details'!$P$2:$P$2344,0)</f>
        <v>30063.58</v>
      </c>
      <c r="L323" s="24" t="str">
        <f>_xlfn.XLOOKUP(A323,'Hospitalisation Details'!$K$2:$K$2344,'Hospitalisation Details'!$Q$2:$Q$2344,0)</f>
        <v>tier - 1</v>
      </c>
      <c r="M323" s="5" t="str">
        <f>_xlfn.XLOOKUP(A323,'Hospitalisation Details'!$K$2:$K$2344,'Hospitalisation Details'!$R$2:$R$2344,0)</f>
        <v>tier - 1</v>
      </c>
      <c r="N323" s="5" t="str">
        <f>_xlfn.XLOOKUP(A323,'Hospitalisation Details'!$K$2:$K$2344,'Hospitalisation Details'!$S$2:$S$2344,0)</f>
        <v>R1012</v>
      </c>
    </row>
    <row r="324" spans="1:14" ht="15.6" x14ac:dyDescent="0.3">
      <c r="A324" s="8" t="s">
        <v>2049</v>
      </c>
      <c r="B324" s="7" t="str">
        <f>_xlfn.XLOOKUP(A324,'Customer Names'!E324:E2658,'Customer Names'!H324:H2658)</f>
        <v>Walker</v>
      </c>
      <c r="C324" s="7">
        <v>22.39</v>
      </c>
      <c r="D324" s="7" t="str">
        <f>_xlfn.XLOOKUP(A324,'Medical Examinations'!J324:J2658,'Medical Examinations'!M324:M2658)</f>
        <v>Yes</v>
      </c>
      <c r="E324" s="7" t="str">
        <f>_xlfn.XLOOKUP(A324,'Medical Examinations'!J324:J2658,'Medical Examinations'!N324:N2658)</f>
        <v>No</v>
      </c>
      <c r="F324" s="7" t="str">
        <f>_xlfn.XLOOKUP(A324,'Medical Examinations'!J324:J2658,'Medical Examinations'!O324:O2658)</f>
        <v>No</v>
      </c>
      <c r="G324" s="7">
        <v>0</v>
      </c>
      <c r="H324" s="7" t="str">
        <f>_xlfn.XLOOKUP(A324,'Medical Examinations'!J324:J2658,'Medical Examinations'!Q324:Q2658)</f>
        <v>Yes</v>
      </c>
      <c r="I324" s="7" t="str">
        <f>_xlfn.XLOOKUP(A324,'Medical Examinations'!J324:J2658,'Medical Examinations'!S324:S2658)</f>
        <v>Normal Weight</v>
      </c>
      <c r="J324" s="7" t="str">
        <f>_xlfn.XLOOKUP(A324,'Hospitalisation Details'!$K$2:$K$2344,'Hospitalisation Details'!$V$2:$V$2344,0)</f>
        <v>4-Aug-1981</v>
      </c>
      <c r="K324" s="24">
        <f>_xlfn.XLOOKUP(A324,'Hospitalisation Details'!$K$2:$K$2344,'Hospitalisation Details'!$P$2:$P$2344,0)</f>
        <v>30026.87</v>
      </c>
      <c r="L324" s="24" t="str">
        <f>_xlfn.XLOOKUP(A324,'Hospitalisation Details'!$K$2:$K$2344,'Hospitalisation Details'!$Q$2:$Q$2344,0)</f>
        <v>tier - 2</v>
      </c>
      <c r="M324" s="5" t="str">
        <f>_xlfn.XLOOKUP(A324,'Hospitalisation Details'!$K$2:$K$2344,'Hospitalisation Details'!$R$2:$R$2344,0)</f>
        <v>tier - 3</v>
      </c>
      <c r="N324" s="5" t="str">
        <f>_xlfn.XLOOKUP(A324,'Hospitalisation Details'!$K$2:$K$2344,'Hospitalisation Details'!$S$2:$S$2344,0)</f>
        <v>R1012</v>
      </c>
    </row>
    <row r="325" spans="1:14" ht="15.6" x14ac:dyDescent="0.3">
      <c r="A325" s="8" t="s">
        <v>2048</v>
      </c>
      <c r="B325" s="7" t="str">
        <f>_xlfn.XLOOKUP(A325,'Customer Names'!E325:E2659,'Customer Names'!H325:H2659)</f>
        <v>Stange</v>
      </c>
      <c r="C325" s="7">
        <v>28.78</v>
      </c>
      <c r="D325" s="7" t="str">
        <f>_xlfn.XLOOKUP(A325,'Medical Examinations'!J325:J2659,'Medical Examinations'!M325:M2659)</f>
        <v>No</v>
      </c>
      <c r="E325" s="7" t="str">
        <f>_xlfn.XLOOKUP(A325,'Medical Examinations'!J325:J2659,'Medical Examinations'!N325:N2659)</f>
        <v>No</v>
      </c>
      <c r="F325" s="7" t="str">
        <f>_xlfn.XLOOKUP(A325,'Medical Examinations'!J325:J2659,'Medical Examinations'!O325:O2659)</f>
        <v>No</v>
      </c>
      <c r="G325" s="7">
        <v>0</v>
      </c>
      <c r="H325" s="7" t="str">
        <f>_xlfn.XLOOKUP(A325,'Medical Examinations'!J325:J2659,'Medical Examinations'!Q325:Q2659)</f>
        <v>Yes</v>
      </c>
      <c r="I325" s="7" t="str">
        <f>_xlfn.XLOOKUP(A325,'Medical Examinations'!J325:J2659,'Medical Examinations'!S325:S2659)</f>
        <v>Over Weight</v>
      </c>
      <c r="J325" s="7" t="str">
        <f>_xlfn.XLOOKUP(A325,'Hospitalisation Details'!$K$2:$K$2344,'Hospitalisation Details'!$V$2:$V$2344,0)</f>
        <v>5-Oct-1991</v>
      </c>
      <c r="K325" s="24">
        <f>_xlfn.XLOOKUP(A325,'Hospitalisation Details'!$K$2:$K$2344,'Hospitalisation Details'!$P$2:$P$2344,0)</f>
        <v>29969.67</v>
      </c>
      <c r="L325" s="24" t="str">
        <f>_xlfn.XLOOKUP(A325,'Hospitalisation Details'!$K$2:$K$2344,'Hospitalisation Details'!$Q$2:$Q$2344,0)</f>
        <v>tier - 1</v>
      </c>
      <c r="M325" s="5" t="str">
        <f>_xlfn.XLOOKUP(A325,'Hospitalisation Details'!$K$2:$K$2344,'Hospitalisation Details'!$R$2:$R$2344,0)</f>
        <v>tier - 1</v>
      </c>
      <c r="N325" s="5" t="str">
        <f>_xlfn.XLOOKUP(A325,'Hospitalisation Details'!$K$2:$K$2344,'Hospitalisation Details'!$S$2:$S$2344,0)</f>
        <v>R1011</v>
      </c>
    </row>
    <row r="326" spans="1:14" ht="15.6" x14ac:dyDescent="0.3">
      <c r="A326" s="8" t="s">
        <v>2047</v>
      </c>
      <c r="B326" s="7" t="str">
        <f>_xlfn.XLOOKUP(A326,'Customer Names'!E326:E2660,'Customer Names'!H326:H2660)</f>
        <v>Roy</v>
      </c>
      <c r="C326" s="7">
        <v>18.329999999999998</v>
      </c>
      <c r="D326" s="7" t="str">
        <f>_xlfn.XLOOKUP(A326,'Medical Examinations'!J326:J2660,'Medical Examinations'!M326:M2660)</f>
        <v>Yes</v>
      </c>
      <c r="E326" s="7" t="str">
        <f>_xlfn.XLOOKUP(A326,'Medical Examinations'!J326:J2660,'Medical Examinations'!N326:N2660)</f>
        <v>No</v>
      </c>
      <c r="F326" s="7" t="str">
        <f>_xlfn.XLOOKUP(A326,'Medical Examinations'!J326:J2660,'Medical Examinations'!O326:O2660)</f>
        <v>No</v>
      </c>
      <c r="G326" s="7">
        <v>0</v>
      </c>
      <c r="H326" s="7" t="str">
        <f>_xlfn.XLOOKUP(A326,'Medical Examinations'!J326:J2660,'Medical Examinations'!Q326:Q2660)</f>
        <v>Yes</v>
      </c>
      <c r="I326" s="7" t="str">
        <f>_xlfn.XLOOKUP(A326,'Medical Examinations'!J326:J2660,'Medical Examinations'!S326:S2660)</f>
        <v>Under Weight</v>
      </c>
      <c r="J326" s="7" t="str">
        <f>_xlfn.XLOOKUP(A326,'Hospitalisation Details'!$K$2:$K$2344,'Hospitalisation Details'!$V$2:$V$2344,0)</f>
        <v>12-Jun-1976</v>
      </c>
      <c r="K326" s="24">
        <f>_xlfn.XLOOKUP(A326,'Hospitalisation Details'!$K$2:$K$2344,'Hospitalisation Details'!$P$2:$P$2344,0)</f>
        <v>29933.75</v>
      </c>
      <c r="L326" s="24" t="str">
        <f>_xlfn.XLOOKUP(A326,'Hospitalisation Details'!$K$2:$K$2344,'Hospitalisation Details'!$Q$2:$Q$2344,0)</f>
        <v>tier - 1</v>
      </c>
      <c r="M326" s="5" t="str">
        <f>_xlfn.XLOOKUP(A326,'Hospitalisation Details'!$K$2:$K$2344,'Hospitalisation Details'!$R$2:$R$2344,0)</f>
        <v>tier - 1</v>
      </c>
      <c r="N326" s="5" t="str">
        <f>_xlfn.XLOOKUP(A326,'Hospitalisation Details'!$K$2:$K$2344,'Hospitalisation Details'!$S$2:$S$2344,0)</f>
        <v>R1011</v>
      </c>
    </row>
    <row r="327" spans="1:14" ht="15.6" x14ac:dyDescent="0.3">
      <c r="A327" s="8" t="s">
        <v>2046</v>
      </c>
      <c r="B327" s="7" t="str">
        <f>_xlfn.XLOOKUP(A327,'Customer Names'!E327:E2661,'Customer Names'!H327:H2661)</f>
        <v>Potere</v>
      </c>
      <c r="C327" s="7">
        <v>26.39</v>
      </c>
      <c r="D327" s="7" t="str">
        <f>_xlfn.XLOOKUP(A327,'Medical Examinations'!J327:J2661,'Medical Examinations'!M327:M2661)</f>
        <v>Yes</v>
      </c>
      <c r="E327" s="7" t="str">
        <f>_xlfn.XLOOKUP(A327,'Medical Examinations'!J327:J2661,'Medical Examinations'!N327:N2661)</f>
        <v>No</v>
      </c>
      <c r="F327" s="7" t="str">
        <f>_xlfn.XLOOKUP(A327,'Medical Examinations'!J327:J2661,'Medical Examinations'!O327:O2661)</f>
        <v>No</v>
      </c>
      <c r="G327" s="7">
        <v>1</v>
      </c>
      <c r="H327" s="7" t="str">
        <f>_xlfn.XLOOKUP(A327,'Medical Examinations'!J327:J2661,'Medical Examinations'!Q327:Q2661)</f>
        <v>Yes</v>
      </c>
      <c r="I327" s="7" t="str">
        <f>_xlfn.XLOOKUP(A327,'Medical Examinations'!J327:J2661,'Medical Examinations'!S327:S2661)</f>
        <v>Over Weight</v>
      </c>
      <c r="J327" s="7" t="str">
        <f>_xlfn.XLOOKUP(A327,'Hospitalisation Details'!$K$2:$K$2344,'Hospitalisation Details'!$V$2:$V$2344,0)</f>
        <v>30-Dec-1988</v>
      </c>
      <c r="K327" s="24">
        <f>_xlfn.XLOOKUP(A327,'Hospitalisation Details'!$K$2:$K$2344,'Hospitalisation Details'!$P$2:$P$2344,0)</f>
        <v>29929.56</v>
      </c>
      <c r="L327" s="24" t="str">
        <f>_xlfn.XLOOKUP(A327,'Hospitalisation Details'!$K$2:$K$2344,'Hospitalisation Details'!$Q$2:$Q$2344,0)</f>
        <v>tier - 1</v>
      </c>
      <c r="M327" s="5" t="str">
        <f>_xlfn.XLOOKUP(A327,'Hospitalisation Details'!$K$2:$K$2344,'Hospitalisation Details'!$R$2:$R$2344,0)</f>
        <v>tier - 1</v>
      </c>
      <c r="N327" s="5" t="str">
        <f>_xlfn.XLOOKUP(A327,'Hospitalisation Details'!$K$2:$K$2344,'Hospitalisation Details'!$S$2:$S$2344,0)</f>
        <v>R1011</v>
      </c>
    </row>
    <row r="328" spans="1:14" ht="15.6" x14ac:dyDescent="0.3">
      <c r="A328" s="8" t="s">
        <v>2045</v>
      </c>
      <c r="B328" s="7" t="str">
        <f>_xlfn.XLOOKUP(A328,'Customer Names'!E328:E2662,'Customer Names'!H328:H2662)</f>
        <v>Podgurski</v>
      </c>
      <c r="C328" s="7">
        <v>19.260000000000002</v>
      </c>
      <c r="D328" s="7" t="str">
        <f>_xlfn.XLOOKUP(A328,'Medical Examinations'!J328:J2662,'Medical Examinations'!M328:M2662)</f>
        <v>Yes</v>
      </c>
      <c r="E328" s="7" t="str">
        <f>_xlfn.XLOOKUP(A328,'Medical Examinations'!J328:J2662,'Medical Examinations'!N328:N2662)</f>
        <v>No</v>
      </c>
      <c r="F328" s="7" t="str">
        <f>_xlfn.XLOOKUP(A328,'Medical Examinations'!J328:J2662,'Medical Examinations'!O328:O2662)</f>
        <v>No</v>
      </c>
      <c r="G328" s="7">
        <v>1</v>
      </c>
      <c r="H328" s="7" t="str">
        <f>_xlfn.XLOOKUP(A328,'Medical Examinations'!J328:J2662,'Medical Examinations'!Q328:Q2662)</f>
        <v>Yes</v>
      </c>
      <c r="I328" s="7" t="str">
        <f>_xlfn.XLOOKUP(A328,'Medical Examinations'!J328:J2662,'Medical Examinations'!S328:S2662)</f>
        <v>Normal Weight</v>
      </c>
      <c r="J328" s="7" t="str">
        <f>_xlfn.XLOOKUP(A328,'Hospitalisation Details'!$K$2:$K$2344,'Hospitalisation Details'!$V$2:$V$2344,0)</f>
        <v>19-Aug-1975</v>
      </c>
      <c r="K328" s="24">
        <f>_xlfn.XLOOKUP(A328,'Hospitalisation Details'!$K$2:$K$2344,'Hospitalisation Details'!$P$2:$P$2344,0)</f>
        <v>29899.25</v>
      </c>
      <c r="L328" s="24" t="str">
        <f>_xlfn.XLOOKUP(A328,'Hospitalisation Details'!$K$2:$K$2344,'Hospitalisation Details'!$Q$2:$Q$2344,0)</f>
        <v>tier - 1</v>
      </c>
      <c r="M328" s="5" t="str">
        <f>_xlfn.XLOOKUP(A328,'Hospitalisation Details'!$K$2:$K$2344,'Hospitalisation Details'!$R$2:$R$2344,0)</f>
        <v>tier - 3</v>
      </c>
      <c r="N328" s="5" t="str">
        <f>_xlfn.XLOOKUP(A328,'Hospitalisation Details'!$K$2:$K$2344,'Hospitalisation Details'!$S$2:$S$2344,0)</f>
        <v>R1011</v>
      </c>
    </row>
    <row r="329" spans="1:14" ht="15.6" x14ac:dyDescent="0.3">
      <c r="A329" s="8" t="s">
        <v>2044</v>
      </c>
      <c r="B329" s="7" t="str">
        <f>_xlfn.XLOOKUP(A329,'Customer Names'!E329:E2663,'Customer Names'!H329:H2663)</f>
        <v>Diamond</v>
      </c>
      <c r="C329" s="7">
        <v>26.92</v>
      </c>
      <c r="D329" s="7" t="str">
        <f>_xlfn.XLOOKUP(A329,'Medical Examinations'!J329:J2663,'Medical Examinations'!M329:M2663)</f>
        <v>No</v>
      </c>
      <c r="E329" s="7" t="str">
        <f>_xlfn.XLOOKUP(A329,'Medical Examinations'!J329:J2663,'Medical Examinations'!N329:N2663)</f>
        <v>No</v>
      </c>
      <c r="F329" s="7" t="str">
        <f>_xlfn.XLOOKUP(A329,'Medical Examinations'!J329:J2663,'Medical Examinations'!O329:O2663)</f>
        <v>No</v>
      </c>
      <c r="G329" s="7">
        <v>0</v>
      </c>
      <c r="H329" s="7" t="str">
        <f>_xlfn.XLOOKUP(A329,'Medical Examinations'!J329:J2663,'Medical Examinations'!Q329:Q2663)</f>
        <v>Yes</v>
      </c>
      <c r="I329" s="7" t="str">
        <f>_xlfn.XLOOKUP(A329,'Medical Examinations'!J329:J2663,'Medical Examinations'!S329:S2663)</f>
        <v>Over Weight</v>
      </c>
      <c r="J329" s="7" t="str">
        <f>_xlfn.XLOOKUP(A329,'Hospitalisation Details'!$K$2:$K$2344,'Hospitalisation Details'!$V$2:$V$2344,0)</f>
        <v>30-Dec-1989</v>
      </c>
      <c r="K329" s="24">
        <f>_xlfn.XLOOKUP(A329,'Hospitalisation Details'!$K$2:$K$2344,'Hospitalisation Details'!$P$2:$P$2344,0)</f>
        <v>29852.48</v>
      </c>
      <c r="L329" s="24" t="str">
        <f>_xlfn.XLOOKUP(A329,'Hospitalisation Details'!$K$2:$K$2344,'Hospitalisation Details'!$Q$2:$Q$2344,0)</f>
        <v>tier - 1</v>
      </c>
      <c r="M329" s="5" t="str">
        <f>_xlfn.XLOOKUP(A329,'Hospitalisation Details'!$K$2:$K$2344,'Hospitalisation Details'!$R$2:$R$2344,0)</f>
        <v>tier - 3</v>
      </c>
      <c r="N329" s="5" t="str">
        <f>_xlfn.XLOOKUP(A329,'Hospitalisation Details'!$K$2:$K$2344,'Hospitalisation Details'!$S$2:$S$2344,0)</f>
        <v>R1011</v>
      </c>
    </row>
    <row r="330" spans="1:14" ht="15.6" x14ac:dyDescent="0.3">
      <c r="A330" s="8" t="s">
        <v>2043</v>
      </c>
      <c r="B330" s="7" t="str">
        <f>_xlfn.XLOOKUP(A330,'Customer Names'!E330:E2664,'Customer Names'!H330:H2664)</f>
        <v>Sallade</v>
      </c>
      <c r="C330" s="7">
        <v>19.73</v>
      </c>
      <c r="D330" s="7" t="str">
        <f>_xlfn.XLOOKUP(A330,'Medical Examinations'!J330:J2664,'Medical Examinations'!M330:M2664)</f>
        <v>No</v>
      </c>
      <c r="E330" s="7" t="str">
        <f>_xlfn.XLOOKUP(A330,'Medical Examinations'!J330:J2664,'Medical Examinations'!N330:N2664)</f>
        <v>No</v>
      </c>
      <c r="F330" s="7" t="str">
        <f>_xlfn.XLOOKUP(A330,'Medical Examinations'!J330:J2664,'Medical Examinations'!O330:O2664)</f>
        <v>No</v>
      </c>
      <c r="G330" s="7">
        <v>0</v>
      </c>
      <c r="H330" s="7" t="str">
        <f>_xlfn.XLOOKUP(A330,'Medical Examinations'!J330:J2664,'Medical Examinations'!Q330:Q2664)</f>
        <v>Yes</v>
      </c>
      <c r="I330" s="7" t="str">
        <f>_xlfn.XLOOKUP(A330,'Medical Examinations'!J330:J2664,'Medical Examinations'!S330:S2664)</f>
        <v>Normal Weight</v>
      </c>
      <c r="J330" s="7" t="str">
        <f>_xlfn.XLOOKUP(A330,'Hospitalisation Details'!$K$2:$K$2344,'Hospitalisation Details'!$V$2:$V$2344,0)</f>
        <v>29-Oct-1982</v>
      </c>
      <c r="K330" s="24">
        <f>_xlfn.XLOOKUP(A330,'Hospitalisation Details'!$K$2:$K$2344,'Hospitalisation Details'!$P$2:$P$2344,0)</f>
        <v>29818.76</v>
      </c>
      <c r="L330" s="24" t="str">
        <f>_xlfn.XLOOKUP(A330,'Hospitalisation Details'!$K$2:$K$2344,'Hospitalisation Details'!$Q$2:$Q$2344,0)</f>
        <v>tier - 1</v>
      </c>
      <c r="M330" s="5" t="str">
        <f>_xlfn.XLOOKUP(A330,'Hospitalisation Details'!$K$2:$K$2344,'Hospitalisation Details'!$R$2:$R$2344,0)</f>
        <v>tier - 1</v>
      </c>
      <c r="N330" s="5" t="str">
        <f>_xlfn.XLOOKUP(A330,'Hospitalisation Details'!$K$2:$K$2344,'Hospitalisation Details'!$S$2:$S$2344,0)</f>
        <v>R1012</v>
      </c>
    </row>
    <row r="331" spans="1:14" ht="15.6" x14ac:dyDescent="0.3">
      <c r="A331" s="8" t="s">
        <v>2042</v>
      </c>
      <c r="B331" s="7" t="str">
        <f>_xlfn.XLOOKUP(A331,'Customer Names'!E331:E2665,'Customer Names'!H331:H2665)</f>
        <v>Zhang</v>
      </c>
      <c r="C331" s="7">
        <v>23.56</v>
      </c>
      <c r="D331" s="7" t="str">
        <f>_xlfn.XLOOKUP(A331,'Medical Examinations'!J331:J2665,'Medical Examinations'!M331:M2665)</f>
        <v>Yes</v>
      </c>
      <c r="E331" s="7" t="str">
        <f>_xlfn.XLOOKUP(A331,'Medical Examinations'!J331:J2665,'Medical Examinations'!N331:N2665)</f>
        <v>No</v>
      </c>
      <c r="F331" s="7" t="str">
        <f>_xlfn.XLOOKUP(A331,'Medical Examinations'!J331:J2665,'Medical Examinations'!O331:O2665)</f>
        <v>No</v>
      </c>
      <c r="G331" s="7">
        <v>0</v>
      </c>
      <c r="H331" s="7" t="str">
        <f>_xlfn.XLOOKUP(A331,'Medical Examinations'!J331:J2665,'Medical Examinations'!Q331:Q2665)</f>
        <v>Yes</v>
      </c>
      <c r="I331" s="7" t="str">
        <f>_xlfn.XLOOKUP(A331,'Medical Examinations'!J331:J2665,'Medical Examinations'!S331:S2665)</f>
        <v>Normal Weight</v>
      </c>
      <c r="J331" s="7" t="str">
        <f>_xlfn.XLOOKUP(A331,'Hospitalisation Details'!$K$2:$K$2344,'Hospitalisation Details'!$V$2:$V$2344,0)</f>
        <v>13-Aug-1981</v>
      </c>
      <c r="K331" s="24">
        <f>_xlfn.XLOOKUP(A331,'Hospitalisation Details'!$K$2:$K$2344,'Hospitalisation Details'!$P$2:$P$2344,0)</f>
        <v>29816.639999999999</v>
      </c>
      <c r="L331" s="24" t="str">
        <f>_xlfn.XLOOKUP(A331,'Hospitalisation Details'!$K$2:$K$2344,'Hospitalisation Details'!$Q$2:$Q$2344,0)</f>
        <v>tier - 1</v>
      </c>
      <c r="M331" s="5" t="str">
        <f>_xlfn.XLOOKUP(A331,'Hospitalisation Details'!$K$2:$K$2344,'Hospitalisation Details'!$R$2:$R$2344,0)</f>
        <v>tier - 2</v>
      </c>
      <c r="N331" s="5" t="str">
        <f>_xlfn.XLOOKUP(A331,'Hospitalisation Details'!$K$2:$K$2344,'Hospitalisation Details'!$S$2:$S$2344,0)</f>
        <v>R1011</v>
      </c>
    </row>
    <row r="332" spans="1:14" ht="15.6" x14ac:dyDescent="0.3">
      <c r="A332" s="8" t="s">
        <v>2041</v>
      </c>
      <c r="B332" s="7" t="str">
        <f>_xlfn.XLOOKUP(A332,'Customer Names'!E332:E2666,'Customer Names'!H332:H2666)</f>
        <v>Chatfield</v>
      </c>
      <c r="C332" s="7">
        <v>37.67</v>
      </c>
      <c r="D332" s="7" t="str">
        <f>_xlfn.XLOOKUP(A332,'Medical Examinations'!J332:J2666,'Medical Examinations'!M332:M2666)</f>
        <v>No</v>
      </c>
      <c r="E332" s="7" t="str">
        <f>_xlfn.XLOOKUP(A332,'Medical Examinations'!J332:J2666,'Medical Examinations'!N332:N2666)</f>
        <v>No</v>
      </c>
      <c r="F332" s="7" t="str">
        <f>_xlfn.XLOOKUP(A332,'Medical Examinations'!J332:J2666,'Medical Examinations'!O332:O2666)</f>
        <v>No</v>
      </c>
      <c r="G332" s="7">
        <v>1</v>
      </c>
      <c r="H332" s="7" t="str">
        <f>_xlfn.XLOOKUP(A332,'Medical Examinations'!J332:J2666,'Medical Examinations'!Q332:Q2666)</f>
        <v>Yes</v>
      </c>
      <c r="I332" s="7" t="str">
        <f>_xlfn.XLOOKUP(A332,'Medical Examinations'!J332:J2666,'Medical Examinations'!S332:S2666)</f>
        <v>Obesity</v>
      </c>
      <c r="J332" s="7" t="str">
        <f>_xlfn.XLOOKUP(A332,'Hospitalisation Details'!$K$2:$K$2344,'Hospitalisation Details'!$V$2:$V$2344,0)</f>
        <v>20-Jun-1998</v>
      </c>
      <c r="K332" s="24">
        <f>_xlfn.XLOOKUP(A332,'Hospitalisation Details'!$K$2:$K$2344,'Hospitalisation Details'!$P$2:$P$2344,0)</f>
        <v>29760.6</v>
      </c>
      <c r="L332" s="24" t="str">
        <f>_xlfn.XLOOKUP(A332,'Hospitalisation Details'!$K$2:$K$2344,'Hospitalisation Details'!$Q$2:$Q$2344,0)</f>
        <v>tier - 1</v>
      </c>
      <c r="M332" s="5" t="str">
        <f>_xlfn.XLOOKUP(A332,'Hospitalisation Details'!$K$2:$K$2344,'Hospitalisation Details'!$R$2:$R$2344,0)</f>
        <v>tier - 2</v>
      </c>
      <c r="N332" s="5" t="str">
        <f>_xlfn.XLOOKUP(A332,'Hospitalisation Details'!$K$2:$K$2344,'Hospitalisation Details'!$S$2:$S$2344,0)</f>
        <v>R1011</v>
      </c>
    </row>
    <row r="333" spans="1:14" ht="15.6" x14ac:dyDescent="0.3">
      <c r="A333" s="8" t="s">
        <v>2040</v>
      </c>
      <c r="B333" s="7" t="str">
        <f>_xlfn.XLOOKUP(A333,'Customer Names'!E333:E2667,'Customer Names'!H333:H2667)</f>
        <v>Bruns</v>
      </c>
      <c r="C333" s="7">
        <v>18.73</v>
      </c>
      <c r="D333" s="7" t="str">
        <f>_xlfn.XLOOKUP(A333,'Medical Examinations'!J333:J2667,'Medical Examinations'!M333:M2667)</f>
        <v>No</v>
      </c>
      <c r="E333" s="7" t="str">
        <f>_xlfn.XLOOKUP(A333,'Medical Examinations'!J333:J2667,'Medical Examinations'!N333:N2667)</f>
        <v>No</v>
      </c>
      <c r="F333" s="7" t="str">
        <f>_xlfn.XLOOKUP(A333,'Medical Examinations'!J333:J2667,'Medical Examinations'!O333:O2667)</f>
        <v>No</v>
      </c>
      <c r="G333" s="7">
        <v>2</v>
      </c>
      <c r="H333" s="7" t="str">
        <f>_xlfn.XLOOKUP(A333,'Medical Examinations'!J333:J2667,'Medical Examinations'!Q333:Q2667)</f>
        <v>Yes</v>
      </c>
      <c r="I333" s="7" t="str">
        <f>_xlfn.XLOOKUP(A333,'Medical Examinations'!J333:J2667,'Medical Examinations'!S333:S2667)</f>
        <v>Normal Weight</v>
      </c>
      <c r="J333" s="7" t="str">
        <f>_xlfn.XLOOKUP(A333,'Hospitalisation Details'!$K$2:$K$2344,'Hospitalisation Details'!$V$2:$V$2344,0)</f>
        <v>23-Aug-1973</v>
      </c>
      <c r="K333" s="24">
        <f>_xlfn.XLOOKUP(A333,'Hospitalisation Details'!$K$2:$K$2344,'Hospitalisation Details'!$P$2:$P$2344,0)</f>
        <v>29757.69</v>
      </c>
      <c r="L333" s="24" t="str">
        <f>_xlfn.XLOOKUP(A333,'Hospitalisation Details'!$K$2:$K$2344,'Hospitalisation Details'!$Q$2:$Q$2344,0)</f>
        <v>tier - 1</v>
      </c>
      <c r="M333" s="5" t="str">
        <f>_xlfn.XLOOKUP(A333,'Hospitalisation Details'!$K$2:$K$2344,'Hospitalisation Details'!$R$2:$R$2344,0)</f>
        <v>tier - 3</v>
      </c>
      <c r="N333" s="5" t="str">
        <f>_xlfn.XLOOKUP(A333,'Hospitalisation Details'!$K$2:$K$2344,'Hospitalisation Details'!$S$2:$S$2344,0)</f>
        <v>R1011</v>
      </c>
    </row>
    <row r="334" spans="1:14" ht="15.6" x14ac:dyDescent="0.3">
      <c r="A334" s="8" t="s">
        <v>2039</v>
      </c>
      <c r="B334" s="7" t="str">
        <f>_xlfn.XLOOKUP(A334,'Customer Names'!E334:E2668,'Customer Names'!H334:H2668)</f>
        <v>Yochum</v>
      </c>
      <c r="C334" s="7">
        <v>33.090000000000003</v>
      </c>
      <c r="D334" s="7" t="str">
        <f>_xlfn.XLOOKUP(A334,'Medical Examinations'!J334:J2668,'Medical Examinations'!M334:M2668)</f>
        <v>No</v>
      </c>
      <c r="E334" s="7" t="str">
        <f>_xlfn.XLOOKUP(A334,'Medical Examinations'!J334:J2668,'Medical Examinations'!N334:N2668)</f>
        <v>No</v>
      </c>
      <c r="F334" s="7" t="str">
        <f>_xlfn.XLOOKUP(A334,'Medical Examinations'!J334:J2668,'Medical Examinations'!O334:O2668)</f>
        <v>Yes</v>
      </c>
      <c r="G334" s="7">
        <v>1</v>
      </c>
      <c r="H334" s="7" t="str">
        <f>_xlfn.XLOOKUP(A334,'Medical Examinations'!J334:J2668,'Medical Examinations'!Q334:Q2668)</f>
        <v>Yes</v>
      </c>
      <c r="I334" s="7" t="str">
        <f>_xlfn.XLOOKUP(A334,'Medical Examinations'!J334:J2668,'Medical Examinations'!S334:S2668)</f>
        <v>Obesity</v>
      </c>
      <c r="J334" s="7" t="str">
        <f>_xlfn.XLOOKUP(A334,'Hospitalisation Details'!$K$2:$K$2344,'Hospitalisation Details'!$V$2:$V$2344,0)</f>
        <v>27-Jul-1993</v>
      </c>
      <c r="K334" s="24">
        <f>_xlfn.XLOOKUP(A334,'Hospitalisation Details'!$K$2:$K$2344,'Hospitalisation Details'!$P$2:$P$2344,0)</f>
        <v>29622.69</v>
      </c>
      <c r="L334" s="24" t="str">
        <f>_xlfn.XLOOKUP(A334,'Hospitalisation Details'!$K$2:$K$2344,'Hospitalisation Details'!$Q$2:$Q$2344,0)</f>
        <v>tier - 1</v>
      </c>
      <c r="M334" s="5" t="str">
        <f>_xlfn.XLOOKUP(A334,'Hospitalisation Details'!$K$2:$K$2344,'Hospitalisation Details'!$R$2:$R$2344,0)</f>
        <v>tier - 1</v>
      </c>
      <c r="N334" s="5" t="str">
        <f>_xlfn.XLOOKUP(A334,'Hospitalisation Details'!$K$2:$K$2344,'Hospitalisation Details'!$S$2:$S$2344,0)</f>
        <v>R1011</v>
      </c>
    </row>
    <row r="335" spans="1:14" ht="15.6" x14ac:dyDescent="0.3">
      <c r="A335" s="8" t="s">
        <v>2038</v>
      </c>
      <c r="B335" s="7" t="str">
        <f>_xlfn.XLOOKUP(A335,'Customer Names'!E335:E2669,'Customer Names'!H335:H2669)</f>
        <v>Freeburn</v>
      </c>
      <c r="C335" s="7">
        <v>18.329999999999998</v>
      </c>
      <c r="D335" s="7" t="str">
        <f>_xlfn.XLOOKUP(A335,'Medical Examinations'!J335:J2669,'Medical Examinations'!M335:M2669)</f>
        <v>Yes</v>
      </c>
      <c r="E335" s="7" t="str">
        <f>_xlfn.XLOOKUP(A335,'Medical Examinations'!J335:J2669,'Medical Examinations'!N335:N2669)</f>
        <v>No</v>
      </c>
      <c r="F335" s="7" t="str">
        <f>_xlfn.XLOOKUP(A335,'Medical Examinations'!J335:J2669,'Medical Examinations'!O335:O2669)</f>
        <v>No</v>
      </c>
      <c r="G335" s="7">
        <v>1</v>
      </c>
      <c r="H335" s="7" t="str">
        <f>_xlfn.XLOOKUP(A335,'Medical Examinations'!J335:J2669,'Medical Examinations'!Q335:Q2669)</f>
        <v>Yes</v>
      </c>
      <c r="I335" s="7" t="str">
        <f>_xlfn.XLOOKUP(A335,'Medical Examinations'!J335:J2669,'Medical Examinations'!S335:S2669)</f>
        <v>Under Weight</v>
      </c>
      <c r="J335" s="7" t="str">
        <f>_xlfn.XLOOKUP(A335,'Hospitalisation Details'!$K$2:$K$2344,'Hospitalisation Details'!$V$2:$V$2344,0)</f>
        <v>3-Nov-1975</v>
      </c>
      <c r="K335" s="24">
        <f>_xlfn.XLOOKUP(A335,'Hospitalisation Details'!$K$2:$K$2344,'Hospitalisation Details'!$P$2:$P$2344,0)</f>
        <v>29583.8</v>
      </c>
      <c r="L335" s="24" t="str">
        <f>_xlfn.XLOOKUP(A335,'Hospitalisation Details'!$K$2:$K$2344,'Hospitalisation Details'!$Q$2:$Q$2344,0)</f>
        <v>tier - 1</v>
      </c>
      <c r="M335" s="5" t="str">
        <f>_xlfn.XLOOKUP(A335,'Hospitalisation Details'!$K$2:$K$2344,'Hospitalisation Details'!$R$2:$R$2344,0)</f>
        <v>tier - 1</v>
      </c>
      <c r="N335" s="5" t="str">
        <f>_xlfn.XLOOKUP(A335,'Hospitalisation Details'!$K$2:$K$2344,'Hospitalisation Details'!$S$2:$S$2344,0)</f>
        <v>R1011</v>
      </c>
    </row>
    <row r="336" spans="1:14" ht="15.6" x14ac:dyDescent="0.3">
      <c r="A336" s="8" t="s">
        <v>2037</v>
      </c>
      <c r="B336" s="7" t="str">
        <f>_xlfn.XLOOKUP(A336,'Customer Names'!E336:E2670,'Customer Names'!H336:H2670)</f>
        <v>Spencer</v>
      </c>
      <c r="C336" s="7">
        <v>27.74</v>
      </c>
      <c r="D336" s="7" t="str">
        <f>_xlfn.XLOOKUP(A336,'Medical Examinations'!J336:J2670,'Medical Examinations'!M336:M2670)</f>
        <v>Yes</v>
      </c>
      <c r="E336" s="7" t="str">
        <f>_xlfn.XLOOKUP(A336,'Medical Examinations'!J336:J2670,'Medical Examinations'!N336:N2670)</f>
        <v>No</v>
      </c>
      <c r="F336" s="7" t="str">
        <f>_xlfn.XLOOKUP(A336,'Medical Examinations'!J336:J2670,'Medical Examinations'!O336:O2670)</f>
        <v>No</v>
      </c>
      <c r="G336" s="7">
        <v>2</v>
      </c>
      <c r="H336" s="7" t="str">
        <f>_xlfn.XLOOKUP(A336,'Medical Examinations'!J336:J2670,'Medical Examinations'!Q336:Q2670)</f>
        <v>Yes</v>
      </c>
      <c r="I336" s="7" t="str">
        <f>_xlfn.XLOOKUP(A336,'Medical Examinations'!J336:J2670,'Medical Examinations'!S336:S2670)</f>
        <v>Over Weight</v>
      </c>
      <c r="J336" s="7" t="str">
        <f>_xlfn.XLOOKUP(A336,'Hospitalisation Details'!$K$2:$K$2344,'Hospitalisation Details'!$V$2:$V$2344,0)</f>
        <v>20-Oct-1959</v>
      </c>
      <c r="K336" s="24">
        <f>_xlfn.XLOOKUP(A336,'Hospitalisation Details'!$K$2:$K$2344,'Hospitalisation Details'!$P$2:$P$2344,0)</f>
        <v>29523.17</v>
      </c>
      <c r="L336" s="24" t="str">
        <f>_xlfn.XLOOKUP(A336,'Hospitalisation Details'!$K$2:$K$2344,'Hospitalisation Details'!$Q$2:$Q$2344,0)</f>
        <v>tier - 1</v>
      </c>
      <c r="M336" s="5" t="str">
        <f>_xlfn.XLOOKUP(A336,'Hospitalisation Details'!$K$2:$K$2344,'Hospitalisation Details'!$R$2:$R$2344,0)</f>
        <v>tier - 2</v>
      </c>
      <c r="N336" s="5" t="str">
        <f>_xlfn.XLOOKUP(A336,'Hospitalisation Details'!$K$2:$K$2344,'Hospitalisation Details'!$S$2:$S$2344,0)</f>
        <v>R1024</v>
      </c>
    </row>
    <row r="337" spans="1:14" ht="15.6" x14ac:dyDescent="0.3">
      <c r="A337" s="8" t="s">
        <v>2036</v>
      </c>
      <c r="B337" s="7" t="str">
        <f>_xlfn.XLOOKUP(A337,'Customer Names'!E337:E2671,'Customer Names'!H337:H2671)</f>
        <v>Jarosik</v>
      </c>
      <c r="C337" s="7">
        <v>24.2</v>
      </c>
      <c r="D337" s="7" t="str">
        <f>_xlfn.XLOOKUP(A337,'Medical Examinations'!J337:J2671,'Medical Examinations'!M337:M2671)</f>
        <v>No</v>
      </c>
      <c r="E337" s="7" t="str">
        <f>_xlfn.XLOOKUP(A337,'Medical Examinations'!J337:J2671,'Medical Examinations'!N337:N2671)</f>
        <v>No</v>
      </c>
      <c r="F337" s="7" t="str">
        <f>_xlfn.XLOOKUP(A337,'Medical Examinations'!J337:J2671,'Medical Examinations'!O337:O2671)</f>
        <v>No</v>
      </c>
      <c r="G337" s="7">
        <v>1</v>
      </c>
      <c r="H337" s="7" t="str">
        <f>_xlfn.XLOOKUP(A337,'Medical Examinations'!J337:J2671,'Medical Examinations'!Q337:Q2671)</f>
        <v>Yes</v>
      </c>
      <c r="I337" s="7" t="str">
        <f>_xlfn.XLOOKUP(A337,'Medical Examinations'!J337:J2671,'Medical Examinations'!S337:S2671)</f>
        <v>Normal Weight</v>
      </c>
      <c r="J337" s="7" t="str">
        <f>_xlfn.XLOOKUP(A337,'Hospitalisation Details'!$K$2:$K$2344,'Hospitalisation Details'!$V$2:$V$2344,0)</f>
        <v>16-Jul-1987</v>
      </c>
      <c r="K337" s="24">
        <f>_xlfn.XLOOKUP(A337,'Hospitalisation Details'!$K$2:$K$2344,'Hospitalisation Details'!$P$2:$P$2344,0)</f>
        <v>29443.59</v>
      </c>
      <c r="L337" s="24" t="str">
        <f>_xlfn.XLOOKUP(A337,'Hospitalisation Details'!$K$2:$K$2344,'Hospitalisation Details'!$Q$2:$Q$2344,0)</f>
        <v>tier - 1</v>
      </c>
      <c r="M337" s="5" t="str">
        <f>_xlfn.XLOOKUP(A337,'Hospitalisation Details'!$K$2:$K$2344,'Hospitalisation Details'!$R$2:$R$2344,0)</f>
        <v>tier - 1</v>
      </c>
      <c r="N337" s="5" t="str">
        <f>_xlfn.XLOOKUP(A337,'Hospitalisation Details'!$K$2:$K$2344,'Hospitalisation Details'!$S$2:$S$2344,0)</f>
        <v>R1011</v>
      </c>
    </row>
    <row r="338" spans="1:14" ht="15.6" x14ac:dyDescent="0.3">
      <c r="A338" s="8" t="s">
        <v>2035</v>
      </c>
      <c r="B338" s="7" t="str">
        <f>_xlfn.XLOOKUP(A338,'Customer Names'!E338:E2672,'Customer Names'!H338:H2672)</f>
        <v>Heinzen</v>
      </c>
      <c r="C338" s="7">
        <v>22.03</v>
      </c>
      <c r="D338" s="7" t="str">
        <f>_xlfn.XLOOKUP(A338,'Medical Examinations'!J338:J2672,'Medical Examinations'!M338:M2672)</f>
        <v>Yes</v>
      </c>
      <c r="E338" s="7" t="str">
        <f>_xlfn.XLOOKUP(A338,'Medical Examinations'!J338:J2672,'Medical Examinations'!N338:N2672)</f>
        <v>No</v>
      </c>
      <c r="F338" s="7" t="str">
        <f>_xlfn.XLOOKUP(A338,'Medical Examinations'!J338:J2672,'Medical Examinations'!O338:O2672)</f>
        <v>No</v>
      </c>
      <c r="G338" s="7">
        <v>0</v>
      </c>
      <c r="H338" s="7" t="str">
        <f>_xlfn.XLOOKUP(A338,'Medical Examinations'!J338:J2672,'Medical Examinations'!Q338:Q2672)</f>
        <v>Yes</v>
      </c>
      <c r="I338" s="7" t="str">
        <f>_xlfn.XLOOKUP(A338,'Medical Examinations'!J338:J2672,'Medical Examinations'!S338:S2672)</f>
        <v>Normal Weight</v>
      </c>
      <c r="J338" s="7" t="str">
        <f>_xlfn.XLOOKUP(A338,'Hospitalisation Details'!$K$2:$K$2344,'Hospitalisation Details'!$V$2:$V$2344,0)</f>
        <v>7-Nov-1985</v>
      </c>
      <c r="K338" s="24">
        <f>_xlfn.XLOOKUP(A338,'Hospitalisation Details'!$K$2:$K$2344,'Hospitalisation Details'!$P$2:$P$2344,0)</f>
        <v>29352.560000000001</v>
      </c>
      <c r="L338" s="24" t="str">
        <f>_xlfn.XLOOKUP(A338,'Hospitalisation Details'!$K$2:$K$2344,'Hospitalisation Details'!$Q$2:$Q$2344,0)</f>
        <v>tier - 1</v>
      </c>
      <c r="M338" s="5" t="str">
        <f>_xlfn.XLOOKUP(A338,'Hospitalisation Details'!$K$2:$K$2344,'Hospitalisation Details'!$R$2:$R$2344,0)</f>
        <v>tier - 1</v>
      </c>
      <c r="N338" s="5" t="str">
        <f>_xlfn.XLOOKUP(A338,'Hospitalisation Details'!$K$2:$K$2344,'Hospitalisation Details'!$S$2:$S$2344,0)</f>
        <v>R1011</v>
      </c>
    </row>
    <row r="339" spans="1:14" ht="15.6" x14ac:dyDescent="0.3">
      <c r="A339" s="8" t="s">
        <v>2034</v>
      </c>
      <c r="B339" s="7" t="str">
        <f>_xlfn.XLOOKUP(A339,'Customer Names'!E339:E2673,'Customer Names'!H339:H2673)</f>
        <v>Kelley</v>
      </c>
      <c r="C339" s="7">
        <v>26.885000000000002</v>
      </c>
      <c r="D339" s="7" t="str">
        <f>_xlfn.XLOOKUP(A339,'Medical Examinations'!J339:J2673,'Medical Examinations'!M339:M2673)</f>
        <v>No</v>
      </c>
      <c r="E339" s="7" t="str">
        <f>_xlfn.XLOOKUP(A339,'Medical Examinations'!J339:J2673,'Medical Examinations'!N339:N2673)</f>
        <v>No</v>
      </c>
      <c r="F339" s="7" t="str">
        <f>_xlfn.XLOOKUP(A339,'Medical Examinations'!J339:J2673,'Medical Examinations'!O339:O2673)</f>
        <v>No</v>
      </c>
      <c r="G339" s="7">
        <v>3</v>
      </c>
      <c r="H339" s="7" t="str">
        <f>_xlfn.XLOOKUP(A339,'Medical Examinations'!J339:J2673,'Medical Examinations'!Q339:Q2673)</f>
        <v>Yes</v>
      </c>
      <c r="I339" s="7" t="str">
        <f>_xlfn.XLOOKUP(A339,'Medical Examinations'!J339:J2673,'Medical Examinations'!S339:S2673)</f>
        <v>Over Weight</v>
      </c>
      <c r="J339" s="7" t="str">
        <f>_xlfn.XLOOKUP(A339,'Hospitalisation Details'!$K$2:$K$2344,'Hospitalisation Details'!$V$2:$V$2344,0)</f>
        <v>5-Jun-1958</v>
      </c>
      <c r="K339" s="24">
        <f>_xlfn.XLOOKUP(A339,'Hospitalisation Details'!$K$2:$K$2344,'Hospitalisation Details'!$P$2:$P$2344,0)</f>
        <v>29330.98</v>
      </c>
      <c r="L339" s="24" t="str">
        <f>_xlfn.XLOOKUP(A339,'Hospitalisation Details'!$K$2:$K$2344,'Hospitalisation Details'!$Q$2:$Q$2344,0)</f>
        <v>tier - 1</v>
      </c>
      <c r="M339" s="5" t="str">
        <f>_xlfn.XLOOKUP(A339,'Hospitalisation Details'!$K$2:$K$2344,'Hospitalisation Details'!$R$2:$R$2344,0)</f>
        <v>tier - 2</v>
      </c>
      <c r="N339" s="5" t="str">
        <f>_xlfn.XLOOKUP(A339,'Hospitalisation Details'!$K$2:$K$2344,'Hospitalisation Details'!$S$2:$S$2344,0)</f>
        <v>R1012</v>
      </c>
    </row>
    <row r="340" spans="1:14" ht="15.6" x14ac:dyDescent="0.3">
      <c r="A340" s="8" t="s">
        <v>2033</v>
      </c>
      <c r="B340" s="7" t="str">
        <f>_xlfn.XLOOKUP(A340,'Customer Names'!E340:E2674,'Customer Names'!H340:H2674)</f>
        <v>Thacker</v>
      </c>
      <c r="C340" s="7">
        <v>16.36</v>
      </c>
      <c r="D340" s="7" t="str">
        <f>_xlfn.XLOOKUP(A340,'Medical Examinations'!J340:J2674,'Medical Examinations'!M340:M2674)</f>
        <v>No</v>
      </c>
      <c r="E340" s="7" t="str">
        <f>_xlfn.XLOOKUP(A340,'Medical Examinations'!J340:J2674,'Medical Examinations'!N340:N2674)</f>
        <v>No</v>
      </c>
      <c r="F340" s="7" t="str">
        <f>_xlfn.XLOOKUP(A340,'Medical Examinations'!J340:J2674,'Medical Examinations'!O340:O2674)</f>
        <v>No</v>
      </c>
      <c r="G340" s="7">
        <v>0</v>
      </c>
      <c r="H340" s="7" t="str">
        <f>_xlfn.XLOOKUP(A340,'Medical Examinations'!J340:J2674,'Medical Examinations'!Q340:Q2674)</f>
        <v>Yes</v>
      </c>
      <c r="I340" s="7" t="str">
        <f>_xlfn.XLOOKUP(A340,'Medical Examinations'!J340:J2674,'Medical Examinations'!S340:S2674)</f>
        <v>Under Weight</v>
      </c>
      <c r="J340" s="7" t="str">
        <f>_xlfn.XLOOKUP(A340,'Hospitalisation Details'!$K$2:$K$2344,'Hospitalisation Details'!$V$2:$V$2344,0)</f>
        <v>21-Jul-1978</v>
      </c>
      <c r="K340" s="24">
        <f>_xlfn.XLOOKUP(A340,'Hospitalisation Details'!$K$2:$K$2344,'Hospitalisation Details'!$P$2:$P$2344,0)</f>
        <v>29227.599999999999</v>
      </c>
      <c r="L340" s="24" t="str">
        <f>_xlfn.XLOOKUP(A340,'Hospitalisation Details'!$K$2:$K$2344,'Hospitalisation Details'!$Q$2:$Q$2344,0)</f>
        <v>tier - 1</v>
      </c>
      <c r="M340" s="5" t="str">
        <f>_xlfn.XLOOKUP(A340,'Hospitalisation Details'!$K$2:$K$2344,'Hospitalisation Details'!$R$2:$R$2344,0)</f>
        <v>tier - 3</v>
      </c>
      <c r="N340" s="5" t="str">
        <f>_xlfn.XLOOKUP(A340,'Hospitalisation Details'!$K$2:$K$2344,'Hospitalisation Details'!$S$2:$S$2344,0)</f>
        <v>R1012</v>
      </c>
    </row>
    <row r="341" spans="1:14" ht="15.6" x14ac:dyDescent="0.3">
      <c r="A341" s="8" t="s">
        <v>2032</v>
      </c>
      <c r="B341" s="7" t="str">
        <f>_xlfn.XLOOKUP(A341,'Customer Names'!E341:E2675,'Customer Names'!H341:H2675)</f>
        <v>Jeseritz</v>
      </c>
      <c r="C341" s="7">
        <v>32.299999999999997</v>
      </c>
      <c r="D341" s="7" t="str">
        <f>_xlfn.XLOOKUP(A341,'Medical Examinations'!J341:J2675,'Medical Examinations'!M341:M2675)</f>
        <v>Yes</v>
      </c>
      <c r="E341" s="7" t="str">
        <f>_xlfn.XLOOKUP(A341,'Medical Examinations'!J341:J2675,'Medical Examinations'!N341:N2675)</f>
        <v>No</v>
      </c>
      <c r="F341" s="7" t="str">
        <f>_xlfn.XLOOKUP(A341,'Medical Examinations'!J341:J2675,'Medical Examinations'!O341:O2675)</f>
        <v>Yes</v>
      </c>
      <c r="G341" s="7">
        <v>1</v>
      </c>
      <c r="H341" s="7" t="str">
        <f>_xlfn.XLOOKUP(A341,'Medical Examinations'!J341:J2675,'Medical Examinations'!Q341:Q2675)</f>
        <v>No</v>
      </c>
      <c r="I341" s="7" t="str">
        <f>_xlfn.XLOOKUP(A341,'Medical Examinations'!J341:J2675,'Medical Examinations'!S341:S2675)</f>
        <v>Obesity</v>
      </c>
      <c r="J341" s="7" t="str">
        <f>_xlfn.XLOOKUP(A341,'Hospitalisation Details'!$K$2:$K$2344,'Hospitalisation Details'!$V$2:$V$2344,0)</f>
        <v>9-Jul-1969</v>
      </c>
      <c r="K341" s="24">
        <f>_xlfn.XLOOKUP(A341,'Hospitalisation Details'!$K$2:$K$2344,'Hospitalisation Details'!$P$2:$P$2344,0)</f>
        <v>29186.48</v>
      </c>
      <c r="L341" s="24" t="str">
        <f>_xlfn.XLOOKUP(A341,'Hospitalisation Details'!$K$2:$K$2344,'Hospitalisation Details'!$Q$2:$Q$2344,0)</f>
        <v>tier - 1</v>
      </c>
      <c r="M341" s="5" t="str">
        <f>_xlfn.XLOOKUP(A341,'Hospitalisation Details'!$K$2:$K$2344,'Hospitalisation Details'!$R$2:$R$2344,0)</f>
        <v>tier - 3</v>
      </c>
      <c r="N341" s="5" t="str">
        <f>_xlfn.XLOOKUP(A341,'Hospitalisation Details'!$K$2:$K$2344,'Hospitalisation Details'!$S$2:$S$2344,0)</f>
        <v>R1024</v>
      </c>
    </row>
    <row r="342" spans="1:14" ht="15.6" x14ac:dyDescent="0.3">
      <c r="A342" s="8" t="s">
        <v>2031</v>
      </c>
      <c r="B342" s="7" t="str">
        <f>_xlfn.XLOOKUP(A342,'Customer Names'!E342:E2676,'Customer Names'!H342:H2676)</f>
        <v>Hohman</v>
      </c>
      <c r="C342" s="7">
        <v>16.05</v>
      </c>
      <c r="D342" s="7" t="str">
        <f>_xlfn.XLOOKUP(A342,'Medical Examinations'!J342:J2676,'Medical Examinations'!M342:M2676)</f>
        <v>Yes</v>
      </c>
      <c r="E342" s="7" t="str">
        <f>_xlfn.XLOOKUP(A342,'Medical Examinations'!J342:J2676,'Medical Examinations'!N342:N2676)</f>
        <v>No</v>
      </c>
      <c r="F342" s="7" t="str">
        <f>_xlfn.XLOOKUP(A342,'Medical Examinations'!J342:J2676,'Medical Examinations'!O342:O2676)</f>
        <v>No</v>
      </c>
      <c r="G342" s="7">
        <v>0</v>
      </c>
      <c r="H342" s="7" t="str">
        <f>_xlfn.XLOOKUP(A342,'Medical Examinations'!J342:J2676,'Medical Examinations'!Q342:Q2676)</f>
        <v>Yes</v>
      </c>
      <c r="I342" s="7" t="str">
        <f>_xlfn.XLOOKUP(A342,'Medical Examinations'!J342:J2676,'Medical Examinations'!S342:S2676)</f>
        <v>Under Weight</v>
      </c>
      <c r="J342" s="7" t="str">
        <f>_xlfn.XLOOKUP(A342,'Hospitalisation Details'!$K$2:$K$2344,'Hospitalisation Details'!$V$2:$V$2344,0)</f>
        <v>8-Nov-1976</v>
      </c>
      <c r="K342" s="24">
        <f>_xlfn.XLOOKUP(A342,'Hospitalisation Details'!$K$2:$K$2344,'Hospitalisation Details'!$P$2:$P$2344,0)</f>
        <v>29160.39</v>
      </c>
      <c r="L342" s="24" t="str">
        <f>_xlfn.XLOOKUP(A342,'Hospitalisation Details'!$K$2:$K$2344,'Hospitalisation Details'!$Q$2:$Q$2344,0)</f>
        <v>tier - 1</v>
      </c>
      <c r="M342" s="5" t="str">
        <f>_xlfn.XLOOKUP(A342,'Hospitalisation Details'!$K$2:$K$2344,'Hospitalisation Details'!$R$2:$R$2344,0)</f>
        <v>tier - 2</v>
      </c>
      <c r="N342" s="5" t="str">
        <f>_xlfn.XLOOKUP(A342,'Hospitalisation Details'!$K$2:$K$2344,'Hospitalisation Details'!$S$2:$S$2344,0)</f>
        <v>R1011</v>
      </c>
    </row>
    <row r="343" spans="1:14" ht="15.6" x14ac:dyDescent="0.3">
      <c r="A343" s="8" t="s">
        <v>2030</v>
      </c>
      <c r="B343" s="7" t="str">
        <f>_xlfn.XLOOKUP(A343,'Customer Names'!E343:E2677,'Customer Names'!H343:H2677)</f>
        <v>Hill</v>
      </c>
      <c r="C343" s="7">
        <v>29.07</v>
      </c>
      <c r="D343" s="7" t="str">
        <f>_xlfn.XLOOKUP(A343,'Medical Examinations'!J343:J2677,'Medical Examinations'!M343:M2677)</f>
        <v>Yes</v>
      </c>
      <c r="E343" s="7" t="str">
        <f>_xlfn.XLOOKUP(A343,'Medical Examinations'!J343:J2677,'Medical Examinations'!N343:N2677)</f>
        <v>No</v>
      </c>
      <c r="F343" s="7" t="str">
        <f>_xlfn.XLOOKUP(A343,'Medical Examinations'!J343:J2677,'Medical Examinations'!O343:O2677)</f>
        <v>No</v>
      </c>
      <c r="G343" s="7">
        <v>2</v>
      </c>
      <c r="H343" s="7" t="str">
        <f>_xlfn.XLOOKUP(A343,'Medical Examinations'!J343:J2677,'Medical Examinations'!Q343:Q2677)</f>
        <v>Yes</v>
      </c>
      <c r="I343" s="7" t="str">
        <f>_xlfn.XLOOKUP(A343,'Medical Examinations'!J343:J2677,'Medical Examinations'!S343:S2677)</f>
        <v>Over Weight</v>
      </c>
      <c r="J343" s="7" t="str">
        <f>_xlfn.XLOOKUP(A343,'Hospitalisation Details'!$K$2:$K$2344,'Hospitalisation Details'!$V$2:$V$2344,0)</f>
        <v>24-Dec-1961</v>
      </c>
      <c r="K343" s="24">
        <f>_xlfn.XLOOKUP(A343,'Hospitalisation Details'!$K$2:$K$2344,'Hospitalisation Details'!$P$2:$P$2344,0)</f>
        <v>29141.360000000001</v>
      </c>
      <c r="L343" s="24" t="str">
        <f>_xlfn.XLOOKUP(A343,'Hospitalisation Details'!$K$2:$K$2344,'Hospitalisation Details'!$Q$2:$Q$2344,0)</f>
        <v>tier - 1</v>
      </c>
      <c r="M343" s="5" t="str">
        <f>_xlfn.XLOOKUP(A343,'Hospitalisation Details'!$K$2:$K$2344,'Hospitalisation Details'!$R$2:$R$2344,0)</f>
        <v>tier - 3</v>
      </c>
      <c r="N343" s="5" t="str">
        <f>_xlfn.XLOOKUP(A343,'Hospitalisation Details'!$K$2:$K$2344,'Hospitalisation Details'!$S$2:$S$2344,0)</f>
        <v>R1012</v>
      </c>
    </row>
    <row r="344" spans="1:14" ht="15.6" x14ac:dyDescent="0.3">
      <c r="A344" s="8" t="s">
        <v>2029</v>
      </c>
      <c r="B344" s="7" t="str">
        <f>_xlfn.XLOOKUP(A344,'Customer Names'!E344:E2678,'Customer Names'!H344:H2678)</f>
        <v>Kuepfer</v>
      </c>
      <c r="C344" s="7">
        <v>17.43</v>
      </c>
      <c r="D344" s="7" t="str">
        <f>_xlfn.XLOOKUP(A344,'Medical Examinations'!J344:J2678,'Medical Examinations'!M344:M2678)</f>
        <v>No</v>
      </c>
      <c r="E344" s="7" t="str">
        <f>_xlfn.XLOOKUP(A344,'Medical Examinations'!J344:J2678,'Medical Examinations'!N344:N2678)</f>
        <v>No</v>
      </c>
      <c r="F344" s="7" t="str">
        <f>_xlfn.XLOOKUP(A344,'Medical Examinations'!J344:J2678,'Medical Examinations'!O344:O2678)</f>
        <v>No</v>
      </c>
      <c r="G344" s="7">
        <v>0</v>
      </c>
      <c r="H344" s="7" t="str">
        <f>_xlfn.XLOOKUP(A344,'Medical Examinations'!J344:J2678,'Medical Examinations'!Q344:Q2678)</f>
        <v>Yes</v>
      </c>
      <c r="I344" s="7" t="str">
        <f>_xlfn.XLOOKUP(A344,'Medical Examinations'!J344:J2678,'Medical Examinations'!S344:S2678)</f>
        <v>Under Weight</v>
      </c>
      <c r="J344" s="7" t="str">
        <f>_xlfn.XLOOKUP(A344,'Hospitalisation Details'!$K$2:$K$2344,'Hospitalisation Details'!$V$2:$V$2344,0)</f>
        <v>29-Nov-1978</v>
      </c>
      <c r="K344" s="24">
        <f>_xlfn.XLOOKUP(A344,'Hospitalisation Details'!$K$2:$K$2344,'Hospitalisation Details'!$P$2:$P$2344,0)</f>
        <v>29114.77</v>
      </c>
      <c r="L344" s="24" t="str">
        <f>_xlfn.XLOOKUP(A344,'Hospitalisation Details'!$K$2:$K$2344,'Hospitalisation Details'!$Q$2:$Q$2344,0)</f>
        <v>tier - 1</v>
      </c>
      <c r="M344" s="5" t="str">
        <f>_xlfn.XLOOKUP(A344,'Hospitalisation Details'!$K$2:$K$2344,'Hospitalisation Details'!$R$2:$R$2344,0)</f>
        <v>tier - 1</v>
      </c>
      <c r="N344" s="5" t="str">
        <f>_xlfn.XLOOKUP(A344,'Hospitalisation Details'!$K$2:$K$2344,'Hospitalisation Details'!$S$2:$S$2344,0)</f>
        <v>R1011</v>
      </c>
    </row>
    <row r="345" spans="1:14" ht="15.6" x14ac:dyDescent="0.3">
      <c r="A345" s="8" t="s">
        <v>2028</v>
      </c>
      <c r="B345" s="7" t="str">
        <f>_xlfn.XLOOKUP(A345,'Customer Names'!E345:E2679,'Customer Names'!H345:H2679)</f>
        <v>Kaczmarek</v>
      </c>
      <c r="C345" s="7">
        <v>19.329999999999998</v>
      </c>
      <c r="D345" s="7" t="str">
        <f>_xlfn.XLOOKUP(A345,'Medical Examinations'!J345:J2679,'Medical Examinations'!M345:M2679)</f>
        <v>No</v>
      </c>
      <c r="E345" s="7" t="str">
        <f>_xlfn.XLOOKUP(A345,'Medical Examinations'!J345:J2679,'Medical Examinations'!N345:N2679)</f>
        <v>No</v>
      </c>
      <c r="F345" s="7" t="str">
        <f>_xlfn.XLOOKUP(A345,'Medical Examinations'!J345:J2679,'Medical Examinations'!O345:O2679)</f>
        <v>No</v>
      </c>
      <c r="G345" s="7">
        <v>0</v>
      </c>
      <c r="H345" s="7" t="str">
        <f>_xlfn.XLOOKUP(A345,'Medical Examinations'!J345:J2679,'Medical Examinations'!Q345:Q2679)</f>
        <v>Yes</v>
      </c>
      <c r="I345" s="7" t="str">
        <f>_xlfn.XLOOKUP(A345,'Medical Examinations'!J345:J2679,'Medical Examinations'!S345:S2679)</f>
        <v>Normal Weight</v>
      </c>
      <c r="J345" s="7" t="str">
        <f>_xlfn.XLOOKUP(A345,'Hospitalisation Details'!$K$2:$K$2344,'Hospitalisation Details'!$V$2:$V$2344,0)</f>
        <v>14-Jul-1980</v>
      </c>
      <c r="K345" s="24">
        <f>_xlfn.XLOOKUP(A345,'Hospitalisation Details'!$K$2:$K$2344,'Hospitalisation Details'!$P$2:$P$2344,0)</f>
        <v>29114.21</v>
      </c>
      <c r="L345" s="24" t="str">
        <f>_xlfn.XLOOKUP(A345,'Hospitalisation Details'!$K$2:$K$2344,'Hospitalisation Details'!$Q$2:$Q$2344,0)</f>
        <v>tier - 1</v>
      </c>
      <c r="M345" s="5" t="str">
        <f>_xlfn.XLOOKUP(A345,'Hospitalisation Details'!$K$2:$K$2344,'Hospitalisation Details'!$R$2:$R$2344,0)</f>
        <v>tier - 3</v>
      </c>
      <c r="N345" s="5" t="str">
        <f>_xlfn.XLOOKUP(A345,'Hospitalisation Details'!$K$2:$K$2344,'Hospitalisation Details'!$S$2:$S$2344,0)</f>
        <v>R1011</v>
      </c>
    </row>
    <row r="346" spans="1:14" ht="15.6" x14ac:dyDescent="0.3">
      <c r="A346" s="8" t="s">
        <v>2027</v>
      </c>
      <c r="B346" s="7" t="str">
        <f>_xlfn.XLOOKUP(A346,'Customer Names'!E346:E2680,'Customer Names'!H346:H2680)</f>
        <v>Pitt</v>
      </c>
      <c r="C346" s="7">
        <v>30.52</v>
      </c>
      <c r="D346" s="7" t="str">
        <f>_xlfn.XLOOKUP(A346,'Medical Examinations'!J346:J2680,'Medical Examinations'!M346:M2680)</f>
        <v>No</v>
      </c>
      <c r="E346" s="7" t="str">
        <f>_xlfn.XLOOKUP(A346,'Medical Examinations'!J346:J2680,'Medical Examinations'!N346:N2680)</f>
        <v>No</v>
      </c>
      <c r="F346" s="7" t="str">
        <f>_xlfn.XLOOKUP(A346,'Medical Examinations'!J346:J2680,'Medical Examinations'!O346:O2680)</f>
        <v>No</v>
      </c>
      <c r="G346" s="7">
        <v>1</v>
      </c>
      <c r="H346" s="7" t="str">
        <f>_xlfn.XLOOKUP(A346,'Medical Examinations'!J346:J2680,'Medical Examinations'!Q346:Q2680)</f>
        <v>Yes</v>
      </c>
      <c r="I346" s="7" t="str">
        <f>_xlfn.XLOOKUP(A346,'Medical Examinations'!J346:J2680,'Medical Examinations'!S346:S2680)</f>
        <v>Obesity</v>
      </c>
      <c r="J346" s="7" t="str">
        <f>_xlfn.XLOOKUP(A346,'Hospitalisation Details'!$K$2:$K$2344,'Hospitalisation Details'!$V$2:$V$2344,0)</f>
        <v>7-Jul-1992</v>
      </c>
      <c r="K346" s="24">
        <f>_xlfn.XLOOKUP(A346,'Hospitalisation Details'!$K$2:$K$2344,'Hospitalisation Details'!$P$2:$P$2344,0)</f>
        <v>29007.82</v>
      </c>
      <c r="L346" s="24" t="str">
        <f>_xlfn.XLOOKUP(A346,'Hospitalisation Details'!$K$2:$K$2344,'Hospitalisation Details'!$Q$2:$Q$2344,0)</f>
        <v>tier - 1</v>
      </c>
      <c r="M346" s="5" t="str">
        <f>_xlfn.XLOOKUP(A346,'Hospitalisation Details'!$K$2:$K$2344,'Hospitalisation Details'!$R$2:$R$2344,0)</f>
        <v>tier - 3</v>
      </c>
      <c r="N346" s="5" t="str">
        <f>_xlfn.XLOOKUP(A346,'Hospitalisation Details'!$K$2:$K$2344,'Hospitalisation Details'!$S$2:$S$2344,0)</f>
        <v>R1011</v>
      </c>
    </row>
    <row r="347" spans="1:14" ht="15.6" x14ac:dyDescent="0.3">
      <c r="A347" s="8" t="s">
        <v>2026</v>
      </c>
      <c r="B347" s="7" t="str">
        <f>_xlfn.XLOOKUP(A347,'Customer Names'!E347:E2681,'Customer Names'!H347:H2681)</f>
        <v>Lorton</v>
      </c>
      <c r="C347" s="7">
        <v>39.21</v>
      </c>
      <c r="D347" s="7" t="str">
        <f>_xlfn.XLOOKUP(A347,'Medical Examinations'!J347:J2681,'Medical Examinations'!M347:M2681)</f>
        <v>No</v>
      </c>
      <c r="E347" s="7" t="str">
        <f>_xlfn.XLOOKUP(A347,'Medical Examinations'!J347:J2681,'Medical Examinations'!N347:N2681)</f>
        <v>No</v>
      </c>
      <c r="F347" s="7" t="str">
        <f>_xlfn.XLOOKUP(A347,'Medical Examinations'!J347:J2681,'Medical Examinations'!O347:O2681)</f>
        <v>Yes</v>
      </c>
      <c r="G347" s="7">
        <v>1</v>
      </c>
      <c r="H347" s="7" t="str">
        <f>_xlfn.XLOOKUP(A347,'Medical Examinations'!J347:J2681,'Medical Examinations'!Q347:Q2681)</f>
        <v>Yes</v>
      </c>
      <c r="I347" s="7" t="str">
        <f>_xlfn.XLOOKUP(A347,'Medical Examinations'!J347:J2681,'Medical Examinations'!S347:S2681)</f>
        <v>Obesity</v>
      </c>
      <c r="J347" s="7" t="str">
        <f>_xlfn.XLOOKUP(A347,'Hospitalisation Details'!$K$2:$K$2344,'Hospitalisation Details'!$V$2:$V$2344,0)</f>
        <v>1-Sep-2003</v>
      </c>
      <c r="K347" s="24">
        <f>_xlfn.XLOOKUP(A347,'Hospitalisation Details'!$K$2:$K$2344,'Hospitalisation Details'!$P$2:$P$2344,0)</f>
        <v>28998.68</v>
      </c>
      <c r="L347" s="24" t="str">
        <f>_xlfn.XLOOKUP(A347,'Hospitalisation Details'!$K$2:$K$2344,'Hospitalisation Details'!$Q$2:$Q$2344,0)</f>
        <v>tier - 1</v>
      </c>
      <c r="M347" s="5" t="str">
        <f>_xlfn.XLOOKUP(A347,'Hospitalisation Details'!$K$2:$K$2344,'Hospitalisation Details'!$R$2:$R$2344,0)</f>
        <v>tier - 3</v>
      </c>
      <c r="N347" s="5" t="str">
        <f>_xlfn.XLOOKUP(A347,'Hospitalisation Details'!$K$2:$K$2344,'Hospitalisation Details'!$S$2:$S$2344,0)</f>
        <v>R1011</v>
      </c>
    </row>
    <row r="348" spans="1:14" ht="15.6" x14ac:dyDescent="0.3">
      <c r="A348" s="8" t="s">
        <v>2025</v>
      </c>
      <c r="B348" s="7" t="str">
        <f>_xlfn.XLOOKUP(A348,'Customer Names'!E348:E2682,'Customer Names'!H348:H2682)</f>
        <v>Castaneda</v>
      </c>
      <c r="C348" s="7">
        <v>26.98</v>
      </c>
      <c r="D348" s="7" t="str">
        <f>_xlfn.XLOOKUP(A348,'Medical Examinations'!J348:J2682,'Medical Examinations'!M348:M2682)</f>
        <v>Yes</v>
      </c>
      <c r="E348" s="7" t="str">
        <f>_xlfn.XLOOKUP(A348,'Medical Examinations'!J348:J2682,'Medical Examinations'!N348:N2682)</f>
        <v>No</v>
      </c>
      <c r="F348" s="7" t="str">
        <f>_xlfn.XLOOKUP(A348,'Medical Examinations'!J348:J2682,'Medical Examinations'!O348:O2682)</f>
        <v>No</v>
      </c>
      <c r="G348" s="7">
        <v>2</v>
      </c>
      <c r="H348" s="7" t="str">
        <f>_xlfn.XLOOKUP(A348,'Medical Examinations'!J348:J2682,'Medical Examinations'!Q348:Q2682)</f>
        <v>Yes</v>
      </c>
      <c r="I348" s="7" t="str">
        <f>_xlfn.XLOOKUP(A348,'Medical Examinations'!J348:J2682,'Medical Examinations'!S348:S2682)</f>
        <v>Over Weight</v>
      </c>
      <c r="J348" s="7" t="str">
        <f>_xlfn.XLOOKUP(A348,'Hospitalisation Details'!$K$2:$K$2344,'Hospitalisation Details'!$V$2:$V$2344,0)</f>
        <v>5-Dec-1959</v>
      </c>
      <c r="K348" s="24">
        <f>_xlfn.XLOOKUP(A348,'Hospitalisation Details'!$K$2:$K$2344,'Hospitalisation Details'!$P$2:$P$2344,0)</f>
        <v>28950.47</v>
      </c>
      <c r="L348" s="24" t="str">
        <f>_xlfn.XLOOKUP(A348,'Hospitalisation Details'!$K$2:$K$2344,'Hospitalisation Details'!$Q$2:$Q$2344,0)</f>
        <v>tier - 1</v>
      </c>
      <c r="M348" s="5" t="str">
        <f>_xlfn.XLOOKUP(A348,'Hospitalisation Details'!$K$2:$K$2344,'Hospitalisation Details'!$R$2:$R$2344,0)</f>
        <v>tier - 1</v>
      </c>
      <c r="N348" s="5" t="str">
        <f>_xlfn.XLOOKUP(A348,'Hospitalisation Details'!$K$2:$K$2344,'Hospitalisation Details'!$S$2:$S$2344,0)</f>
        <v>R1012</v>
      </c>
    </row>
    <row r="349" spans="1:14" ht="15.6" x14ac:dyDescent="0.3">
      <c r="A349" s="8" t="s">
        <v>2024</v>
      </c>
      <c r="B349" s="7" t="str">
        <f>_xlfn.XLOOKUP(A349,'Customer Names'!E349:E2683,'Customer Names'!H349:H2683)</f>
        <v>Cherop</v>
      </c>
      <c r="C349" s="7">
        <v>25.84</v>
      </c>
      <c r="D349" s="7" t="str">
        <f>_xlfn.XLOOKUP(A349,'Medical Examinations'!J349:J2683,'Medical Examinations'!M349:M2683)</f>
        <v>No</v>
      </c>
      <c r="E349" s="7" t="str">
        <f>_xlfn.XLOOKUP(A349,'Medical Examinations'!J349:J2683,'Medical Examinations'!N349:N2683)</f>
        <v>No</v>
      </c>
      <c r="F349" s="7" t="str">
        <f>_xlfn.XLOOKUP(A349,'Medical Examinations'!J349:J2683,'Medical Examinations'!O349:O2683)</f>
        <v>No</v>
      </c>
      <c r="G349" s="7">
        <v>0</v>
      </c>
      <c r="H349" s="7" t="str">
        <f>_xlfn.XLOOKUP(A349,'Medical Examinations'!J349:J2683,'Medical Examinations'!Q349:Q2683)</f>
        <v>No</v>
      </c>
      <c r="I349" s="7" t="str">
        <f>_xlfn.XLOOKUP(A349,'Medical Examinations'!J349:J2683,'Medical Examinations'!S349:S2683)</f>
        <v>Over Weight</v>
      </c>
      <c r="J349" s="7" t="str">
        <f>_xlfn.XLOOKUP(A349,'Hospitalisation Details'!$K$2:$K$2344,'Hospitalisation Details'!$V$2:$V$2344,0)</f>
        <v>25-Jul-1962</v>
      </c>
      <c r="K349" s="24">
        <f>_xlfn.XLOOKUP(A349,'Hospitalisation Details'!$K$2:$K$2344,'Hospitalisation Details'!$P$2:$P$2344,0)</f>
        <v>28923.14</v>
      </c>
      <c r="L349" s="24" t="str">
        <f>_xlfn.XLOOKUP(A349,'Hospitalisation Details'!$K$2:$K$2344,'Hospitalisation Details'!$Q$2:$Q$2344,0)</f>
        <v>tier - 1</v>
      </c>
      <c r="M349" s="5" t="str">
        <f>_xlfn.XLOOKUP(A349,'Hospitalisation Details'!$K$2:$K$2344,'Hospitalisation Details'!$R$2:$R$2344,0)</f>
        <v>tier - 1</v>
      </c>
      <c r="N349" s="5" t="str">
        <f>_xlfn.XLOOKUP(A349,'Hospitalisation Details'!$K$2:$K$2344,'Hospitalisation Details'!$S$2:$S$2344,0)</f>
        <v>R1012</v>
      </c>
    </row>
    <row r="350" spans="1:14" ht="15.6" x14ac:dyDescent="0.3">
      <c r="A350" s="8" t="s">
        <v>2023</v>
      </c>
      <c r="B350" s="7" t="str">
        <f>_xlfn.XLOOKUP(A350,'Customer Names'!E350:E2684,'Customer Names'!H350:H2684)</f>
        <v>Howell</v>
      </c>
      <c r="C350" s="7">
        <v>28.31</v>
      </c>
      <c r="D350" s="7" t="str">
        <f>_xlfn.XLOOKUP(A350,'Medical Examinations'!J350:J2684,'Medical Examinations'!M350:M2684)</f>
        <v>Yes</v>
      </c>
      <c r="E350" s="7" t="str">
        <f>_xlfn.XLOOKUP(A350,'Medical Examinations'!J350:J2684,'Medical Examinations'!N350:N2684)</f>
        <v>No</v>
      </c>
      <c r="F350" s="7" t="str">
        <f>_xlfn.XLOOKUP(A350,'Medical Examinations'!J350:J2684,'Medical Examinations'!O350:O2684)</f>
        <v>No</v>
      </c>
      <c r="G350" s="7">
        <v>2</v>
      </c>
      <c r="H350" s="7" t="str">
        <f>_xlfn.XLOOKUP(A350,'Medical Examinations'!J350:J2684,'Medical Examinations'!Q350:Q2684)</f>
        <v>Yes</v>
      </c>
      <c r="I350" s="7" t="str">
        <f>_xlfn.XLOOKUP(A350,'Medical Examinations'!J350:J2684,'Medical Examinations'!S350:S2684)</f>
        <v>Over Weight</v>
      </c>
      <c r="J350" s="7" t="str">
        <f>_xlfn.XLOOKUP(A350,'Hospitalisation Details'!$K$2:$K$2344,'Hospitalisation Details'!$V$2:$V$2344,0)</f>
        <v>3-Aug-1961</v>
      </c>
      <c r="K350" s="24">
        <f>_xlfn.XLOOKUP(A350,'Hospitalisation Details'!$K$2:$K$2344,'Hospitalisation Details'!$P$2:$P$2344,0)</f>
        <v>28868.66</v>
      </c>
      <c r="L350" s="24" t="str">
        <f>_xlfn.XLOOKUP(A350,'Hospitalisation Details'!$K$2:$K$2344,'Hospitalisation Details'!$Q$2:$Q$2344,0)</f>
        <v>tier - 1</v>
      </c>
      <c r="M350" s="5" t="str">
        <f>_xlfn.XLOOKUP(A350,'Hospitalisation Details'!$K$2:$K$2344,'Hospitalisation Details'!$R$2:$R$2344,0)</f>
        <v>tier - 2</v>
      </c>
      <c r="N350" s="5" t="str">
        <f>_xlfn.XLOOKUP(A350,'Hospitalisation Details'!$K$2:$K$2344,'Hospitalisation Details'!$S$2:$S$2344,0)</f>
        <v>R1012</v>
      </c>
    </row>
    <row r="351" spans="1:14" ht="15.6" x14ac:dyDescent="0.3">
      <c r="A351" s="8" t="s">
        <v>2022</v>
      </c>
      <c r="B351" s="7" t="str">
        <f>_xlfn.XLOOKUP(A351,'Customer Names'!E351:E2685,'Customer Names'!H351:H2685)</f>
        <v>Palmer</v>
      </c>
      <c r="C351" s="7">
        <v>23.94</v>
      </c>
      <c r="D351" s="7" t="str">
        <f>_xlfn.XLOOKUP(A351,'Medical Examinations'!J351:J2685,'Medical Examinations'!M351:M2685)</f>
        <v>No</v>
      </c>
      <c r="E351" s="7" t="str">
        <f>_xlfn.XLOOKUP(A351,'Medical Examinations'!J351:J2685,'Medical Examinations'!N351:N2685)</f>
        <v>No</v>
      </c>
      <c r="F351" s="7" t="str">
        <f>_xlfn.XLOOKUP(A351,'Medical Examinations'!J351:J2685,'Medical Examinations'!O351:O2685)</f>
        <v>No</v>
      </c>
      <c r="G351" s="7">
        <v>0</v>
      </c>
      <c r="H351" s="7" t="str">
        <f>_xlfn.XLOOKUP(A351,'Medical Examinations'!J351:J2685,'Medical Examinations'!Q351:Q2685)</f>
        <v>Yes</v>
      </c>
      <c r="I351" s="7" t="str">
        <f>_xlfn.XLOOKUP(A351,'Medical Examinations'!J351:J2685,'Medical Examinations'!S351:S2685)</f>
        <v>Normal Weight</v>
      </c>
      <c r="J351" s="7" t="str">
        <f>_xlfn.XLOOKUP(A351,'Hospitalisation Details'!$K$2:$K$2344,'Hospitalisation Details'!$V$2:$V$2344,0)</f>
        <v>5-Dec-1990</v>
      </c>
      <c r="K351" s="24">
        <f>_xlfn.XLOOKUP(A351,'Hospitalisation Details'!$K$2:$K$2344,'Hospitalisation Details'!$P$2:$P$2344,0)</f>
        <v>28716.14</v>
      </c>
      <c r="L351" s="24" t="str">
        <f>_xlfn.XLOOKUP(A351,'Hospitalisation Details'!$K$2:$K$2344,'Hospitalisation Details'!$Q$2:$Q$2344,0)</f>
        <v>tier - 1</v>
      </c>
      <c r="M351" s="5" t="str">
        <f>_xlfn.XLOOKUP(A351,'Hospitalisation Details'!$K$2:$K$2344,'Hospitalisation Details'!$R$2:$R$2344,0)</f>
        <v>tier - 3</v>
      </c>
      <c r="N351" s="5" t="str">
        <f>_xlfn.XLOOKUP(A351,'Hospitalisation Details'!$K$2:$K$2344,'Hospitalisation Details'!$S$2:$S$2344,0)</f>
        <v>R1011</v>
      </c>
    </row>
    <row r="352" spans="1:14" ht="15.6" x14ac:dyDescent="0.3">
      <c r="A352" s="8" t="s">
        <v>2021</v>
      </c>
      <c r="B352" s="7" t="str">
        <f>_xlfn.XLOOKUP(A352,'Customer Names'!E352:E2686,'Customer Names'!H352:H2686)</f>
        <v>Olson</v>
      </c>
      <c r="C352" s="7">
        <v>20.03</v>
      </c>
      <c r="D352" s="7" t="str">
        <f>_xlfn.XLOOKUP(A352,'Medical Examinations'!J352:J2686,'Medical Examinations'!M352:M2686)</f>
        <v>Yes</v>
      </c>
      <c r="E352" s="7" t="str">
        <f>_xlfn.XLOOKUP(A352,'Medical Examinations'!J352:J2686,'Medical Examinations'!N352:N2686)</f>
        <v>No</v>
      </c>
      <c r="F352" s="7" t="str">
        <f>_xlfn.XLOOKUP(A352,'Medical Examinations'!J352:J2686,'Medical Examinations'!O352:O2686)</f>
        <v>No</v>
      </c>
      <c r="G352" s="7">
        <v>0</v>
      </c>
      <c r="H352" s="7" t="str">
        <f>_xlfn.XLOOKUP(A352,'Medical Examinations'!J352:J2686,'Medical Examinations'!Q352:Q2686)</f>
        <v>Yes</v>
      </c>
      <c r="I352" s="7" t="str">
        <f>_xlfn.XLOOKUP(A352,'Medical Examinations'!J352:J2686,'Medical Examinations'!S352:S2686)</f>
        <v>Normal Weight</v>
      </c>
      <c r="J352" s="7" t="str">
        <f>_xlfn.XLOOKUP(A352,'Hospitalisation Details'!$K$2:$K$2344,'Hospitalisation Details'!$V$2:$V$2344,0)</f>
        <v>27-Sep-1985</v>
      </c>
      <c r="K352" s="24">
        <f>_xlfn.XLOOKUP(A352,'Hospitalisation Details'!$K$2:$K$2344,'Hospitalisation Details'!$P$2:$P$2344,0)</f>
        <v>28542.86</v>
      </c>
      <c r="L352" s="24" t="str">
        <f>_xlfn.XLOOKUP(A352,'Hospitalisation Details'!$K$2:$K$2344,'Hospitalisation Details'!$Q$2:$Q$2344,0)</f>
        <v>tier - 1</v>
      </c>
      <c r="M352" s="5" t="str">
        <f>_xlfn.XLOOKUP(A352,'Hospitalisation Details'!$K$2:$K$2344,'Hospitalisation Details'!$R$2:$R$2344,0)</f>
        <v>tier - 3</v>
      </c>
      <c r="N352" s="5" t="str">
        <f>_xlfn.XLOOKUP(A352,'Hospitalisation Details'!$K$2:$K$2344,'Hospitalisation Details'!$S$2:$S$2344,0)</f>
        <v>R1011</v>
      </c>
    </row>
    <row r="353" spans="1:14" ht="15.6" x14ac:dyDescent="0.3">
      <c r="A353" s="8" t="s">
        <v>2020</v>
      </c>
      <c r="B353" s="7" t="str">
        <f>_xlfn.XLOOKUP(A353,'Customer Names'!E353:E2687,'Customer Names'!H353:H2687)</f>
        <v>Waldron</v>
      </c>
      <c r="C353" s="7">
        <v>41.42</v>
      </c>
      <c r="D353" s="7" t="str">
        <f>_xlfn.XLOOKUP(A353,'Medical Examinations'!J353:J2687,'Medical Examinations'!M353:M2687)</f>
        <v>No</v>
      </c>
      <c r="E353" s="7" t="str">
        <f>_xlfn.XLOOKUP(A353,'Medical Examinations'!J353:J2687,'Medical Examinations'!N353:N2687)</f>
        <v>No</v>
      </c>
      <c r="F353" s="7" t="str">
        <f>_xlfn.XLOOKUP(A353,'Medical Examinations'!J353:J2687,'Medical Examinations'!O353:O2687)</f>
        <v>No</v>
      </c>
      <c r="G353" s="7">
        <v>0</v>
      </c>
      <c r="H353" s="7" t="str">
        <f>_xlfn.XLOOKUP(A353,'Medical Examinations'!J353:J2687,'Medical Examinations'!Q353:Q2687)</f>
        <v>No</v>
      </c>
      <c r="I353" s="7" t="str">
        <f>_xlfn.XLOOKUP(A353,'Medical Examinations'!J353:J2687,'Medical Examinations'!S353:S2687)</f>
        <v>Obesity</v>
      </c>
      <c r="J353" s="7" t="str">
        <f>_xlfn.XLOOKUP(A353,'Hospitalisation Details'!$K$2:$K$2344,'Hospitalisation Details'!$V$2:$V$2344,0)</f>
        <v>11-Dec-1982</v>
      </c>
      <c r="K353" s="24">
        <f>_xlfn.XLOOKUP(A353,'Hospitalisation Details'!$K$2:$K$2344,'Hospitalisation Details'!$P$2:$P$2344,0)</f>
        <v>28476.73</v>
      </c>
      <c r="L353" s="24" t="str">
        <f>_xlfn.XLOOKUP(A353,'Hospitalisation Details'!$K$2:$K$2344,'Hospitalisation Details'!$Q$2:$Q$2344,0)</f>
        <v>tier - 1</v>
      </c>
      <c r="M353" s="5" t="str">
        <f>_xlfn.XLOOKUP(A353,'Hospitalisation Details'!$K$2:$K$2344,'Hospitalisation Details'!$R$2:$R$2344,0)</f>
        <v>tier - 2</v>
      </c>
      <c r="N353" s="5" t="str">
        <f>_xlfn.XLOOKUP(A353,'Hospitalisation Details'!$K$2:$K$2344,'Hospitalisation Details'!$S$2:$S$2344,0)</f>
        <v>R1012</v>
      </c>
    </row>
    <row r="354" spans="1:14" ht="15.6" x14ac:dyDescent="0.3">
      <c r="A354" s="8" t="s">
        <v>2019</v>
      </c>
      <c r="B354" s="7" t="str">
        <f>_xlfn.XLOOKUP(A354,'Customer Names'!E354:E2688,'Customer Names'!H354:H2688)</f>
        <v>Meyer</v>
      </c>
      <c r="C354" s="7">
        <v>36.67</v>
      </c>
      <c r="D354" s="7" t="str">
        <f>_xlfn.XLOOKUP(A354,'Medical Examinations'!J354:J2688,'Medical Examinations'!M354:M2688)</f>
        <v>No</v>
      </c>
      <c r="E354" s="7" t="str">
        <f>_xlfn.XLOOKUP(A354,'Medical Examinations'!J354:J2688,'Medical Examinations'!N354:N2688)</f>
        <v>No</v>
      </c>
      <c r="F354" s="7" t="str">
        <f>_xlfn.XLOOKUP(A354,'Medical Examinations'!J354:J2688,'Medical Examinations'!O354:O2688)</f>
        <v>No</v>
      </c>
      <c r="G354" s="7">
        <v>0</v>
      </c>
      <c r="H354" s="7" t="str">
        <f>_xlfn.XLOOKUP(A354,'Medical Examinations'!J354:J2688,'Medical Examinations'!Q354:Q2688)</f>
        <v>No</v>
      </c>
      <c r="I354" s="7" t="str">
        <f>_xlfn.XLOOKUP(A354,'Medical Examinations'!J354:J2688,'Medical Examinations'!S354:S2688)</f>
        <v>Obesity</v>
      </c>
      <c r="J354" s="7" t="str">
        <f>_xlfn.XLOOKUP(A354,'Hospitalisation Details'!$K$2:$K$2344,'Hospitalisation Details'!$V$2:$V$2344,0)</f>
        <v>16-Sep-1974</v>
      </c>
      <c r="K354" s="24">
        <f>_xlfn.XLOOKUP(A354,'Hospitalisation Details'!$K$2:$K$2344,'Hospitalisation Details'!$P$2:$P$2344,0)</f>
        <v>28468.92</v>
      </c>
      <c r="L354" s="24" t="str">
        <f>_xlfn.XLOOKUP(A354,'Hospitalisation Details'!$K$2:$K$2344,'Hospitalisation Details'!$Q$2:$Q$2344,0)</f>
        <v>tier - 1</v>
      </c>
      <c r="M354" s="5" t="str">
        <f>_xlfn.XLOOKUP(A354,'Hospitalisation Details'!$K$2:$K$2344,'Hospitalisation Details'!$R$2:$R$2344,0)</f>
        <v>tier - 1</v>
      </c>
      <c r="N354" s="5" t="str">
        <f>_xlfn.XLOOKUP(A354,'Hospitalisation Details'!$K$2:$K$2344,'Hospitalisation Details'!$S$2:$S$2344,0)</f>
        <v>R1012</v>
      </c>
    </row>
    <row r="355" spans="1:14" ht="15.6" x14ac:dyDescent="0.3">
      <c r="A355" s="8" t="s">
        <v>2018</v>
      </c>
      <c r="B355" s="7" t="str">
        <f>_xlfn.XLOOKUP(A355,'Customer Names'!E355:E2689,'Customer Names'!H355:H2689)</f>
        <v>Stack</v>
      </c>
      <c r="C355" s="7">
        <v>27.645</v>
      </c>
      <c r="D355" s="7" t="str">
        <f>_xlfn.XLOOKUP(A355,'Medical Examinations'!J355:J2689,'Medical Examinations'!M355:M2689)</f>
        <v>No</v>
      </c>
      <c r="E355" s="7" t="str">
        <f>_xlfn.XLOOKUP(A355,'Medical Examinations'!J355:J2689,'Medical Examinations'!N355:N2689)</f>
        <v>No</v>
      </c>
      <c r="F355" s="7" t="str">
        <f>_xlfn.XLOOKUP(A355,'Medical Examinations'!J355:J2689,'Medical Examinations'!O355:O2689)</f>
        <v>No</v>
      </c>
      <c r="G355" s="7">
        <v>0</v>
      </c>
      <c r="H355" s="7" t="str">
        <f>_xlfn.XLOOKUP(A355,'Medical Examinations'!J355:J2689,'Medical Examinations'!Q355:Q2689)</f>
        <v>No</v>
      </c>
      <c r="I355" s="7" t="str">
        <f>_xlfn.XLOOKUP(A355,'Medical Examinations'!J355:J2689,'Medical Examinations'!S355:S2689)</f>
        <v>Over Weight</v>
      </c>
      <c r="J355" s="7" t="str">
        <f>_xlfn.XLOOKUP(A355,'Hospitalisation Details'!$K$2:$K$2344,'Hospitalisation Details'!$V$2:$V$2344,0)</f>
        <v>2-Dec-1977</v>
      </c>
      <c r="K355" s="24">
        <f>_xlfn.XLOOKUP(A355,'Hospitalisation Details'!$K$2:$K$2344,'Hospitalisation Details'!$P$2:$P$2344,0)</f>
        <v>28340.19</v>
      </c>
      <c r="L355" s="24" t="str">
        <f>_xlfn.XLOOKUP(A355,'Hospitalisation Details'!$K$2:$K$2344,'Hospitalisation Details'!$Q$2:$Q$2344,0)</f>
        <v>tier - 1</v>
      </c>
      <c r="M355" s="5" t="str">
        <f>_xlfn.XLOOKUP(A355,'Hospitalisation Details'!$K$2:$K$2344,'Hospitalisation Details'!$R$2:$R$2344,0)</f>
        <v>tier - 2</v>
      </c>
      <c r="N355" s="5" t="str">
        <f>_xlfn.XLOOKUP(A355,'Hospitalisation Details'!$K$2:$K$2344,'Hospitalisation Details'!$S$2:$S$2344,0)</f>
        <v>R1012</v>
      </c>
    </row>
    <row r="356" spans="1:14" ht="15.6" x14ac:dyDescent="0.3">
      <c r="A356" s="8" t="s">
        <v>2017</v>
      </c>
      <c r="B356" s="7" t="str">
        <f>_xlfn.XLOOKUP(A356,'Customer Names'!E356:E2690,'Customer Names'!H356:H2690)</f>
        <v>Sanchez Y Torres</v>
      </c>
      <c r="C356" s="7">
        <v>22.72</v>
      </c>
      <c r="D356" s="7" t="str">
        <f>_xlfn.XLOOKUP(A356,'Medical Examinations'!J356:J2690,'Medical Examinations'!M356:M2690)</f>
        <v>No</v>
      </c>
      <c r="E356" s="7" t="str">
        <f>_xlfn.XLOOKUP(A356,'Medical Examinations'!J356:J2690,'Medical Examinations'!N356:N2690)</f>
        <v>No</v>
      </c>
      <c r="F356" s="7" t="str">
        <f>_xlfn.XLOOKUP(A356,'Medical Examinations'!J356:J2690,'Medical Examinations'!O356:O2690)</f>
        <v>No</v>
      </c>
      <c r="G356" s="7">
        <v>0</v>
      </c>
      <c r="H356" s="7" t="str">
        <f>_xlfn.XLOOKUP(A356,'Medical Examinations'!J356:J2690,'Medical Examinations'!Q356:Q2690)</f>
        <v>Yes</v>
      </c>
      <c r="I356" s="7" t="str">
        <f>_xlfn.XLOOKUP(A356,'Medical Examinations'!J356:J2690,'Medical Examinations'!S356:S2690)</f>
        <v>Normal Weight</v>
      </c>
      <c r="J356" s="7" t="str">
        <f>_xlfn.XLOOKUP(A356,'Hospitalisation Details'!$K$2:$K$2344,'Hospitalisation Details'!$V$2:$V$2344,0)</f>
        <v>24-Dec-1990</v>
      </c>
      <c r="K356" s="24">
        <f>_xlfn.XLOOKUP(A356,'Hospitalisation Details'!$K$2:$K$2344,'Hospitalisation Details'!$P$2:$P$2344,0)</f>
        <v>28302.33</v>
      </c>
      <c r="L356" s="24" t="str">
        <f>_xlfn.XLOOKUP(A356,'Hospitalisation Details'!$K$2:$K$2344,'Hospitalisation Details'!$Q$2:$Q$2344,0)</f>
        <v>tier - 1</v>
      </c>
      <c r="M356" s="5" t="str">
        <f>_xlfn.XLOOKUP(A356,'Hospitalisation Details'!$K$2:$K$2344,'Hospitalisation Details'!$R$2:$R$2344,0)</f>
        <v>tier - 2</v>
      </c>
      <c r="N356" s="5" t="str">
        <f>_xlfn.XLOOKUP(A356,'Hospitalisation Details'!$K$2:$K$2344,'Hospitalisation Details'!$S$2:$S$2344,0)</f>
        <v>R1011</v>
      </c>
    </row>
    <row r="357" spans="1:14" ht="15.6" x14ac:dyDescent="0.3">
      <c r="A357" s="8" t="s">
        <v>2016</v>
      </c>
      <c r="B357" s="7" t="str">
        <f>_xlfn.XLOOKUP(A357,'Customer Names'!E357:E2691,'Customer Names'!H357:H2691)</f>
        <v>Daniels</v>
      </c>
      <c r="C357" s="7">
        <v>36.520000000000003</v>
      </c>
      <c r="D357" s="7" t="str">
        <f>_xlfn.XLOOKUP(A357,'Medical Examinations'!J357:J2691,'Medical Examinations'!M357:M2691)</f>
        <v>Yes</v>
      </c>
      <c r="E357" s="7" t="str">
        <f>_xlfn.XLOOKUP(A357,'Medical Examinations'!J357:J2691,'Medical Examinations'!N357:N2691)</f>
        <v>No</v>
      </c>
      <c r="F357" s="7" t="str">
        <f>_xlfn.XLOOKUP(A357,'Medical Examinations'!J357:J2691,'Medical Examinations'!O357:O2691)</f>
        <v>Yes</v>
      </c>
      <c r="G357" s="7">
        <v>1</v>
      </c>
      <c r="H357" s="7" t="str">
        <f>_xlfn.XLOOKUP(A357,'Medical Examinations'!J357:J2691,'Medical Examinations'!Q357:Q2691)</f>
        <v>No</v>
      </c>
      <c r="I357" s="7" t="str">
        <f>_xlfn.XLOOKUP(A357,'Medical Examinations'!J357:J2691,'Medical Examinations'!S357:S2691)</f>
        <v>Obesity</v>
      </c>
      <c r="J357" s="7" t="str">
        <f>_xlfn.XLOOKUP(A357,'Hospitalisation Details'!$K$2:$K$2344,'Hospitalisation Details'!$V$2:$V$2344,0)</f>
        <v>25-Nov-1963</v>
      </c>
      <c r="K357" s="24">
        <f>_xlfn.XLOOKUP(A357,'Hospitalisation Details'!$K$2:$K$2344,'Hospitalisation Details'!$P$2:$P$2344,0)</f>
        <v>28287.9</v>
      </c>
      <c r="L357" s="24" t="str">
        <f>_xlfn.XLOOKUP(A357,'Hospitalisation Details'!$K$2:$K$2344,'Hospitalisation Details'!$Q$2:$Q$2344,0)</f>
        <v>tier - 1</v>
      </c>
      <c r="M357" s="5" t="str">
        <f>_xlfn.XLOOKUP(A357,'Hospitalisation Details'!$K$2:$K$2344,'Hospitalisation Details'!$R$2:$R$2344,0)</f>
        <v>tier - 1</v>
      </c>
      <c r="N357" s="5" t="str">
        <f>_xlfn.XLOOKUP(A357,'Hospitalisation Details'!$K$2:$K$2344,'Hospitalisation Details'!$S$2:$S$2344,0)</f>
        <v>R1013</v>
      </c>
    </row>
    <row r="358" spans="1:14" ht="15.6" x14ac:dyDescent="0.3">
      <c r="A358" s="8" t="s">
        <v>2015</v>
      </c>
      <c r="B358" s="7" t="str">
        <f>_xlfn.XLOOKUP(A358,'Customer Names'!E358:E2692,'Customer Names'!H358:H2692)</f>
        <v>Pepp</v>
      </c>
      <c r="C358" s="7">
        <v>33.96</v>
      </c>
      <c r="D358" s="7" t="str">
        <f>_xlfn.XLOOKUP(A358,'Medical Examinations'!J358:J2692,'Medical Examinations'!M358:M2692)</f>
        <v>No</v>
      </c>
      <c r="E358" s="7" t="str">
        <f>_xlfn.XLOOKUP(A358,'Medical Examinations'!J358:J2692,'Medical Examinations'!N358:N2692)</f>
        <v>No</v>
      </c>
      <c r="F358" s="7" t="str">
        <f>_xlfn.XLOOKUP(A358,'Medical Examinations'!J358:J2692,'Medical Examinations'!O358:O2692)</f>
        <v>No</v>
      </c>
      <c r="G358" s="7">
        <v>0</v>
      </c>
      <c r="H358" s="7" t="str">
        <f>_xlfn.XLOOKUP(A358,'Medical Examinations'!J358:J2692,'Medical Examinations'!Q358:Q2692)</f>
        <v>Yes</v>
      </c>
      <c r="I358" s="7" t="str">
        <f>_xlfn.XLOOKUP(A358,'Medical Examinations'!J358:J2692,'Medical Examinations'!S358:S2692)</f>
        <v>Obesity</v>
      </c>
      <c r="J358" s="7" t="str">
        <f>_xlfn.XLOOKUP(A358,'Hospitalisation Details'!$K$2:$K$2344,'Hospitalisation Details'!$V$2:$V$2344,0)</f>
        <v>6-Sep-1999</v>
      </c>
      <c r="K358" s="24">
        <f>_xlfn.XLOOKUP(A358,'Hospitalisation Details'!$K$2:$K$2344,'Hospitalisation Details'!$P$2:$P$2344,0)</f>
        <v>28245.34</v>
      </c>
      <c r="L358" s="24" t="str">
        <f>_xlfn.XLOOKUP(A358,'Hospitalisation Details'!$K$2:$K$2344,'Hospitalisation Details'!$Q$2:$Q$2344,0)</f>
        <v>tier - 1</v>
      </c>
      <c r="M358" s="5" t="str">
        <f>_xlfn.XLOOKUP(A358,'Hospitalisation Details'!$K$2:$K$2344,'Hospitalisation Details'!$R$2:$R$2344,0)</f>
        <v>tier - 3</v>
      </c>
      <c r="N358" s="5" t="str">
        <f>_xlfn.XLOOKUP(A358,'Hospitalisation Details'!$K$2:$K$2344,'Hospitalisation Details'!$S$2:$S$2344,0)</f>
        <v>R1011</v>
      </c>
    </row>
    <row r="359" spans="1:14" ht="15.6" x14ac:dyDescent="0.3">
      <c r="A359" s="8" t="s">
        <v>2014</v>
      </c>
      <c r="B359" s="7" t="str">
        <f>_xlfn.XLOOKUP(A359,'Customer Names'!E359:E2693,'Customer Names'!H359:H2693)</f>
        <v>Buechler</v>
      </c>
      <c r="C359" s="7">
        <v>26.695</v>
      </c>
      <c r="D359" s="7" t="str">
        <f>_xlfn.XLOOKUP(A359,'Medical Examinations'!J359:J2693,'Medical Examinations'!M359:M2693)</f>
        <v>No</v>
      </c>
      <c r="E359" s="7" t="str">
        <f>_xlfn.XLOOKUP(A359,'Medical Examinations'!J359:J2693,'Medical Examinations'!N359:N2693)</f>
        <v>No</v>
      </c>
      <c r="F359" s="7" t="str">
        <f>_xlfn.XLOOKUP(A359,'Medical Examinations'!J359:J2693,'Medical Examinations'!O359:O2693)</f>
        <v>No</v>
      </c>
      <c r="G359" s="7">
        <v>0</v>
      </c>
      <c r="H359" s="7" t="str">
        <f>_xlfn.XLOOKUP(A359,'Medical Examinations'!J359:J2693,'Medical Examinations'!Q359:Q2693)</f>
        <v>Yes</v>
      </c>
      <c r="I359" s="7" t="str">
        <f>_xlfn.XLOOKUP(A359,'Medical Examinations'!J359:J2693,'Medical Examinations'!S359:S2693)</f>
        <v>Over Weight</v>
      </c>
      <c r="J359" s="7" t="str">
        <f>_xlfn.XLOOKUP(A359,'Hospitalisation Details'!$K$2:$K$2344,'Hospitalisation Details'!$V$2:$V$2344,0)</f>
        <v>22-Nov-1960</v>
      </c>
      <c r="K359" s="24">
        <f>_xlfn.XLOOKUP(A359,'Hospitalisation Details'!$K$2:$K$2344,'Hospitalisation Details'!$P$2:$P$2344,0)</f>
        <v>28101.33</v>
      </c>
      <c r="L359" s="24" t="str">
        <f>_xlfn.XLOOKUP(A359,'Hospitalisation Details'!$K$2:$K$2344,'Hospitalisation Details'!$Q$2:$Q$2344,0)</f>
        <v>tier - 1</v>
      </c>
      <c r="M359" s="5" t="str">
        <f>_xlfn.XLOOKUP(A359,'Hospitalisation Details'!$K$2:$K$2344,'Hospitalisation Details'!$R$2:$R$2344,0)</f>
        <v>tier - 2</v>
      </c>
      <c r="N359" s="5" t="str">
        <f>_xlfn.XLOOKUP(A359,'Hospitalisation Details'!$K$2:$K$2344,'Hospitalisation Details'!$S$2:$S$2344,0)</f>
        <v>R1019</v>
      </c>
    </row>
    <row r="360" spans="1:14" ht="15.6" x14ac:dyDescent="0.3">
      <c r="A360" s="8" t="s">
        <v>2013</v>
      </c>
      <c r="B360" s="7" t="str">
        <f>_xlfn.XLOOKUP(A360,'Customer Names'!E360:E2694,'Customer Names'!H360:H2694)</f>
        <v>Buenting</v>
      </c>
      <c r="C360" s="7">
        <v>18.45</v>
      </c>
      <c r="D360" s="7" t="str">
        <f>_xlfn.XLOOKUP(A360,'Medical Examinations'!J360:J2694,'Medical Examinations'!M360:M2694)</f>
        <v>Yes</v>
      </c>
      <c r="E360" s="7" t="str">
        <f>_xlfn.XLOOKUP(A360,'Medical Examinations'!J360:J2694,'Medical Examinations'!N360:N2694)</f>
        <v>No</v>
      </c>
      <c r="F360" s="7" t="str">
        <f>_xlfn.XLOOKUP(A360,'Medical Examinations'!J360:J2694,'Medical Examinations'!O360:O2694)</f>
        <v>No</v>
      </c>
      <c r="G360" s="7">
        <v>0</v>
      </c>
      <c r="H360" s="7" t="str">
        <f>_xlfn.XLOOKUP(A360,'Medical Examinations'!J360:J2694,'Medical Examinations'!Q360:Q2694)</f>
        <v>Yes</v>
      </c>
      <c r="I360" s="7" t="str">
        <f>_xlfn.XLOOKUP(A360,'Medical Examinations'!J360:J2694,'Medical Examinations'!S360:S2694)</f>
        <v>Under Weight</v>
      </c>
      <c r="J360" s="7" t="str">
        <f>_xlfn.XLOOKUP(A360,'Hospitalisation Details'!$K$2:$K$2344,'Hospitalisation Details'!$V$2:$V$2344,0)</f>
        <v>29-Nov-1985</v>
      </c>
      <c r="K360" s="24">
        <f>_xlfn.XLOOKUP(A360,'Hospitalisation Details'!$K$2:$K$2344,'Hospitalisation Details'!$P$2:$P$2344,0)</f>
        <v>28006.94</v>
      </c>
      <c r="L360" s="24" t="str">
        <f>_xlfn.XLOOKUP(A360,'Hospitalisation Details'!$K$2:$K$2344,'Hospitalisation Details'!$Q$2:$Q$2344,0)</f>
        <v>tier - 1</v>
      </c>
      <c r="M360" s="5" t="str">
        <f>_xlfn.XLOOKUP(A360,'Hospitalisation Details'!$K$2:$K$2344,'Hospitalisation Details'!$R$2:$R$2344,0)</f>
        <v>tier - 2</v>
      </c>
      <c r="N360" s="5" t="str">
        <f>_xlfn.XLOOKUP(A360,'Hospitalisation Details'!$K$2:$K$2344,'Hospitalisation Details'!$S$2:$S$2344,0)</f>
        <v>R1011</v>
      </c>
    </row>
    <row r="361" spans="1:14" ht="15.6" x14ac:dyDescent="0.3">
      <c r="A361" s="8" t="s">
        <v>2012</v>
      </c>
      <c r="B361" s="7" t="str">
        <f>_xlfn.XLOOKUP(A361,'Customer Names'!E361:E2695,'Customer Names'!H361:H2695)</f>
        <v>Evans</v>
      </c>
      <c r="C361" s="7">
        <v>33.18</v>
      </c>
      <c r="D361" s="7" t="str">
        <f>_xlfn.XLOOKUP(A361,'Medical Examinations'!J361:J2695,'Medical Examinations'!M361:M2695)</f>
        <v>No</v>
      </c>
      <c r="E361" s="7" t="str">
        <f>_xlfn.XLOOKUP(A361,'Medical Examinations'!J361:J2695,'Medical Examinations'!N361:N2695)</f>
        <v>No</v>
      </c>
      <c r="F361" s="7" t="str">
        <f>_xlfn.XLOOKUP(A361,'Medical Examinations'!J361:J2695,'Medical Examinations'!O361:O2695)</f>
        <v>No</v>
      </c>
      <c r="G361" s="7">
        <v>0</v>
      </c>
      <c r="H361" s="7" t="str">
        <f>_xlfn.XLOOKUP(A361,'Medical Examinations'!J361:J2695,'Medical Examinations'!Q361:Q2695)</f>
        <v>Yes</v>
      </c>
      <c r="I361" s="7" t="str">
        <f>_xlfn.XLOOKUP(A361,'Medical Examinations'!J361:J2695,'Medical Examinations'!S361:S2695)</f>
        <v>Obesity</v>
      </c>
      <c r="J361" s="7" t="str">
        <f>_xlfn.XLOOKUP(A361,'Hospitalisation Details'!$K$2:$K$2344,'Hospitalisation Details'!$V$2:$V$2344,0)</f>
        <v>21-Dec-1999</v>
      </c>
      <c r="K361" s="24">
        <f>_xlfn.XLOOKUP(A361,'Hospitalisation Details'!$K$2:$K$2344,'Hospitalisation Details'!$P$2:$P$2344,0)</f>
        <v>27980.77</v>
      </c>
      <c r="L361" s="24" t="str">
        <f>_xlfn.XLOOKUP(A361,'Hospitalisation Details'!$K$2:$K$2344,'Hospitalisation Details'!$Q$2:$Q$2344,0)</f>
        <v>tier - 1</v>
      </c>
      <c r="M361" s="5" t="str">
        <f>_xlfn.XLOOKUP(A361,'Hospitalisation Details'!$K$2:$K$2344,'Hospitalisation Details'!$R$2:$R$2344,0)</f>
        <v>tier - 1</v>
      </c>
      <c r="N361" s="5" t="str">
        <f>_xlfn.XLOOKUP(A361,'Hospitalisation Details'!$K$2:$K$2344,'Hospitalisation Details'!$S$2:$S$2344,0)</f>
        <v>R1011</v>
      </c>
    </row>
    <row r="362" spans="1:14" ht="15.6" x14ac:dyDescent="0.3">
      <c r="A362" s="8" t="s">
        <v>2011</v>
      </c>
      <c r="B362" s="7" t="str">
        <f>_xlfn.XLOOKUP(A362,'Customer Names'!E362:E2696,'Customer Names'!H362:H2696)</f>
        <v>Arcand</v>
      </c>
      <c r="C362" s="7">
        <v>36.1</v>
      </c>
      <c r="D362" s="7" t="str">
        <f>_xlfn.XLOOKUP(A362,'Medical Examinations'!J362:J2696,'Medical Examinations'!M362:M2696)</f>
        <v>Yes</v>
      </c>
      <c r="E362" s="7" t="str">
        <f>_xlfn.XLOOKUP(A362,'Medical Examinations'!J362:J2696,'Medical Examinations'!N362:N2696)</f>
        <v>No</v>
      </c>
      <c r="F362" s="7" t="str">
        <f>_xlfn.XLOOKUP(A362,'Medical Examinations'!J362:J2696,'Medical Examinations'!O362:O2696)</f>
        <v>No</v>
      </c>
      <c r="G362" s="7">
        <v>2</v>
      </c>
      <c r="H362" s="7" t="str">
        <f>_xlfn.XLOOKUP(A362,'Medical Examinations'!J362:J2696,'Medical Examinations'!Q362:Q2696)</f>
        <v>No</v>
      </c>
      <c r="I362" s="7" t="str">
        <f>_xlfn.XLOOKUP(A362,'Medical Examinations'!J362:J2696,'Medical Examinations'!S362:S2696)</f>
        <v>Obesity</v>
      </c>
      <c r="J362" s="7" t="str">
        <f>_xlfn.XLOOKUP(A362,'Hospitalisation Details'!$K$2:$K$2344,'Hospitalisation Details'!$V$2:$V$2344,0)</f>
        <v>28-Jul-1961</v>
      </c>
      <c r="K362" s="24">
        <f>_xlfn.XLOOKUP(A362,'Hospitalisation Details'!$K$2:$K$2344,'Hospitalisation Details'!$P$2:$P$2344,0)</f>
        <v>27941.29</v>
      </c>
      <c r="L362" s="24" t="str">
        <f>_xlfn.XLOOKUP(A362,'Hospitalisation Details'!$K$2:$K$2344,'Hospitalisation Details'!$Q$2:$Q$2344,0)</f>
        <v>tier - 1</v>
      </c>
      <c r="M362" s="5" t="str">
        <f>_xlfn.XLOOKUP(A362,'Hospitalisation Details'!$K$2:$K$2344,'Hospitalisation Details'!$R$2:$R$2344,0)</f>
        <v>tier - 3</v>
      </c>
      <c r="N362" s="5" t="str">
        <f>_xlfn.XLOOKUP(A362,'Hospitalisation Details'!$K$2:$K$2344,'Hospitalisation Details'!$S$2:$S$2344,0)</f>
        <v>R1011</v>
      </c>
    </row>
    <row r="363" spans="1:14" ht="15.6" x14ac:dyDescent="0.3">
      <c r="A363" s="8" t="s">
        <v>2010</v>
      </c>
      <c r="B363" s="7" t="str">
        <f>_xlfn.XLOOKUP(A363,'Customer Names'!E363:E2697,'Customer Names'!H363:H2697)</f>
        <v>Kesack</v>
      </c>
      <c r="C363" s="7">
        <v>22.77</v>
      </c>
      <c r="D363" s="7" t="str">
        <f>_xlfn.XLOOKUP(A363,'Medical Examinations'!J363:J2697,'Medical Examinations'!M363:M2697)</f>
        <v>No</v>
      </c>
      <c r="E363" s="7" t="str">
        <f>_xlfn.XLOOKUP(A363,'Medical Examinations'!J363:J2697,'Medical Examinations'!N363:N2697)</f>
        <v>No</v>
      </c>
      <c r="F363" s="7" t="str">
        <f>_xlfn.XLOOKUP(A363,'Medical Examinations'!J363:J2697,'Medical Examinations'!O363:O2697)</f>
        <v>No</v>
      </c>
      <c r="G363" s="7">
        <v>0</v>
      </c>
      <c r="H363" s="7" t="str">
        <f>_xlfn.XLOOKUP(A363,'Medical Examinations'!J363:J2697,'Medical Examinations'!Q363:Q2697)</f>
        <v>Yes</v>
      </c>
      <c r="I363" s="7" t="str">
        <f>_xlfn.XLOOKUP(A363,'Medical Examinations'!J363:J2697,'Medical Examinations'!S363:S2697)</f>
        <v>Normal Weight</v>
      </c>
      <c r="J363" s="7" t="str">
        <f>_xlfn.XLOOKUP(A363,'Hospitalisation Details'!$K$2:$K$2344,'Hospitalisation Details'!$V$2:$V$2344,0)</f>
        <v>4-Jun-1991</v>
      </c>
      <c r="K363" s="24">
        <f>_xlfn.XLOOKUP(A363,'Hospitalisation Details'!$K$2:$K$2344,'Hospitalisation Details'!$P$2:$P$2344,0)</f>
        <v>27931.11</v>
      </c>
      <c r="L363" s="24" t="str">
        <f>_xlfn.XLOOKUP(A363,'Hospitalisation Details'!$K$2:$K$2344,'Hospitalisation Details'!$Q$2:$Q$2344,0)</f>
        <v>tier - 1</v>
      </c>
      <c r="M363" s="5" t="str">
        <f>_xlfn.XLOOKUP(A363,'Hospitalisation Details'!$K$2:$K$2344,'Hospitalisation Details'!$R$2:$R$2344,0)</f>
        <v>tier - 3</v>
      </c>
      <c r="N363" s="5" t="str">
        <f>_xlfn.XLOOKUP(A363,'Hospitalisation Details'!$K$2:$K$2344,'Hospitalisation Details'!$S$2:$S$2344,0)</f>
        <v>R1011</v>
      </c>
    </row>
    <row r="364" spans="1:14" ht="15.6" x14ac:dyDescent="0.3">
      <c r="A364" s="8" t="s">
        <v>2009</v>
      </c>
      <c r="B364" s="7" t="str">
        <f>_xlfn.XLOOKUP(A364,'Customer Names'!E364:E2698,'Customer Names'!H364:H2698)</f>
        <v>Post</v>
      </c>
      <c r="C364" s="7">
        <v>21.24</v>
      </c>
      <c r="D364" s="7" t="str">
        <f>_xlfn.XLOOKUP(A364,'Medical Examinations'!J364:J2698,'Medical Examinations'!M364:M2698)</f>
        <v>No</v>
      </c>
      <c r="E364" s="7" t="str">
        <f>_xlfn.XLOOKUP(A364,'Medical Examinations'!J364:J2698,'Medical Examinations'!N364:N2698)</f>
        <v>No</v>
      </c>
      <c r="F364" s="7" t="str">
        <f>_xlfn.XLOOKUP(A364,'Medical Examinations'!J364:J2698,'Medical Examinations'!O364:O2698)</f>
        <v>No</v>
      </c>
      <c r="G364" s="7">
        <v>0</v>
      </c>
      <c r="H364" s="7" t="str">
        <f>_xlfn.XLOOKUP(A364,'Medical Examinations'!J364:J2698,'Medical Examinations'!Q364:Q2698)</f>
        <v>Yes</v>
      </c>
      <c r="I364" s="7" t="str">
        <f>_xlfn.XLOOKUP(A364,'Medical Examinations'!J364:J2698,'Medical Examinations'!S364:S2698)</f>
        <v>Normal Weight</v>
      </c>
      <c r="J364" s="7" t="str">
        <f>_xlfn.XLOOKUP(A364,'Hospitalisation Details'!$K$2:$K$2344,'Hospitalisation Details'!$V$2:$V$2344,0)</f>
        <v>21-Nov-1989</v>
      </c>
      <c r="K364" s="24">
        <f>_xlfn.XLOOKUP(A364,'Hospitalisation Details'!$K$2:$K$2344,'Hospitalisation Details'!$P$2:$P$2344,0)</f>
        <v>27925.86</v>
      </c>
      <c r="L364" s="24" t="str">
        <f>_xlfn.XLOOKUP(A364,'Hospitalisation Details'!$K$2:$K$2344,'Hospitalisation Details'!$Q$2:$Q$2344,0)</f>
        <v>tier - 1</v>
      </c>
      <c r="M364" s="5" t="str">
        <f>_xlfn.XLOOKUP(A364,'Hospitalisation Details'!$K$2:$K$2344,'Hospitalisation Details'!$R$2:$R$2344,0)</f>
        <v>tier - 2</v>
      </c>
      <c r="N364" s="5" t="str">
        <f>_xlfn.XLOOKUP(A364,'Hospitalisation Details'!$K$2:$K$2344,'Hospitalisation Details'!$S$2:$S$2344,0)</f>
        <v>R1011</v>
      </c>
    </row>
    <row r="365" spans="1:14" ht="15.6" x14ac:dyDescent="0.3">
      <c r="A365" s="8" t="s">
        <v>2008</v>
      </c>
      <c r="B365" s="7" t="str">
        <f>_xlfn.XLOOKUP(A365,'Customer Names'!E365:E2699,'Customer Names'!H365:H2699)</f>
        <v>Dunne</v>
      </c>
      <c r="C365" s="7">
        <v>17.600000000000001</v>
      </c>
      <c r="D365" s="7" t="str">
        <f>_xlfn.XLOOKUP(A365,'Medical Examinations'!J365:J2699,'Medical Examinations'!M365:M2699)</f>
        <v>Yes</v>
      </c>
      <c r="E365" s="7" t="str">
        <f>_xlfn.XLOOKUP(A365,'Medical Examinations'!J365:J2699,'Medical Examinations'!N365:N2699)</f>
        <v>No</v>
      </c>
      <c r="F365" s="7" t="str">
        <f>_xlfn.XLOOKUP(A365,'Medical Examinations'!J365:J2699,'Medical Examinations'!O365:O2699)</f>
        <v>No</v>
      </c>
      <c r="G365" s="7">
        <v>0</v>
      </c>
      <c r="H365" s="7" t="str">
        <f>_xlfn.XLOOKUP(A365,'Medical Examinations'!J365:J2699,'Medical Examinations'!Q365:Q2699)</f>
        <v>Yes</v>
      </c>
      <c r="I365" s="7" t="str">
        <f>_xlfn.XLOOKUP(A365,'Medical Examinations'!J365:J2699,'Medical Examinations'!S365:S2699)</f>
        <v>Under Weight</v>
      </c>
      <c r="J365" s="7" t="str">
        <f>_xlfn.XLOOKUP(A365,'Hospitalisation Details'!$K$2:$K$2344,'Hospitalisation Details'!$V$2:$V$2344,0)</f>
        <v>4-Dec-1985</v>
      </c>
      <c r="K365" s="24">
        <f>_xlfn.XLOOKUP(A365,'Hospitalisation Details'!$K$2:$K$2344,'Hospitalisation Details'!$P$2:$P$2344,0)</f>
        <v>27849.94</v>
      </c>
      <c r="L365" s="24" t="str">
        <f>_xlfn.XLOOKUP(A365,'Hospitalisation Details'!$K$2:$K$2344,'Hospitalisation Details'!$Q$2:$Q$2344,0)</f>
        <v>tier - 1</v>
      </c>
      <c r="M365" s="5" t="str">
        <f>_xlfn.XLOOKUP(A365,'Hospitalisation Details'!$K$2:$K$2344,'Hospitalisation Details'!$R$2:$R$2344,0)</f>
        <v>tier - 1</v>
      </c>
      <c r="N365" s="5" t="str">
        <f>_xlfn.XLOOKUP(A365,'Hospitalisation Details'!$K$2:$K$2344,'Hospitalisation Details'!$S$2:$S$2344,0)</f>
        <v>R1011</v>
      </c>
    </row>
    <row r="366" spans="1:14" ht="15.6" x14ac:dyDescent="0.3">
      <c r="A366" s="8" t="s">
        <v>2007</v>
      </c>
      <c r="B366" s="7" t="str">
        <f>_xlfn.XLOOKUP(A366,'Customer Names'!E366:E2700,'Customer Names'!H366:H2700)</f>
        <v>Kilel</v>
      </c>
      <c r="C366" s="7">
        <v>26.29</v>
      </c>
      <c r="D366" s="7" t="str">
        <f>_xlfn.XLOOKUP(A366,'Medical Examinations'!J366:J2700,'Medical Examinations'!M366:M2700)</f>
        <v>No</v>
      </c>
      <c r="E366" s="7" t="str">
        <f>_xlfn.XLOOKUP(A366,'Medical Examinations'!J366:J2700,'Medical Examinations'!N366:N2700)</f>
        <v>No</v>
      </c>
      <c r="F366" s="7" t="str">
        <f>_xlfn.XLOOKUP(A366,'Medical Examinations'!J366:J2700,'Medical Examinations'!O366:O2700)</f>
        <v>No</v>
      </c>
      <c r="G366" s="7">
        <v>0</v>
      </c>
      <c r="H366" s="7" t="str">
        <f>_xlfn.XLOOKUP(A366,'Medical Examinations'!J366:J2700,'Medical Examinations'!Q366:Q2700)</f>
        <v>Yes</v>
      </c>
      <c r="I366" s="7" t="str">
        <f>_xlfn.XLOOKUP(A366,'Medical Examinations'!J366:J2700,'Medical Examinations'!S366:S2700)</f>
        <v>Over Weight</v>
      </c>
      <c r="J366" s="7" t="str">
        <f>_xlfn.XLOOKUP(A366,'Hospitalisation Details'!$K$2:$K$2344,'Hospitalisation Details'!$V$2:$V$2344,0)</f>
        <v>6-Jul-1960</v>
      </c>
      <c r="K366" s="24">
        <f>_xlfn.XLOOKUP(A366,'Hospitalisation Details'!$K$2:$K$2344,'Hospitalisation Details'!$P$2:$P$2344,0)</f>
        <v>27808.73</v>
      </c>
      <c r="L366" s="24" t="str">
        <f>_xlfn.XLOOKUP(A366,'Hospitalisation Details'!$K$2:$K$2344,'Hospitalisation Details'!$Q$2:$Q$2344,0)</f>
        <v>tier - 1</v>
      </c>
      <c r="M366" s="5" t="str">
        <f>_xlfn.XLOOKUP(A366,'Hospitalisation Details'!$K$2:$K$2344,'Hospitalisation Details'!$R$2:$R$2344,0)</f>
        <v>tier - 1</v>
      </c>
      <c r="N366" s="5" t="str">
        <f>_xlfn.XLOOKUP(A366,'Hospitalisation Details'!$K$2:$K$2344,'Hospitalisation Details'!$S$2:$S$2344,0)</f>
        <v>R1013</v>
      </c>
    </row>
    <row r="367" spans="1:14" ht="15.6" x14ac:dyDescent="0.3">
      <c r="A367" s="8" t="s">
        <v>2006</v>
      </c>
      <c r="B367" s="7" t="str">
        <f>_xlfn.XLOOKUP(A367,'Customer Names'!E367:E2701,'Customer Names'!H367:H2701)</f>
        <v>Nicholson</v>
      </c>
      <c r="C367" s="7">
        <v>35.31</v>
      </c>
      <c r="D367" s="7" t="str">
        <f>_xlfn.XLOOKUP(A367,'Medical Examinations'!J367:J2701,'Medical Examinations'!M367:M2701)</f>
        <v>No</v>
      </c>
      <c r="E367" s="7" t="str">
        <f>_xlfn.XLOOKUP(A367,'Medical Examinations'!J367:J2701,'Medical Examinations'!N367:N2701)</f>
        <v>No</v>
      </c>
      <c r="F367" s="7" t="str">
        <f>_xlfn.XLOOKUP(A367,'Medical Examinations'!J367:J2701,'Medical Examinations'!O367:O2701)</f>
        <v>No</v>
      </c>
      <c r="G367" s="7">
        <v>0</v>
      </c>
      <c r="H367" s="7" t="str">
        <f>_xlfn.XLOOKUP(A367,'Medical Examinations'!J367:J2701,'Medical Examinations'!Q367:Q2701)</f>
        <v>No</v>
      </c>
      <c r="I367" s="7" t="str">
        <f>_xlfn.XLOOKUP(A367,'Medical Examinations'!J367:J2701,'Medical Examinations'!S367:S2701)</f>
        <v>Obesity</v>
      </c>
      <c r="J367" s="7" t="str">
        <f>_xlfn.XLOOKUP(A367,'Hospitalisation Details'!$K$2:$K$2344,'Hospitalisation Details'!$V$2:$V$2344,0)</f>
        <v>6-Dec-2002</v>
      </c>
      <c r="K367" s="24">
        <f>_xlfn.XLOOKUP(A367,'Hospitalisation Details'!$K$2:$K$2344,'Hospitalisation Details'!$P$2:$P$2344,0)</f>
        <v>27724.29</v>
      </c>
      <c r="L367" s="24" t="str">
        <f>_xlfn.XLOOKUP(A367,'Hospitalisation Details'!$K$2:$K$2344,'Hospitalisation Details'!$Q$2:$Q$2344,0)</f>
        <v>tier - 1</v>
      </c>
      <c r="M367" s="5" t="str">
        <f>_xlfn.XLOOKUP(A367,'Hospitalisation Details'!$K$2:$K$2344,'Hospitalisation Details'!$R$2:$R$2344,0)</f>
        <v>tier - 3</v>
      </c>
      <c r="N367" s="5" t="str">
        <f>_xlfn.XLOOKUP(A367,'Hospitalisation Details'!$K$2:$K$2344,'Hospitalisation Details'!$S$2:$S$2344,0)</f>
        <v>R1013</v>
      </c>
    </row>
    <row r="368" spans="1:14" ht="15.6" x14ac:dyDescent="0.3">
      <c r="A368" s="8" t="s">
        <v>2005</v>
      </c>
      <c r="B368" s="7" t="str">
        <f>_xlfn.XLOOKUP(A368,'Customer Names'!E368:E2702,'Customer Names'!H368:H2702)</f>
        <v>Susmann</v>
      </c>
      <c r="C368" s="7">
        <v>27.04</v>
      </c>
      <c r="D368" s="7" t="str">
        <f>_xlfn.XLOOKUP(A368,'Medical Examinations'!J368:J2702,'Medical Examinations'!M368:M2702)</f>
        <v>No</v>
      </c>
      <c r="E368" s="7" t="str">
        <f>_xlfn.XLOOKUP(A368,'Medical Examinations'!J368:J2702,'Medical Examinations'!N368:N2702)</f>
        <v>No</v>
      </c>
      <c r="F368" s="7" t="str">
        <f>_xlfn.XLOOKUP(A368,'Medical Examinations'!J368:J2702,'Medical Examinations'!O368:O2702)</f>
        <v>No</v>
      </c>
      <c r="G368" s="7">
        <v>1</v>
      </c>
      <c r="H368" s="7" t="str">
        <f>_xlfn.XLOOKUP(A368,'Medical Examinations'!J368:J2702,'Medical Examinations'!Q368:Q2702)</f>
        <v>Yes</v>
      </c>
      <c r="I368" s="7" t="str">
        <f>_xlfn.XLOOKUP(A368,'Medical Examinations'!J368:J2702,'Medical Examinations'!S368:S2702)</f>
        <v>Over Weight</v>
      </c>
      <c r="J368" s="7" t="str">
        <f>_xlfn.XLOOKUP(A368,'Hospitalisation Details'!$K$2:$K$2344,'Hospitalisation Details'!$V$2:$V$2344,0)</f>
        <v>3-Jul-1992</v>
      </c>
      <c r="K368" s="24">
        <f>_xlfn.XLOOKUP(A368,'Hospitalisation Details'!$K$2:$K$2344,'Hospitalisation Details'!$P$2:$P$2344,0)</f>
        <v>27696.11</v>
      </c>
      <c r="L368" s="24" t="str">
        <f>_xlfn.XLOOKUP(A368,'Hospitalisation Details'!$K$2:$K$2344,'Hospitalisation Details'!$Q$2:$Q$2344,0)</f>
        <v>tier - 1</v>
      </c>
      <c r="M368" s="5" t="str">
        <f>_xlfn.XLOOKUP(A368,'Hospitalisation Details'!$K$2:$K$2344,'Hospitalisation Details'!$R$2:$R$2344,0)</f>
        <v>tier - 2</v>
      </c>
      <c r="N368" s="5" t="str">
        <f>_xlfn.XLOOKUP(A368,'Hospitalisation Details'!$K$2:$K$2344,'Hospitalisation Details'!$S$2:$S$2344,0)</f>
        <v>R1011</v>
      </c>
    </row>
    <row r="369" spans="1:14" ht="15.6" x14ac:dyDescent="0.3">
      <c r="A369" s="8" t="s">
        <v>2004</v>
      </c>
      <c r="B369" s="7" t="str">
        <f>_xlfn.XLOOKUP(A369,'Customer Names'!E369:E2703,'Customer Names'!H369:H2703)</f>
        <v>Harsh</v>
      </c>
      <c r="C369" s="7">
        <v>30.23</v>
      </c>
      <c r="D369" s="7" t="str">
        <f>_xlfn.XLOOKUP(A369,'Medical Examinations'!J369:J2703,'Medical Examinations'!M369:M2703)</f>
        <v>Yes</v>
      </c>
      <c r="E369" s="7" t="str">
        <f>_xlfn.XLOOKUP(A369,'Medical Examinations'!J369:J2703,'Medical Examinations'!N369:N2703)</f>
        <v>No</v>
      </c>
      <c r="F369" s="7" t="str">
        <f>_xlfn.XLOOKUP(A369,'Medical Examinations'!J369:J2703,'Medical Examinations'!O369:O2703)</f>
        <v>Yes</v>
      </c>
      <c r="G369" s="7">
        <v>1</v>
      </c>
      <c r="H369" s="7" t="str">
        <f>_xlfn.XLOOKUP(A369,'Medical Examinations'!J369:J2703,'Medical Examinations'!Q369:Q2703)</f>
        <v>Yes</v>
      </c>
      <c r="I369" s="7" t="str">
        <f>_xlfn.XLOOKUP(A369,'Medical Examinations'!J369:J2703,'Medical Examinations'!S369:S2703)</f>
        <v>Obesity</v>
      </c>
      <c r="J369" s="7" t="str">
        <f>_xlfn.XLOOKUP(A369,'Hospitalisation Details'!$K$2:$K$2344,'Hospitalisation Details'!$V$2:$V$2344,0)</f>
        <v>7-Oct-1997</v>
      </c>
      <c r="K369" s="24">
        <f>_xlfn.XLOOKUP(A369,'Hospitalisation Details'!$K$2:$K$2344,'Hospitalisation Details'!$P$2:$P$2344,0)</f>
        <v>27625.17</v>
      </c>
      <c r="L369" s="24" t="str">
        <f>_xlfn.XLOOKUP(A369,'Hospitalisation Details'!$K$2:$K$2344,'Hospitalisation Details'!$Q$2:$Q$2344,0)</f>
        <v>tier - 1</v>
      </c>
      <c r="M369" s="5" t="str">
        <f>_xlfn.XLOOKUP(A369,'Hospitalisation Details'!$K$2:$K$2344,'Hospitalisation Details'!$R$2:$R$2344,0)</f>
        <v>tier - 1</v>
      </c>
      <c r="N369" s="5" t="str">
        <f>_xlfn.XLOOKUP(A369,'Hospitalisation Details'!$K$2:$K$2344,'Hospitalisation Details'!$S$2:$S$2344,0)</f>
        <v>R1011</v>
      </c>
    </row>
    <row r="370" spans="1:14" ht="15.6" x14ac:dyDescent="0.3">
      <c r="A370" s="8" t="s">
        <v>2003</v>
      </c>
      <c r="B370" s="7" t="str">
        <f>_xlfn.XLOOKUP(A370,'Customer Names'!E370:E2704,'Customer Names'!H370:H2704)</f>
        <v>Pocasangre</v>
      </c>
      <c r="C370" s="7">
        <v>30.6</v>
      </c>
      <c r="D370" s="7" t="str">
        <f>_xlfn.XLOOKUP(A370,'Medical Examinations'!J370:J2704,'Medical Examinations'!M370:M2704)</f>
        <v>Yes</v>
      </c>
      <c r="E370" s="7" t="str">
        <f>_xlfn.XLOOKUP(A370,'Medical Examinations'!J370:J2704,'Medical Examinations'!N370:N2704)</f>
        <v>No</v>
      </c>
      <c r="F370" s="7" t="str">
        <f>_xlfn.XLOOKUP(A370,'Medical Examinations'!J370:J2704,'Medical Examinations'!O370:O2704)</f>
        <v>Yes</v>
      </c>
      <c r="G370" s="7">
        <v>1</v>
      </c>
      <c r="H370" s="7" t="str">
        <f>_xlfn.XLOOKUP(A370,'Medical Examinations'!J370:J2704,'Medical Examinations'!Q370:Q2704)</f>
        <v>Yes</v>
      </c>
      <c r="I370" s="7" t="str">
        <f>_xlfn.XLOOKUP(A370,'Medical Examinations'!J370:J2704,'Medical Examinations'!S370:S2704)</f>
        <v>Obesity</v>
      </c>
      <c r="J370" s="7" t="str">
        <f>_xlfn.XLOOKUP(A370,'Hospitalisation Details'!$K$2:$K$2344,'Hospitalisation Details'!$V$2:$V$2344,0)</f>
        <v>9-Sep-1997</v>
      </c>
      <c r="K370" s="24">
        <f>_xlfn.XLOOKUP(A370,'Hospitalisation Details'!$K$2:$K$2344,'Hospitalisation Details'!$P$2:$P$2344,0)</f>
        <v>27619.360000000001</v>
      </c>
      <c r="L370" s="24" t="str">
        <f>_xlfn.XLOOKUP(A370,'Hospitalisation Details'!$K$2:$K$2344,'Hospitalisation Details'!$Q$2:$Q$2344,0)</f>
        <v>tier - 2</v>
      </c>
      <c r="M370" s="5" t="str">
        <f>_xlfn.XLOOKUP(A370,'Hospitalisation Details'!$K$2:$K$2344,'Hospitalisation Details'!$R$2:$R$2344,0)</f>
        <v>tier - 3</v>
      </c>
      <c r="N370" s="5" t="str">
        <f>_xlfn.XLOOKUP(A370,'Hospitalisation Details'!$K$2:$K$2344,'Hospitalisation Details'!$S$2:$S$2344,0)</f>
        <v>R1011</v>
      </c>
    </row>
    <row r="371" spans="1:14" ht="15.6" x14ac:dyDescent="0.3">
      <c r="A371" s="8" t="s">
        <v>2002</v>
      </c>
      <c r="B371" s="7" t="str">
        <f>_xlfn.XLOOKUP(A371,'Customer Names'!E371:E2705,'Customer Names'!H371:H2705)</f>
        <v>Martinez Lopez</v>
      </c>
      <c r="C371" s="7">
        <v>26.8</v>
      </c>
      <c r="D371" s="7" t="str">
        <f>_xlfn.XLOOKUP(A371,'Medical Examinations'!J371:J2705,'Medical Examinations'!M371:M2705)</f>
        <v>No</v>
      </c>
      <c r="E371" s="7" t="str">
        <f>_xlfn.XLOOKUP(A371,'Medical Examinations'!J371:J2705,'Medical Examinations'!N371:N2705)</f>
        <v>No</v>
      </c>
      <c r="F371" s="7" t="str">
        <f>_xlfn.XLOOKUP(A371,'Medical Examinations'!J371:J2705,'Medical Examinations'!O371:O2705)</f>
        <v>No</v>
      </c>
      <c r="G371" s="7">
        <v>1</v>
      </c>
      <c r="H371" s="7" t="str">
        <f>_xlfn.XLOOKUP(A371,'Medical Examinations'!J371:J2705,'Medical Examinations'!Q371:Q2705)</f>
        <v>Yes</v>
      </c>
      <c r="I371" s="7" t="str">
        <f>_xlfn.XLOOKUP(A371,'Medical Examinations'!J371:J2705,'Medical Examinations'!S371:S2705)</f>
        <v>Over Weight</v>
      </c>
      <c r="J371" s="7" t="str">
        <f>_xlfn.XLOOKUP(A371,'Hospitalisation Details'!$K$2:$K$2344,'Hospitalisation Details'!$V$2:$V$2344,0)</f>
        <v>11-Jun-1992</v>
      </c>
      <c r="K371" s="24">
        <f>_xlfn.XLOOKUP(A371,'Hospitalisation Details'!$K$2:$K$2344,'Hospitalisation Details'!$P$2:$P$2344,0)</f>
        <v>27614.71</v>
      </c>
      <c r="L371" s="24" t="str">
        <f>_xlfn.XLOOKUP(A371,'Hospitalisation Details'!$K$2:$K$2344,'Hospitalisation Details'!$Q$2:$Q$2344,0)</f>
        <v>tier - 2</v>
      </c>
      <c r="M371" s="5" t="str">
        <f>_xlfn.XLOOKUP(A371,'Hospitalisation Details'!$K$2:$K$2344,'Hospitalisation Details'!$R$2:$R$2344,0)</f>
        <v>tier - 3</v>
      </c>
      <c r="N371" s="5" t="str">
        <f>_xlfn.XLOOKUP(A371,'Hospitalisation Details'!$K$2:$K$2344,'Hospitalisation Details'!$S$2:$S$2344,0)</f>
        <v>R1011</v>
      </c>
    </row>
    <row r="372" spans="1:14" ht="15.6" x14ac:dyDescent="0.3">
      <c r="A372" s="8" t="s">
        <v>2001</v>
      </c>
      <c r="B372" s="7" t="str">
        <f>_xlfn.XLOOKUP(A372,'Customer Names'!E372:E2706,'Customer Names'!H372:H2706)</f>
        <v>Riegel</v>
      </c>
      <c r="C372" s="7">
        <v>16.86</v>
      </c>
      <c r="D372" s="7" t="str">
        <f>_xlfn.XLOOKUP(A372,'Medical Examinations'!J372:J2706,'Medical Examinations'!M372:M2706)</f>
        <v>Yes</v>
      </c>
      <c r="E372" s="7" t="str">
        <f>_xlfn.XLOOKUP(A372,'Medical Examinations'!J372:J2706,'Medical Examinations'!N372:N2706)</f>
        <v>No</v>
      </c>
      <c r="F372" s="7" t="str">
        <f>_xlfn.XLOOKUP(A372,'Medical Examinations'!J372:J2706,'Medical Examinations'!O372:O2706)</f>
        <v>No</v>
      </c>
      <c r="G372" s="7">
        <v>0</v>
      </c>
      <c r="H372" s="7" t="str">
        <f>_xlfn.XLOOKUP(A372,'Medical Examinations'!J372:J2706,'Medical Examinations'!Q372:Q2706)</f>
        <v>Yes</v>
      </c>
      <c r="I372" s="7" t="str">
        <f>_xlfn.XLOOKUP(A372,'Medical Examinations'!J372:J2706,'Medical Examinations'!S372:S2706)</f>
        <v>Under Weight</v>
      </c>
      <c r="J372" s="7" t="str">
        <f>_xlfn.XLOOKUP(A372,'Hospitalisation Details'!$K$2:$K$2344,'Hospitalisation Details'!$V$2:$V$2344,0)</f>
        <v>6-Nov-1985</v>
      </c>
      <c r="K372" s="24">
        <f>_xlfn.XLOOKUP(A372,'Hospitalisation Details'!$K$2:$K$2344,'Hospitalisation Details'!$P$2:$P$2344,0)</f>
        <v>27598.93</v>
      </c>
      <c r="L372" s="24" t="str">
        <f>_xlfn.XLOOKUP(A372,'Hospitalisation Details'!$K$2:$K$2344,'Hospitalisation Details'!$Q$2:$Q$2344,0)</f>
        <v>tier - 2</v>
      </c>
      <c r="M372" s="5" t="str">
        <f>_xlfn.XLOOKUP(A372,'Hospitalisation Details'!$K$2:$K$2344,'Hospitalisation Details'!$R$2:$R$2344,0)</f>
        <v>tier - 1</v>
      </c>
      <c r="N372" s="5" t="str">
        <f>_xlfn.XLOOKUP(A372,'Hospitalisation Details'!$K$2:$K$2344,'Hospitalisation Details'!$S$2:$S$2344,0)</f>
        <v>R1011</v>
      </c>
    </row>
    <row r="373" spans="1:14" ht="15.6" x14ac:dyDescent="0.3">
      <c r="A373" s="8" t="s">
        <v>2000</v>
      </c>
      <c r="B373" s="7" t="str">
        <f>_xlfn.XLOOKUP(A373,'Customer Names'!E373:E2707,'Customer Names'!H373:H2707)</f>
        <v>Monson</v>
      </c>
      <c r="C373" s="7">
        <v>16.3</v>
      </c>
      <c r="D373" s="7" t="str">
        <f>_xlfn.XLOOKUP(A373,'Medical Examinations'!J373:J2707,'Medical Examinations'!M373:M2707)</f>
        <v>No</v>
      </c>
      <c r="E373" s="7" t="str">
        <f>_xlfn.XLOOKUP(A373,'Medical Examinations'!J373:J2707,'Medical Examinations'!N373:N2707)</f>
        <v>No</v>
      </c>
      <c r="F373" s="7" t="str">
        <f>_xlfn.XLOOKUP(A373,'Medical Examinations'!J373:J2707,'Medical Examinations'!O373:O2707)</f>
        <v>No</v>
      </c>
      <c r="G373" s="7">
        <v>1</v>
      </c>
      <c r="H373" s="7" t="str">
        <f>_xlfn.XLOOKUP(A373,'Medical Examinations'!J373:J2707,'Medical Examinations'!Q373:Q2707)</f>
        <v>Yes</v>
      </c>
      <c r="I373" s="7" t="str">
        <f>_xlfn.XLOOKUP(A373,'Medical Examinations'!J373:J2707,'Medical Examinations'!S373:S2707)</f>
        <v>Under Weight</v>
      </c>
      <c r="J373" s="7" t="str">
        <f>_xlfn.XLOOKUP(A373,'Hospitalisation Details'!$K$2:$K$2344,'Hospitalisation Details'!$V$2:$V$2344,0)</f>
        <v>22-Jul-1984</v>
      </c>
      <c r="K373" s="24">
        <f>_xlfn.XLOOKUP(A373,'Hospitalisation Details'!$K$2:$K$2344,'Hospitalisation Details'!$P$2:$P$2344,0)</f>
        <v>27534.53</v>
      </c>
      <c r="L373" s="24" t="str">
        <f>_xlfn.XLOOKUP(A373,'Hospitalisation Details'!$K$2:$K$2344,'Hospitalisation Details'!$Q$2:$Q$2344,0)</f>
        <v>tier - 2</v>
      </c>
      <c r="M373" s="5" t="str">
        <f>_xlfn.XLOOKUP(A373,'Hospitalisation Details'!$K$2:$K$2344,'Hospitalisation Details'!$R$2:$R$2344,0)</f>
        <v>tier - 2</v>
      </c>
      <c r="N373" s="5" t="str">
        <f>_xlfn.XLOOKUP(A373,'Hospitalisation Details'!$K$2:$K$2344,'Hospitalisation Details'!$S$2:$S$2344,0)</f>
        <v>R1011</v>
      </c>
    </row>
    <row r="374" spans="1:14" ht="15.6" x14ac:dyDescent="0.3">
      <c r="A374" s="8" t="s">
        <v>1999</v>
      </c>
      <c r="B374" s="7" t="str">
        <f>_xlfn.XLOOKUP(A374,'Customer Names'!E374:E2708,'Customer Names'!H374:H2708)</f>
        <v>Klubben</v>
      </c>
      <c r="C374" s="7">
        <v>29.81</v>
      </c>
      <c r="D374" s="7" t="str">
        <f>_xlfn.XLOOKUP(A374,'Medical Examinations'!J374:J2708,'Medical Examinations'!M374:M2708)</f>
        <v>No</v>
      </c>
      <c r="E374" s="7" t="str">
        <f>_xlfn.XLOOKUP(A374,'Medical Examinations'!J374:J2708,'Medical Examinations'!N374:N2708)</f>
        <v>No</v>
      </c>
      <c r="F374" s="7" t="str">
        <f>_xlfn.XLOOKUP(A374,'Medical Examinations'!J374:J2708,'Medical Examinations'!O374:O2708)</f>
        <v>No</v>
      </c>
      <c r="G374" s="7">
        <v>0</v>
      </c>
      <c r="H374" s="7" t="str">
        <f>_xlfn.XLOOKUP(A374,'Medical Examinations'!J374:J2708,'Medical Examinations'!Q374:Q2708)</f>
        <v>Yes</v>
      </c>
      <c r="I374" s="7" t="str">
        <f>_xlfn.XLOOKUP(A374,'Medical Examinations'!J374:J2708,'Medical Examinations'!S374:S2708)</f>
        <v>Over Weight</v>
      </c>
      <c r="J374" s="7" t="str">
        <f>_xlfn.XLOOKUP(A374,'Hospitalisation Details'!$K$2:$K$2344,'Hospitalisation Details'!$V$2:$V$2344,0)</f>
        <v>19-Oct-1965</v>
      </c>
      <c r="K374" s="24">
        <f>_xlfn.XLOOKUP(A374,'Hospitalisation Details'!$K$2:$K$2344,'Hospitalisation Details'!$P$2:$P$2344,0)</f>
        <v>27533.91</v>
      </c>
      <c r="L374" s="24" t="str">
        <f>_xlfn.XLOOKUP(A374,'Hospitalisation Details'!$K$2:$K$2344,'Hospitalisation Details'!$Q$2:$Q$2344,0)</f>
        <v>tier - 2</v>
      </c>
      <c r="M374" s="5" t="str">
        <f>_xlfn.XLOOKUP(A374,'Hospitalisation Details'!$K$2:$K$2344,'Hospitalisation Details'!$R$2:$R$2344,0)</f>
        <v>tier - 3</v>
      </c>
      <c r="N374" s="5" t="str">
        <f>_xlfn.XLOOKUP(A374,'Hospitalisation Details'!$K$2:$K$2344,'Hospitalisation Details'!$S$2:$S$2344,0)</f>
        <v>R1013</v>
      </c>
    </row>
    <row r="375" spans="1:14" ht="15.6" x14ac:dyDescent="0.3">
      <c r="A375" s="8" t="s">
        <v>1998</v>
      </c>
      <c r="B375" s="7" t="str">
        <f>_xlfn.XLOOKUP(A375,'Customer Names'!E375:E2709,'Customer Names'!H375:H2709)</f>
        <v>Mascaro</v>
      </c>
      <c r="C375" s="7">
        <v>16.329999999999998</v>
      </c>
      <c r="D375" s="7" t="str">
        <f>_xlfn.XLOOKUP(A375,'Medical Examinations'!J375:J2709,'Medical Examinations'!M375:M2709)</f>
        <v>Yes</v>
      </c>
      <c r="E375" s="7" t="str">
        <f>_xlfn.XLOOKUP(A375,'Medical Examinations'!J375:J2709,'Medical Examinations'!N375:N2709)</f>
        <v>No</v>
      </c>
      <c r="F375" s="7" t="str">
        <f>_xlfn.XLOOKUP(A375,'Medical Examinations'!J375:J2709,'Medical Examinations'!O375:O2709)</f>
        <v>No</v>
      </c>
      <c r="G375" s="7">
        <v>0</v>
      </c>
      <c r="H375" s="7" t="str">
        <f>_xlfn.XLOOKUP(A375,'Medical Examinations'!J375:J2709,'Medical Examinations'!Q375:Q2709)</f>
        <v>Yes</v>
      </c>
      <c r="I375" s="7" t="str">
        <f>_xlfn.XLOOKUP(A375,'Medical Examinations'!J375:J2709,'Medical Examinations'!S375:S2709)</f>
        <v>Under Weight</v>
      </c>
      <c r="J375" s="7" t="str">
        <f>_xlfn.XLOOKUP(A375,'Hospitalisation Details'!$K$2:$K$2344,'Hospitalisation Details'!$V$2:$V$2344,0)</f>
        <v>3-Oct-1981</v>
      </c>
      <c r="K375" s="24">
        <f>_xlfn.XLOOKUP(A375,'Hospitalisation Details'!$K$2:$K$2344,'Hospitalisation Details'!$P$2:$P$2344,0)</f>
        <v>27495.59</v>
      </c>
      <c r="L375" s="24" t="str">
        <f>_xlfn.XLOOKUP(A375,'Hospitalisation Details'!$K$2:$K$2344,'Hospitalisation Details'!$Q$2:$Q$2344,0)</f>
        <v>tier - 2</v>
      </c>
      <c r="M375" s="5" t="str">
        <f>_xlfn.XLOOKUP(A375,'Hospitalisation Details'!$K$2:$K$2344,'Hospitalisation Details'!$R$2:$R$2344,0)</f>
        <v>tier - 1</v>
      </c>
      <c r="N375" s="5" t="str">
        <f>_xlfn.XLOOKUP(A375,'Hospitalisation Details'!$K$2:$K$2344,'Hospitalisation Details'!$S$2:$S$2344,0)</f>
        <v>R1011</v>
      </c>
    </row>
    <row r="376" spans="1:14" ht="15.6" x14ac:dyDescent="0.3">
      <c r="A376" s="8" t="s">
        <v>1997</v>
      </c>
      <c r="B376" s="7" t="str">
        <f>_xlfn.XLOOKUP(A376,'Customer Names'!E376:E2710,'Customer Names'!H376:H2710)</f>
        <v>Norvell</v>
      </c>
      <c r="C376" s="7">
        <v>16.37</v>
      </c>
      <c r="D376" s="7" t="str">
        <f>_xlfn.XLOOKUP(A376,'Medical Examinations'!J376:J2710,'Medical Examinations'!M376:M2710)</f>
        <v>Yes</v>
      </c>
      <c r="E376" s="7" t="str">
        <f>_xlfn.XLOOKUP(A376,'Medical Examinations'!J376:J2710,'Medical Examinations'!N376:N2710)</f>
        <v>No</v>
      </c>
      <c r="F376" s="7" t="str">
        <f>_xlfn.XLOOKUP(A376,'Medical Examinations'!J376:J2710,'Medical Examinations'!O376:O2710)</f>
        <v>No</v>
      </c>
      <c r="G376" s="7">
        <v>0</v>
      </c>
      <c r="H376" s="7" t="str">
        <f>_xlfn.XLOOKUP(A376,'Medical Examinations'!J376:J2710,'Medical Examinations'!Q376:Q2710)</f>
        <v>Yes</v>
      </c>
      <c r="I376" s="7" t="str">
        <f>_xlfn.XLOOKUP(A376,'Medical Examinations'!J376:J2710,'Medical Examinations'!S376:S2710)</f>
        <v>Under Weight</v>
      </c>
      <c r="J376" s="7" t="str">
        <f>_xlfn.XLOOKUP(A376,'Hospitalisation Details'!$K$2:$K$2344,'Hospitalisation Details'!$V$2:$V$2344,0)</f>
        <v>5-Dec-1985</v>
      </c>
      <c r="K376" s="24">
        <f>_xlfn.XLOOKUP(A376,'Hospitalisation Details'!$K$2:$K$2344,'Hospitalisation Details'!$P$2:$P$2344,0)</f>
        <v>27432.73</v>
      </c>
      <c r="L376" s="24" t="str">
        <f>_xlfn.XLOOKUP(A376,'Hospitalisation Details'!$K$2:$K$2344,'Hospitalisation Details'!$Q$2:$Q$2344,0)</f>
        <v>tier - 2</v>
      </c>
      <c r="M376" s="5" t="str">
        <f>_xlfn.XLOOKUP(A376,'Hospitalisation Details'!$K$2:$K$2344,'Hospitalisation Details'!$R$2:$R$2344,0)</f>
        <v>tier - 1</v>
      </c>
      <c r="N376" s="5" t="str">
        <f>_xlfn.XLOOKUP(A376,'Hospitalisation Details'!$K$2:$K$2344,'Hospitalisation Details'!$S$2:$S$2344,0)</f>
        <v>R1011</v>
      </c>
    </row>
    <row r="377" spans="1:14" ht="15.6" x14ac:dyDescent="0.3">
      <c r="A377" s="8" t="s">
        <v>1996</v>
      </c>
      <c r="B377" s="7" t="str">
        <f>_xlfn.XLOOKUP(A377,'Customer Names'!E377:E2711,'Customer Names'!H377:H2711)</f>
        <v>Ornelas</v>
      </c>
      <c r="C377" s="7">
        <v>22.42</v>
      </c>
      <c r="D377" s="7" t="str">
        <f>_xlfn.XLOOKUP(A377,'Medical Examinations'!J377:J2711,'Medical Examinations'!M377:M2711)</f>
        <v>Yes</v>
      </c>
      <c r="E377" s="7" t="str">
        <f>_xlfn.XLOOKUP(A377,'Medical Examinations'!J377:J2711,'Medical Examinations'!N377:N2711)</f>
        <v>No</v>
      </c>
      <c r="F377" s="7" t="str">
        <f>_xlfn.XLOOKUP(A377,'Medical Examinations'!J377:J2711,'Medical Examinations'!O377:O2711)</f>
        <v>No</v>
      </c>
      <c r="G377" s="7">
        <v>1</v>
      </c>
      <c r="H377" s="7" t="str">
        <f>_xlfn.XLOOKUP(A377,'Medical Examinations'!J377:J2711,'Medical Examinations'!Q377:Q2711)</f>
        <v>No</v>
      </c>
      <c r="I377" s="7" t="str">
        <f>_xlfn.XLOOKUP(A377,'Medical Examinations'!J377:J2711,'Medical Examinations'!S377:S2711)</f>
        <v>Normal Weight</v>
      </c>
      <c r="J377" s="7" t="str">
        <f>_xlfn.XLOOKUP(A377,'Hospitalisation Details'!$K$2:$K$2344,'Hospitalisation Details'!$V$2:$V$2344,0)</f>
        <v>15-Sep-1988</v>
      </c>
      <c r="K377" s="24">
        <f>_xlfn.XLOOKUP(A377,'Hospitalisation Details'!$K$2:$K$2344,'Hospitalisation Details'!$P$2:$P$2344,0)</f>
        <v>27375.9</v>
      </c>
      <c r="L377" s="24" t="str">
        <f>_xlfn.XLOOKUP(A377,'Hospitalisation Details'!$K$2:$K$2344,'Hospitalisation Details'!$Q$2:$Q$2344,0)</f>
        <v>tier - 2</v>
      </c>
      <c r="M377" s="5" t="str">
        <f>_xlfn.XLOOKUP(A377,'Hospitalisation Details'!$K$2:$K$2344,'Hospitalisation Details'!$R$2:$R$2344,0)</f>
        <v>tier - 3</v>
      </c>
      <c r="N377" s="5" t="str">
        <f>_xlfn.XLOOKUP(A377,'Hospitalisation Details'!$K$2:$K$2344,'Hospitalisation Details'!$S$2:$S$2344,0)</f>
        <v>R1015</v>
      </c>
    </row>
    <row r="378" spans="1:14" ht="15.6" x14ac:dyDescent="0.3">
      <c r="A378" s="8" t="s">
        <v>1995</v>
      </c>
      <c r="B378" s="7" t="str">
        <f>_xlfn.XLOOKUP(A378,'Customer Names'!E378:E2712,'Customer Names'!H378:H2712)</f>
        <v>Fitzpatrick</v>
      </c>
      <c r="C378" s="7">
        <v>31.35</v>
      </c>
      <c r="D378" s="7" t="str">
        <f>_xlfn.XLOOKUP(A378,'Medical Examinations'!J378:J2712,'Medical Examinations'!M378:M2712)</f>
        <v>Yes</v>
      </c>
      <c r="E378" s="7" t="str">
        <f>_xlfn.XLOOKUP(A378,'Medical Examinations'!J378:J2712,'Medical Examinations'!N378:N2712)</f>
        <v>No</v>
      </c>
      <c r="F378" s="7" t="str">
        <f>_xlfn.XLOOKUP(A378,'Medical Examinations'!J378:J2712,'Medical Examinations'!O378:O2712)</f>
        <v>Yes</v>
      </c>
      <c r="G378" s="7">
        <v>1</v>
      </c>
      <c r="H378" s="7" t="str">
        <f>_xlfn.XLOOKUP(A378,'Medical Examinations'!J378:J2712,'Medical Examinations'!Q378:Q2712)</f>
        <v>No</v>
      </c>
      <c r="I378" s="7" t="str">
        <f>_xlfn.XLOOKUP(A378,'Medical Examinations'!J378:J2712,'Medical Examinations'!S378:S2712)</f>
        <v>Obesity</v>
      </c>
      <c r="J378" s="7" t="str">
        <f>_xlfn.XLOOKUP(A378,'Hospitalisation Details'!$K$2:$K$2344,'Hospitalisation Details'!$V$2:$V$2344,0)</f>
        <v>16-Oct-1969</v>
      </c>
      <c r="K378" s="24">
        <f>_xlfn.XLOOKUP(A378,'Hospitalisation Details'!$K$2:$K$2344,'Hospitalisation Details'!$P$2:$P$2344,0)</f>
        <v>27346.04</v>
      </c>
      <c r="L378" s="24" t="str">
        <f>_xlfn.XLOOKUP(A378,'Hospitalisation Details'!$K$2:$K$2344,'Hospitalisation Details'!$Q$2:$Q$2344,0)</f>
        <v>tier - 2</v>
      </c>
      <c r="M378" s="5" t="str">
        <f>_xlfn.XLOOKUP(A378,'Hospitalisation Details'!$K$2:$K$2344,'Hospitalisation Details'!$R$2:$R$2344,0)</f>
        <v>tier - 2</v>
      </c>
      <c r="N378" s="5" t="str">
        <f>_xlfn.XLOOKUP(A378,'Hospitalisation Details'!$K$2:$K$2344,'Hospitalisation Details'!$S$2:$S$2344,0)</f>
        <v>R1013</v>
      </c>
    </row>
    <row r="379" spans="1:14" ht="15.6" x14ac:dyDescent="0.3">
      <c r="A379" s="8" t="s">
        <v>1994</v>
      </c>
      <c r="B379" s="7" t="str">
        <f>_xlfn.XLOOKUP(A379,'Customer Names'!E379:E2713,'Customer Names'!H379:H2713)</f>
        <v>Bloomquist</v>
      </c>
      <c r="C379" s="7">
        <v>31.9</v>
      </c>
      <c r="D379" s="7" t="str">
        <f>_xlfn.XLOOKUP(A379,'Medical Examinations'!J379:J2713,'Medical Examinations'!M379:M2713)</f>
        <v>No</v>
      </c>
      <c r="E379" s="7" t="str">
        <f>_xlfn.XLOOKUP(A379,'Medical Examinations'!J379:J2713,'Medical Examinations'!N379:N2713)</f>
        <v>No</v>
      </c>
      <c r="F379" s="7" t="str">
        <f>_xlfn.XLOOKUP(A379,'Medical Examinations'!J379:J2713,'Medical Examinations'!O379:O2713)</f>
        <v>No</v>
      </c>
      <c r="G379" s="7">
        <v>0</v>
      </c>
      <c r="H379" s="7" t="str">
        <f>_xlfn.XLOOKUP(A379,'Medical Examinations'!J379:J2713,'Medical Examinations'!Q379:Q2713)</f>
        <v>No</v>
      </c>
      <c r="I379" s="7" t="str">
        <f>_xlfn.XLOOKUP(A379,'Medical Examinations'!J379:J2713,'Medical Examinations'!S379:S2713)</f>
        <v>Obesity</v>
      </c>
      <c r="J379" s="7" t="str">
        <f>_xlfn.XLOOKUP(A379,'Hospitalisation Details'!$K$2:$K$2344,'Hospitalisation Details'!$V$2:$V$2344,0)</f>
        <v>6-Jun-1968</v>
      </c>
      <c r="K379" s="24">
        <f>_xlfn.XLOOKUP(A379,'Hospitalisation Details'!$K$2:$K$2344,'Hospitalisation Details'!$P$2:$P$2344,0)</f>
        <v>27322.73</v>
      </c>
      <c r="L379" s="24" t="str">
        <f>_xlfn.XLOOKUP(A379,'Hospitalisation Details'!$K$2:$K$2344,'Hospitalisation Details'!$Q$2:$Q$2344,0)</f>
        <v>tier - 2</v>
      </c>
      <c r="M379" s="5" t="str">
        <f>_xlfn.XLOOKUP(A379,'Hospitalisation Details'!$K$2:$K$2344,'Hospitalisation Details'!$R$2:$R$2344,0)</f>
        <v>tier - 2</v>
      </c>
      <c r="N379" s="5" t="str">
        <f>_xlfn.XLOOKUP(A379,'Hospitalisation Details'!$K$2:$K$2344,'Hospitalisation Details'!$S$2:$S$2344,0)</f>
        <v>R1013</v>
      </c>
    </row>
    <row r="380" spans="1:14" ht="15.6" x14ac:dyDescent="0.3">
      <c r="A380" s="8" t="s">
        <v>1993</v>
      </c>
      <c r="B380" s="7" t="str">
        <f>_xlfn.XLOOKUP(A380,'Customer Names'!E380:E2714,'Customer Names'!H380:H2714)</f>
        <v>Wick</v>
      </c>
      <c r="C380" s="7">
        <v>30.6</v>
      </c>
      <c r="D380" s="7" t="str">
        <f>_xlfn.XLOOKUP(A380,'Medical Examinations'!J380:J2714,'Medical Examinations'!M380:M2714)</f>
        <v>No</v>
      </c>
      <c r="E380" s="7" t="str">
        <f>_xlfn.XLOOKUP(A380,'Medical Examinations'!J380:J2714,'Medical Examinations'!N380:N2714)</f>
        <v>No</v>
      </c>
      <c r="F380" s="7" t="str">
        <f>_xlfn.XLOOKUP(A380,'Medical Examinations'!J380:J2714,'Medical Examinations'!O380:O2714)</f>
        <v>No</v>
      </c>
      <c r="G380" s="7">
        <v>0</v>
      </c>
      <c r="H380" s="7" t="str">
        <f>_xlfn.XLOOKUP(A380,'Medical Examinations'!J380:J2714,'Medical Examinations'!Q380:Q2714)</f>
        <v>Yes</v>
      </c>
      <c r="I380" s="7" t="str">
        <f>_xlfn.XLOOKUP(A380,'Medical Examinations'!J380:J2714,'Medical Examinations'!S380:S2714)</f>
        <v>Obesity</v>
      </c>
      <c r="J380" s="7" t="str">
        <f>_xlfn.XLOOKUP(A380,'Hospitalisation Details'!$K$2:$K$2344,'Hospitalisation Details'!$V$2:$V$2344,0)</f>
        <v>2-Dec-1999</v>
      </c>
      <c r="K380" s="24">
        <f>_xlfn.XLOOKUP(A380,'Hospitalisation Details'!$K$2:$K$2344,'Hospitalisation Details'!$P$2:$P$2344,0)</f>
        <v>27236.959999999999</v>
      </c>
      <c r="L380" s="24" t="str">
        <f>_xlfn.XLOOKUP(A380,'Hospitalisation Details'!$K$2:$K$2344,'Hospitalisation Details'!$Q$2:$Q$2344,0)</f>
        <v>tier - 2</v>
      </c>
      <c r="M380" s="5" t="str">
        <f>_xlfn.XLOOKUP(A380,'Hospitalisation Details'!$K$2:$K$2344,'Hospitalisation Details'!$R$2:$R$2344,0)</f>
        <v>tier - 1</v>
      </c>
      <c r="N380" s="5" t="str">
        <f>_xlfn.XLOOKUP(A380,'Hospitalisation Details'!$K$2:$K$2344,'Hospitalisation Details'!$S$2:$S$2344,0)</f>
        <v>R1011</v>
      </c>
    </row>
    <row r="381" spans="1:14" ht="15.6" x14ac:dyDescent="0.3">
      <c r="A381" s="8" t="s">
        <v>1992</v>
      </c>
      <c r="B381" s="7" t="str">
        <f>_xlfn.XLOOKUP(A381,'Customer Names'!E381:E2715,'Customer Names'!H381:H2715)</f>
        <v>Zappala</v>
      </c>
      <c r="C381" s="7">
        <v>28.975000000000001</v>
      </c>
      <c r="D381" s="7" t="str">
        <f>_xlfn.XLOOKUP(A381,'Medical Examinations'!J381:J2715,'Medical Examinations'!M381:M2715)</f>
        <v>No</v>
      </c>
      <c r="E381" s="7" t="str">
        <f>_xlfn.XLOOKUP(A381,'Medical Examinations'!J381:J2715,'Medical Examinations'!N381:N2715)</f>
        <v>No</v>
      </c>
      <c r="F381" s="7" t="str">
        <f>_xlfn.XLOOKUP(A381,'Medical Examinations'!J381:J2715,'Medical Examinations'!O381:O2715)</f>
        <v>No</v>
      </c>
      <c r="G381" s="7">
        <v>0</v>
      </c>
      <c r="H381" s="7" t="str">
        <f>_xlfn.XLOOKUP(A381,'Medical Examinations'!J381:J2715,'Medical Examinations'!Q381:Q2715)</f>
        <v>Yes</v>
      </c>
      <c r="I381" s="7" t="str">
        <f>_xlfn.XLOOKUP(A381,'Medical Examinations'!J381:J2715,'Medical Examinations'!S381:S2715)</f>
        <v>Over Weight</v>
      </c>
      <c r="J381" s="7" t="str">
        <f>_xlfn.XLOOKUP(A381,'Hospitalisation Details'!$K$2:$K$2344,'Hospitalisation Details'!$V$2:$V$2344,0)</f>
        <v>21-Dec-1965</v>
      </c>
      <c r="K381" s="24">
        <f>_xlfn.XLOOKUP(A381,'Hospitalisation Details'!$K$2:$K$2344,'Hospitalisation Details'!$P$2:$P$2344,0)</f>
        <v>27218.44</v>
      </c>
      <c r="L381" s="24" t="str">
        <f>_xlfn.XLOOKUP(A381,'Hospitalisation Details'!$K$2:$K$2344,'Hospitalisation Details'!$Q$2:$Q$2344,0)</f>
        <v>tier - 2</v>
      </c>
      <c r="M381" s="5" t="str">
        <f>_xlfn.XLOOKUP(A381,'Hospitalisation Details'!$K$2:$K$2344,'Hospitalisation Details'!$R$2:$R$2344,0)</f>
        <v>tier - 1</v>
      </c>
      <c r="N381" s="5" t="str">
        <f>_xlfn.XLOOKUP(A381,'Hospitalisation Details'!$K$2:$K$2344,'Hospitalisation Details'!$S$2:$S$2344,0)</f>
        <v>R1017</v>
      </c>
    </row>
    <row r="382" spans="1:14" ht="15.6" x14ac:dyDescent="0.3">
      <c r="A382" s="8" t="s">
        <v>1991</v>
      </c>
      <c r="B382" s="7" t="str">
        <f>_xlfn.XLOOKUP(A382,'Customer Names'!E382:E2716,'Customer Names'!H382:H2716)</f>
        <v>Earle</v>
      </c>
      <c r="C382" s="7">
        <v>24.86</v>
      </c>
      <c r="D382" s="7" t="str">
        <f>_xlfn.XLOOKUP(A382,'Medical Examinations'!J382:J2716,'Medical Examinations'!M382:M2716)</f>
        <v>Yes</v>
      </c>
      <c r="E382" s="7" t="str">
        <f>_xlfn.XLOOKUP(A382,'Medical Examinations'!J382:J2716,'Medical Examinations'!N382:N2716)</f>
        <v>No</v>
      </c>
      <c r="F382" s="7" t="str">
        <f>_xlfn.XLOOKUP(A382,'Medical Examinations'!J382:J2716,'Medical Examinations'!O382:O2716)</f>
        <v>No</v>
      </c>
      <c r="G382" s="7">
        <v>2</v>
      </c>
      <c r="H382" s="7" t="str">
        <f>_xlfn.XLOOKUP(A382,'Medical Examinations'!J382:J2716,'Medical Examinations'!Q382:Q2716)</f>
        <v>No</v>
      </c>
      <c r="I382" s="7" t="str">
        <f>_xlfn.XLOOKUP(A382,'Medical Examinations'!J382:J2716,'Medical Examinations'!S382:S2716)</f>
        <v>Normal Weight</v>
      </c>
      <c r="J382" s="7" t="str">
        <f>_xlfn.XLOOKUP(A382,'Hospitalisation Details'!$K$2:$K$2344,'Hospitalisation Details'!$V$2:$V$2344,0)</f>
        <v>2-Oct-1970</v>
      </c>
      <c r="K382" s="24">
        <f>_xlfn.XLOOKUP(A382,'Hospitalisation Details'!$K$2:$K$2344,'Hospitalisation Details'!$P$2:$P$2344,0)</f>
        <v>27117.99</v>
      </c>
      <c r="L382" s="24" t="str">
        <f>_xlfn.XLOOKUP(A382,'Hospitalisation Details'!$K$2:$K$2344,'Hospitalisation Details'!$Q$2:$Q$2344,0)</f>
        <v>tier - 2</v>
      </c>
      <c r="M382" s="5" t="str">
        <f>_xlfn.XLOOKUP(A382,'Hospitalisation Details'!$K$2:$K$2344,'Hospitalisation Details'!$R$2:$R$2344,0)</f>
        <v>tier - 2</v>
      </c>
      <c r="N382" s="5" t="str">
        <f>_xlfn.XLOOKUP(A382,'Hospitalisation Details'!$K$2:$K$2344,'Hospitalisation Details'!$S$2:$S$2344,0)</f>
        <v>R1013</v>
      </c>
    </row>
    <row r="383" spans="1:14" ht="15.6" x14ac:dyDescent="0.3">
      <c r="A383" s="8" t="s">
        <v>1990</v>
      </c>
      <c r="B383" s="7" t="str">
        <f>_xlfn.XLOOKUP(A383,'Customer Names'!E383:E2717,'Customer Names'!H383:H2717)</f>
        <v>Majewski</v>
      </c>
      <c r="C383" s="7">
        <v>19.54</v>
      </c>
      <c r="D383" s="7" t="str">
        <f>_xlfn.XLOOKUP(A383,'Medical Examinations'!J383:J2717,'Medical Examinations'!M383:M2717)</f>
        <v>No</v>
      </c>
      <c r="E383" s="7" t="str">
        <f>_xlfn.XLOOKUP(A383,'Medical Examinations'!J383:J2717,'Medical Examinations'!N383:N2717)</f>
        <v>No</v>
      </c>
      <c r="F383" s="7" t="str">
        <f>_xlfn.XLOOKUP(A383,'Medical Examinations'!J383:J2717,'Medical Examinations'!O383:O2717)</f>
        <v>No</v>
      </c>
      <c r="G383" s="7">
        <v>0</v>
      </c>
      <c r="H383" s="7" t="str">
        <f>_xlfn.XLOOKUP(A383,'Medical Examinations'!J383:J2717,'Medical Examinations'!Q383:Q2717)</f>
        <v>Yes</v>
      </c>
      <c r="I383" s="7" t="str">
        <f>_xlfn.XLOOKUP(A383,'Medical Examinations'!J383:J2717,'Medical Examinations'!S383:S2717)</f>
        <v>Normal Weight</v>
      </c>
      <c r="J383" s="7" t="str">
        <f>_xlfn.XLOOKUP(A383,'Hospitalisation Details'!$K$2:$K$2344,'Hospitalisation Details'!$V$2:$V$2344,0)</f>
        <v>13-Dec-1990</v>
      </c>
      <c r="K383" s="24">
        <f>_xlfn.XLOOKUP(A383,'Hospitalisation Details'!$K$2:$K$2344,'Hospitalisation Details'!$P$2:$P$2344,0)</f>
        <v>27092.38</v>
      </c>
      <c r="L383" s="24" t="str">
        <f>_xlfn.XLOOKUP(A383,'Hospitalisation Details'!$K$2:$K$2344,'Hospitalisation Details'!$Q$2:$Q$2344,0)</f>
        <v>tier - 2</v>
      </c>
      <c r="M383" s="5" t="str">
        <f>_xlfn.XLOOKUP(A383,'Hospitalisation Details'!$K$2:$K$2344,'Hospitalisation Details'!$R$2:$R$2344,0)</f>
        <v>tier - 3</v>
      </c>
      <c r="N383" s="5" t="str">
        <f>_xlfn.XLOOKUP(A383,'Hospitalisation Details'!$K$2:$K$2344,'Hospitalisation Details'!$S$2:$S$2344,0)</f>
        <v>R1011</v>
      </c>
    </row>
    <row r="384" spans="1:14" ht="15.6" x14ac:dyDescent="0.3">
      <c r="A384" s="8" t="s">
        <v>1989</v>
      </c>
      <c r="B384" s="7" t="str">
        <f>_xlfn.XLOOKUP(A384,'Customer Names'!E384:E2718,'Customer Names'!H384:H2718)</f>
        <v>Apfelbaum</v>
      </c>
      <c r="C384" s="7">
        <v>26.74</v>
      </c>
      <c r="D384" s="7" t="str">
        <f>_xlfn.XLOOKUP(A384,'Medical Examinations'!J384:J2718,'Medical Examinations'!M384:M2718)</f>
        <v>No</v>
      </c>
      <c r="E384" s="7" t="str">
        <f>_xlfn.XLOOKUP(A384,'Medical Examinations'!J384:J2718,'Medical Examinations'!N384:N2718)</f>
        <v>No</v>
      </c>
      <c r="F384" s="7" t="str">
        <f>_xlfn.XLOOKUP(A384,'Medical Examinations'!J384:J2718,'Medical Examinations'!O384:O2718)</f>
        <v>No</v>
      </c>
      <c r="G384" s="7">
        <v>0</v>
      </c>
      <c r="H384" s="7" t="str">
        <f>_xlfn.XLOOKUP(A384,'Medical Examinations'!J384:J2718,'Medical Examinations'!Q384:Q2718)</f>
        <v>Yes</v>
      </c>
      <c r="I384" s="7" t="str">
        <f>_xlfn.XLOOKUP(A384,'Medical Examinations'!J384:J2718,'Medical Examinations'!S384:S2718)</f>
        <v>Over Weight</v>
      </c>
      <c r="J384" s="7" t="str">
        <f>_xlfn.XLOOKUP(A384,'Hospitalisation Details'!$K$2:$K$2344,'Hospitalisation Details'!$V$2:$V$2344,0)</f>
        <v>2-Jul-1994</v>
      </c>
      <c r="K384" s="24">
        <f>_xlfn.XLOOKUP(A384,'Hospitalisation Details'!$K$2:$K$2344,'Hospitalisation Details'!$P$2:$P$2344,0)</f>
        <v>27080.639999999999</v>
      </c>
      <c r="L384" s="24" t="str">
        <f>_xlfn.XLOOKUP(A384,'Hospitalisation Details'!$K$2:$K$2344,'Hospitalisation Details'!$Q$2:$Q$2344,0)</f>
        <v>tier - 2</v>
      </c>
      <c r="M384" s="5" t="str">
        <f>_xlfn.XLOOKUP(A384,'Hospitalisation Details'!$K$2:$K$2344,'Hospitalisation Details'!$R$2:$R$2344,0)</f>
        <v>tier - 2</v>
      </c>
      <c r="N384" s="5" t="str">
        <f>_xlfn.XLOOKUP(A384,'Hospitalisation Details'!$K$2:$K$2344,'Hospitalisation Details'!$S$2:$S$2344,0)</f>
        <v>R1011</v>
      </c>
    </row>
    <row r="385" spans="1:14" ht="15.6" x14ac:dyDescent="0.3">
      <c r="A385" s="8" t="s">
        <v>1988</v>
      </c>
      <c r="B385" s="7" t="str">
        <f>_xlfn.XLOOKUP(A385,'Customer Names'!E385:E2719,'Customer Names'!H385:H2719)</f>
        <v>Graham</v>
      </c>
      <c r="C385" s="7">
        <v>22.99</v>
      </c>
      <c r="D385" s="7" t="str">
        <f>_xlfn.XLOOKUP(A385,'Medical Examinations'!J385:J2719,'Medical Examinations'!M385:M2719)</f>
        <v>No</v>
      </c>
      <c r="E385" s="7" t="str">
        <f>_xlfn.XLOOKUP(A385,'Medical Examinations'!J385:J2719,'Medical Examinations'!N385:N2719)</f>
        <v>No</v>
      </c>
      <c r="F385" s="7" t="str">
        <f>_xlfn.XLOOKUP(A385,'Medical Examinations'!J385:J2719,'Medical Examinations'!O385:O2719)</f>
        <v>No</v>
      </c>
      <c r="G385" s="7">
        <v>3</v>
      </c>
      <c r="H385" s="7" t="str">
        <f>_xlfn.XLOOKUP(A385,'Medical Examinations'!J385:J2719,'Medical Examinations'!Q385:Q2719)</f>
        <v>Yes</v>
      </c>
      <c r="I385" s="7" t="str">
        <f>_xlfn.XLOOKUP(A385,'Medical Examinations'!J385:J2719,'Medical Examinations'!S385:S2719)</f>
        <v>Normal Weight</v>
      </c>
      <c r="J385" s="7" t="str">
        <f>_xlfn.XLOOKUP(A385,'Hospitalisation Details'!$K$2:$K$2344,'Hospitalisation Details'!$V$2:$V$2344,0)</f>
        <v>30-Jun-1958</v>
      </c>
      <c r="K385" s="24">
        <f>_xlfn.XLOOKUP(A385,'Hospitalisation Details'!$K$2:$K$2344,'Hospitalisation Details'!$P$2:$P$2344,0)</f>
        <v>27037.91</v>
      </c>
      <c r="L385" s="24" t="str">
        <f>_xlfn.XLOOKUP(A385,'Hospitalisation Details'!$K$2:$K$2344,'Hospitalisation Details'!$Q$2:$Q$2344,0)</f>
        <v>tier - 2</v>
      </c>
      <c r="M385" s="5" t="str">
        <f>_xlfn.XLOOKUP(A385,'Hospitalisation Details'!$K$2:$K$2344,'Hospitalisation Details'!$R$2:$R$2344,0)</f>
        <v>tier - 2</v>
      </c>
      <c r="N385" s="5" t="str">
        <f>_xlfn.XLOOKUP(A385,'Hospitalisation Details'!$K$2:$K$2344,'Hospitalisation Details'!$S$2:$S$2344,0)</f>
        <v>R1013</v>
      </c>
    </row>
    <row r="386" spans="1:14" ht="15.6" x14ac:dyDescent="0.3">
      <c r="A386" s="8" t="s">
        <v>1987</v>
      </c>
      <c r="B386" s="7" t="str">
        <f>_xlfn.XLOOKUP(A386,'Customer Names'!E386:E2720,'Customer Names'!H386:H2720)</f>
        <v>Whitacre</v>
      </c>
      <c r="C386" s="7">
        <v>31.46</v>
      </c>
      <c r="D386" s="7" t="str">
        <f>_xlfn.XLOOKUP(A386,'Medical Examinations'!J386:J2720,'Medical Examinations'!M386:M2720)</f>
        <v>No</v>
      </c>
      <c r="E386" s="7" t="str">
        <f>_xlfn.XLOOKUP(A386,'Medical Examinations'!J386:J2720,'Medical Examinations'!N386:N2720)</f>
        <v>No</v>
      </c>
      <c r="F386" s="7" t="str">
        <f>_xlfn.XLOOKUP(A386,'Medical Examinations'!J386:J2720,'Medical Examinations'!O386:O2720)</f>
        <v>No</v>
      </c>
      <c r="G386" s="7">
        <v>0</v>
      </c>
      <c r="H386" s="7" t="str">
        <f>_xlfn.XLOOKUP(A386,'Medical Examinations'!J386:J2720,'Medical Examinations'!Q386:Q2720)</f>
        <v>No</v>
      </c>
      <c r="I386" s="7" t="str">
        <f>_xlfn.XLOOKUP(A386,'Medical Examinations'!J386:J2720,'Medical Examinations'!S386:S2720)</f>
        <v>Obesity</v>
      </c>
      <c r="J386" s="7" t="str">
        <f>_xlfn.XLOOKUP(A386,'Hospitalisation Details'!$K$2:$K$2344,'Hospitalisation Details'!$V$2:$V$2344,0)</f>
        <v>9-Jul-1960</v>
      </c>
      <c r="K386" s="24">
        <f>_xlfn.XLOOKUP(A386,'Hospitalisation Details'!$K$2:$K$2344,'Hospitalisation Details'!$P$2:$P$2344,0)</f>
        <v>27000.98</v>
      </c>
      <c r="L386" s="24" t="str">
        <f>_xlfn.XLOOKUP(A386,'Hospitalisation Details'!$K$2:$K$2344,'Hospitalisation Details'!$Q$2:$Q$2344,0)</f>
        <v>tier - 2</v>
      </c>
      <c r="M386" s="5" t="str">
        <f>_xlfn.XLOOKUP(A386,'Hospitalisation Details'!$K$2:$K$2344,'Hospitalisation Details'!$R$2:$R$2344,0)</f>
        <v>tier - 2</v>
      </c>
      <c r="N386" s="5" t="str">
        <f>_xlfn.XLOOKUP(A386,'Hospitalisation Details'!$K$2:$K$2344,'Hospitalisation Details'!$S$2:$S$2344,0)</f>
        <v>R1013</v>
      </c>
    </row>
    <row r="387" spans="1:14" ht="15.6" x14ac:dyDescent="0.3">
      <c r="A387" s="8" t="s">
        <v>1986</v>
      </c>
      <c r="B387" s="7" t="str">
        <f>_xlfn.XLOOKUP(A387,'Customer Names'!E387:E2721,'Customer Names'!H387:H2721)</f>
        <v>Wegener</v>
      </c>
      <c r="C387" s="7">
        <v>30.86</v>
      </c>
      <c r="D387" s="7" t="str">
        <f>_xlfn.XLOOKUP(A387,'Medical Examinations'!J387:J2721,'Medical Examinations'!M387:M2721)</f>
        <v>No</v>
      </c>
      <c r="E387" s="7" t="str">
        <f>_xlfn.XLOOKUP(A387,'Medical Examinations'!J387:J2721,'Medical Examinations'!N387:N2721)</f>
        <v>yes</v>
      </c>
      <c r="F387" s="7" t="str">
        <f>_xlfn.XLOOKUP(A387,'Medical Examinations'!J387:J2721,'Medical Examinations'!O387:O2721)</f>
        <v>No</v>
      </c>
      <c r="G387" s="7">
        <v>2</v>
      </c>
      <c r="H387" s="7" t="str">
        <f>_xlfn.XLOOKUP(A387,'Medical Examinations'!J387:J2721,'Medical Examinations'!Q387:Q2721)</f>
        <v>Yes</v>
      </c>
      <c r="I387" s="7" t="str">
        <f>_xlfn.XLOOKUP(A387,'Medical Examinations'!J387:J2721,'Medical Examinations'!S387:S2721)</f>
        <v>Obesity</v>
      </c>
      <c r="J387" s="7" t="str">
        <f>_xlfn.XLOOKUP(A387,'Hospitalisation Details'!$K$2:$K$2344,'Hospitalisation Details'!$V$2:$V$2344,0)</f>
        <v>9-Nov-2000</v>
      </c>
      <c r="K387" s="24">
        <f>_xlfn.XLOOKUP(A387,'Hospitalisation Details'!$K$2:$K$2344,'Hospitalisation Details'!$P$2:$P$2344,0)</f>
        <v>26936.98</v>
      </c>
      <c r="L387" s="24" t="str">
        <f>_xlfn.XLOOKUP(A387,'Hospitalisation Details'!$K$2:$K$2344,'Hospitalisation Details'!$Q$2:$Q$2344,0)</f>
        <v>tier - 2</v>
      </c>
      <c r="M387" s="5" t="str">
        <f>_xlfn.XLOOKUP(A387,'Hospitalisation Details'!$K$2:$K$2344,'Hospitalisation Details'!$R$2:$R$2344,0)</f>
        <v>tier - 3</v>
      </c>
      <c r="N387" s="5" t="str">
        <f>_xlfn.XLOOKUP(A387,'Hospitalisation Details'!$K$2:$K$2344,'Hospitalisation Details'!$S$2:$S$2344,0)</f>
        <v>R1011</v>
      </c>
    </row>
    <row r="388" spans="1:14" ht="15.6" x14ac:dyDescent="0.3">
      <c r="A388" s="8" t="s">
        <v>1985</v>
      </c>
      <c r="B388" s="7" t="str">
        <f>_xlfn.XLOOKUP(A388,'Customer Names'!E388:E2722,'Customer Names'!H388:H2722)</f>
        <v>Collie</v>
      </c>
      <c r="C388" s="7">
        <v>31.96</v>
      </c>
      <c r="D388" s="7" t="str">
        <f>_xlfn.XLOOKUP(A388,'Medical Examinations'!J388:J2722,'Medical Examinations'!M388:M2722)</f>
        <v>No</v>
      </c>
      <c r="E388" s="7" t="str">
        <f>_xlfn.XLOOKUP(A388,'Medical Examinations'!J388:J2722,'Medical Examinations'!N388:N2722)</f>
        <v>No</v>
      </c>
      <c r="F388" s="7" t="str">
        <f>_xlfn.XLOOKUP(A388,'Medical Examinations'!J388:J2722,'Medical Examinations'!O388:O2722)</f>
        <v>No</v>
      </c>
      <c r="G388" s="7">
        <v>0</v>
      </c>
      <c r="H388" s="7" t="str">
        <f>_xlfn.XLOOKUP(A388,'Medical Examinations'!J388:J2722,'Medical Examinations'!Q388:Q2722)</f>
        <v>Yes</v>
      </c>
      <c r="I388" s="7" t="str">
        <f>_xlfn.XLOOKUP(A388,'Medical Examinations'!J388:J2722,'Medical Examinations'!S388:S2722)</f>
        <v>Obesity</v>
      </c>
      <c r="J388" s="7" t="str">
        <f>_xlfn.XLOOKUP(A388,'Hospitalisation Details'!$K$2:$K$2344,'Hospitalisation Details'!$V$2:$V$2344,0)</f>
        <v>17-Jun-2002</v>
      </c>
      <c r="K388" s="24">
        <f>_xlfn.XLOOKUP(A388,'Hospitalisation Details'!$K$2:$K$2344,'Hospitalisation Details'!$P$2:$P$2344,0)</f>
        <v>26927.69</v>
      </c>
      <c r="L388" s="24" t="str">
        <f>_xlfn.XLOOKUP(A388,'Hospitalisation Details'!$K$2:$K$2344,'Hospitalisation Details'!$Q$2:$Q$2344,0)</f>
        <v>tier - 2</v>
      </c>
      <c r="M388" s="5" t="str">
        <f>_xlfn.XLOOKUP(A388,'Hospitalisation Details'!$K$2:$K$2344,'Hospitalisation Details'!$R$2:$R$2344,0)</f>
        <v>tier - 2</v>
      </c>
      <c r="N388" s="5" t="str">
        <f>_xlfn.XLOOKUP(A388,'Hospitalisation Details'!$K$2:$K$2344,'Hospitalisation Details'!$S$2:$S$2344,0)</f>
        <v>R1011</v>
      </c>
    </row>
    <row r="389" spans="1:14" ht="15.6" x14ac:dyDescent="0.3">
      <c r="A389" s="8" t="s">
        <v>1984</v>
      </c>
      <c r="B389" s="7" t="str">
        <f>_xlfn.XLOOKUP(A389,'Customer Names'!E389:E2723,'Customer Names'!H389:H2723)</f>
        <v>Murphy</v>
      </c>
      <c r="C389" s="7">
        <v>23.76</v>
      </c>
      <c r="D389" s="7" t="str">
        <f>_xlfn.XLOOKUP(A389,'Medical Examinations'!J389:J2723,'Medical Examinations'!M389:M2723)</f>
        <v>No</v>
      </c>
      <c r="E389" s="7" t="str">
        <f>_xlfn.XLOOKUP(A389,'Medical Examinations'!J389:J2723,'Medical Examinations'!N389:N2723)</f>
        <v>No</v>
      </c>
      <c r="F389" s="7" t="str">
        <f>_xlfn.XLOOKUP(A389,'Medical Examinations'!J389:J2723,'Medical Examinations'!O389:O2723)</f>
        <v>No</v>
      </c>
      <c r="G389" s="7">
        <v>3</v>
      </c>
      <c r="H389" s="7" t="str">
        <f>_xlfn.XLOOKUP(A389,'Medical Examinations'!J389:J2723,'Medical Examinations'!Q389:Q2723)</f>
        <v>Yes</v>
      </c>
      <c r="I389" s="7" t="str">
        <f>_xlfn.XLOOKUP(A389,'Medical Examinations'!J389:J2723,'Medical Examinations'!S389:S2723)</f>
        <v>Normal Weight</v>
      </c>
      <c r="J389" s="7" t="str">
        <f>_xlfn.XLOOKUP(A389,'Hospitalisation Details'!$K$2:$K$2344,'Hospitalisation Details'!$V$2:$V$2344,0)</f>
        <v>25-Dec-1958</v>
      </c>
      <c r="K389" s="24">
        <f>_xlfn.XLOOKUP(A389,'Hospitalisation Details'!$K$2:$K$2344,'Hospitalisation Details'!$P$2:$P$2344,0)</f>
        <v>26926.51</v>
      </c>
      <c r="L389" s="24" t="str">
        <f>_xlfn.XLOOKUP(A389,'Hospitalisation Details'!$K$2:$K$2344,'Hospitalisation Details'!$Q$2:$Q$2344,0)</f>
        <v>tier - 2</v>
      </c>
      <c r="M389" s="5" t="str">
        <f>_xlfn.XLOOKUP(A389,'Hospitalisation Details'!$K$2:$K$2344,'Hospitalisation Details'!$R$2:$R$2344,0)</f>
        <v>tier - 1</v>
      </c>
      <c r="N389" s="5" t="str">
        <f>_xlfn.XLOOKUP(A389,'Hospitalisation Details'!$K$2:$K$2344,'Hospitalisation Details'!$S$2:$S$2344,0)</f>
        <v>R1013</v>
      </c>
    </row>
    <row r="390" spans="1:14" ht="15.6" x14ac:dyDescent="0.3">
      <c r="A390" s="8" t="s">
        <v>1983</v>
      </c>
      <c r="B390" s="7" t="str">
        <f>_xlfn.XLOOKUP(A390,'Customer Names'!E390:E2724,'Customer Names'!H390:H2724)</f>
        <v>Butters</v>
      </c>
      <c r="C390" s="7">
        <v>19.38</v>
      </c>
      <c r="D390" s="7" t="str">
        <f>_xlfn.XLOOKUP(A390,'Medical Examinations'!J390:J2724,'Medical Examinations'!M390:M2724)</f>
        <v>No</v>
      </c>
      <c r="E390" s="7" t="str">
        <f>_xlfn.XLOOKUP(A390,'Medical Examinations'!J390:J2724,'Medical Examinations'!N390:N2724)</f>
        <v>No</v>
      </c>
      <c r="F390" s="7" t="str">
        <f>_xlfn.XLOOKUP(A390,'Medical Examinations'!J390:J2724,'Medical Examinations'!O390:O2724)</f>
        <v>No</v>
      </c>
      <c r="G390" s="7">
        <v>0</v>
      </c>
      <c r="H390" s="7" t="str">
        <f>_xlfn.XLOOKUP(A390,'Medical Examinations'!J390:J2724,'Medical Examinations'!Q390:Q2724)</f>
        <v>Yes</v>
      </c>
      <c r="I390" s="7" t="str">
        <f>_xlfn.XLOOKUP(A390,'Medical Examinations'!J390:J2724,'Medical Examinations'!S390:S2724)</f>
        <v>Normal Weight</v>
      </c>
      <c r="J390" s="7" t="str">
        <f>_xlfn.XLOOKUP(A390,'Hospitalisation Details'!$K$2:$K$2344,'Hospitalisation Details'!$V$2:$V$2344,0)</f>
        <v>22-Aug-1991</v>
      </c>
      <c r="K390" s="24">
        <f>_xlfn.XLOOKUP(A390,'Hospitalisation Details'!$K$2:$K$2344,'Hospitalisation Details'!$P$2:$P$2344,0)</f>
        <v>26912.560000000001</v>
      </c>
      <c r="L390" s="24" t="str">
        <f>_xlfn.XLOOKUP(A390,'Hospitalisation Details'!$K$2:$K$2344,'Hospitalisation Details'!$Q$2:$Q$2344,0)</f>
        <v>tier - 2</v>
      </c>
      <c r="M390" s="5" t="str">
        <f>_xlfn.XLOOKUP(A390,'Hospitalisation Details'!$K$2:$K$2344,'Hospitalisation Details'!$R$2:$R$2344,0)</f>
        <v>tier - 2</v>
      </c>
      <c r="N390" s="5" t="str">
        <f>_xlfn.XLOOKUP(A390,'Hospitalisation Details'!$K$2:$K$2344,'Hospitalisation Details'!$S$2:$S$2344,0)</f>
        <v>R1011</v>
      </c>
    </row>
    <row r="391" spans="1:14" ht="15.6" x14ac:dyDescent="0.3">
      <c r="A391" s="8" t="s">
        <v>1982</v>
      </c>
      <c r="B391" s="7" t="str">
        <f>_xlfn.XLOOKUP(A391,'Customer Names'!E391:E2725,'Customer Names'!H391:H2725)</f>
        <v>Cook</v>
      </c>
      <c r="C391" s="7">
        <v>16.21</v>
      </c>
      <c r="D391" s="7" t="str">
        <f>_xlfn.XLOOKUP(A391,'Medical Examinations'!J391:J2725,'Medical Examinations'!M391:M2725)</f>
        <v>Yes</v>
      </c>
      <c r="E391" s="7" t="str">
        <f>_xlfn.XLOOKUP(A391,'Medical Examinations'!J391:J2725,'Medical Examinations'!N391:N2725)</f>
        <v>No</v>
      </c>
      <c r="F391" s="7" t="str">
        <f>_xlfn.XLOOKUP(A391,'Medical Examinations'!J391:J2725,'Medical Examinations'!O391:O2725)</f>
        <v>No</v>
      </c>
      <c r="G391" s="7">
        <v>1</v>
      </c>
      <c r="H391" s="7" t="str">
        <f>_xlfn.XLOOKUP(A391,'Medical Examinations'!J391:J2725,'Medical Examinations'!Q391:Q2725)</f>
        <v>Yes</v>
      </c>
      <c r="I391" s="7" t="str">
        <f>_xlfn.XLOOKUP(A391,'Medical Examinations'!J391:J2725,'Medical Examinations'!S391:S2725)</f>
        <v>Under Weight</v>
      </c>
      <c r="J391" s="7" t="str">
        <f>_xlfn.XLOOKUP(A391,'Hospitalisation Details'!$K$2:$K$2344,'Hospitalisation Details'!$V$2:$V$2344,0)</f>
        <v>22-Jul-1988</v>
      </c>
      <c r="K391" s="24">
        <f>_xlfn.XLOOKUP(A391,'Hospitalisation Details'!$K$2:$K$2344,'Hospitalisation Details'!$P$2:$P$2344,0)</f>
        <v>26607.89</v>
      </c>
      <c r="L391" s="24" t="str">
        <f>_xlfn.XLOOKUP(A391,'Hospitalisation Details'!$K$2:$K$2344,'Hospitalisation Details'!$Q$2:$Q$2344,0)</f>
        <v>tier - 2</v>
      </c>
      <c r="M391" s="5" t="str">
        <f>_xlfn.XLOOKUP(A391,'Hospitalisation Details'!$K$2:$K$2344,'Hospitalisation Details'!$R$2:$R$2344,0)</f>
        <v>tier - 1</v>
      </c>
      <c r="N391" s="5" t="str">
        <f>_xlfn.XLOOKUP(A391,'Hospitalisation Details'!$K$2:$K$2344,'Hospitalisation Details'!$S$2:$S$2344,0)</f>
        <v>R1011</v>
      </c>
    </row>
    <row r="392" spans="1:14" ht="15.6" x14ac:dyDescent="0.3">
      <c r="A392" s="8" t="s">
        <v>1981</v>
      </c>
      <c r="B392" s="7" t="str">
        <f>_xlfn.XLOOKUP(A392,'Customer Names'!E392:E2726,'Customer Names'!H392:H2726)</f>
        <v>Breen</v>
      </c>
      <c r="C392" s="7">
        <v>32.54</v>
      </c>
      <c r="D392" s="7" t="str">
        <f>_xlfn.XLOOKUP(A392,'Medical Examinations'!J392:J2726,'Medical Examinations'!M392:M2726)</f>
        <v>No</v>
      </c>
      <c r="E392" s="7" t="str">
        <f>_xlfn.XLOOKUP(A392,'Medical Examinations'!J392:J2726,'Medical Examinations'!N392:N2726)</f>
        <v>yes</v>
      </c>
      <c r="F392" s="7" t="str">
        <f>_xlfn.XLOOKUP(A392,'Medical Examinations'!J392:J2726,'Medical Examinations'!O392:O2726)</f>
        <v>No</v>
      </c>
      <c r="G392" s="7">
        <v>1</v>
      </c>
      <c r="H392" s="7" t="str">
        <f>_xlfn.XLOOKUP(A392,'Medical Examinations'!J392:J2726,'Medical Examinations'!Q392:Q2726)</f>
        <v>Yes</v>
      </c>
      <c r="I392" s="7" t="str">
        <f>_xlfn.XLOOKUP(A392,'Medical Examinations'!J392:J2726,'Medical Examinations'!S392:S2726)</f>
        <v>Obesity</v>
      </c>
      <c r="J392" s="7" t="str">
        <f>_xlfn.XLOOKUP(A392,'Hospitalisation Details'!$K$2:$K$2344,'Hospitalisation Details'!$V$2:$V$2344,0)</f>
        <v>5-Sep-2004</v>
      </c>
      <c r="K392" s="24">
        <f>_xlfn.XLOOKUP(A392,'Hospitalisation Details'!$K$2:$K$2344,'Hospitalisation Details'!$P$2:$P$2344,0)</f>
        <v>26479.4</v>
      </c>
      <c r="L392" s="24" t="str">
        <f>_xlfn.XLOOKUP(A392,'Hospitalisation Details'!$K$2:$K$2344,'Hospitalisation Details'!$Q$2:$Q$2344,0)</f>
        <v>tier - 2</v>
      </c>
      <c r="M392" s="5" t="str">
        <f>_xlfn.XLOOKUP(A392,'Hospitalisation Details'!$K$2:$K$2344,'Hospitalisation Details'!$R$2:$R$2344,0)</f>
        <v>tier - 2</v>
      </c>
      <c r="N392" s="5" t="str">
        <f>_xlfn.XLOOKUP(A392,'Hospitalisation Details'!$K$2:$K$2344,'Hospitalisation Details'!$S$2:$S$2344,0)</f>
        <v>R1011</v>
      </c>
    </row>
    <row r="393" spans="1:14" ht="15.6" x14ac:dyDescent="0.3">
      <c r="A393" s="8" t="s">
        <v>1980</v>
      </c>
      <c r="B393" s="7" t="str">
        <f>_xlfn.XLOOKUP(A393,'Customer Names'!E393:E2727,'Customer Names'!H393:H2727)</f>
        <v>Fitzsimons</v>
      </c>
      <c r="C393" s="7">
        <v>36.765000000000001</v>
      </c>
      <c r="D393" s="7" t="str">
        <f>_xlfn.XLOOKUP(A393,'Medical Examinations'!J393:J2727,'Medical Examinations'!M393:M2727)</f>
        <v>Yes</v>
      </c>
      <c r="E393" s="7" t="str">
        <f>_xlfn.XLOOKUP(A393,'Medical Examinations'!J393:J2727,'Medical Examinations'!N393:N2727)</f>
        <v>No</v>
      </c>
      <c r="F393" s="7" t="str">
        <f>_xlfn.XLOOKUP(A393,'Medical Examinations'!J393:J2727,'Medical Examinations'!O393:O2727)</f>
        <v>No</v>
      </c>
      <c r="G393" s="7">
        <v>2</v>
      </c>
      <c r="H393" s="7" t="str">
        <f>_xlfn.XLOOKUP(A393,'Medical Examinations'!J393:J2727,'Medical Examinations'!Q393:Q2727)</f>
        <v>No</v>
      </c>
      <c r="I393" s="7" t="str">
        <f>_xlfn.XLOOKUP(A393,'Medical Examinations'!J393:J2727,'Medical Examinations'!S393:S2727)</f>
        <v>Obesity</v>
      </c>
      <c r="J393" s="7" t="str">
        <f>_xlfn.XLOOKUP(A393,'Hospitalisation Details'!$K$2:$K$2344,'Hospitalisation Details'!$V$2:$V$2344,0)</f>
        <v>27-Aug-1970</v>
      </c>
      <c r="K393" s="24">
        <f>_xlfn.XLOOKUP(A393,'Hospitalisation Details'!$K$2:$K$2344,'Hospitalisation Details'!$P$2:$P$2344,0)</f>
        <v>26467.1</v>
      </c>
      <c r="L393" s="24" t="str">
        <f>_xlfn.XLOOKUP(A393,'Hospitalisation Details'!$K$2:$K$2344,'Hospitalisation Details'!$Q$2:$Q$2344,0)</f>
        <v>tier - 2</v>
      </c>
      <c r="M393" s="5" t="str">
        <f>_xlfn.XLOOKUP(A393,'Hospitalisation Details'!$K$2:$K$2344,'Hospitalisation Details'!$R$2:$R$2344,0)</f>
        <v>tier - 3</v>
      </c>
      <c r="N393" s="5" t="str">
        <f>_xlfn.XLOOKUP(A393,'Hospitalisation Details'!$K$2:$K$2344,'Hospitalisation Details'!$S$2:$S$2344,0)</f>
        <v>R1012</v>
      </c>
    </row>
    <row r="394" spans="1:14" ht="15.6" x14ac:dyDescent="0.3">
      <c r="A394" s="8" t="s">
        <v>1979</v>
      </c>
      <c r="B394" s="7" t="str">
        <f>_xlfn.XLOOKUP(A394,'Customer Names'!E394:E2728,'Customer Names'!H394:H2728)</f>
        <v>Houle</v>
      </c>
      <c r="C394" s="7">
        <v>35.909999999999997</v>
      </c>
      <c r="D394" s="7" t="str">
        <f>_xlfn.XLOOKUP(A394,'Medical Examinations'!J394:J2728,'Medical Examinations'!M394:M2728)</f>
        <v>No</v>
      </c>
      <c r="E394" s="7" t="str">
        <f>_xlfn.XLOOKUP(A394,'Medical Examinations'!J394:J2728,'Medical Examinations'!N394:N2728)</f>
        <v>No</v>
      </c>
      <c r="F394" s="7" t="str">
        <f>_xlfn.XLOOKUP(A394,'Medical Examinations'!J394:J2728,'Medical Examinations'!O394:O2728)</f>
        <v>No</v>
      </c>
      <c r="G394" s="7">
        <v>0</v>
      </c>
      <c r="H394" s="7" t="str">
        <f>_xlfn.XLOOKUP(A394,'Medical Examinations'!J394:J2728,'Medical Examinations'!Q394:Q2728)</f>
        <v>No</v>
      </c>
      <c r="I394" s="7" t="str">
        <f>_xlfn.XLOOKUP(A394,'Medical Examinations'!J394:J2728,'Medical Examinations'!S394:S2728)</f>
        <v>Obesity</v>
      </c>
      <c r="J394" s="7" t="str">
        <f>_xlfn.XLOOKUP(A394,'Hospitalisation Details'!$K$2:$K$2344,'Hospitalisation Details'!$V$2:$V$2344,0)</f>
        <v>21-Sep-1974</v>
      </c>
      <c r="K394" s="24">
        <f>_xlfn.XLOOKUP(A394,'Hospitalisation Details'!$K$2:$K$2344,'Hospitalisation Details'!$P$2:$P$2344,0)</f>
        <v>26392.26</v>
      </c>
      <c r="L394" s="24" t="str">
        <f>_xlfn.XLOOKUP(A394,'Hospitalisation Details'!$K$2:$K$2344,'Hospitalisation Details'!$Q$2:$Q$2344,0)</f>
        <v>tier - 2</v>
      </c>
      <c r="M394" s="5" t="str">
        <f>_xlfn.XLOOKUP(A394,'Hospitalisation Details'!$K$2:$K$2344,'Hospitalisation Details'!$R$2:$R$2344,0)</f>
        <v>tier - 2</v>
      </c>
      <c r="N394" s="5" t="str">
        <f>_xlfn.XLOOKUP(A394,'Hospitalisation Details'!$K$2:$K$2344,'Hospitalisation Details'!$S$2:$S$2344,0)</f>
        <v>R1024</v>
      </c>
    </row>
    <row r="395" spans="1:14" ht="15.6" x14ac:dyDescent="0.3">
      <c r="A395" s="8" t="s">
        <v>1978</v>
      </c>
      <c r="B395" s="7" t="str">
        <f>_xlfn.XLOOKUP(A395,'Customer Names'!E395:E2729,'Customer Names'!H395:H2729)</f>
        <v>Woodward</v>
      </c>
      <c r="C395" s="7">
        <v>32.06</v>
      </c>
      <c r="D395" s="7" t="str">
        <f>_xlfn.XLOOKUP(A395,'Medical Examinations'!J395:J2729,'Medical Examinations'!M395:M2729)</f>
        <v>No</v>
      </c>
      <c r="E395" s="7" t="str">
        <f>_xlfn.XLOOKUP(A395,'Medical Examinations'!J395:J2729,'Medical Examinations'!N395:N2729)</f>
        <v>yes</v>
      </c>
      <c r="F395" s="7" t="str">
        <f>_xlfn.XLOOKUP(A395,'Medical Examinations'!J395:J2729,'Medical Examinations'!O395:O2729)</f>
        <v>No</v>
      </c>
      <c r="G395" s="7">
        <v>1</v>
      </c>
      <c r="H395" s="7" t="str">
        <f>_xlfn.XLOOKUP(A395,'Medical Examinations'!J395:J2729,'Medical Examinations'!Q395:Q2729)</f>
        <v>Yes</v>
      </c>
      <c r="I395" s="7" t="str">
        <f>_xlfn.XLOOKUP(A395,'Medical Examinations'!J395:J2729,'Medical Examinations'!S395:S2729)</f>
        <v>Obesity</v>
      </c>
      <c r="J395" s="7" t="str">
        <f>_xlfn.XLOOKUP(A395,'Hospitalisation Details'!$K$2:$K$2344,'Hospitalisation Details'!$V$2:$V$2344,0)</f>
        <v>5-Dec-2004</v>
      </c>
      <c r="K395" s="24">
        <f>_xlfn.XLOOKUP(A395,'Hospitalisation Details'!$K$2:$K$2344,'Hospitalisation Details'!$P$2:$P$2344,0)</f>
        <v>26316.59</v>
      </c>
      <c r="L395" s="24" t="str">
        <f>_xlfn.XLOOKUP(A395,'Hospitalisation Details'!$K$2:$K$2344,'Hospitalisation Details'!$Q$2:$Q$2344,0)</f>
        <v>tier - 2</v>
      </c>
      <c r="M395" s="5" t="str">
        <f>_xlfn.XLOOKUP(A395,'Hospitalisation Details'!$K$2:$K$2344,'Hospitalisation Details'!$R$2:$R$2344,0)</f>
        <v>tier - 3</v>
      </c>
      <c r="N395" s="5" t="str">
        <f>_xlfn.XLOOKUP(A395,'Hospitalisation Details'!$K$2:$K$2344,'Hospitalisation Details'!$S$2:$S$2344,0)</f>
        <v>R1011</v>
      </c>
    </row>
    <row r="396" spans="1:14" ht="15.6" x14ac:dyDescent="0.3">
      <c r="A396" s="8" t="s">
        <v>1977</v>
      </c>
      <c r="B396" s="7" t="str">
        <f>_xlfn.XLOOKUP(A396,'Customer Names'!E396:E2730,'Customer Names'!H396:H2730)</f>
        <v>Ray</v>
      </c>
      <c r="C396" s="7">
        <v>24.1</v>
      </c>
      <c r="D396" s="7" t="str">
        <f>_xlfn.XLOOKUP(A396,'Medical Examinations'!J396:J2730,'Medical Examinations'!M396:M2730)</f>
        <v>Yes</v>
      </c>
      <c r="E396" s="7" t="str">
        <f>_xlfn.XLOOKUP(A396,'Medical Examinations'!J396:J2730,'Medical Examinations'!N396:N2730)</f>
        <v>No</v>
      </c>
      <c r="F396" s="7" t="str">
        <f>_xlfn.XLOOKUP(A396,'Medical Examinations'!J396:J2730,'Medical Examinations'!O396:O2730)</f>
        <v>No</v>
      </c>
      <c r="G396" s="7">
        <v>1</v>
      </c>
      <c r="H396" s="7" t="str">
        <f>_xlfn.XLOOKUP(A396,'Medical Examinations'!J396:J2730,'Medical Examinations'!Q396:Q2730)</f>
        <v>No</v>
      </c>
      <c r="I396" s="7" t="str">
        <f>_xlfn.XLOOKUP(A396,'Medical Examinations'!J396:J2730,'Medical Examinations'!S396:S2730)</f>
        <v>Normal Weight</v>
      </c>
      <c r="J396" s="7" t="str">
        <f>_xlfn.XLOOKUP(A396,'Hospitalisation Details'!$K$2:$K$2344,'Hospitalisation Details'!$V$2:$V$2344,0)</f>
        <v>4-Jun-1975</v>
      </c>
      <c r="K396" s="24">
        <f>_xlfn.XLOOKUP(A396,'Hospitalisation Details'!$K$2:$K$2344,'Hospitalisation Details'!$P$2:$P$2344,0)</f>
        <v>26236.58</v>
      </c>
      <c r="L396" s="24" t="str">
        <f>_xlfn.XLOOKUP(A396,'Hospitalisation Details'!$K$2:$K$2344,'Hospitalisation Details'!$Q$2:$Q$2344,0)</f>
        <v>tier - 2</v>
      </c>
      <c r="M396" s="5" t="str">
        <f>_xlfn.XLOOKUP(A396,'Hospitalisation Details'!$K$2:$K$2344,'Hospitalisation Details'!$R$2:$R$2344,0)</f>
        <v>tier - 1</v>
      </c>
      <c r="N396" s="5" t="str">
        <f>_xlfn.XLOOKUP(A396,'Hospitalisation Details'!$K$2:$K$2344,'Hospitalisation Details'!$S$2:$S$2344,0)</f>
        <v>R1011</v>
      </c>
    </row>
    <row r="397" spans="1:14" ht="15.6" x14ac:dyDescent="0.3">
      <c r="A397" s="8" t="s">
        <v>1976</v>
      </c>
      <c r="B397" s="7" t="str">
        <f>_xlfn.XLOOKUP(A397,'Customer Names'!E397:E2731,'Customer Names'!H397:H2731)</f>
        <v>Jennings</v>
      </c>
      <c r="C397" s="7">
        <v>27.1</v>
      </c>
      <c r="D397" s="7" t="str">
        <f>_xlfn.XLOOKUP(A397,'Medical Examinations'!J397:J2731,'Medical Examinations'!M397:M2731)</f>
        <v>No</v>
      </c>
      <c r="E397" s="7" t="str">
        <f>_xlfn.XLOOKUP(A397,'Medical Examinations'!J397:J2731,'Medical Examinations'!N397:N2731)</f>
        <v>No</v>
      </c>
      <c r="F397" s="7" t="str">
        <f>_xlfn.XLOOKUP(A397,'Medical Examinations'!J397:J2731,'Medical Examinations'!O397:O2731)</f>
        <v>No</v>
      </c>
      <c r="G397" s="7">
        <v>2</v>
      </c>
      <c r="H397" s="7" t="str">
        <f>_xlfn.XLOOKUP(A397,'Medical Examinations'!J397:J2731,'Medical Examinations'!Q397:Q2731)</f>
        <v>No</v>
      </c>
      <c r="I397" s="7" t="str">
        <f>_xlfn.XLOOKUP(A397,'Medical Examinations'!J397:J2731,'Medical Examinations'!S397:S2731)</f>
        <v>Over Weight</v>
      </c>
      <c r="J397" s="7" t="str">
        <f>_xlfn.XLOOKUP(A397,'Hospitalisation Details'!$K$2:$K$2344,'Hospitalisation Details'!$V$2:$V$2344,0)</f>
        <v>7-Jul-1973</v>
      </c>
      <c r="K397" s="24">
        <f>_xlfn.XLOOKUP(A397,'Hospitalisation Details'!$K$2:$K$2344,'Hospitalisation Details'!$P$2:$P$2344,0)</f>
        <v>26140.36</v>
      </c>
      <c r="L397" s="24" t="str">
        <f>_xlfn.XLOOKUP(A397,'Hospitalisation Details'!$K$2:$K$2344,'Hospitalisation Details'!$Q$2:$Q$2344,0)</f>
        <v>tier - 2</v>
      </c>
      <c r="M397" s="5" t="str">
        <f>_xlfn.XLOOKUP(A397,'Hospitalisation Details'!$K$2:$K$2344,'Hospitalisation Details'!$R$2:$R$2344,0)</f>
        <v>tier - 3</v>
      </c>
      <c r="N397" s="5" t="str">
        <f>_xlfn.XLOOKUP(A397,'Hospitalisation Details'!$K$2:$K$2344,'Hospitalisation Details'!$S$2:$S$2344,0)</f>
        <v>R1011</v>
      </c>
    </row>
    <row r="398" spans="1:14" ht="15.6" x14ac:dyDescent="0.3">
      <c r="A398" s="8" t="s">
        <v>1975</v>
      </c>
      <c r="B398" s="7" t="str">
        <f>_xlfn.XLOOKUP(A398,'Customer Names'!E398:E2732,'Customer Names'!H398:H2732)</f>
        <v>Fuller</v>
      </c>
      <c r="C398" s="7">
        <v>24.42</v>
      </c>
      <c r="D398" s="7" t="str">
        <f>_xlfn.XLOOKUP(A398,'Medical Examinations'!J398:J2732,'Medical Examinations'!M398:M2732)</f>
        <v>No</v>
      </c>
      <c r="E398" s="7" t="str">
        <f>_xlfn.XLOOKUP(A398,'Medical Examinations'!J398:J2732,'Medical Examinations'!N398:N2732)</f>
        <v>No</v>
      </c>
      <c r="F398" s="7" t="str">
        <f>_xlfn.XLOOKUP(A398,'Medical Examinations'!J398:J2732,'Medical Examinations'!O398:O2732)</f>
        <v>No</v>
      </c>
      <c r="G398" s="7">
        <v>0</v>
      </c>
      <c r="H398" s="7" t="str">
        <f>_xlfn.XLOOKUP(A398,'Medical Examinations'!J398:J2732,'Medical Examinations'!Q398:Q2732)</f>
        <v>Yes</v>
      </c>
      <c r="I398" s="7" t="str">
        <f>_xlfn.XLOOKUP(A398,'Medical Examinations'!J398:J2732,'Medical Examinations'!S398:S2732)</f>
        <v>Normal Weight</v>
      </c>
      <c r="J398" s="7" t="str">
        <f>_xlfn.XLOOKUP(A398,'Hospitalisation Details'!$K$2:$K$2344,'Hospitalisation Details'!$V$2:$V$2344,0)</f>
        <v>11-Oct-2002</v>
      </c>
      <c r="K398" s="24">
        <f>_xlfn.XLOOKUP(A398,'Hospitalisation Details'!$K$2:$K$2344,'Hospitalisation Details'!$P$2:$P$2344,0)</f>
        <v>26125.67</v>
      </c>
      <c r="L398" s="24" t="str">
        <f>_xlfn.XLOOKUP(A398,'Hospitalisation Details'!$K$2:$K$2344,'Hospitalisation Details'!$Q$2:$Q$2344,0)</f>
        <v>tier - 2</v>
      </c>
      <c r="M398" s="5" t="str">
        <f>_xlfn.XLOOKUP(A398,'Hospitalisation Details'!$K$2:$K$2344,'Hospitalisation Details'!$R$2:$R$2344,0)</f>
        <v>tier - 1</v>
      </c>
      <c r="N398" s="5" t="str">
        <f>_xlfn.XLOOKUP(A398,'Hospitalisation Details'!$K$2:$K$2344,'Hospitalisation Details'!$S$2:$S$2344,0)</f>
        <v>R1013</v>
      </c>
    </row>
    <row r="399" spans="1:14" ht="15.6" x14ac:dyDescent="0.3">
      <c r="A399" s="8" t="s">
        <v>1974</v>
      </c>
      <c r="B399" s="7" t="str">
        <f>_xlfn.XLOOKUP(A399,'Customer Names'!E399:E2733,'Customer Names'!H399:H2733)</f>
        <v>Lovisek</v>
      </c>
      <c r="C399" s="7">
        <v>26.695</v>
      </c>
      <c r="D399" s="7" t="str">
        <f>_xlfn.XLOOKUP(A399,'Medical Examinations'!J399:J2733,'Medical Examinations'!M399:M2733)</f>
        <v>Yes</v>
      </c>
      <c r="E399" s="7" t="str">
        <f>_xlfn.XLOOKUP(A399,'Medical Examinations'!J399:J2733,'Medical Examinations'!N399:N2733)</f>
        <v>No</v>
      </c>
      <c r="F399" s="7" t="str">
        <f>_xlfn.XLOOKUP(A399,'Medical Examinations'!J399:J2733,'Medical Examinations'!O399:O2733)</f>
        <v>No</v>
      </c>
      <c r="G399" s="7">
        <v>2</v>
      </c>
      <c r="H399" s="7" t="str">
        <f>_xlfn.XLOOKUP(A399,'Medical Examinations'!J399:J2733,'Medical Examinations'!Q399:Q2733)</f>
        <v>Yes</v>
      </c>
      <c r="I399" s="7" t="str">
        <f>_xlfn.XLOOKUP(A399,'Medical Examinations'!J399:J2733,'Medical Examinations'!S399:S2733)</f>
        <v>Over Weight</v>
      </c>
      <c r="J399" s="7" t="str">
        <f>_xlfn.XLOOKUP(A399,'Hospitalisation Details'!$K$2:$K$2344,'Hospitalisation Details'!$V$2:$V$2344,0)</f>
        <v>9-Jul-1966</v>
      </c>
      <c r="K399" s="24">
        <f>_xlfn.XLOOKUP(A399,'Hospitalisation Details'!$K$2:$K$2344,'Hospitalisation Details'!$P$2:$P$2344,0)</f>
        <v>26109.33</v>
      </c>
      <c r="L399" s="24" t="str">
        <f>_xlfn.XLOOKUP(A399,'Hospitalisation Details'!$K$2:$K$2344,'Hospitalisation Details'!$Q$2:$Q$2344,0)</f>
        <v>tier - 2</v>
      </c>
      <c r="M399" s="5" t="str">
        <f>_xlfn.XLOOKUP(A399,'Hospitalisation Details'!$K$2:$K$2344,'Hospitalisation Details'!$R$2:$R$2344,0)</f>
        <v>tier - 3</v>
      </c>
      <c r="N399" s="5" t="str">
        <f>_xlfn.XLOOKUP(A399,'Hospitalisation Details'!$K$2:$K$2344,'Hospitalisation Details'!$S$2:$S$2344,0)</f>
        <v>R1012</v>
      </c>
    </row>
    <row r="400" spans="1:14" ht="15.6" x14ac:dyDescent="0.3">
      <c r="A400" s="8" t="s">
        <v>1973</v>
      </c>
      <c r="B400" s="7" t="str">
        <f>_xlfn.XLOOKUP(A400,'Customer Names'!E400:E2734,'Customer Names'!H400:H2734)</f>
        <v>Painter</v>
      </c>
      <c r="C400" s="7">
        <v>27.79</v>
      </c>
      <c r="D400" s="7" t="str">
        <f>_xlfn.XLOOKUP(A400,'Medical Examinations'!J400:J2734,'Medical Examinations'!M400:M2734)</f>
        <v>Yes</v>
      </c>
      <c r="E400" s="7" t="str">
        <f>_xlfn.XLOOKUP(A400,'Medical Examinations'!J400:J2734,'Medical Examinations'!N400:N2734)</f>
        <v>yes</v>
      </c>
      <c r="F400" s="7" t="str">
        <f>_xlfn.XLOOKUP(A400,'Medical Examinations'!J400:J2734,'Medical Examinations'!O400:O2734)</f>
        <v>No</v>
      </c>
      <c r="G400" s="7">
        <v>1</v>
      </c>
      <c r="H400" s="7" t="str">
        <f>_xlfn.XLOOKUP(A400,'Medical Examinations'!J400:J2734,'Medical Examinations'!Q400:Q2734)</f>
        <v>Yes</v>
      </c>
      <c r="I400" s="7" t="str">
        <f>_xlfn.XLOOKUP(A400,'Medical Examinations'!J400:J2734,'Medical Examinations'!S400:S2734)</f>
        <v>Over Weight</v>
      </c>
      <c r="J400" s="7" t="str">
        <f>_xlfn.XLOOKUP(A400,'Hospitalisation Details'!$K$2:$K$2344,'Hospitalisation Details'!$V$2:$V$2344,0)</f>
        <v>26-Dec-2000</v>
      </c>
      <c r="K400" s="24">
        <f>_xlfn.XLOOKUP(A400,'Hospitalisation Details'!$K$2:$K$2344,'Hospitalisation Details'!$P$2:$P$2344,0)</f>
        <v>26026.97</v>
      </c>
      <c r="L400" s="24" t="str">
        <f>_xlfn.XLOOKUP(A400,'Hospitalisation Details'!$K$2:$K$2344,'Hospitalisation Details'!$Q$2:$Q$2344,0)</f>
        <v>tier - 2</v>
      </c>
      <c r="M400" s="5" t="str">
        <f>_xlfn.XLOOKUP(A400,'Hospitalisation Details'!$K$2:$K$2344,'Hospitalisation Details'!$R$2:$R$2344,0)</f>
        <v>tier - 3</v>
      </c>
      <c r="N400" s="5" t="str">
        <f>_xlfn.XLOOKUP(A400,'Hospitalisation Details'!$K$2:$K$2344,'Hospitalisation Details'!$S$2:$S$2344,0)</f>
        <v>R1011</v>
      </c>
    </row>
    <row r="401" spans="1:14" ht="15.6" x14ac:dyDescent="0.3">
      <c r="A401" s="8" t="s">
        <v>1972</v>
      </c>
      <c r="B401" s="7" t="str">
        <f>_xlfn.XLOOKUP(A401,'Customer Names'!E401:E2735,'Customer Names'!H401:H2735)</f>
        <v>Edwards</v>
      </c>
      <c r="C401" s="7">
        <v>32.68</v>
      </c>
      <c r="D401" s="7" t="str">
        <f>_xlfn.XLOOKUP(A401,'Medical Examinations'!J401:J2735,'Medical Examinations'!M401:M2735)</f>
        <v>Yes</v>
      </c>
      <c r="E401" s="7" t="str">
        <f>_xlfn.XLOOKUP(A401,'Medical Examinations'!J401:J2735,'Medical Examinations'!N401:N2735)</f>
        <v>No</v>
      </c>
      <c r="F401" s="7" t="str">
        <f>_xlfn.XLOOKUP(A401,'Medical Examinations'!J401:J2735,'Medical Examinations'!O401:O2735)</f>
        <v>No</v>
      </c>
      <c r="G401" s="7">
        <v>0</v>
      </c>
      <c r="H401" s="7" t="str">
        <f>_xlfn.XLOOKUP(A401,'Medical Examinations'!J401:J2735,'Medical Examinations'!Q401:Q2735)</f>
        <v>No</v>
      </c>
      <c r="I401" s="7" t="str">
        <f>_xlfn.XLOOKUP(A401,'Medical Examinations'!J401:J2735,'Medical Examinations'!S401:S2735)</f>
        <v>Obesity</v>
      </c>
      <c r="J401" s="7" t="str">
        <f>_xlfn.XLOOKUP(A401,'Hospitalisation Details'!$K$2:$K$2344,'Hospitalisation Details'!$V$2:$V$2344,0)</f>
        <v>5-Jun-2001</v>
      </c>
      <c r="K401" s="24">
        <f>_xlfn.XLOOKUP(A401,'Hospitalisation Details'!$K$2:$K$2344,'Hospitalisation Details'!$P$2:$P$2344,0)</f>
        <v>26018.95</v>
      </c>
      <c r="L401" s="24" t="str">
        <f>_xlfn.XLOOKUP(A401,'Hospitalisation Details'!$K$2:$K$2344,'Hospitalisation Details'!$Q$2:$Q$2344,0)</f>
        <v>tier - 2</v>
      </c>
      <c r="M401" s="5" t="str">
        <f>_xlfn.XLOOKUP(A401,'Hospitalisation Details'!$K$2:$K$2344,'Hospitalisation Details'!$R$2:$R$2344,0)</f>
        <v>tier - 2</v>
      </c>
      <c r="N401" s="5" t="str">
        <f>_xlfn.XLOOKUP(A401,'Hospitalisation Details'!$K$2:$K$2344,'Hospitalisation Details'!$S$2:$S$2344,0)</f>
        <v>R1012</v>
      </c>
    </row>
    <row r="402" spans="1:14" ht="15.6" x14ac:dyDescent="0.3">
      <c r="A402" s="8" t="s">
        <v>1971</v>
      </c>
      <c r="B402" s="7" t="str">
        <f>_xlfn.XLOOKUP(A402,'Customer Names'!E402:E2736,'Customer Names'!H402:H2736)</f>
        <v>Liebl</v>
      </c>
      <c r="C402" s="7">
        <v>26.4</v>
      </c>
      <c r="D402" s="7" t="str">
        <f>_xlfn.XLOOKUP(A402,'Medical Examinations'!J402:J2736,'Medical Examinations'!M402:M2736)</f>
        <v>Yes</v>
      </c>
      <c r="E402" s="7" t="str">
        <f>_xlfn.XLOOKUP(A402,'Medical Examinations'!J402:J2736,'Medical Examinations'!N402:N2736)</f>
        <v>No</v>
      </c>
      <c r="F402" s="7" t="str">
        <f>_xlfn.XLOOKUP(A402,'Medical Examinations'!J402:J2736,'Medical Examinations'!O402:O2736)</f>
        <v>No</v>
      </c>
      <c r="G402" s="7">
        <v>2</v>
      </c>
      <c r="H402" s="7" t="str">
        <f>_xlfn.XLOOKUP(A402,'Medical Examinations'!J402:J2736,'Medical Examinations'!Q402:Q2736)</f>
        <v>No</v>
      </c>
      <c r="I402" s="7" t="str">
        <f>_xlfn.XLOOKUP(A402,'Medical Examinations'!J402:J2736,'Medical Examinations'!S402:S2736)</f>
        <v>Over Weight</v>
      </c>
      <c r="J402" s="7" t="str">
        <f>_xlfn.XLOOKUP(A402,'Hospitalisation Details'!$K$2:$K$2344,'Hospitalisation Details'!$V$2:$V$2344,0)</f>
        <v>3-Dec-1970</v>
      </c>
      <c r="K402" s="24">
        <f>_xlfn.XLOOKUP(A402,'Hospitalisation Details'!$K$2:$K$2344,'Hospitalisation Details'!$P$2:$P$2344,0)</f>
        <v>25992.82</v>
      </c>
      <c r="L402" s="24" t="str">
        <f>_xlfn.XLOOKUP(A402,'Hospitalisation Details'!$K$2:$K$2344,'Hospitalisation Details'!$Q$2:$Q$2344,0)</f>
        <v>tier - 2</v>
      </c>
      <c r="M402" s="5" t="str">
        <f>_xlfn.XLOOKUP(A402,'Hospitalisation Details'!$K$2:$K$2344,'Hospitalisation Details'!$R$2:$R$2344,0)</f>
        <v>tier - 2</v>
      </c>
      <c r="N402" s="5" t="str">
        <f>_xlfn.XLOOKUP(A402,'Hospitalisation Details'!$K$2:$K$2344,'Hospitalisation Details'!$S$2:$S$2344,0)</f>
        <v>R1013</v>
      </c>
    </row>
    <row r="403" spans="1:14" ht="15.6" x14ac:dyDescent="0.3">
      <c r="A403" s="8" t="s">
        <v>1970</v>
      </c>
      <c r="B403" s="7" t="str">
        <f>_xlfn.XLOOKUP(A403,'Customer Names'!E403:E2737,'Customer Names'!H403:H2737)</f>
        <v>Kasabian-Larson</v>
      </c>
      <c r="C403" s="7">
        <v>23.655000000000001</v>
      </c>
      <c r="D403" s="7" t="str">
        <f>_xlfn.XLOOKUP(A403,'Medical Examinations'!J403:J2737,'Medical Examinations'!M403:M2737)</f>
        <v>Yes</v>
      </c>
      <c r="E403" s="7" t="str">
        <f>_xlfn.XLOOKUP(A403,'Medical Examinations'!J403:J2737,'Medical Examinations'!N403:N2737)</f>
        <v>No</v>
      </c>
      <c r="F403" s="7" t="str">
        <f>_xlfn.XLOOKUP(A403,'Medical Examinations'!J403:J2737,'Medical Examinations'!O403:O2737)</f>
        <v>Yes</v>
      </c>
      <c r="G403" s="7">
        <v>1</v>
      </c>
      <c r="H403" s="7" t="str">
        <f>_xlfn.XLOOKUP(A403,'Medical Examinations'!J403:J2737,'Medical Examinations'!Q403:Q2737)</f>
        <v>Yes</v>
      </c>
      <c r="I403" s="7" t="str">
        <f>_xlfn.XLOOKUP(A403,'Medical Examinations'!J403:J2737,'Medical Examinations'!S403:S2737)</f>
        <v>Normal Weight</v>
      </c>
      <c r="J403" s="7" t="str">
        <f>_xlfn.XLOOKUP(A403,'Hospitalisation Details'!$K$2:$K$2344,'Hospitalisation Details'!$V$2:$V$2344,0)</f>
        <v>21-Aug-1963</v>
      </c>
      <c r="K403" s="24">
        <f>_xlfn.XLOOKUP(A403,'Hospitalisation Details'!$K$2:$K$2344,'Hospitalisation Details'!$P$2:$P$2344,0)</f>
        <v>25678.78</v>
      </c>
      <c r="L403" s="24" t="str">
        <f>_xlfn.XLOOKUP(A403,'Hospitalisation Details'!$K$2:$K$2344,'Hospitalisation Details'!$Q$2:$Q$2344,0)</f>
        <v>tier - 2</v>
      </c>
      <c r="M403" s="5" t="str">
        <f>_xlfn.XLOOKUP(A403,'Hospitalisation Details'!$K$2:$K$2344,'Hospitalisation Details'!$R$2:$R$2344,0)</f>
        <v>tier - 3</v>
      </c>
      <c r="N403" s="5" t="str">
        <f>_xlfn.XLOOKUP(A403,'Hospitalisation Details'!$K$2:$K$2344,'Hospitalisation Details'!$S$2:$S$2344,0)</f>
        <v>R1012</v>
      </c>
    </row>
    <row r="404" spans="1:14" ht="15.6" x14ac:dyDescent="0.3">
      <c r="A404" s="8" t="s">
        <v>1969</v>
      </c>
      <c r="B404" s="7" t="str">
        <f>_xlfn.XLOOKUP(A404,'Customer Names'!E404:E2738,'Customer Names'!H404:H2738)</f>
        <v>Creamer</v>
      </c>
      <c r="C404" s="7">
        <v>27.36</v>
      </c>
      <c r="D404" s="7" t="str">
        <f>_xlfn.XLOOKUP(A404,'Medical Examinations'!J404:J2738,'Medical Examinations'!M404:M2738)</f>
        <v>No</v>
      </c>
      <c r="E404" s="7" t="str">
        <f>_xlfn.XLOOKUP(A404,'Medical Examinations'!J404:J2738,'Medical Examinations'!N404:N2738)</f>
        <v>No</v>
      </c>
      <c r="F404" s="7" t="str">
        <f>_xlfn.XLOOKUP(A404,'Medical Examinations'!J404:J2738,'Medical Examinations'!O404:O2738)</f>
        <v>No</v>
      </c>
      <c r="G404" s="7">
        <v>2</v>
      </c>
      <c r="H404" s="7" t="str">
        <f>_xlfn.XLOOKUP(A404,'Medical Examinations'!J404:J2738,'Medical Examinations'!Q404:Q2738)</f>
        <v>No</v>
      </c>
      <c r="I404" s="7" t="str">
        <f>_xlfn.XLOOKUP(A404,'Medical Examinations'!J404:J2738,'Medical Examinations'!S404:S2738)</f>
        <v>Over Weight</v>
      </c>
      <c r="J404" s="7" t="str">
        <f>_xlfn.XLOOKUP(A404,'Hospitalisation Details'!$K$2:$K$2344,'Hospitalisation Details'!$V$2:$V$2344,0)</f>
        <v>17-Jul-1972</v>
      </c>
      <c r="K404" s="24">
        <f>_xlfn.XLOOKUP(A404,'Hospitalisation Details'!$K$2:$K$2344,'Hospitalisation Details'!$P$2:$P$2344,0)</f>
        <v>25656.58</v>
      </c>
      <c r="L404" s="24" t="str">
        <f>_xlfn.XLOOKUP(A404,'Hospitalisation Details'!$K$2:$K$2344,'Hospitalisation Details'!$Q$2:$Q$2344,0)</f>
        <v>tier - 2</v>
      </c>
      <c r="M404" s="5" t="str">
        <f>_xlfn.XLOOKUP(A404,'Hospitalisation Details'!$K$2:$K$2344,'Hospitalisation Details'!$R$2:$R$2344,0)</f>
        <v>tier - 3</v>
      </c>
      <c r="N404" s="5" t="str">
        <f>_xlfn.XLOOKUP(A404,'Hospitalisation Details'!$K$2:$K$2344,'Hospitalisation Details'!$S$2:$S$2344,0)</f>
        <v>R1024</v>
      </c>
    </row>
    <row r="405" spans="1:14" ht="15.6" x14ac:dyDescent="0.3">
      <c r="A405" s="8" t="s">
        <v>1968</v>
      </c>
      <c r="B405" s="7" t="str">
        <f>_xlfn.XLOOKUP(A405,'Customer Names'!E405:E2739,'Customer Names'!H405:H2739)</f>
        <v>Kimbel</v>
      </c>
      <c r="C405" s="7">
        <v>27.82</v>
      </c>
      <c r="D405" s="7" t="str">
        <f>_xlfn.XLOOKUP(A405,'Medical Examinations'!J405:J2739,'Medical Examinations'!M405:M2739)</f>
        <v>Yes</v>
      </c>
      <c r="E405" s="7" t="str">
        <f>_xlfn.XLOOKUP(A405,'Medical Examinations'!J405:J2739,'Medical Examinations'!N405:N2739)</f>
        <v>No</v>
      </c>
      <c r="F405" s="7" t="str">
        <f>_xlfn.XLOOKUP(A405,'Medical Examinations'!J405:J2739,'Medical Examinations'!O405:O2739)</f>
        <v>No</v>
      </c>
      <c r="G405" s="7">
        <v>0</v>
      </c>
      <c r="H405" s="7" t="str">
        <f>_xlfn.XLOOKUP(A405,'Medical Examinations'!J405:J2739,'Medical Examinations'!Q405:Q2739)</f>
        <v>Yes</v>
      </c>
      <c r="I405" s="7" t="str">
        <f>_xlfn.XLOOKUP(A405,'Medical Examinations'!J405:J2739,'Medical Examinations'!S405:S2739)</f>
        <v>Over Weight</v>
      </c>
      <c r="J405" s="7" t="str">
        <f>_xlfn.XLOOKUP(A405,'Hospitalisation Details'!$K$2:$K$2344,'Hospitalisation Details'!$V$2:$V$2344,0)</f>
        <v>2-Aug-2001</v>
      </c>
      <c r="K405" s="24">
        <f>_xlfn.XLOOKUP(A405,'Hospitalisation Details'!$K$2:$K$2344,'Hospitalisation Details'!$P$2:$P$2344,0)</f>
        <v>25648.98</v>
      </c>
      <c r="L405" s="24" t="str">
        <f>_xlfn.XLOOKUP(A405,'Hospitalisation Details'!$K$2:$K$2344,'Hospitalisation Details'!$Q$2:$Q$2344,0)</f>
        <v>tier - 2</v>
      </c>
      <c r="M405" s="5" t="str">
        <f>_xlfn.XLOOKUP(A405,'Hospitalisation Details'!$K$2:$K$2344,'Hospitalisation Details'!$R$2:$R$2344,0)</f>
        <v>tier - 1</v>
      </c>
      <c r="N405" s="5" t="str">
        <f>_xlfn.XLOOKUP(A405,'Hospitalisation Details'!$K$2:$K$2344,'Hospitalisation Details'!$S$2:$S$2344,0)</f>
        <v>R1011</v>
      </c>
    </row>
    <row r="406" spans="1:14" ht="15.6" x14ac:dyDescent="0.3">
      <c r="A406" s="8" t="s">
        <v>1967</v>
      </c>
      <c r="B406" s="7" t="str">
        <f>_xlfn.XLOOKUP(A406,'Customer Names'!E406:E2740,'Customer Names'!H406:H2740)</f>
        <v>Livensparger</v>
      </c>
      <c r="C406" s="7">
        <v>25.46</v>
      </c>
      <c r="D406" s="7" t="str">
        <f>_xlfn.XLOOKUP(A406,'Medical Examinations'!J406:J2740,'Medical Examinations'!M406:M2740)</f>
        <v>No</v>
      </c>
      <c r="E406" s="7" t="str">
        <f>_xlfn.XLOOKUP(A406,'Medical Examinations'!J406:J2740,'Medical Examinations'!N406:N2740)</f>
        <v>No</v>
      </c>
      <c r="F406" s="7" t="str">
        <f>_xlfn.XLOOKUP(A406,'Medical Examinations'!J406:J2740,'Medical Examinations'!O406:O2740)</f>
        <v>No</v>
      </c>
      <c r="G406" s="7">
        <v>0</v>
      </c>
      <c r="H406" s="7" t="str">
        <f>_xlfn.XLOOKUP(A406,'Medical Examinations'!J406:J2740,'Medical Examinations'!Q406:Q2740)</f>
        <v>No</v>
      </c>
      <c r="I406" s="7" t="str">
        <f>_xlfn.XLOOKUP(A406,'Medical Examinations'!J406:J2740,'Medical Examinations'!S406:S2740)</f>
        <v>Over Weight</v>
      </c>
      <c r="J406" s="7" t="str">
        <f>_xlfn.XLOOKUP(A406,'Hospitalisation Details'!$K$2:$K$2344,'Hospitalisation Details'!$V$2:$V$2344,0)</f>
        <v>11-Dec-1968</v>
      </c>
      <c r="K406" s="24">
        <f>_xlfn.XLOOKUP(A406,'Hospitalisation Details'!$K$2:$K$2344,'Hospitalisation Details'!$P$2:$P$2344,0)</f>
        <v>25517.11</v>
      </c>
      <c r="L406" s="24" t="str">
        <f>_xlfn.XLOOKUP(A406,'Hospitalisation Details'!$K$2:$K$2344,'Hospitalisation Details'!$Q$2:$Q$2344,0)</f>
        <v>tier - 2</v>
      </c>
      <c r="M406" s="5" t="str">
        <f>_xlfn.XLOOKUP(A406,'Hospitalisation Details'!$K$2:$K$2344,'Hospitalisation Details'!$R$2:$R$2344,0)</f>
        <v>tier - 3</v>
      </c>
      <c r="N406" s="5" t="str">
        <f>_xlfn.XLOOKUP(A406,'Hospitalisation Details'!$K$2:$K$2344,'Hospitalisation Details'!$S$2:$S$2344,0)</f>
        <v>R1017</v>
      </c>
    </row>
    <row r="407" spans="1:14" ht="15.6" x14ac:dyDescent="0.3">
      <c r="A407" s="8" t="s">
        <v>1966</v>
      </c>
      <c r="B407" s="7" t="str">
        <f>_xlfn.XLOOKUP(A407,'Customer Names'!E407:E2741,'Customer Names'!H407:H2741)</f>
        <v>Grange</v>
      </c>
      <c r="C407" s="7">
        <v>25.1</v>
      </c>
      <c r="D407" s="7" t="str">
        <f>_xlfn.XLOOKUP(A407,'Medical Examinations'!J407:J2741,'Medical Examinations'!M407:M2741)</f>
        <v>No</v>
      </c>
      <c r="E407" s="7" t="str">
        <f>_xlfn.XLOOKUP(A407,'Medical Examinations'!J407:J2741,'Medical Examinations'!N407:N2741)</f>
        <v>No</v>
      </c>
      <c r="F407" s="7" t="str">
        <f>_xlfn.XLOOKUP(A407,'Medical Examinations'!J407:J2741,'Medical Examinations'!O407:O2741)</f>
        <v>No</v>
      </c>
      <c r="G407" s="7">
        <v>0</v>
      </c>
      <c r="H407" s="7" t="str">
        <f>_xlfn.XLOOKUP(A407,'Medical Examinations'!J407:J2741,'Medical Examinations'!Q407:Q2741)</f>
        <v>Yes</v>
      </c>
      <c r="I407" s="7" t="str">
        <f>_xlfn.XLOOKUP(A407,'Medical Examinations'!J407:J2741,'Medical Examinations'!S407:S2741)</f>
        <v>Over Weight</v>
      </c>
      <c r="J407" s="7" t="str">
        <f>_xlfn.XLOOKUP(A407,'Hospitalisation Details'!$K$2:$K$2344,'Hospitalisation Details'!$V$2:$V$2344,0)</f>
        <v>22-Aug-1968</v>
      </c>
      <c r="K407" s="24">
        <f>_xlfn.XLOOKUP(A407,'Hospitalisation Details'!$K$2:$K$2344,'Hospitalisation Details'!$P$2:$P$2344,0)</f>
        <v>25382.3</v>
      </c>
      <c r="L407" s="24" t="str">
        <f>_xlfn.XLOOKUP(A407,'Hospitalisation Details'!$K$2:$K$2344,'Hospitalisation Details'!$Q$2:$Q$2344,0)</f>
        <v>tier - 2</v>
      </c>
      <c r="M407" s="5" t="str">
        <f>_xlfn.XLOOKUP(A407,'Hospitalisation Details'!$K$2:$K$2344,'Hospitalisation Details'!$R$2:$R$2344,0)</f>
        <v>tier - 2</v>
      </c>
      <c r="N407" s="5" t="str">
        <f>_xlfn.XLOOKUP(A407,'Hospitalisation Details'!$K$2:$K$2344,'Hospitalisation Details'!$S$2:$S$2344,0)</f>
        <v>R1011</v>
      </c>
    </row>
    <row r="408" spans="1:14" ht="15.6" x14ac:dyDescent="0.3">
      <c r="A408" s="8" t="s">
        <v>1965</v>
      </c>
      <c r="B408" s="7" t="str">
        <f>_xlfn.XLOOKUP(A408,'Customer Names'!E408:E2742,'Customer Names'!H408:H2742)</f>
        <v>Nunlist</v>
      </c>
      <c r="C408" s="7">
        <v>32.11</v>
      </c>
      <c r="D408" s="7" t="str">
        <f>_xlfn.XLOOKUP(A408,'Medical Examinations'!J408:J2742,'Medical Examinations'!M408:M2742)</f>
        <v>No</v>
      </c>
      <c r="E408" s="7" t="str">
        <f>_xlfn.XLOOKUP(A408,'Medical Examinations'!J408:J2742,'Medical Examinations'!N408:N2742)</f>
        <v>No</v>
      </c>
      <c r="F408" s="7" t="str">
        <f>_xlfn.XLOOKUP(A408,'Medical Examinations'!J408:J2742,'Medical Examinations'!O408:O2742)</f>
        <v>No</v>
      </c>
      <c r="G408" s="7">
        <v>2</v>
      </c>
      <c r="H408" s="7" t="str">
        <f>_xlfn.XLOOKUP(A408,'Medical Examinations'!J408:J2742,'Medical Examinations'!Q408:Q2742)</f>
        <v>No</v>
      </c>
      <c r="I408" s="7" t="str">
        <f>_xlfn.XLOOKUP(A408,'Medical Examinations'!J408:J2742,'Medical Examinations'!S408:S2742)</f>
        <v>Obesity</v>
      </c>
      <c r="J408" s="7" t="str">
        <f>_xlfn.XLOOKUP(A408,'Hospitalisation Details'!$K$2:$K$2344,'Hospitalisation Details'!$V$2:$V$2344,0)</f>
        <v>26-Sep-1972</v>
      </c>
      <c r="K408" s="24">
        <f>_xlfn.XLOOKUP(A408,'Hospitalisation Details'!$K$2:$K$2344,'Hospitalisation Details'!$P$2:$P$2344,0)</f>
        <v>25333.33</v>
      </c>
      <c r="L408" s="24" t="str">
        <f>_xlfn.XLOOKUP(A408,'Hospitalisation Details'!$K$2:$K$2344,'Hospitalisation Details'!$Q$2:$Q$2344,0)</f>
        <v>tier - 2</v>
      </c>
      <c r="M408" s="5" t="str">
        <f>_xlfn.XLOOKUP(A408,'Hospitalisation Details'!$K$2:$K$2344,'Hospitalisation Details'!$R$2:$R$2344,0)</f>
        <v>tier - 2</v>
      </c>
      <c r="N408" s="5" t="str">
        <f>_xlfn.XLOOKUP(A408,'Hospitalisation Details'!$K$2:$K$2344,'Hospitalisation Details'!$S$2:$S$2344,0)</f>
        <v>R1017</v>
      </c>
    </row>
    <row r="409" spans="1:14" ht="15.6" x14ac:dyDescent="0.3">
      <c r="A409" s="8" t="s">
        <v>1964</v>
      </c>
      <c r="B409" s="7" t="str">
        <f>_xlfn.XLOOKUP(A409,'Customer Names'!E409:E2743,'Customer Names'!H409:H2743)</f>
        <v>Cutter</v>
      </c>
      <c r="C409" s="7">
        <v>29.8</v>
      </c>
      <c r="D409" s="7" t="str">
        <f>_xlfn.XLOOKUP(A409,'Medical Examinations'!J409:J2743,'Medical Examinations'!M409:M2743)</f>
        <v>Yes</v>
      </c>
      <c r="E409" s="7" t="str">
        <f>_xlfn.XLOOKUP(A409,'Medical Examinations'!J409:J2743,'Medical Examinations'!N409:N2743)</f>
        <v>No</v>
      </c>
      <c r="F409" s="7" t="str">
        <f>_xlfn.XLOOKUP(A409,'Medical Examinations'!J409:J2743,'Medical Examinations'!O409:O2743)</f>
        <v>No</v>
      </c>
      <c r="G409" s="7">
        <v>1</v>
      </c>
      <c r="H409" s="7" t="str">
        <f>_xlfn.XLOOKUP(A409,'Medical Examinations'!J409:J2743,'Medical Examinations'!Q409:Q2743)</f>
        <v>Yes</v>
      </c>
      <c r="I409" s="7" t="str">
        <f>_xlfn.XLOOKUP(A409,'Medical Examinations'!J409:J2743,'Medical Examinations'!S409:S2743)</f>
        <v>Over Weight</v>
      </c>
      <c r="J409" s="7" t="str">
        <f>_xlfn.XLOOKUP(A409,'Hospitalisation Details'!$K$2:$K$2344,'Hospitalisation Details'!$V$2:$V$2344,0)</f>
        <v>14-Dec-1975</v>
      </c>
      <c r="K409" s="24">
        <f>_xlfn.XLOOKUP(A409,'Hospitalisation Details'!$K$2:$K$2344,'Hospitalisation Details'!$P$2:$P$2344,0)</f>
        <v>25309.49</v>
      </c>
      <c r="L409" s="24" t="str">
        <f>_xlfn.XLOOKUP(A409,'Hospitalisation Details'!$K$2:$K$2344,'Hospitalisation Details'!$Q$2:$Q$2344,0)</f>
        <v>tier - 2</v>
      </c>
      <c r="M409" s="5" t="str">
        <f>_xlfn.XLOOKUP(A409,'Hospitalisation Details'!$K$2:$K$2344,'Hospitalisation Details'!$R$2:$R$2344,0)</f>
        <v>tier - 1</v>
      </c>
      <c r="N409" s="5" t="str">
        <f>_xlfn.XLOOKUP(A409,'Hospitalisation Details'!$K$2:$K$2344,'Hospitalisation Details'!$S$2:$S$2344,0)</f>
        <v>R1011</v>
      </c>
    </row>
    <row r="410" spans="1:14" ht="15.6" x14ac:dyDescent="0.3">
      <c r="A410" s="8" t="s">
        <v>1963</v>
      </c>
      <c r="B410" s="7" t="str">
        <f>_xlfn.XLOOKUP(A410,'Customer Names'!E410:E2744,'Customer Names'!H410:H2744)</f>
        <v>Martin</v>
      </c>
      <c r="C410" s="7">
        <v>24.01</v>
      </c>
      <c r="D410" s="7" t="str">
        <f>_xlfn.XLOOKUP(A410,'Medical Examinations'!J410:J2744,'Medical Examinations'!M410:M2744)</f>
        <v>No</v>
      </c>
      <c r="E410" s="7" t="str">
        <f>_xlfn.XLOOKUP(A410,'Medical Examinations'!J410:J2744,'Medical Examinations'!N410:N2744)</f>
        <v>No</v>
      </c>
      <c r="F410" s="7" t="str">
        <f>_xlfn.XLOOKUP(A410,'Medical Examinations'!J410:J2744,'Medical Examinations'!O410:O2744)</f>
        <v>No</v>
      </c>
      <c r="G410" s="7">
        <v>1</v>
      </c>
      <c r="H410" s="7" t="str">
        <f>_xlfn.XLOOKUP(A410,'Medical Examinations'!J410:J2744,'Medical Examinations'!Q410:Q2744)</f>
        <v>Yes</v>
      </c>
      <c r="I410" s="7" t="str">
        <f>_xlfn.XLOOKUP(A410,'Medical Examinations'!J410:J2744,'Medical Examinations'!S410:S2744)</f>
        <v>Normal Weight</v>
      </c>
      <c r="J410" s="7" t="str">
        <f>_xlfn.XLOOKUP(A410,'Hospitalisation Details'!$K$2:$K$2344,'Hospitalisation Details'!$V$2:$V$2344,0)</f>
        <v>24-Nov-1998</v>
      </c>
      <c r="K410" s="24">
        <f>_xlfn.XLOOKUP(A410,'Hospitalisation Details'!$K$2:$K$2344,'Hospitalisation Details'!$P$2:$P$2344,0)</f>
        <v>25127.22</v>
      </c>
      <c r="L410" s="24" t="str">
        <f>_xlfn.XLOOKUP(A410,'Hospitalisation Details'!$K$2:$K$2344,'Hospitalisation Details'!$Q$2:$Q$2344,0)</f>
        <v>tier - 2</v>
      </c>
      <c r="M410" s="5" t="str">
        <f>_xlfn.XLOOKUP(A410,'Hospitalisation Details'!$K$2:$K$2344,'Hospitalisation Details'!$R$2:$R$2344,0)</f>
        <v>tier - 3</v>
      </c>
      <c r="N410" s="5" t="str">
        <f>_xlfn.XLOOKUP(A410,'Hospitalisation Details'!$K$2:$K$2344,'Hospitalisation Details'!$S$2:$S$2344,0)</f>
        <v>R1011</v>
      </c>
    </row>
    <row r="411" spans="1:14" ht="15.6" x14ac:dyDescent="0.3">
      <c r="A411" s="8" t="s">
        <v>1962</v>
      </c>
      <c r="B411" s="7" t="str">
        <f>_xlfn.XLOOKUP(A411,'Customer Names'!E411:E2745,'Customer Names'!H411:H2745)</f>
        <v>Cooney</v>
      </c>
      <c r="C411" s="7">
        <v>23.21</v>
      </c>
      <c r="D411" s="7" t="str">
        <f>_xlfn.XLOOKUP(A411,'Medical Examinations'!J411:J2745,'Medical Examinations'!M411:M2745)</f>
        <v>No</v>
      </c>
      <c r="E411" s="7" t="str">
        <f>_xlfn.XLOOKUP(A411,'Medical Examinations'!J411:J2745,'Medical Examinations'!N411:N2745)</f>
        <v>No</v>
      </c>
      <c r="F411" s="7" t="str">
        <f>_xlfn.XLOOKUP(A411,'Medical Examinations'!J411:J2745,'Medical Examinations'!O411:O2745)</f>
        <v>No</v>
      </c>
      <c r="G411" s="7">
        <v>1</v>
      </c>
      <c r="H411" s="7" t="str">
        <f>_xlfn.XLOOKUP(A411,'Medical Examinations'!J411:J2745,'Medical Examinations'!Q411:Q2745)</f>
        <v>No</v>
      </c>
      <c r="I411" s="7" t="str">
        <f>_xlfn.XLOOKUP(A411,'Medical Examinations'!J411:J2745,'Medical Examinations'!S411:S2745)</f>
        <v>Normal Weight</v>
      </c>
      <c r="J411" s="7" t="str">
        <f>_xlfn.XLOOKUP(A411,'Hospitalisation Details'!$K$2:$K$2344,'Hospitalisation Details'!$V$2:$V$2344,0)</f>
        <v>14-Jun-1998</v>
      </c>
      <c r="K411" s="24">
        <f>_xlfn.XLOOKUP(A411,'Hospitalisation Details'!$K$2:$K$2344,'Hospitalisation Details'!$P$2:$P$2344,0)</f>
        <v>25081.77</v>
      </c>
      <c r="L411" s="24" t="str">
        <f>_xlfn.XLOOKUP(A411,'Hospitalisation Details'!$K$2:$K$2344,'Hospitalisation Details'!$Q$2:$Q$2344,0)</f>
        <v>tier - 2</v>
      </c>
      <c r="M411" s="5" t="str">
        <f>_xlfn.XLOOKUP(A411,'Hospitalisation Details'!$K$2:$K$2344,'Hospitalisation Details'!$R$2:$R$2344,0)</f>
        <v>tier - 2</v>
      </c>
      <c r="N411" s="5" t="str">
        <f>_xlfn.XLOOKUP(A411,'Hospitalisation Details'!$K$2:$K$2344,'Hospitalisation Details'!$S$2:$S$2344,0)</f>
        <v>R1013</v>
      </c>
    </row>
    <row r="412" spans="1:14" ht="15.6" x14ac:dyDescent="0.3">
      <c r="A412" s="8" t="s">
        <v>1961</v>
      </c>
      <c r="B412" s="7" t="str">
        <f>_xlfn.XLOOKUP(A412,'Customer Names'!E412:E2746,'Customer Names'!H412:H2746)</f>
        <v>Bier</v>
      </c>
      <c r="C412" s="7">
        <v>21.2</v>
      </c>
      <c r="D412" s="7" t="str">
        <f>_xlfn.XLOOKUP(A412,'Medical Examinations'!J412:J2746,'Medical Examinations'!M412:M2746)</f>
        <v>Yes</v>
      </c>
      <c r="E412" s="7" t="str">
        <f>_xlfn.XLOOKUP(A412,'Medical Examinations'!J412:J2746,'Medical Examinations'!N412:N2746)</f>
        <v>No</v>
      </c>
      <c r="F412" s="7" t="str">
        <f>_xlfn.XLOOKUP(A412,'Medical Examinations'!J412:J2746,'Medical Examinations'!O412:O2746)</f>
        <v>No</v>
      </c>
      <c r="G412" s="7">
        <v>1</v>
      </c>
      <c r="H412" s="7" t="str">
        <f>_xlfn.XLOOKUP(A412,'Medical Examinations'!J412:J2746,'Medical Examinations'!Q412:Q2746)</f>
        <v>Yes</v>
      </c>
      <c r="I412" s="7" t="str">
        <f>_xlfn.XLOOKUP(A412,'Medical Examinations'!J412:J2746,'Medical Examinations'!S412:S2746)</f>
        <v>Normal Weight</v>
      </c>
      <c r="J412" s="7" t="str">
        <f>_xlfn.XLOOKUP(A412,'Hospitalisation Details'!$K$2:$K$2344,'Hospitalisation Details'!$V$2:$V$2344,0)</f>
        <v>4-Dec-1995</v>
      </c>
      <c r="K412" s="24">
        <f>_xlfn.XLOOKUP(A412,'Hospitalisation Details'!$K$2:$K$2344,'Hospitalisation Details'!$P$2:$P$2344,0)</f>
        <v>25075.97</v>
      </c>
      <c r="L412" s="24" t="str">
        <f>_xlfn.XLOOKUP(A412,'Hospitalisation Details'!$K$2:$K$2344,'Hospitalisation Details'!$Q$2:$Q$2344,0)</f>
        <v>tier - 2</v>
      </c>
      <c r="M412" s="5" t="str">
        <f>_xlfn.XLOOKUP(A412,'Hospitalisation Details'!$K$2:$K$2344,'Hospitalisation Details'!$R$2:$R$2344,0)</f>
        <v>tier - 2</v>
      </c>
      <c r="N412" s="5" t="str">
        <f>_xlfn.XLOOKUP(A412,'Hospitalisation Details'!$K$2:$K$2344,'Hospitalisation Details'!$S$2:$S$2344,0)</f>
        <v>R1011</v>
      </c>
    </row>
    <row r="413" spans="1:14" ht="15.6" x14ac:dyDescent="0.3">
      <c r="A413" s="8" t="s">
        <v>1960</v>
      </c>
      <c r="B413" s="7" t="str">
        <f>_xlfn.XLOOKUP(A413,'Customer Names'!E413:E2747,'Customer Names'!H413:H2747)</f>
        <v>Muskopf</v>
      </c>
      <c r="C413" s="7">
        <v>28.215</v>
      </c>
      <c r="D413" s="7" t="str">
        <f>_xlfn.XLOOKUP(A413,'Medical Examinations'!J413:J2747,'Medical Examinations'!M413:M2747)</f>
        <v>Yes</v>
      </c>
      <c r="E413" s="7" t="str">
        <f>_xlfn.XLOOKUP(A413,'Medical Examinations'!J413:J2747,'Medical Examinations'!N413:N2747)</f>
        <v>No</v>
      </c>
      <c r="F413" s="7" t="str">
        <f>_xlfn.XLOOKUP(A413,'Medical Examinations'!J413:J2747,'Medical Examinations'!O413:O2747)</f>
        <v>No</v>
      </c>
      <c r="G413" s="7">
        <v>1</v>
      </c>
      <c r="H413" s="7" t="str">
        <f>_xlfn.XLOOKUP(A413,'Medical Examinations'!J413:J2747,'Medical Examinations'!Q413:Q2747)</f>
        <v>Yes</v>
      </c>
      <c r="I413" s="7" t="str">
        <f>_xlfn.XLOOKUP(A413,'Medical Examinations'!J413:J2747,'Medical Examinations'!S413:S2747)</f>
        <v>Over Weight</v>
      </c>
      <c r="J413" s="7" t="str">
        <f>_xlfn.XLOOKUP(A413,'Hospitalisation Details'!$K$2:$K$2344,'Hospitalisation Details'!$V$2:$V$2344,0)</f>
        <v>14-Nov-1975</v>
      </c>
      <c r="K413" s="24">
        <f>_xlfn.XLOOKUP(A413,'Hospitalisation Details'!$K$2:$K$2344,'Hospitalisation Details'!$P$2:$P$2344,0)</f>
        <v>24915.22</v>
      </c>
      <c r="L413" s="24" t="str">
        <f>_xlfn.XLOOKUP(A413,'Hospitalisation Details'!$K$2:$K$2344,'Hospitalisation Details'!$Q$2:$Q$2344,0)</f>
        <v>tier - 2</v>
      </c>
      <c r="M413" s="5" t="str">
        <f>_xlfn.XLOOKUP(A413,'Hospitalisation Details'!$K$2:$K$2344,'Hospitalisation Details'!$R$2:$R$2344,0)</f>
        <v>tier - 3</v>
      </c>
      <c r="N413" s="5" t="str">
        <f>_xlfn.XLOOKUP(A413,'Hospitalisation Details'!$K$2:$K$2344,'Hospitalisation Details'!$S$2:$S$2344,0)</f>
        <v>R1012</v>
      </c>
    </row>
    <row r="414" spans="1:14" ht="15.6" x14ac:dyDescent="0.3">
      <c r="A414" s="8" t="s">
        <v>1959</v>
      </c>
      <c r="B414" s="7" t="str">
        <f>_xlfn.XLOOKUP(A414,'Customer Names'!E414:E2748,'Customer Names'!H414:H2748)</f>
        <v>Sirak</v>
      </c>
      <c r="C414" s="7">
        <v>38.094999999999999</v>
      </c>
      <c r="D414" s="7" t="str">
        <f>_xlfn.XLOOKUP(A414,'Medical Examinations'!J414:J2748,'Medical Examinations'!M414:M2748)</f>
        <v>No</v>
      </c>
      <c r="E414" s="7" t="str">
        <f>_xlfn.XLOOKUP(A414,'Medical Examinations'!J414:J2748,'Medical Examinations'!N414:N2748)</f>
        <v>No</v>
      </c>
      <c r="F414" s="7" t="str">
        <f>_xlfn.XLOOKUP(A414,'Medical Examinations'!J414:J2748,'Medical Examinations'!O414:O2748)</f>
        <v>No</v>
      </c>
      <c r="G414" s="7">
        <v>1</v>
      </c>
      <c r="H414" s="7" t="str">
        <f>_xlfn.XLOOKUP(A414,'Medical Examinations'!J414:J2748,'Medical Examinations'!Q414:Q2748)</f>
        <v>No</v>
      </c>
      <c r="I414" s="7" t="str">
        <f>_xlfn.XLOOKUP(A414,'Medical Examinations'!J414:J2748,'Medical Examinations'!S414:S2748)</f>
        <v>Obesity</v>
      </c>
      <c r="J414" s="7" t="str">
        <f>_xlfn.XLOOKUP(A414,'Hospitalisation Details'!$K$2:$K$2344,'Hospitalisation Details'!$V$2:$V$2344,0)</f>
        <v>14-Jun-1987</v>
      </c>
      <c r="K414" s="24">
        <f>_xlfn.XLOOKUP(A414,'Hospitalisation Details'!$K$2:$K$2344,'Hospitalisation Details'!$P$2:$P$2344,0)</f>
        <v>24915.05</v>
      </c>
      <c r="L414" s="24" t="str">
        <f>_xlfn.XLOOKUP(A414,'Hospitalisation Details'!$K$2:$K$2344,'Hospitalisation Details'!$Q$2:$Q$2344,0)</f>
        <v>tier - 2</v>
      </c>
      <c r="M414" s="5" t="str">
        <f>_xlfn.XLOOKUP(A414,'Hospitalisation Details'!$K$2:$K$2344,'Hospitalisation Details'!$R$2:$R$2344,0)</f>
        <v>tier - 1</v>
      </c>
      <c r="N414" s="5" t="str">
        <f>_xlfn.XLOOKUP(A414,'Hospitalisation Details'!$K$2:$K$2344,'Hospitalisation Details'!$S$2:$S$2344,0)</f>
        <v>R1024</v>
      </c>
    </row>
    <row r="415" spans="1:14" ht="15.6" x14ac:dyDescent="0.3">
      <c r="A415" s="8" t="s">
        <v>1958</v>
      </c>
      <c r="B415" s="7" t="str">
        <f>_xlfn.XLOOKUP(A415,'Customer Names'!E415:E2749,'Customer Names'!H415:H2749)</f>
        <v>Nelsen</v>
      </c>
      <c r="C415" s="7">
        <v>22.61</v>
      </c>
      <c r="D415" s="7" t="str">
        <f>_xlfn.XLOOKUP(A415,'Medical Examinations'!J415:J2749,'Medical Examinations'!M415:M2749)</f>
        <v>Yes</v>
      </c>
      <c r="E415" s="7" t="str">
        <f>_xlfn.XLOOKUP(A415,'Medical Examinations'!J415:J2749,'Medical Examinations'!N415:N2749)</f>
        <v>No</v>
      </c>
      <c r="F415" s="7" t="str">
        <f>_xlfn.XLOOKUP(A415,'Medical Examinations'!J415:J2749,'Medical Examinations'!O415:O2749)</f>
        <v>Yes</v>
      </c>
      <c r="G415" s="7">
        <v>1</v>
      </c>
      <c r="H415" s="7" t="str">
        <f>_xlfn.XLOOKUP(A415,'Medical Examinations'!J415:J2749,'Medical Examinations'!Q415:Q2749)</f>
        <v>Yes</v>
      </c>
      <c r="I415" s="7" t="str">
        <f>_xlfn.XLOOKUP(A415,'Medical Examinations'!J415:J2749,'Medical Examinations'!S415:S2749)</f>
        <v>Normal Weight</v>
      </c>
      <c r="J415" s="7" t="str">
        <f>_xlfn.XLOOKUP(A415,'Hospitalisation Details'!$K$2:$K$2344,'Hospitalisation Details'!$V$2:$V$2344,0)</f>
        <v>23-Jul-1969</v>
      </c>
      <c r="K415" s="24">
        <f>_xlfn.XLOOKUP(A415,'Hospitalisation Details'!$K$2:$K$2344,'Hospitalisation Details'!$P$2:$P$2344,0)</f>
        <v>24873.38</v>
      </c>
      <c r="L415" s="24" t="str">
        <f>_xlfn.XLOOKUP(A415,'Hospitalisation Details'!$K$2:$K$2344,'Hospitalisation Details'!$Q$2:$Q$2344,0)</f>
        <v>tier - 2</v>
      </c>
      <c r="M415" s="5" t="str">
        <f>_xlfn.XLOOKUP(A415,'Hospitalisation Details'!$K$2:$K$2344,'Hospitalisation Details'!$R$2:$R$2344,0)</f>
        <v>tier - 1</v>
      </c>
      <c r="N415" s="5" t="str">
        <f>_xlfn.XLOOKUP(A415,'Hospitalisation Details'!$K$2:$K$2344,'Hospitalisation Details'!$S$2:$S$2344,0)</f>
        <v>R1024</v>
      </c>
    </row>
    <row r="416" spans="1:14" ht="15.6" x14ac:dyDescent="0.3">
      <c r="A416" s="8" t="s">
        <v>1957</v>
      </c>
      <c r="B416" s="7" t="str">
        <f>_xlfn.XLOOKUP(A416,'Customer Names'!E416:E2750,'Customer Names'!H416:H2750)</f>
        <v>Schallner</v>
      </c>
      <c r="C416" s="7">
        <v>24.32</v>
      </c>
      <c r="D416" s="7" t="str">
        <f>_xlfn.XLOOKUP(A416,'Medical Examinations'!J416:J2750,'Medical Examinations'!M416:M2750)</f>
        <v>Yes</v>
      </c>
      <c r="E416" s="7" t="str">
        <f>_xlfn.XLOOKUP(A416,'Medical Examinations'!J416:J2750,'Medical Examinations'!N416:N2750)</f>
        <v>No</v>
      </c>
      <c r="F416" s="7" t="str">
        <f>_xlfn.XLOOKUP(A416,'Medical Examinations'!J416:J2750,'Medical Examinations'!O416:O2750)</f>
        <v>No</v>
      </c>
      <c r="G416" s="7">
        <v>2</v>
      </c>
      <c r="H416" s="7" t="str">
        <f>_xlfn.XLOOKUP(A416,'Medical Examinations'!J416:J2750,'Medical Examinations'!Q416:Q2750)</f>
        <v>Yes</v>
      </c>
      <c r="I416" s="7" t="str">
        <f>_xlfn.XLOOKUP(A416,'Medical Examinations'!J416:J2750,'Medical Examinations'!S416:S2750)</f>
        <v>Normal Weight</v>
      </c>
      <c r="J416" s="7" t="str">
        <f>_xlfn.XLOOKUP(A416,'Hospitalisation Details'!$K$2:$K$2344,'Hospitalisation Details'!$V$2:$V$2344,0)</f>
        <v>26-Nov-1970</v>
      </c>
      <c r="K416" s="24">
        <f>_xlfn.XLOOKUP(A416,'Hospitalisation Details'!$K$2:$K$2344,'Hospitalisation Details'!$P$2:$P$2344,0)</f>
        <v>24869.84</v>
      </c>
      <c r="L416" s="24" t="str">
        <f>_xlfn.XLOOKUP(A416,'Hospitalisation Details'!$K$2:$K$2344,'Hospitalisation Details'!$Q$2:$Q$2344,0)</f>
        <v>tier - 2</v>
      </c>
      <c r="M416" s="5" t="str">
        <f>_xlfn.XLOOKUP(A416,'Hospitalisation Details'!$K$2:$K$2344,'Hospitalisation Details'!$R$2:$R$2344,0)</f>
        <v>tier - 2</v>
      </c>
      <c r="N416" s="5" t="str">
        <f>_xlfn.XLOOKUP(A416,'Hospitalisation Details'!$K$2:$K$2344,'Hospitalisation Details'!$S$2:$S$2344,0)</f>
        <v>R1016</v>
      </c>
    </row>
    <row r="417" spans="1:14" ht="15.6" x14ac:dyDescent="0.3">
      <c r="A417" s="8" t="s">
        <v>1956</v>
      </c>
      <c r="B417" s="7" t="str">
        <f>_xlfn.XLOOKUP(A417,'Customer Names'!E417:E2751,'Customer Names'!H417:H2751)</f>
        <v>Dunlap</v>
      </c>
      <c r="C417" s="7">
        <v>20.96</v>
      </c>
      <c r="D417" s="7" t="str">
        <f>_xlfn.XLOOKUP(A417,'Medical Examinations'!J417:J2751,'Medical Examinations'!M417:M2751)</f>
        <v>Yes</v>
      </c>
      <c r="E417" s="7" t="str">
        <f>_xlfn.XLOOKUP(A417,'Medical Examinations'!J417:J2751,'Medical Examinations'!N417:N2751)</f>
        <v>No</v>
      </c>
      <c r="F417" s="7" t="str">
        <f>_xlfn.XLOOKUP(A417,'Medical Examinations'!J417:J2751,'Medical Examinations'!O417:O2751)</f>
        <v>No</v>
      </c>
      <c r="G417" s="7">
        <v>1</v>
      </c>
      <c r="H417" s="7" t="str">
        <f>_xlfn.XLOOKUP(A417,'Medical Examinations'!J417:J2751,'Medical Examinations'!Q417:Q2751)</f>
        <v>Yes</v>
      </c>
      <c r="I417" s="7" t="str">
        <f>_xlfn.XLOOKUP(A417,'Medical Examinations'!J417:J2751,'Medical Examinations'!S417:S2751)</f>
        <v>Normal Weight</v>
      </c>
      <c r="J417" s="7" t="str">
        <f>_xlfn.XLOOKUP(A417,'Hospitalisation Details'!$K$2:$K$2344,'Hospitalisation Details'!$V$2:$V$2344,0)</f>
        <v>10-Jun-1995</v>
      </c>
      <c r="K417" s="24">
        <f>_xlfn.XLOOKUP(A417,'Hospitalisation Details'!$K$2:$K$2344,'Hospitalisation Details'!$P$2:$P$2344,0)</f>
        <v>24863.25</v>
      </c>
      <c r="L417" s="24" t="str">
        <f>_xlfn.XLOOKUP(A417,'Hospitalisation Details'!$K$2:$K$2344,'Hospitalisation Details'!$Q$2:$Q$2344,0)</f>
        <v>tier - 2</v>
      </c>
      <c r="M417" s="5" t="str">
        <f>_xlfn.XLOOKUP(A417,'Hospitalisation Details'!$K$2:$K$2344,'Hospitalisation Details'!$R$2:$R$2344,0)</f>
        <v>tier - 3</v>
      </c>
      <c r="N417" s="5" t="str">
        <f>_xlfn.XLOOKUP(A417,'Hospitalisation Details'!$K$2:$K$2344,'Hospitalisation Details'!$S$2:$S$2344,0)</f>
        <v>R1011</v>
      </c>
    </row>
    <row r="418" spans="1:14" ht="15.6" x14ac:dyDescent="0.3">
      <c r="A418" s="8" t="s">
        <v>1955</v>
      </c>
      <c r="B418" s="7" t="str">
        <f>_xlfn.XLOOKUP(A418,'Customer Names'!E418:E2752,'Customer Names'!H418:H2752)</f>
        <v>Messing</v>
      </c>
      <c r="C418" s="7">
        <v>19.68</v>
      </c>
      <c r="D418" s="7" t="str">
        <f>_xlfn.XLOOKUP(A418,'Medical Examinations'!J418:J2752,'Medical Examinations'!M418:M2752)</f>
        <v>No</v>
      </c>
      <c r="E418" s="7" t="str">
        <f>_xlfn.XLOOKUP(A418,'Medical Examinations'!J418:J2752,'Medical Examinations'!N418:N2752)</f>
        <v>No</v>
      </c>
      <c r="F418" s="7" t="str">
        <f>_xlfn.XLOOKUP(A418,'Medical Examinations'!J418:J2752,'Medical Examinations'!O418:O2752)</f>
        <v>No</v>
      </c>
      <c r="G418" s="7">
        <v>0</v>
      </c>
      <c r="H418" s="7" t="str">
        <f>_xlfn.XLOOKUP(A418,'Medical Examinations'!J418:J2752,'Medical Examinations'!Q418:Q2752)</f>
        <v>Yes</v>
      </c>
      <c r="I418" s="7" t="str">
        <f>_xlfn.XLOOKUP(A418,'Medical Examinations'!J418:J2752,'Medical Examinations'!S418:S2752)</f>
        <v>Normal Weight</v>
      </c>
      <c r="J418" s="7" t="str">
        <f>_xlfn.XLOOKUP(A418,'Hospitalisation Details'!$K$2:$K$2344,'Hospitalisation Details'!$V$2:$V$2344,0)</f>
        <v>9-Sep-1994</v>
      </c>
      <c r="K418" s="24">
        <f>_xlfn.XLOOKUP(A418,'Hospitalisation Details'!$K$2:$K$2344,'Hospitalisation Details'!$P$2:$P$2344,0)</f>
        <v>24817.25</v>
      </c>
      <c r="L418" s="24" t="str">
        <f>_xlfn.XLOOKUP(A418,'Hospitalisation Details'!$K$2:$K$2344,'Hospitalisation Details'!$Q$2:$Q$2344,0)</f>
        <v>tier - 2</v>
      </c>
      <c r="M418" s="5" t="str">
        <f>_xlfn.XLOOKUP(A418,'Hospitalisation Details'!$K$2:$K$2344,'Hospitalisation Details'!$R$2:$R$2344,0)</f>
        <v>tier - 2</v>
      </c>
      <c r="N418" s="5" t="str">
        <f>_xlfn.XLOOKUP(A418,'Hospitalisation Details'!$K$2:$K$2344,'Hospitalisation Details'!$S$2:$S$2344,0)</f>
        <v>R1011</v>
      </c>
    </row>
    <row r="419" spans="1:14" ht="15.6" x14ac:dyDescent="0.3">
      <c r="A419" s="8" t="s">
        <v>1954</v>
      </c>
      <c r="B419" s="7" t="str">
        <f>_xlfn.XLOOKUP(A419,'Customer Names'!E419:E2753,'Customer Names'!H419:H2753)</f>
        <v>Bondell</v>
      </c>
      <c r="C419" s="7">
        <v>18.100000000000001</v>
      </c>
      <c r="D419" s="7" t="str">
        <f>_xlfn.XLOOKUP(A419,'Medical Examinations'!J419:J2753,'Medical Examinations'!M419:M2753)</f>
        <v>No</v>
      </c>
      <c r="E419" s="7" t="str">
        <f>_xlfn.XLOOKUP(A419,'Medical Examinations'!J419:J2753,'Medical Examinations'!N419:N2753)</f>
        <v>No</v>
      </c>
      <c r="F419" s="7" t="str">
        <f>_xlfn.XLOOKUP(A419,'Medical Examinations'!J419:J2753,'Medical Examinations'!O419:O2753)</f>
        <v>No</v>
      </c>
      <c r="G419" s="7">
        <v>1</v>
      </c>
      <c r="H419" s="7" t="str">
        <f>_xlfn.XLOOKUP(A419,'Medical Examinations'!J419:J2753,'Medical Examinations'!Q419:Q2753)</f>
        <v>Yes</v>
      </c>
      <c r="I419" s="7" t="str">
        <f>_xlfn.XLOOKUP(A419,'Medical Examinations'!J419:J2753,'Medical Examinations'!S419:S2753)</f>
        <v>Under Weight</v>
      </c>
      <c r="J419" s="7" t="str">
        <f>_xlfn.XLOOKUP(A419,'Hospitalisation Details'!$K$2:$K$2344,'Hospitalisation Details'!$V$2:$V$2344,0)</f>
        <v>11-Oct-1992</v>
      </c>
      <c r="K419" s="24">
        <f>_xlfn.XLOOKUP(A419,'Hospitalisation Details'!$K$2:$K$2344,'Hospitalisation Details'!$P$2:$P$2344,0)</f>
        <v>24795.040000000001</v>
      </c>
      <c r="L419" s="24" t="str">
        <f>_xlfn.XLOOKUP(A419,'Hospitalisation Details'!$K$2:$K$2344,'Hospitalisation Details'!$Q$2:$Q$2344,0)</f>
        <v>tier - 2</v>
      </c>
      <c r="M419" s="5" t="str">
        <f>_xlfn.XLOOKUP(A419,'Hospitalisation Details'!$K$2:$K$2344,'Hospitalisation Details'!$R$2:$R$2344,0)</f>
        <v>tier - 3</v>
      </c>
      <c r="N419" s="5" t="str">
        <f>_xlfn.XLOOKUP(A419,'Hospitalisation Details'!$K$2:$K$2344,'Hospitalisation Details'!$S$2:$S$2344,0)</f>
        <v>R1011</v>
      </c>
    </row>
    <row r="420" spans="1:14" ht="15.6" x14ac:dyDescent="0.3">
      <c r="A420" s="8" t="s">
        <v>1953</v>
      </c>
      <c r="B420" s="7" t="str">
        <f>_xlfn.XLOOKUP(A420,'Customer Names'!E420:E2754,'Customer Names'!H420:H2754)</f>
        <v>Gaughan</v>
      </c>
      <c r="C420" s="7">
        <v>29.64</v>
      </c>
      <c r="D420" s="7" t="str">
        <f>_xlfn.XLOOKUP(A420,'Medical Examinations'!J420:J2754,'Medical Examinations'!M420:M2754)</f>
        <v>Yes</v>
      </c>
      <c r="E420" s="7" t="str">
        <f>_xlfn.XLOOKUP(A420,'Medical Examinations'!J420:J2754,'Medical Examinations'!N420:N2754)</f>
        <v>No</v>
      </c>
      <c r="F420" s="7" t="str">
        <f>_xlfn.XLOOKUP(A420,'Medical Examinations'!J420:J2754,'Medical Examinations'!O420:O2754)</f>
        <v>No</v>
      </c>
      <c r="G420" s="7">
        <v>0</v>
      </c>
      <c r="H420" s="7" t="str">
        <f>_xlfn.XLOOKUP(A420,'Medical Examinations'!J420:J2754,'Medical Examinations'!Q420:Q2754)</f>
        <v>No</v>
      </c>
      <c r="I420" s="7" t="str">
        <f>_xlfn.XLOOKUP(A420,'Medical Examinations'!J420:J2754,'Medical Examinations'!S420:S2754)</f>
        <v>Over Weight</v>
      </c>
      <c r="J420" s="7" t="str">
        <f>_xlfn.XLOOKUP(A420,'Hospitalisation Details'!$K$2:$K$2344,'Hospitalisation Details'!$V$2:$V$2344,0)</f>
        <v>28-Aug-1996</v>
      </c>
      <c r="K420" s="24">
        <f>_xlfn.XLOOKUP(A420,'Hospitalisation Details'!$K$2:$K$2344,'Hospitalisation Details'!$P$2:$P$2344,0)</f>
        <v>24671.66</v>
      </c>
      <c r="L420" s="24" t="str">
        <f>_xlfn.XLOOKUP(A420,'Hospitalisation Details'!$K$2:$K$2344,'Hospitalisation Details'!$Q$2:$Q$2344,0)</f>
        <v>tier - 2</v>
      </c>
      <c r="M420" s="5" t="str">
        <f>_xlfn.XLOOKUP(A420,'Hospitalisation Details'!$K$2:$K$2344,'Hospitalisation Details'!$R$2:$R$2344,0)</f>
        <v>tier - 1</v>
      </c>
      <c r="N420" s="5" t="str">
        <f>_xlfn.XLOOKUP(A420,'Hospitalisation Details'!$K$2:$K$2344,'Hospitalisation Details'!$S$2:$S$2344,0)</f>
        <v>R1024</v>
      </c>
    </row>
    <row r="421" spans="1:14" ht="15.6" x14ac:dyDescent="0.3">
      <c r="A421" s="8" t="s">
        <v>1952</v>
      </c>
      <c r="B421" s="7" t="str">
        <f>_xlfn.XLOOKUP(A421,'Customer Names'!E421:E2755,'Customer Names'!H421:H2755)</f>
        <v>Gruman</v>
      </c>
      <c r="C421" s="7">
        <v>25.3</v>
      </c>
      <c r="D421" s="7" t="str">
        <f>_xlfn.XLOOKUP(A421,'Medical Examinations'!J421:J2755,'Medical Examinations'!M421:M2755)</f>
        <v>Yes</v>
      </c>
      <c r="E421" s="7" t="str">
        <f>_xlfn.XLOOKUP(A421,'Medical Examinations'!J421:J2755,'Medical Examinations'!N421:N2755)</f>
        <v>No</v>
      </c>
      <c r="F421" s="7" t="str">
        <f>_xlfn.XLOOKUP(A421,'Medical Examinations'!J421:J2755,'Medical Examinations'!O421:O2755)</f>
        <v>No</v>
      </c>
      <c r="G421" s="7">
        <v>2</v>
      </c>
      <c r="H421" s="7" t="str">
        <f>_xlfn.XLOOKUP(A421,'Medical Examinations'!J421:J2755,'Medical Examinations'!Q421:Q2755)</f>
        <v>Yes</v>
      </c>
      <c r="I421" s="7" t="str">
        <f>_xlfn.XLOOKUP(A421,'Medical Examinations'!J421:J2755,'Medical Examinations'!S421:S2755)</f>
        <v>Over Weight</v>
      </c>
      <c r="J421" s="7" t="str">
        <f>_xlfn.XLOOKUP(A421,'Hospitalisation Details'!$K$2:$K$2344,'Hospitalisation Details'!$V$2:$V$2344,0)</f>
        <v>12-Jun-1970</v>
      </c>
      <c r="K421" s="24">
        <f>_xlfn.XLOOKUP(A421,'Hospitalisation Details'!$K$2:$K$2344,'Hospitalisation Details'!$P$2:$P$2344,0)</f>
        <v>24667.42</v>
      </c>
      <c r="L421" s="24" t="str">
        <f>_xlfn.XLOOKUP(A421,'Hospitalisation Details'!$K$2:$K$2344,'Hospitalisation Details'!$Q$2:$Q$2344,0)</f>
        <v>tier - 2</v>
      </c>
      <c r="M421" s="5" t="str">
        <f>_xlfn.XLOOKUP(A421,'Hospitalisation Details'!$K$2:$K$2344,'Hospitalisation Details'!$R$2:$R$2344,0)</f>
        <v>tier - 3</v>
      </c>
      <c r="N421" s="5" t="str">
        <f>_xlfn.XLOOKUP(A421,'Hospitalisation Details'!$K$2:$K$2344,'Hospitalisation Details'!$S$2:$S$2344,0)</f>
        <v>R1013</v>
      </c>
    </row>
    <row r="422" spans="1:14" ht="15.6" x14ac:dyDescent="0.3">
      <c r="A422" s="8" t="s">
        <v>1951</v>
      </c>
      <c r="B422" s="7" t="str">
        <f>_xlfn.XLOOKUP(A422,'Customer Names'!E422:E2756,'Customer Names'!H422:H2756)</f>
        <v>Whitlow</v>
      </c>
      <c r="C422" s="7">
        <v>27.6</v>
      </c>
      <c r="D422" s="7" t="str">
        <f>_xlfn.XLOOKUP(A422,'Medical Examinations'!J422:J2756,'Medical Examinations'!M422:M2756)</f>
        <v>Yes</v>
      </c>
      <c r="E422" s="7" t="str">
        <f>_xlfn.XLOOKUP(A422,'Medical Examinations'!J422:J2756,'Medical Examinations'!N422:N2756)</f>
        <v>No</v>
      </c>
      <c r="F422" s="7" t="str">
        <f>_xlfn.XLOOKUP(A422,'Medical Examinations'!J422:J2756,'Medical Examinations'!O422:O2756)</f>
        <v>No</v>
      </c>
      <c r="G422" s="7">
        <v>0</v>
      </c>
      <c r="H422" s="7" t="str">
        <f>_xlfn.XLOOKUP(A422,'Medical Examinations'!J422:J2756,'Medical Examinations'!Q422:Q2756)</f>
        <v>No</v>
      </c>
      <c r="I422" s="7" t="str">
        <f>_xlfn.XLOOKUP(A422,'Medical Examinations'!J422:J2756,'Medical Examinations'!S422:S2756)</f>
        <v>Over Weight</v>
      </c>
      <c r="J422" s="7" t="str">
        <f>_xlfn.XLOOKUP(A422,'Hospitalisation Details'!$K$2:$K$2344,'Hospitalisation Details'!$V$2:$V$2344,0)</f>
        <v>12-Oct-1976</v>
      </c>
      <c r="K422" s="24">
        <f>_xlfn.XLOOKUP(A422,'Hospitalisation Details'!$K$2:$K$2344,'Hospitalisation Details'!$P$2:$P$2344,0)</f>
        <v>24603.05</v>
      </c>
      <c r="L422" s="24" t="str">
        <f>_xlfn.XLOOKUP(A422,'Hospitalisation Details'!$K$2:$K$2344,'Hospitalisation Details'!$Q$2:$Q$2344,0)</f>
        <v>tier - 2</v>
      </c>
      <c r="M422" s="5" t="str">
        <f>_xlfn.XLOOKUP(A422,'Hospitalisation Details'!$K$2:$K$2344,'Hospitalisation Details'!$R$2:$R$2344,0)</f>
        <v>tier - 2</v>
      </c>
      <c r="N422" s="5" t="str">
        <f>_xlfn.XLOOKUP(A422,'Hospitalisation Details'!$K$2:$K$2344,'Hospitalisation Details'!$S$2:$S$2344,0)</f>
        <v>R1011</v>
      </c>
    </row>
    <row r="423" spans="1:14" ht="15.6" x14ac:dyDescent="0.3">
      <c r="A423" s="8" t="s">
        <v>1950</v>
      </c>
      <c r="B423" s="7" t="str">
        <f>_xlfn.XLOOKUP(A423,'Customer Names'!E423:E2757,'Customer Names'!H423:H2757)</f>
        <v>Robinson</v>
      </c>
      <c r="C423" s="7">
        <v>27.645</v>
      </c>
      <c r="D423" s="7" t="str">
        <f>_xlfn.XLOOKUP(A423,'Medical Examinations'!J423:J2757,'Medical Examinations'!M423:M2757)</f>
        <v>Yes</v>
      </c>
      <c r="E423" s="7" t="str">
        <f>_xlfn.XLOOKUP(A423,'Medical Examinations'!J423:J2757,'Medical Examinations'!N423:N2757)</f>
        <v>No</v>
      </c>
      <c r="F423" s="7" t="str">
        <f>_xlfn.XLOOKUP(A423,'Medical Examinations'!J423:J2757,'Medical Examinations'!O423:O2757)</f>
        <v>No</v>
      </c>
      <c r="G423" s="7">
        <v>1</v>
      </c>
      <c r="H423" s="7" t="str">
        <f>_xlfn.XLOOKUP(A423,'Medical Examinations'!J423:J2757,'Medical Examinations'!Q423:Q2757)</f>
        <v>Yes</v>
      </c>
      <c r="I423" s="7" t="str">
        <f>_xlfn.XLOOKUP(A423,'Medical Examinations'!J423:J2757,'Medical Examinations'!S423:S2757)</f>
        <v>Over Weight</v>
      </c>
      <c r="J423" s="7" t="str">
        <f>_xlfn.XLOOKUP(A423,'Hospitalisation Details'!$K$2:$K$2344,'Hospitalisation Details'!$V$2:$V$2344,0)</f>
        <v>13-Jun-1975</v>
      </c>
      <c r="K423" s="24">
        <f>_xlfn.XLOOKUP(A423,'Hospitalisation Details'!$K$2:$K$2344,'Hospitalisation Details'!$P$2:$P$2344,0)</f>
        <v>24535.7</v>
      </c>
      <c r="L423" s="24" t="str">
        <f>_xlfn.XLOOKUP(A423,'Hospitalisation Details'!$K$2:$K$2344,'Hospitalisation Details'!$Q$2:$Q$2344,0)</f>
        <v>tier - 2</v>
      </c>
      <c r="M423" s="5" t="str">
        <f>_xlfn.XLOOKUP(A423,'Hospitalisation Details'!$K$2:$K$2344,'Hospitalisation Details'!$R$2:$R$2344,0)</f>
        <v>tier - 2</v>
      </c>
      <c r="N423" s="5" t="str">
        <f>_xlfn.XLOOKUP(A423,'Hospitalisation Details'!$K$2:$K$2344,'Hospitalisation Details'!$S$2:$S$2344,0)</f>
        <v>R1012</v>
      </c>
    </row>
    <row r="424" spans="1:14" ht="15.6" x14ac:dyDescent="0.3">
      <c r="A424" s="8" t="s">
        <v>1949</v>
      </c>
      <c r="B424" s="7" t="str">
        <f>_xlfn.XLOOKUP(A424,'Customer Names'!E424:E2758,'Customer Names'!H424:H2758)</f>
        <v>Sabo</v>
      </c>
      <c r="C424" s="7">
        <v>27.6</v>
      </c>
      <c r="D424" s="7" t="str">
        <f>_xlfn.XLOOKUP(A424,'Medical Examinations'!J424:J2758,'Medical Examinations'!M424:M2758)</f>
        <v>No</v>
      </c>
      <c r="E424" s="7" t="str">
        <f>_xlfn.XLOOKUP(A424,'Medical Examinations'!J424:J2758,'Medical Examinations'!N424:N2758)</f>
        <v>No</v>
      </c>
      <c r="F424" s="7" t="str">
        <f>_xlfn.XLOOKUP(A424,'Medical Examinations'!J424:J2758,'Medical Examinations'!O424:O2758)</f>
        <v>No</v>
      </c>
      <c r="G424" s="7">
        <v>2</v>
      </c>
      <c r="H424" s="7" t="str">
        <f>_xlfn.XLOOKUP(A424,'Medical Examinations'!J424:J2758,'Medical Examinations'!Q424:Q2758)</f>
        <v>Yes</v>
      </c>
      <c r="I424" s="7" t="str">
        <f>_xlfn.XLOOKUP(A424,'Medical Examinations'!J424:J2758,'Medical Examinations'!S424:S2758)</f>
        <v>Over Weight</v>
      </c>
      <c r="J424" s="7" t="str">
        <f>_xlfn.XLOOKUP(A424,'Hospitalisation Details'!$K$2:$K$2344,'Hospitalisation Details'!$V$2:$V$2344,0)</f>
        <v>14-Sep-1972</v>
      </c>
      <c r="K424" s="24">
        <f>_xlfn.XLOOKUP(A424,'Hospitalisation Details'!$K$2:$K$2344,'Hospitalisation Details'!$P$2:$P$2344,0)</f>
        <v>24520.26</v>
      </c>
      <c r="L424" s="24" t="str">
        <f>_xlfn.XLOOKUP(A424,'Hospitalisation Details'!$K$2:$K$2344,'Hospitalisation Details'!$Q$2:$Q$2344,0)</f>
        <v>tier - 2</v>
      </c>
      <c r="M424" s="5" t="str">
        <f>_xlfn.XLOOKUP(A424,'Hospitalisation Details'!$K$2:$K$2344,'Hospitalisation Details'!$R$2:$R$2344,0)</f>
        <v>tier - 3</v>
      </c>
      <c r="N424" s="5" t="str">
        <f>_xlfn.XLOOKUP(A424,'Hospitalisation Details'!$K$2:$K$2344,'Hospitalisation Details'!$S$2:$S$2344,0)</f>
        <v>R1011</v>
      </c>
    </row>
    <row r="425" spans="1:14" ht="15.6" x14ac:dyDescent="0.3">
      <c r="A425" s="8" t="s">
        <v>1948</v>
      </c>
      <c r="B425" s="7" t="str">
        <f>_xlfn.XLOOKUP(A425,'Customer Names'!E425:E2759,'Customer Names'!H425:H2759)</f>
        <v>Nazarian</v>
      </c>
      <c r="C425" s="7">
        <v>25.08</v>
      </c>
      <c r="D425" s="7" t="str">
        <f>_xlfn.XLOOKUP(A425,'Medical Examinations'!J425:J2759,'Medical Examinations'!M425:M2759)</f>
        <v>Yes</v>
      </c>
      <c r="E425" s="7" t="str">
        <f>_xlfn.XLOOKUP(A425,'Medical Examinations'!J425:J2759,'Medical Examinations'!N425:N2759)</f>
        <v>No</v>
      </c>
      <c r="F425" s="7" t="str">
        <f>_xlfn.XLOOKUP(A425,'Medical Examinations'!J425:J2759,'Medical Examinations'!O425:O2759)</f>
        <v>No</v>
      </c>
      <c r="G425" s="7">
        <v>2</v>
      </c>
      <c r="H425" s="7" t="str">
        <f>_xlfn.XLOOKUP(A425,'Medical Examinations'!J425:J2759,'Medical Examinations'!Q425:Q2759)</f>
        <v>No</v>
      </c>
      <c r="I425" s="7" t="str">
        <f>_xlfn.XLOOKUP(A425,'Medical Examinations'!J425:J2759,'Medical Examinations'!S425:S2759)</f>
        <v>Over Weight</v>
      </c>
      <c r="J425" s="7" t="str">
        <f>_xlfn.XLOOKUP(A425,'Hospitalisation Details'!$K$2:$K$2344,'Hospitalisation Details'!$V$2:$V$2344,0)</f>
        <v>21-Oct-1961</v>
      </c>
      <c r="K425" s="24">
        <f>_xlfn.XLOOKUP(A425,'Hospitalisation Details'!$K$2:$K$2344,'Hospitalisation Details'!$P$2:$P$2344,0)</f>
        <v>24513.09</v>
      </c>
      <c r="L425" s="24" t="str">
        <f>_xlfn.XLOOKUP(A425,'Hospitalisation Details'!$K$2:$K$2344,'Hospitalisation Details'!$Q$2:$Q$2344,0)</f>
        <v>tier - 2</v>
      </c>
      <c r="M425" s="5" t="str">
        <f>_xlfn.XLOOKUP(A425,'Hospitalisation Details'!$K$2:$K$2344,'Hospitalisation Details'!$R$2:$R$2344,0)</f>
        <v>tier - 2</v>
      </c>
      <c r="N425" s="5" t="str">
        <f>_xlfn.XLOOKUP(A425,'Hospitalisation Details'!$K$2:$K$2344,'Hospitalisation Details'!$S$2:$S$2344,0)</f>
        <v>R1013</v>
      </c>
    </row>
    <row r="426" spans="1:14" ht="15.6" x14ac:dyDescent="0.3">
      <c r="A426" s="8" t="s">
        <v>1947</v>
      </c>
      <c r="B426" s="7" t="str">
        <f>_xlfn.XLOOKUP(A426,'Customer Names'!E426:E2760,'Customer Names'!H426:H2760)</f>
        <v>Lerma</v>
      </c>
      <c r="C426" s="7">
        <v>30.02</v>
      </c>
      <c r="D426" s="7" t="str">
        <f>_xlfn.XLOOKUP(A426,'Medical Examinations'!J426:J2760,'Medical Examinations'!M426:M2760)</f>
        <v>No</v>
      </c>
      <c r="E426" s="7" t="str">
        <f>_xlfn.XLOOKUP(A426,'Medical Examinations'!J426:J2760,'Medical Examinations'!N426:N2760)</f>
        <v>No</v>
      </c>
      <c r="F426" s="7" t="str">
        <f>_xlfn.XLOOKUP(A426,'Medical Examinations'!J426:J2760,'Medical Examinations'!O426:O2760)</f>
        <v>No</v>
      </c>
      <c r="G426" s="7">
        <v>0</v>
      </c>
      <c r="H426" s="7" t="str">
        <f>_xlfn.XLOOKUP(A426,'Medical Examinations'!J426:J2760,'Medical Examinations'!Q426:Q2760)</f>
        <v>No</v>
      </c>
      <c r="I426" s="7" t="str">
        <f>_xlfn.XLOOKUP(A426,'Medical Examinations'!J426:J2760,'Medical Examinations'!S426:S2760)</f>
        <v>Obesity</v>
      </c>
      <c r="J426" s="7" t="str">
        <f>_xlfn.XLOOKUP(A426,'Hospitalisation Details'!$K$2:$K$2344,'Hospitalisation Details'!$V$2:$V$2344,0)</f>
        <v>6-Jul-1968</v>
      </c>
      <c r="K426" s="24">
        <f>_xlfn.XLOOKUP(A426,'Hospitalisation Details'!$K$2:$K$2344,'Hospitalisation Details'!$P$2:$P$2344,0)</f>
        <v>24476.48</v>
      </c>
      <c r="L426" s="24" t="str">
        <f>_xlfn.XLOOKUP(A426,'Hospitalisation Details'!$K$2:$K$2344,'Hospitalisation Details'!$Q$2:$Q$2344,0)</f>
        <v>tier - 2</v>
      </c>
      <c r="M426" s="5" t="str">
        <f>_xlfn.XLOOKUP(A426,'Hospitalisation Details'!$K$2:$K$2344,'Hospitalisation Details'!$R$2:$R$2344,0)</f>
        <v>tier - 2</v>
      </c>
      <c r="N426" s="5" t="str">
        <f>_xlfn.XLOOKUP(A426,'Hospitalisation Details'!$K$2:$K$2344,'Hospitalisation Details'!$S$2:$S$2344,0)</f>
        <v>R1012</v>
      </c>
    </row>
    <row r="427" spans="1:14" ht="15.6" x14ac:dyDescent="0.3">
      <c r="A427" s="8" t="s">
        <v>1946</v>
      </c>
      <c r="B427" s="7" t="str">
        <f>_xlfn.XLOOKUP(A427,'Customer Names'!E427:E2761,'Customer Names'!H427:H2761)</f>
        <v>Dahl</v>
      </c>
      <c r="C427" s="7">
        <v>27.36</v>
      </c>
      <c r="D427" s="7" t="str">
        <f>_xlfn.XLOOKUP(A427,'Medical Examinations'!J427:J2761,'Medical Examinations'!M427:M2761)</f>
        <v>Yes</v>
      </c>
      <c r="E427" s="7" t="str">
        <f>_xlfn.XLOOKUP(A427,'Medical Examinations'!J427:J2761,'Medical Examinations'!N427:N2761)</f>
        <v>No</v>
      </c>
      <c r="F427" s="7" t="str">
        <f>_xlfn.XLOOKUP(A427,'Medical Examinations'!J427:J2761,'Medical Examinations'!O427:O2761)</f>
        <v>No</v>
      </c>
      <c r="G427" s="7">
        <v>2</v>
      </c>
      <c r="H427" s="7" t="str">
        <f>_xlfn.XLOOKUP(A427,'Medical Examinations'!J427:J2761,'Medical Examinations'!Q427:Q2761)</f>
        <v>Yes</v>
      </c>
      <c r="I427" s="7" t="str">
        <f>_xlfn.XLOOKUP(A427,'Medical Examinations'!J427:J2761,'Medical Examinations'!S427:S2761)</f>
        <v>Over Weight</v>
      </c>
      <c r="J427" s="7" t="str">
        <f>_xlfn.XLOOKUP(A427,'Hospitalisation Details'!$K$2:$K$2344,'Hospitalisation Details'!$V$2:$V$2344,0)</f>
        <v>30-Nov-1970</v>
      </c>
      <c r="K427" s="24">
        <f>_xlfn.XLOOKUP(A427,'Hospitalisation Details'!$K$2:$K$2344,'Hospitalisation Details'!$P$2:$P$2344,0)</f>
        <v>24393.62</v>
      </c>
      <c r="L427" s="24" t="str">
        <f>_xlfn.XLOOKUP(A427,'Hospitalisation Details'!$K$2:$K$2344,'Hospitalisation Details'!$Q$2:$Q$2344,0)</f>
        <v>tier - 2</v>
      </c>
      <c r="M427" s="5" t="str">
        <f>_xlfn.XLOOKUP(A427,'Hospitalisation Details'!$K$2:$K$2344,'Hospitalisation Details'!$R$2:$R$2344,0)</f>
        <v>tier - 3</v>
      </c>
      <c r="N427" s="5" t="str">
        <f>_xlfn.XLOOKUP(A427,'Hospitalisation Details'!$K$2:$K$2344,'Hospitalisation Details'!$S$2:$S$2344,0)</f>
        <v>R1012</v>
      </c>
    </row>
    <row r="428" spans="1:14" ht="15.6" x14ac:dyDescent="0.3">
      <c r="A428" s="8" t="s">
        <v>1945</v>
      </c>
      <c r="B428" s="7" t="str">
        <f>_xlfn.XLOOKUP(A428,'Customer Names'!E428:E2762,'Customer Names'!H428:H2762)</f>
        <v>Surtees</v>
      </c>
      <c r="C428" s="7">
        <v>22.2</v>
      </c>
      <c r="D428" s="7" t="str">
        <f>_xlfn.XLOOKUP(A428,'Medical Examinations'!J428:J2762,'Medical Examinations'!M428:M2762)</f>
        <v>No</v>
      </c>
      <c r="E428" s="7" t="str">
        <f>_xlfn.XLOOKUP(A428,'Medical Examinations'!J428:J2762,'Medical Examinations'!N428:N2762)</f>
        <v>No</v>
      </c>
      <c r="F428" s="7" t="str">
        <f>_xlfn.XLOOKUP(A428,'Medical Examinations'!J428:J2762,'Medical Examinations'!O428:O2762)</f>
        <v>No</v>
      </c>
      <c r="G428" s="7">
        <v>0</v>
      </c>
      <c r="H428" s="7" t="str">
        <f>_xlfn.XLOOKUP(A428,'Medical Examinations'!J428:J2762,'Medical Examinations'!Q428:Q2762)</f>
        <v>Yes</v>
      </c>
      <c r="I428" s="7" t="str">
        <f>_xlfn.XLOOKUP(A428,'Medical Examinations'!J428:J2762,'Medical Examinations'!S428:S2762)</f>
        <v>Normal Weight</v>
      </c>
      <c r="J428" s="7" t="str">
        <f>_xlfn.XLOOKUP(A428,'Hospitalisation Details'!$K$2:$K$2344,'Hospitalisation Details'!$V$2:$V$2344,0)</f>
        <v>7-Oct-1999</v>
      </c>
      <c r="K428" s="24">
        <f>_xlfn.XLOOKUP(A428,'Hospitalisation Details'!$K$2:$K$2344,'Hospitalisation Details'!$P$2:$P$2344,0)</f>
        <v>24387.74</v>
      </c>
      <c r="L428" s="24" t="str">
        <f>_xlfn.XLOOKUP(A428,'Hospitalisation Details'!$K$2:$K$2344,'Hospitalisation Details'!$Q$2:$Q$2344,0)</f>
        <v>tier - 2</v>
      </c>
      <c r="M428" s="5" t="str">
        <f>_xlfn.XLOOKUP(A428,'Hospitalisation Details'!$K$2:$K$2344,'Hospitalisation Details'!$R$2:$R$2344,0)</f>
        <v>tier - 1</v>
      </c>
      <c r="N428" s="5" t="str">
        <f>_xlfn.XLOOKUP(A428,'Hospitalisation Details'!$K$2:$K$2344,'Hospitalisation Details'!$S$2:$S$2344,0)</f>
        <v>R1011</v>
      </c>
    </row>
    <row r="429" spans="1:14" ht="15.6" x14ac:dyDescent="0.3">
      <c r="A429" s="8" t="s">
        <v>1944</v>
      </c>
      <c r="B429" s="7" t="str">
        <f>_xlfn.XLOOKUP(A429,'Customer Names'!E429:E2763,'Customer Names'!H429:H2763)</f>
        <v>Spetner</v>
      </c>
      <c r="C429" s="7">
        <v>25.71</v>
      </c>
      <c r="D429" s="7" t="str">
        <f>_xlfn.XLOOKUP(A429,'Medical Examinations'!J429:J2763,'Medical Examinations'!M429:M2763)</f>
        <v>No</v>
      </c>
      <c r="E429" s="7" t="str">
        <f>_xlfn.XLOOKUP(A429,'Medical Examinations'!J429:J2763,'Medical Examinations'!N429:N2763)</f>
        <v>yes</v>
      </c>
      <c r="F429" s="7" t="str">
        <f>_xlfn.XLOOKUP(A429,'Medical Examinations'!J429:J2763,'Medical Examinations'!O429:O2763)</f>
        <v>No</v>
      </c>
      <c r="G429" s="7">
        <v>1</v>
      </c>
      <c r="H429" s="7" t="str">
        <f>_xlfn.XLOOKUP(A429,'Medical Examinations'!J429:J2763,'Medical Examinations'!Q429:Q2763)</f>
        <v>Yes</v>
      </c>
      <c r="I429" s="7" t="str">
        <f>_xlfn.XLOOKUP(A429,'Medical Examinations'!J429:J2763,'Medical Examinations'!S429:S2763)</f>
        <v>Over Weight</v>
      </c>
      <c r="J429" s="7" t="str">
        <f>_xlfn.XLOOKUP(A429,'Hospitalisation Details'!$K$2:$K$2344,'Hospitalisation Details'!$V$2:$V$2344,0)</f>
        <v>3-Aug-2004</v>
      </c>
      <c r="K429" s="24">
        <f>_xlfn.XLOOKUP(A429,'Hospitalisation Details'!$K$2:$K$2344,'Hospitalisation Details'!$P$2:$P$2344,0)</f>
        <v>24294.02</v>
      </c>
      <c r="L429" s="24" t="str">
        <f>_xlfn.XLOOKUP(A429,'Hospitalisation Details'!$K$2:$K$2344,'Hospitalisation Details'!$Q$2:$Q$2344,0)</f>
        <v>tier - 2</v>
      </c>
      <c r="M429" s="5" t="str">
        <f>_xlfn.XLOOKUP(A429,'Hospitalisation Details'!$K$2:$K$2344,'Hospitalisation Details'!$R$2:$R$2344,0)</f>
        <v>tier - 1</v>
      </c>
      <c r="N429" s="5" t="str">
        <f>_xlfn.XLOOKUP(A429,'Hospitalisation Details'!$K$2:$K$2344,'Hospitalisation Details'!$S$2:$S$2344,0)</f>
        <v>R1011</v>
      </c>
    </row>
    <row r="430" spans="1:14" ht="15.6" x14ac:dyDescent="0.3">
      <c r="A430" s="8" t="s">
        <v>1943</v>
      </c>
      <c r="B430" s="7" t="str">
        <f>_xlfn.XLOOKUP(A430,'Customer Names'!E430:E2764,'Customer Names'!H430:H2764)</f>
        <v>Brandon</v>
      </c>
      <c r="C430" s="7">
        <v>41.91</v>
      </c>
      <c r="D430" s="7" t="str">
        <f>_xlfn.XLOOKUP(A430,'Medical Examinations'!J430:J2764,'Medical Examinations'!M430:M2764)</f>
        <v>Yes</v>
      </c>
      <c r="E430" s="7" t="str">
        <f>_xlfn.XLOOKUP(A430,'Medical Examinations'!J430:J2764,'Medical Examinations'!N430:N2764)</f>
        <v>No</v>
      </c>
      <c r="F430" s="7" t="str">
        <f>_xlfn.XLOOKUP(A430,'Medical Examinations'!J430:J2764,'Medical Examinations'!O430:O2764)</f>
        <v>No</v>
      </c>
      <c r="G430" s="7">
        <v>1</v>
      </c>
      <c r="H430" s="7" t="str">
        <f>_xlfn.XLOOKUP(A430,'Medical Examinations'!J430:J2764,'Medical Examinations'!Q430:Q2764)</f>
        <v>No</v>
      </c>
      <c r="I430" s="7" t="str">
        <f>_xlfn.XLOOKUP(A430,'Medical Examinations'!J430:J2764,'Medical Examinations'!S430:S2764)</f>
        <v>Obesity</v>
      </c>
      <c r="J430" s="7" t="str">
        <f>_xlfn.XLOOKUP(A430,'Hospitalisation Details'!$K$2:$K$2344,'Hospitalisation Details'!$V$2:$V$2344,0)</f>
        <v>16-Dec-1964</v>
      </c>
      <c r="K430" s="24">
        <f>_xlfn.XLOOKUP(A430,'Hospitalisation Details'!$K$2:$K$2344,'Hospitalisation Details'!$P$2:$P$2344,0)</f>
        <v>24227.34</v>
      </c>
      <c r="L430" s="24" t="str">
        <f>_xlfn.XLOOKUP(A430,'Hospitalisation Details'!$K$2:$K$2344,'Hospitalisation Details'!$Q$2:$Q$2344,0)</f>
        <v>tier - 2</v>
      </c>
      <c r="M430" s="5" t="str">
        <f>_xlfn.XLOOKUP(A430,'Hospitalisation Details'!$K$2:$K$2344,'Hospitalisation Details'!$R$2:$R$2344,0)</f>
        <v>tier - 1</v>
      </c>
      <c r="N430" s="5" t="str">
        <f>_xlfn.XLOOKUP(A430,'Hospitalisation Details'!$K$2:$K$2344,'Hospitalisation Details'!$S$2:$S$2344,0)</f>
        <v>R1013</v>
      </c>
    </row>
    <row r="431" spans="1:14" ht="15.6" x14ac:dyDescent="0.3">
      <c r="A431" s="8" t="s">
        <v>1942</v>
      </c>
      <c r="B431" s="7" t="str">
        <f>_xlfn.XLOOKUP(A431,'Customer Names'!E431:E2765,'Customer Names'!H431:H2765)</f>
        <v>Eley</v>
      </c>
      <c r="C431" s="7">
        <v>25.85</v>
      </c>
      <c r="D431" s="7" t="str">
        <f>_xlfn.XLOOKUP(A431,'Medical Examinations'!J431:J2765,'Medical Examinations'!M431:M2765)</f>
        <v>No</v>
      </c>
      <c r="E431" s="7" t="str">
        <f>_xlfn.XLOOKUP(A431,'Medical Examinations'!J431:J2765,'Medical Examinations'!N431:N2765)</f>
        <v>No</v>
      </c>
      <c r="F431" s="7" t="str">
        <f>_xlfn.XLOOKUP(A431,'Medical Examinations'!J431:J2765,'Medical Examinations'!O431:O2765)</f>
        <v>No</v>
      </c>
      <c r="G431" s="7">
        <v>0</v>
      </c>
      <c r="H431" s="7" t="str">
        <f>_xlfn.XLOOKUP(A431,'Medical Examinations'!J431:J2765,'Medical Examinations'!Q431:Q2765)</f>
        <v>Yes</v>
      </c>
      <c r="I431" s="7" t="str">
        <f>_xlfn.XLOOKUP(A431,'Medical Examinations'!J431:J2765,'Medical Examinations'!S431:S2765)</f>
        <v>Over Weight</v>
      </c>
      <c r="J431" s="7" t="str">
        <f>_xlfn.XLOOKUP(A431,'Hospitalisation Details'!$K$2:$K$2344,'Hospitalisation Details'!$V$2:$V$2344,0)</f>
        <v>10-Sep-1974</v>
      </c>
      <c r="K431" s="24">
        <f>_xlfn.XLOOKUP(A431,'Hospitalisation Details'!$K$2:$K$2344,'Hospitalisation Details'!$P$2:$P$2344,0)</f>
        <v>24180.93</v>
      </c>
      <c r="L431" s="24" t="str">
        <f>_xlfn.XLOOKUP(A431,'Hospitalisation Details'!$K$2:$K$2344,'Hospitalisation Details'!$Q$2:$Q$2344,0)</f>
        <v>tier - 2</v>
      </c>
      <c r="M431" s="5" t="str">
        <f>_xlfn.XLOOKUP(A431,'Hospitalisation Details'!$K$2:$K$2344,'Hospitalisation Details'!$R$2:$R$2344,0)</f>
        <v>tier - 1</v>
      </c>
      <c r="N431" s="5" t="str">
        <f>_xlfn.XLOOKUP(A431,'Hospitalisation Details'!$K$2:$K$2344,'Hospitalisation Details'!$S$2:$S$2344,0)</f>
        <v>R1013</v>
      </c>
    </row>
    <row r="432" spans="1:14" ht="15.6" x14ac:dyDescent="0.3">
      <c r="A432" s="8" t="s">
        <v>1941</v>
      </c>
      <c r="B432" s="7" t="str">
        <f>_xlfn.XLOOKUP(A432,'Customer Names'!E432:E2766,'Customer Names'!H432:H2766)</f>
        <v>Sedicum</v>
      </c>
      <c r="C432" s="7">
        <v>23.844999999999999</v>
      </c>
      <c r="D432" s="7" t="str">
        <f>_xlfn.XLOOKUP(A432,'Medical Examinations'!J432:J2766,'Medical Examinations'!M432:M2766)</f>
        <v>No</v>
      </c>
      <c r="E432" s="7" t="str">
        <f>_xlfn.XLOOKUP(A432,'Medical Examinations'!J432:J2766,'Medical Examinations'!N432:N2766)</f>
        <v>No</v>
      </c>
      <c r="F432" s="7" t="str">
        <f>_xlfn.XLOOKUP(A432,'Medical Examinations'!J432:J2766,'Medical Examinations'!O432:O2766)</f>
        <v>No</v>
      </c>
      <c r="G432" s="7">
        <v>2</v>
      </c>
      <c r="H432" s="7" t="str">
        <f>_xlfn.XLOOKUP(A432,'Medical Examinations'!J432:J2766,'Medical Examinations'!Q432:Q2766)</f>
        <v>Yes</v>
      </c>
      <c r="I432" s="7" t="str">
        <f>_xlfn.XLOOKUP(A432,'Medical Examinations'!J432:J2766,'Medical Examinations'!S432:S2766)</f>
        <v>Normal Weight</v>
      </c>
      <c r="J432" s="7" t="str">
        <f>_xlfn.XLOOKUP(A432,'Hospitalisation Details'!$K$2:$K$2344,'Hospitalisation Details'!$V$2:$V$2344,0)</f>
        <v>13-Jun-1973</v>
      </c>
      <c r="K432" s="24">
        <f>_xlfn.XLOOKUP(A432,'Hospitalisation Details'!$K$2:$K$2344,'Hospitalisation Details'!$P$2:$P$2344,0)</f>
        <v>24106.91</v>
      </c>
      <c r="L432" s="24" t="str">
        <f>_xlfn.XLOOKUP(A432,'Hospitalisation Details'!$K$2:$K$2344,'Hospitalisation Details'!$Q$2:$Q$2344,0)</f>
        <v>tier - 2</v>
      </c>
      <c r="M432" s="5" t="str">
        <f>_xlfn.XLOOKUP(A432,'Hospitalisation Details'!$K$2:$K$2344,'Hospitalisation Details'!$R$2:$R$2344,0)</f>
        <v>tier - 2</v>
      </c>
      <c r="N432" s="5" t="str">
        <f>_xlfn.XLOOKUP(A432,'Hospitalisation Details'!$K$2:$K$2344,'Hospitalisation Details'!$S$2:$S$2344,0)</f>
        <v>R1024</v>
      </c>
    </row>
    <row r="433" spans="1:14" ht="15.6" x14ac:dyDescent="0.3">
      <c r="A433" s="8" t="s">
        <v>1940</v>
      </c>
      <c r="B433" s="7" t="str">
        <f>_xlfn.XLOOKUP(A433,'Customer Names'!E433:E2767,'Customer Names'!H433:H2767)</f>
        <v>Markle</v>
      </c>
      <c r="C433" s="7">
        <v>30.59</v>
      </c>
      <c r="D433" s="7" t="str">
        <f>_xlfn.XLOOKUP(A433,'Medical Examinations'!J433:J2767,'Medical Examinations'!M433:M2767)</f>
        <v>No</v>
      </c>
      <c r="E433" s="7" t="str">
        <f>_xlfn.XLOOKUP(A433,'Medical Examinations'!J433:J2767,'Medical Examinations'!N433:N2767)</f>
        <v>No</v>
      </c>
      <c r="F433" s="7" t="str">
        <f>_xlfn.XLOOKUP(A433,'Medical Examinations'!J433:J2767,'Medical Examinations'!O433:O2767)</f>
        <v>Yes</v>
      </c>
      <c r="G433" s="7">
        <v>1</v>
      </c>
      <c r="H433" s="7" t="str">
        <f>_xlfn.XLOOKUP(A433,'Medical Examinations'!J433:J2767,'Medical Examinations'!Q433:Q2767)</f>
        <v>No</v>
      </c>
      <c r="I433" s="7" t="str">
        <f>_xlfn.XLOOKUP(A433,'Medical Examinations'!J433:J2767,'Medical Examinations'!S433:S2767)</f>
        <v>Obesity</v>
      </c>
      <c r="J433" s="7" t="str">
        <f>_xlfn.XLOOKUP(A433,'Hospitalisation Details'!$K$2:$K$2344,'Hospitalisation Details'!$V$2:$V$2344,0)</f>
        <v>30-Dec-2003</v>
      </c>
      <c r="K433" s="24">
        <f>_xlfn.XLOOKUP(A433,'Hospitalisation Details'!$K$2:$K$2344,'Hospitalisation Details'!$P$2:$P$2344,0)</f>
        <v>24059.68</v>
      </c>
      <c r="L433" s="24" t="str">
        <f>_xlfn.XLOOKUP(A433,'Hospitalisation Details'!$K$2:$K$2344,'Hospitalisation Details'!$Q$2:$Q$2344,0)</f>
        <v>tier - 2</v>
      </c>
      <c r="M433" s="5" t="str">
        <f>_xlfn.XLOOKUP(A433,'Hospitalisation Details'!$K$2:$K$2344,'Hospitalisation Details'!$R$2:$R$2344,0)</f>
        <v>tier - 2</v>
      </c>
      <c r="N433" s="5" t="str">
        <f>_xlfn.XLOOKUP(A433,'Hospitalisation Details'!$K$2:$K$2344,'Hospitalisation Details'!$S$2:$S$2344,0)</f>
        <v>R1012</v>
      </c>
    </row>
    <row r="434" spans="1:14" ht="15.6" x14ac:dyDescent="0.3">
      <c r="A434" s="8" t="s">
        <v>1939</v>
      </c>
      <c r="B434" s="7" t="str">
        <f>_xlfn.XLOOKUP(A434,'Customer Names'!E434:E2768,'Customer Names'!H434:H2768)</f>
        <v>Kunz</v>
      </c>
      <c r="C434" s="7">
        <v>24.795000000000002</v>
      </c>
      <c r="D434" s="7" t="str">
        <f>_xlfn.XLOOKUP(A434,'Medical Examinations'!J434:J2768,'Medical Examinations'!M434:M2768)</f>
        <v>No</v>
      </c>
      <c r="E434" s="7" t="str">
        <f>_xlfn.XLOOKUP(A434,'Medical Examinations'!J434:J2768,'Medical Examinations'!N434:N2768)</f>
        <v>No</v>
      </c>
      <c r="F434" s="7" t="str">
        <f>_xlfn.XLOOKUP(A434,'Medical Examinations'!J434:J2768,'Medical Examinations'!O434:O2768)</f>
        <v>No</v>
      </c>
      <c r="G434" s="7">
        <v>0</v>
      </c>
      <c r="H434" s="7" t="str">
        <f>_xlfn.XLOOKUP(A434,'Medical Examinations'!J434:J2768,'Medical Examinations'!Q434:Q2768)</f>
        <v>Yes</v>
      </c>
      <c r="I434" s="7" t="str">
        <f>_xlfn.XLOOKUP(A434,'Medical Examinations'!J434:J2768,'Medical Examinations'!S434:S2768)</f>
        <v>Normal Weight</v>
      </c>
      <c r="J434" s="7" t="str">
        <f>_xlfn.XLOOKUP(A434,'Hospitalisation Details'!$K$2:$K$2344,'Hospitalisation Details'!$V$2:$V$2344,0)</f>
        <v>10-Jul-1971</v>
      </c>
      <c r="K434" s="24">
        <f>_xlfn.XLOOKUP(A434,'Hospitalisation Details'!$K$2:$K$2344,'Hospitalisation Details'!$P$2:$P$2344,0)</f>
        <v>23967.38</v>
      </c>
      <c r="L434" s="24" t="str">
        <f>_xlfn.XLOOKUP(A434,'Hospitalisation Details'!$K$2:$K$2344,'Hospitalisation Details'!$Q$2:$Q$2344,0)</f>
        <v>tier - 2</v>
      </c>
      <c r="M434" s="5" t="str">
        <f>_xlfn.XLOOKUP(A434,'Hospitalisation Details'!$K$2:$K$2344,'Hospitalisation Details'!$R$2:$R$2344,0)</f>
        <v>tier - 2</v>
      </c>
      <c r="N434" s="5" t="str">
        <f>_xlfn.XLOOKUP(A434,'Hospitalisation Details'!$K$2:$K$2344,'Hospitalisation Details'!$S$2:$S$2344,0)</f>
        <v>R1012</v>
      </c>
    </row>
    <row r="435" spans="1:14" ht="15.6" x14ac:dyDescent="0.3">
      <c r="A435" s="8" t="s">
        <v>1938</v>
      </c>
      <c r="B435" s="7" t="str">
        <f>_xlfn.XLOOKUP(A435,'Customer Names'!E435:E2769,'Customer Names'!H435:H2769)</f>
        <v>Wimert</v>
      </c>
      <c r="C435" s="7">
        <v>24.13</v>
      </c>
      <c r="D435" s="7" t="str">
        <f>_xlfn.XLOOKUP(A435,'Medical Examinations'!J435:J2769,'Medical Examinations'!M435:M2769)</f>
        <v>Yes</v>
      </c>
      <c r="E435" s="7" t="str">
        <f>_xlfn.XLOOKUP(A435,'Medical Examinations'!J435:J2769,'Medical Examinations'!N435:N2769)</f>
        <v>No</v>
      </c>
      <c r="F435" s="7" t="str">
        <f>_xlfn.XLOOKUP(A435,'Medical Examinations'!J435:J2769,'Medical Examinations'!O435:O2769)</f>
        <v>No</v>
      </c>
      <c r="G435" s="7">
        <v>2</v>
      </c>
      <c r="H435" s="7" t="str">
        <f>_xlfn.XLOOKUP(A435,'Medical Examinations'!J435:J2769,'Medical Examinations'!Q435:Q2769)</f>
        <v>Yes</v>
      </c>
      <c r="I435" s="7" t="str">
        <f>_xlfn.XLOOKUP(A435,'Medical Examinations'!J435:J2769,'Medical Examinations'!S435:S2769)</f>
        <v>Normal Weight</v>
      </c>
      <c r="J435" s="7" t="str">
        <f>_xlfn.XLOOKUP(A435,'Hospitalisation Details'!$K$2:$K$2344,'Hospitalisation Details'!$V$2:$V$2344,0)</f>
        <v>8-Aug-1970</v>
      </c>
      <c r="K435" s="24">
        <f>_xlfn.XLOOKUP(A435,'Hospitalisation Details'!$K$2:$K$2344,'Hospitalisation Details'!$P$2:$P$2344,0)</f>
        <v>23887.66</v>
      </c>
      <c r="L435" s="24" t="str">
        <f>_xlfn.XLOOKUP(A435,'Hospitalisation Details'!$K$2:$K$2344,'Hospitalisation Details'!$Q$2:$Q$2344,0)</f>
        <v>tier - 2</v>
      </c>
      <c r="M435" s="5" t="str">
        <f>_xlfn.XLOOKUP(A435,'Hospitalisation Details'!$K$2:$K$2344,'Hospitalisation Details'!$R$2:$R$2344,0)</f>
        <v>tier - 3</v>
      </c>
      <c r="N435" s="5" t="str">
        <f>_xlfn.XLOOKUP(A435,'Hospitalisation Details'!$K$2:$K$2344,'Hospitalisation Details'!$S$2:$S$2344,0)</f>
        <v>R1012</v>
      </c>
    </row>
    <row r="436" spans="1:14" ht="15.6" x14ac:dyDescent="0.3">
      <c r="A436" s="8" t="s">
        <v>1937</v>
      </c>
      <c r="B436" s="7" t="str">
        <f>_xlfn.XLOOKUP(A436,'Customer Names'!E436:E2770,'Customer Names'!H436:H2770)</f>
        <v>Peterson</v>
      </c>
      <c r="C436" s="7">
        <v>25.84</v>
      </c>
      <c r="D436" s="7" t="str">
        <f>_xlfn.XLOOKUP(A436,'Medical Examinations'!J436:J2770,'Medical Examinations'!M436:M2770)</f>
        <v>No</v>
      </c>
      <c r="E436" s="7" t="str">
        <f>_xlfn.XLOOKUP(A436,'Medical Examinations'!J436:J2770,'Medical Examinations'!N436:N2770)</f>
        <v>No</v>
      </c>
      <c r="F436" s="7" t="str">
        <f>_xlfn.XLOOKUP(A436,'Medical Examinations'!J436:J2770,'Medical Examinations'!O436:O2770)</f>
        <v>No</v>
      </c>
      <c r="G436" s="7">
        <v>2</v>
      </c>
      <c r="H436" s="7" t="str">
        <f>_xlfn.XLOOKUP(A436,'Medical Examinations'!J436:J2770,'Medical Examinations'!Q436:Q2770)</f>
        <v>Yes</v>
      </c>
      <c r="I436" s="7" t="str">
        <f>_xlfn.XLOOKUP(A436,'Medical Examinations'!J436:J2770,'Medical Examinations'!S436:S2770)</f>
        <v>Over Weight</v>
      </c>
      <c r="J436" s="7" t="str">
        <f>_xlfn.XLOOKUP(A436,'Hospitalisation Details'!$K$2:$K$2344,'Hospitalisation Details'!$V$2:$V$2344,0)</f>
        <v>27-Jun-1973</v>
      </c>
      <c r="K436" s="24">
        <f>_xlfn.XLOOKUP(A436,'Hospitalisation Details'!$K$2:$K$2344,'Hospitalisation Details'!$P$2:$P$2344,0)</f>
        <v>23807.24</v>
      </c>
      <c r="L436" s="24" t="str">
        <f>_xlfn.XLOOKUP(A436,'Hospitalisation Details'!$K$2:$K$2344,'Hospitalisation Details'!$Q$2:$Q$2344,0)</f>
        <v>tier - 2</v>
      </c>
      <c r="M436" s="5" t="str">
        <f>_xlfn.XLOOKUP(A436,'Hospitalisation Details'!$K$2:$K$2344,'Hospitalisation Details'!$R$2:$R$2344,0)</f>
        <v>tier - 3</v>
      </c>
      <c r="N436" s="5" t="str">
        <f>_xlfn.XLOOKUP(A436,'Hospitalisation Details'!$K$2:$K$2344,'Hospitalisation Details'!$S$2:$S$2344,0)</f>
        <v>R1012</v>
      </c>
    </row>
    <row r="437" spans="1:14" ht="15.6" x14ac:dyDescent="0.3">
      <c r="A437" s="8" t="s">
        <v>1936</v>
      </c>
      <c r="B437" s="7" t="str">
        <f>_xlfn.XLOOKUP(A437,'Customer Names'!E437:E2771,'Customer Names'!H437:H2771)</f>
        <v>Mercier</v>
      </c>
      <c r="C437" s="7">
        <v>28</v>
      </c>
      <c r="D437" s="7" t="str">
        <f>_xlfn.XLOOKUP(A437,'Medical Examinations'!J437:J2771,'Medical Examinations'!M437:M2771)</f>
        <v>No</v>
      </c>
      <c r="E437" s="7" t="str">
        <f>_xlfn.XLOOKUP(A437,'Medical Examinations'!J437:J2771,'Medical Examinations'!N437:N2771)</f>
        <v>No</v>
      </c>
      <c r="F437" s="7" t="str">
        <f>_xlfn.XLOOKUP(A437,'Medical Examinations'!J437:J2771,'Medical Examinations'!O437:O2771)</f>
        <v>No</v>
      </c>
      <c r="G437" s="7">
        <v>0</v>
      </c>
      <c r="H437" s="7" t="str">
        <f>_xlfn.XLOOKUP(A437,'Medical Examinations'!J437:J2771,'Medical Examinations'!Q437:Q2771)</f>
        <v>Yes</v>
      </c>
      <c r="I437" s="7" t="str">
        <f>_xlfn.XLOOKUP(A437,'Medical Examinations'!J437:J2771,'Medical Examinations'!S437:S2771)</f>
        <v>Over Weight</v>
      </c>
      <c r="J437" s="7" t="str">
        <f>_xlfn.XLOOKUP(A437,'Hospitalisation Details'!$K$2:$K$2344,'Hospitalisation Details'!$V$2:$V$2344,0)</f>
        <v>2-Jun-1974</v>
      </c>
      <c r="K437" s="24">
        <f>_xlfn.XLOOKUP(A437,'Hospitalisation Details'!$K$2:$K$2344,'Hospitalisation Details'!$P$2:$P$2344,0)</f>
        <v>23568.27</v>
      </c>
      <c r="L437" s="24" t="str">
        <f>_xlfn.XLOOKUP(A437,'Hospitalisation Details'!$K$2:$K$2344,'Hospitalisation Details'!$Q$2:$Q$2344,0)</f>
        <v>tier - 2</v>
      </c>
      <c r="M437" s="5" t="str">
        <f>_xlfn.XLOOKUP(A437,'Hospitalisation Details'!$K$2:$K$2344,'Hospitalisation Details'!$R$2:$R$2344,0)</f>
        <v>tier - 2</v>
      </c>
      <c r="N437" s="5" t="str">
        <f>_xlfn.XLOOKUP(A437,'Hospitalisation Details'!$K$2:$K$2344,'Hospitalisation Details'!$S$2:$S$2344,0)</f>
        <v>R1011</v>
      </c>
    </row>
    <row r="438" spans="1:14" ht="15.6" x14ac:dyDescent="0.3">
      <c r="A438" s="8" t="s">
        <v>1935</v>
      </c>
      <c r="B438" s="7" t="str">
        <f>_xlfn.XLOOKUP(A438,'Customer Names'!E438:E2772,'Customer Names'!H438:H2772)</f>
        <v>Laurie</v>
      </c>
      <c r="C438" s="7">
        <v>34.1</v>
      </c>
      <c r="D438" s="7" t="str">
        <f>_xlfn.XLOOKUP(A438,'Medical Examinations'!J438:J2772,'Medical Examinations'!M438:M2772)</f>
        <v>Yes</v>
      </c>
      <c r="E438" s="7" t="str">
        <f>_xlfn.XLOOKUP(A438,'Medical Examinations'!J438:J2772,'Medical Examinations'!N438:N2772)</f>
        <v>No</v>
      </c>
      <c r="F438" s="7" t="str">
        <f>_xlfn.XLOOKUP(A438,'Medical Examinations'!J438:J2772,'Medical Examinations'!O438:O2772)</f>
        <v>Yes</v>
      </c>
      <c r="G438" s="7">
        <v>1</v>
      </c>
      <c r="H438" s="7" t="str">
        <f>_xlfn.XLOOKUP(A438,'Medical Examinations'!J438:J2772,'Medical Examinations'!Q438:Q2772)</f>
        <v>No</v>
      </c>
      <c r="I438" s="7" t="str">
        <f>_xlfn.XLOOKUP(A438,'Medical Examinations'!J438:J2772,'Medical Examinations'!S438:S2772)</f>
        <v>Obesity</v>
      </c>
      <c r="J438" s="7" t="str">
        <f>_xlfn.XLOOKUP(A438,'Hospitalisation Details'!$K$2:$K$2344,'Hospitalisation Details'!$V$2:$V$2344,0)</f>
        <v>26-Aug-1983</v>
      </c>
      <c r="K438" s="24">
        <f>_xlfn.XLOOKUP(A438,'Hospitalisation Details'!$K$2:$K$2344,'Hospitalisation Details'!$P$2:$P$2344,0)</f>
        <v>23563.02</v>
      </c>
      <c r="L438" s="24" t="str">
        <f>_xlfn.XLOOKUP(A438,'Hospitalisation Details'!$K$2:$K$2344,'Hospitalisation Details'!$Q$2:$Q$2344,0)</f>
        <v>tier - 2</v>
      </c>
      <c r="M438" s="5" t="str">
        <f>_xlfn.XLOOKUP(A438,'Hospitalisation Details'!$K$2:$K$2344,'Hospitalisation Details'!$R$2:$R$2344,0)</f>
        <v>tier - 2</v>
      </c>
      <c r="N438" s="5" t="str">
        <f>_xlfn.XLOOKUP(A438,'Hospitalisation Details'!$K$2:$K$2344,'Hospitalisation Details'!$S$2:$S$2344,0)</f>
        <v>R1013</v>
      </c>
    </row>
    <row r="439" spans="1:14" ht="15.6" x14ac:dyDescent="0.3">
      <c r="A439" s="8" t="s">
        <v>1934</v>
      </c>
      <c r="B439" s="7" t="str">
        <f>_xlfn.XLOOKUP(A439,'Customer Names'!E439:E2773,'Customer Names'!H439:H2773)</f>
        <v>Sekaquaptewa</v>
      </c>
      <c r="C439" s="7">
        <v>26.125</v>
      </c>
      <c r="D439" s="7" t="str">
        <f>_xlfn.XLOOKUP(A439,'Medical Examinations'!J439:J2773,'Medical Examinations'!M439:M2773)</f>
        <v>Yes</v>
      </c>
      <c r="E439" s="7" t="str">
        <f>_xlfn.XLOOKUP(A439,'Medical Examinations'!J439:J2773,'Medical Examinations'!N439:N2773)</f>
        <v>No</v>
      </c>
      <c r="F439" s="7" t="str">
        <f>_xlfn.XLOOKUP(A439,'Medical Examinations'!J439:J2773,'Medical Examinations'!O439:O2773)</f>
        <v>No</v>
      </c>
      <c r="G439" s="7">
        <v>1</v>
      </c>
      <c r="H439" s="7" t="str">
        <f>_xlfn.XLOOKUP(A439,'Medical Examinations'!J439:J2773,'Medical Examinations'!Q439:Q2773)</f>
        <v>Yes</v>
      </c>
      <c r="I439" s="7" t="str">
        <f>_xlfn.XLOOKUP(A439,'Medical Examinations'!J439:J2773,'Medical Examinations'!S439:S2773)</f>
        <v>Over Weight</v>
      </c>
      <c r="J439" s="7" t="str">
        <f>_xlfn.XLOOKUP(A439,'Hospitalisation Details'!$K$2:$K$2344,'Hospitalisation Details'!$V$2:$V$2344,0)</f>
        <v>13-Nov-1975</v>
      </c>
      <c r="K439" s="24">
        <f>_xlfn.XLOOKUP(A439,'Hospitalisation Details'!$K$2:$K$2344,'Hospitalisation Details'!$P$2:$P$2344,0)</f>
        <v>23401.31</v>
      </c>
      <c r="L439" s="24" t="str">
        <f>_xlfn.XLOOKUP(A439,'Hospitalisation Details'!$K$2:$K$2344,'Hospitalisation Details'!$Q$2:$Q$2344,0)</f>
        <v>tier - 2</v>
      </c>
      <c r="M439" s="5" t="str">
        <f>_xlfn.XLOOKUP(A439,'Hospitalisation Details'!$K$2:$K$2344,'Hospitalisation Details'!$R$2:$R$2344,0)</f>
        <v>tier - 3</v>
      </c>
      <c r="N439" s="5" t="str">
        <f>_xlfn.XLOOKUP(A439,'Hospitalisation Details'!$K$2:$K$2344,'Hospitalisation Details'!$S$2:$S$2344,0)</f>
        <v>R1024</v>
      </c>
    </row>
    <row r="440" spans="1:14" ht="15.6" x14ac:dyDescent="0.3">
      <c r="A440" s="8" t="s">
        <v>1933</v>
      </c>
      <c r="B440" s="7" t="str">
        <f>_xlfn.XLOOKUP(A440,'Customer Names'!E440:E2774,'Customer Names'!H440:H2774)</f>
        <v>Frash</v>
      </c>
      <c r="C440" s="7">
        <v>25.6</v>
      </c>
      <c r="D440" s="7" t="str">
        <f>_xlfn.XLOOKUP(A440,'Medical Examinations'!J440:J2774,'Medical Examinations'!M440:M2774)</f>
        <v>No</v>
      </c>
      <c r="E440" s="7" t="str">
        <f>_xlfn.XLOOKUP(A440,'Medical Examinations'!J440:J2774,'Medical Examinations'!N440:N2774)</f>
        <v>No</v>
      </c>
      <c r="F440" s="7" t="str">
        <f>_xlfn.XLOOKUP(A440,'Medical Examinations'!J440:J2774,'Medical Examinations'!O440:O2774)</f>
        <v>No</v>
      </c>
      <c r="G440" s="7">
        <v>2</v>
      </c>
      <c r="H440" s="7" t="str">
        <f>_xlfn.XLOOKUP(A440,'Medical Examinations'!J440:J2774,'Medical Examinations'!Q440:Q2774)</f>
        <v>Yes</v>
      </c>
      <c r="I440" s="7" t="str">
        <f>_xlfn.XLOOKUP(A440,'Medical Examinations'!J440:J2774,'Medical Examinations'!S440:S2774)</f>
        <v>Over Weight</v>
      </c>
      <c r="J440" s="7" t="str">
        <f>_xlfn.XLOOKUP(A440,'Hospitalisation Details'!$K$2:$K$2344,'Hospitalisation Details'!$V$2:$V$2344,0)</f>
        <v>22-Oct-1973</v>
      </c>
      <c r="K440" s="24">
        <f>_xlfn.XLOOKUP(A440,'Hospitalisation Details'!$K$2:$K$2344,'Hospitalisation Details'!$P$2:$P$2344,0)</f>
        <v>23306.55</v>
      </c>
      <c r="L440" s="24" t="str">
        <f>_xlfn.XLOOKUP(A440,'Hospitalisation Details'!$K$2:$K$2344,'Hospitalisation Details'!$Q$2:$Q$2344,0)</f>
        <v>tier - 2</v>
      </c>
      <c r="M440" s="5" t="str">
        <f>_xlfn.XLOOKUP(A440,'Hospitalisation Details'!$K$2:$K$2344,'Hospitalisation Details'!$R$2:$R$2344,0)</f>
        <v>tier - 2</v>
      </c>
      <c r="N440" s="5" t="str">
        <f>_xlfn.XLOOKUP(A440,'Hospitalisation Details'!$K$2:$K$2344,'Hospitalisation Details'!$S$2:$S$2344,0)</f>
        <v>R1011</v>
      </c>
    </row>
    <row r="441" spans="1:14" ht="15.6" x14ac:dyDescent="0.3">
      <c r="A441" s="8" t="s">
        <v>1932</v>
      </c>
      <c r="B441" s="7" t="str">
        <f>_xlfn.XLOOKUP(A441,'Customer Names'!E441:E2775,'Customer Names'!H441:H2775)</f>
        <v>Bukowski</v>
      </c>
      <c r="C441" s="7">
        <v>24.32</v>
      </c>
      <c r="D441" s="7" t="str">
        <f>_xlfn.XLOOKUP(A441,'Medical Examinations'!J441:J2775,'Medical Examinations'!M441:M2775)</f>
        <v>No</v>
      </c>
      <c r="E441" s="7" t="str">
        <f>_xlfn.XLOOKUP(A441,'Medical Examinations'!J441:J2775,'Medical Examinations'!N441:N2775)</f>
        <v>No</v>
      </c>
      <c r="F441" s="7" t="str">
        <f>_xlfn.XLOOKUP(A441,'Medical Examinations'!J441:J2775,'Medical Examinations'!O441:O2775)</f>
        <v>No</v>
      </c>
      <c r="G441" s="7">
        <v>0</v>
      </c>
      <c r="H441" s="7" t="str">
        <f>_xlfn.XLOOKUP(A441,'Medical Examinations'!J441:J2775,'Medical Examinations'!Q441:Q2775)</f>
        <v>No</v>
      </c>
      <c r="I441" s="7" t="str">
        <f>_xlfn.XLOOKUP(A441,'Medical Examinations'!J441:J2775,'Medical Examinations'!S441:S2775)</f>
        <v>Normal Weight</v>
      </c>
      <c r="J441" s="7" t="str">
        <f>_xlfn.XLOOKUP(A441,'Hospitalisation Details'!$K$2:$K$2344,'Hospitalisation Details'!$V$2:$V$2344,0)</f>
        <v>3-Oct-1994</v>
      </c>
      <c r="K441" s="24">
        <f>_xlfn.XLOOKUP(A441,'Hospitalisation Details'!$K$2:$K$2344,'Hospitalisation Details'!$P$2:$P$2344,0)</f>
        <v>23288.93</v>
      </c>
      <c r="L441" s="24" t="str">
        <f>_xlfn.XLOOKUP(A441,'Hospitalisation Details'!$K$2:$K$2344,'Hospitalisation Details'!$Q$2:$Q$2344,0)</f>
        <v>tier - 2</v>
      </c>
      <c r="M441" s="5" t="str">
        <f>_xlfn.XLOOKUP(A441,'Hospitalisation Details'!$K$2:$K$2344,'Hospitalisation Details'!$R$2:$R$2344,0)</f>
        <v>tier - 3</v>
      </c>
      <c r="N441" s="5" t="str">
        <f>_xlfn.XLOOKUP(A441,'Hospitalisation Details'!$K$2:$K$2344,'Hospitalisation Details'!$S$2:$S$2344,0)</f>
        <v>R1024</v>
      </c>
    </row>
    <row r="442" spans="1:14" ht="15.6" x14ac:dyDescent="0.3">
      <c r="A442" s="8" t="s">
        <v>1931</v>
      </c>
      <c r="B442" s="7" t="str">
        <f>_xlfn.XLOOKUP(A442,'Customer Names'!E442:E2776,'Customer Names'!H442:H2776)</f>
        <v>Sandahl</v>
      </c>
      <c r="C442" s="7">
        <v>22.88</v>
      </c>
      <c r="D442" s="7" t="str">
        <f>_xlfn.XLOOKUP(A442,'Medical Examinations'!J442:J2776,'Medical Examinations'!M442:M2776)</f>
        <v>Yes</v>
      </c>
      <c r="E442" s="7" t="str">
        <f>_xlfn.XLOOKUP(A442,'Medical Examinations'!J442:J2776,'Medical Examinations'!N442:N2776)</f>
        <v>No</v>
      </c>
      <c r="F442" s="7" t="str">
        <f>_xlfn.XLOOKUP(A442,'Medical Examinations'!J442:J2776,'Medical Examinations'!O442:O2776)</f>
        <v>Yes</v>
      </c>
      <c r="G442" s="7">
        <v>1</v>
      </c>
      <c r="H442" s="7" t="str">
        <f>_xlfn.XLOOKUP(A442,'Medical Examinations'!J442:J2776,'Medical Examinations'!Q442:Q2776)</f>
        <v>Yes</v>
      </c>
      <c r="I442" s="7" t="str">
        <f>_xlfn.XLOOKUP(A442,'Medical Examinations'!J442:J2776,'Medical Examinations'!S442:S2776)</f>
        <v>Normal Weight</v>
      </c>
      <c r="J442" s="7" t="str">
        <f>_xlfn.XLOOKUP(A442,'Hospitalisation Details'!$K$2:$K$2344,'Hospitalisation Details'!$V$2:$V$2344,0)</f>
        <v>14-Nov-1969</v>
      </c>
      <c r="K442" s="24">
        <f>_xlfn.XLOOKUP(A442,'Hospitalisation Details'!$K$2:$K$2344,'Hospitalisation Details'!$P$2:$P$2344,0)</f>
        <v>23244.79</v>
      </c>
      <c r="L442" s="24" t="str">
        <f>_xlfn.XLOOKUP(A442,'Hospitalisation Details'!$K$2:$K$2344,'Hospitalisation Details'!$Q$2:$Q$2344,0)</f>
        <v>tier - 2</v>
      </c>
      <c r="M442" s="5" t="str">
        <f>_xlfn.XLOOKUP(A442,'Hospitalisation Details'!$K$2:$K$2344,'Hospitalisation Details'!$R$2:$R$2344,0)</f>
        <v>tier - 3</v>
      </c>
      <c r="N442" s="5" t="str">
        <f>_xlfn.XLOOKUP(A442,'Hospitalisation Details'!$K$2:$K$2344,'Hospitalisation Details'!$S$2:$S$2344,0)</f>
        <v>R1013</v>
      </c>
    </row>
    <row r="443" spans="1:14" ht="15.6" x14ac:dyDescent="0.3">
      <c r="A443" s="8" t="s">
        <v>1930</v>
      </c>
      <c r="B443" s="7" t="str">
        <f>_xlfn.XLOOKUP(A443,'Customer Names'!E443:E2777,'Customer Names'!H443:H2777)</f>
        <v>Speight</v>
      </c>
      <c r="C443" s="7">
        <v>24.984999999999999</v>
      </c>
      <c r="D443" s="7" t="str">
        <f>_xlfn.XLOOKUP(A443,'Medical Examinations'!J443:J2777,'Medical Examinations'!M443:M2777)</f>
        <v>Yes</v>
      </c>
      <c r="E443" s="7" t="str">
        <f>_xlfn.XLOOKUP(A443,'Medical Examinations'!J443:J2777,'Medical Examinations'!N443:N2777)</f>
        <v>No</v>
      </c>
      <c r="F443" s="7" t="str">
        <f>_xlfn.XLOOKUP(A443,'Medical Examinations'!J443:J2777,'Medical Examinations'!O443:O2777)</f>
        <v>Yes</v>
      </c>
      <c r="G443" s="7">
        <v>1</v>
      </c>
      <c r="H443" s="7" t="str">
        <f>_xlfn.XLOOKUP(A443,'Medical Examinations'!J443:J2777,'Medical Examinations'!Q443:Q2777)</f>
        <v>No</v>
      </c>
      <c r="I443" s="7" t="str">
        <f>_xlfn.XLOOKUP(A443,'Medical Examinations'!J443:J2777,'Medical Examinations'!S443:S2777)</f>
        <v>Over Weight</v>
      </c>
      <c r="J443" s="7" t="str">
        <f>_xlfn.XLOOKUP(A443,'Hospitalisation Details'!$K$2:$K$2344,'Hospitalisation Details'!$V$2:$V$2344,0)</f>
        <v>7-Aug-1997</v>
      </c>
      <c r="K443" s="24">
        <f>_xlfn.XLOOKUP(A443,'Hospitalisation Details'!$K$2:$K$2344,'Hospitalisation Details'!$P$2:$P$2344,0)</f>
        <v>23241.47</v>
      </c>
      <c r="L443" s="24" t="str">
        <f>_xlfn.XLOOKUP(A443,'Hospitalisation Details'!$K$2:$K$2344,'Hospitalisation Details'!$Q$2:$Q$2344,0)</f>
        <v>tier - 2</v>
      </c>
      <c r="M443" s="5" t="str">
        <f>_xlfn.XLOOKUP(A443,'Hospitalisation Details'!$K$2:$K$2344,'Hospitalisation Details'!$R$2:$R$2344,0)</f>
        <v>tier - 3</v>
      </c>
      <c r="N443" s="5" t="str">
        <f>_xlfn.XLOOKUP(A443,'Hospitalisation Details'!$K$2:$K$2344,'Hospitalisation Details'!$S$2:$S$2344,0)</f>
        <v>R1018</v>
      </c>
    </row>
    <row r="444" spans="1:14" ht="15.6" x14ac:dyDescent="0.3">
      <c r="A444" s="8" t="s">
        <v>1929</v>
      </c>
      <c r="B444" s="7" t="str">
        <f>_xlfn.XLOOKUP(A444,'Customer Names'!E444:E2778,'Customer Names'!H444:H2778)</f>
        <v>Lee</v>
      </c>
      <c r="C444" s="7">
        <v>33.1</v>
      </c>
      <c r="D444" s="7" t="str">
        <f>_xlfn.XLOOKUP(A444,'Medical Examinations'!J444:J2778,'Medical Examinations'!M444:M2778)</f>
        <v>No</v>
      </c>
      <c r="E444" s="7" t="str">
        <f>_xlfn.XLOOKUP(A444,'Medical Examinations'!J444:J2778,'Medical Examinations'!N444:N2778)</f>
        <v>No</v>
      </c>
      <c r="F444" s="7" t="str">
        <f>_xlfn.XLOOKUP(A444,'Medical Examinations'!J444:J2778,'Medical Examinations'!O444:O2778)</f>
        <v>Yes</v>
      </c>
      <c r="G444" s="7">
        <v>1</v>
      </c>
      <c r="H444" s="7" t="str">
        <f>_xlfn.XLOOKUP(A444,'Medical Examinations'!J444:J2778,'Medical Examinations'!Q444:Q2778)</f>
        <v>No</v>
      </c>
      <c r="I444" s="7" t="str">
        <f>_xlfn.XLOOKUP(A444,'Medical Examinations'!J444:J2778,'Medical Examinations'!S444:S2778)</f>
        <v>Obesity</v>
      </c>
      <c r="J444" s="7" t="str">
        <f>_xlfn.XLOOKUP(A444,'Hospitalisation Details'!$K$2:$K$2344,'Hospitalisation Details'!$V$2:$V$2344,0)</f>
        <v>14-Dec-2003</v>
      </c>
      <c r="K444" s="24">
        <f>_xlfn.XLOOKUP(A444,'Hospitalisation Details'!$K$2:$K$2344,'Hospitalisation Details'!$P$2:$P$2344,0)</f>
        <v>23082.959999999999</v>
      </c>
      <c r="L444" s="24" t="str">
        <f>_xlfn.XLOOKUP(A444,'Hospitalisation Details'!$K$2:$K$2344,'Hospitalisation Details'!$Q$2:$Q$2344,0)</f>
        <v>tier - 2</v>
      </c>
      <c r="M444" s="5" t="str">
        <f>_xlfn.XLOOKUP(A444,'Hospitalisation Details'!$K$2:$K$2344,'Hospitalisation Details'!$R$2:$R$2344,0)</f>
        <v>tier - 2</v>
      </c>
      <c r="N444" s="5" t="str">
        <f>_xlfn.XLOOKUP(A444,'Hospitalisation Details'!$K$2:$K$2344,'Hospitalisation Details'!$S$2:$S$2344,0)</f>
        <v>R1011</v>
      </c>
    </row>
    <row r="445" spans="1:14" ht="15.6" x14ac:dyDescent="0.3">
      <c r="A445" s="8" t="s">
        <v>1928</v>
      </c>
      <c r="B445" s="7" t="str">
        <f>_xlfn.XLOOKUP(A445,'Customer Names'!E445:E2779,'Customer Names'!H445:H2779)</f>
        <v>Nielsen</v>
      </c>
      <c r="C445" s="7">
        <v>27.83</v>
      </c>
      <c r="D445" s="7" t="str">
        <f>_xlfn.XLOOKUP(A445,'Medical Examinations'!J445:J2779,'Medical Examinations'!M445:M2779)</f>
        <v>Yes</v>
      </c>
      <c r="E445" s="7" t="str">
        <f>_xlfn.XLOOKUP(A445,'Medical Examinations'!J445:J2779,'Medical Examinations'!N445:N2779)</f>
        <v>No</v>
      </c>
      <c r="F445" s="7" t="str">
        <f>_xlfn.XLOOKUP(A445,'Medical Examinations'!J445:J2779,'Medical Examinations'!O445:O2779)</f>
        <v>No</v>
      </c>
      <c r="G445" s="7">
        <v>1</v>
      </c>
      <c r="H445" s="7" t="str">
        <f>_xlfn.XLOOKUP(A445,'Medical Examinations'!J445:J2779,'Medical Examinations'!Q445:Q2779)</f>
        <v>Yes</v>
      </c>
      <c r="I445" s="7" t="str">
        <f>_xlfn.XLOOKUP(A445,'Medical Examinations'!J445:J2779,'Medical Examinations'!S445:S2779)</f>
        <v>Over Weight</v>
      </c>
      <c r="J445" s="7" t="str">
        <f>_xlfn.XLOOKUP(A445,'Hospitalisation Details'!$K$2:$K$2344,'Hospitalisation Details'!$V$2:$V$2344,0)</f>
        <v>9-Sep-1975</v>
      </c>
      <c r="K445" s="24">
        <f>_xlfn.XLOOKUP(A445,'Hospitalisation Details'!$K$2:$K$2344,'Hospitalisation Details'!$P$2:$P$2344,0)</f>
        <v>23065.42</v>
      </c>
      <c r="L445" s="24" t="str">
        <f>_xlfn.XLOOKUP(A445,'Hospitalisation Details'!$K$2:$K$2344,'Hospitalisation Details'!$Q$2:$Q$2344,0)</f>
        <v>tier - 2</v>
      </c>
      <c r="M445" s="5" t="str">
        <f>_xlfn.XLOOKUP(A445,'Hospitalisation Details'!$K$2:$K$2344,'Hospitalisation Details'!$R$2:$R$2344,0)</f>
        <v>tier - 2</v>
      </c>
      <c r="N445" s="5" t="str">
        <f>_xlfn.XLOOKUP(A445,'Hospitalisation Details'!$K$2:$K$2344,'Hospitalisation Details'!$S$2:$S$2344,0)</f>
        <v>R1013</v>
      </c>
    </row>
    <row r="446" spans="1:14" ht="15.6" x14ac:dyDescent="0.3">
      <c r="A446" s="8" t="s">
        <v>1927</v>
      </c>
      <c r="B446" s="7" t="str">
        <f>_xlfn.XLOOKUP(A446,'Customer Names'!E446:E2780,'Customer Names'!H446:H2780)</f>
        <v>Zirdok</v>
      </c>
      <c r="C446" s="7">
        <v>30.875</v>
      </c>
      <c r="D446" s="7" t="str">
        <f>_xlfn.XLOOKUP(A446,'Medical Examinations'!J446:J2780,'Medical Examinations'!M446:M2780)</f>
        <v>Yes</v>
      </c>
      <c r="E446" s="7" t="str">
        <f>_xlfn.XLOOKUP(A446,'Medical Examinations'!J446:J2780,'Medical Examinations'!N446:N2780)</f>
        <v>No</v>
      </c>
      <c r="F446" s="7" t="str">
        <f>_xlfn.XLOOKUP(A446,'Medical Examinations'!J446:J2780,'Medical Examinations'!O446:O2780)</f>
        <v>No</v>
      </c>
      <c r="G446" s="7">
        <v>2</v>
      </c>
      <c r="H446" s="7" t="str">
        <f>_xlfn.XLOOKUP(A446,'Medical Examinations'!J446:J2780,'Medical Examinations'!Q446:Q2780)</f>
        <v>No</v>
      </c>
      <c r="I446" s="7" t="str">
        <f>_xlfn.XLOOKUP(A446,'Medical Examinations'!J446:J2780,'Medical Examinations'!S446:S2780)</f>
        <v>Obesity</v>
      </c>
      <c r="J446" s="7" t="str">
        <f>_xlfn.XLOOKUP(A446,'Hospitalisation Details'!$K$2:$K$2344,'Hospitalisation Details'!$V$2:$V$2344,0)</f>
        <v>9-Nov-1970</v>
      </c>
      <c r="K446" s="24">
        <f>_xlfn.XLOOKUP(A446,'Hospitalisation Details'!$K$2:$K$2344,'Hospitalisation Details'!$P$2:$P$2344,0)</f>
        <v>23045.57</v>
      </c>
      <c r="L446" s="24" t="str">
        <f>_xlfn.XLOOKUP(A446,'Hospitalisation Details'!$K$2:$K$2344,'Hospitalisation Details'!$Q$2:$Q$2344,0)</f>
        <v>tier - 2</v>
      </c>
      <c r="M446" s="5" t="str">
        <f>_xlfn.XLOOKUP(A446,'Hospitalisation Details'!$K$2:$K$2344,'Hospitalisation Details'!$R$2:$R$2344,0)</f>
        <v>tier - 2</v>
      </c>
      <c r="N446" s="5" t="str">
        <f>_xlfn.XLOOKUP(A446,'Hospitalisation Details'!$K$2:$K$2344,'Hospitalisation Details'!$S$2:$S$2344,0)</f>
        <v>R1024</v>
      </c>
    </row>
    <row r="447" spans="1:14" ht="15.6" x14ac:dyDescent="0.3">
      <c r="A447" s="8" t="s">
        <v>1926</v>
      </c>
      <c r="B447" s="7" t="str">
        <f>_xlfn.XLOOKUP(A447,'Customer Names'!E447:E2781,'Customer Names'!H447:H2781)</f>
        <v>Crudale</v>
      </c>
      <c r="C447" s="7">
        <v>27.265000000000001</v>
      </c>
      <c r="D447" s="7" t="str">
        <f>_xlfn.XLOOKUP(A447,'Medical Examinations'!J447:J2781,'Medical Examinations'!M447:M2781)</f>
        <v>No</v>
      </c>
      <c r="E447" s="7" t="str">
        <f>_xlfn.XLOOKUP(A447,'Medical Examinations'!J447:J2781,'Medical Examinations'!N447:N2781)</f>
        <v>No</v>
      </c>
      <c r="F447" s="7" t="str">
        <f>_xlfn.XLOOKUP(A447,'Medical Examinations'!J447:J2781,'Medical Examinations'!O447:O2781)</f>
        <v>Yes</v>
      </c>
      <c r="G447" s="7">
        <v>1</v>
      </c>
      <c r="H447" s="7" t="str">
        <f>_xlfn.XLOOKUP(A447,'Medical Examinations'!J447:J2781,'Medical Examinations'!Q447:Q2781)</f>
        <v>No</v>
      </c>
      <c r="I447" s="7" t="str">
        <f>_xlfn.XLOOKUP(A447,'Medical Examinations'!J447:J2781,'Medical Examinations'!S447:S2781)</f>
        <v>Over Weight</v>
      </c>
      <c r="J447" s="7" t="str">
        <f>_xlfn.XLOOKUP(A447,'Hospitalisation Details'!$K$2:$K$2344,'Hospitalisation Details'!$V$2:$V$2344,0)</f>
        <v>25-Jul-2003</v>
      </c>
      <c r="K447" s="24">
        <f>_xlfn.XLOOKUP(A447,'Hospitalisation Details'!$K$2:$K$2344,'Hospitalisation Details'!$P$2:$P$2344,0)</f>
        <v>22493.66</v>
      </c>
      <c r="L447" s="24" t="str">
        <f>_xlfn.XLOOKUP(A447,'Hospitalisation Details'!$K$2:$K$2344,'Hospitalisation Details'!$Q$2:$Q$2344,0)</f>
        <v>tier - 2</v>
      </c>
      <c r="M447" s="5" t="str">
        <f>_xlfn.XLOOKUP(A447,'Hospitalisation Details'!$K$2:$K$2344,'Hospitalisation Details'!$R$2:$R$2344,0)</f>
        <v>tier - 1</v>
      </c>
      <c r="N447" s="5" t="str">
        <f>_xlfn.XLOOKUP(A447,'Hospitalisation Details'!$K$2:$K$2344,'Hospitalisation Details'!$S$2:$S$2344,0)</f>
        <v>R1012</v>
      </c>
    </row>
    <row r="448" spans="1:14" ht="15.6" x14ac:dyDescent="0.3">
      <c r="A448" s="8" t="s">
        <v>1925</v>
      </c>
      <c r="B448" s="7" t="str">
        <f>_xlfn.XLOOKUP(A448,'Customer Names'!E448:E2782,'Customer Names'!H448:H2782)</f>
        <v>Koopmans</v>
      </c>
      <c r="C448" s="7">
        <v>26.7</v>
      </c>
      <c r="D448" s="7" t="str">
        <f>_xlfn.XLOOKUP(A448,'Medical Examinations'!J448:J2782,'Medical Examinations'!M448:M2782)</f>
        <v>No</v>
      </c>
      <c r="E448" s="7" t="str">
        <f>_xlfn.XLOOKUP(A448,'Medical Examinations'!J448:J2782,'Medical Examinations'!N448:N2782)</f>
        <v>No</v>
      </c>
      <c r="F448" s="7" t="str">
        <f>_xlfn.XLOOKUP(A448,'Medical Examinations'!J448:J2782,'Medical Examinations'!O448:O2782)</f>
        <v>Yes</v>
      </c>
      <c r="G448" s="7">
        <v>1</v>
      </c>
      <c r="H448" s="7" t="str">
        <f>_xlfn.XLOOKUP(A448,'Medical Examinations'!J448:J2782,'Medical Examinations'!Q448:Q2782)</f>
        <v>Yes</v>
      </c>
      <c r="I448" s="7" t="str">
        <f>_xlfn.XLOOKUP(A448,'Medical Examinations'!J448:J2782,'Medical Examinations'!S448:S2782)</f>
        <v>Over Weight</v>
      </c>
      <c r="J448" s="7" t="str">
        <f>_xlfn.XLOOKUP(A448,'Hospitalisation Details'!$K$2:$K$2344,'Hospitalisation Details'!$V$2:$V$2344,0)</f>
        <v>14-Nov-1979</v>
      </c>
      <c r="K448" s="24">
        <f>_xlfn.XLOOKUP(A448,'Hospitalisation Details'!$K$2:$K$2344,'Hospitalisation Details'!$P$2:$P$2344,0)</f>
        <v>22478.6</v>
      </c>
      <c r="L448" s="24" t="str">
        <f>_xlfn.XLOOKUP(A448,'Hospitalisation Details'!$K$2:$K$2344,'Hospitalisation Details'!$Q$2:$Q$2344,0)</f>
        <v>tier - 3</v>
      </c>
      <c r="M448" s="5" t="str">
        <f>_xlfn.XLOOKUP(A448,'Hospitalisation Details'!$K$2:$K$2344,'Hospitalisation Details'!$R$2:$R$2344,0)</f>
        <v>tier - 2</v>
      </c>
      <c r="N448" s="5" t="str">
        <f>_xlfn.XLOOKUP(A448,'Hospitalisation Details'!$K$2:$K$2344,'Hospitalisation Details'!$S$2:$S$2344,0)</f>
        <v>R1011</v>
      </c>
    </row>
    <row r="449" spans="1:14" ht="15.6" x14ac:dyDescent="0.3">
      <c r="A449" s="8" t="s">
        <v>1924</v>
      </c>
      <c r="B449" s="7" t="str">
        <f>_xlfn.XLOOKUP(A449,'Customer Names'!E449:E2783,'Customer Names'!H449:H2783)</f>
        <v>Milani</v>
      </c>
      <c r="C449" s="7">
        <v>29.925000000000001</v>
      </c>
      <c r="D449" s="7" t="str">
        <f>_xlfn.XLOOKUP(A449,'Medical Examinations'!J449:J2783,'Medical Examinations'!M449:M2783)</f>
        <v>Yes</v>
      </c>
      <c r="E449" s="7" t="str">
        <f>_xlfn.XLOOKUP(A449,'Medical Examinations'!J449:J2783,'Medical Examinations'!N449:N2783)</f>
        <v>No</v>
      </c>
      <c r="F449" s="7" t="str">
        <f>_xlfn.XLOOKUP(A449,'Medical Examinations'!J449:J2783,'Medical Examinations'!O449:O2783)</f>
        <v>Yes</v>
      </c>
      <c r="G449" s="7">
        <v>1</v>
      </c>
      <c r="H449" s="7" t="str">
        <f>_xlfn.XLOOKUP(A449,'Medical Examinations'!J449:J2783,'Medical Examinations'!Q449:Q2783)</f>
        <v>Yes</v>
      </c>
      <c r="I449" s="7" t="str">
        <f>_xlfn.XLOOKUP(A449,'Medical Examinations'!J449:J2783,'Medical Examinations'!S449:S2783)</f>
        <v>Over Weight</v>
      </c>
      <c r="J449" s="7" t="str">
        <f>_xlfn.XLOOKUP(A449,'Hospitalisation Details'!$K$2:$K$2344,'Hospitalisation Details'!$V$2:$V$2344,0)</f>
        <v>21-Dec-1983</v>
      </c>
      <c r="K449" s="24">
        <f>_xlfn.XLOOKUP(A449,'Hospitalisation Details'!$K$2:$K$2344,'Hospitalisation Details'!$P$2:$P$2344,0)</f>
        <v>22462.04</v>
      </c>
      <c r="L449" s="24" t="str">
        <f>_xlfn.XLOOKUP(A449,'Hospitalisation Details'!$K$2:$K$2344,'Hospitalisation Details'!$Q$2:$Q$2344,0)</f>
        <v>tier - 3</v>
      </c>
      <c r="M449" s="5" t="str">
        <f>_xlfn.XLOOKUP(A449,'Hospitalisation Details'!$K$2:$K$2344,'Hospitalisation Details'!$R$2:$R$2344,0)</f>
        <v>tier - 1</v>
      </c>
      <c r="N449" s="5" t="str">
        <f>_xlfn.XLOOKUP(A449,'Hospitalisation Details'!$K$2:$K$2344,'Hospitalisation Details'!$S$2:$S$2344,0)</f>
        <v>R1019</v>
      </c>
    </row>
    <row r="450" spans="1:14" ht="15.6" x14ac:dyDescent="0.3">
      <c r="A450" s="8" t="s">
        <v>1923</v>
      </c>
      <c r="B450" s="7" t="str">
        <f>_xlfn.XLOOKUP(A450,'Customer Names'!E450:E2784,'Customer Names'!H450:H2784)</f>
        <v>Kelly</v>
      </c>
      <c r="C450" s="7">
        <v>19.95</v>
      </c>
      <c r="D450" s="7" t="str">
        <f>_xlfn.XLOOKUP(A450,'Medical Examinations'!J450:J2784,'Medical Examinations'!M450:M2784)</f>
        <v>Yes</v>
      </c>
      <c r="E450" s="7" t="str">
        <f>_xlfn.XLOOKUP(A450,'Medical Examinations'!J450:J2784,'Medical Examinations'!N450:N2784)</f>
        <v>No</v>
      </c>
      <c r="F450" s="7" t="str">
        <f>_xlfn.XLOOKUP(A450,'Medical Examinations'!J450:J2784,'Medical Examinations'!O450:O2784)</f>
        <v>No</v>
      </c>
      <c r="G450" s="7">
        <v>2</v>
      </c>
      <c r="H450" s="7" t="str">
        <f>_xlfn.XLOOKUP(A450,'Medical Examinations'!J450:J2784,'Medical Examinations'!Q450:Q2784)</f>
        <v>Yes</v>
      </c>
      <c r="I450" s="7" t="str">
        <f>_xlfn.XLOOKUP(A450,'Medical Examinations'!J450:J2784,'Medical Examinations'!S450:S2784)</f>
        <v>Normal Weight</v>
      </c>
      <c r="J450" s="7" t="str">
        <f>_xlfn.XLOOKUP(A450,'Hospitalisation Details'!$K$2:$K$2344,'Hospitalisation Details'!$V$2:$V$2344,0)</f>
        <v>18-Aug-1966</v>
      </c>
      <c r="K450" s="24">
        <f>_xlfn.XLOOKUP(A450,'Hospitalisation Details'!$K$2:$K$2344,'Hospitalisation Details'!$P$2:$P$2344,0)</f>
        <v>22412.65</v>
      </c>
      <c r="L450" s="24" t="str">
        <f>_xlfn.XLOOKUP(A450,'Hospitalisation Details'!$K$2:$K$2344,'Hospitalisation Details'!$Q$2:$Q$2344,0)</f>
        <v>tier - 3</v>
      </c>
      <c r="M450" s="5" t="str">
        <f>_xlfn.XLOOKUP(A450,'Hospitalisation Details'!$K$2:$K$2344,'Hospitalisation Details'!$R$2:$R$2344,0)</f>
        <v>tier - 3</v>
      </c>
      <c r="N450" s="5" t="str">
        <f>_xlfn.XLOOKUP(A450,'Hospitalisation Details'!$K$2:$K$2344,'Hospitalisation Details'!$S$2:$S$2344,0)</f>
        <v>R1014</v>
      </c>
    </row>
    <row r="451" spans="1:14" ht="15.6" x14ac:dyDescent="0.3">
      <c r="A451" s="8" t="s">
        <v>1922</v>
      </c>
      <c r="B451" s="7" t="str">
        <f>_xlfn.XLOOKUP(A451,'Customer Names'!E451:E2785,'Customer Names'!H451:H2785)</f>
        <v>Finelli</v>
      </c>
      <c r="C451" s="7">
        <v>24.225000000000001</v>
      </c>
      <c r="D451" s="7" t="str">
        <f>_xlfn.XLOOKUP(A451,'Medical Examinations'!J451:J2785,'Medical Examinations'!M451:M2785)</f>
        <v>No</v>
      </c>
      <c r="E451" s="7" t="str">
        <f>_xlfn.XLOOKUP(A451,'Medical Examinations'!J451:J2785,'Medical Examinations'!N451:N2785)</f>
        <v>No</v>
      </c>
      <c r="F451" s="7" t="str">
        <f>_xlfn.XLOOKUP(A451,'Medical Examinations'!J451:J2785,'Medical Examinations'!O451:O2785)</f>
        <v>No</v>
      </c>
      <c r="G451" s="7">
        <v>0</v>
      </c>
      <c r="H451" s="7" t="str">
        <f>_xlfn.XLOOKUP(A451,'Medical Examinations'!J451:J2785,'Medical Examinations'!Q451:Q2785)</f>
        <v>No</v>
      </c>
      <c r="I451" s="7" t="str">
        <f>_xlfn.XLOOKUP(A451,'Medical Examinations'!J451:J2785,'Medical Examinations'!S451:S2785)</f>
        <v>Normal Weight</v>
      </c>
      <c r="J451" s="7" t="str">
        <f>_xlfn.XLOOKUP(A451,'Hospitalisation Details'!$K$2:$K$2344,'Hospitalisation Details'!$V$2:$V$2344,0)</f>
        <v>26-Aug-1999</v>
      </c>
      <c r="K451" s="24">
        <f>_xlfn.XLOOKUP(A451,'Hospitalisation Details'!$K$2:$K$2344,'Hospitalisation Details'!$P$2:$P$2344,0)</f>
        <v>22395.74</v>
      </c>
      <c r="L451" s="24" t="str">
        <f>_xlfn.XLOOKUP(A451,'Hospitalisation Details'!$K$2:$K$2344,'Hospitalisation Details'!$Q$2:$Q$2344,0)</f>
        <v>tier - 3</v>
      </c>
      <c r="M451" s="5" t="str">
        <f>_xlfn.XLOOKUP(A451,'Hospitalisation Details'!$K$2:$K$2344,'Hospitalisation Details'!$R$2:$R$2344,0)</f>
        <v>tier - 2</v>
      </c>
      <c r="N451" s="5" t="str">
        <f>_xlfn.XLOOKUP(A451,'Hospitalisation Details'!$K$2:$K$2344,'Hospitalisation Details'!$S$2:$S$2344,0)</f>
        <v>R1024</v>
      </c>
    </row>
    <row r="452" spans="1:14" ht="15.6" x14ac:dyDescent="0.3">
      <c r="A452" s="8" t="s">
        <v>1921</v>
      </c>
      <c r="B452" s="7" t="str">
        <f>_xlfn.XLOOKUP(A452,'Customer Names'!E452:E2786,'Customer Names'!H452:H2786)</f>
        <v>Palmer</v>
      </c>
      <c r="C452" s="7">
        <v>28.12</v>
      </c>
      <c r="D452" s="7" t="str">
        <f>_xlfn.XLOOKUP(A452,'Medical Examinations'!J452:J2786,'Medical Examinations'!M452:M2786)</f>
        <v>No</v>
      </c>
      <c r="E452" s="7" t="str">
        <f>_xlfn.XLOOKUP(A452,'Medical Examinations'!J452:J2786,'Medical Examinations'!N452:N2786)</f>
        <v>No</v>
      </c>
      <c r="F452" s="7" t="str">
        <f>_xlfn.XLOOKUP(A452,'Medical Examinations'!J452:J2786,'Medical Examinations'!O452:O2786)</f>
        <v>No</v>
      </c>
      <c r="G452" s="7">
        <v>0</v>
      </c>
      <c r="H452" s="7" t="str">
        <f>_xlfn.XLOOKUP(A452,'Medical Examinations'!J452:J2786,'Medical Examinations'!Q452:Q2786)</f>
        <v>Yes</v>
      </c>
      <c r="I452" s="7" t="str">
        <f>_xlfn.XLOOKUP(A452,'Medical Examinations'!J452:J2786,'Medical Examinations'!S452:S2786)</f>
        <v>Over Weight</v>
      </c>
      <c r="J452" s="7" t="str">
        <f>_xlfn.XLOOKUP(A452,'Hospitalisation Details'!$K$2:$K$2344,'Hospitalisation Details'!$V$2:$V$2344,0)</f>
        <v>27-Dec-1982</v>
      </c>
      <c r="K452" s="24">
        <f>_xlfn.XLOOKUP(A452,'Hospitalisation Details'!$K$2:$K$2344,'Hospitalisation Details'!$P$2:$P$2344,0)</f>
        <v>22331.57</v>
      </c>
      <c r="L452" s="24" t="str">
        <f>_xlfn.XLOOKUP(A452,'Hospitalisation Details'!$K$2:$K$2344,'Hospitalisation Details'!$Q$2:$Q$2344,0)</f>
        <v>tier - 2</v>
      </c>
      <c r="M452" s="5" t="str">
        <f>_xlfn.XLOOKUP(A452,'Hospitalisation Details'!$K$2:$K$2344,'Hospitalisation Details'!$R$2:$R$2344,0)</f>
        <v>tier - 3</v>
      </c>
      <c r="N452" s="5" t="str">
        <f>_xlfn.XLOOKUP(A452,'Hospitalisation Details'!$K$2:$K$2344,'Hospitalisation Details'!$S$2:$S$2344,0)</f>
        <v>R1024</v>
      </c>
    </row>
    <row r="453" spans="1:14" ht="15.6" x14ac:dyDescent="0.3">
      <c r="A453" s="8" t="s">
        <v>1920</v>
      </c>
      <c r="B453" s="7" t="str">
        <f>_xlfn.XLOOKUP(A453,'Customer Names'!E453:E2787,'Customer Names'!H453:H2787)</f>
        <v>Wang</v>
      </c>
      <c r="C453" s="7">
        <v>23.21</v>
      </c>
      <c r="D453" s="7" t="str">
        <f>_xlfn.XLOOKUP(A453,'Medical Examinations'!J453:J2787,'Medical Examinations'!M453:M2787)</f>
        <v>No</v>
      </c>
      <c r="E453" s="7" t="str">
        <f>_xlfn.XLOOKUP(A453,'Medical Examinations'!J453:J2787,'Medical Examinations'!N453:N2787)</f>
        <v>No</v>
      </c>
      <c r="F453" s="7" t="str">
        <f>_xlfn.XLOOKUP(A453,'Medical Examinations'!J453:J2787,'Medical Examinations'!O453:O2787)</f>
        <v>No</v>
      </c>
      <c r="G453" s="7">
        <v>0</v>
      </c>
      <c r="H453" s="7" t="str">
        <f>_xlfn.XLOOKUP(A453,'Medical Examinations'!J453:J2787,'Medical Examinations'!Q453:Q2787)</f>
        <v>Yes</v>
      </c>
      <c r="I453" s="7" t="str">
        <f>_xlfn.XLOOKUP(A453,'Medical Examinations'!J453:J2787,'Medical Examinations'!S453:S2787)</f>
        <v>Normal Weight</v>
      </c>
      <c r="J453" s="7" t="str">
        <f>_xlfn.XLOOKUP(A453,'Hospitalisation Details'!$K$2:$K$2344,'Hospitalisation Details'!$V$2:$V$2344,0)</f>
        <v>16-Jun-1971</v>
      </c>
      <c r="K453" s="24">
        <f>_xlfn.XLOOKUP(A453,'Hospitalisation Details'!$K$2:$K$2344,'Hospitalisation Details'!$P$2:$P$2344,0)</f>
        <v>22218.11</v>
      </c>
      <c r="L453" s="24" t="str">
        <f>_xlfn.XLOOKUP(A453,'Hospitalisation Details'!$K$2:$K$2344,'Hospitalisation Details'!$Q$2:$Q$2344,0)</f>
        <v>tier - 2</v>
      </c>
      <c r="M453" s="5" t="str">
        <f>_xlfn.XLOOKUP(A453,'Hospitalisation Details'!$K$2:$K$2344,'Hospitalisation Details'!$R$2:$R$2344,0)</f>
        <v>tier - 3</v>
      </c>
      <c r="N453" s="5" t="str">
        <f>_xlfn.XLOOKUP(A453,'Hospitalisation Details'!$K$2:$K$2344,'Hospitalisation Details'!$S$2:$S$2344,0)</f>
        <v>R1013</v>
      </c>
    </row>
    <row r="454" spans="1:14" ht="15.6" x14ac:dyDescent="0.3">
      <c r="A454" s="8" t="s">
        <v>1919</v>
      </c>
      <c r="B454" s="7" t="str">
        <f>_xlfn.XLOOKUP(A454,'Customer Names'!E454:E2788,'Customer Names'!H454:H2788)</f>
        <v>Beasley</v>
      </c>
      <c r="C454" s="7">
        <v>23.98</v>
      </c>
      <c r="D454" s="7" t="str">
        <f>_xlfn.XLOOKUP(A454,'Medical Examinations'!J454:J2788,'Medical Examinations'!M454:M2788)</f>
        <v>No</v>
      </c>
      <c r="E454" s="7" t="str">
        <f>_xlfn.XLOOKUP(A454,'Medical Examinations'!J454:J2788,'Medical Examinations'!N454:N2788)</f>
        <v>No</v>
      </c>
      <c r="F454" s="7" t="str">
        <f>_xlfn.XLOOKUP(A454,'Medical Examinations'!J454:J2788,'Medical Examinations'!O454:O2788)</f>
        <v>No</v>
      </c>
      <c r="G454" s="7">
        <v>0</v>
      </c>
      <c r="H454" s="7" t="str">
        <f>_xlfn.XLOOKUP(A454,'Medical Examinations'!J454:J2788,'Medical Examinations'!Q454:Q2788)</f>
        <v>No</v>
      </c>
      <c r="I454" s="7" t="str">
        <f>_xlfn.XLOOKUP(A454,'Medical Examinations'!J454:J2788,'Medical Examinations'!S454:S2788)</f>
        <v>Normal Weight</v>
      </c>
      <c r="J454" s="7" t="str">
        <f>_xlfn.XLOOKUP(A454,'Hospitalisation Details'!$K$2:$K$2344,'Hospitalisation Details'!$V$2:$V$2344,0)</f>
        <v>24-Aug-1965</v>
      </c>
      <c r="K454" s="24">
        <f>_xlfn.XLOOKUP(A454,'Hospitalisation Details'!$K$2:$K$2344,'Hospitalisation Details'!$P$2:$P$2344,0)</f>
        <v>22192.44</v>
      </c>
      <c r="L454" s="24" t="str">
        <f>_xlfn.XLOOKUP(A454,'Hospitalisation Details'!$K$2:$K$2344,'Hospitalisation Details'!$Q$2:$Q$2344,0)</f>
        <v>tier - 3</v>
      </c>
      <c r="M454" s="5" t="str">
        <f>_xlfn.XLOOKUP(A454,'Hospitalisation Details'!$K$2:$K$2344,'Hospitalisation Details'!$R$2:$R$2344,0)</f>
        <v>tier - 1</v>
      </c>
      <c r="N454" s="5" t="str">
        <f>_xlfn.XLOOKUP(A454,'Hospitalisation Details'!$K$2:$K$2344,'Hospitalisation Details'!$S$2:$S$2344,0)</f>
        <v>R1013</v>
      </c>
    </row>
    <row r="455" spans="1:14" ht="15.6" x14ac:dyDescent="0.3">
      <c r="A455" s="8" t="s">
        <v>1918</v>
      </c>
      <c r="B455" s="7" t="str">
        <f>_xlfn.XLOOKUP(A455,'Customer Names'!E455:E2789,'Customer Names'!H455:H2789)</f>
        <v>Bedbury</v>
      </c>
      <c r="C455" s="7">
        <v>30</v>
      </c>
      <c r="D455" s="7" t="str">
        <f>_xlfn.XLOOKUP(A455,'Medical Examinations'!J455:J2789,'Medical Examinations'!M455:M2789)</f>
        <v>No</v>
      </c>
      <c r="E455" s="7" t="str">
        <f>_xlfn.XLOOKUP(A455,'Medical Examinations'!J455:J2789,'Medical Examinations'!N455:N2789)</f>
        <v>No</v>
      </c>
      <c r="F455" s="7" t="str">
        <f>_xlfn.XLOOKUP(A455,'Medical Examinations'!J455:J2789,'Medical Examinations'!O455:O2789)</f>
        <v>No</v>
      </c>
      <c r="G455" s="7">
        <v>0</v>
      </c>
      <c r="H455" s="7" t="str">
        <f>_xlfn.XLOOKUP(A455,'Medical Examinations'!J455:J2789,'Medical Examinations'!Q455:Q2789)</f>
        <v>Yes</v>
      </c>
      <c r="I455" s="7" t="str">
        <f>_xlfn.XLOOKUP(A455,'Medical Examinations'!J455:J2789,'Medical Examinations'!S455:S2789)</f>
        <v>Over Weight</v>
      </c>
      <c r="J455" s="7" t="str">
        <f>_xlfn.XLOOKUP(A455,'Hospitalisation Details'!$K$2:$K$2344,'Hospitalisation Details'!$V$2:$V$2344,0)</f>
        <v>12-Sep-1980</v>
      </c>
      <c r="K455" s="24">
        <f>_xlfn.XLOOKUP(A455,'Hospitalisation Details'!$K$2:$K$2344,'Hospitalisation Details'!$P$2:$P$2344,0)</f>
        <v>22144.03</v>
      </c>
      <c r="L455" s="24" t="str">
        <f>_xlfn.XLOOKUP(A455,'Hospitalisation Details'!$K$2:$K$2344,'Hospitalisation Details'!$Q$2:$Q$2344,0)</f>
        <v>tier - 2</v>
      </c>
      <c r="M455" s="5" t="str">
        <f>_xlfn.XLOOKUP(A455,'Hospitalisation Details'!$K$2:$K$2344,'Hospitalisation Details'!$R$2:$R$2344,0)</f>
        <v>tier - 2</v>
      </c>
      <c r="N455" s="5" t="str">
        <f>_xlfn.XLOOKUP(A455,'Hospitalisation Details'!$K$2:$K$2344,'Hospitalisation Details'!$S$2:$S$2344,0)</f>
        <v>R1011</v>
      </c>
    </row>
    <row r="456" spans="1:14" ht="15.6" x14ac:dyDescent="0.3">
      <c r="A456" s="8" t="s">
        <v>1917</v>
      </c>
      <c r="B456" s="7" t="str">
        <f>_xlfn.XLOOKUP(A456,'Customer Names'!E456:E2790,'Customer Names'!H456:H2790)</f>
        <v>Stemberger</v>
      </c>
      <c r="C456" s="7">
        <v>17.350000000000001</v>
      </c>
      <c r="D456" s="7" t="str">
        <f>_xlfn.XLOOKUP(A456,'Medical Examinations'!J456:J2790,'Medical Examinations'!M456:M2790)</f>
        <v>Yes</v>
      </c>
      <c r="E456" s="7" t="str">
        <f>_xlfn.XLOOKUP(A456,'Medical Examinations'!J456:J2790,'Medical Examinations'!N456:N2790)</f>
        <v>No</v>
      </c>
      <c r="F456" s="7" t="str">
        <f>_xlfn.XLOOKUP(A456,'Medical Examinations'!J456:J2790,'Medical Examinations'!O456:O2790)</f>
        <v>No</v>
      </c>
      <c r="G456" s="7">
        <v>0</v>
      </c>
      <c r="H456" s="7" t="str">
        <f>_xlfn.XLOOKUP(A456,'Medical Examinations'!J456:J2790,'Medical Examinations'!Q456:Q2790)</f>
        <v>Yes</v>
      </c>
      <c r="I456" s="7" t="str">
        <f>_xlfn.XLOOKUP(A456,'Medical Examinations'!J456:J2790,'Medical Examinations'!S456:S2790)</f>
        <v>Under Weight</v>
      </c>
      <c r="J456" s="7" t="str">
        <f>_xlfn.XLOOKUP(A456,'Hospitalisation Details'!$K$2:$K$2344,'Hospitalisation Details'!$V$2:$V$2344,0)</f>
        <v>28-Aug-2001</v>
      </c>
      <c r="K456" s="24">
        <f>_xlfn.XLOOKUP(A456,'Hospitalisation Details'!$K$2:$K$2344,'Hospitalisation Details'!$P$2:$P$2344,0)</f>
        <v>22097.62</v>
      </c>
      <c r="L456" s="24" t="str">
        <f>_xlfn.XLOOKUP(A456,'Hospitalisation Details'!$K$2:$K$2344,'Hospitalisation Details'!$Q$2:$Q$2344,0)</f>
        <v>tier - 3</v>
      </c>
      <c r="M456" s="5" t="str">
        <f>_xlfn.XLOOKUP(A456,'Hospitalisation Details'!$K$2:$K$2344,'Hospitalisation Details'!$R$2:$R$2344,0)</f>
        <v>tier - 1</v>
      </c>
      <c r="N456" s="5" t="str">
        <f>_xlfn.XLOOKUP(A456,'Hospitalisation Details'!$K$2:$K$2344,'Hospitalisation Details'!$S$2:$S$2344,0)</f>
        <v>R1011</v>
      </c>
    </row>
    <row r="457" spans="1:14" ht="15.6" x14ac:dyDescent="0.3">
      <c r="A457" s="8" t="s">
        <v>1916</v>
      </c>
      <c r="B457" s="7" t="str">
        <f>_xlfn.XLOOKUP(A457,'Customer Names'!E457:E2791,'Customer Names'!H457:H2791)</f>
        <v>Chebet</v>
      </c>
      <c r="C457" s="7">
        <v>22.704999999999998</v>
      </c>
      <c r="D457" s="7" t="str">
        <f>_xlfn.XLOOKUP(A457,'Medical Examinations'!J457:J2791,'Medical Examinations'!M457:M2791)</f>
        <v>No</v>
      </c>
      <c r="E457" s="7" t="str">
        <f>_xlfn.XLOOKUP(A457,'Medical Examinations'!J457:J2791,'Medical Examinations'!N457:N2791)</f>
        <v>No</v>
      </c>
      <c r="F457" s="7" t="str">
        <f>_xlfn.XLOOKUP(A457,'Medical Examinations'!J457:J2791,'Medical Examinations'!O457:O2791)</f>
        <v>No</v>
      </c>
      <c r="G457" s="7">
        <v>0</v>
      </c>
      <c r="H457" s="7" t="str">
        <f>_xlfn.XLOOKUP(A457,'Medical Examinations'!J457:J2791,'Medical Examinations'!Q457:Q2791)</f>
        <v>No</v>
      </c>
      <c r="I457" s="7" t="str">
        <f>_xlfn.XLOOKUP(A457,'Medical Examinations'!J457:J2791,'Medical Examinations'!S457:S2791)</f>
        <v>Normal Weight</v>
      </c>
      <c r="J457" s="7" t="str">
        <f>_xlfn.XLOOKUP(A457,'Hospitalisation Details'!$K$2:$K$2344,'Hospitalisation Details'!$V$2:$V$2344,0)</f>
        <v>14-Oct-1989</v>
      </c>
      <c r="K457" s="24">
        <f>_xlfn.XLOOKUP(A457,'Hospitalisation Details'!$K$2:$K$2344,'Hospitalisation Details'!$P$2:$P$2344,0)</f>
        <v>21984.47</v>
      </c>
      <c r="L457" s="24" t="str">
        <f>_xlfn.XLOOKUP(A457,'Hospitalisation Details'!$K$2:$K$2344,'Hospitalisation Details'!$Q$2:$Q$2344,0)</f>
        <v>tier - 3</v>
      </c>
      <c r="M457" s="5" t="str">
        <f>_xlfn.XLOOKUP(A457,'Hospitalisation Details'!$K$2:$K$2344,'Hospitalisation Details'!$R$2:$R$2344,0)</f>
        <v>tier - 1</v>
      </c>
      <c r="N457" s="5" t="str">
        <f>_xlfn.XLOOKUP(A457,'Hospitalisation Details'!$K$2:$K$2344,'Hospitalisation Details'!$S$2:$S$2344,0)</f>
        <v>R1012</v>
      </c>
    </row>
    <row r="458" spans="1:14" ht="15.6" x14ac:dyDescent="0.3">
      <c r="A458" s="8" t="s">
        <v>1915</v>
      </c>
      <c r="B458" s="7" t="str">
        <f>_xlfn.XLOOKUP(A458,'Customer Names'!E458:E2792,'Customer Names'!H458:H2792)</f>
        <v>Muir</v>
      </c>
      <c r="C458" s="7">
        <v>25.41</v>
      </c>
      <c r="D458" s="7" t="str">
        <f>_xlfn.XLOOKUP(A458,'Medical Examinations'!J458:J2792,'Medical Examinations'!M458:M2792)</f>
        <v>Yes</v>
      </c>
      <c r="E458" s="7" t="str">
        <f>_xlfn.XLOOKUP(A458,'Medical Examinations'!J458:J2792,'Medical Examinations'!N458:N2792)</f>
        <v>No</v>
      </c>
      <c r="F458" s="7" t="str">
        <f>_xlfn.XLOOKUP(A458,'Medical Examinations'!J458:J2792,'Medical Examinations'!O458:O2792)</f>
        <v>No</v>
      </c>
      <c r="G458" s="7">
        <v>1</v>
      </c>
      <c r="H458" s="7" t="str">
        <f>_xlfn.XLOOKUP(A458,'Medical Examinations'!J458:J2792,'Medical Examinations'!Q458:Q2792)</f>
        <v>Yes</v>
      </c>
      <c r="I458" s="7" t="str">
        <f>_xlfn.XLOOKUP(A458,'Medical Examinations'!J458:J2792,'Medical Examinations'!S458:S2792)</f>
        <v>Over Weight</v>
      </c>
      <c r="J458" s="7" t="str">
        <f>_xlfn.XLOOKUP(A458,'Hospitalisation Details'!$K$2:$K$2344,'Hospitalisation Details'!$V$2:$V$2344,0)</f>
        <v>19-Dec-1975</v>
      </c>
      <c r="K458" s="24">
        <f>_xlfn.XLOOKUP(A458,'Hospitalisation Details'!$K$2:$K$2344,'Hospitalisation Details'!$P$2:$P$2344,0)</f>
        <v>21978.68</v>
      </c>
      <c r="L458" s="24" t="str">
        <f>_xlfn.XLOOKUP(A458,'Hospitalisation Details'!$K$2:$K$2344,'Hospitalisation Details'!$Q$2:$Q$2344,0)</f>
        <v>tier - 3</v>
      </c>
      <c r="M458" s="5" t="str">
        <f>_xlfn.XLOOKUP(A458,'Hospitalisation Details'!$K$2:$K$2344,'Hospitalisation Details'!$R$2:$R$2344,0)</f>
        <v>tier - 3</v>
      </c>
      <c r="N458" s="5" t="str">
        <f>_xlfn.XLOOKUP(A458,'Hospitalisation Details'!$K$2:$K$2344,'Hospitalisation Details'!$S$2:$S$2344,0)</f>
        <v>R1013</v>
      </c>
    </row>
    <row r="459" spans="1:14" ht="15.6" x14ac:dyDescent="0.3">
      <c r="A459" s="8" t="s">
        <v>1914</v>
      </c>
      <c r="B459" s="7" t="str">
        <f>_xlfn.XLOOKUP(A459,'Customer Names'!E459:E2793,'Customer Names'!H459:H2793)</f>
        <v>Yang</v>
      </c>
      <c r="C459" s="7">
        <v>18.23</v>
      </c>
      <c r="D459" s="7" t="str">
        <f>_xlfn.XLOOKUP(A459,'Medical Examinations'!J459:J2793,'Medical Examinations'!M459:M2793)</f>
        <v>No</v>
      </c>
      <c r="E459" s="7" t="str">
        <f>_xlfn.XLOOKUP(A459,'Medical Examinations'!J459:J2793,'Medical Examinations'!N459:N2793)</f>
        <v>No</v>
      </c>
      <c r="F459" s="7" t="str">
        <f>_xlfn.XLOOKUP(A459,'Medical Examinations'!J459:J2793,'Medical Examinations'!O459:O2793)</f>
        <v>Yes</v>
      </c>
      <c r="G459" s="7">
        <v>1</v>
      </c>
      <c r="H459" s="7" t="str">
        <f>_xlfn.XLOOKUP(A459,'Medical Examinations'!J459:J2793,'Medical Examinations'!Q459:Q2793)</f>
        <v>Yes</v>
      </c>
      <c r="I459" s="7" t="str">
        <f>_xlfn.XLOOKUP(A459,'Medical Examinations'!J459:J2793,'Medical Examinations'!S459:S2793)</f>
        <v>Under Weight</v>
      </c>
      <c r="J459" s="7" t="str">
        <f>_xlfn.XLOOKUP(A459,'Hospitalisation Details'!$K$2:$K$2344,'Hospitalisation Details'!$V$2:$V$2344,0)</f>
        <v>28-Sep-2003</v>
      </c>
      <c r="K459" s="24">
        <f>_xlfn.XLOOKUP(A459,'Hospitalisation Details'!$K$2:$K$2344,'Hospitalisation Details'!$P$2:$P$2344,0)</f>
        <v>21882.400000000001</v>
      </c>
      <c r="L459" s="24" t="str">
        <f>_xlfn.XLOOKUP(A459,'Hospitalisation Details'!$K$2:$K$2344,'Hospitalisation Details'!$Q$2:$Q$2344,0)</f>
        <v>tier - 2</v>
      </c>
      <c r="M459" s="5" t="str">
        <f>_xlfn.XLOOKUP(A459,'Hospitalisation Details'!$K$2:$K$2344,'Hospitalisation Details'!$R$2:$R$2344,0)</f>
        <v>tier - 1</v>
      </c>
      <c r="N459" s="5" t="str">
        <f>_xlfn.XLOOKUP(A459,'Hospitalisation Details'!$K$2:$K$2344,'Hospitalisation Details'!$S$2:$S$2344,0)</f>
        <v>R1011</v>
      </c>
    </row>
    <row r="460" spans="1:14" ht="15.6" x14ac:dyDescent="0.3">
      <c r="A460" s="8" t="s">
        <v>1913</v>
      </c>
      <c r="B460" s="7" t="str">
        <f>_xlfn.XLOOKUP(A460,'Customer Names'!E460:E2794,'Customer Names'!H460:H2794)</f>
        <v>Gravel</v>
      </c>
      <c r="C460" s="7">
        <v>24.7</v>
      </c>
      <c r="D460" s="7" t="str">
        <f>_xlfn.XLOOKUP(A460,'Medical Examinations'!J460:J2794,'Medical Examinations'!M460:M2794)</f>
        <v>No</v>
      </c>
      <c r="E460" s="7" t="str">
        <f>_xlfn.XLOOKUP(A460,'Medical Examinations'!J460:J2794,'Medical Examinations'!N460:N2794)</f>
        <v>No</v>
      </c>
      <c r="F460" s="7" t="str">
        <f>_xlfn.XLOOKUP(A460,'Medical Examinations'!J460:J2794,'Medical Examinations'!O460:O2794)</f>
        <v>Yes</v>
      </c>
      <c r="G460" s="7">
        <v>1</v>
      </c>
      <c r="H460" s="7" t="str">
        <f>_xlfn.XLOOKUP(A460,'Medical Examinations'!J460:J2794,'Medical Examinations'!Q460:Q2794)</f>
        <v>Yes</v>
      </c>
      <c r="I460" s="7" t="str">
        <f>_xlfn.XLOOKUP(A460,'Medical Examinations'!J460:J2794,'Medical Examinations'!S460:S2794)</f>
        <v>Normal Weight</v>
      </c>
      <c r="J460" s="7" t="str">
        <f>_xlfn.XLOOKUP(A460,'Hospitalisation Details'!$K$2:$K$2344,'Hospitalisation Details'!$V$2:$V$2344,0)</f>
        <v>17-Aug-1979</v>
      </c>
      <c r="K460" s="24">
        <f>_xlfn.XLOOKUP(A460,'Hospitalisation Details'!$K$2:$K$2344,'Hospitalisation Details'!$P$2:$P$2344,0)</f>
        <v>21880.82</v>
      </c>
      <c r="L460" s="24" t="str">
        <f>_xlfn.XLOOKUP(A460,'Hospitalisation Details'!$K$2:$K$2344,'Hospitalisation Details'!$Q$2:$Q$2344,0)</f>
        <v>tier - 3</v>
      </c>
      <c r="M460" s="5" t="str">
        <f>_xlfn.XLOOKUP(A460,'Hospitalisation Details'!$K$2:$K$2344,'Hospitalisation Details'!$R$2:$R$2344,0)</f>
        <v>tier - 1</v>
      </c>
      <c r="N460" s="5" t="str">
        <f>_xlfn.XLOOKUP(A460,'Hospitalisation Details'!$K$2:$K$2344,'Hospitalisation Details'!$S$2:$S$2344,0)</f>
        <v>R1012</v>
      </c>
    </row>
    <row r="461" spans="1:14" ht="15.6" x14ac:dyDescent="0.3">
      <c r="A461" s="8" t="s">
        <v>1912</v>
      </c>
      <c r="B461" s="7" t="str">
        <f>_xlfn.XLOOKUP(A461,'Customer Names'!E461:E2795,'Customer Names'!H461:H2795)</f>
        <v>Smith</v>
      </c>
      <c r="C461" s="7">
        <v>37.4</v>
      </c>
      <c r="D461" s="7" t="str">
        <f>_xlfn.XLOOKUP(A461,'Medical Examinations'!J461:J2795,'Medical Examinations'!M461:M2795)</f>
        <v>Yes</v>
      </c>
      <c r="E461" s="7" t="str">
        <f>_xlfn.XLOOKUP(A461,'Medical Examinations'!J461:J2795,'Medical Examinations'!N461:N2795)</f>
        <v>No</v>
      </c>
      <c r="F461" s="7" t="str">
        <f>_xlfn.XLOOKUP(A461,'Medical Examinations'!J461:J2795,'Medical Examinations'!O461:O2795)</f>
        <v>Yes</v>
      </c>
      <c r="G461" s="7">
        <v>1</v>
      </c>
      <c r="H461" s="7" t="str">
        <f>_xlfn.XLOOKUP(A461,'Medical Examinations'!J461:J2795,'Medical Examinations'!Q461:Q2795)</f>
        <v>No</v>
      </c>
      <c r="I461" s="7" t="str">
        <f>_xlfn.XLOOKUP(A461,'Medical Examinations'!J461:J2795,'Medical Examinations'!S461:S2795)</f>
        <v>Obesity</v>
      </c>
      <c r="J461" s="7" t="str">
        <f>_xlfn.XLOOKUP(A461,'Hospitalisation Details'!$K$2:$K$2344,'Hospitalisation Details'!$V$2:$V$2344,0)</f>
        <v>27-Aug-1963</v>
      </c>
      <c r="K461" s="24">
        <f>_xlfn.XLOOKUP(A461,'Hospitalisation Details'!$K$2:$K$2344,'Hospitalisation Details'!$P$2:$P$2344,0)</f>
        <v>21797</v>
      </c>
      <c r="L461" s="24" t="str">
        <f>_xlfn.XLOOKUP(A461,'Hospitalisation Details'!$K$2:$K$2344,'Hospitalisation Details'!$Q$2:$Q$2344,0)</f>
        <v>tier - 3</v>
      </c>
      <c r="M461" s="5" t="str">
        <f>_xlfn.XLOOKUP(A461,'Hospitalisation Details'!$K$2:$K$2344,'Hospitalisation Details'!$R$2:$R$2344,0)</f>
        <v>tier - 1</v>
      </c>
      <c r="N461" s="5" t="str">
        <f>_xlfn.XLOOKUP(A461,'Hospitalisation Details'!$K$2:$K$2344,'Hospitalisation Details'!$S$2:$S$2344,0)</f>
        <v>R1011</v>
      </c>
    </row>
    <row r="462" spans="1:14" ht="15.6" x14ac:dyDescent="0.3">
      <c r="A462" s="8" t="s">
        <v>1911</v>
      </c>
      <c r="B462" s="7" t="str">
        <f>_xlfn.XLOOKUP(A462,'Customer Names'!E462:E2796,'Customer Names'!H462:H2796)</f>
        <v>Williams</v>
      </c>
      <c r="C462" s="7">
        <v>26.885000000000002</v>
      </c>
      <c r="D462" s="7" t="str">
        <f>_xlfn.XLOOKUP(A462,'Medical Examinations'!J462:J2796,'Medical Examinations'!M462:M2796)</f>
        <v>No</v>
      </c>
      <c r="E462" s="7" t="str">
        <f>_xlfn.XLOOKUP(A462,'Medical Examinations'!J462:J2796,'Medical Examinations'!N462:N2796)</f>
        <v>No</v>
      </c>
      <c r="F462" s="7" t="str">
        <f>_xlfn.XLOOKUP(A462,'Medical Examinations'!J462:J2796,'Medical Examinations'!O462:O2796)</f>
        <v>Yes</v>
      </c>
      <c r="G462" s="7">
        <v>1</v>
      </c>
      <c r="H462" s="7" t="str">
        <f>_xlfn.XLOOKUP(A462,'Medical Examinations'!J462:J2796,'Medical Examinations'!Q462:Q2796)</f>
        <v>Yes</v>
      </c>
      <c r="I462" s="7" t="str">
        <f>_xlfn.XLOOKUP(A462,'Medical Examinations'!J462:J2796,'Medical Examinations'!S462:S2796)</f>
        <v>Over Weight</v>
      </c>
      <c r="J462" s="7" t="str">
        <f>_xlfn.XLOOKUP(A462,'Hospitalisation Details'!$K$2:$K$2344,'Hospitalisation Details'!$V$2:$V$2344,0)</f>
        <v>28-Sep-1979</v>
      </c>
      <c r="K462" s="24">
        <f>_xlfn.XLOOKUP(A462,'Hospitalisation Details'!$K$2:$K$2344,'Hospitalisation Details'!$P$2:$P$2344,0)</f>
        <v>21774.32</v>
      </c>
      <c r="L462" s="24" t="str">
        <f>_xlfn.XLOOKUP(A462,'Hospitalisation Details'!$K$2:$K$2344,'Hospitalisation Details'!$Q$2:$Q$2344,0)</f>
        <v>tier - 3</v>
      </c>
      <c r="M462" s="5" t="str">
        <f>_xlfn.XLOOKUP(A462,'Hospitalisation Details'!$K$2:$K$2344,'Hospitalisation Details'!$R$2:$R$2344,0)</f>
        <v>tier - 2</v>
      </c>
      <c r="N462" s="5" t="str">
        <f>_xlfn.XLOOKUP(A462,'Hospitalisation Details'!$K$2:$K$2344,'Hospitalisation Details'!$S$2:$S$2344,0)</f>
        <v>R1012</v>
      </c>
    </row>
    <row r="463" spans="1:14" ht="15.6" x14ac:dyDescent="0.3">
      <c r="A463" s="8" t="s">
        <v>1910</v>
      </c>
      <c r="B463" s="7" t="str">
        <f>_xlfn.XLOOKUP(A463,'Customer Names'!E463:E2797,'Customer Names'!H463:H2797)</f>
        <v>Meyer</v>
      </c>
      <c r="C463" s="7">
        <v>25.27</v>
      </c>
      <c r="D463" s="7" t="str">
        <f>_xlfn.XLOOKUP(A463,'Medical Examinations'!J463:J2797,'Medical Examinations'!M463:M2797)</f>
        <v>No</v>
      </c>
      <c r="E463" s="7" t="str">
        <f>_xlfn.XLOOKUP(A463,'Medical Examinations'!J463:J2797,'Medical Examinations'!N463:N2797)</f>
        <v>No</v>
      </c>
      <c r="F463" s="7" t="str">
        <f>_xlfn.XLOOKUP(A463,'Medical Examinations'!J463:J2797,'Medical Examinations'!O463:O2797)</f>
        <v>Yes</v>
      </c>
      <c r="G463" s="7">
        <v>1</v>
      </c>
      <c r="H463" s="7" t="str">
        <f>_xlfn.XLOOKUP(A463,'Medical Examinations'!J463:J2797,'Medical Examinations'!Q463:Q2797)</f>
        <v>Yes</v>
      </c>
      <c r="I463" s="7" t="str">
        <f>_xlfn.XLOOKUP(A463,'Medical Examinations'!J463:J2797,'Medical Examinations'!S463:S2797)</f>
        <v>Over Weight</v>
      </c>
      <c r="J463" s="7" t="str">
        <f>_xlfn.XLOOKUP(A463,'Hospitalisation Details'!$K$2:$K$2344,'Hospitalisation Details'!$V$2:$V$2344,0)</f>
        <v>20-Sep-1979</v>
      </c>
      <c r="K463" s="24">
        <f>_xlfn.XLOOKUP(A463,'Hospitalisation Details'!$K$2:$K$2344,'Hospitalisation Details'!$P$2:$P$2344,0)</f>
        <v>21771.34</v>
      </c>
      <c r="L463" s="24" t="str">
        <f>_xlfn.XLOOKUP(A463,'Hospitalisation Details'!$K$2:$K$2344,'Hospitalisation Details'!$Q$2:$Q$2344,0)</f>
        <v>tier - 3</v>
      </c>
      <c r="M463" s="5" t="str">
        <f>_xlfn.XLOOKUP(A463,'Hospitalisation Details'!$K$2:$K$2344,'Hospitalisation Details'!$R$2:$R$2344,0)</f>
        <v>tier - 1</v>
      </c>
      <c r="N463" s="5" t="str">
        <f>_xlfn.XLOOKUP(A463,'Hospitalisation Details'!$K$2:$K$2344,'Hospitalisation Details'!$S$2:$S$2344,0)</f>
        <v>R1024</v>
      </c>
    </row>
    <row r="464" spans="1:14" ht="15.6" x14ac:dyDescent="0.3">
      <c r="A464" s="8" t="s">
        <v>1909</v>
      </c>
      <c r="B464" s="7" t="str">
        <f>_xlfn.XLOOKUP(A464,'Customer Names'!E464:E2798,'Customer Names'!H464:H2798)</f>
        <v>Jamieson</v>
      </c>
      <c r="C464" s="7">
        <v>23.655000000000001</v>
      </c>
      <c r="D464" s="7" t="str">
        <f>_xlfn.XLOOKUP(A464,'Medical Examinations'!J464:J2798,'Medical Examinations'!M464:M2798)</f>
        <v>Yes</v>
      </c>
      <c r="E464" s="7" t="str">
        <f>_xlfn.XLOOKUP(A464,'Medical Examinations'!J464:J2798,'Medical Examinations'!N464:N2798)</f>
        <v>No</v>
      </c>
      <c r="F464" s="7" t="str">
        <f>_xlfn.XLOOKUP(A464,'Medical Examinations'!J464:J2798,'Medical Examinations'!O464:O2798)</f>
        <v>No</v>
      </c>
      <c r="G464" s="7">
        <v>0</v>
      </c>
      <c r="H464" s="7" t="str">
        <f>_xlfn.XLOOKUP(A464,'Medical Examinations'!J464:J2798,'Medical Examinations'!Q464:Q2798)</f>
        <v>Yes</v>
      </c>
      <c r="I464" s="7" t="str">
        <f>_xlfn.XLOOKUP(A464,'Medical Examinations'!J464:J2798,'Medical Examinations'!S464:S2798)</f>
        <v>Normal Weight</v>
      </c>
      <c r="J464" s="7" t="str">
        <f>_xlfn.XLOOKUP(A464,'Hospitalisation Details'!$K$2:$K$2344,'Hospitalisation Details'!$V$2:$V$2344,0)</f>
        <v>18-Jul-1976</v>
      </c>
      <c r="K464" s="24">
        <f>_xlfn.XLOOKUP(A464,'Hospitalisation Details'!$K$2:$K$2344,'Hospitalisation Details'!$P$2:$P$2344,0)</f>
        <v>21677.279999999999</v>
      </c>
      <c r="L464" s="24" t="str">
        <f>_xlfn.XLOOKUP(A464,'Hospitalisation Details'!$K$2:$K$2344,'Hospitalisation Details'!$Q$2:$Q$2344,0)</f>
        <v>tier - 3</v>
      </c>
      <c r="M464" s="5" t="str">
        <f>_xlfn.XLOOKUP(A464,'Hospitalisation Details'!$K$2:$K$2344,'Hospitalisation Details'!$R$2:$R$2344,0)</f>
        <v>tier - 1</v>
      </c>
      <c r="N464" s="5" t="str">
        <f>_xlfn.XLOOKUP(A464,'Hospitalisation Details'!$K$2:$K$2344,'Hospitalisation Details'!$S$2:$S$2344,0)</f>
        <v>R1012</v>
      </c>
    </row>
    <row r="465" spans="1:14" ht="15.6" x14ac:dyDescent="0.3">
      <c r="A465" s="8" t="s">
        <v>1908</v>
      </c>
      <c r="B465" s="7" t="str">
        <f>_xlfn.XLOOKUP(A465,'Customer Names'!E465:E2799,'Customer Names'!H465:H2799)</f>
        <v>Dufeal</v>
      </c>
      <c r="C465" s="7">
        <v>55.05</v>
      </c>
      <c r="D465" s="7" t="str">
        <f>_xlfn.XLOOKUP(A465,'Medical Examinations'!J465:J2799,'Medical Examinations'!M465:M2799)</f>
        <v>No</v>
      </c>
      <c r="E465" s="7" t="str">
        <f>_xlfn.XLOOKUP(A465,'Medical Examinations'!J465:J2799,'Medical Examinations'!N465:N2799)</f>
        <v>No</v>
      </c>
      <c r="F465" s="7" t="str">
        <f>_xlfn.XLOOKUP(A465,'Medical Examinations'!J465:J2799,'Medical Examinations'!O465:O2799)</f>
        <v>No</v>
      </c>
      <c r="G465" s="7">
        <v>0</v>
      </c>
      <c r="H465" s="7" t="str">
        <f>_xlfn.XLOOKUP(A465,'Medical Examinations'!J465:J2799,'Medical Examinations'!Q465:Q2799)</f>
        <v>No</v>
      </c>
      <c r="I465" s="7" t="str">
        <f>_xlfn.XLOOKUP(A465,'Medical Examinations'!J465:J2799,'Medical Examinations'!S465:S2799)</f>
        <v>Obesity</v>
      </c>
      <c r="J465" s="7" t="str">
        <f>_xlfn.XLOOKUP(A465,'Hospitalisation Details'!$K$2:$K$2344,'Hospitalisation Details'!$V$2:$V$2344,0)</f>
        <v>16-Nov-1962</v>
      </c>
      <c r="K465" s="24">
        <f>_xlfn.XLOOKUP(A465,'Hospitalisation Details'!$K$2:$K$2344,'Hospitalisation Details'!$P$2:$P$2344,0)</f>
        <v>21661.16</v>
      </c>
      <c r="L465" s="24" t="str">
        <f>_xlfn.XLOOKUP(A465,'Hospitalisation Details'!$K$2:$K$2344,'Hospitalisation Details'!$Q$2:$Q$2344,0)</f>
        <v>tier - 2</v>
      </c>
      <c r="M465" s="5" t="str">
        <f>_xlfn.XLOOKUP(A465,'Hospitalisation Details'!$K$2:$K$2344,'Hospitalisation Details'!$R$2:$R$2344,0)</f>
        <v>tier - 2</v>
      </c>
      <c r="N465" s="5" t="str">
        <f>_xlfn.XLOOKUP(A465,'Hospitalisation Details'!$K$2:$K$2344,'Hospitalisation Details'!$S$2:$S$2344,0)</f>
        <v>R1012</v>
      </c>
    </row>
    <row r="466" spans="1:14" ht="15.6" x14ac:dyDescent="0.3">
      <c r="A466" s="8" t="s">
        <v>1907</v>
      </c>
      <c r="B466" s="7" t="str">
        <f>_xlfn.XLOOKUP(A466,'Customer Names'!E466:E2800,'Customer Names'!H466:H2800)</f>
        <v>Sansonetti</v>
      </c>
      <c r="C466" s="7">
        <v>24.89</v>
      </c>
      <c r="D466" s="7" t="str">
        <f>_xlfn.XLOOKUP(A466,'Medical Examinations'!J466:J2800,'Medical Examinations'!M466:M2800)</f>
        <v>Yes</v>
      </c>
      <c r="E466" s="7" t="str">
        <f>_xlfn.XLOOKUP(A466,'Medical Examinations'!J466:J2800,'Medical Examinations'!N466:N2800)</f>
        <v>No</v>
      </c>
      <c r="F466" s="7" t="str">
        <f>_xlfn.XLOOKUP(A466,'Medical Examinations'!J466:J2800,'Medical Examinations'!O466:O2800)</f>
        <v>Yes</v>
      </c>
      <c r="G466" s="7">
        <v>1</v>
      </c>
      <c r="H466" s="7" t="str">
        <f>_xlfn.XLOOKUP(A466,'Medical Examinations'!J466:J2800,'Medical Examinations'!Q466:Q2800)</f>
        <v>Yes</v>
      </c>
      <c r="I466" s="7" t="str">
        <f>_xlfn.XLOOKUP(A466,'Medical Examinations'!J466:J2800,'Medical Examinations'!S466:S2800)</f>
        <v>Normal Weight</v>
      </c>
      <c r="J466" s="7" t="str">
        <f>_xlfn.XLOOKUP(A466,'Hospitalisation Details'!$K$2:$K$2344,'Hospitalisation Details'!$V$2:$V$2344,0)</f>
        <v>25-Dec-1983</v>
      </c>
      <c r="K466" s="24">
        <f>_xlfn.XLOOKUP(A466,'Hospitalisation Details'!$K$2:$K$2344,'Hospitalisation Details'!$P$2:$P$2344,0)</f>
        <v>21659.93</v>
      </c>
      <c r="L466" s="24" t="str">
        <f>_xlfn.XLOOKUP(A466,'Hospitalisation Details'!$K$2:$K$2344,'Hospitalisation Details'!$Q$2:$Q$2344,0)</f>
        <v>tier - 3</v>
      </c>
      <c r="M466" s="5" t="str">
        <f>_xlfn.XLOOKUP(A466,'Hospitalisation Details'!$K$2:$K$2344,'Hospitalisation Details'!$R$2:$R$2344,0)</f>
        <v>tier - 3</v>
      </c>
      <c r="N466" s="5" t="str">
        <f>_xlfn.XLOOKUP(A466,'Hospitalisation Details'!$K$2:$K$2344,'Hospitalisation Details'!$S$2:$S$2344,0)</f>
        <v>R1024</v>
      </c>
    </row>
    <row r="467" spans="1:14" ht="15.6" x14ac:dyDescent="0.3">
      <c r="A467" s="8" t="s">
        <v>1906</v>
      </c>
      <c r="B467" s="7" t="str">
        <f>_xlfn.XLOOKUP(A467,'Customer Names'!E467:E2801,'Customer Names'!H467:H2801)</f>
        <v>Koneazny</v>
      </c>
      <c r="C467" s="7">
        <v>18.715</v>
      </c>
      <c r="D467" s="7" t="str">
        <f>_xlfn.XLOOKUP(A467,'Medical Examinations'!J467:J2801,'Medical Examinations'!M467:M2801)</f>
        <v>No</v>
      </c>
      <c r="E467" s="7" t="str">
        <f>_xlfn.XLOOKUP(A467,'Medical Examinations'!J467:J2801,'Medical Examinations'!N467:N2801)</f>
        <v>No</v>
      </c>
      <c r="F467" s="7" t="str">
        <f>_xlfn.XLOOKUP(A467,'Medical Examinations'!J467:J2801,'Medical Examinations'!O467:O2801)</f>
        <v>No</v>
      </c>
      <c r="G467" s="7">
        <v>0</v>
      </c>
      <c r="H467" s="7" t="str">
        <f>_xlfn.XLOOKUP(A467,'Medical Examinations'!J467:J2801,'Medical Examinations'!Q467:Q2801)</f>
        <v>No</v>
      </c>
      <c r="I467" s="7" t="str">
        <f>_xlfn.XLOOKUP(A467,'Medical Examinations'!J467:J2801,'Medical Examinations'!S467:S2801)</f>
        <v>Normal Weight</v>
      </c>
      <c r="J467" s="7" t="str">
        <f>_xlfn.XLOOKUP(A467,'Hospitalisation Details'!$K$2:$K$2344,'Hospitalisation Details'!$V$2:$V$2344,0)</f>
        <v>12-Jun-1999</v>
      </c>
      <c r="K467" s="24">
        <f>_xlfn.XLOOKUP(A467,'Hospitalisation Details'!$K$2:$K$2344,'Hospitalisation Details'!$P$2:$P$2344,0)</f>
        <v>21595.38</v>
      </c>
      <c r="L467" s="24" t="str">
        <f>_xlfn.XLOOKUP(A467,'Hospitalisation Details'!$K$2:$K$2344,'Hospitalisation Details'!$Q$2:$Q$2344,0)</f>
        <v>tier - 2</v>
      </c>
      <c r="M467" s="5" t="str">
        <f>_xlfn.XLOOKUP(A467,'Hospitalisation Details'!$K$2:$K$2344,'Hospitalisation Details'!$R$2:$R$2344,0)</f>
        <v>tier - 3</v>
      </c>
      <c r="N467" s="5" t="str">
        <f>_xlfn.XLOOKUP(A467,'Hospitalisation Details'!$K$2:$K$2344,'Hospitalisation Details'!$S$2:$S$2344,0)</f>
        <v>R1012</v>
      </c>
    </row>
    <row r="468" spans="1:14" ht="15.6" x14ac:dyDescent="0.3">
      <c r="A468" s="8" t="s">
        <v>1905</v>
      </c>
      <c r="B468" s="7" t="str">
        <f>_xlfn.XLOOKUP(A468,'Customer Names'!E468:E2802,'Customer Names'!H468:H2802)</f>
        <v>Johnson</v>
      </c>
      <c r="C468" s="7">
        <v>28.12</v>
      </c>
      <c r="D468" s="7" t="str">
        <f>_xlfn.XLOOKUP(A468,'Medical Examinations'!J468:J2802,'Medical Examinations'!M468:M2802)</f>
        <v>No</v>
      </c>
      <c r="E468" s="7" t="str">
        <f>_xlfn.XLOOKUP(A468,'Medical Examinations'!J468:J2802,'Medical Examinations'!N468:N2802)</f>
        <v>No</v>
      </c>
      <c r="F468" s="7" t="str">
        <f>_xlfn.XLOOKUP(A468,'Medical Examinations'!J468:J2802,'Medical Examinations'!O468:O2802)</f>
        <v>No</v>
      </c>
      <c r="G468" s="7">
        <v>0</v>
      </c>
      <c r="H468" s="7" t="str">
        <f>_xlfn.XLOOKUP(A468,'Medical Examinations'!J468:J2802,'Medical Examinations'!Q468:Q2802)</f>
        <v>Yes</v>
      </c>
      <c r="I468" s="7" t="str">
        <f>_xlfn.XLOOKUP(A468,'Medical Examinations'!J468:J2802,'Medical Examinations'!S468:S2802)</f>
        <v>Over Weight</v>
      </c>
      <c r="J468" s="7" t="str">
        <f>_xlfn.XLOOKUP(A468,'Hospitalisation Details'!$K$2:$K$2344,'Hospitalisation Details'!$V$2:$V$2344,0)</f>
        <v>21-Nov-1990</v>
      </c>
      <c r="K468" s="24">
        <f>_xlfn.XLOOKUP(A468,'Hospitalisation Details'!$K$2:$K$2344,'Hospitalisation Details'!$P$2:$P$2344,0)</f>
        <v>21472.48</v>
      </c>
      <c r="L468" s="24" t="str">
        <f>_xlfn.XLOOKUP(A468,'Hospitalisation Details'!$K$2:$K$2344,'Hospitalisation Details'!$Q$2:$Q$2344,0)</f>
        <v>tier - 2</v>
      </c>
      <c r="M468" s="5" t="str">
        <f>_xlfn.XLOOKUP(A468,'Hospitalisation Details'!$K$2:$K$2344,'Hospitalisation Details'!$R$2:$R$2344,0)</f>
        <v>tier - 2</v>
      </c>
      <c r="N468" s="5" t="str">
        <f>_xlfn.XLOOKUP(A468,'Hospitalisation Details'!$K$2:$K$2344,'Hospitalisation Details'!$S$2:$S$2344,0)</f>
        <v>R1012</v>
      </c>
    </row>
    <row r="469" spans="1:14" ht="15.6" x14ac:dyDescent="0.3">
      <c r="A469" s="8" t="s">
        <v>1904</v>
      </c>
      <c r="B469" s="7" t="str">
        <f>_xlfn.XLOOKUP(A469,'Customer Names'!E469:E2803,'Customer Names'!H469:H2803)</f>
        <v>Glasson</v>
      </c>
      <c r="C469" s="7">
        <v>26.6</v>
      </c>
      <c r="D469" s="7" t="str">
        <f>_xlfn.XLOOKUP(A469,'Medical Examinations'!J469:J2803,'Medical Examinations'!M469:M2803)</f>
        <v>No</v>
      </c>
      <c r="E469" s="7" t="str">
        <f>_xlfn.XLOOKUP(A469,'Medical Examinations'!J469:J2803,'Medical Examinations'!N469:N2803)</f>
        <v>No</v>
      </c>
      <c r="F469" s="7" t="str">
        <f>_xlfn.XLOOKUP(A469,'Medical Examinations'!J469:J2803,'Medical Examinations'!O469:O2803)</f>
        <v>No</v>
      </c>
      <c r="G469" s="7">
        <v>0</v>
      </c>
      <c r="H469" s="7" t="str">
        <f>_xlfn.XLOOKUP(A469,'Medical Examinations'!J469:J2803,'Medical Examinations'!Q469:Q2803)</f>
        <v>Yes</v>
      </c>
      <c r="I469" s="7" t="str">
        <f>_xlfn.XLOOKUP(A469,'Medical Examinations'!J469:J2803,'Medical Examinations'!S469:S2803)</f>
        <v>Over Weight</v>
      </c>
      <c r="J469" s="7" t="str">
        <f>_xlfn.XLOOKUP(A469,'Hospitalisation Details'!$K$2:$K$2344,'Hospitalisation Details'!$V$2:$V$2344,0)</f>
        <v>4-Sep-1980</v>
      </c>
      <c r="K469" s="24">
        <f>_xlfn.XLOOKUP(A469,'Hospitalisation Details'!$K$2:$K$2344,'Hospitalisation Details'!$P$2:$P$2344,0)</f>
        <v>21348.71</v>
      </c>
      <c r="L469" s="24" t="str">
        <f>_xlfn.XLOOKUP(A469,'Hospitalisation Details'!$K$2:$K$2344,'Hospitalisation Details'!$Q$2:$Q$2344,0)</f>
        <v>tier - 2</v>
      </c>
      <c r="M469" s="5" t="str">
        <f>_xlfn.XLOOKUP(A469,'Hospitalisation Details'!$K$2:$K$2344,'Hospitalisation Details'!$R$2:$R$2344,0)</f>
        <v>tier - 1</v>
      </c>
      <c r="N469" s="5" t="str">
        <f>_xlfn.XLOOKUP(A469,'Hospitalisation Details'!$K$2:$K$2344,'Hospitalisation Details'!$S$2:$S$2344,0)</f>
        <v>R1012</v>
      </c>
    </row>
    <row r="470" spans="1:14" ht="15.6" x14ac:dyDescent="0.3">
      <c r="A470" s="8" t="s">
        <v>1903</v>
      </c>
      <c r="B470" s="7" t="str">
        <f>_xlfn.XLOOKUP(A470,'Customer Names'!E470:E2804,'Customer Names'!H470:H2804)</f>
        <v>Canitz</v>
      </c>
      <c r="C470" s="7">
        <v>30.114999999999998</v>
      </c>
      <c r="D470" s="7" t="str">
        <f>_xlfn.XLOOKUP(A470,'Medical Examinations'!J470:J2804,'Medical Examinations'!M470:M2804)</f>
        <v>No</v>
      </c>
      <c r="E470" s="7" t="str">
        <f>_xlfn.XLOOKUP(A470,'Medical Examinations'!J470:J2804,'Medical Examinations'!N470:N2804)</f>
        <v>yes</v>
      </c>
      <c r="F470" s="7" t="str">
        <f>_xlfn.XLOOKUP(A470,'Medical Examinations'!J470:J2804,'Medical Examinations'!O470:O2804)</f>
        <v>No</v>
      </c>
      <c r="G470" s="7">
        <v>1</v>
      </c>
      <c r="H470" s="7" t="str">
        <f>_xlfn.XLOOKUP(A470,'Medical Examinations'!J470:J2804,'Medical Examinations'!Q470:Q2804)</f>
        <v>No</v>
      </c>
      <c r="I470" s="7" t="str">
        <f>_xlfn.XLOOKUP(A470,'Medical Examinations'!J470:J2804,'Medical Examinations'!S470:S2804)</f>
        <v>Obesity</v>
      </c>
      <c r="J470" s="7" t="str">
        <f>_xlfn.XLOOKUP(A470,'Hospitalisation Details'!$K$2:$K$2344,'Hospitalisation Details'!$V$2:$V$2344,0)</f>
        <v>4-Aug-2004</v>
      </c>
      <c r="K470" s="24">
        <f>_xlfn.XLOOKUP(A470,'Hospitalisation Details'!$K$2:$K$2344,'Hospitalisation Details'!$P$2:$P$2344,0)</f>
        <v>21344.85</v>
      </c>
      <c r="L470" s="24" t="str">
        <f>_xlfn.XLOOKUP(A470,'Hospitalisation Details'!$K$2:$K$2344,'Hospitalisation Details'!$Q$2:$Q$2344,0)</f>
        <v>tier - 3</v>
      </c>
      <c r="M470" s="5" t="str">
        <f>_xlfn.XLOOKUP(A470,'Hospitalisation Details'!$K$2:$K$2344,'Hospitalisation Details'!$R$2:$R$2344,0)</f>
        <v>tier - 1</v>
      </c>
      <c r="N470" s="5" t="str">
        <f>_xlfn.XLOOKUP(A470,'Hospitalisation Details'!$K$2:$K$2344,'Hospitalisation Details'!$S$2:$S$2344,0)</f>
        <v>R1024</v>
      </c>
    </row>
    <row r="471" spans="1:14" ht="15.6" x14ac:dyDescent="0.3">
      <c r="A471" s="8" t="s">
        <v>1902</v>
      </c>
      <c r="B471" s="7" t="str">
        <f>_xlfn.XLOOKUP(A471,'Customer Names'!E471:E2805,'Customer Names'!H471:H2805)</f>
        <v>Li</v>
      </c>
      <c r="C471" s="7">
        <v>24.605</v>
      </c>
      <c r="D471" s="7" t="str">
        <f>_xlfn.XLOOKUP(A471,'Medical Examinations'!J471:J2805,'Medical Examinations'!M471:M2805)</f>
        <v>No</v>
      </c>
      <c r="E471" s="7" t="str">
        <f>_xlfn.XLOOKUP(A471,'Medical Examinations'!J471:J2805,'Medical Examinations'!N471:N2805)</f>
        <v>No</v>
      </c>
      <c r="F471" s="7" t="str">
        <f>_xlfn.XLOOKUP(A471,'Medical Examinations'!J471:J2805,'Medical Examinations'!O471:O2805)</f>
        <v>No</v>
      </c>
      <c r="G471" s="7">
        <v>0</v>
      </c>
      <c r="H471" s="7" t="str">
        <f>_xlfn.XLOOKUP(A471,'Medical Examinations'!J471:J2805,'Medical Examinations'!Q471:Q2805)</f>
        <v>Yes</v>
      </c>
      <c r="I471" s="7" t="str">
        <f>_xlfn.XLOOKUP(A471,'Medical Examinations'!J471:J2805,'Medical Examinations'!S471:S2805)</f>
        <v>Normal Weight</v>
      </c>
      <c r="J471" s="7" t="str">
        <f>_xlfn.XLOOKUP(A471,'Hospitalisation Details'!$K$2:$K$2344,'Hospitalisation Details'!$V$2:$V$2344,0)</f>
        <v>10-Dec-1980</v>
      </c>
      <c r="K471" s="24">
        <f>_xlfn.XLOOKUP(A471,'Hospitalisation Details'!$K$2:$K$2344,'Hospitalisation Details'!$P$2:$P$2344,0)</f>
        <v>21259.38</v>
      </c>
      <c r="L471" s="24" t="str">
        <f>_xlfn.XLOOKUP(A471,'Hospitalisation Details'!$K$2:$K$2344,'Hospitalisation Details'!$Q$2:$Q$2344,0)</f>
        <v>tier - 3</v>
      </c>
      <c r="M471" s="5" t="str">
        <f>_xlfn.XLOOKUP(A471,'Hospitalisation Details'!$K$2:$K$2344,'Hospitalisation Details'!$R$2:$R$2344,0)</f>
        <v>tier - 3</v>
      </c>
      <c r="N471" s="5" t="str">
        <f>_xlfn.XLOOKUP(A471,'Hospitalisation Details'!$K$2:$K$2344,'Hospitalisation Details'!$S$2:$S$2344,0)</f>
        <v>R1019</v>
      </c>
    </row>
    <row r="472" spans="1:14" ht="15.6" x14ac:dyDescent="0.3">
      <c r="A472" s="8" t="s">
        <v>1901</v>
      </c>
      <c r="B472" s="7" t="str">
        <f>_xlfn.XLOOKUP(A472,'Customer Names'!E472:E2806,'Customer Names'!H472:H2806)</f>
        <v>Parsons</v>
      </c>
      <c r="C472" s="7">
        <v>29.6</v>
      </c>
      <c r="D472" s="7" t="str">
        <f>_xlfn.XLOOKUP(A472,'Medical Examinations'!J472:J2806,'Medical Examinations'!M472:M2806)</f>
        <v>No</v>
      </c>
      <c r="E472" s="7" t="str">
        <f>_xlfn.XLOOKUP(A472,'Medical Examinations'!J472:J2806,'Medical Examinations'!N472:N2806)</f>
        <v>No</v>
      </c>
      <c r="F472" s="7" t="str">
        <f>_xlfn.XLOOKUP(A472,'Medical Examinations'!J472:J2806,'Medical Examinations'!O472:O2806)</f>
        <v>No</v>
      </c>
      <c r="G472" s="7">
        <v>0</v>
      </c>
      <c r="H472" s="7" t="str">
        <f>_xlfn.XLOOKUP(A472,'Medical Examinations'!J472:J2806,'Medical Examinations'!Q472:Q2806)</f>
        <v>No</v>
      </c>
      <c r="I472" s="7" t="str">
        <f>_xlfn.XLOOKUP(A472,'Medical Examinations'!J472:J2806,'Medical Examinations'!S472:S2806)</f>
        <v>Over Weight</v>
      </c>
      <c r="J472" s="7" t="str">
        <f>_xlfn.XLOOKUP(A472,'Hospitalisation Details'!$K$2:$K$2344,'Hospitalisation Details'!$V$2:$V$2344,0)</f>
        <v>3-Sep-1974</v>
      </c>
      <c r="K472" s="24">
        <f>_xlfn.XLOOKUP(A472,'Hospitalisation Details'!$K$2:$K$2344,'Hospitalisation Details'!$P$2:$P$2344,0)</f>
        <v>21232.18</v>
      </c>
      <c r="L472" s="24" t="str">
        <f>_xlfn.XLOOKUP(A472,'Hospitalisation Details'!$K$2:$K$2344,'Hospitalisation Details'!$Q$2:$Q$2344,0)</f>
        <v>tier - 3</v>
      </c>
      <c r="M472" s="5" t="str">
        <f>_xlfn.XLOOKUP(A472,'Hospitalisation Details'!$K$2:$K$2344,'Hospitalisation Details'!$R$2:$R$2344,0)</f>
        <v>tier - 2</v>
      </c>
      <c r="N472" s="5" t="str">
        <f>_xlfn.XLOOKUP(A472,'Hospitalisation Details'!$K$2:$K$2344,'Hospitalisation Details'!$S$2:$S$2344,0)</f>
        <v>R1011</v>
      </c>
    </row>
    <row r="473" spans="1:14" ht="15.6" x14ac:dyDescent="0.3">
      <c r="A473" s="8" t="s">
        <v>1900</v>
      </c>
      <c r="B473" s="7" t="str">
        <f>_xlfn.XLOOKUP(A473,'Customer Names'!E473:E2807,'Customer Names'!H473:H2807)</f>
        <v>Raulli</v>
      </c>
      <c r="C473" s="7">
        <v>24.42</v>
      </c>
      <c r="D473" s="7" t="str">
        <f>_xlfn.XLOOKUP(A473,'Medical Examinations'!J473:J2807,'Medical Examinations'!M473:M2807)</f>
        <v>No</v>
      </c>
      <c r="E473" s="7" t="str">
        <f>_xlfn.XLOOKUP(A473,'Medical Examinations'!J473:J2807,'Medical Examinations'!N473:N2807)</f>
        <v>No</v>
      </c>
      <c r="F473" s="7" t="str">
        <f>_xlfn.XLOOKUP(A473,'Medical Examinations'!J473:J2807,'Medical Examinations'!O473:O2807)</f>
        <v>No</v>
      </c>
      <c r="G473" s="7">
        <v>0</v>
      </c>
      <c r="H473" s="7" t="str">
        <f>_xlfn.XLOOKUP(A473,'Medical Examinations'!J473:J2807,'Medical Examinations'!Q473:Q2807)</f>
        <v>Yes</v>
      </c>
      <c r="I473" s="7" t="str">
        <f>_xlfn.XLOOKUP(A473,'Medical Examinations'!J473:J2807,'Medical Examinations'!S473:S2807)</f>
        <v>Normal Weight</v>
      </c>
      <c r="J473" s="7" t="str">
        <f>_xlfn.XLOOKUP(A473,'Hospitalisation Details'!$K$2:$K$2344,'Hospitalisation Details'!$V$2:$V$2344,0)</f>
        <v>14-Oct-1974</v>
      </c>
      <c r="K473" s="24">
        <f>_xlfn.XLOOKUP(A473,'Hospitalisation Details'!$K$2:$K$2344,'Hospitalisation Details'!$P$2:$P$2344,0)</f>
        <v>21223.68</v>
      </c>
      <c r="L473" s="24" t="str">
        <f>_xlfn.XLOOKUP(A473,'Hospitalisation Details'!$K$2:$K$2344,'Hospitalisation Details'!$Q$2:$Q$2344,0)</f>
        <v>tier - 3</v>
      </c>
      <c r="M473" s="5" t="str">
        <f>_xlfn.XLOOKUP(A473,'Hospitalisation Details'!$K$2:$K$2344,'Hospitalisation Details'!$R$2:$R$2344,0)</f>
        <v>tier - 2</v>
      </c>
      <c r="N473" s="5" t="str">
        <f>_xlfn.XLOOKUP(A473,'Hospitalisation Details'!$K$2:$K$2344,'Hospitalisation Details'!$S$2:$S$2344,0)</f>
        <v>R1013</v>
      </c>
    </row>
    <row r="474" spans="1:14" ht="15.6" x14ac:dyDescent="0.3">
      <c r="A474" s="8" t="s">
        <v>1899</v>
      </c>
      <c r="B474" s="7" t="str">
        <f>_xlfn.XLOOKUP(A474,'Customer Names'!E474:E2808,'Customer Names'!H474:H2808)</f>
        <v>Frome</v>
      </c>
      <c r="C474" s="7">
        <v>20.9</v>
      </c>
      <c r="D474" s="7" t="str">
        <f>_xlfn.XLOOKUP(A474,'Medical Examinations'!J474:J2808,'Medical Examinations'!M474:M2808)</f>
        <v>Yes</v>
      </c>
      <c r="E474" s="7" t="str">
        <f>_xlfn.XLOOKUP(A474,'Medical Examinations'!J474:J2808,'Medical Examinations'!N474:N2808)</f>
        <v>No</v>
      </c>
      <c r="F474" s="7" t="str">
        <f>_xlfn.XLOOKUP(A474,'Medical Examinations'!J474:J2808,'Medical Examinations'!O474:O2808)</f>
        <v>Yes</v>
      </c>
      <c r="G474" s="7">
        <v>1</v>
      </c>
      <c r="H474" s="7" t="str">
        <f>_xlfn.XLOOKUP(A474,'Medical Examinations'!J474:J2808,'Medical Examinations'!Q474:Q2808)</f>
        <v>Yes</v>
      </c>
      <c r="I474" s="7" t="str">
        <f>_xlfn.XLOOKUP(A474,'Medical Examinations'!J474:J2808,'Medical Examinations'!S474:S2808)</f>
        <v>Normal Weight</v>
      </c>
      <c r="J474" s="7" t="str">
        <f>_xlfn.XLOOKUP(A474,'Hospitalisation Details'!$K$2:$K$2344,'Hospitalisation Details'!$V$2:$V$2344,0)</f>
        <v>26-Aug-1969</v>
      </c>
      <c r="K474" s="24">
        <f>_xlfn.XLOOKUP(A474,'Hospitalisation Details'!$K$2:$K$2344,'Hospitalisation Details'!$P$2:$P$2344,0)</f>
        <v>21195.82</v>
      </c>
      <c r="L474" s="24" t="str">
        <f>_xlfn.XLOOKUP(A474,'Hospitalisation Details'!$K$2:$K$2344,'Hospitalisation Details'!$Q$2:$Q$2344,0)</f>
        <v>tier - 3</v>
      </c>
      <c r="M474" s="5" t="str">
        <f>_xlfn.XLOOKUP(A474,'Hospitalisation Details'!$K$2:$K$2344,'Hospitalisation Details'!$R$2:$R$2344,0)</f>
        <v>tier - 1</v>
      </c>
      <c r="N474" s="5" t="str">
        <f>_xlfn.XLOOKUP(A474,'Hospitalisation Details'!$K$2:$K$2344,'Hospitalisation Details'!$S$2:$S$2344,0)</f>
        <v>R1013</v>
      </c>
    </row>
    <row r="475" spans="1:14" ht="15.6" x14ac:dyDescent="0.3">
      <c r="A475" s="8" t="s">
        <v>1898</v>
      </c>
      <c r="B475" s="7" t="str">
        <f>_xlfn.XLOOKUP(A475,'Customer Names'!E475:E2809,'Customer Names'!H475:H2809)</f>
        <v>Sevcik</v>
      </c>
      <c r="C475" s="7">
        <v>22.895</v>
      </c>
      <c r="D475" s="7" t="str">
        <f>_xlfn.XLOOKUP(A475,'Medical Examinations'!J475:J2809,'Medical Examinations'!M475:M2809)</f>
        <v>No</v>
      </c>
      <c r="E475" s="7" t="str">
        <f>_xlfn.XLOOKUP(A475,'Medical Examinations'!J475:J2809,'Medical Examinations'!N475:N2809)</f>
        <v>No</v>
      </c>
      <c r="F475" s="7" t="str">
        <f>_xlfn.XLOOKUP(A475,'Medical Examinations'!J475:J2809,'Medical Examinations'!O475:O2809)</f>
        <v>No</v>
      </c>
      <c r="G475" s="7">
        <v>0</v>
      </c>
      <c r="H475" s="7" t="str">
        <f>_xlfn.XLOOKUP(A475,'Medical Examinations'!J475:J2809,'Medical Examinations'!Q475:Q2809)</f>
        <v>Yes</v>
      </c>
      <c r="I475" s="7" t="str">
        <f>_xlfn.XLOOKUP(A475,'Medical Examinations'!J475:J2809,'Medical Examinations'!S475:S2809)</f>
        <v>Normal Weight</v>
      </c>
      <c r="J475" s="7" t="str">
        <f>_xlfn.XLOOKUP(A475,'Hospitalisation Details'!$K$2:$K$2344,'Hospitalisation Details'!$V$2:$V$2344,0)</f>
        <v>23-Nov-1977</v>
      </c>
      <c r="K475" s="24">
        <f>_xlfn.XLOOKUP(A475,'Hospitalisation Details'!$K$2:$K$2344,'Hospitalisation Details'!$P$2:$P$2344,0)</f>
        <v>21098.55</v>
      </c>
      <c r="L475" s="24" t="str">
        <f>_xlfn.XLOOKUP(A475,'Hospitalisation Details'!$K$2:$K$2344,'Hospitalisation Details'!$Q$2:$Q$2344,0)</f>
        <v>tier - 3</v>
      </c>
      <c r="M475" s="5" t="str">
        <f>_xlfn.XLOOKUP(A475,'Hospitalisation Details'!$K$2:$K$2344,'Hospitalisation Details'!$R$2:$R$2344,0)</f>
        <v>tier - 3</v>
      </c>
      <c r="N475" s="5" t="str">
        <f>_xlfn.XLOOKUP(A475,'Hospitalisation Details'!$K$2:$K$2344,'Hospitalisation Details'!$S$2:$S$2344,0)</f>
        <v>R1012</v>
      </c>
    </row>
    <row r="476" spans="1:14" ht="15.6" x14ac:dyDescent="0.3">
      <c r="A476" s="8" t="s">
        <v>1897</v>
      </c>
      <c r="B476" s="7" t="str">
        <f>_xlfn.XLOOKUP(A476,'Customer Names'!E476:E2810,'Customer Names'!H476:H2810)</f>
        <v>Narang</v>
      </c>
      <c r="C476" s="7">
        <v>28.3</v>
      </c>
      <c r="D476" s="7" t="str">
        <f>_xlfn.XLOOKUP(A476,'Medical Examinations'!J476:J2810,'Medical Examinations'!M476:M2810)</f>
        <v>Yes</v>
      </c>
      <c r="E476" s="7" t="str">
        <f>_xlfn.XLOOKUP(A476,'Medical Examinations'!J476:J2810,'Medical Examinations'!N476:N2810)</f>
        <v>No</v>
      </c>
      <c r="F476" s="7" t="str">
        <f>_xlfn.XLOOKUP(A476,'Medical Examinations'!J476:J2810,'Medical Examinations'!O476:O2810)</f>
        <v>Yes</v>
      </c>
      <c r="G476" s="7">
        <v>1</v>
      </c>
      <c r="H476" s="7" t="str">
        <f>_xlfn.XLOOKUP(A476,'Medical Examinations'!J476:J2810,'Medical Examinations'!Q476:Q2810)</f>
        <v>Yes</v>
      </c>
      <c r="I476" s="7" t="str">
        <f>_xlfn.XLOOKUP(A476,'Medical Examinations'!J476:J2810,'Medical Examinations'!S476:S2810)</f>
        <v>Over Weight</v>
      </c>
      <c r="J476" s="7" t="str">
        <f>_xlfn.XLOOKUP(A476,'Hospitalisation Details'!$K$2:$K$2344,'Hospitalisation Details'!$V$2:$V$2344,0)</f>
        <v>2-Jul-1983</v>
      </c>
      <c r="K476" s="24">
        <f>_xlfn.XLOOKUP(A476,'Hospitalisation Details'!$K$2:$K$2344,'Hospitalisation Details'!$P$2:$P$2344,0)</f>
        <v>21082.16</v>
      </c>
      <c r="L476" s="24" t="str">
        <f>_xlfn.XLOOKUP(A476,'Hospitalisation Details'!$K$2:$K$2344,'Hospitalisation Details'!$Q$2:$Q$2344,0)</f>
        <v>tier - 3</v>
      </c>
      <c r="M476" s="5" t="str">
        <f>_xlfn.XLOOKUP(A476,'Hospitalisation Details'!$K$2:$K$2344,'Hospitalisation Details'!$R$2:$R$2344,0)</f>
        <v>tier - 2</v>
      </c>
      <c r="N476" s="5" t="str">
        <f>_xlfn.XLOOKUP(A476,'Hospitalisation Details'!$K$2:$K$2344,'Hospitalisation Details'!$S$2:$S$2344,0)</f>
        <v>R1011</v>
      </c>
    </row>
    <row r="477" spans="1:14" ht="15.6" x14ac:dyDescent="0.3">
      <c r="A477" s="8" t="s">
        <v>1895</v>
      </c>
      <c r="B477" s="7" t="str">
        <f>_xlfn.XLOOKUP(A477,'Customer Names'!E477:E2811,'Customer Names'!H477:H2811)</f>
        <v>Royston</v>
      </c>
      <c r="C477" s="7">
        <v>54.3</v>
      </c>
      <c r="D477" s="7" t="str">
        <f>_xlfn.XLOOKUP(A477,'Medical Examinations'!J477:J2811,'Medical Examinations'!M477:M2811)</f>
        <v>Yes</v>
      </c>
      <c r="E477" s="7" t="str">
        <f>_xlfn.XLOOKUP(A477,'Medical Examinations'!J477:J2811,'Medical Examinations'!N477:N2811)</f>
        <v>No</v>
      </c>
      <c r="F477" s="7" t="str">
        <f>_xlfn.XLOOKUP(A477,'Medical Examinations'!J477:J2811,'Medical Examinations'!O477:O2811)</f>
        <v>No</v>
      </c>
      <c r="G477" s="7">
        <v>1</v>
      </c>
      <c r="H477" s="7" t="str">
        <f>_xlfn.XLOOKUP(A477,'Medical Examinations'!J477:J2811,'Medical Examinations'!Q477:Q2811)</f>
        <v>No</v>
      </c>
      <c r="I477" s="7" t="str">
        <f>_xlfn.XLOOKUP(A477,'Medical Examinations'!J477:J2811,'Medical Examinations'!S477:S2811)</f>
        <v>Obesity</v>
      </c>
      <c r="J477" s="7" t="str">
        <f>_xlfn.XLOOKUP(A477,'Hospitalisation Details'!$K$2:$K$2344,'Hospitalisation Details'!$V$2:$V$2344,0)</f>
        <v>19-Nov-1964</v>
      </c>
      <c r="K477" s="24">
        <f>_xlfn.XLOOKUP(A477,'Hospitalisation Details'!$K$2:$K$2344,'Hospitalisation Details'!$P$2:$P$2344,0)</f>
        <v>20893.060000000001</v>
      </c>
      <c r="L477" s="24" t="str">
        <f>_xlfn.XLOOKUP(A477,'Hospitalisation Details'!$K$2:$K$2344,'Hospitalisation Details'!$Q$2:$Q$2344,0)</f>
        <v>tier - 2</v>
      </c>
      <c r="M477" s="5" t="str">
        <f>_xlfn.XLOOKUP(A477,'Hospitalisation Details'!$K$2:$K$2344,'Hospitalisation Details'!$R$2:$R$2344,0)</f>
        <v>tier - 3</v>
      </c>
      <c r="N477" s="5" t="str">
        <f>_xlfn.XLOOKUP(A477,'Hospitalisation Details'!$K$2:$K$2344,'Hospitalisation Details'!$S$2:$S$2344,0)</f>
        <v>R1012</v>
      </c>
    </row>
    <row r="478" spans="1:14" ht="15.6" x14ac:dyDescent="0.3">
      <c r="A478" s="8" t="s">
        <v>1894</v>
      </c>
      <c r="B478" s="7" t="str">
        <f>_xlfn.XLOOKUP(A478,'Customer Names'!E478:E2812,'Customer Names'!H478:H2812)</f>
        <v>Tieri</v>
      </c>
      <c r="C478" s="7">
        <v>33.344999999999999</v>
      </c>
      <c r="D478" s="7" t="str">
        <f>_xlfn.XLOOKUP(A478,'Medical Examinations'!J478:J2812,'Medical Examinations'!M478:M2812)</f>
        <v>Yes</v>
      </c>
      <c r="E478" s="7" t="str">
        <f>_xlfn.XLOOKUP(A478,'Medical Examinations'!J478:J2812,'Medical Examinations'!N478:N2812)</f>
        <v>No</v>
      </c>
      <c r="F478" s="7" t="str">
        <f>_xlfn.XLOOKUP(A478,'Medical Examinations'!J478:J2812,'Medical Examinations'!O478:O2812)</f>
        <v>No</v>
      </c>
      <c r="G478" s="7">
        <v>1</v>
      </c>
      <c r="H478" s="7" t="str">
        <f>_xlfn.XLOOKUP(A478,'Medical Examinations'!J478:J2812,'Medical Examinations'!Q478:Q2812)</f>
        <v>No</v>
      </c>
      <c r="I478" s="7" t="str">
        <f>_xlfn.XLOOKUP(A478,'Medical Examinations'!J478:J2812,'Medical Examinations'!S478:S2812)</f>
        <v>Obesity</v>
      </c>
      <c r="J478" s="7" t="str">
        <f>_xlfn.XLOOKUP(A478,'Hospitalisation Details'!$K$2:$K$2344,'Hospitalisation Details'!$V$2:$V$2344,0)</f>
        <v>8-Dec-1975</v>
      </c>
      <c r="K478" s="24">
        <f>_xlfn.XLOOKUP(A478,'Hospitalisation Details'!$K$2:$K$2344,'Hospitalisation Details'!$P$2:$P$2344,0)</f>
        <v>20878.78</v>
      </c>
      <c r="L478" s="24" t="str">
        <f>_xlfn.XLOOKUP(A478,'Hospitalisation Details'!$K$2:$K$2344,'Hospitalisation Details'!$Q$2:$Q$2344,0)</f>
        <v>tier - 2</v>
      </c>
      <c r="M478" s="5" t="str">
        <f>_xlfn.XLOOKUP(A478,'Hospitalisation Details'!$K$2:$K$2344,'Hospitalisation Details'!$R$2:$R$2344,0)</f>
        <v>tier - 1</v>
      </c>
      <c r="N478" s="5" t="str">
        <f>_xlfn.XLOOKUP(A478,'Hospitalisation Details'!$K$2:$K$2344,'Hospitalisation Details'!$S$2:$S$2344,0)</f>
        <v>R1024</v>
      </c>
    </row>
    <row r="479" spans="1:14" ht="15.6" x14ac:dyDescent="0.3">
      <c r="A479" s="8" t="s">
        <v>1893</v>
      </c>
      <c r="B479" s="7" t="str">
        <f>_xlfn.XLOOKUP(A479,'Customer Names'!E479:E2813,'Customer Names'!H479:H2813)</f>
        <v>Whitney</v>
      </c>
      <c r="C479" s="7">
        <v>33</v>
      </c>
      <c r="D479" s="7" t="str">
        <f>_xlfn.XLOOKUP(A479,'Medical Examinations'!J479:J2813,'Medical Examinations'!M479:M2813)</f>
        <v>Yes</v>
      </c>
      <c r="E479" s="7" t="str">
        <f>_xlfn.XLOOKUP(A479,'Medical Examinations'!J479:J2813,'Medical Examinations'!N479:N2813)</f>
        <v>No</v>
      </c>
      <c r="F479" s="7" t="str">
        <f>_xlfn.XLOOKUP(A479,'Medical Examinations'!J479:J2813,'Medical Examinations'!O479:O2813)</f>
        <v>No</v>
      </c>
      <c r="G479" s="7">
        <v>0</v>
      </c>
      <c r="H479" s="7" t="str">
        <f>_xlfn.XLOOKUP(A479,'Medical Examinations'!J479:J2813,'Medical Examinations'!Q479:Q2813)</f>
        <v>No</v>
      </c>
      <c r="I479" s="7" t="str">
        <f>_xlfn.XLOOKUP(A479,'Medical Examinations'!J479:J2813,'Medical Examinations'!S479:S2813)</f>
        <v>Obesity</v>
      </c>
      <c r="J479" s="7" t="str">
        <f>_xlfn.XLOOKUP(A479,'Hospitalisation Details'!$K$2:$K$2344,'Hospitalisation Details'!$V$2:$V$2344,0)</f>
        <v>8-Sep-1967</v>
      </c>
      <c r="K479" s="24">
        <f>_xlfn.XLOOKUP(A479,'Hospitalisation Details'!$K$2:$K$2344,'Hospitalisation Details'!$P$2:$P$2344,0)</f>
        <v>20781.490000000002</v>
      </c>
      <c r="L479" s="24" t="str">
        <f>_xlfn.XLOOKUP(A479,'Hospitalisation Details'!$K$2:$K$2344,'Hospitalisation Details'!$Q$2:$Q$2344,0)</f>
        <v>tier - 2</v>
      </c>
      <c r="M479" s="5" t="str">
        <f>_xlfn.XLOOKUP(A479,'Hospitalisation Details'!$K$2:$K$2344,'Hospitalisation Details'!$R$2:$R$2344,0)</f>
        <v>tier - 3</v>
      </c>
      <c r="N479" s="5" t="str">
        <f>_xlfn.XLOOKUP(A479,'Hospitalisation Details'!$K$2:$K$2344,'Hospitalisation Details'!$S$2:$S$2344,0)</f>
        <v>R1013</v>
      </c>
    </row>
    <row r="480" spans="1:14" ht="15.6" x14ac:dyDescent="0.3">
      <c r="A480" s="8" t="s">
        <v>1892</v>
      </c>
      <c r="B480" s="7" t="str">
        <f>_xlfn.XLOOKUP(A480,'Customer Names'!E480:E2814,'Customer Names'!H480:H2814)</f>
        <v>Wandzilak</v>
      </c>
      <c r="C480" s="7">
        <v>28.024999999999999</v>
      </c>
      <c r="D480" s="7" t="str">
        <f>_xlfn.XLOOKUP(A480,'Medical Examinations'!J480:J2814,'Medical Examinations'!M480:M2814)</f>
        <v>Yes</v>
      </c>
      <c r="E480" s="7" t="str">
        <f>_xlfn.XLOOKUP(A480,'Medical Examinations'!J480:J2814,'Medical Examinations'!N480:N2814)</f>
        <v>No</v>
      </c>
      <c r="F480" s="7" t="str">
        <f>_xlfn.XLOOKUP(A480,'Medical Examinations'!J480:J2814,'Medical Examinations'!O480:O2814)</f>
        <v>No</v>
      </c>
      <c r="G480" s="7">
        <v>1</v>
      </c>
      <c r="H480" s="7" t="str">
        <f>_xlfn.XLOOKUP(A480,'Medical Examinations'!J480:J2814,'Medical Examinations'!Q480:Q2814)</f>
        <v>Yes</v>
      </c>
      <c r="I480" s="7" t="str">
        <f>_xlfn.XLOOKUP(A480,'Medical Examinations'!J480:J2814,'Medical Examinations'!S480:S2814)</f>
        <v>Over Weight</v>
      </c>
      <c r="J480" s="7" t="str">
        <f>_xlfn.XLOOKUP(A480,'Hospitalisation Details'!$K$2:$K$2344,'Hospitalisation Details'!$V$2:$V$2344,0)</f>
        <v>4-Aug-1986</v>
      </c>
      <c r="K480" s="24">
        <f>_xlfn.XLOOKUP(A480,'Hospitalisation Details'!$K$2:$K$2344,'Hospitalisation Details'!$P$2:$P$2344,0)</f>
        <v>20773.63</v>
      </c>
      <c r="L480" s="24" t="str">
        <f>_xlfn.XLOOKUP(A480,'Hospitalisation Details'!$K$2:$K$2344,'Hospitalisation Details'!$Q$2:$Q$2344,0)</f>
        <v>tier - 2</v>
      </c>
      <c r="M480" s="5" t="str">
        <f>_xlfn.XLOOKUP(A480,'Hospitalisation Details'!$K$2:$K$2344,'Hospitalisation Details'!$R$2:$R$2344,0)</f>
        <v>tier - 3</v>
      </c>
      <c r="N480" s="5" t="str">
        <f>_xlfn.XLOOKUP(A480,'Hospitalisation Details'!$K$2:$K$2344,'Hospitalisation Details'!$S$2:$S$2344,0)</f>
        <v>R1017</v>
      </c>
    </row>
    <row r="481" spans="1:14" ht="15.6" x14ac:dyDescent="0.3">
      <c r="A481" s="8" t="s">
        <v>1891</v>
      </c>
      <c r="B481" s="7" t="str">
        <f>_xlfn.XLOOKUP(A481,'Customer Names'!E481:E2815,'Customer Names'!H481:H2815)</f>
        <v>Valenzona</v>
      </c>
      <c r="C481" s="7">
        <v>28.69</v>
      </c>
      <c r="D481" s="7" t="str">
        <f>_xlfn.XLOOKUP(A481,'Medical Examinations'!J481:J2815,'Medical Examinations'!M481:M2815)</f>
        <v>No</v>
      </c>
      <c r="E481" s="7" t="str">
        <f>_xlfn.XLOOKUP(A481,'Medical Examinations'!J481:J2815,'Medical Examinations'!N481:N2815)</f>
        <v>No</v>
      </c>
      <c r="F481" s="7" t="str">
        <f>_xlfn.XLOOKUP(A481,'Medical Examinations'!J481:J2815,'Medical Examinations'!O481:O2815)</f>
        <v>No</v>
      </c>
      <c r="G481" s="7">
        <v>1</v>
      </c>
      <c r="H481" s="7" t="str">
        <f>_xlfn.XLOOKUP(A481,'Medical Examinations'!J481:J2815,'Medical Examinations'!Q481:Q2815)</f>
        <v>Yes</v>
      </c>
      <c r="I481" s="7" t="str">
        <f>_xlfn.XLOOKUP(A481,'Medical Examinations'!J481:J2815,'Medical Examinations'!S481:S2815)</f>
        <v>Over Weight</v>
      </c>
      <c r="J481" s="7" t="str">
        <f>_xlfn.XLOOKUP(A481,'Hospitalisation Details'!$K$2:$K$2344,'Hospitalisation Details'!$V$2:$V$2344,0)</f>
        <v>14-Sep-1992</v>
      </c>
      <c r="K481" s="24">
        <f>_xlfn.XLOOKUP(A481,'Hospitalisation Details'!$K$2:$K$2344,'Hospitalisation Details'!$P$2:$P$2344,0)</f>
        <v>20745.990000000002</v>
      </c>
      <c r="L481" s="24" t="str">
        <f>_xlfn.XLOOKUP(A481,'Hospitalisation Details'!$K$2:$K$2344,'Hospitalisation Details'!$Q$2:$Q$2344,0)</f>
        <v>tier - 3</v>
      </c>
      <c r="M481" s="5" t="str">
        <f>_xlfn.XLOOKUP(A481,'Hospitalisation Details'!$K$2:$K$2344,'Hospitalisation Details'!$R$2:$R$2344,0)</f>
        <v>tier - 1</v>
      </c>
      <c r="N481" s="5" t="str">
        <f>_xlfn.XLOOKUP(A481,'Hospitalisation Details'!$K$2:$K$2344,'Hospitalisation Details'!$S$2:$S$2344,0)</f>
        <v>R1012</v>
      </c>
    </row>
    <row r="482" spans="1:14" ht="15.6" x14ac:dyDescent="0.3">
      <c r="A482" s="8" t="s">
        <v>1890</v>
      </c>
      <c r="B482" s="7" t="str">
        <f>_xlfn.XLOOKUP(A482,'Customer Names'!E482:E2816,'Customer Names'!H482:H2816)</f>
        <v>Young</v>
      </c>
      <c r="C482" s="7">
        <v>40.28</v>
      </c>
      <c r="D482" s="7" t="str">
        <f>_xlfn.XLOOKUP(A482,'Medical Examinations'!J482:J2816,'Medical Examinations'!M482:M2816)</f>
        <v>No</v>
      </c>
      <c r="E482" s="7" t="str">
        <f>_xlfn.XLOOKUP(A482,'Medical Examinations'!J482:J2816,'Medical Examinations'!N482:N2816)</f>
        <v>No</v>
      </c>
      <c r="F482" s="7" t="str">
        <f>_xlfn.XLOOKUP(A482,'Medical Examinations'!J482:J2816,'Medical Examinations'!O482:O2816)</f>
        <v>No</v>
      </c>
      <c r="G482" s="7">
        <v>0</v>
      </c>
      <c r="H482" s="7" t="str">
        <f>_xlfn.XLOOKUP(A482,'Medical Examinations'!J482:J2816,'Medical Examinations'!Q482:Q2816)</f>
        <v>No</v>
      </c>
      <c r="I482" s="7" t="str">
        <f>_xlfn.XLOOKUP(A482,'Medical Examinations'!J482:J2816,'Medical Examinations'!S482:S2816)</f>
        <v>Obesity</v>
      </c>
      <c r="J482" s="7" t="str">
        <f>_xlfn.XLOOKUP(A482,'Hospitalisation Details'!$K$2:$K$2344,'Hospitalisation Details'!$V$2:$V$2344,0)</f>
        <v>1-Aug-1965</v>
      </c>
      <c r="K482" s="24">
        <f>_xlfn.XLOOKUP(A482,'Hospitalisation Details'!$K$2:$K$2344,'Hospitalisation Details'!$P$2:$P$2344,0)</f>
        <v>20709.02</v>
      </c>
      <c r="L482" s="24" t="str">
        <f>_xlfn.XLOOKUP(A482,'Hospitalisation Details'!$K$2:$K$2344,'Hospitalisation Details'!$Q$2:$Q$2344,0)</f>
        <v>tier - 3</v>
      </c>
      <c r="M482" s="5" t="str">
        <f>_xlfn.XLOOKUP(A482,'Hospitalisation Details'!$K$2:$K$2344,'Hospitalisation Details'!$R$2:$R$2344,0)</f>
        <v>tier - 2</v>
      </c>
      <c r="N482" s="5" t="str">
        <f>_xlfn.XLOOKUP(A482,'Hospitalisation Details'!$K$2:$K$2344,'Hospitalisation Details'!$S$2:$S$2344,0)</f>
        <v>R1019</v>
      </c>
    </row>
    <row r="483" spans="1:14" ht="15.6" x14ac:dyDescent="0.3">
      <c r="A483" s="8" t="s">
        <v>1889</v>
      </c>
      <c r="B483" s="7" t="str">
        <f>_xlfn.XLOOKUP(A483,'Customer Names'!E483:E2817,'Customer Names'!H483:H2817)</f>
        <v>Richards</v>
      </c>
      <c r="C483" s="7">
        <v>37.299999999999997</v>
      </c>
      <c r="D483" s="7" t="str">
        <f>_xlfn.XLOOKUP(A483,'Medical Examinations'!J483:J2817,'Medical Examinations'!M483:M2817)</f>
        <v>Yes</v>
      </c>
      <c r="E483" s="7" t="str">
        <f>_xlfn.XLOOKUP(A483,'Medical Examinations'!J483:J2817,'Medical Examinations'!N483:N2817)</f>
        <v>No</v>
      </c>
      <c r="F483" s="7" t="str">
        <f>_xlfn.XLOOKUP(A483,'Medical Examinations'!J483:J2817,'Medical Examinations'!O483:O2817)</f>
        <v>No</v>
      </c>
      <c r="G483" s="7">
        <v>0</v>
      </c>
      <c r="H483" s="7" t="str">
        <f>_xlfn.XLOOKUP(A483,'Medical Examinations'!J483:J2817,'Medical Examinations'!Q483:Q2817)</f>
        <v>No</v>
      </c>
      <c r="I483" s="7" t="str">
        <f>_xlfn.XLOOKUP(A483,'Medical Examinations'!J483:J2817,'Medical Examinations'!S483:S2817)</f>
        <v>Obesity</v>
      </c>
      <c r="J483" s="7" t="str">
        <f>_xlfn.XLOOKUP(A483,'Hospitalisation Details'!$K$2:$K$2344,'Hospitalisation Details'!$V$2:$V$2344,0)</f>
        <v>17-Dec-1967</v>
      </c>
      <c r="K483" s="24">
        <f>_xlfn.XLOOKUP(A483,'Hospitalisation Details'!$K$2:$K$2344,'Hospitalisation Details'!$P$2:$P$2344,0)</f>
        <v>20630.28</v>
      </c>
      <c r="L483" s="24" t="str">
        <f>_xlfn.XLOOKUP(A483,'Hospitalisation Details'!$K$2:$K$2344,'Hospitalisation Details'!$Q$2:$Q$2344,0)</f>
        <v>tier - 2</v>
      </c>
      <c r="M483" s="5" t="str">
        <f>_xlfn.XLOOKUP(A483,'Hospitalisation Details'!$K$2:$K$2344,'Hospitalisation Details'!$R$2:$R$2344,0)</f>
        <v>tier - 3</v>
      </c>
      <c r="N483" s="5" t="str">
        <f>_xlfn.XLOOKUP(A483,'Hospitalisation Details'!$K$2:$K$2344,'Hospitalisation Details'!$S$2:$S$2344,0)</f>
        <v>R1011</v>
      </c>
    </row>
    <row r="484" spans="1:14" ht="15.6" x14ac:dyDescent="0.3">
      <c r="A484" s="8" t="s">
        <v>1888</v>
      </c>
      <c r="B484" s="7" t="str">
        <f>_xlfn.XLOOKUP(A484,'Customer Names'!E484:E2818,'Customer Names'!H484:H2818)</f>
        <v>Alexson</v>
      </c>
      <c r="C484" s="7">
        <v>54.47</v>
      </c>
      <c r="D484" s="7" t="str">
        <f>_xlfn.XLOOKUP(A484,'Medical Examinations'!J484:J2818,'Medical Examinations'!M484:M2818)</f>
        <v>Yes</v>
      </c>
      <c r="E484" s="7" t="str">
        <f>_xlfn.XLOOKUP(A484,'Medical Examinations'!J484:J2818,'Medical Examinations'!N484:N2818)</f>
        <v>No</v>
      </c>
      <c r="F484" s="7" t="str">
        <f>_xlfn.XLOOKUP(A484,'Medical Examinations'!J484:J2818,'Medical Examinations'!O484:O2818)</f>
        <v>No</v>
      </c>
      <c r="G484" s="7">
        <v>2</v>
      </c>
      <c r="H484" s="7" t="str">
        <f>_xlfn.XLOOKUP(A484,'Medical Examinations'!J484:J2818,'Medical Examinations'!Q484:Q2818)</f>
        <v>No</v>
      </c>
      <c r="I484" s="7" t="str">
        <f>_xlfn.XLOOKUP(A484,'Medical Examinations'!J484:J2818,'Medical Examinations'!S484:S2818)</f>
        <v>Obesity</v>
      </c>
      <c r="J484" s="7" t="str">
        <f>_xlfn.XLOOKUP(A484,'Hospitalisation Details'!$K$2:$K$2344,'Hospitalisation Details'!$V$2:$V$2344,0)</f>
        <v>9-Jul-1966</v>
      </c>
      <c r="K484" s="24">
        <f>_xlfn.XLOOKUP(A484,'Hospitalisation Details'!$K$2:$K$2344,'Hospitalisation Details'!$P$2:$P$2344,0)</f>
        <v>20568.32</v>
      </c>
      <c r="L484" s="24" t="str">
        <f>_xlfn.XLOOKUP(A484,'Hospitalisation Details'!$K$2:$K$2344,'Hospitalisation Details'!$Q$2:$Q$2344,0)</f>
        <v>tier - 3</v>
      </c>
      <c r="M484" s="5" t="str">
        <f>_xlfn.XLOOKUP(A484,'Hospitalisation Details'!$K$2:$K$2344,'Hospitalisation Details'!$R$2:$R$2344,0)</f>
        <v>tier - 2</v>
      </c>
      <c r="N484" s="5" t="str">
        <f>_xlfn.XLOOKUP(A484,'Hospitalisation Details'!$K$2:$K$2344,'Hospitalisation Details'!$S$2:$S$2344,0)</f>
        <v>R1012</v>
      </c>
    </row>
    <row r="485" spans="1:14" ht="15.6" x14ac:dyDescent="0.3">
      <c r="A485" s="8" t="s">
        <v>1887</v>
      </c>
      <c r="B485" s="7" t="str">
        <f>_xlfn.XLOOKUP(A485,'Customer Names'!E485:E2819,'Customer Names'!H485:H2819)</f>
        <v>Wright</v>
      </c>
      <c r="C485" s="7">
        <v>38.06</v>
      </c>
      <c r="D485" s="7" t="str">
        <f>_xlfn.XLOOKUP(A485,'Medical Examinations'!J485:J2819,'Medical Examinations'!M485:M2819)</f>
        <v>Yes</v>
      </c>
      <c r="E485" s="7" t="str">
        <f>_xlfn.XLOOKUP(A485,'Medical Examinations'!J485:J2819,'Medical Examinations'!N485:N2819)</f>
        <v>No</v>
      </c>
      <c r="F485" s="7" t="str">
        <f>_xlfn.XLOOKUP(A485,'Medical Examinations'!J485:J2819,'Medical Examinations'!O485:O2819)</f>
        <v>Yes</v>
      </c>
      <c r="G485" s="7">
        <v>1</v>
      </c>
      <c r="H485" s="7" t="str">
        <f>_xlfn.XLOOKUP(A485,'Medical Examinations'!J485:J2819,'Medical Examinations'!Q485:Q2819)</f>
        <v>No</v>
      </c>
      <c r="I485" s="7" t="str">
        <f>_xlfn.XLOOKUP(A485,'Medical Examinations'!J485:J2819,'Medical Examinations'!S485:S2819)</f>
        <v>Obesity</v>
      </c>
      <c r="J485" s="7" t="str">
        <f>_xlfn.XLOOKUP(A485,'Hospitalisation Details'!$K$2:$K$2344,'Hospitalisation Details'!$V$2:$V$2344,0)</f>
        <v>13-Oct-1969</v>
      </c>
      <c r="K485" s="24">
        <f>_xlfn.XLOOKUP(A485,'Hospitalisation Details'!$K$2:$K$2344,'Hospitalisation Details'!$P$2:$P$2344,0)</f>
        <v>20463</v>
      </c>
      <c r="L485" s="24" t="str">
        <f>_xlfn.XLOOKUP(A485,'Hospitalisation Details'!$K$2:$K$2344,'Hospitalisation Details'!$Q$2:$Q$2344,0)</f>
        <v>tier - 2</v>
      </c>
      <c r="M485" s="5" t="str">
        <f>_xlfn.XLOOKUP(A485,'Hospitalisation Details'!$K$2:$K$2344,'Hospitalisation Details'!$R$2:$R$2344,0)</f>
        <v>tier - 2</v>
      </c>
      <c r="N485" s="5" t="str">
        <f>_xlfn.XLOOKUP(A485,'Hospitalisation Details'!$K$2:$K$2344,'Hospitalisation Details'!$S$2:$S$2344,0)</f>
        <v>R1013</v>
      </c>
    </row>
    <row r="486" spans="1:14" ht="15.6" x14ac:dyDescent="0.3">
      <c r="A486" s="8" t="s">
        <v>1886</v>
      </c>
      <c r="B486" s="7" t="str">
        <f>_xlfn.XLOOKUP(A486,'Customer Names'!E486:E2820,'Customer Names'!H486:H2820)</f>
        <v>McKenna</v>
      </c>
      <c r="C486" s="7">
        <v>51.47</v>
      </c>
      <c r="D486" s="7" t="str">
        <f>_xlfn.XLOOKUP(A486,'Medical Examinations'!J486:J2820,'Medical Examinations'!M486:M2820)</f>
        <v>No</v>
      </c>
      <c r="E486" s="7" t="str">
        <f>_xlfn.XLOOKUP(A486,'Medical Examinations'!J486:J2820,'Medical Examinations'!N486:N2820)</f>
        <v>No</v>
      </c>
      <c r="F486" s="7" t="str">
        <f>_xlfn.XLOOKUP(A486,'Medical Examinations'!J486:J2820,'Medical Examinations'!O486:O2820)</f>
        <v>No</v>
      </c>
      <c r="G486" s="7">
        <v>0</v>
      </c>
      <c r="H486" s="7" t="str">
        <f>_xlfn.XLOOKUP(A486,'Medical Examinations'!J486:J2820,'Medical Examinations'!Q486:Q2820)</f>
        <v>No</v>
      </c>
      <c r="I486" s="7" t="str">
        <f>_xlfn.XLOOKUP(A486,'Medical Examinations'!J486:J2820,'Medical Examinations'!S486:S2820)</f>
        <v>Obesity</v>
      </c>
      <c r="J486" s="7" t="str">
        <f>_xlfn.XLOOKUP(A486,'Hospitalisation Details'!$K$2:$K$2344,'Hospitalisation Details'!$V$2:$V$2344,0)</f>
        <v>18-Oct-1962</v>
      </c>
      <c r="K486" s="24">
        <f>_xlfn.XLOOKUP(A486,'Hospitalisation Details'!$K$2:$K$2344,'Hospitalisation Details'!$P$2:$P$2344,0)</f>
        <v>20446.849999999999</v>
      </c>
      <c r="L486" s="24" t="str">
        <f>_xlfn.XLOOKUP(A486,'Hospitalisation Details'!$K$2:$K$2344,'Hospitalisation Details'!$Q$2:$Q$2344,0)</f>
        <v>tier - 2</v>
      </c>
      <c r="M486" s="5" t="str">
        <f>_xlfn.XLOOKUP(A486,'Hospitalisation Details'!$K$2:$K$2344,'Hospitalisation Details'!$R$2:$R$2344,0)</f>
        <v>tier - 1</v>
      </c>
      <c r="N486" s="5" t="str">
        <f>_xlfn.XLOOKUP(A486,'Hospitalisation Details'!$K$2:$K$2344,'Hospitalisation Details'!$S$2:$S$2344,0)</f>
        <v>R1012</v>
      </c>
    </row>
    <row r="487" spans="1:14" ht="15.6" x14ac:dyDescent="0.3">
      <c r="A487" s="8" t="s">
        <v>1885</v>
      </c>
      <c r="B487" s="7" t="str">
        <f>_xlfn.XLOOKUP(A487,'Customer Names'!E487:E2821,'Customer Names'!H487:H2821)</f>
        <v>Sallade</v>
      </c>
      <c r="C487" s="7">
        <v>29.8</v>
      </c>
      <c r="D487" s="7" t="str">
        <f>_xlfn.XLOOKUP(A487,'Medical Examinations'!J487:J2821,'Medical Examinations'!M487:M2821)</f>
        <v>Yes</v>
      </c>
      <c r="E487" s="7" t="str">
        <f>_xlfn.XLOOKUP(A487,'Medical Examinations'!J487:J2821,'Medical Examinations'!N487:N2821)</f>
        <v>No</v>
      </c>
      <c r="F487" s="7" t="str">
        <f>_xlfn.XLOOKUP(A487,'Medical Examinations'!J487:J2821,'Medical Examinations'!O487:O2821)</f>
        <v>No</v>
      </c>
      <c r="G487" s="7">
        <v>0</v>
      </c>
      <c r="H487" s="7" t="str">
        <f>_xlfn.XLOOKUP(A487,'Medical Examinations'!J487:J2821,'Medical Examinations'!Q487:Q2821)</f>
        <v>No</v>
      </c>
      <c r="I487" s="7" t="str">
        <f>_xlfn.XLOOKUP(A487,'Medical Examinations'!J487:J2821,'Medical Examinations'!S487:S2821)</f>
        <v>Over Weight</v>
      </c>
      <c r="J487" s="7" t="str">
        <f>_xlfn.XLOOKUP(A487,'Hospitalisation Details'!$K$2:$K$2344,'Hospitalisation Details'!$V$2:$V$2344,0)</f>
        <v>12-Jul-1985</v>
      </c>
      <c r="K487" s="24">
        <f>_xlfn.XLOOKUP(A487,'Hospitalisation Details'!$K$2:$K$2344,'Hospitalisation Details'!$P$2:$P$2344,0)</f>
        <v>20420.599999999999</v>
      </c>
      <c r="L487" s="24" t="str">
        <f>_xlfn.XLOOKUP(A487,'Hospitalisation Details'!$K$2:$K$2344,'Hospitalisation Details'!$Q$2:$Q$2344,0)</f>
        <v>tier - 3</v>
      </c>
      <c r="M487" s="5" t="str">
        <f>_xlfn.XLOOKUP(A487,'Hospitalisation Details'!$K$2:$K$2344,'Hospitalisation Details'!$R$2:$R$2344,0)</f>
        <v>tier - 2</v>
      </c>
      <c r="N487" s="5" t="str">
        <f>_xlfn.XLOOKUP(A487,'Hospitalisation Details'!$K$2:$K$2344,'Hospitalisation Details'!$S$2:$S$2344,0)</f>
        <v>R1011</v>
      </c>
    </row>
    <row r="488" spans="1:14" ht="15.6" x14ac:dyDescent="0.3">
      <c r="A488" s="8" t="s">
        <v>1884</v>
      </c>
      <c r="B488" s="7" t="str">
        <f>_xlfn.XLOOKUP(A488,'Customer Names'!E488:E2822,'Customer Names'!H488:H2822)</f>
        <v>Argall</v>
      </c>
      <c r="C488" s="7">
        <v>49.77</v>
      </c>
      <c r="D488" s="7" t="str">
        <f>_xlfn.XLOOKUP(A488,'Medical Examinations'!J488:J2822,'Medical Examinations'!M488:M2822)</f>
        <v>No</v>
      </c>
      <c r="E488" s="7" t="str">
        <f>_xlfn.XLOOKUP(A488,'Medical Examinations'!J488:J2822,'Medical Examinations'!N488:N2822)</f>
        <v>No</v>
      </c>
      <c r="F488" s="7" t="str">
        <f>_xlfn.XLOOKUP(A488,'Medical Examinations'!J488:J2822,'Medical Examinations'!O488:O2822)</f>
        <v>No</v>
      </c>
      <c r="G488" s="7">
        <v>0</v>
      </c>
      <c r="H488" s="7" t="str">
        <f>_xlfn.XLOOKUP(A488,'Medical Examinations'!J488:J2822,'Medical Examinations'!Q488:Q2822)</f>
        <v>No</v>
      </c>
      <c r="I488" s="7" t="str">
        <f>_xlfn.XLOOKUP(A488,'Medical Examinations'!J488:J2822,'Medical Examinations'!S488:S2822)</f>
        <v>Obesity</v>
      </c>
      <c r="J488" s="7" t="str">
        <f>_xlfn.XLOOKUP(A488,'Hospitalisation Details'!$K$2:$K$2344,'Hospitalisation Details'!$V$2:$V$2344,0)</f>
        <v>2-Jul-1962</v>
      </c>
      <c r="K488" s="24">
        <f>_xlfn.XLOOKUP(A488,'Hospitalisation Details'!$K$2:$K$2344,'Hospitalisation Details'!$P$2:$P$2344,0)</f>
        <v>20354.5</v>
      </c>
      <c r="L488" s="24" t="str">
        <f>_xlfn.XLOOKUP(A488,'Hospitalisation Details'!$K$2:$K$2344,'Hospitalisation Details'!$Q$2:$Q$2344,0)</f>
        <v>tier - 3</v>
      </c>
      <c r="M488" s="5" t="str">
        <f>_xlfn.XLOOKUP(A488,'Hospitalisation Details'!$K$2:$K$2344,'Hospitalisation Details'!$R$2:$R$2344,0)</f>
        <v>tier - 2</v>
      </c>
      <c r="N488" s="5" t="str">
        <f>_xlfn.XLOOKUP(A488,'Hospitalisation Details'!$K$2:$K$2344,'Hospitalisation Details'!$S$2:$S$2344,0)</f>
        <v>R1026</v>
      </c>
    </row>
    <row r="489" spans="1:14" ht="15.6" x14ac:dyDescent="0.3">
      <c r="A489" s="8" t="s">
        <v>1883</v>
      </c>
      <c r="B489" s="7" t="str">
        <f>_xlfn.XLOOKUP(A489,'Customer Names'!E489:E2823,'Customer Names'!H489:H2823)</f>
        <v>Patchell</v>
      </c>
      <c r="C489" s="7">
        <v>25.555</v>
      </c>
      <c r="D489" s="7" t="str">
        <f>_xlfn.XLOOKUP(A489,'Medical Examinations'!J489:J2823,'Medical Examinations'!M489:M2823)</f>
        <v>Yes</v>
      </c>
      <c r="E489" s="7" t="str">
        <f>_xlfn.XLOOKUP(A489,'Medical Examinations'!J489:J2823,'Medical Examinations'!N489:N2823)</f>
        <v>No</v>
      </c>
      <c r="F489" s="7" t="str">
        <f>_xlfn.XLOOKUP(A489,'Medical Examinations'!J489:J2823,'Medical Examinations'!O489:O2823)</f>
        <v>No</v>
      </c>
      <c r="G489" s="7">
        <v>0</v>
      </c>
      <c r="H489" s="7" t="str">
        <f>_xlfn.XLOOKUP(A489,'Medical Examinations'!J489:J2823,'Medical Examinations'!Q489:Q2823)</f>
        <v>Yes</v>
      </c>
      <c r="I489" s="7" t="str">
        <f>_xlfn.XLOOKUP(A489,'Medical Examinations'!J489:J2823,'Medical Examinations'!S489:S2823)</f>
        <v>Over Weight</v>
      </c>
      <c r="J489" s="7" t="str">
        <f>_xlfn.XLOOKUP(A489,'Hospitalisation Details'!$K$2:$K$2344,'Hospitalisation Details'!$V$2:$V$2344,0)</f>
        <v>17-Sep-1985</v>
      </c>
      <c r="K489" s="24">
        <f>_xlfn.XLOOKUP(A489,'Hospitalisation Details'!$K$2:$K$2344,'Hospitalisation Details'!$P$2:$P$2344,0)</f>
        <v>20296.86</v>
      </c>
      <c r="L489" s="24" t="str">
        <f>_xlfn.XLOOKUP(A489,'Hospitalisation Details'!$K$2:$K$2344,'Hospitalisation Details'!$Q$2:$Q$2344,0)</f>
        <v>tier - 3</v>
      </c>
      <c r="M489" s="5" t="str">
        <f>_xlfn.XLOOKUP(A489,'Hospitalisation Details'!$K$2:$K$2344,'Hospitalisation Details'!$R$2:$R$2344,0)</f>
        <v>tier - 1</v>
      </c>
      <c r="N489" s="5" t="str">
        <f>_xlfn.XLOOKUP(A489,'Hospitalisation Details'!$K$2:$K$2344,'Hospitalisation Details'!$S$2:$S$2344,0)</f>
        <v>R1024</v>
      </c>
    </row>
    <row r="490" spans="1:14" ht="15.6" x14ac:dyDescent="0.3">
      <c r="A490" s="8" t="s">
        <v>1882</v>
      </c>
      <c r="B490" s="7" t="str">
        <f>_xlfn.XLOOKUP(A490,'Customer Names'!E490:E2824,'Customer Names'!H490:H2824)</f>
        <v>Catoggio</v>
      </c>
      <c r="C490" s="7">
        <v>29.64</v>
      </c>
      <c r="D490" s="7" t="str">
        <f>_xlfn.XLOOKUP(A490,'Medical Examinations'!J490:J2824,'Medical Examinations'!M490:M2824)</f>
        <v>No</v>
      </c>
      <c r="E490" s="7" t="str">
        <f>_xlfn.XLOOKUP(A490,'Medical Examinations'!J490:J2824,'Medical Examinations'!N490:N2824)</f>
        <v>No</v>
      </c>
      <c r="F490" s="7" t="str">
        <f>_xlfn.XLOOKUP(A490,'Medical Examinations'!J490:J2824,'Medical Examinations'!O490:O2824)</f>
        <v>Yes</v>
      </c>
      <c r="G490" s="7">
        <v>1</v>
      </c>
      <c r="H490" s="7" t="str">
        <f>_xlfn.XLOOKUP(A490,'Medical Examinations'!J490:J2824,'Medical Examinations'!Q490:Q2824)</f>
        <v>No</v>
      </c>
      <c r="I490" s="7" t="str">
        <f>_xlfn.XLOOKUP(A490,'Medical Examinations'!J490:J2824,'Medical Examinations'!S490:S2824)</f>
        <v>Over Weight</v>
      </c>
      <c r="J490" s="7" t="str">
        <f>_xlfn.XLOOKUP(A490,'Hospitalisation Details'!$K$2:$K$2344,'Hospitalisation Details'!$V$2:$V$2344,0)</f>
        <v>7-Sep-1993</v>
      </c>
      <c r="K490" s="24">
        <f>_xlfn.XLOOKUP(A490,'Hospitalisation Details'!$K$2:$K$2344,'Hospitalisation Details'!$P$2:$P$2344,0)</f>
        <v>20277.810000000001</v>
      </c>
      <c r="L490" s="24" t="str">
        <f>_xlfn.XLOOKUP(A490,'Hospitalisation Details'!$K$2:$K$2344,'Hospitalisation Details'!$Q$2:$Q$2344,0)</f>
        <v>tier - 3</v>
      </c>
      <c r="M490" s="5" t="str">
        <f>_xlfn.XLOOKUP(A490,'Hospitalisation Details'!$K$2:$K$2344,'Hospitalisation Details'!$R$2:$R$2344,0)</f>
        <v>tier - 3</v>
      </c>
      <c r="N490" s="5" t="str">
        <f>_xlfn.XLOOKUP(A490,'Hospitalisation Details'!$K$2:$K$2344,'Hospitalisation Details'!$S$2:$S$2344,0)</f>
        <v>R1016</v>
      </c>
    </row>
    <row r="491" spans="1:14" ht="15.6" x14ac:dyDescent="0.3">
      <c r="A491" s="8" t="s">
        <v>1881</v>
      </c>
      <c r="B491" s="7" t="str">
        <f>_xlfn.XLOOKUP(A491,'Customer Names'!E491:E2825,'Customer Names'!H491:H2825)</f>
        <v>Adams</v>
      </c>
      <c r="C491" s="7">
        <v>53.93</v>
      </c>
      <c r="D491" s="7" t="str">
        <f>_xlfn.XLOOKUP(A491,'Medical Examinations'!J491:J2825,'Medical Examinations'!M491:M2825)</f>
        <v>Yes</v>
      </c>
      <c r="E491" s="7" t="str">
        <f>_xlfn.XLOOKUP(A491,'Medical Examinations'!J491:J2825,'Medical Examinations'!N491:N2825)</f>
        <v>No</v>
      </c>
      <c r="F491" s="7" t="str">
        <f>_xlfn.XLOOKUP(A491,'Medical Examinations'!J491:J2825,'Medical Examinations'!O491:O2825)</f>
        <v>No</v>
      </c>
      <c r="G491" s="7">
        <v>2</v>
      </c>
      <c r="H491" s="7" t="str">
        <f>_xlfn.XLOOKUP(A491,'Medical Examinations'!J491:J2825,'Medical Examinations'!Q491:Q2825)</f>
        <v>No</v>
      </c>
      <c r="I491" s="7" t="str">
        <f>_xlfn.XLOOKUP(A491,'Medical Examinations'!J491:J2825,'Medical Examinations'!S491:S2825)</f>
        <v>Obesity</v>
      </c>
      <c r="J491" s="7" t="str">
        <f>_xlfn.XLOOKUP(A491,'Hospitalisation Details'!$K$2:$K$2344,'Hospitalisation Details'!$V$2:$V$2344,0)</f>
        <v>22-Aug-1966</v>
      </c>
      <c r="K491" s="24">
        <f>_xlfn.XLOOKUP(A491,'Hospitalisation Details'!$K$2:$K$2344,'Hospitalisation Details'!$P$2:$P$2344,0)</f>
        <v>20253.84</v>
      </c>
      <c r="L491" s="24" t="str">
        <f>_xlfn.XLOOKUP(A491,'Hospitalisation Details'!$K$2:$K$2344,'Hospitalisation Details'!$Q$2:$Q$2344,0)</f>
        <v>tier - 2</v>
      </c>
      <c r="M491" s="5" t="str">
        <f>_xlfn.XLOOKUP(A491,'Hospitalisation Details'!$K$2:$K$2344,'Hospitalisation Details'!$R$2:$R$2344,0)</f>
        <v>tier - 3</v>
      </c>
      <c r="N491" s="5" t="str">
        <f>_xlfn.XLOOKUP(A491,'Hospitalisation Details'!$K$2:$K$2344,'Hospitalisation Details'!$S$2:$S$2344,0)</f>
        <v>R1012</v>
      </c>
    </row>
    <row r="492" spans="1:14" ht="15.6" x14ac:dyDescent="0.3">
      <c r="A492" s="8" t="s">
        <v>1880</v>
      </c>
      <c r="B492" s="7" t="str">
        <f>_xlfn.XLOOKUP(A492,'Customer Names'!E492:E2826,'Customer Names'!H492:H2826)</f>
        <v>Windt</v>
      </c>
      <c r="C492" s="7">
        <v>28.024999999999999</v>
      </c>
      <c r="D492" s="7" t="str">
        <f>_xlfn.XLOOKUP(A492,'Medical Examinations'!J492:J2826,'Medical Examinations'!M492:M2826)</f>
        <v>No</v>
      </c>
      <c r="E492" s="7" t="str">
        <f>_xlfn.XLOOKUP(A492,'Medical Examinations'!J492:J2826,'Medical Examinations'!N492:N2826)</f>
        <v>No</v>
      </c>
      <c r="F492" s="7" t="str">
        <f>_xlfn.XLOOKUP(A492,'Medical Examinations'!J492:J2826,'Medical Examinations'!O492:O2826)</f>
        <v>No</v>
      </c>
      <c r="G492" s="7">
        <v>1</v>
      </c>
      <c r="H492" s="7" t="str">
        <f>_xlfn.XLOOKUP(A492,'Medical Examinations'!J492:J2826,'Medical Examinations'!Q492:Q2826)</f>
        <v>Yes</v>
      </c>
      <c r="I492" s="7" t="str">
        <f>_xlfn.XLOOKUP(A492,'Medical Examinations'!J492:J2826,'Medical Examinations'!S492:S2826)</f>
        <v>Over Weight</v>
      </c>
      <c r="J492" s="7" t="str">
        <f>_xlfn.XLOOKUP(A492,'Hospitalisation Details'!$K$2:$K$2344,'Hospitalisation Details'!$V$2:$V$2344,0)</f>
        <v>17-Oct-1987</v>
      </c>
      <c r="K492" s="24">
        <f>_xlfn.XLOOKUP(A492,'Hospitalisation Details'!$K$2:$K$2344,'Hospitalisation Details'!$P$2:$P$2344,0)</f>
        <v>20234.849999999999</v>
      </c>
      <c r="L492" s="24" t="str">
        <f>_xlfn.XLOOKUP(A492,'Hospitalisation Details'!$K$2:$K$2344,'Hospitalisation Details'!$Q$2:$Q$2344,0)</f>
        <v>tier - 2</v>
      </c>
      <c r="M492" s="5" t="str">
        <f>_xlfn.XLOOKUP(A492,'Hospitalisation Details'!$K$2:$K$2344,'Hospitalisation Details'!$R$2:$R$2344,0)</f>
        <v>tier - 3</v>
      </c>
      <c r="N492" s="5" t="str">
        <f>_xlfn.XLOOKUP(A492,'Hospitalisation Details'!$K$2:$K$2344,'Hospitalisation Details'!$S$2:$S$2344,0)</f>
        <v>R1012</v>
      </c>
    </row>
    <row r="493" spans="1:14" ht="15.6" x14ac:dyDescent="0.3">
      <c r="A493" s="8" t="s">
        <v>1879</v>
      </c>
      <c r="B493" s="7" t="str">
        <f>_xlfn.XLOOKUP(A493,'Customer Names'!E493:E2827,'Customer Names'!H493:H2827)</f>
        <v>Ryan</v>
      </c>
      <c r="C493" s="7">
        <v>27.5</v>
      </c>
      <c r="D493" s="7" t="str">
        <f>_xlfn.XLOOKUP(A493,'Medical Examinations'!J493:J2827,'Medical Examinations'!M493:M2827)</f>
        <v>No</v>
      </c>
      <c r="E493" s="7" t="str">
        <f>_xlfn.XLOOKUP(A493,'Medical Examinations'!J493:J2827,'Medical Examinations'!N493:N2827)</f>
        <v>No</v>
      </c>
      <c r="F493" s="7" t="str">
        <f>_xlfn.XLOOKUP(A493,'Medical Examinations'!J493:J2827,'Medical Examinations'!O493:O2827)</f>
        <v>No</v>
      </c>
      <c r="G493" s="7">
        <v>0</v>
      </c>
      <c r="H493" s="7" t="str">
        <f>_xlfn.XLOOKUP(A493,'Medical Examinations'!J493:J2827,'Medical Examinations'!Q493:Q2827)</f>
        <v>No</v>
      </c>
      <c r="I493" s="7" t="str">
        <f>_xlfn.XLOOKUP(A493,'Medical Examinations'!J493:J2827,'Medical Examinations'!S493:S2827)</f>
        <v>Over Weight</v>
      </c>
      <c r="J493" s="7" t="str">
        <f>_xlfn.XLOOKUP(A493,'Hospitalisation Details'!$K$2:$K$2344,'Hospitalisation Details'!$V$2:$V$2344,0)</f>
        <v>8-Jun-1994</v>
      </c>
      <c r="K493" s="24">
        <f>_xlfn.XLOOKUP(A493,'Hospitalisation Details'!$K$2:$K$2344,'Hospitalisation Details'!$P$2:$P$2344,0)</f>
        <v>20177.669999999998</v>
      </c>
      <c r="L493" s="24" t="str">
        <f>_xlfn.XLOOKUP(A493,'Hospitalisation Details'!$K$2:$K$2344,'Hospitalisation Details'!$Q$2:$Q$2344,0)</f>
        <v>tier - 2</v>
      </c>
      <c r="M493" s="5" t="str">
        <f>_xlfn.XLOOKUP(A493,'Hospitalisation Details'!$K$2:$K$2344,'Hospitalisation Details'!$R$2:$R$2344,0)</f>
        <v>tier - 1</v>
      </c>
      <c r="N493" s="5" t="str">
        <f>_xlfn.XLOOKUP(A493,'Hospitalisation Details'!$K$2:$K$2344,'Hospitalisation Details'!$S$2:$S$2344,0)</f>
        <v>R1011</v>
      </c>
    </row>
    <row r="494" spans="1:14" ht="15.6" x14ac:dyDescent="0.3">
      <c r="A494" s="8" t="s">
        <v>1878</v>
      </c>
      <c r="B494" s="7" t="str">
        <f>_xlfn.XLOOKUP(A494,'Customer Names'!E494:E2828,'Customer Names'!H494:H2828)</f>
        <v>Marion</v>
      </c>
      <c r="C494" s="7">
        <v>21.8</v>
      </c>
      <c r="D494" s="7" t="str">
        <f>_xlfn.XLOOKUP(A494,'Medical Examinations'!J494:J2828,'Medical Examinations'!M494:M2828)</f>
        <v>No</v>
      </c>
      <c r="E494" s="7" t="str">
        <f>_xlfn.XLOOKUP(A494,'Medical Examinations'!J494:J2828,'Medical Examinations'!N494:N2828)</f>
        <v>No</v>
      </c>
      <c r="F494" s="7" t="str">
        <f>_xlfn.XLOOKUP(A494,'Medical Examinations'!J494:J2828,'Medical Examinations'!O494:O2828)</f>
        <v>No</v>
      </c>
      <c r="G494" s="7">
        <v>0</v>
      </c>
      <c r="H494" s="7" t="str">
        <f>_xlfn.XLOOKUP(A494,'Medical Examinations'!J494:J2828,'Medical Examinations'!Q494:Q2828)</f>
        <v>Yes</v>
      </c>
      <c r="I494" s="7" t="str">
        <f>_xlfn.XLOOKUP(A494,'Medical Examinations'!J494:J2828,'Medical Examinations'!S494:S2828)</f>
        <v>Normal Weight</v>
      </c>
      <c r="J494" s="7" t="str">
        <f>_xlfn.XLOOKUP(A494,'Hospitalisation Details'!$K$2:$K$2344,'Hospitalisation Details'!$V$2:$V$2344,0)</f>
        <v>9-Jul-2002</v>
      </c>
      <c r="K494" s="24">
        <f>_xlfn.XLOOKUP(A494,'Hospitalisation Details'!$K$2:$K$2344,'Hospitalisation Details'!$P$2:$P$2344,0)</f>
        <v>20167.34</v>
      </c>
      <c r="L494" s="24" t="str">
        <f>_xlfn.XLOOKUP(A494,'Hospitalisation Details'!$K$2:$K$2344,'Hospitalisation Details'!$Q$2:$Q$2344,0)</f>
        <v>tier - 3</v>
      </c>
      <c r="M494" s="5" t="str">
        <f>_xlfn.XLOOKUP(A494,'Hospitalisation Details'!$K$2:$K$2344,'Hospitalisation Details'!$R$2:$R$2344,0)</f>
        <v>tier - 3</v>
      </c>
      <c r="N494" s="5" t="str">
        <f>_xlfn.XLOOKUP(A494,'Hospitalisation Details'!$K$2:$K$2344,'Hospitalisation Details'!$S$2:$S$2344,0)</f>
        <v>R1011</v>
      </c>
    </row>
    <row r="495" spans="1:14" ht="15.6" x14ac:dyDescent="0.3">
      <c r="A495" s="8" t="s">
        <v>1877</v>
      </c>
      <c r="B495" s="7" t="str">
        <f>_xlfn.XLOOKUP(A495,'Customer Names'!E495:E2829,'Customer Names'!H495:H2829)</f>
        <v>Raffetto</v>
      </c>
      <c r="C495" s="7">
        <v>26.41</v>
      </c>
      <c r="D495" s="7" t="str">
        <f>_xlfn.XLOOKUP(A495,'Medical Examinations'!J495:J2829,'Medical Examinations'!M495:M2829)</f>
        <v>Yes</v>
      </c>
      <c r="E495" s="7" t="str">
        <f>_xlfn.XLOOKUP(A495,'Medical Examinations'!J495:J2829,'Medical Examinations'!N495:N2829)</f>
        <v>No</v>
      </c>
      <c r="F495" s="7" t="str">
        <f>_xlfn.XLOOKUP(A495,'Medical Examinations'!J495:J2829,'Medical Examinations'!O495:O2829)</f>
        <v>Yes</v>
      </c>
      <c r="G495" s="7">
        <v>1</v>
      </c>
      <c r="H495" s="7" t="str">
        <f>_xlfn.XLOOKUP(A495,'Medical Examinations'!J495:J2829,'Medical Examinations'!Q495:Q2829)</f>
        <v>Yes</v>
      </c>
      <c r="I495" s="7" t="str">
        <f>_xlfn.XLOOKUP(A495,'Medical Examinations'!J495:J2829,'Medical Examinations'!S495:S2829)</f>
        <v>Over Weight</v>
      </c>
      <c r="J495" s="7" t="str">
        <f>_xlfn.XLOOKUP(A495,'Hospitalisation Details'!$K$2:$K$2344,'Hospitalisation Details'!$V$2:$V$2344,0)</f>
        <v>6-Oct-1983</v>
      </c>
      <c r="K495" s="24">
        <f>_xlfn.XLOOKUP(A495,'Hospitalisation Details'!$K$2:$K$2344,'Hospitalisation Details'!$P$2:$P$2344,0)</f>
        <v>20149.32</v>
      </c>
      <c r="L495" s="24" t="str">
        <f>_xlfn.XLOOKUP(A495,'Hospitalisation Details'!$K$2:$K$2344,'Hospitalisation Details'!$Q$2:$Q$2344,0)</f>
        <v>tier - 2</v>
      </c>
      <c r="M495" s="5" t="str">
        <f>_xlfn.XLOOKUP(A495,'Hospitalisation Details'!$K$2:$K$2344,'Hospitalisation Details'!$R$2:$R$2344,0)</f>
        <v>tier - 1</v>
      </c>
      <c r="N495" s="5" t="str">
        <f>_xlfn.XLOOKUP(A495,'Hospitalisation Details'!$K$2:$K$2344,'Hospitalisation Details'!$S$2:$S$2344,0)</f>
        <v>R1016</v>
      </c>
    </row>
    <row r="496" spans="1:14" ht="15.6" x14ac:dyDescent="0.3">
      <c r="A496" s="8" t="s">
        <v>1876</v>
      </c>
      <c r="B496" s="7" t="str">
        <f>_xlfn.XLOOKUP(A496,'Customer Names'!E496:E2830,'Customer Names'!H496:H2830)</f>
        <v>Young</v>
      </c>
      <c r="C496" s="7">
        <v>27.835000000000001</v>
      </c>
      <c r="D496" s="7" t="str">
        <f>_xlfn.XLOOKUP(A496,'Medical Examinations'!J496:J2830,'Medical Examinations'!M496:M2830)</f>
        <v>Yes</v>
      </c>
      <c r="E496" s="7" t="str">
        <f>_xlfn.XLOOKUP(A496,'Medical Examinations'!J496:J2830,'Medical Examinations'!N496:N2830)</f>
        <v>No</v>
      </c>
      <c r="F496" s="7" t="str">
        <f>_xlfn.XLOOKUP(A496,'Medical Examinations'!J496:J2830,'Medical Examinations'!O496:O2830)</f>
        <v>No</v>
      </c>
      <c r="G496" s="7">
        <v>1</v>
      </c>
      <c r="H496" s="7" t="str">
        <f>_xlfn.XLOOKUP(A496,'Medical Examinations'!J496:J2830,'Medical Examinations'!Q496:Q2830)</f>
        <v>Yes</v>
      </c>
      <c r="I496" s="7" t="str">
        <f>_xlfn.XLOOKUP(A496,'Medical Examinations'!J496:J2830,'Medical Examinations'!S496:S2830)</f>
        <v>Over Weight</v>
      </c>
      <c r="J496" s="7" t="str">
        <f>_xlfn.XLOOKUP(A496,'Hospitalisation Details'!$K$2:$K$2344,'Hospitalisation Details'!$V$2:$V$2344,0)</f>
        <v>25-Jul-1988</v>
      </c>
      <c r="K496" s="24">
        <f>_xlfn.XLOOKUP(A496,'Hospitalisation Details'!$K$2:$K$2344,'Hospitalisation Details'!$P$2:$P$2344,0)</f>
        <v>20009.63</v>
      </c>
      <c r="L496" s="24" t="str">
        <f>_xlfn.XLOOKUP(A496,'Hospitalisation Details'!$K$2:$K$2344,'Hospitalisation Details'!$Q$2:$Q$2344,0)</f>
        <v>tier - 2</v>
      </c>
      <c r="M496" s="5" t="str">
        <f>_xlfn.XLOOKUP(A496,'Hospitalisation Details'!$K$2:$K$2344,'Hospitalisation Details'!$R$2:$R$2344,0)</f>
        <v>tier - 1</v>
      </c>
      <c r="N496" s="5" t="str">
        <f>_xlfn.XLOOKUP(A496,'Hospitalisation Details'!$K$2:$K$2344,'Hospitalisation Details'!$S$2:$S$2344,0)</f>
        <v>R1012</v>
      </c>
    </row>
    <row r="497" spans="1:14" ht="15.6" x14ac:dyDescent="0.3">
      <c r="A497" s="8" t="s">
        <v>1875</v>
      </c>
      <c r="B497" s="7" t="str">
        <f>_xlfn.XLOOKUP(A497,'Customer Names'!E497:E2831,'Customer Names'!H497:H2831)</f>
        <v>Oehlke</v>
      </c>
      <c r="C497" s="7">
        <v>51.74</v>
      </c>
      <c r="D497" s="7" t="str">
        <f>_xlfn.XLOOKUP(A497,'Medical Examinations'!J497:J2831,'Medical Examinations'!M497:M2831)</f>
        <v>Yes</v>
      </c>
      <c r="E497" s="7" t="str">
        <f>_xlfn.XLOOKUP(A497,'Medical Examinations'!J497:J2831,'Medical Examinations'!N497:N2831)</f>
        <v>No</v>
      </c>
      <c r="F497" s="7" t="str">
        <f>_xlfn.XLOOKUP(A497,'Medical Examinations'!J497:J2831,'Medical Examinations'!O497:O2831)</f>
        <v>No</v>
      </c>
      <c r="G497" s="7">
        <v>2</v>
      </c>
      <c r="H497" s="7" t="str">
        <f>_xlfn.XLOOKUP(A497,'Medical Examinations'!J497:J2831,'Medical Examinations'!Q497:Q2831)</f>
        <v>No</v>
      </c>
      <c r="I497" s="7" t="str">
        <f>_xlfn.XLOOKUP(A497,'Medical Examinations'!J497:J2831,'Medical Examinations'!S497:S2831)</f>
        <v>Obesity</v>
      </c>
      <c r="J497" s="7" t="str">
        <f>_xlfn.XLOOKUP(A497,'Hospitalisation Details'!$K$2:$K$2344,'Hospitalisation Details'!$V$2:$V$2344,0)</f>
        <v>10-Aug-1966</v>
      </c>
      <c r="K497" s="24">
        <f>_xlfn.XLOOKUP(A497,'Hospitalisation Details'!$K$2:$K$2344,'Hospitalisation Details'!$P$2:$P$2344,0)</f>
        <v>19995.29</v>
      </c>
      <c r="L497" s="24" t="str">
        <f>_xlfn.XLOOKUP(A497,'Hospitalisation Details'!$K$2:$K$2344,'Hospitalisation Details'!$Q$2:$Q$2344,0)</f>
        <v>tier - 1</v>
      </c>
      <c r="M497" s="5" t="str">
        <f>_xlfn.XLOOKUP(A497,'Hospitalisation Details'!$K$2:$K$2344,'Hospitalisation Details'!$R$2:$R$2344,0)</f>
        <v>tier - 3</v>
      </c>
      <c r="N497" s="5" t="str">
        <f>_xlfn.XLOOKUP(A497,'Hospitalisation Details'!$K$2:$K$2344,'Hospitalisation Details'!$S$2:$S$2344,0)</f>
        <v>R1026</v>
      </c>
    </row>
    <row r="498" spans="1:14" ht="15.6" x14ac:dyDescent="0.3">
      <c r="A498" s="8" t="s">
        <v>1874</v>
      </c>
      <c r="B498" s="7" t="str">
        <f>_xlfn.XLOOKUP(A498,'Customer Names'!E498:E2832,'Customer Names'!H498:H2832)</f>
        <v>Sudol</v>
      </c>
      <c r="C498" s="7">
        <v>23.37</v>
      </c>
      <c r="D498" s="7" t="str">
        <f>_xlfn.XLOOKUP(A498,'Medical Examinations'!J498:J2832,'Medical Examinations'!M498:M2832)</f>
        <v>No</v>
      </c>
      <c r="E498" s="7" t="str">
        <f>_xlfn.XLOOKUP(A498,'Medical Examinations'!J498:J2832,'Medical Examinations'!N498:N2832)</f>
        <v>No</v>
      </c>
      <c r="F498" s="7" t="str">
        <f>_xlfn.XLOOKUP(A498,'Medical Examinations'!J498:J2832,'Medical Examinations'!O498:O2832)</f>
        <v>No</v>
      </c>
      <c r="G498" s="7">
        <v>0</v>
      </c>
      <c r="H498" s="7" t="str">
        <f>_xlfn.XLOOKUP(A498,'Medical Examinations'!J498:J2832,'Medical Examinations'!Q498:Q2832)</f>
        <v>Yes</v>
      </c>
      <c r="I498" s="7" t="str">
        <f>_xlfn.XLOOKUP(A498,'Medical Examinations'!J498:J2832,'Medical Examinations'!S498:S2832)</f>
        <v>Normal Weight</v>
      </c>
      <c r="J498" s="7" t="str">
        <f>_xlfn.XLOOKUP(A498,'Hospitalisation Details'!$K$2:$K$2344,'Hospitalisation Details'!$V$2:$V$2344,0)</f>
        <v>9-Oct-1980</v>
      </c>
      <c r="K498" s="24">
        <f>_xlfn.XLOOKUP(A498,'Hospitalisation Details'!$K$2:$K$2344,'Hospitalisation Details'!$P$2:$P$2344,0)</f>
        <v>19964.75</v>
      </c>
      <c r="L498" s="24" t="str">
        <f>_xlfn.XLOOKUP(A498,'Hospitalisation Details'!$K$2:$K$2344,'Hospitalisation Details'!$Q$2:$Q$2344,0)</f>
        <v>tier - 1</v>
      </c>
      <c r="M498" s="5" t="str">
        <f>_xlfn.XLOOKUP(A498,'Hospitalisation Details'!$K$2:$K$2344,'Hospitalisation Details'!$R$2:$R$2344,0)</f>
        <v>tier - 2</v>
      </c>
      <c r="N498" s="5" t="str">
        <f>_xlfn.XLOOKUP(A498,'Hospitalisation Details'!$K$2:$K$2344,'Hospitalisation Details'!$S$2:$S$2344,0)</f>
        <v>R1024</v>
      </c>
    </row>
    <row r="499" spans="1:14" ht="15.6" x14ac:dyDescent="0.3">
      <c r="A499" s="8" t="s">
        <v>1873</v>
      </c>
      <c r="B499" s="7" t="str">
        <f>_xlfn.XLOOKUP(A499,'Customer Names'!E499:E2833,'Customer Names'!H499:H2833)</f>
        <v>Van Es</v>
      </c>
      <c r="C499" s="7">
        <v>29.7</v>
      </c>
      <c r="D499" s="7" t="str">
        <f>_xlfn.XLOOKUP(A499,'Medical Examinations'!J499:J2833,'Medical Examinations'!M499:M2833)</f>
        <v>Yes</v>
      </c>
      <c r="E499" s="7" t="str">
        <f>_xlfn.XLOOKUP(A499,'Medical Examinations'!J499:J2833,'Medical Examinations'!N499:N2833)</f>
        <v>No</v>
      </c>
      <c r="F499" s="7" t="str">
        <f>_xlfn.XLOOKUP(A499,'Medical Examinations'!J499:J2833,'Medical Examinations'!O499:O2833)</f>
        <v>Yes</v>
      </c>
      <c r="G499" s="7">
        <v>1</v>
      </c>
      <c r="H499" s="7" t="str">
        <f>_xlfn.XLOOKUP(A499,'Medical Examinations'!J499:J2833,'Medical Examinations'!Q499:Q2833)</f>
        <v>Yes</v>
      </c>
      <c r="I499" s="7" t="str">
        <f>_xlfn.XLOOKUP(A499,'Medical Examinations'!J499:J2833,'Medical Examinations'!S499:S2833)</f>
        <v>Over Weight</v>
      </c>
      <c r="J499" s="7" t="str">
        <f>_xlfn.XLOOKUP(A499,'Hospitalisation Details'!$K$2:$K$2344,'Hospitalisation Details'!$V$2:$V$2344,0)</f>
        <v>18-Oct-1997</v>
      </c>
      <c r="K499" s="24">
        <f>_xlfn.XLOOKUP(A499,'Hospitalisation Details'!$K$2:$K$2344,'Hospitalisation Details'!$P$2:$P$2344,0)</f>
        <v>19933.46</v>
      </c>
      <c r="L499" s="24" t="str">
        <f>_xlfn.XLOOKUP(A499,'Hospitalisation Details'!$K$2:$K$2344,'Hospitalisation Details'!$Q$2:$Q$2344,0)</f>
        <v>tier - 1</v>
      </c>
      <c r="M499" s="5" t="str">
        <f>_xlfn.XLOOKUP(A499,'Hospitalisation Details'!$K$2:$K$2344,'Hospitalisation Details'!$R$2:$R$2344,0)</f>
        <v>tier - 3</v>
      </c>
      <c r="N499" s="5" t="str">
        <f>_xlfn.XLOOKUP(A499,'Hospitalisation Details'!$K$2:$K$2344,'Hospitalisation Details'!$S$2:$S$2344,0)</f>
        <v>R1011</v>
      </c>
    </row>
    <row r="500" spans="1:14" ht="15.6" x14ac:dyDescent="0.3">
      <c r="A500" s="8" t="s">
        <v>1872</v>
      </c>
      <c r="B500" s="7" t="str">
        <f>_xlfn.XLOOKUP(A500,'Customer Names'!E500:E2834,'Customer Names'!H500:H2834)</f>
        <v>Dolge</v>
      </c>
      <c r="C500" s="7">
        <v>20.045000000000002</v>
      </c>
      <c r="D500" s="7" t="str">
        <f>_xlfn.XLOOKUP(A500,'Medical Examinations'!J500:J2834,'Medical Examinations'!M500:M2834)</f>
        <v>No</v>
      </c>
      <c r="E500" s="7" t="str">
        <f>_xlfn.XLOOKUP(A500,'Medical Examinations'!J500:J2834,'Medical Examinations'!N500:N2834)</f>
        <v>No</v>
      </c>
      <c r="F500" s="7" t="str">
        <f>_xlfn.XLOOKUP(A500,'Medical Examinations'!J500:J2834,'Medical Examinations'!O500:O2834)</f>
        <v>Yes</v>
      </c>
      <c r="G500" s="7">
        <v>1</v>
      </c>
      <c r="H500" s="7" t="str">
        <f>_xlfn.XLOOKUP(A500,'Medical Examinations'!J500:J2834,'Medical Examinations'!Q500:Q2834)</f>
        <v>Yes</v>
      </c>
      <c r="I500" s="7" t="str">
        <f>_xlfn.XLOOKUP(A500,'Medical Examinations'!J500:J2834,'Medical Examinations'!S500:S2834)</f>
        <v>Normal Weight</v>
      </c>
      <c r="J500" s="7" t="str">
        <f>_xlfn.XLOOKUP(A500,'Hospitalisation Details'!$K$2:$K$2344,'Hospitalisation Details'!$V$2:$V$2344,0)</f>
        <v>30-Oct-1979</v>
      </c>
      <c r="K500" s="24">
        <f>_xlfn.XLOOKUP(A500,'Hospitalisation Details'!$K$2:$K$2344,'Hospitalisation Details'!$P$2:$P$2344,0)</f>
        <v>19798.05</v>
      </c>
      <c r="L500" s="24" t="str">
        <f>_xlfn.XLOOKUP(A500,'Hospitalisation Details'!$K$2:$K$2344,'Hospitalisation Details'!$Q$2:$Q$2344,0)</f>
        <v>tier - 1</v>
      </c>
      <c r="M500" s="5" t="str">
        <f>_xlfn.XLOOKUP(A500,'Hospitalisation Details'!$K$2:$K$2344,'Hospitalisation Details'!$R$2:$R$2344,0)</f>
        <v>tier - 1</v>
      </c>
      <c r="N500" s="5" t="str">
        <f>_xlfn.XLOOKUP(A500,'Hospitalisation Details'!$K$2:$K$2344,'Hospitalisation Details'!$S$2:$S$2344,0)</f>
        <v>R1024</v>
      </c>
    </row>
    <row r="501" spans="1:14" ht="15.6" x14ac:dyDescent="0.3">
      <c r="A501" s="8" t="s">
        <v>1871</v>
      </c>
      <c r="B501" s="7" t="str">
        <f>_xlfn.XLOOKUP(A501,'Customer Names'!E501:E2835,'Customer Names'!H501:H2835)</f>
        <v>Marlier</v>
      </c>
      <c r="C501" s="7">
        <v>27.83</v>
      </c>
      <c r="D501" s="7" t="str">
        <f>_xlfn.XLOOKUP(A501,'Medical Examinations'!J501:J2835,'Medical Examinations'!M501:M2835)</f>
        <v>No</v>
      </c>
      <c r="E501" s="7" t="str">
        <f>_xlfn.XLOOKUP(A501,'Medical Examinations'!J501:J2835,'Medical Examinations'!N501:N2835)</f>
        <v>No</v>
      </c>
      <c r="F501" s="7" t="str">
        <f>_xlfn.XLOOKUP(A501,'Medical Examinations'!J501:J2835,'Medical Examinations'!O501:O2835)</f>
        <v>No</v>
      </c>
      <c r="G501" s="7">
        <v>2</v>
      </c>
      <c r="H501" s="7" t="str">
        <f>_xlfn.XLOOKUP(A501,'Medical Examinations'!J501:J2835,'Medical Examinations'!Q501:Q2835)</f>
        <v>No</v>
      </c>
      <c r="I501" s="7" t="str">
        <f>_xlfn.XLOOKUP(A501,'Medical Examinations'!J501:J2835,'Medical Examinations'!S501:S2835)</f>
        <v>Over Weight</v>
      </c>
      <c r="J501" s="7" t="str">
        <f>_xlfn.XLOOKUP(A501,'Hospitalisation Details'!$K$2:$K$2344,'Hospitalisation Details'!$V$2:$V$2344,0)</f>
        <v>14-Jun-1972</v>
      </c>
      <c r="K501" s="24">
        <f>_xlfn.XLOOKUP(A501,'Hospitalisation Details'!$K$2:$K$2344,'Hospitalisation Details'!$P$2:$P$2344,0)</f>
        <v>19749.38</v>
      </c>
      <c r="L501" s="24" t="str">
        <f>_xlfn.XLOOKUP(A501,'Hospitalisation Details'!$K$2:$K$2344,'Hospitalisation Details'!$Q$2:$Q$2344,0)</f>
        <v>tier - 1</v>
      </c>
      <c r="M501" s="5" t="str">
        <f>_xlfn.XLOOKUP(A501,'Hospitalisation Details'!$K$2:$K$2344,'Hospitalisation Details'!$R$2:$R$2344,0)</f>
        <v>tier - 3</v>
      </c>
      <c r="N501" s="5" t="str">
        <f>_xlfn.XLOOKUP(A501,'Hospitalisation Details'!$K$2:$K$2344,'Hospitalisation Details'!$S$2:$S$2344,0)</f>
        <v>R1013</v>
      </c>
    </row>
    <row r="502" spans="1:14" ht="15.6" x14ac:dyDescent="0.3">
      <c r="A502" s="8" t="s">
        <v>1870</v>
      </c>
      <c r="B502" s="7" t="str">
        <f>_xlfn.XLOOKUP(A502,'Customer Names'!E502:E2836,'Customer Names'!H502:H2836)</f>
        <v>Girard</v>
      </c>
      <c r="C502" s="7">
        <v>28.93</v>
      </c>
      <c r="D502" s="7" t="str">
        <f>_xlfn.XLOOKUP(A502,'Medical Examinations'!J502:J2836,'Medical Examinations'!M502:M2836)</f>
        <v>No</v>
      </c>
      <c r="E502" s="7" t="str">
        <f>_xlfn.XLOOKUP(A502,'Medical Examinations'!J502:J2836,'Medical Examinations'!N502:N2836)</f>
        <v>No</v>
      </c>
      <c r="F502" s="7" t="str">
        <f>_xlfn.XLOOKUP(A502,'Medical Examinations'!J502:J2836,'Medical Examinations'!O502:O2836)</f>
        <v>No</v>
      </c>
      <c r="G502" s="7">
        <v>0</v>
      </c>
      <c r="H502" s="7" t="str">
        <f>_xlfn.XLOOKUP(A502,'Medical Examinations'!J502:J2836,'Medical Examinations'!Q502:Q2836)</f>
        <v>Yes</v>
      </c>
      <c r="I502" s="7" t="str">
        <f>_xlfn.XLOOKUP(A502,'Medical Examinations'!J502:J2836,'Medical Examinations'!S502:S2836)</f>
        <v>Over Weight</v>
      </c>
      <c r="J502" s="7" t="str">
        <f>_xlfn.XLOOKUP(A502,'Hospitalisation Details'!$K$2:$K$2344,'Hospitalisation Details'!$V$2:$V$2344,0)</f>
        <v>8-Aug-1990</v>
      </c>
      <c r="K502" s="24">
        <f>_xlfn.XLOOKUP(A502,'Hospitalisation Details'!$K$2:$K$2344,'Hospitalisation Details'!$P$2:$P$2344,0)</f>
        <v>19719.689999999999</v>
      </c>
      <c r="L502" s="24" t="str">
        <f>_xlfn.XLOOKUP(A502,'Hospitalisation Details'!$K$2:$K$2344,'Hospitalisation Details'!$Q$2:$Q$2344,0)</f>
        <v>tier - 1</v>
      </c>
      <c r="M502" s="5" t="str">
        <f>_xlfn.XLOOKUP(A502,'Hospitalisation Details'!$K$2:$K$2344,'Hospitalisation Details'!$R$2:$R$2344,0)</f>
        <v>tier - 2</v>
      </c>
      <c r="N502" s="5" t="str">
        <f>_xlfn.XLOOKUP(A502,'Hospitalisation Details'!$K$2:$K$2344,'Hospitalisation Details'!$S$2:$S$2344,0)</f>
        <v>R1013</v>
      </c>
    </row>
    <row r="503" spans="1:14" ht="15.6" x14ac:dyDescent="0.3">
      <c r="A503" s="8" t="s">
        <v>1869</v>
      </c>
      <c r="B503" s="7" t="str">
        <f>_xlfn.XLOOKUP(A503,'Customer Names'!E503:E2837,'Customer Names'!H503:H2837)</f>
        <v>Lee</v>
      </c>
      <c r="C503" s="7">
        <v>33.82</v>
      </c>
      <c r="D503" s="7" t="str">
        <f>_xlfn.XLOOKUP(A503,'Medical Examinations'!J503:J2837,'Medical Examinations'!M503:M2837)</f>
        <v>No</v>
      </c>
      <c r="E503" s="7" t="str">
        <f>_xlfn.XLOOKUP(A503,'Medical Examinations'!J503:J2837,'Medical Examinations'!N503:N2837)</f>
        <v>No</v>
      </c>
      <c r="F503" s="7" t="str">
        <f>_xlfn.XLOOKUP(A503,'Medical Examinations'!J503:J2837,'Medical Examinations'!O503:O2837)</f>
        <v>No</v>
      </c>
      <c r="G503" s="7">
        <v>0</v>
      </c>
      <c r="H503" s="7" t="str">
        <f>_xlfn.XLOOKUP(A503,'Medical Examinations'!J503:J2837,'Medical Examinations'!Q503:Q2837)</f>
        <v>No</v>
      </c>
      <c r="I503" s="7" t="str">
        <f>_xlfn.XLOOKUP(A503,'Medical Examinations'!J503:J2837,'Medical Examinations'!S503:S2837)</f>
        <v>Obesity</v>
      </c>
      <c r="J503" s="7" t="str">
        <f>_xlfn.XLOOKUP(A503,'Hospitalisation Details'!$K$2:$K$2344,'Hospitalisation Details'!$V$2:$V$2344,0)</f>
        <v>27-Aug-1994</v>
      </c>
      <c r="K503" s="24">
        <f>_xlfn.XLOOKUP(A503,'Hospitalisation Details'!$K$2:$K$2344,'Hospitalisation Details'!$P$2:$P$2344,0)</f>
        <v>19673.34</v>
      </c>
      <c r="L503" s="24" t="str">
        <f>_xlfn.XLOOKUP(A503,'Hospitalisation Details'!$K$2:$K$2344,'Hospitalisation Details'!$Q$2:$Q$2344,0)</f>
        <v>tier - 1</v>
      </c>
      <c r="M503" s="5" t="str">
        <f>_xlfn.XLOOKUP(A503,'Hospitalisation Details'!$K$2:$K$2344,'Hospitalisation Details'!$R$2:$R$2344,0)</f>
        <v>tier - 2</v>
      </c>
      <c r="N503" s="5" t="str">
        <f>_xlfn.XLOOKUP(A503,'Hospitalisation Details'!$K$2:$K$2344,'Hospitalisation Details'!$S$2:$S$2344,0)</f>
        <v>R1012</v>
      </c>
    </row>
    <row r="504" spans="1:14" ht="15.6" x14ac:dyDescent="0.3">
      <c r="A504" s="8" t="s">
        <v>1868</v>
      </c>
      <c r="B504" s="7" t="str">
        <f>_xlfn.XLOOKUP(A504,'Customer Names'!E504:E2838,'Customer Names'!H504:H2838)</f>
        <v>Hubbard</v>
      </c>
      <c r="C504" s="7">
        <v>20.234999999999999</v>
      </c>
      <c r="D504" s="7" t="str">
        <f>_xlfn.XLOOKUP(A504,'Medical Examinations'!J504:J2838,'Medical Examinations'!M504:M2838)</f>
        <v>No</v>
      </c>
      <c r="E504" s="7" t="str">
        <f>_xlfn.XLOOKUP(A504,'Medical Examinations'!J504:J2838,'Medical Examinations'!N504:N2838)</f>
        <v>No</v>
      </c>
      <c r="F504" s="7" t="str">
        <f>_xlfn.XLOOKUP(A504,'Medical Examinations'!J504:J2838,'Medical Examinations'!O504:O2838)</f>
        <v>No</v>
      </c>
      <c r="G504" s="7">
        <v>0</v>
      </c>
      <c r="H504" s="7" t="str">
        <f>_xlfn.XLOOKUP(A504,'Medical Examinations'!J504:J2838,'Medical Examinations'!Q504:Q2838)</f>
        <v>Yes</v>
      </c>
      <c r="I504" s="7" t="str">
        <f>_xlfn.XLOOKUP(A504,'Medical Examinations'!J504:J2838,'Medical Examinations'!S504:S2838)</f>
        <v>Normal Weight</v>
      </c>
      <c r="J504" s="7" t="str">
        <f>_xlfn.XLOOKUP(A504,'Hospitalisation Details'!$K$2:$K$2344,'Hospitalisation Details'!$V$2:$V$2344,0)</f>
        <v>24-Sep-1978</v>
      </c>
      <c r="K504" s="24">
        <f>_xlfn.XLOOKUP(A504,'Hospitalisation Details'!$K$2:$K$2344,'Hospitalisation Details'!$P$2:$P$2344,0)</f>
        <v>19594.810000000001</v>
      </c>
      <c r="L504" s="24" t="str">
        <f>_xlfn.XLOOKUP(A504,'Hospitalisation Details'!$K$2:$K$2344,'Hospitalisation Details'!$Q$2:$Q$2344,0)</f>
        <v>tier - 1</v>
      </c>
      <c r="M504" s="5" t="str">
        <f>_xlfn.XLOOKUP(A504,'Hospitalisation Details'!$K$2:$K$2344,'Hospitalisation Details'!$R$2:$R$2344,0)</f>
        <v>tier - 1</v>
      </c>
      <c r="N504" s="5" t="str">
        <f>_xlfn.XLOOKUP(A504,'Hospitalisation Details'!$K$2:$K$2344,'Hospitalisation Details'!$S$2:$S$2344,0)</f>
        <v>R1024</v>
      </c>
    </row>
    <row r="505" spans="1:14" ht="15.6" x14ac:dyDescent="0.3">
      <c r="A505" s="8" t="s">
        <v>1867</v>
      </c>
      <c r="B505" s="7" t="str">
        <f>_xlfn.XLOOKUP(A505,'Customer Names'!E505:E2839,'Customer Names'!H505:H2839)</f>
        <v>Koester</v>
      </c>
      <c r="C505" s="7">
        <v>49.2</v>
      </c>
      <c r="D505" s="7" t="str">
        <f>_xlfn.XLOOKUP(A505,'Medical Examinations'!J505:J2839,'Medical Examinations'!M505:M2839)</f>
        <v>Yes</v>
      </c>
      <c r="E505" s="7" t="str">
        <f>_xlfn.XLOOKUP(A505,'Medical Examinations'!J505:J2839,'Medical Examinations'!N505:N2839)</f>
        <v>No</v>
      </c>
      <c r="F505" s="7" t="str">
        <f>_xlfn.XLOOKUP(A505,'Medical Examinations'!J505:J2839,'Medical Examinations'!O505:O2839)</f>
        <v>Yes</v>
      </c>
      <c r="G505" s="7">
        <v>1</v>
      </c>
      <c r="H505" s="7" t="str">
        <f>_xlfn.XLOOKUP(A505,'Medical Examinations'!J505:J2839,'Medical Examinations'!Q505:Q2839)</f>
        <v>No</v>
      </c>
      <c r="I505" s="7" t="str">
        <f>_xlfn.XLOOKUP(A505,'Medical Examinations'!J505:J2839,'Medical Examinations'!S505:S2839)</f>
        <v>Obesity</v>
      </c>
      <c r="J505" s="7" t="str">
        <f>_xlfn.XLOOKUP(A505,'Hospitalisation Details'!$K$2:$K$2344,'Hospitalisation Details'!$V$2:$V$2344,0)</f>
        <v>14-Jul-1963</v>
      </c>
      <c r="K505" s="24">
        <f>_xlfn.XLOOKUP(A505,'Hospitalisation Details'!$K$2:$K$2344,'Hospitalisation Details'!$P$2:$P$2344,0)</f>
        <v>19551.34</v>
      </c>
      <c r="L505" s="24" t="str">
        <f>_xlfn.XLOOKUP(A505,'Hospitalisation Details'!$K$2:$K$2344,'Hospitalisation Details'!$Q$2:$Q$2344,0)</f>
        <v>tier - 1</v>
      </c>
      <c r="M505" s="5" t="str">
        <f>_xlfn.XLOOKUP(A505,'Hospitalisation Details'!$K$2:$K$2344,'Hospitalisation Details'!$R$2:$R$2344,0)</f>
        <v>tier - 3</v>
      </c>
      <c r="N505" s="5" t="str">
        <f>_xlfn.XLOOKUP(A505,'Hospitalisation Details'!$K$2:$K$2344,'Hospitalisation Details'!$S$2:$S$2344,0)</f>
        <v>R1012</v>
      </c>
    </row>
    <row r="506" spans="1:14" ht="15.6" x14ac:dyDescent="0.3">
      <c r="A506" s="8" t="s">
        <v>1866</v>
      </c>
      <c r="B506" s="7" t="str">
        <f>_xlfn.XLOOKUP(A506,'Customer Names'!E506:E2840,'Customer Names'!H506:H2840)</f>
        <v>Matthews</v>
      </c>
      <c r="C506" s="7">
        <v>26.4</v>
      </c>
      <c r="D506" s="7" t="str">
        <f>_xlfn.XLOOKUP(A506,'Medical Examinations'!J506:J2840,'Medical Examinations'!M506:M2840)</f>
        <v>Yes</v>
      </c>
      <c r="E506" s="7" t="str">
        <f>_xlfn.XLOOKUP(A506,'Medical Examinations'!J506:J2840,'Medical Examinations'!N506:N2840)</f>
        <v>No</v>
      </c>
      <c r="F506" s="7" t="str">
        <f>_xlfn.XLOOKUP(A506,'Medical Examinations'!J506:J2840,'Medical Examinations'!O506:O2840)</f>
        <v>No</v>
      </c>
      <c r="G506" s="7">
        <v>0</v>
      </c>
      <c r="H506" s="7" t="str">
        <f>_xlfn.XLOOKUP(A506,'Medical Examinations'!J506:J2840,'Medical Examinations'!Q506:Q2840)</f>
        <v>Yes</v>
      </c>
      <c r="I506" s="7" t="str">
        <f>_xlfn.XLOOKUP(A506,'Medical Examinations'!J506:J2840,'Medical Examinations'!S506:S2840)</f>
        <v>Over Weight</v>
      </c>
      <c r="J506" s="7" t="str">
        <f>_xlfn.XLOOKUP(A506,'Hospitalisation Details'!$K$2:$K$2344,'Hospitalisation Details'!$V$2:$V$2344,0)</f>
        <v>17-Sep-1985</v>
      </c>
      <c r="K506" s="24">
        <f>_xlfn.XLOOKUP(A506,'Hospitalisation Details'!$K$2:$K$2344,'Hospitalisation Details'!$P$2:$P$2344,0)</f>
        <v>19539.240000000002</v>
      </c>
      <c r="L506" s="24" t="str">
        <f>_xlfn.XLOOKUP(A506,'Hospitalisation Details'!$K$2:$K$2344,'Hospitalisation Details'!$Q$2:$Q$2344,0)</f>
        <v>tier - 1</v>
      </c>
      <c r="M506" s="5" t="str">
        <f>_xlfn.XLOOKUP(A506,'Hospitalisation Details'!$K$2:$K$2344,'Hospitalisation Details'!$R$2:$R$2344,0)</f>
        <v>tier - 1</v>
      </c>
      <c r="N506" s="5" t="str">
        <f>_xlfn.XLOOKUP(A506,'Hospitalisation Details'!$K$2:$K$2344,'Hospitalisation Details'!$S$2:$S$2344,0)</f>
        <v>R1013</v>
      </c>
    </row>
    <row r="507" spans="1:14" ht="15.6" x14ac:dyDescent="0.3">
      <c r="A507" s="8" t="s">
        <v>1865</v>
      </c>
      <c r="B507" s="7" t="str">
        <f>_xlfn.XLOOKUP(A507,'Customer Names'!E507:E2841,'Customer Names'!H507:H2841)</f>
        <v>Rubinich</v>
      </c>
      <c r="C507" s="7">
        <v>28.38</v>
      </c>
      <c r="D507" s="7" t="str">
        <f>_xlfn.XLOOKUP(A507,'Medical Examinations'!J507:J2841,'Medical Examinations'!M507:M2841)</f>
        <v>No</v>
      </c>
      <c r="E507" s="7" t="str">
        <f>_xlfn.XLOOKUP(A507,'Medical Examinations'!J507:J2841,'Medical Examinations'!N507:N2841)</f>
        <v>No</v>
      </c>
      <c r="F507" s="7" t="str">
        <f>_xlfn.XLOOKUP(A507,'Medical Examinations'!J507:J2841,'Medical Examinations'!O507:O2841)</f>
        <v>No</v>
      </c>
      <c r="G507" s="7">
        <v>1</v>
      </c>
      <c r="H507" s="7" t="str">
        <f>_xlfn.XLOOKUP(A507,'Medical Examinations'!J507:J2841,'Medical Examinations'!Q507:Q2841)</f>
        <v>Yes</v>
      </c>
      <c r="I507" s="7" t="str">
        <f>_xlfn.XLOOKUP(A507,'Medical Examinations'!J507:J2841,'Medical Examinations'!S507:S2841)</f>
        <v>Over Weight</v>
      </c>
      <c r="J507" s="7" t="str">
        <f>_xlfn.XLOOKUP(A507,'Hospitalisation Details'!$K$2:$K$2344,'Hospitalisation Details'!$V$2:$V$2344,0)</f>
        <v>19-Aug-1992</v>
      </c>
      <c r="K507" s="24">
        <f>_xlfn.XLOOKUP(A507,'Hospitalisation Details'!$K$2:$K$2344,'Hospitalisation Details'!$P$2:$P$2344,0)</f>
        <v>19521.97</v>
      </c>
      <c r="L507" s="24" t="str">
        <f>_xlfn.XLOOKUP(A507,'Hospitalisation Details'!$K$2:$K$2344,'Hospitalisation Details'!$Q$2:$Q$2344,0)</f>
        <v>tier - 1</v>
      </c>
      <c r="M507" s="5" t="str">
        <f>_xlfn.XLOOKUP(A507,'Hospitalisation Details'!$K$2:$K$2344,'Hospitalisation Details'!$R$2:$R$2344,0)</f>
        <v>tier - 2</v>
      </c>
      <c r="N507" s="5" t="str">
        <f>_xlfn.XLOOKUP(A507,'Hospitalisation Details'!$K$2:$K$2344,'Hospitalisation Details'!$S$2:$S$2344,0)</f>
        <v>R1013</v>
      </c>
    </row>
    <row r="508" spans="1:14" ht="15.6" x14ac:dyDescent="0.3">
      <c r="A508" s="8" t="s">
        <v>1864</v>
      </c>
      <c r="B508" s="7" t="str">
        <f>_xlfn.XLOOKUP(A508,'Customer Names'!E508:E2842,'Customer Names'!H508:H2842)</f>
        <v>Alban</v>
      </c>
      <c r="C508" s="7">
        <v>24.64</v>
      </c>
      <c r="D508" s="7" t="str">
        <f>_xlfn.XLOOKUP(A508,'Medical Examinations'!J508:J2842,'Medical Examinations'!M508:M2842)</f>
        <v>No</v>
      </c>
      <c r="E508" s="7" t="str">
        <f>_xlfn.XLOOKUP(A508,'Medical Examinations'!J508:J2842,'Medical Examinations'!N508:N2842)</f>
        <v>No</v>
      </c>
      <c r="F508" s="7" t="str">
        <f>_xlfn.XLOOKUP(A508,'Medical Examinations'!J508:J2842,'Medical Examinations'!O508:O2842)</f>
        <v>No</v>
      </c>
      <c r="G508" s="7">
        <v>0</v>
      </c>
      <c r="H508" s="7" t="str">
        <f>_xlfn.XLOOKUP(A508,'Medical Examinations'!J508:J2842,'Medical Examinations'!Q508:Q2842)</f>
        <v>Yes</v>
      </c>
      <c r="I508" s="7" t="str">
        <f>_xlfn.XLOOKUP(A508,'Medical Examinations'!J508:J2842,'Medical Examinations'!S508:S2842)</f>
        <v>Normal Weight</v>
      </c>
      <c r="J508" s="7" t="str">
        <f>_xlfn.XLOOKUP(A508,'Hospitalisation Details'!$K$2:$K$2344,'Hospitalisation Details'!$V$2:$V$2344,0)</f>
        <v>8-Nov-1980</v>
      </c>
      <c r="K508" s="24">
        <f>_xlfn.XLOOKUP(A508,'Hospitalisation Details'!$K$2:$K$2344,'Hospitalisation Details'!$P$2:$P$2344,0)</f>
        <v>19515.54</v>
      </c>
      <c r="L508" s="24" t="str">
        <f>_xlfn.XLOOKUP(A508,'Hospitalisation Details'!$K$2:$K$2344,'Hospitalisation Details'!$Q$2:$Q$2344,0)</f>
        <v>tier - 1</v>
      </c>
      <c r="M508" s="5" t="str">
        <f>_xlfn.XLOOKUP(A508,'Hospitalisation Details'!$K$2:$K$2344,'Hospitalisation Details'!$R$2:$R$2344,0)</f>
        <v>tier - 1</v>
      </c>
      <c r="N508" s="5" t="str">
        <f>_xlfn.XLOOKUP(A508,'Hospitalisation Details'!$K$2:$K$2344,'Hospitalisation Details'!$S$2:$S$2344,0)</f>
        <v>R1013</v>
      </c>
    </row>
    <row r="509" spans="1:14" ht="15.6" x14ac:dyDescent="0.3">
      <c r="A509" s="8" t="s">
        <v>1863</v>
      </c>
      <c r="B509" s="7" t="str">
        <f>_xlfn.XLOOKUP(A509,'Customer Names'!E509:E2843,'Customer Names'!H509:H2843)</f>
        <v>Corcoran</v>
      </c>
      <c r="C509" s="7">
        <v>39.71</v>
      </c>
      <c r="D509" s="7" t="str">
        <f>_xlfn.XLOOKUP(A509,'Medical Examinations'!J509:J2843,'Medical Examinations'!M509:M2843)</f>
        <v>No</v>
      </c>
      <c r="E509" s="7" t="str">
        <f>_xlfn.XLOOKUP(A509,'Medical Examinations'!J509:J2843,'Medical Examinations'!N509:N2843)</f>
        <v>No</v>
      </c>
      <c r="F509" s="7" t="str">
        <f>_xlfn.XLOOKUP(A509,'Medical Examinations'!J509:J2843,'Medical Examinations'!O509:O2843)</f>
        <v>No</v>
      </c>
      <c r="G509" s="7">
        <v>1</v>
      </c>
      <c r="H509" s="7" t="str">
        <f>_xlfn.XLOOKUP(A509,'Medical Examinations'!J509:J2843,'Medical Examinations'!Q509:Q2843)</f>
        <v>No</v>
      </c>
      <c r="I509" s="7" t="str">
        <f>_xlfn.XLOOKUP(A509,'Medical Examinations'!J509:J2843,'Medical Examinations'!S509:S2843)</f>
        <v>Obesity</v>
      </c>
      <c r="J509" s="7" t="str">
        <f>_xlfn.XLOOKUP(A509,'Hospitalisation Details'!$K$2:$K$2344,'Hospitalisation Details'!$V$2:$V$2344,0)</f>
        <v>30-Nov-1987</v>
      </c>
      <c r="K509" s="24">
        <f>_xlfn.XLOOKUP(A509,'Hospitalisation Details'!$K$2:$K$2344,'Hospitalisation Details'!$P$2:$P$2344,0)</f>
        <v>19496.72</v>
      </c>
      <c r="L509" s="24" t="str">
        <f>_xlfn.XLOOKUP(A509,'Hospitalisation Details'!$K$2:$K$2344,'Hospitalisation Details'!$Q$2:$Q$2344,0)</f>
        <v>tier - 1</v>
      </c>
      <c r="M509" s="5" t="str">
        <f>_xlfn.XLOOKUP(A509,'Hospitalisation Details'!$K$2:$K$2344,'Hospitalisation Details'!$R$2:$R$2344,0)</f>
        <v>tier - 3</v>
      </c>
      <c r="N509" s="5" t="str">
        <f>_xlfn.XLOOKUP(A509,'Hospitalisation Details'!$K$2:$K$2344,'Hospitalisation Details'!$S$2:$S$2344,0)</f>
        <v>R1019</v>
      </c>
    </row>
    <row r="510" spans="1:14" ht="15.6" x14ac:dyDescent="0.3">
      <c r="A510" s="8" t="s">
        <v>1862</v>
      </c>
      <c r="B510" s="7" t="str">
        <f>_xlfn.XLOOKUP(A510,'Customer Names'!E510:E2844,'Customer Names'!H510:H2844)</f>
        <v>Sargent</v>
      </c>
      <c r="C510" s="7">
        <v>22.22</v>
      </c>
      <c r="D510" s="7" t="str">
        <f>_xlfn.XLOOKUP(A510,'Medical Examinations'!J510:J2844,'Medical Examinations'!M510:M2844)</f>
        <v>No</v>
      </c>
      <c r="E510" s="7" t="str">
        <f>_xlfn.XLOOKUP(A510,'Medical Examinations'!J510:J2844,'Medical Examinations'!N510:N2844)</f>
        <v>No</v>
      </c>
      <c r="F510" s="7" t="str">
        <f>_xlfn.XLOOKUP(A510,'Medical Examinations'!J510:J2844,'Medical Examinations'!O510:O2844)</f>
        <v>No</v>
      </c>
      <c r="G510" s="7">
        <v>0</v>
      </c>
      <c r="H510" s="7" t="str">
        <f>_xlfn.XLOOKUP(A510,'Medical Examinations'!J510:J2844,'Medical Examinations'!Q510:Q2844)</f>
        <v>Yes</v>
      </c>
      <c r="I510" s="7" t="str">
        <f>_xlfn.XLOOKUP(A510,'Medical Examinations'!J510:J2844,'Medical Examinations'!S510:S2844)</f>
        <v>Normal Weight</v>
      </c>
      <c r="J510" s="7" t="str">
        <f>_xlfn.XLOOKUP(A510,'Hospitalisation Details'!$K$2:$K$2344,'Hospitalisation Details'!$V$2:$V$2344,0)</f>
        <v>15-Dec-1982</v>
      </c>
      <c r="K510" s="24">
        <f>_xlfn.XLOOKUP(A510,'Hospitalisation Details'!$K$2:$K$2344,'Hospitalisation Details'!$P$2:$P$2344,0)</f>
        <v>19444.27</v>
      </c>
      <c r="L510" s="24" t="str">
        <f>_xlfn.XLOOKUP(A510,'Hospitalisation Details'!$K$2:$K$2344,'Hospitalisation Details'!$Q$2:$Q$2344,0)</f>
        <v>tier - 1</v>
      </c>
      <c r="M510" s="5" t="str">
        <f>_xlfn.XLOOKUP(A510,'Hospitalisation Details'!$K$2:$K$2344,'Hospitalisation Details'!$R$2:$R$2344,0)</f>
        <v>tier - 1</v>
      </c>
      <c r="N510" s="5" t="str">
        <f>_xlfn.XLOOKUP(A510,'Hospitalisation Details'!$K$2:$K$2344,'Hospitalisation Details'!$S$2:$S$2344,0)</f>
        <v>R1013</v>
      </c>
    </row>
    <row r="511" spans="1:14" ht="15.6" x14ac:dyDescent="0.3">
      <c r="A511" s="8" t="s">
        <v>1861</v>
      </c>
      <c r="B511" s="7" t="str">
        <f>_xlfn.XLOOKUP(A511,'Customer Names'!E511:E2845,'Customer Names'!H511:H2845)</f>
        <v>Watson</v>
      </c>
      <c r="C511" s="7">
        <v>33.344999999999999</v>
      </c>
      <c r="D511" s="7" t="str">
        <f>_xlfn.XLOOKUP(A511,'Medical Examinations'!J511:J2845,'Medical Examinations'!M511:M2845)</f>
        <v>No</v>
      </c>
      <c r="E511" s="7" t="str">
        <f>_xlfn.XLOOKUP(A511,'Medical Examinations'!J511:J2845,'Medical Examinations'!N511:N2845)</f>
        <v>No</v>
      </c>
      <c r="F511" s="7" t="str">
        <f>_xlfn.XLOOKUP(A511,'Medical Examinations'!J511:J2845,'Medical Examinations'!O511:O2845)</f>
        <v>Yes</v>
      </c>
      <c r="G511" s="7">
        <v>1</v>
      </c>
      <c r="H511" s="7" t="str">
        <f>_xlfn.XLOOKUP(A511,'Medical Examinations'!J511:J2845,'Medical Examinations'!Q511:Q2845)</f>
        <v>No</v>
      </c>
      <c r="I511" s="7" t="str">
        <f>_xlfn.XLOOKUP(A511,'Medical Examinations'!J511:J2845,'Medical Examinations'!S511:S2845)</f>
        <v>Obesity</v>
      </c>
      <c r="J511" s="7" t="str">
        <f>_xlfn.XLOOKUP(A511,'Hospitalisation Details'!$K$2:$K$2344,'Hospitalisation Details'!$V$2:$V$2344,0)</f>
        <v>6-Sep-1993</v>
      </c>
      <c r="K511" s="24">
        <f>_xlfn.XLOOKUP(A511,'Hospitalisation Details'!$K$2:$K$2344,'Hospitalisation Details'!$P$2:$P$2344,0)</f>
        <v>19442.349999999999</v>
      </c>
      <c r="L511" s="24" t="str">
        <f>_xlfn.XLOOKUP(A511,'Hospitalisation Details'!$K$2:$K$2344,'Hospitalisation Details'!$Q$2:$Q$2344,0)</f>
        <v>tier - 1</v>
      </c>
      <c r="M511" s="5" t="str">
        <f>_xlfn.XLOOKUP(A511,'Hospitalisation Details'!$K$2:$K$2344,'Hospitalisation Details'!$R$2:$R$2344,0)</f>
        <v>tier - 3</v>
      </c>
      <c r="N511" s="5" t="str">
        <f>_xlfn.XLOOKUP(A511,'Hospitalisation Details'!$K$2:$K$2344,'Hospitalisation Details'!$S$2:$S$2344,0)</f>
        <v>R1012</v>
      </c>
    </row>
    <row r="512" spans="1:14" ht="15.6" x14ac:dyDescent="0.3">
      <c r="A512" s="8" t="s">
        <v>1860</v>
      </c>
      <c r="B512" s="7" t="str">
        <f>_xlfn.XLOOKUP(A512,'Customer Names'!E512:E2846,'Customer Names'!H512:H2846)</f>
        <v>Esponda</v>
      </c>
      <c r="C512" s="7">
        <v>24.42</v>
      </c>
      <c r="D512" s="7" t="str">
        <f>_xlfn.XLOOKUP(A512,'Medical Examinations'!J512:J2846,'Medical Examinations'!M512:M2846)</f>
        <v>No</v>
      </c>
      <c r="E512" s="7" t="str">
        <f>_xlfn.XLOOKUP(A512,'Medical Examinations'!J512:J2846,'Medical Examinations'!N512:N2846)</f>
        <v>No</v>
      </c>
      <c r="F512" s="7" t="str">
        <f>_xlfn.XLOOKUP(A512,'Medical Examinations'!J512:J2846,'Medical Examinations'!O512:O2846)</f>
        <v>No</v>
      </c>
      <c r="G512" s="7">
        <v>1</v>
      </c>
      <c r="H512" s="7" t="str">
        <f>_xlfn.XLOOKUP(A512,'Medical Examinations'!J512:J2846,'Medical Examinations'!Q512:Q2846)</f>
        <v>Yes</v>
      </c>
      <c r="I512" s="7" t="str">
        <f>_xlfn.XLOOKUP(A512,'Medical Examinations'!J512:J2846,'Medical Examinations'!S512:S2846)</f>
        <v>Normal Weight</v>
      </c>
      <c r="J512" s="7" t="str">
        <f>_xlfn.XLOOKUP(A512,'Hospitalisation Details'!$K$2:$K$2344,'Hospitalisation Details'!$V$2:$V$2344,0)</f>
        <v>30-Jun-1987</v>
      </c>
      <c r="K512" s="24">
        <f>_xlfn.XLOOKUP(A512,'Hospitalisation Details'!$K$2:$K$2344,'Hospitalisation Details'!$P$2:$P$2344,0)</f>
        <v>19362</v>
      </c>
      <c r="L512" s="24" t="str">
        <f>_xlfn.XLOOKUP(A512,'Hospitalisation Details'!$K$2:$K$2344,'Hospitalisation Details'!$Q$2:$Q$2344,0)</f>
        <v>tier - 1</v>
      </c>
      <c r="M512" s="5" t="str">
        <f>_xlfn.XLOOKUP(A512,'Hospitalisation Details'!$K$2:$K$2344,'Hospitalisation Details'!$R$2:$R$2344,0)</f>
        <v>tier - 3</v>
      </c>
      <c r="N512" s="5" t="str">
        <f>_xlfn.XLOOKUP(A512,'Hospitalisation Details'!$K$2:$K$2344,'Hospitalisation Details'!$S$2:$S$2344,0)</f>
        <v>R1013</v>
      </c>
    </row>
    <row r="513" spans="1:14" ht="15.6" x14ac:dyDescent="0.3">
      <c r="A513" s="8" t="s">
        <v>1859</v>
      </c>
      <c r="B513" s="7" t="str">
        <f>_xlfn.XLOOKUP(A513,'Customer Names'!E513:E2847,'Customer Names'!H513:H2847)</f>
        <v>Krall</v>
      </c>
      <c r="C513" s="7">
        <v>29.81</v>
      </c>
      <c r="D513" s="7" t="str">
        <f>_xlfn.XLOOKUP(A513,'Medical Examinations'!J513:J2847,'Medical Examinations'!M513:M2847)</f>
        <v>No</v>
      </c>
      <c r="E513" s="7" t="str">
        <f>_xlfn.XLOOKUP(A513,'Medical Examinations'!J513:J2847,'Medical Examinations'!N513:N2847)</f>
        <v>No</v>
      </c>
      <c r="F513" s="7" t="str">
        <f>_xlfn.XLOOKUP(A513,'Medical Examinations'!J513:J2847,'Medical Examinations'!O513:O2847)</f>
        <v>No</v>
      </c>
      <c r="G513" s="7">
        <v>0</v>
      </c>
      <c r="H513" s="7" t="str">
        <f>_xlfn.XLOOKUP(A513,'Medical Examinations'!J513:J2847,'Medical Examinations'!Q513:Q2847)</f>
        <v>Yes</v>
      </c>
      <c r="I513" s="7" t="str">
        <f>_xlfn.XLOOKUP(A513,'Medical Examinations'!J513:J2847,'Medical Examinations'!S513:S2847)</f>
        <v>Over Weight</v>
      </c>
      <c r="J513" s="7" t="str">
        <f>_xlfn.XLOOKUP(A513,'Hospitalisation Details'!$K$2:$K$2344,'Hospitalisation Details'!$V$2:$V$2344,0)</f>
        <v>24-Aug-1991</v>
      </c>
      <c r="K513" s="24">
        <f>_xlfn.XLOOKUP(A513,'Hospitalisation Details'!$K$2:$K$2344,'Hospitalisation Details'!$P$2:$P$2344,0)</f>
        <v>19350.37</v>
      </c>
      <c r="L513" s="24" t="str">
        <f>_xlfn.XLOOKUP(A513,'Hospitalisation Details'!$K$2:$K$2344,'Hospitalisation Details'!$Q$2:$Q$2344,0)</f>
        <v>tier - 1</v>
      </c>
      <c r="M513" s="5" t="str">
        <f>_xlfn.XLOOKUP(A513,'Hospitalisation Details'!$K$2:$K$2344,'Hospitalisation Details'!$R$2:$R$2344,0)</f>
        <v>tier - 3</v>
      </c>
      <c r="N513" s="5" t="str">
        <f>_xlfn.XLOOKUP(A513,'Hospitalisation Details'!$K$2:$K$2344,'Hospitalisation Details'!$S$2:$S$2344,0)</f>
        <v>R1013</v>
      </c>
    </row>
    <row r="514" spans="1:14" ht="15.6" x14ac:dyDescent="0.3">
      <c r="A514" s="8" t="s">
        <v>1858</v>
      </c>
      <c r="B514" s="7" t="str">
        <f>_xlfn.XLOOKUP(A514,'Customer Names'!E514:E2848,'Customer Names'!H514:H2848)</f>
        <v>Poskin</v>
      </c>
      <c r="C514" s="7">
        <v>51.18</v>
      </c>
      <c r="D514" s="7" t="str">
        <f>_xlfn.XLOOKUP(A514,'Medical Examinations'!J514:J2848,'Medical Examinations'!M514:M2848)</f>
        <v>Yes</v>
      </c>
      <c r="E514" s="7" t="str">
        <f>_xlfn.XLOOKUP(A514,'Medical Examinations'!J514:J2848,'Medical Examinations'!N514:N2848)</f>
        <v>No</v>
      </c>
      <c r="F514" s="7" t="str">
        <f>_xlfn.XLOOKUP(A514,'Medical Examinations'!J514:J2848,'Medical Examinations'!O514:O2848)</f>
        <v>No</v>
      </c>
      <c r="G514" s="7">
        <v>2</v>
      </c>
      <c r="H514" s="7" t="str">
        <f>_xlfn.XLOOKUP(A514,'Medical Examinations'!J514:J2848,'Medical Examinations'!Q514:Q2848)</f>
        <v>No</v>
      </c>
      <c r="I514" s="7" t="str">
        <f>_xlfn.XLOOKUP(A514,'Medical Examinations'!J514:J2848,'Medical Examinations'!S514:S2848)</f>
        <v>Obesity</v>
      </c>
      <c r="J514" s="7" t="str">
        <f>_xlfn.XLOOKUP(A514,'Hospitalisation Details'!$K$2:$K$2344,'Hospitalisation Details'!$V$2:$V$2344,0)</f>
        <v>15-Nov-1966</v>
      </c>
      <c r="K514" s="24">
        <f>_xlfn.XLOOKUP(A514,'Hospitalisation Details'!$K$2:$K$2344,'Hospitalisation Details'!$P$2:$P$2344,0)</f>
        <v>19321.060000000001</v>
      </c>
      <c r="L514" s="24" t="str">
        <f>_xlfn.XLOOKUP(A514,'Hospitalisation Details'!$K$2:$K$2344,'Hospitalisation Details'!$Q$2:$Q$2344,0)</f>
        <v>tier - 1</v>
      </c>
      <c r="M514" s="5" t="str">
        <f>_xlfn.XLOOKUP(A514,'Hospitalisation Details'!$K$2:$K$2344,'Hospitalisation Details'!$R$2:$R$2344,0)</f>
        <v>tier - 1</v>
      </c>
      <c r="N514" s="5" t="str">
        <f>_xlfn.XLOOKUP(A514,'Hospitalisation Details'!$K$2:$K$2344,'Hospitalisation Details'!$S$2:$S$2344,0)</f>
        <v>R1012</v>
      </c>
    </row>
    <row r="515" spans="1:14" ht="15.6" x14ac:dyDescent="0.3">
      <c r="A515" s="8" t="s">
        <v>1857</v>
      </c>
      <c r="B515" s="7" t="str">
        <f>_xlfn.XLOOKUP(A515,'Customer Names'!E515:E2849,'Customer Names'!H515:H2849)</f>
        <v>Halfmann</v>
      </c>
      <c r="C515" s="7">
        <v>51.37</v>
      </c>
      <c r="D515" s="7" t="str">
        <f>_xlfn.XLOOKUP(A515,'Medical Examinations'!J515:J2849,'Medical Examinations'!M515:M2849)</f>
        <v>Yes</v>
      </c>
      <c r="E515" s="7" t="str">
        <f>_xlfn.XLOOKUP(A515,'Medical Examinations'!J515:J2849,'Medical Examinations'!N515:N2849)</f>
        <v>No</v>
      </c>
      <c r="F515" s="7" t="str">
        <f>_xlfn.XLOOKUP(A515,'Medical Examinations'!J515:J2849,'Medical Examinations'!O515:O2849)</f>
        <v>No</v>
      </c>
      <c r="G515" s="7">
        <v>0</v>
      </c>
      <c r="H515" s="7" t="str">
        <f>_xlfn.XLOOKUP(A515,'Medical Examinations'!J515:J2849,'Medical Examinations'!Q515:Q2849)</f>
        <v>No</v>
      </c>
      <c r="I515" s="7" t="str">
        <f>_xlfn.XLOOKUP(A515,'Medical Examinations'!J515:J2849,'Medical Examinations'!S515:S2849)</f>
        <v>Obesity</v>
      </c>
      <c r="J515" s="7" t="str">
        <f>_xlfn.XLOOKUP(A515,'Hospitalisation Details'!$K$2:$K$2344,'Hospitalisation Details'!$V$2:$V$2344,0)</f>
        <v>29-Jul-1967</v>
      </c>
      <c r="K515" s="24">
        <f>_xlfn.XLOOKUP(A515,'Hospitalisation Details'!$K$2:$K$2344,'Hospitalisation Details'!$P$2:$P$2344,0)</f>
        <v>19259.96</v>
      </c>
      <c r="L515" s="24" t="str">
        <f>_xlfn.XLOOKUP(A515,'Hospitalisation Details'!$K$2:$K$2344,'Hospitalisation Details'!$Q$2:$Q$2344,0)</f>
        <v>tier - 1</v>
      </c>
      <c r="M515" s="5" t="str">
        <f>_xlfn.XLOOKUP(A515,'Hospitalisation Details'!$K$2:$K$2344,'Hospitalisation Details'!$R$2:$R$2344,0)</f>
        <v>tier - 1</v>
      </c>
      <c r="N515" s="5" t="str">
        <f>_xlfn.XLOOKUP(A515,'Hospitalisation Details'!$K$2:$K$2344,'Hospitalisation Details'!$S$2:$S$2344,0)</f>
        <v>R1012</v>
      </c>
    </row>
    <row r="516" spans="1:14" ht="15.6" x14ac:dyDescent="0.3">
      <c r="A516" s="8" t="s">
        <v>1856</v>
      </c>
      <c r="B516" s="7" t="str">
        <f>_xlfn.XLOOKUP(A516,'Customer Names'!E516:E2850,'Customer Names'!H516:H2850)</f>
        <v>Klapper</v>
      </c>
      <c r="C516" s="7">
        <v>36.19</v>
      </c>
      <c r="D516" s="7" t="str">
        <f>_xlfn.XLOOKUP(A516,'Medical Examinations'!J516:J2850,'Medical Examinations'!M516:M2850)</f>
        <v>Yes</v>
      </c>
      <c r="E516" s="7" t="str">
        <f>_xlfn.XLOOKUP(A516,'Medical Examinations'!J516:J2850,'Medical Examinations'!N516:N2850)</f>
        <v>No</v>
      </c>
      <c r="F516" s="7" t="str">
        <f>_xlfn.XLOOKUP(A516,'Medical Examinations'!J516:J2850,'Medical Examinations'!O516:O2850)</f>
        <v>No</v>
      </c>
      <c r="G516" s="7">
        <v>0</v>
      </c>
      <c r="H516" s="7" t="str">
        <f>_xlfn.XLOOKUP(A516,'Medical Examinations'!J516:J2850,'Medical Examinations'!Q516:Q2850)</f>
        <v>No</v>
      </c>
      <c r="I516" s="7" t="str">
        <f>_xlfn.XLOOKUP(A516,'Medical Examinations'!J516:J2850,'Medical Examinations'!S516:S2850)</f>
        <v>Obesity</v>
      </c>
      <c r="J516" s="7" t="str">
        <f>_xlfn.XLOOKUP(A516,'Hospitalisation Details'!$K$2:$K$2344,'Hospitalisation Details'!$V$2:$V$2344,0)</f>
        <v>28-Dec-1985</v>
      </c>
      <c r="K516" s="24">
        <f>_xlfn.XLOOKUP(A516,'Hospitalisation Details'!$K$2:$K$2344,'Hospitalisation Details'!$P$2:$P$2344,0)</f>
        <v>19214.71</v>
      </c>
      <c r="L516" s="24" t="str">
        <f>_xlfn.XLOOKUP(A516,'Hospitalisation Details'!$K$2:$K$2344,'Hospitalisation Details'!$Q$2:$Q$2344,0)</f>
        <v>tier - 1</v>
      </c>
      <c r="M516" s="5" t="str">
        <f>_xlfn.XLOOKUP(A516,'Hospitalisation Details'!$K$2:$K$2344,'Hospitalisation Details'!$R$2:$R$2344,0)</f>
        <v>tier - 3</v>
      </c>
      <c r="N516" s="5" t="str">
        <f>_xlfn.XLOOKUP(A516,'Hospitalisation Details'!$K$2:$K$2344,'Hospitalisation Details'!$S$2:$S$2344,0)</f>
        <v>R1013</v>
      </c>
    </row>
    <row r="517" spans="1:14" ht="15.6" x14ac:dyDescent="0.3">
      <c r="A517" s="8" t="s">
        <v>1855</v>
      </c>
      <c r="B517" s="7" t="str">
        <f>_xlfn.XLOOKUP(A517,'Customer Names'!E517:E2851,'Customer Names'!H517:H2851)</f>
        <v>George</v>
      </c>
      <c r="C517" s="7">
        <v>25.9</v>
      </c>
      <c r="D517" s="7" t="str">
        <f>_xlfn.XLOOKUP(A517,'Medical Examinations'!J517:J2851,'Medical Examinations'!M517:M2851)</f>
        <v>No</v>
      </c>
      <c r="E517" s="7" t="str">
        <f>_xlfn.XLOOKUP(A517,'Medical Examinations'!J517:J2851,'Medical Examinations'!N517:N2851)</f>
        <v>No</v>
      </c>
      <c r="F517" s="7" t="str">
        <f>_xlfn.XLOOKUP(A517,'Medical Examinations'!J517:J2851,'Medical Examinations'!O517:O2851)</f>
        <v>No</v>
      </c>
      <c r="G517" s="7">
        <v>0</v>
      </c>
      <c r="H517" s="7" t="str">
        <f>_xlfn.XLOOKUP(A517,'Medical Examinations'!J517:J2851,'Medical Examinations'!Q517:Q2851)</f>
        <v>Yes</v>
      </c>
      <c r="I517" s="7" t="str">
        <f>_xlfn.XLOOKUP(A517,'Medical Examinations'!J517:J2851,'Medical Examinations'!S517:S2851)</f>
        <v>Over Weight</v>
      </c>
      <c r="J517" s="7" t="str">
        <f>_xlfn.XLOOKUP(A517,'Hospitalisation Details'!$K$2:$K$2344,'Hospitalisation Details'!$V$2:$V$2344,0)</f>
        <v>16-Sep-1991</v>
      </c>
      <c r="K517" s="24">
        <f>_xlfn.XLOOKUP(A517,'Hospitalisation Details'!$K$2:$K$2344,'Hospitalisation Details'!$P$2:$P$2344,0)</f>
        <v>19199.939999999999</v>
      </c>
      <c r="L517" s="24" t="str">
        <f>_xlfn.XLOOKUP(A517,'Hospitalisation Details'!$K$2:$K$2344,'Hospitalisation Details'!$Q$2:$Q$2344,0)</f>
        <v>tier - 1</v>
      </c>
      <c r="M517" s="5" t="str">
        <f>_xlfn.XLOOKUP(A517,'Hospitalisation Details'!$K$2:$K$2344,'Hospitalisation Details'!$R$2:$R$2344,0)</f>
        <v>tier - 3</v>
      </c>
      <c r="N517" s="5" t="str">
        <f>_xlfn.XLOOKUP(A517,'Hospitalisation Details'!$K$2:$K$2344,'Hospitalisation Details'!$S$2:$S$2344,0)</f>
        <v>R1011</v>
      </c>
    </row>
    <row r="518" spans="1:14" ht="15.6" x14ac:dyDescent="0.3">
      <c r="A518" s="8" t="s">
        <v>1854</v>
      </c>
      <c r="B518" s="7" t="str">
        <f>_xlfn.XLOOKUP(A518,'Customer Names'!E518:E2852,'Customer Names'!H518:H2852)</f>
        <v>Hicks</v>
      </c>
      <c r="C518" s="7">
        <v>35.72</v>
      </c>
      <c r="D518" s="7" t="str">
        <f>_xlfn.XLOOKUP(A518,'Medical Examinations'!J518:J2852,'Medical Examinations'!M518:M2852)</f>
        <v>No</v>
      </c>
      <c r="E518" s="7" t="str">
        <f>_xlfn.XLOOKUP(A518,'Medical Examinations'!J518:J2852,'Medical Examinations'!N518:N2852)</f>
        <v>No</v>
      </c>
      <c r="F518" s="7" t="str">
        <f>_xlfn.XLOOKUP(A518,'Medical Examinations'!J518:J2852,'Medical Examinations'!O518:O2852)</f>
        <v>Yes</v>
      </c>
      <c r="G518" s="7">
        <v>1</v>
      </c>
      <c r="H518" s="7" t="str">
        <f>_xlfn.XLOOKUP(A518,'Medical Examinations'!J518:J2852,'Medical Examinations'!Q518:Q2852)</f>
        <v>No</v>
      </c>
      <c r="I518" s="7" t="str">
        <f>_xlfn.XLOOKUP(A518,'Medical Examinations'!J518:J2852,'Medical Examinations'!S518:S2852)</f>
        <v>Obesity</v>
      </c>
      <c r="J518" s="7" t="str">
        <f>_xlfn.XLOOKUP(A518,'Hospitalisation Details'!$K$2:$K$2344,'Hospitalisation Details'!$V$2:$V$2344,0)</f>
        <v>2-Jul-1979</v>
      </c>
      <c r="K518" s="24">
        <f>_xlfn.XLOOKUP(A518,'Hospitalisation Details'!$K$2:$K$2344,'Hospitalisation Details'!$P$2:$P$2344,0)</f>
        <v>19144.580000000002</v>
      </c>
      <c r="L518" s="24" t="str">
        <f>_xlfn.XLOOKUP(A518,'Hospitalisation Details'!$K$2:$K$2344,'Hospitalisation Details'!$Q$2:$Q$2344,0)</f>
        <v>tier - 1</v>
      </c>
      <c r="M518" s="5" t="str">
        <f>_xlfn.XLOOKUP(A518,'Hospitalisation Details'!$K$2:$K$2344,'Hospitalisation Details'!$R$2:$R$2344,0)</f>
        <v>tier - 1</v>
      </c>
      <c r="N518" s="5" t="str">
        <f>_xlfn.XLOOKUP(A518,'Hospitalisation Details'!$K$2:$K$2344,'Hospitalisation Details'!$S$2:$S$2344,0)</f>
        <v>R1024</v>
      </c>
    </row>
    <row r="519" spans="1:14" ht="15.6" x14ac:dyDescent="0.3">
      <c r="A519" s="8" t="s">
        <v>1853</v>
      </c>
      <c r="B519" s="7" t="str">
        <f>_xlfn.XLOOKUP(A519,'Customer Names'!E519:E2853,'Customer Names'!H519:H2853)</f>
        <v>Lockyer</v>
      </c>
      <c r="C519" s="7">
        <v>27.94</v>
      </c>
      <c r="D519" s="7" t="str">
        <f>_xlfn.XLOOKUP(A519,'Medical Examinations'!J519:J2853,'Medical Examinations'!M519:M2853)</f>
        <v>No</v>
      </c>
      <c r="E519" s="7" t="str">
        <f>_xlfn.XLOOKUP(A519,'Medical Examinations'!J519:J2853,'Medical Examinations'!N519:N2853)</f>
        <v>No</v>
      </c>
      <c r="F519" s="7" t="str">
        <f>_xlfn.XLOOKUP(A519,'Medical Examinations'!J519:J2853,'Medical Examinations'!O519:O2853)</f>
        <v>Yes</v>
      </c>
      <c r="G519" s="7">
        <v>1</v>
      </c>
      <c r="H519" s="7" t="str">
        <f>_xlfn.XLOOKUP(A519,'Medical Examinations'!J519:J2853,'Medical Examinations'!Q519:Q2853)</f>
        <v>Yes</v>
      </c>
      <c r="I519" s="7" t="str">
        <f>_xlfn.XLOOKUP(A519,'Medical Examinations'!J519:J2853,'Medical Examinations'!S519:S2853)</f>
        <v>Over Weight</v>
      </c>
      <c r="J519" s="7" t="str">
        <f>_xlfn.XLOOKUP(A519,'Hospitalisation Details'!$K$2:$K$2344,'Hospitalisation Details'!$V$2:$V$2344,0)</f>
        <v>28-Sep-1993</v>
      </c>
      <c r="K519" s="24">
        <f>_xlfn.XLOOKUP(A519,'Hospitalisation Details'!$K$2:$K$2344,'Hospitalisation Details'!$P$2:$P$2344,0)</f>
        <v>19107.78</v>
      </c>
      <c r="L519" s="24" t="str">
        <f>_xlfn.XLOOKUP(A519,'Hospitalisation Details'!$K$2:$K$2344,'Hospitalisation Details'!$Q$2:$Q$2344,0)</f>
        <v>tier - 1</v>
      </c>
      <c r="M519" s="5" t="str">
        <f>_xlfn.XLOOKUP(A519,'Hospitalisation Details'!$K$2:$K$2344,'Hospitalisation Details'!$R$2:$R$2344,0)</f>
        <v>tier - 2</v>
      </c>
      <c r="N519" s="5" t="str">
        <f>_xlfn.XLOOKUP(A519,'Hospitalisation Details'!$K$2:$K$2344,'Hospitalisation Details'!$S$2:$S$2344,0)</f>
        <v>R1013</v>
      </c>
    </row>
    <row r="520" spans="1:14" ht="15.6" x14ac:dyDescent="0.3">
      <c r="A520" s="8" t="s">
        <v>1852</v>
      </c>
      <c r="B520" s="7" t="str">
        <f>_xlfn.XLOOKUP(A520,'Customer Names'!E520:E2854,'Customer Names'!H520:H2854)</f>
        <v>Byrnes</v>
      </c>
      <c r="C520" s="7">
        <v>27.1</v>
      </c>
      <c r="D520" s="7" t="str">
        <f>_xlfn.XLOOKUP(A520,'Medical Examinations'!J520:J2854,'Medical Examinations'!M520:M2854)</f>
        <v>No</v>
      </c>
      <c r="E520" s="7" t="str">
        <f>_xlfn.XLOOKUP(A520,'Medical Examinations'!J520:J2854,'Medical Examinations'!N520:N2854)</f>
        <v>No</v>
      </c>
      <c r="F520" s="7" t="str">
        <f>_xlfn.XLOOKUP(A520,'Medical Examinations'!J520:J2854,'Medical Examinations'!O520:O2854)</f>
        <v>No</v>
      </c>
      <c r="G520" s="7">
        <v>0</v>
      </c>
      <c r="H520" s="7" t="str">
        <f>_xlfn.XLOOKUP(A520,'Medical Examinations'!J520:J2854,'Medical Examinations'!Q520:Q2854)</f>
        <v>Yes</v>
      </c>
      <c r="I520" s="7" t="str">
        <f>_xlfn.XLOOKUP(A520,'Medical Examinations'!J520:J2854,'Medical Examinations'!S520:S2854)</f>
        <v>Over Weight</v>
      </c>
      <c r="J520" s="7" t="str">
        <f>_xlfn.XLOOKUP(A520,'Hospitalisation Details'!$K$2:$K$2344,'Hospitalisation Details'!$V$2:$V$2344,0)</f>
        <v>5-Jun-1989</v>
      </c>
      <c r="K520" s="24">
        <f>_xlfn.XLOOKUP(A520,'Hospitalisation Details'!$K$2:$K$2344,'Hospitalisation Details'!$P$2:$P$2344,0)</f>
        <v>19040.88</v>
      </c>
      <c r="L520" s="24" t="str">
        <f>_xlfn.XLOOKUP(A520,'Hospitalisation Details'!$K$2:$K$2344,'Hospitalisation Details'!$Q$2:$Q$2344,0)</f>
        <v>tier - 1</v>
      </c>
      <c r="M520" s="5" t="str">
        <f>_xlfn.XLOOKUP(A520,'Hospitalisation Details'!$K$2:$K$2344,'Hospitalisation Details'!$R$2:$R$2344,0)</f>
        <v>tier - 3</v>
      </c>
      <c r="N520" s="5" t="str">
        <f>_xlfn.XLOOKUP(A520,'Hospitalisation Details'!$K$2:$K$2344,'Hospitalisation Details'!$S$2:$S$2344,0)</f>
        <v>R1011</v>
      </c>
    </row>
    <row r="521" spans="1:14" ht="15.6" x14ac:dyDescent="0.3">
      <c r="A521" s="8" t="s">
        <v>1851</v>
      </c>
      <c r="B521" s="7" t="str">
        <f>_xlfn.XLOOKUP(A521,'Customer Names'!E521:E2855,'Customer Names'!H521:H2855)</f>
        <v>Norris</v>
      </c>
      <c r="C521" s="7">
        <v>18.3</v>
      </c>
      <c r="D521" s="7" t="str">
        <f>_xlfn.XLOOKUP(A521,'Medical Examinations'!J521:J2855,'Medical Examinations'!M521:M2855)</f>
        <v>Yes</v>
      </c>
      <c r="E521" s="7" t="str">
        <f>_xlfn.XLOOKUP(A521,'Medical Examinations'!J521:J2855,'Medical Examinations'!N521:N2855)</f>
        <v>No</v>
      </c>
      <c r="F521" s="7" t="str">
        <f>_xlfn.XLOOKUP(A521,'Medical Examinations'!J521:J2855,'Medical Examinations'!O521:O2855)</f>
        <v>Yes</v>
      </c>
      <c r="G521" s="7">
        <v>1</v>
      </c>
      <c r="H521" s="7" t="str">
        <f>_xlfn.XLOOKUP(A521,'Medical Examinations'!J521:J2855,'Medical Examinations'!Q521:Q2855)</f>
        <v>Yes</v>
      </c>
      <c r="I521" s="7" t="str">
        <f>_xlfn.XLOOKUP(A521,'Medical Examinations'!J521:J2855,'Medical Examinations'!S521:S2855)</f>
        <v>Under Weight</v>
      </c>
      <c r="J521" s="7" t="str">
        <f>_xlfn.XLOOKUP(A521,'Hospitalisation Details'!$K$2:$K$2344,'Hospitalisation Details'!$V$2:$V$2344,0)</f>
        <v>19-Dec-1983</v>
      </c>
      <c r="K521" s="24">
        <f>_xlfn.XLOOKUP(A521,'Hospitalisation Details'!$K$2:$K$2344,'Hospitalisation Details'!$P$2:$P$2344,0)</f>
        <v>19023.259999999998</v>
      </c>
      <c r="L521" s="24" t="str">
        <f>_xlfn.XLOOKUP(A521,'Hospitalisation Details'!$K$2:$K$2344,'Hospitalisation Details'!$Q$2:$Q$2344,0)</f>
        <v>tier - 1</v>
      </c>
      <c r="M521" s="5" t="str">
        <f>_xlfn.XLOOKUP(A521,'Hospitalisation Details'!$K$2:$K$2344,'Hospitalisation Details'!$R$2:$R$2344,0)</f>
        <v>tier - 3</v>
      </c>
      <c r="N521" s="5" t="str">
        <f>_xlfn.XLOOKUP(A521,'Hospitalisation Details'!$K$2:$K$2344,'Hospitalisation Details'!$S$2:$S$2344,0)</f>
        <v>R1011</v>
      </c>
    </row>
    <row r="522" spans="1:14" ht="15.6" x14ac:dyDescent="0.3">
      <c r="A522" s="8" t="s">
        <v>1850</v>
      </c>
      <c r="B522" s="7" t="str">
        <f>_xlfn.XLOOKUP(A522,'Customer Names'!E522:E2856,'Customer Names'!H522:H2856)</f>
        <v>Darda</v>
      </c>
      <c r="C522" s="7">
        <v>25.3</v>
      </c>
      <c r="D522" s="7" t="str">
        <f>_xlfn.XLOOKUP(A522,'Medical Examinations'!J522:J2856,'Medical Examinations'!M522:M2856)</f>
        <v>Yes</v>
      </c>
      <c r="E522" s="7" t="str">
        <f>_xlfn.XLOOKUP(A522,'Medical Examinations'!J522:J2856,'Medical Examinations'!N522:N2856)</f>
        <v>No</v>
      </c>
      <c r="F522" s="7" t="str">
        <f>_xlfn.XLOOKUP(A522,'Medical Examinations'!J522:J2856,'Medical Examinations'!O522:O2856)</f>
        <v>No</v>
      </c>
      <c r="G522" s="7">
        <v>1</v>
      </c>
      <c r="H522" s="7" t="str">
        <f>_xlfn.XLOOKUP(A522,'Medical Examinations'!J522:J2856,'Medical Examinations'!Q522:Q2856)</f>
        <v>Yes</v>
      </c>
      <c r="I522" s="7" t="str">
        <f>_xlfn.XLOOKUP(A522,'Medical Examinations'!J522:J2856,'Medical Examinations'!S522:S2856)</f>
        <v>Over Weight</v>
      </c>
      <c r="J522" s="7" t="str">
        <f>_xlfn.XLOOKUP(A522,'Hospitalisation Details'!$K$2:$K$2344,'Hospitalisation Details'!$V$2:$V$2344,0)</f>
        <v>24-Oct-1988</v>
      </c>
      <c r="K522" s="24">
        <f>_xlfn.XLOOKUP(A522,'Hospitalisation Details'!$K$2:$K$2344,'Hospitalisation Details'!$P$2:$P$2344,0)</f>
        <v>18972.5</v>
      </c>
      <c r="L522" s="24" t="str">
        <f>_xlfn.XLOOKUP(A522,'Hospitalisation Details'!$K$2:$K$2344,'Hospitalisation Details'!$Q$2:$Q$2344,0)</f>
        <v>tier - 1</v>
      </c>
      <c r="M522" s="5" t="str">
        <f>_xlfn.XLOOKUP(A522,'Hospitalisation Details'!$K$2:$K$2344,'Hospitalisation Details'!$R$2:$R$2344,0)</f>
        <v>tier - 3</v>
      </c>
      <c r="N522" s="5" t="str">
        <f>_xlfn.XLOOKUP(A522,'Hospitalisation Details'!$K$2:$K$2344,'Hospitalisation Details'!$S$2:$S$2344,0)</f>
        <v>R1013</v>
      </c>
    </row>
    <row r="523" spans="1:14" ht="15.6" x14ac:dyDescent="0.3">
      <c r="A523" s="8" t="s">
        <v>1849</v>
      </c>
      <c r="B523" s="7" t="str">
        <f>_xlfn.XLOOKUP(A523,'Customer Names'!E523:E2857,'Customer Names'!H523:H2857)</f>
        <v>Otstot</v>
      </c>
      <c r="C523" s="7">
        <v>38.83</v>
      </c>
      <c r="D523" s="7" t="str">
        <f>_xlfn.XLOOKUP(A523,'Medical Examinations'!J523:J2857,'Medical Examinations'!M523:M2857)</f>
        <v>No</v>
      </c>
      <c r="E523" s="7" t="str">
        <f>_xlfn.XLOOKUP(A523,'Medical Examinations'!J523:J2857,'Medical Examinations'!N523:N2857)</f>
        <v>No</v>
      </c>
      <c r="F523" s="7" t="str">
        <f>_xlfn.XLOOKUP(A523,'Medical Examinations'!J523:J2857,'Medical Examinations'!O523:O2857)</f>
        <v>No</v>
      </c>
      <c r="G523" s="7">
        <v>1</v>
      </c>
      <c r="H523" s="7" t="str">
        <f>_xlfn.XLOOKUP(A523,'Medical Examinations'!J523:J2857,'Medical Examinations'!Q523:Q2857)</f>
        <v>No</v>
      </c>
      <c r="I523" s="7" t="str">
        <f>_xlfn.XLOOKUP(A523,'Medical Examinations'!J523:J2857,'Medical Examinations'!S523:S2857)</f>
        <v>Obesity</v>
      </c>
      <c r="J523" s="7" t="str">
        <f>_xlfn.XLOOKUP(A523,'Hospitalisation Details'!$K$2:$K$2344,'Hospitalisation Details'!$V$2:$V$2344,0)</f>
        <v>30-Nov-1992</v>
      </c>
      <c r="K523" s="24">
        <f>_xlfn.XLOOKUP(A523,'Hospitalisation Details'!$K$2:$K$2344,'Hospitalisation Details'!$P$2:$P$2344,0)</f>
        <v>18963.169999999998</v>
      </c>
      <c r="L523" s="24" t="str">
        <f>_xlfn.XLOOKUP(A523,'Hospitalisation Details'!$K$2:$K$2344,'Hospitalisation Details'!$Q$2:$Q$2344,0)</f>
        <v>tier - 1</v>
      </c>
      <c r="M523" s="5" t="str">
        <f>_xlfn.XLOOKUP(A523,'Hospitalisation Details'!$K$2:$K$2344,'Hospitalisation Details'!$R$2:$R$2344,0)</f>
        <v>tier - 1</v>
      </c>
      <c r="N523" s="5" t="str">
        <f>_xlfn.XLOOKUP(A523,'Hospitalisation Details'!$K$2:$K$2344,'Hospitalisation Details'!$S$2:$S$2344,0)</f>
        <v>R1013</v>
      </c>
    </row>
    <row r="524" spans="1:14" ht="15.6" x14ac:dyDescent="0.3">
      <c r="A524" s="8" t="s">
        <v>1848</v>
      </c>
      <c r="B524" s="7" t="str">
        <f>_xlfn.XLOOKUP(A524,'Customer Names'!E524:E2858,'Customer Names'!H524:H2858)</f>
        <v>Bowley</v>
      </c>
      <c r="C524" s="7">
        <v>27.6</v>
      </c>
      <c r="D524" s="7" t="str">
        <f>_xlfn.XLOOKUP(A524,'Medical Examinations'!J524:J2858,'Medical Examinations'!M524:M2858)</f>
        <v>No</v>
      </c>
      <c r="E524" s="7" t="str">
        <f>_xlfn.XLOOKUP(A524,'Medical Examinations'!J524:J2858,'Medical Examinations'!N524:N2858)</f>
        <v>No</v>
      </c>
      <c r="F524" s="7" t="str">
        <f>_xlfn.XLOOKUP(A524,'Medical Examinations'!J524:J2858,'Medical Examinations'!O524:O2858)</f>
        <v>No</v>
      </c>
      <c r="G524" s="7">
        <v>1</v>
      </c>
      <c r="H524" s="7" t="str">
        <f>_xlfn.XLOOKUP(A524,'Medical Examinations'!J524:J2858,'Medical Examinations'!Q524:Q2858)</f>
        <v>No</v>
      </c>
      <c r="I524" s="7" t="str">
        <f>_xlfn.XLOOKUP(A524,'Medical Examinations'!J524:J2858,'Medical Examinations'!S524:S2858)</f>
        <v>Over Weight</v>
      </c>
      <c r="J524" s="7" t="str">
        <f>_xlfn.XLOOKUP(A524,'Hospitalisation Details'!$K$2:$K$2344,'Hospitalisation Details'!$V$2:$V$2344,0)</f>
        <v>6-Aug-1998</v>
      </c>
      <c r="K524" s="24">
        <f>_xlfn.XLOOKUP(A524,'Hospitalisation Details'!$K$2:$K$2344,'Hospitalisation Details'!$P$2:$P$2344,0)</f>
        <v>18955.22</v>
      </c>
      <c r="L524" s="24" t="str">
        <f>_xlfn.XLOOKUP(A524,'Hospitalisation Details'!$K$2:$K$2344,'Hospitalisation Details'!$Q$2:$Q$2344,0)</f>
        <v>tier - 1</v>
      </c>
      <c r="M524" s="5" t="str">
        <f>_xlfn.XLOOKUP(A524,'Hospitalisation Details'!$K$2:$K$2344,'Hospitalisation Details'!$R$2:$R$2344,0)</f>
        <v>tier - 3</v>
      </c>
      <c r="N524" s="5" t="str">
        <f>_xlfn.XLOOKUP(A524,'Hospitalisation Details'!$K$2:$K$2344,'Hospitalisation Details'!$S$2:$S$2344,0)</f>
        <v>R1011</v>
      </c>
    </row>
    <row r="525" spans="1:14" ht="15.6" x14ac:dyDescent="0.3">
      <c r="A525" s="8" t="s">
        <v>1847</v>
      </c>
      <c r="B525" s="7" t="str">
        <f>_xlfn.XLOOKUP(A525,'Customer Names'!E525:E2859,'Customer Names'!H525:H2859)</f>
        <v>Rogers</v>
      </c>
      <c r="C525" s="7">
        <v>46.4</v>
      </c>
      <c r="D525" s="7" t="str">
        <f>_xlfn.XLOOKUP(A525,'Medical Examinations'!J525:J2859,'Medical Examinations'!M525:M2859)</f>
        <v>Yes</v>
      </c>
      <c r="E525" s="7" t="str">
        <f>_xlfn.XLOOKUP(A525,'Medical Examinations'!J525:J2859,'Medical Examinations'!N525:N2859)</f>
        <v>No</v>
      </c>
      <c r="F525" s="7" t="str">
        <f>_xlfn.XLOOKUP(A525,'Medical Examinations'!J525:J2859,'Medical Examinations'!O525:O2859)</f>
        <v>Yes</v>
      </c>
      <c r="G525" s="7">
        <v>1</v>
      </c>
      <c r="H525" s="7" t="str">
        <f>_xlfn.XLOOKUP(A525,'Medical Examinations'!J525:J2859,'Medical Examinations'!Q525:Q2859)</f>
        <v>No</v>
      </c>
      <c r="I525" s="7" t="str">
        <f>_xlfn.XLOOKUP(A525,'Medical Examinations'!J525:J2859,'Medical Examinations'!S525:S2859)</f>
        <v>Obesity</v>
      </c>
      <c r="J525" s="7" t="str">
        <f>_xlfn.XLOOKUP(A525,'Hospitalisation Details'!$K$2:$K$2344,'Hospitalisation Details'!$V$2:$V$2344,0)</f>
        <v>20-Oct-1963</v>
      </c>
      <c r="K525" s="24">
        <f>_xlfn.XLOOKUP(A525,'Hospitalisation Details'!$K$2:$K$2344,'Hospitalisation Details'!$P$2:$P$2344,0)</f>
        <v>18954.560000000001</v>
      </c>
      <c r="L525" s="24" t="str">
        <f>_xlfn.XLOOKUP(A525,'Hospitalisation Details'!$K$2:$K$2344,'Hospitalisation Details'!$Q$2:$Q$2344,0)</f>
        <v>tier - 1</v>
      </c>
      <c r="M525" s="5" t="str">
        <f>_xlfn.XLOOKUP(A525,'Hospitalisation Details'!$K$2:$K$2344,'Hospitalisation Details'!$R$2:$R$2344,0)</f>
        <v>tier - 1</v>
      </c>
      <c r="N525" s="5" t="str">
        <f>_xlfn.XLOOKUP(A525,'Hospitalisation Details'!$K$2:$K$2344,'Hospitalisation Details'!$S$2:$S$2344,0)</f>
        <v>R1026</v>
      </c>
    </row>
    <row r="526" spans="1:14" ht="15.6" x14ac:dyDescent="0.3">
      <c r="A526" s="8" t="s">
        <v>1846</v>
      </c>
      <c r="B526" s="7" t="str">
        <f>_xlfn.XLOOKUP(A526,'Customer Names'!E526:E2860,'Customer Names'!H526:H2860)</f>
        <v>Mclaughlin</v>
      </c>
      <c r="C526" s="7">
        <v>51.92</v>
      </c>
      <c r="D526" s="7" t="str">
        <f>_xlfn.XLOOKUP(A526,'Medical Examinations'!J526:J2860,'Medical Examinations'!M526:M2860)</f>
        <v>Yes</v>
      </c>
      <c r="E526" s="7" t="str">
        <f>_xlfn.XLOOKUP(A526,'Medical Examinations'!J526:J2860,'Medical Examinations'!N526:N2860)</f>
        <v>No</v>
      </c>
      <c r="F526" s="7" t="str">
        <f>_xlfn.XLOOKUP(A526,'Medical Examinations'!J526:J2860,'Medical Examinations'!O526:O2860)</f>
        <v>Yes</v>
      </c>
      <c r="G526" s="7">
        <v>1</v>
      </c>
      <c r="H526" s="7" t="str">
        <f>_xlfn.XLOOKUP(A526,'Medical Examinations'!J526:J2860,'Medical Examinations'!Q526:Q2860)</f>
        <v>No</v>
      </c>
      <c r="I526" s="7" t="str">
        <f>_xlfn.XLOOKUP(A526,'Medical Examinations'!J526:J2860,'Medical Examinations'!S526:S2860)</f>
        <v>Obesity</v>
      </c>
      <c r="J526" s="7" t="str">
        <f>_xlfn.XLOOKUP(A526,'Hospitalisation Details'!$K$2:$K$2344,'Hospitalisation Details'!$V$2:$V$2344,0)</f>
        <v>3-Aug-1969</v>
      </c>
      <c r="K526" s="24">
        <f>_xlfn.XLOOKUP(A526,'Hospitalisation Details'!$K$2:$K$2344,'Hospitalisation Details'!$P$2:$P$2344,0)</f>
        <v>18932.810000000001</v>
      </c>
      <c r="L526" s="24" t="str">
        <f>_xlfn.XLOOKUP(A526,'Hospitalisation Details'!$K$2:$K$2344,'Hospitalisation Details'!$Q$2:$Q$2344,0)</f>
        <v>tier - 1</v>
      </c>
      <c r="M526" s="5" t="str">
        <f>_xlfn.XLOOKUP(A526,'Hospitalisation Details'!$K$2:$K$2344,'Hospitalisation Details'!$R$2:$R$2344,0)</f>
        <v>tier - 3</v>
      </c>
      <c r="N526" s="5" t="str">
        <f>_xlfn.XLOOKUP(A526,'Hospitalisation Details'!$K$2:$K$2344,'Hospitalisation Details'!$S$2:$S$2344,0)</f>
        <v>R1012</v>
      </c>
    </row>
    <row r="527" spans="1:14" ht="15.6" x14ac:dyDescent="0.3">
      <c r="A527" s="8" t="s">
        <v>1845</v>
      </c>
      <c r="B527" s="7" t="str">
        <f>_xlfn.XLOOKUP(A527,'Customer Names'!E527:E2861,'Customer Names'!H527:H2861)</f>
        <v>Ziegler</v>
      </c>
      <c r="C527" s="7">
        <v>32.395000000000003</v>
      </c>
      <c r="D527" s="7" t="str">
        <f>_xlfn.XLOOKUP(A527,'Medical Examinations'!J527:J2861,'Medical Examinations'!M527:M2861)</f>
        <v>Yes</v>
      </c>
      <c r="E527" s="7" t="str">
        <f>_xlfn.XLOOKUP(A527,'Medical Examinations'!J527:J2861,'Medical Examinations'!N527:N2861)</f>
        <v>No</v>
      </c>
      <c r="F527" s="7" t="str">
        <f>_xlfn.XLOOKUP(A527,'Medical Examinations'!J527:J2861,'Medical Examinations'!O527:O2861)</f>
        <v>No</v>
      </c>
      <c r="G527" s="7">
        <v>1</v>
      </c>
      <c r="H527" s="7" t="str">
        <f>_xlfn.XLOOKUP(A527,'Medical Examinations'!J527:J2861,'Medical Examinations'!Q527:Q2861)</f>
        <v>No</v>
      </c>
      <c r="I527" s="7" t="str">
        <f>_xlfn.XLOOKUP(A527,'Medical Examinations'!J527:J2861,'Medical Examinations'!S527:S2861)</f>
        <v>Obesity</v>
      </c>
      <c r="J527" s="7" t="str">
        <f>_xlfn.XLOOKUP(A527,'Hospitalisation Details'!$K$2:$K$2344,'Hospitalisation Details'!$V$2:$V$2344,0)</f>
        <v>27-Sep-1995</v>
      </c>
      <c r="K527" s="24">
        <f>_xlfn.XLOOKUP(A527,'Hospitalisation Details'!$K$2:$K$2344,'Hospitalisation Details'!$P$2:$P$2344,0)</f>
        <v>18903.490000000002</v>
      </c>
      <c r="L527" s="24" t="str">
        <f>_xlfn.XLOOKUP(A527,'Hospitalisation Details'!$K$2:$K$2344,'Hospitalisation Details'!$Q$2:$Q$2344,0)</f>
        <v>tier - 1</v>
      </c>
      <c r="M527" s="5" t="str">
        <f>_xlfn.XLOOKUP(A527,'Hospitalisation Details'!$K$2:$K$2344,'Hospitalisation Details'!$R$2:$R$2344,0)</f>
        <v>tier - 2</v>
      </c>
      <c r="N527" s="5" t="str">
        <f>_xlfn.XLOOKUP(A527,'Hospitalisation Details'!$K$2:$K$2344,'Hospitalisation Details'!$S$2:$S$2344,0)</f>
        <v>R1024</v>
      </c>
    </row>
    <row r="528" spans="1:14" ht="15.6" x14ac:dyDescent="0.3">
      <c r="A528" s="8" t="s">
        <v>1844</v>
      </c>
      <c r="B528" s="7" t="str">
        <f>_xlfn.XLOOKUP(A528,'Customer Names'!E528:E2862,'Customer Names'!H528:H2862)</f>
        <v>Hughey</v>
      </c>
      <c r="C528" s="7">
        <v>46.19</v>
      </c>
      <c r="D528" s="7" t="str">
        <f>_xlfn.XLOOKUP(A528,'Medical Examinations'!J528:J2862,'Medical Examinations'!M528:M2862)</f>
        <v>Yes</v>
      </c>
      <c r="E528" s="7" t="str">
        <f>_xlfn.XLOOKUP(A528,'Medical Examinations'!J528:J2862,'Medical Examinations'!N528:N2862)</f>
        <v>No</v>
      </c>
      <c r="F528" s="7" t="str">
        <f>_xlfn.XLOOKUP(A528,'Medical Examinations'!J528:J2862,'Medical Examinations'!O528:O2862)</f>
        <v>Yes</v>
      </c>
      <c r="G528" s="7">
        <v>1</v>
      </c>
      <c r="H528" s="7" t="str">
        <f>_xlfn.XLOOKUP(A528,'Medical Examinations'!J528:J2862,'Medical Examinations'!Q528:Q2862)</f>
        <v>No</v>
      </c>
      <c r="I528" s="7" t="str">
        <f>_xlfn.XLOOKUP(A528,'Medical Examinations'!J528:J2862,'Medical Examinations'!S528:S2862)</f>
        <v>Obesity</v>
      </c>
      <c r="J528" s="7" t="str">
        <f>_xlfn.XLOOKUP(A528,'Hospitalisation Details'!$K$2:$K$2344,'Hospitalisation Details'!$V$2:$V$2344,0)</f>
        <v>6-Dec-1963</v>
      </c>
      <c r="K528" s="24">
        <f>_xlfn.XLOOKUP(A528,'Hospitalisation Details'!$K$2:$K$2344,'Hospitalisation Details'!$P$2:$P$2344,0)</f>
        <v>18883.330000000002</v>
      </c>
      <c r="L528" s="24" t="str">
        <f>_xlfn.XLOOKUP(A528,'Hospitalisation Details'!$K$2:$K$2344,'Hospitalisation Details'!$Q$2:$Q$2344,0)</f>
        <v>tier - 1</v>
      </c>
      <c r="M528" s="5" t="str">
        <f>_xlfn.XLOOKUP(A528,'Hospitalisation Details'!$K$2:$K$2344,'Hospitalisation Details'!$R$2:$R$2344,0)</f>
        <v>tier - 1</v>
      </c>
      <c r="N528" s="5" t="str">
        <f>_xlfn.XLOOKUP(A528,'Hospitalisation Details'!$K$2:$K$2344,'Hospitalisation Details'!$S$2:$S$2344,0)</f>
        <v>R1026</v>
      </c>
    </row>
    <row r="529" spans="1:14" ht="15.6" x14ac:dyDescent="0.3">
      <c r="A529" s="8" t="s">
        <v>1843</v>
      </c>
      <c r="B529" s="7" t="str">
        <f>_xlfn.XLOOKUP(A529,'Customer Names'!E529:E2863,'Customer Names'!H529:H2863)</f>
        <v>Knast</v>
      </c>
      <c r="C529" s="7">
        <v>27.93</v>
      </c>
      <c r="D529" s="7" t="str">
        <f>_xlfn.XLOOKUP(A529,'Medical Examinations'!J529:J2863,'Medical Examinations'!M529:M2863)</f>
        <v>No</v>
      </c>
      <c r="E529" s="7" t="str">
        <f>_xlfn.XLOOKUP(A529,'Medical Examinations'!J529:J2863,'Medical Examinations'!N529:N2863)</f>
        <v>No</v>
      </c>
      <c r="F529" s="7" t="str">
        <f>_xlfn.XLOOKUP(A529,'Medical Examinations'!J529:J2863,'Medical Examinations'!O529:O2863)</f>
        <v>Yes</v>
      </c>
      <c r="G529" s="7">
        <v>1</v>
      </c>
      <c r="H529" s="7" t="str">
        <f>_xlfn.XLOOKUP(A529,'Medical Examinations'!J529:J2863,'Medical Examinations'!Q529:Q2863)</f>
        <v>No</v>
      </c>
      <c r="I529" s="7" t="str">
        <f>_xlfn.XLOOKUP(A529,'Medical Examinations'!J529:J2863,'Medical Examinations'!S529:S2863)</f>
        <v>Over Weight</v>
      </c>
      <c r="J529" s="7" t="str">
        <f>_xlfn.XLOOKUP(A529,'Hospitalisation Details'!$K$2:$K$2344,'Hospitalisation Details'!$V$2:$V$2344,0)</f>
        <v>24-Jul-2003</v>
      </c>
      <c r="K529" s="24">
        <f>_xlfn.XLOOKUP(A529,'Hospitalisation Details'!$K$2:$K$2344,'Hospitalisation Details'!$P$2:$P$2344,0)</f>
        <v>18838.7</v>
      </c>
      <c r="L529" s="24" t="str">
        <f>_xlfn.XLOOKUP(A529,'Hospitalisation Details'!$K$2:$K$2344,'Hospitalisation Details'!$Q$2:$Q$2344,0)</f>
        <v>tier - 1</v>
      </c>
      <c r="M529" s="5" t="str">
        <f>_xlfn.XLOOKUP(A529,'Hospitalisation Details'!$K$2:$K$2344,'Hospitalisation Details'!$R$2:$R$2344,0)</f>
        <v>tier - 3</v>
      </c>
      <c r="N529" s="5" t="str">
        <f>_xlfn.XLOOKUP(A529,'Hospitalisation Details'!$K$2:$K$2344,'Hospitalisation Details'!$S$2:$S$2344,0)</f>
        <v>R1012</v>
      </c>
    </row>
    <row r="530" spans="1:14" ht="15.6" x14ac:dyDescent="0.3">
      <c r="A530" s="8" t="s">
        <v>1842</v>
      </c>
      <c r="B530" s="7" t="str">
        <f>_xlfn.XLOOKUP(A530,'Customer Names'!E530:E2864,'Customer Names'!H530:H2864)</f>
        <v>Stob</v>
      </c>
      <c r="C530" s="7">
        <v>45.62</v>
      </c>
      <c r="D530" s="7" t="str">
        <f>_xlfn.XLOOKUP(A530,'Medical Examinations'!J530:J2864,'Medical Examinations'!M530:M2864)</f>
        <v>No</v>
      </c>
      <c r="E530" s="7" t="str">
        <f>_xlfn.XLOOKUP(A530,'Medical Examinations'!J530:J2864,'Medical Examinations'!N530:N2864)</f>
        <v>No</v>
      </c>
      <c r="F530" s="7" t="str">
        <f>_xlfn.XLOOKUP(A530,'Medical Examinations'!J530:J2864,'Medical Examinations'!O530:O2864)</f>
        <v>No</v>
      </c>
      <c r="G530" s="7">
        <v>0</v>
      </c>
      <c r="H530" s="7" t="str">
        <f>_xlfn.XLOOKUP(A530,'Medical Examinations'!J530:J2864,'Medical Examinations'!Q530:Q2864)</f>
        <v>No</v>
      </c>
      <c r="I530" s="7" t="str">
        <f>_xlfn.XLOOKUP(A530,'Medical Examinations'!J530:J2864,'Medical Examinations'!S530:S2864)</f>
        <v>Obesity</v>
      </c>
      <c r="J530" s="7" t="str">
        <f>_xlfn.XLOOKUP(A530,'Hospitalisation Details'!$K$2:$K$2344,'Hospitalisation Details'!$V$2:$V$2344,0)</f>
        <v>18-Dec-1962</v>
      </c>
      <c r="K530" s="24">
        <f>_xlfn.XLOOKUP(A530,'Hospitalisation Details'!$K$2:$K$2344,'Hospitalisation Details'!$P$2:$P$2344,0)</f>
        <v>18815.53</v>
      </c>
      <c r="L530" s="24" t="str">
        <f>_xlfn.XLOOKUP(A530,'Hospitalisation Details'!$K$2:$K$2344,'Hospitalisation Details'!$Q$2:$Q$2344,0)</f>
        <v>tier - 1</v>
      </c>
      <c r="M530" s="5" t="str">
        <f>_xlfn.XLOOKUP(A530,'Hospitalisation Details'!$K$2:$K$2344,'Hospitalisation Details'!$R$2:$R$2344,0)</f>
        <v>tier - 1</v>
      </c>
      <c r="N530" s="5" t="str">
        <f>_xlfn.XLOOKUP(A530,'Hospitalisation Details'!$K$2:$K$2344,'Hospitalisation Details'!$S$2:$S$2344,0)</f>
        <v>R1023</v>
      </c>
    </row>
    <row r="531" spans="1:14" ht="15.6" x14ac:dyDescent="0.3">
      <c r="A531" s="8" t="s">
        <v>1841</v>
      </c>
      <c r="B531" s="7" t="str">
        <f>_xlfn.XLOOKUP(A531,'Customer Names'!E531:E2865,'Customer Names'!H531:H2865)</f>
        <v>Jensen</v>
      </c>
      <c r="C531" s="7">
        <v>35.31</v>
      </c>
      <c r="D531" s="7" t="str">
        <f>_xlfn.XLOOKUP(A531,'Medical Examinations'!J531:J2865,'Medical Examinations'!M531:M2865)</f>
        <v>No</v>
      </c>
      <c r="E531" s="7" t="str">
        <f>_xlfn.XLOOKUP(A531,'Medical Examinations'!J531:J2865,'Medical Examinations'!N531:N2865)</f>
        <v>No</v>
      </c>
      <c r="F531" s="7" t="str">
        <f>_xlfn.XLOOKUP(A531,'Medical Examinations'!J531:J2865,'Medical Examinations'!O531:O2865)</f>
        <v>Yes</v>
      </c>
      <c r="G531" s="7">
        <v>1</v>
      </c>
      <c r="H531" s="7" t="str">
        <f>_xlfn.XLOOKUP(A531,'Medical Examinations'!J531:J2865,'Medical Examinations'!Q531:Q2865)</f>
        <v>No</v>
      </c>
      <c r="I531" s="7" t="str">
        <f>_xlfn.XLOOKUP(A531,'Medical Examinations'!J531:J2865,'Medical Examinations'!S531:S2865)</f>
        <v>Obesity</v>
      </c>
      <c r="J531" s="7" t="str">
        <f>_xlfn.XLOOKUP(A531,'Hospitalisation Details'!$K$2:$K$2344,'Hospitalisation Details'!$V$2:$V$2344,0)</f>
        <v>15-Oct-1979</v>
      </c>
      <c r="K531" s="24">
        <f>_xlfn.XLOOKUP(A531,'Hospitalisation Details'!$K$2:$K$2344,'Hospitalisation Details'!$P$2:$P$2344,0)</f>
        <v>18806.150000000001</v>
      </c>
      <c r="L531" s="24" t="str">
        <f>_xlfn.XLOOKUP(A531,'Hospitalisation Details'!$K$2:$K$2344,'Hospitalisation Details'!$Q$2:$Q$2344,0)</f>
        <v>tier - 1</v>
      </c>
      <c r="M531" s="5" t="str">
        <f>_xlfn.XLOOKUP(A531,'Hospitalisation Details'!$K$2:$K$2344,'Hospitalisation Details'!$R$2:$R$2344,0)</f>
        <v>tier - 2</v>
      </c>
      <c r="N531" s="5" t="str">
        <f>_xlfn.XLOOKUP(A531,'Hospitalisation Details'!$K$2:$K$2344,'Hospitalisation Details'!$S$2:$S$2344,0)</f>
        <v>R1013</v>
      </c>
    </row>
    <row r="532" spans="1:14" ht="15.6" x14ac:dyDescent="0.3">
      <c r="A532" s="8" t="s">
        <v>1840</v>
      </c>
      <c r="B532" s="7" t="str">
        <f>_xlfn.XLOOKUP(A532,'Customer Names'!E532:E2866,'Customer Names'!H532:H2866)</f>
        <v>Mutter</v>
      </c>
      <c r="C532" s="7">
        <v>30.4</v>
      </c>
      <c r="D532" s="7" t="str">
        <f>_xlfn.XLOOKUP(A532,'Medical Examinations'!J532:J2866,'Medical Examinations'!M532:M2866)</f>
        <v>Yes</v>
      </c>
      <c r="E532" s="7" t="str">
        <f>_xlfn.XLOOKUP(A532,'Medical Examinations'!J532:J2866,'Medical Examinations'!N532:N2866)</f>
        <v>No</v>
      </c>
      <c r="F532" s="7" t="str">
        <f>_xlfn.XLOOKUP(A532,'Medical Examinations'!J532:J2866,'Medical Examinations'!O532:O2866)</f>
        <v>No</v>
      </c>
      <c r="G532" s="7">
        <v>1</v>
      </c>
      <c r="H532" s="7" t="str">
        <f>_xlfn.XLOOKUP(A532,'Medical Examinations'!J532:J2866,'Medical Examinations'!Q532:Q2866)</f>
        <v>No</v>
      </c>
      <c r="I532" s="7" t="str">
        <f>_xlfn.XLOOKUP(A532,'Medical Examinations'!J532:J2866,'Medical Examinations'!S532:S2866)</f>
        <v>Obesity</v>
      </c>
      <c r="J532" s="7" t="str">
        <f>_xlfn.XLOOKUP(A532,'Hospitalisation Details'!$K$2:$K$2344,'Hospitalisation Details'!$V$2:$V$2344,0)</f>
        <v>28-Nov-1995</v>
      </c>
      <c r="K532" s="24">
        <f>_xlfn.XLOOKUP(A532,'Hospitalisation Details'!$K$2:$K$2344,'Hospitalisation Details'!$P$2:$P$2344,0)</f>
        <v>18804.75</v>
      </c>
      <c r="L532" s="24" t="str">
        <f>_xlfn.XLOOKUP(A532,'Hospitalisation Details'!$K$2:$K$2344,'Hospitalisation Details'!$Q$2:$Q$2344,0)</f>
        <v>tier - 1</v>
      </c>
      <c r="M532" s="5" t="str">
        <f>_xlfn.XLOOKUP(A532,'Hospitalisation Details'!$K$2:$K$2344,'Hospitalisation Details'!$R$2:$R$2344,0)</f>
        <v>tier - 1</v>
      </c>
      <c r="N532" s="5" t="str">
        <f>_xlfn.XLOOKUP(A532,'Hospitalisation Details'!$K$2:$K$2344,'Hospitalisation Details'!$S$2:$S$2344,0)</f>
        <v>R1012</v>
      </c>
    </row>
    <row r="533" spans="1:14" ht="15.6" x14ac:dyDescent="0.3">
      <c r="A533" s="8" t="s">
        <v>1839</v>
      </c>
      <c r="B533" s="7" t="str">
        <f>_xlfn.XLOOKUP(A533,'Customer Names'!E533:E2867,'Customer Names'!H533:H2867)</f>
        <v>Ahern</v>
      </c>
      <c r="C533" s="7">
        <v>20.13</v>
      </c>
      <c r="D533" s="7" t="str">
        <f>_xlfn.XLOOKUP(A533,'Medical Examinations'!J533:J2867,'Medical Examinations'!M533:M2867)</f>
        <v>No</v>
      </c>
      <c r="E533" s="7" t="str">
        <f>_xlfn.XLOOKUP(A533,'Medical Examinations'!J533:J2867,'Medical Examinations'!N533:N2867)</f>
        <v>No</v>
      </c>
      <c r="F533" s="7" t="str">
        <f>_xlfn.XLOOKUP(A533,'Medical Examinations'!J533:J2867,'Medical Examinations'!O533:O2867)</f>
        <v>Yes</v>
      </c>
      <c r="G533" s="7">
        <v>1</v>
      </c>
      <c r="H533" s="7" t="str">
        <f>_xlfn.XLOOKUP(A533,'Medical Examinations'!J533:J2867,'Medical Examinations'!Q533:Q2867)</f>
        <v>Yes</v>
      </c>
      <c r="I533" s="7" t="str">
        <f>_xlfn.XLOOKUP(A533,'Medical Examinations'!J533:J2867,'Medical Examinations'!S533:S2867)</f>
        <v>Normal Weight</v>
      </c>
      <c r="J533" s="7" t="str">
        <f>_xlfn.XLOOKUP(A533,'Hospitalisation Details'!$K$2:$K$2344,'Hospitalisation Details'!$V$2:$V$2344,0)</f>
        <v>19-Nov-1979</v>
      </c>
      <c r="K533" s="24">
        <f>_xlfn.XLOOKUP(A533,'Hospitalisation Details'!$K$2:$K$2344,'Hospitalisation Details'!$P$2:$P$2344,0)</f>
        <v>18767.740000000002</v>
      </c>
      <c r="L533" s="24" t="str">
        <f>_xlfn.XLOOKUP(A533,'Hospitalisation Details'!$K$2:$K$2344,'Hospitalisation Details'!$Q$2:$Q$2344,0)</f>
        <v>tier - 1</v>
      </c>
      <c r="M533" s="5" t="str">
        <f>_xlfn.XLOOKUP(A533,'Hospitalisation Details'!$K$2:$K$2344,'Hospitalisation Details'!$R$2:$R$2344,0)</f>
        <v>tier - 1</v>
      </c>
      <c r="N533" s="5" t="str">
        <f>_xlfn.XLOOKUP(A533,'Hospitalisation Details'!$K$2:$K$2344,'Hospitalisation Details'!$S$2:$S$2344,0)</f>
        <v>R1013</v>
      </c>
    </row>
    <row r="534" spans="1:14" ht="15.6" x14ac:dyDescent="0.3">
      <c r="A534" s="8" t="s">
        <v>1838</v>
      </c>
      <c r="B534" s="7" t="str">
        <f>_xlfn.XLOOKUP(A534,'Customer Names'!E534:E2868,'Customer Names'!H534:H2868)</f>
        <v>Chviruk</v>
      </c>
      <c r="C534" s="7">
        <v>23.655000000000001</v>
      </c>
      <c r="D534" s="7" t="str">
        <f>_xlfn.XLOOKUP(A534,'Medical Examinations'!J534:J2868,'Medical Examinations'!M534:M2868)</f>
        <v>No</v>
      </c>
      <c r="E534" s="7" t="str">
        <f>_xlfn.XLOOKUP(A534,'Medical Examinations'!J534:J2868,'Medical Examinations'!N534:N2868)</f>
        <v>No</v>
      </c>
      <c r="F534" s="7" t="str">
        <f>_xlfn.XLOOKUP(A534,'Medical Examinations'!J534:J2868,'Medical Examinations'!O534:O2868)</f>
        <v>No</v>
      </c>
      <c r="G534" s="7">
        <v>1</v>
      </c>
      <c r="H534" s="7" t="str">
        <f>_xlfn.XLOOKUP(A534,'Medical Examinations'!J534:J2868,'Medical Examinations'!Q534:Q2868)</f>
        <v>Yes</v>
      </c>
      <c r="I534" s="7" t="str">
        <f>_xlfn.XLOOKUP(A534,'Medical Examinations'!J534:J2868,'Medical Examinations'!S534:S2868)</f>
        <v>Normal Weight</v>
      </c>
      <c r="J534" s="7" t="str">
        <f>_xlfn.XLOOKUP(A534,'Hospitalisation Details'!$K$2:$K$2344,'Hospitalisation Details'!$V$2:$V$2344,0)</f>
        <v>27-Dec-1992</v>
      </c>
      <c r="K534" s="24">
        <f>_xlfn.XLOOKUP(A534,'Hospitalisation Details'!$K$2:$K$2344,'Hospitalisation Details'!$P$2:$P$2344,0)</f>
        <v>18765.88</v>
      </c>
      <c r="L534" s="24" t="str">
        <f>_xlfn.XLOOKUP(A534,'Hospitalisation Details'!$K$2:$K$2344,'Hospitalisation Details'!$Q$2:$Q$2344,0)</f>
        <v>tier - 1</v>
      </c>
      <c r="M534" s="5" t="str">
        <f>_xlfn.XLOOKUP(A534,'Hospitalisation Details'!$K$2:$K$2344,'Hospitalisation Details'!$R$2:$R$2344,0)</f>
        <v>tier - 2</v>
      </c>
      <c r="N534" s="5" t="str">
        <f>_xlfn.XLOOKUP(A534,'Hospitalisation Details'!$K$2:$K$2344,'Hospitalisation Details'!$S$2:$S$2344,0)</f>
        <v>R1012</v>
      </c>
    </row>
    <row r="535" spans="1:14" ht="15.6" x14ac:dyDescent="0.3">
      <c r="A535" s="8" t="s">
        <v>1837</v>
      </c>
      <c r="B535" s="7" t="str">
        <f>_xlfn.XLOOKUP(A535,'Customer Names'!E535:E2869,'Customer Names'!H535:H2869)</f>
        <v>Meehan</v>
      </c>
      <c r="C535" s="7">
        <v>49.05</v>
      </c>
      <c r="D535" s="7" t="str">
        <f>_xlfn.XLOOKUP(A535,'Medical Examinations'!J535:J2869,'Medical Examinations'!M535:M2869)</f>
        <v>Yes</v>
      </c>
      <c r="E535" s="7" t="str">
        <f>_xlfn.XLOOKUP(A535,'Medical Examinations'!J535:J2869,'Medical Examinations'!N535:N2869)</f>
        <v>No</v>
      </c>
      <c r="F535" s="7" t="str">
        <f>_xlfn.XLOOKUP(A535,'Medical Examinations'!J535:J2869,'Medical Examinations'!O535:O2869)</f>
        <v>No</v>
      </c>
      <c r="G535" s="7">
        <v>0</v>
      </c>
      <c r="H535" s="7" t="str">
        <f>_xlfn.XLOOKUP(A535,'Medical Examinations'!J535:J2869,'Medical Examinations'!Q535:Q2869)</f>
        <v>No</v>
      </c>
      <c r="I535" s="7" t="str">
        <f>_xlfn.XLOOKUP(A535,'Medical Examinations'!J535:J2869,'Medical Examinations'!S535:S2869)</f>
        <v>Obesity</v>
      </c>
      <c r="J535" s="7" t="str">
        <f>_xlfn.XLOOKUP(A535,'Hospitalisation Details'!$K$2:$K$2344,'Hospitalisation Details'!$V$2:$V$2344,0)</f>
        <v>30-Aug-1967</v>
      </c>
      <c r="K535" s="24">
        <f>_xlfn.XLOOKUP(A535,'Hospitalisation Details'!$K$2:$K$2344,'Hospitalisation Details'!$P$2:$P$2344,0)</f>
        <v>18694.689999999999</v>
      </c>
      <c r="L535" s="24" t="str">
        <f>_xlfn.XLOOKUP(A535,'Hospitalisation Details'!$K$2:$K$2344,'Hospitalisation Details'!$Q$2:$Q$2344,0)</f>
        <v>tier - 1</v>
      </c>
      <c r="M535" s="5" t="str">
        <f>_xlfn.XLOOKUP(A535,'Hospitalisation Details'!$K$2:$K$2344,'Hospitalisation Details'!$R$2:$R$2344,0)</f>
        <v>tier - 1</v>
      </c>
      <c r="N535" s="5" t="str">
        <f>_xlfn.XLOOKUP(A535,'Hospitalisation Details'!$K$2:$K$2344,'Hospitalisation Details'!$S$2:$S$2344,0)</f>
        <v>R1023</v>
      </c>
    </row>
    <row r="536" spans="1:14" ht="15.6" x14ac:dyDescent="0.3">
      <c r="A536" s="8" t="s">
        <v>1836</v>
      </c>
      <c r="B536" s="7" t="str">
        <f>_xlfn.XLOOKUP(A536,'Customer Names'!E536:E2870,'Customer Names'!H536:H2870)</f>
        <v>Gammon</v>
      </c>
      <c r="C536" s="7">
        <v>51.94</v>
      </c>
      <c r="D536" s="7" t="str">
        <f>_xlfn.XLOOKUP(A536,'Medical Examinations'!J536:J2870,'Medical Examinations'!M536:M2870)</f>
        <v>Yes</v>
      </c>
      <c r="E536" s="7" t="str">
        <f>_xlfn.XLOOKUP(A536,'Medical Examinations'!J536:J2870,'Medical Examinations'!N536:N2870)</f>
        <v>No</v>
      </c>
      <c r="F536" s="7" t="str">
        <f>_xlfn.XLOOKUP(A536,'Medical Examinations'!J536:J2870,'Medical Examinations'!O536:O2870)</f>
        <v>No</v>
      </c>
      <c r="G536" s="7">
        <v>2</v>
      </c>
      <c r="H536" s="7" t="str">
        <f>_xlfn.XLOOKUP(A536,'Medical Examinations'!J536:J2870,'Medical Examinations'!Q536:Q2870)</f>
        <v>No</v>
      </c>
      <c r="I536" s="7" t="str">
        <f>_xlfn.XLOOKUP(A536,'Medical Examinations'!J536:J2870,'Medical Examinations'!S536:S2870)</f>
        <v>Obesity</v>
      </c>
      <c r="J536" s="7" t="str">
        <f>_xlfn.XLOOKUP(A536,'Hospitalisation Details'!$K$2:$K$2344,'Hospitalisation Details'!$V$2:$V$2344,0)</f>
        <v>17-Oct-1970</v>
      </c>
      <c r="K536" s="24">
        <f>_xlfn.XLOOKUP(A536,'Hospitalisation Details'!$K$2:$K$2344,'Hospitalisation Details'!$P$2:$P$2344,0)</f>
        <v>18682.740000000002</v>
      </c>
      <c r="L536" s="24" t="str">
        <f>_xlfn.XLOOKUP(A536,'Hospitalisation Details'!$K$2:$K$2344,'Hospitalisation Details'!$Q$2:$Q$2344,0)</f>
        <v>tier - 1</v>
      </c>
      <c r="M536" s="5" t="str">
        <f>_xlfn.XLOOKUP(A536,'Hospitalisation Details'!$K$2:$K$2344,'Hospitalisation Details'!$R$2:$R$2344,0)</f>
        <v>tier - 3</v>
      </c>
      <c r="N536" s="5" t="str">
        <f>_xlfn.XLOOKUP(A536,'Hospitalisation Details'!$K$2:$K$2344,'Hospitalisation Details'!$S$2:$S$2344,0)</f>
        <v>R1012</v>
      </c>
    </row>
    <row r="537" spans="1:14" ht="15.6" x14ac:dyDescent="0.3">
      <c r="A537" s="8" t="s">
        <v>1835</v>
      </c>
      <c r="B537" s="7" t="str">
        <f>_xlfn.XLOOKUP(A537,'Customer Names'!E537:E2871,'Customer Names'!H537:H2871)</f>
        <v>Lee</v>
      </c>
      <c r="C537" s="7">
        <v>29.83</v>
      </c>
      <c r="D537" s="7" t="str">
        <f>_xlfn.XLOOKUP(A537,'Medical Examinations'!J537:J2871,'Medical Examinations'!M537:M2871)</f>
        <v>No</v>
      </c>
      <c r="E537" s="7" t="str">
        <f>_xlfn.XLOOKUP(A537,'Medical Examinations'!J537:J2871,'Medical Examinations'!N537:N2871)</f>
        <v>No</v>
      </c>
      <c r="F537" s="7" t="str">
        <f>_xlfn.XLOOKUP(A537,'Medical Examinations'!J537:J2871,'Medical Examinations'!O537:O2871)</f>
        <v>No</v>
      </c>
      <c r="G537" s="7">
        <v>1</v>
      </c>
      <c r="H537" s="7" t="str">
        <f>_xlfn.XLOOKUP(A537,'Medical Examinations'!J537:J2871,'Medical Examinations'!Q537:Q2871)</f>
        <v>Yes</v>
      </c>
      <c r="I537" s="7" t="str">
        <f>_xlfn.XLOOKUP(A537,'Medical Examinations'!J537:J2871,'Medical Examinations'!S537:S2871)</f>
        <v>Over Weight</v>
      </c>
      <c r="J537" s="7" t="str">
        <f>_xlfn.XLOOKUP(A537,'Hospitalisation Details'!$K$2:$K$2344,'Hospitalisation Details'!$V$2:$V$2344,0)</f>
        <v>23-Sep-1998</v>
      </c>
      <c r="K537" s="24">
        <f>_xlfn.XLOOKUP(A537,'Hospitalisation Details'!$K$2:$K$2344,'Hospitalisation Details'!$P$2:$P$2344,0)</f>
        <v>18648.419999999998</v>
      </c>
      <c r="L537" s="24" t="str">
        <f>_xlfn.XLOOKUP(A537,'Hospitalisation Details'!$K$2:$K$2344,'Hospitalisation Details'!$Q$2:$Q$2344,0)</f>
        <v>tier - 1</v>
      </c>
      <c r="M537" s="5" t="str">
        <f>_xlfn.XLOOKUP(A537,'Hospitalisation Details'!$K$2:$K$2344,'Hospitalisation Details'!$R$2:$R$2344,0)</f>
        <v>tier - 1</v>
      </c>
      <c r="N537" s="5" t="str">
        <f>_xlfn.XLOOKUP(A537,'Hospitalisation Details'!$K$2:$K$2344,'Hospitalisation Details'!$S$2:$S$2344,0)</f>
        <v>R1019</v>
      </c>
    </row>
    <row r="538" spans="1:14" ht="15.6" x14ac:dyDescent="0.3">
      <c r="A538" s="8" t="s">
        <v>1834</v>
      </c>
      <c r="B538" s="7" t="str">
        <f>_xlfn.XLOOKUP(A538,'Customer Names'!E538:E2872,'Customer Names'!H538:H2872)</f>
        <v>Franco</v>
      </c>
      <c r="C538" s="7">
        <v>22.6</v>
      </c>
      <c r="D538" s="7" t="str">
        <f>_xlfn.XLOOKUP(A538,'Medical Examinations'!J538:J2872,'Medical Examinations'!M538:M2872)</f>
        <v>Yes</v>
      </c>
      <c r="E538" s="7" t="str">
        <f>_xlfn.XLOOKUP(A538,'Medical Examinations'!J538:J2872,'Medical Examinations'!N538:N2872)</f>
        <v>No</v>
      </c>
      <c r="F538" s="7" t="str">
        <f>_xlfn.XLOOKUP(A538,'Medical Examinations'!J538:J2872,'Medical Examinations'!O538:O2872)</f>
        <v>No</v>
      </c>
      <c r="G538" s="7">
        <v>1</v>
      </c>
      <c r="H538" s="7" t="str">
        <f>_xlfn.XLOOKUP(A538,'Medical Examinations'!J538:J2872,'Medical Examinations'!Q538:Q2872)</f>
        <v>Yes</v>
      </c>
      <c r="I538" s="7" t="str">
        <f>_xlfn.XLOOKUP(A538,'Medical Examinations'!J538:J2872,'Medical Examinations'!S538:S2872)</f>
        <v>Normal Weight</v>
      </c>
      <c r="J538" s="7" t="str">
        <f>_xlfn.XLOOKUP(A538,'Hospitalisation Details'!$K$2:$K$2344,'Hospitalisation Details'!$V$2:$V$2344,0)</f>
        <v>12-Aug-1986</v>
      </c>
      <c r="K538" s="24">
        <f>_xlfn.XLOOKUP(A538,'Hospitalisation Details'!$K$2:$K$2344,'Hospitalisation Details'!$P$2:$P$2344,0)</f>
        <v>18608.259999999998</v>
      </c>
      <c r="L538" s="24" t="str">
        <f>_xlfn.XLOOKUP(A538,'Hospitalisation Details'!$K$2:$K$2344,'Hospitalisation Details'!$Q$2:$Q$2344,0)</f>
        <v>tier - 1</v>
      </c>
      <c r="M538" s="5" t="str">
        <f>_xlfn.XLOOKUP(A538,'Hospitalisation Details'!$K$2:$K$2344,'Hospitalisation Details'!$R$2:$R$2344,0)</f>
        <v>tier - 3</v>
      </c>
      <c r="N538" s="5" t="str">
        <f>_xlfn.XLOOKUP(A538,'Hospitalisation Details'!$K$2:$K$2344,'Hospitalisation Details'!$S$2:$S$2344,0)</f>
        <v>R1011</v>
      </c>
    </row>
    <row r="539" spans="1:14" ht="15.6" x14ac:dyDescent="0.3">
      <c r="A539" s="8" t="s">
        <v>1833</v>
      </c>
      <c r="B539" s="7" t="str">
        <f>_xlfn.XLOOKUP(A539,'Customer Names'!E539:E2873,'Customer Names'!H539:H2873)</f>
        <v>Patterson</v>
      </c>
      <c r="C539" s="7">
        <v>46.69</v>
      </c>
      <c r="D539" s="7" t="str">
        <f>_xlfn.XLOOKUP(A539,'Medical Examinations'!J539:J2873,'Medical Examinations'!M539:M2873)</f>
        <v>Yes</v>
      </c>
      <c r="E539" s="7" t="str">
        <f>_xlfn.XLOOKUP(A539,'Medical Examinations'!J539:J2873,'Medical Examinations'!N539:N2873)</f>
        <v>No</v>
      </c>
      <c r="F539" s="7" t="str">
        <f>_xlfn.XLOOKUP(A539,'Medical Examinations'!J539:J2873,'Medical Examinations'!O539:O2873)</f>
        <v>No</v>
      </c>
      <c r="G539" s="7">
        <v>1</v>
      </c>
      <c r="H539" s="7" t="str">
        <f>_xlfn.XLOOKUP(A539,'Medical Examinations'!J539:J2873,'Medical Examinations'!Q539:Q2873)</f>
        <v>No</v>
      </c>
      <c r="I539" s="7" t="str">
        <f>_xlfn.XLOOKUP(A539,'Medical Examinations'!J539:J2873,'Medical Examinations'!S539:S2873)</f>
        <v>Obesity</v>
      </c>
      <c r="J539" s="7" t="str">
        <f>_xlfn.XLOOKUP(A539,'Hospitalisation Details'!$K$2:$K$2344,'Hospitalisation Details'!$V$2:$V$2344,0)</f>
        <v>26-Sep-1964</v>
      </c>
      <c r="K539" s="24">
        <f>_xlfn.XLOOKUP(A539,'Hospitalisation Details'!$K$2:$K$2344,'Hospitalisation Details'!$P$2:$P$2344,0)</f>
        <v>18443.11</v>
      </c>
      <c r="L539" s="24" t="str">
        <f>_xlfn.XLOOKUP(A539,'Hospitalisation Details'!$K$2:$K$2344,'Hospitalisation Details'!$Q$2:$Q$2344,0)</f>
        <v>tier - 1</v>
      </c>
      <c r="M539" s="5" t="str">
        <f>_xlfn.XLOOKUP(A539,'Hospitalisation Details'!$K$2:$K$2344,'Hospitalisation Details'!$R$2:$R$2344,0)</f>
        <v>tier - 2</v>
      </c>
      <c r="N539" s="5" t="str">
        <f>_xlfn.XLOOKUP(A539,'Hospitalisation Details'!$K$2:$K$2344,'Hospitalisation Details'!$S$2:$S$2344,0)</f>
        <v>R1012</v>
      </c>
    </row>
    <row r="540" spans="1:14" ht="15.6" x14ac:dyDescent="0.3">
      <c r="A540" s="8" t="s">
        <v>1832</v>
      </c>
      <c r="B540" s="7" t="str">
        <f>_xlfn.XLOOKUP(A540,'Customer Names'!E540:E2874,'Customer Names'!H540:H2874)</f>
        <v>Valdes</v>
      </c>
      <c r="C540" s="7">
        <v>28.49</v>
      </c>
      <c r="D540" s="7" t="str">
        <f>_xlfn.XLOOKUP(A540,'Medical Examinations'!J540:J2874,'Medical Examinations'!M540:M2874)</f>
        <v>No</v>
      </c>
      <c r="E540" s="7" t="str">
        <f>_xlfn.XLOOKUP(A540,'Medical Examinations'!J540:J2874,'Medical Examinations'!N540:N2874)</f>
        <v>No</v>
      </c>
      <c r="F540" s="7" t="str">
        <f>_xlfn.XLOOKUP(A540,'Medical Examinations'!J540:J2874,'Medical Examinations'!O540:O2874)</f>
        <v>No</v>
      </c>
      <c r="G540" s="7">
        <v>0</v>
      </c>
      <c r="H540" s="7" t="str">
        <f>_xlfn.XLOOKUP(A540,'Medical Examinations'!J540:J2874,'Medical Examinations'!Q540:Q2874)</f>
        <v>Yes</v>
      </c>
      <c r="I540" s="7" t="str">
        <f>_xlfn.XLOOKUP(A540,'Medical Examinations'!J540:J2874,'Medical Examinations'!S540:S2874)</f>
        <v>Over Weight</v>
      </c>
      <c r="J540" s="7" t="str">
        <f>_xlfn.XLOOKUP(A540,'Hospitalisation Details'!$K$2:$K$2344,'Hospitalisation Details'!$V$2:$V$2344,0)</f>
        <v>15-Dec-1999</v>
      </c>
      <c r="K540" s="24">
        <f>_xlfn.XLOOKUP(A540,'Hospitalisation Details'!$K$2:$K$2344,'Hospitalisation Details'!$P$2:$P$2344,0)</f>
        <v>18328.240000000002</v>
      </c>
      <c r="L540" s="24" t="str">
        <f>_xlfn.XLOOKUP(A540,'Hospitalisation Details'!$K$2:$K$2344,'Hospitalisation Details'!$Q$2:$Q$2344,0)</f>
        <v>tier - 1</v>
      </c>
      <c r="M540" s="5" t="str">
        <f>_xlfn.XLOOKUP(A540,'Hospitalisation Details'!$K$2:$K$2344,'Hospitalisation Details'!$R$2:$R$2344,0)</f>
        <v>tier - 2</v>
      </c>
      <c r="N540" s="5" t="str">
        <f>_xlfn.XLOOKUP(A540,'Hospitalisation Details'!$K$2:$K$2344,'Hospitalisation Details'!$S$2:$S$2344,0)</f>
        <v>R1013</v>
      </c>
    </row>
    <row r="541" spans="1:14" ht="15.6" x14ac:dyDescent="0.3">
      <c r="A541" s="8" t="s">
        <v>1831</v>
      </c>
      <c r="B541" s="7" t="str">
        <f>_xlfn.XLOOKUP(A541,'Customer Names'!E541:E2875,'Customer Names'!H541:H2875)</f>
        <v>Craig</v>
      </c>
      <c r="C541" s="7">
        <v>28.5</v>
      </c>
      <c r="D541" s="7" t="str">
        <f>_xlfn.XLOOKUP(A541,'Medical Examinations'!J541:J2875,'Medical Examinations'!M541:M2875)</f>
        <v>Yes</v>
      </c>
      <c r="E541" s="7" t="str">
        <f>_xlfn.XLOOKUP(A541,'Medical Examinations'!J541:J2875,'Medical Examinations'!N541:N2875)</f>
        <v>No</v>
      </c>
      <c r="F541" s="7" t="str">
        <f>_xlfn.XLOOKUP(A541,'Medical Examinations'!J541:J2875,'Medical Examinations'!O541:O2875)</f>
        <v>No</v>
      </c>
      <c r="G541" s="7">
        <v>1</v>
      </c>
      <c r="H541" s="7" t="str">
        <f>_xlfn.XLOOKUP(A541,'Medical Examinations'!J541:J2875,'Medical Examinations'!Q541:Q2875)</f>
        <v>Yes</v>
      </c>
      <c r="I541" s="7" t="str">
        <f>_xlfn.XLOOKUP(A541,'Medical Examinations'!J541:J2875,'Medical Examinations'!S541:S2875)</f>
        <v>Over Weight</v>
      </c>
      <c r="J541" s="7" t="str">
        <f>_xlfn.XLOOKUP(A541,'Hospitalisation Details'!$K$2:$K$2344,'Hospitalisation Details'!$V$2:$V$2344,0)</f>
        <v>4-Jul-1995</v>
      </c>
      <c r="K541" s="24">
        <f>_xlfn.XLOOKUP(A541,'Hospitalisation Details'!$K$2:$K$2344,'Hospitalisation Details'!$P$2:$P$2344,0)</f>
        <v>18310.740000000002</v>
      </c>
      <c r="L541" s="24" t="str">
        <f>_xlfn.XLOOKUP(A541,'Hospitalisation Details'!$K$2:$K$2344,'Hospitalisation Details'!$Q$2:$Q$2344,0)</f>
        <v>tier - 1</v>
      </c>
      <c r="M541" s="5" t="str">
        <f>_xlfn.XLOOKUP(A541,'Hospitalisation Details'!$K$2:$K$2344,'Hospitalisation Details'!$R$2:$R$2344,0)</f>
        <v>tier - 3</v>
      </c>
      <c r="N541" s="5" t="str">
        <f>_xlfn.XLOOKUP(A541,'Hospitalisation Details'!$K$2:$K$2344,'Hospitalisation Details'!$S$2:$S$2344,0)</f>
        <v>R1012</v>
      </c>
    </row>
    <row r="542" spans="1:14" ht="15.6" x14ac:dyDescent="0.3">
      <c r="A542" s="8" t="s">
        <v>1830</v>
      </c>
      <c r="B542" s="7" t="str">
        <f>_xlfn.XLOOKUP(A542,'Customer Names'!E542:E2876,'Customer Names'!H542:H2876)</f>
        <v>Whipple</v>
      </c>
      <c r="C542" s="7">
        <v>24.4</v>
      </c>
      <c r="D542" s="7" t="str">
        <f>_xlfn.XLOOKUP(A542,'Medical Examinations'!J542:J2876,'Medical Examinations'!M542:M2876)</f>
        <v>No</v>
      </c>
      <c r="E542" s="7" t="str">
        <f>_xlfn.XLOOKUP(A542,'Medical Examinations'!J542:J2876,'Medical Examinations'!N542:N2876)</f>
        <v>No</v>
      </c>
      <c r="F542" s="7" t="str">
        <f>_xlfn.XLOOKUP(A542,'Medical Examinations'!J542:J2876,'Medical Examinations'!O542:O2876)</f>
        <v>No</v>
      </c>
      <c r="G542" s="7">
        <v>1</v>
      </c>
      <c r="H542" s="7" t="str">
        <f>_xlfn.XLOOKUP(A542,'Medical Examinations'!J542:J2876,'Medical Examinations'!Q542:Q2876)</f>
        <v>Yes</v>
      </c>
      <c r="I542" s="7" t="str">
        <f>_xlfn.XLOOKUP(A542,'Medical Examinations'!J542:J2876,'Medical Examinations'!S542:S2876)</f>
        <v>Normal Weight</v>
      </c>
      <c r="J542" s="7" t="str">
        <f>_xlfn.XLOOKUP(A542,'Hospitalisation Details'!$K$2:$K$2344,'Hospitalisation Details'!$V$2:$V$2344,0)</f>
        <v>25-Dec-1992</v>
      </c>
      <c r="K542" s="24">
        <f>_xlfn.XLOOKUP(A542,'Hospitalisation Details'!$K$2:$K$2344,'Hospitalisation Details'!$P$2:$P$2344,0)</f>
        <v>18259.22</v>
      </c>
      <c r="L542" s="24" t="str">
        <f>_xlfn.XLOOKUP(A542,'Hospitalisation Details'!$K$2:$K$2344,'Hospitalisation Details'!$Q$2:$Q$2344,0)</f>
        <v>tier - 1</v>
      </c>
      <c r="M542" s="5" t="str">
        <f>_xlfn.XLOOKUP(A542,'Hospitalisation Details'!$K$2:$K$2344,'Hospitalisation Details'!$R$2:$R$2344,0)</f>
        <v>tier - 3</v>
      </c>
      <c r="N542" s="5" t="str">
        <f>_xlfn.XLOOKUP(A542,'Hospitalisation Details'!$K$2:$K$2344,'Hospitalisation Details'!$S$2:$S$2344,0)</f>
        <v>R1011</v>
      </c>
    </row>
    <row r="543" spans="1:14" ht="15.6" x14ac:dyDescent="0.3">
      <c r="A543" s="8" t="s">
        <v>1829</v>
      </c>
      <c r="B543" s="7" t="str">
        <f>_xlfn.XLOOKUP(A543,'Customer Names'!E543:E2877,'Customer Names'!H543:H2877)</f>
        <v>Marton</v>
      </c>
      <c r="C543" s="7">
        <v>29.15</v>
      </c>
      <c r="D543" s="7" t="str">
        <f>_xlfn.XLOOKUP(A543,'Medical Examinations'!J543:J2877,'Medical Examinations'!M543:M2877)</f>
        <v>Yes</v>
      </c>
      <c r="E543" s="7" t="str">
        <f>_xlfn.XLOOKUP(A543,'Medical Examinations'!J543:J2877,'Medical Examinations'!N543:N2877)</f>
        <v>No</v>
      </c>
      <c r="F543" s="7" t="str">
        <f>_xlfn.XLOOKUP(A543,'Medical Examinations'!J543:J2877,'Medical Examinations'!O543:O2877)</f>
        <v>No</v>
      </c>
      <c r="G543" s="7">
        <v>1</v>
      </c>
      <c r="H543" s="7" t="str">
        <f>_xlfn.XLOOKUP(A543,'Medical Examinations'!J543:J2877,'Medical Examinations'!Q543:Q2877)</f>
        <v>Yes</v>
      </c>
      <c r="I543" s="7" t="str">
        <f>_xlfn.XLOOKUP(A543,'Medical Examinations'!J543:J2877,'Medical Examinations'!S543:S2877)</f>
        <v>Over Weight</v>
      </c>
      <c r="J543" s="7" t="str">
        <f>_xlfn.XLOOKUP(A543,'Hospitalisation Details'!$K$2:$K$2344,'Hospitalisation Details'!$V$2:$V$2344,0)</f>
        <v>3-Aug-1995</v>
      </c>
      <c r="K543" s="24">
        <f>_xlfn.XLOOKUP(A543,'Hospitalisation Details'!$K$2:$K$2344,'Hospitalisation Details'!$P$2:$P$2344,0)</f>
        <v>18246.5</v>
      </c>
      <c r="L543" s="24" t="str">
        <f>_xlfn.XLOOKUP(A543,'Hospitalisation Details'!$K$2:$K$2344,'Hospitalisation Details'!$Q$2:$Q$2344,0)</f>
        <v>tier - 1</v>
      </c>
      <c r="M543" s="5" t="str">
        <f>_xlfn.XLOOKUP(A543,'Hospitalisation Details'!$K$2:$K$2344,'Hospitalisation Details'!$R$2:$R$2344,0)</f>
        <v>tier - 1</v>
      </c>
      <c r="N543" s="5" t="str">
        <f>_xlfn.XLOOKUP(A543,'Hospitalisation Details'!$K$2:$K$2344,'Hospitalisation Details'!$S$2:$S$2344,0)</f>
        <v>R1013</v>
      </c>
    </row>
    <row r="544" spans="1:14" ht="15.6" x14ac:dyDescent="0.3">
      <c r="A544" s="8" t="s">
        <v>1828</v>
      </c>
      <c r="B544" s="7" t="str">
        <f>_xlfn.XLOOKUP(A544,'Customer Names'!E544:E2878,'Customer Names'!H544:H2878)</f>
        <v>Hildebrandt</v>
      </c>
      <c r="C544" s="7">
        <v>27.28</v>
      </c>
      <c r="D544" s="7" t="str">
        <f>_xlfn.XLOOKUP(A544,'Medical Examinations'!J544:J2878,'Medical Examinations'!M544:M2878)</f>
        <v>No</v>
      </c>
      <c r="E544" s="7" t="str">
        <f>_xlfn.XLOOKUP(A544,'Medical Examinations'!J544:J2878,'Medical Examinations'!N544:N2878)</f>
        <v>yes</v>
      </c>
      <c r="F544" s="7" t="str">
        <f>_xlfn.XLOOKUP(A544,'Medical Examinations'!J544:J2878,'Medical Examinations'!O544:O2878)</f>
        <v>No</v>
      </c>
      <c r="G544" s="7">
        <v>1</v>
      </c>
      <c r="H544" s="7" t="str">
        <f>_xlfn.XLOOKUP(A544,'Medical Examinations'!J544:J2878,'Medical Examinations'!Q544:Q2878)</f>
        <v>Yes</v>
      </c>
      <c r="I544" s="7" t="str">
        <f>_xlfn.XLOOKUP(A544,'Medical Examinations'!J544:J2878,'Medical Examinations'!S544:S2878)</f>
        <v>Over Weight</v>
      </c>
      <c r="J544" s="7" t="str">
        <f>_xlfn.XLOOKUP(A544,'Hospitalisation Details'!$K$2:$K$2344,'Hospitalisation Details'!$V$2:$V$2344,0)</f>
        <v>10-Sep-2004</v>
      </c>
      <c r="K544" s="24">
        <f>_xlfn.XLOOKUP(A544,'Hospitalisation Details'!$K$2:$K$2344,'Hospitalisation Details'!$P$2:$P$2344,0)</f>
        <v>18223.45</v>
      </c>
      <c r="L544" s="24" t="str">
        <f>_xlfn.XLOOKUP(A544,'Hospitalisation Details'!$K$2:$K$2344,'Hospitalisation Details'!$Q$2:$Q$2344,0)</f>
        <v>tier - 1</v>
      </c>
      <c r="M544" s="5" t="str">
        <f>_xlfn.XLOOKUP(A544,'Hospitalisation Details'!$K$2:$K$2344,'Hospitalisation Details'!$R$2:$R$2344,0)</f>
        <v>tier - 3</v>
      </c>
      <c r="N544" s="5" t="str">
        <f>_xlfn.XLOOKUP(A544,'Hospitalisation Details'!$K$2:$K$2344,'Hospitalisation Details'!$S$2:$S$2344,0)</f>
        <v>R1013</v>
      </c>
    </row>
    <row r="545" spans="1:14" ht="15.6" x14ac:dyDescent="0.3">
      <c r="A545" s="8" t="s">
        <v>1827</v>
      </c>
      <c r="B545" s="7" t="str">
        <f>_xlfn.XLOOKUP(A545,'Customer Names'!E545:E2879,'Customer Names'!H545:H2879)</f>
        <v>Biggs</v>
      </c>
      <c r="C545" s="7">
        <v>32.229999999999997</v>
      </c>
      <c r="D545" s="7" t="str">
        <f>_xlfn.XLOOKUP(A545,'Medical Examinations'!J545:J2879,'Medical Examinations'!M545:M2879)</f>
        <v>Yes</v>
      </c>
      <c r="E545" s="7" t="str">
        <f>_xlfn.XLOOKUP(A545,'Medical Examinations'!J545:J2879,'Medical Examinations'!N545:N2879)</f>
        <v>No</v>
      </c>
      <c r="F545" s="7" t="str">
        <f>_xlfn.XLOOKUP(A545,'Medical Examinations'!J545:J2879,'Medical Examinations'!O545:O2879)</f>
        <v>Yes</v>
      </c>
      <c r="G545" s="7">
        <v>1</v>
      </c>
      <c r="H545" s="7" t="str">
        <f>_xlfn.XLOOKUP(A545,'Medical Examinations'!J545:J2879,'Medical Examinations'!Q545:Q2879)</f>
        <v>No</v>
      </c>
      <c r="I545" s="7" t="str">
        <f>_xlfn.XLOOKUP(A545,'Medical Examinations'!J545:J2879,'Medical Examinations'!S545:S2879)</f>
        <v>Obesity</v>
      </c>
      <c r="J545" s="7" t="str">
        <f>_xlfn.XLOOKUP(A545,'Hospitalisation Details'!$K$2:$K$2344,'Hospitalisation Details'!$V$2:$V$2344,0)</f>
        <v>15-Jun-1997</v>
      </c>
      <c r="K545" s="24">
        <f>_xlfn.XLOOKUP(A545,'Hospitalisation Details'!$K$2:$K$2344,'Hospitalisation Details'!$P$2:$P$2344,0)</f>
        <v>18218.16</v>
      </c>
      <c r="L545" s="24" t="str">
        <f>_xlfn.XLOOKUP(A545,'Hospitalisation Details'!$K$2:$K$2344,'Hospitalisation Details'!$Q$2:$Q$2344,0)</f>
        <v>tier - 1</v>
      </c>
      <c r="M545" s="5" t="str">
        <f>_xlfn.XLOOKUP(A545,'Hospitalisation Details'!$K$2:$K$2344,'Hospitalisation Details'!$R$2:$R$2344,0)</f>
        <v>tier - 1</v>
      </c>
      <c r="N545" s="5" t="str">
        <f>_xlfn.XLOOKUP(A545,'Hospitalisation Details'!$K$2:$K$2344,'Hospitalisation Details'!$S$2:$S$2344,0)</f>
        <v>R1013</v>
      </c>
    </row>
    <row r="546" spans="1:14" ht="15.6" x14ac:dyDescent="0.3">
      <c r="A546" s="8" t="s">
        <v>1826</v>
      </c>
      <c r="B546" s="7" t="str">
        <f>_xlfn.XLOOKUP(A546,'Customer Names'!E546:E2880,'Customer Names'!H546:H2880)</f>
        <v>Shigezumi</v>
      </c>
      <c r="C546" s="7">
        <v>44.2</v>
      </c>
      <c r="D546" s="7" t="str">
        <f>_xlfn.XLOOKUP(A546,'Medical Examinations'!J546:J2880,'Medical Examinations'!M546:M2880)</f>
        <v>Yes</v>
      </c>
      <c r="E546" s="7" t="str">
        <f>_xlfn.XLOOKUP(A546,'Medical Examinations'!J546:J2880,'Medical Examinations'!N546:N2880)</f>
        <v>No</v>
      </c>
      <c r="F546" s="7" t="str">
        <f>_xlfn.XLOOKUP(A546,'Medical Examinations'!J546:J2880,'Medical Examinations'!O546:O2880)</f>
        <v>Yes</v>
      </c>
      <c r="G546" s="7">
        <v>1</v>
      </c>
      <c r="H546" s="7" t="str">
        <f>_xlfn.XLOOKUP(A546,'Medical Examinations'!J546:J2880,'Medical Examinations'!Q546:Q2880)</f>
        <v>No</v>
      </c>
      <c r="I546" s="7" t="str">
        <f>_xlfn.XLOOKUP(A546,'Medical Examinations'!J546:J2880,'Medical Examinations'!S546:S2880)</f>
        <v>Obesity</v>
      </c>
      <c r="J546" s="7" t="str">
        <f>_xlfn.XLOOKUP(A546,'Hospitalisation Details'!$K$2:$K$2344,'Hospitalisation Details'!$V$2:$V$2344,0)</f>
        <v>4-Jul-1963</v>
      </c>
      <c r="K546" s="24">
        <f>_xlfn.XLOOKUP(A546,'Hospitalisation Details'!$K$2:$K$2344,'Hospitalisation Details'!$P$2:$P$2344,0)</f>
        <v>18208.34</v>
      </c>
      <c r="L546" s="24" t="str">
        <f>_xlfn.XLOOKUP(A546,'Hospitalisation Details'!$K$2:$K$2344,'Hospitalisation Details'!$Q$2:$Q$2344,0)</f>
        <v>tier - 1</v>
      </c>
      <c r="M546" s="5" t="str">
        <f>_xlfn.XLOOKUP(A546,'Hospitalisation Details'!$K$2:$K$2344,'Hospitalisation Details'!$R$2:$R$2344,0)</f>
        <v>tier - 2</v>
      </c>
      <c r="N546" s="5" t="str">
        <f>_xlfn.XLOOKUP(A546,'Hospitalisation Details'!$K$2:$K$2344,'Hospitalisation Details'!$S$2:$S$2344,0)</f>
        <v>R1026</v>
      </c>
    </row>
    <row r="547" spans="1:14" ht="15.6" x14ac:dyDescent="0.3">
      <c r="A547" s="8" t="s">
        <v>1825</v>
      </c>
      <c r="B547" s="7" t="str">
        <f>_xlfn.XLOOKUP(A547,'Customer Names'!E547:E2881,'Customer Names'!H547:H2881)</f>
        <v>Meineke</v>
      </c>
      <c r="C547" s="7">
        <v>29.734999999999999</v>
      </c>
      <c r="D547" s="7" t="str">
        <f>_xlfn.XLOOKUP(A547,'Medical Examinations'!J547:J2881,'Medical Examinations'!M547:M2881)</f>
        <v>No</v>
      </c>
      <c r="E547" s="7" t="str">
        <f>_xlfn.XLOOKUP(A547,'Medical Examinations'!J547:J2881,'Medical Examinations'!N547:N2881)</f>
        <v>No</v>
      </c>
      <c r="F547" s="7" t="str">
        <f>_xlfn.XLOOKUP(A547,'Medical Examinations'!J547:J2881,'Medical Examinations'!O547:O2881)</f>
        <v>Yes</v>
      </c>
      <c r="G547" s="7">
        <v>1</v>
      </c>
      <c r="H547" s="7" t="str">
        <f>_xlfn.XLOOKUP(A547,'Medical Examinations'!J547:J2881,'Medical Examinations'!Q547:Q2881)</f>
        <v>No</v>
      </c>
      <c r="I547" s="7" t="str">
        <f>_xlfn.XLOOKUP(A547,'Medical Examinations'!J547:J2881,'Medical Examinations'!S547:S2881)</f>
        <v>Over Weight</v>
      </c>
      <c r="J547" s="7" t="str">
        <f>_xlfn.XLOOKUP(A547,'Hospitalisation Details'!$K$2:$K$2344,'Hospitalisation Details'!$V$2:$V$2344,0)</f>
        <v>12-Jul-1993</v>
      </c>
      <c r="K547" s="24">
        <f>_xlfn.XLOOKUP(A547,'Hospitalisation Details'!$K$2:$K$2344,'Hospitalisation Details'!$P$2:$P$2344,0)</f>
        <v>18157.88</v>
      </c>
      <c r="L547" s="24" t="str">
        <f>_xlfn.XLOOKUP(A547,'Hospitalisation Details'!$K$2:$K$2344,'Hospitalisation Details'!$Q$2:$Q$2344,0)</f>
        <v>tier - 1</v>
      </c>
      <c r="M547" s="5" t="str">
        <f>_xlfn.XLOOKUP(A547,'Hospitalisation Details'!$K$2:$K$2344,'Hospitalisation Details'!$R$2:$R$2344,0)</f>
        <v>tier - 1</v>
      </c>
      <c r="N547" s="5" t="str">
        <f>_xlfn.XLOOKUP(A547,'Hospitalisation Details'!$K$2:$K$2344,'Hospitalisation Details'!$S$2:$S$2344,0)</f>
        <v>R1012</v>
      </c>
    </row>
    <row r="548" spans="1:14" ht="15.6" x14ac:dyDescent="0.3">
      <c r="A548" s="8" t="s">
        <v>1824</v>
      </c>
      <c r="B548" s="7" t="str">
        <f>_xlfn.XLOOKUP(A548,'Customer Names'!E548:E2882,'Customer Names'!H548:H2882)</f>
        <v>Ludington</v>
      </c>
      <c r="C548" s="7">
        <v>28.31</v>
      </c>
      <c r="D548" s="7" t="str">
        <f>_xlfn.XLOOKUP(A548,'Medical Examinations'!J548:J2882,'Medical Examinations'!M548:M2882)</f>
        <v>No</v>
      </c>
      <c r="E548" s="7" t="str">
        <f>_xlfn.XLOOKUP(A548,'Medical Examinations'!J548:J2882,'Medical Examinations'!N548:N2882)</f>
        <v>No</v>
      </c>
      <c r="F548" s="7" t="str">
        <f>_xlfn.XLOOKUP(A548,'Medical Examinations'!J548:J2882,'Medical Examinations'!O548:O2882)</f>
        <v>No</v>
      </c>
      <c r="G548" s="7">
        <v>0</v>
      </c>
      <c r="H548" s="7" t="str">
        <f>_xlfn.XLOOKUP(A548,'Medical Examinations'!J548:J2882,'Medical Examinations'!Q548:Q2882)</f>
        <v>Yes</v>
      </c>
      <c r="I548" s="7" t="str">
        <f>_xlfn.XLOOKUP(A548,'Medical Examinations'!J548:J2882,'Medical Examinations'!S548:S2882)</f>
        <v>Over Weight</v>
      </c>
      <c r="J548" s="7" t="str">
        <f>_xlfn.XLOOKUP(A548,'Hospitalisation Details'!$K$2:$K$2344,'Hospitalisation Details'!$V$2:$V$2344,0)</f>
        <v>24-Oct-1999</v>
      </c>
      <c r="K548" s="24">
        <f>_xlfn.XLOOKUP(A548,'Hospitalisation Details'!$K$2:$K$2344,'Hospitalisation Details'!$P$2:$P$2344,0)</f>
        <v>18033.97</v>
      </c>
      <c r="L548" s="24" t="str">
        <f>_xlfn.XLOOKUP(A548,'Hospitalisation Details'!$K$2:$K$2344,'Hospitalisation Details'!$Q$2:$Q$2344,0)</f>
        <v>tier - 1</v>
      </c>
      <c r="M548" s="5" t="str">
        <f>_xlfn.XLOOKUP(A548,'Hospitalisation Details'!$K$2:$K$2344,'Hospitalisation Details'!$R$2:$R$2344,0)</f>
        <v>tier - 1</v>
      </c>
      <c r="N548" s="5" t="str">
        <f>_xlfn.XLOOKUP(A548,'Hospitalisation Details'!$K$2:$K$2344,'Hospitalisation Details'!$S$2:$S$2344,0)</f>
        <v>R1012</v>
      </c>
    </row>
    <row r="549" spans="1:14" ht="15.6" x14ac:dyDescent="0.3">
      <c r="A549" s="8" t="s">
        <v>1823</v>
      </c>
      <c r="B549" s="7" t="str">
        <f>_xlfn.XLOOKUP(A549,'Customer Names'!E549:E2883,'Customer Names'!H549:H2883)</f>
        <v>Perrich</v>
      </c>
      <c r="C549" s="7">
        <v>46.62</v>
      </c>
      <c r="D549" s="7" t="str">
        <f>_xlfn.XLOOKUP(A549,'Medical Examinations'!J549:J2883,'Medical Examinations'!M549:M2883)</f>
        <v>No</v>
      </c>
      <c r="E549" s="7" t="str">
        <f>_xlfn.XLOOKUP(A549,'Medical Examinations'!J549:J2883,'Medical Examinations'!N549:N2883)</f>
        <v>No</v>
      </c>
      <c r="F549" s="7" t="str">
        <f>_xlfn.XLOOKUP(A549,'Medical Examinations'!J549:J2883,'Medical Examinations'!O549:O2883)</f>
        <v>No</v>
      </c>
      <c r="G549" s="7">
        <v>0</v>
      </c>
      <c r="H549" s="7" t="str">
        <f>_xlfn.XLOOKUP(A549,'Medical Examinations'!J549:J2883,'Medical Examinations'!Q549:Q2883)</f>
        <v>No</v>
      </c>
      <c r="I549" s="7" t="str">
        <f>_xlfn.XLOOKUP(A549,'Medical Examinations'!J549:J2883,'Medical Examinations'!S549:S2883)</f>
        <v>Obesity</v>
      </c>
      <c r="J549" s="7" t="str">
        <f>_xlfn.XLOOKUP(A549,'Hospitalisation Details'!$K$2:$K$2344,'Hospitalisation Details'!$V$2:$V$2344,0)</f>
        <v>17-Oct-1965</v>
      </c>
      <c r="K549" s="24">
        <f>_xlfn.XLOOKUP(A549,'Hospitalisation Details'!$K$2:$K$2344,'Hospitalisation Details'!$P$2:$P$2344,0)</f>
        <v>18031.189999999999</v>
      </c>
      <c r="L549" s="24" t="str">
        <f>_xlfn.XLOOKUP(A549,'Hospitalisation Details'!$K$2:$K$2344,'Hospitalisation Details'!$Q$2:$Q$2344,0)</f>
        <v>tier - 1</v>
      </c>
      <c r="M549" s="5" t="str">
        <f>_xlfn.XLOOKUP(A549,'Hospitalisation Details'!$K$2:$K$2344,'Hospitalisation Details'!$R$2:$R$2344,0)</f>
        <v>tier - 2</v>
      </c>
      <c r="N549" s="5" t="str">
        <f>_xlfn.XLOOKUP(A549,'Hospitalisation Details'!$K$2:$K$2344,'Hospitalisation Details'!$S$2:$S$2344,0)</f>
        <v>R1012</v>
      </c>
    </row>
    <row r="550" spans="1:14" ht="15.6" x14ac:dyDescent="0.3">
      <c r="A550" s="8" t="s">
        <v>1822</v>
      </c>
      <c r="B550" s="7" t="str">
        <f>_xlfn.XLOOKUP(A550,'Customer Names'!E550:E2884,'Customer Names'!H550:H2884)</f>
        <v>Cervantes</v>
      </c>
      <c r="C550" s="7">
        <v>51.75</v>
      </c>
      <c r="D550" s="7" t="str">
        <f>_xlfn.XLOOKUP(A550,'Medical Examinations'!J550:J2884,'Medical Examinations'!M550:M2884)</f>
        <v>Yes</v>
      </c>
      <c r="E550" s="7" t="str">
        <f>_xlfn.XLOOKUP(A550,'Medical Examinations'!J550:J2884,'Medical Examinations'!N550:N2884)</f>
        <v>No</v>
      </c>
      <c r="F550" s="7" t="str">
        <f>_xlfn.XLOOKUP(A550,'Medical Examinations'!J550:J2884,'Medical Examinations'!O550:O2884)</f>
        <v>No</v>
      </c>
      <c r="G550" s="7">
        <v>1</v>
      </c>
      <c r="H550" s="7" t="str">
        <f>_xlfn.XLOOKUP(A550,'Medical Examinations'!J550:J2884,'Medical Examinations'!Q550:Q2884)</f>
        <v>No</v>
      </c>
      <c r="I550" s="7" t="str">
        <f>_xlfn.XLOOKUP(A550,'Medical Examinations'!J550:J2884,'Medical Examinations'!S550:S2884)</f>
        <v>Obesity</v>
      </c>
      <c r="J550" s="7" t="str">
        <f>_xlfn.XLOOKUP(A550,'Hospitalisation Details'!$K$2:$K$2344,'Hospitalisation Details'!$V$2:$V$2344,0)</f>
        <v>27-Jun-1975</v>
      </c>
      <c r="K550" s="24">
        <f>_xlfn.XLOOKUP(A550,'Hospitalisation Details'!$K$2:$K$2344,'Hospitalisation Details'!$P$2:$P$2344,0)</f>
        <v>18031.16</v>
      </c>
      <c r="L550" s="24" t="str">
        <f>_xlfn.XLOOKUP(A550,'Hospitalisation Details'!$K$2:$K$2344,'Hospitalisation Details'!$Q$2:$Q$2344,0)</f>
        <v>tier - 1</v>
      </c>
      <c r="M550" s="5" t="str">
        <f>_xlfn.XLOOKUP(A550,'Hospitalisation Details'!$K$2:$K$2344,'Hospitalisation Details'!$R$2:$R$2344,0)</f>
        <v>tier - 3</v>
      </c>
      <c r="N550" s="5" t="str">
        <f>_xlfn.XLOOKUP(A550,'Hospitalisation Details'!$K$2:$K$2344,'Hospitalisation Details'!$S$2:$S$2344,0)</f>
        <v>R1023</v>
      </c>
    </row>
    <row r="551" spans="1:14" ht="15.6" x14ac:dyDescent="0.3">
      <c r="A551" s="8" t="s">
        <v>1821</v>
      </c>
      <c r="B551" s="7" t="str">
        <f>_xlfn.XLOOKUP(A551,'Customer Names'!E551:E2885,'Customer Names'!H551:H2885)</f>
        <v>Andrews</v>
      </c>
      <c r="C551" s="7">
        <v>25.7</v>
      </c>
      <c r="D551" s="7" t="str">
        <f>_xlfn.XLOOKUP(A551,'Medical Examinations'!J551:J2885,'Medical Examinations'!M551:M2885)</f>
        <v>Yes</v>
      </c>
      <c r="E551" s="7" t="str">
        <f>_xlfn.XLOOKUP(A551,'Medical Examinations'!J551:J2885,'Medical Examinations'!N551:N2885)</f>
        <v>No</v>
      </c>
      <c r="F551" s="7" t="str">
        <f>_xlfn.XLOOKUP(A551,'Medical Examinations'!J551:J2885,'Medical Examinations'!O551:O2885)</f>
        <v>No</v>
      </c>
      <c r="G551" s="7">
        <v>0</v>
      </c>
      <c r="H551" s="7" t="str">
        <f>_xlfn.XLOOKUP(A551,'Medical Examinations'!J551:J2885,'Medical Examinations'!Q551:Q2885)</f>
        <v>Yes</v>
      </c>
      <c r="I551" s="7" t="str">
        <f>_xlfn.XLOOKUP(A551,'Medical Examinations'!J551:J2885,'Medical Examinations'!S551:S2885)</f>
        <v>Over Weight</v>
      </c>
      <c r="J551" s="7" t="str">
        <f>_xlfn.XLOOKUP(A551,'Hospitalisation Details'!$K$2:$K$2344,'Hospitalisation Details'!$V$2:$V$2344,0)</f>
        <v>28-Sep-2001</v>
      </c>
      <c r="K551" s="24">
        <f>_xlfn.XLOOKUP(A551,'Hospitalisation Details'!$K$2:$K$2344,'Hospitalisation Details'!$P$2:$P$2344,0)</f>
        <v>17942.11</v>
      </c>
      <c r="L551" s="24" t="str">
        <f>_xlfn.XLOOKUP(A551,'Hospitalisation Details'!$K$2:$K$2344,'Hospitalisation Details'!$Q$2:$Q$2344,0)</f>
        <v>tier - 1</v>
      </c>
      <c r="M551" s="5" t="str">
        <f>_xlfn.XLOOKUP(A551,'Hospitalisation Details'!$K$2:$K$2344,'Hospitalisation Details'!$R$2:$R$2344,0)</f>
        <v>tier - 2</v>
      </c>
      <c r="N551" s="5" t="str">
        <f>_xlfn.XLOOKUP(A551,'Hospitalisation Details'!$K$2:$K$2344,'Hospitalisation Details'!$S$2:$S$2344,0)</f>
        <v>R1011</v>
      </c>
    </row>
    <row r="552" spans="1:14" ht="15.6" x14ac:dyDescent="0.3">
      <c r="A552" s="8" t="s">
        <v>1820</v>
      </c>
      <c r="B552" s="7" t="str">
        <f>_xlfn.XLOOKUP(A552,'Customer Names'!E552:E2886,'Customer Names'!H552:H2886)</f>
        <v>Ruvalcaba</v>
      </c>
      <c r="C552" s="7">
        <v>31.79</v>
      </c>
      <c r="D552" s="7" t="str">
        <f>_xlfn.XLOOKUP(A552,'Medical Examinations'!J552:J2886,'Medical Examinations'!M552:M2886)</f>
        <v>No</v>
      </c>
      <c r="E552" s="7" t="str">
        <f>_xlfn.XLOOKUP(A552,'Medical Examinations'!J552:J2886,'Medical Examinations'!N552:N2886)</f>
        <v>No</v>
      </c>
      <c r="F552" s="7" t="str">
        <f>_xlfn.XLOOKUP(A552,'Medical Examinations'!J552:J2886,'Medical Examinations'!O552:O2886)</f>
        <v>No</v>
      </c>
      <c r="G552" s="7">
        <v>0</v>
      </c>
      <c r="H552" s="7" t="str">
        <f>_xlfn.XLOOKUP(A552,'Medical Examinations'!J552:J2886,'Medical Examinations'!Q552:Q2886)</f>
        <v>No</v>
      </c>
      <c r="I552" s="7" t="str">
        <f>_xlfn.XLOOKUP(A552,'Medical Examinations'!J552:J2886,'Medical Examinations'!S552:S2886)</f>
        <v>Obesity</v>
      </c>
      <c r="J552" s="7" t="str">
        <f>_xlfn.XLOOKUP(A552,'Hospitalisation Details'!$K$2:$K$2344,'Hospitalisation Details'!$V$2:$V$2344,0)</f>
        <v>17-Oct-1977</v>
      </c>
      <c r="K552" s="24">
        <f>_xlfn.XLOOKUP(A552,'Hospitalisation Details'!$K$2:$K$2344,'Hospitalisation Details'!$P$2:$P$2344,0)</f>
        <v>17929.3</v>
      </c>
      <c r="L552" s="24" t="str">
        <f>_xlfn.XLOOKUP(A552,'Hospitalisation Details'!$K$2:$K$2344,'Hospitalisation Details'!$Q$2:$Q$2344,0)</f>
        <v>tier - 1</v>
      </c>
      <c r="M552" s="5" t="str">
        <f>_xlfn.XLOOKUP(A552,'Hospitalisation Details'!$K$2:$K$2344,'Hospitalisation Details'!$R$2:$R$2344,0)</f>
        <v>tier - 2</v>
      </c>
      <c r="N552" s="5" t="str">
        <f>_xlfn.XLOOKUP(A552,'Hospitalisation Details'!$K$2:$K$2344,'Hospitalisation Details'!$S$2:$S$2344,0)</f>
        <v>R1013</v>
      </c>
    </row>
    <row r="553" spans="1:14" ht="15.6" x14ac:dyDescent="0.3">
      <c r="A553" s="8" t="s">
        <v>1819</v>
      </c>
      <c r="B553" s="7" t="str">
        <f>_xlfn.XLOOKUP(A553,'Customer Names'!E553:E2887,'Customer Names'!H553:H2887)</f>
        <v>King</v>
      </c>
      <c r="C553" s="7">
        <v>24.795000000000002</v>
      </c>
      <c r="D553" s="7" t="str">
        <f>_xlfn.XLOOKUP(A553,'Medical Examinations'!J553:J2887,'Medical Examinations'!M553:M2887)</f>
        <v>No</v>
      </c>
      <c r="E553" s="7" t="str">
        <f>_xlfn.XLOOKUP(A553,'Medical Examinations'!J553:J2887,'Medical Examinations'!N553:N2887)</f>
        <v>No</v>
      </c>
      <c r="F553" s="7" t="str">
        <f>_xlfn.XLOOKUP(A553,'Medical Examinations'!J553:J2887,'Medical Examinations'!O553:O2887)</f>
        <v>No</v>
      </c>
      <c r="G553" s="7">
        <v>0</v>
      </c>
      <c r="H553" s="7" t="str">
        <f>_xlfn.XLOOKUP(A553,'Medical Examinations'!J553:J2887,'Medical Examinations'!Q553:Q2887)</f>
        <v>Yes</v>
      </c>
      <c r="I553" s="7" t="str">
        <f>_xlfn.XLOOKUP(A553,'Medical Examinations'!J553:J2887,'Medical Examinations'!S553:S2887)</f>
        <v>Normal Weight</v>
      </c>
      <c r="J553" s="7" t="str">
        <f>_xlfn.XLOOKUP(A553,'Hospitalisation Details'!$K$2:$K$2344,'Hospitalisation Details'!$V$2:$V$2344,0)</f>
        <v>4-Dec-1989</v>
      </c>
      <c r="K553" s="24">
        <f>_xlfn.XLOOKUP(A553,'Hospitalisation Details'!$K$2:$K$2344,'Hospitalisation Details'!$P$2:$P$2344,0)</f>
        <v>17904.53</v>
      </c>
      <c r="L553" s="24" t="str">
        <f>_xlfn.XLOOKUP(A553,'Hospitalisation Details'!$K$2:$K$2344,'Hospitalisation Details'!$Q$2:$Q$2344,0)</f>
        <v>tier - 1</v>
      </c>
      <c r="M553" s="5" t="str">
        <f>_xlfn.XLOOKUP(A553,'Hospitalisation Details'!$K$2:$K$2344,'Hospitalisation Details'!$R$2:$R$2344,0)</f>
        <v>tier - 2</v>
      </c>
      <c r="N553" s="5" t="str">
        <f>_xlfn.XLOOKUP(A553,'Hospitalisation Details'!$K$2:$K$2344,'Hospitalisation Details'!$S$2:$S$2344,0)</f>
        <v>R1017</v>
      </c>
    </row>
    <row r="554" spans="1:14" ht="15.6" x14ac:dyDescent="0.3">
      <c r="A554" s="8" t="s">
        <v>1818</v>
      </c>
      <c r="B554" s="7" t="str">
        <f>_xlfn.XLOOKUP(A554,'Customer Names'!E554:E2888,'Customer Names'!H554:H2888)</f>
        <v>Stone</v>
      </c>
      <c r="C554" s="7">
        <v>53.98</v>
      </c>
      <c r="D554" s="7" t="str">
        <f>_xlfn.XLOOKUP(A554,'Medical Examinations'!J554:J2888,'Medical Examinations'!M554:M2888)</f>
        <v>No</v>
      </c>
      <c r="E554" s="7" t="str">
        <f>_xlfn.XLOOKUP(A554,'Medical Examinations'!J554:J2888,'Medical Examinations'!N554:N2888)</f>
        <v>No</v>
      </c>
      <c r="F554" s="7" t="str">
        <f>_xlfn.XLOOKUP(A554,'Medical Examinations'!J554:J2888,'Medical Examinations'!O554:O2888)</f>
        <v>Yes</v>
      </c>
      <c r="G554" s="7">
        <v>1</v>
      </c>
      <c r="H554" s="7" t="str">
        <f>_xlfn.XLOOKUP(A554,'Medical Examinations'!J554:J2888,'Medical Examinations'!Q554:Q2888)</f>
        <v>No</v>
      </c>
      <c r="I554" s="7" t="str">
        <f>_xlfn.XLOOKUP(A554,'Medical Examinations'!J554:J2888,'Medical Examinations'!S554:S2888)</f>
        <v>Obesity</v>
      </c>
      <c r="J554" s="7" t="str">
        <f>_xlfn.XLOOKUP(A554,'Hospitalisation Details'!$K$2:$K$2344,'Hospitalisation Details'!$V$2:$V$2344,0)</f>
        <v>12-Nov-1979</v>
      </c>
      <c r="K554" s="24">
        <f>_xlfn.XLOOKUP(A554,'Hospitalisation Details'!$K$2:$K$2344,'Hospitalisation Details'!$P$2:$P$2344,0)</f>
        <v>17882.669999999998</v>
      </c>
      <c r="L554" s="24" t="str">
        <f>_xlfn.XLOOKUP(A554,'Hospitalisation Details'!$K$2:$K$2344,'Hospitalisation Details'!$Q$2:$Q$2344,0)</f>
        <v>tier - 1</v>
      </c>
      <c r="M554" s="5" t="str">
        <f>_xlfn.XLOOKUP(A554,'Hospitalisation Details'!$K$2:$K$2344,'Hospitalisation Details'!$R$2:$R$2344,0)</f>
        <v>tier - 3</v>
      </c>
      <c r="N554" s="5" t="str">
        <f>_xlfn.XLOOKUP(A554,'Hospitalisation Details'!$K$2:$K$2344,'Hospitalisation Details'!$S$2:$S$2344,0)</f>
        <v>R1012</v>
      </c>
    </row>
    <row r="555" spans="1:14" ht="15.6" x14ac:dyDescent="0.3">
      <c r="A555" s="8" t="s">
        <v>1817</v>
      </c>
      <c r="B555" s="7" t="str">
        <f>_xlfn.XLOOKUP(A555,'Customer Names'!E555:E2889,'Customer Names'!H555:H2889)</f>
        <v>Campbell</v>
      </c>
      <c r="C555" s="7">
        <v>41.325000000000003</v>
      </c>
      <c r="D555" s="7" t="str">
        <f>_xlfn.XLOOKUP(A555,'Medical Examinations'!J555:J2889,'Medical Examinations'!M555:M2889)</f>
        <v>Yes</v>
      </c>
      <c r="E555" s="7" t="str">
        <f>_xlfn.XLOOKUP(A555,'Medical Examinations'!J555:J2889,'Medical Examinations'!N555:N2889)</f>
        <v>No</v>
      </c>
      <c r="F555" s="7" t="str">
        <f>_xlfn.XLOOKUP(A555,'Medical Examinations'!J555:J2889,'Medical Examinations'!O555:O2889)</f>
        <v>Yes</v>
      </c>
      <c r="G555" s="7">
        <v>1</v>
      </c>
      <c r="H555" s="7" t="str">
        <f>_xlfn.XLOOKUP(A555,'Medical Examinations'!J555:J2889,'Medical Examinations'!Q555:Q2889)</f>
        <v>No</v>
      </c>
      <c r="I555" s="7" t="str">
        <f>_xlfn.XLOOKUP(A555,'Medical Examinations'!J555:J2889,'Medical Examinations'!S555:S2889)</f>
        <v>Obesity</v>
      </c>
      <c r="J555" s="7" t="str">
        <f>_xlfn.XLOOKUP(A555,'Hospitalisation Details'!$K$2:$K$2344,'Hospitalisation Details'!$V$2:$V$2344,0)</f>
        <v>26-Aug-1997</v>
      </c>
      <c r="K555" s="24">
        <f>_xlfn.XLOOKUP(A555,'Hospitalisation Details'!$K$2:$K$2344,'Hospitalisation Details'!$P$2:$P$2344,0)</f>
        <v>17878.900000000001</v>
      </c>
      <c r="L555" s="24" t="str">
        <f>_xlfn.XLOOKUP(A555,'Hospitalisation Details'!$K$2:$K$2344,'Hospitalisation Details'!$Q$2:$Q$2344,0)</f>
        <v>tier - 1</v>
      </c>
      <c r="M555" s="5" t="str">
        <f>_xlfn.XLOOKUP(A555,'Hospitalisation Details'!$K$2:$K$2344,'Hospitalisation Details'!$R$2:$R$2344,0)</f>
        <v>tier - 2</v>
      </c>
      <c r="N555" s="5" t="str">
        <f>_xlfn.XLOOKUP(A555,'Hospitalisation Details'!$K$2:$K$2344,'Hospitalisation Details'!$S$2:$S$2344,0)</f>
        <v>R1024</v>
      </c>
    </row>
    <row r="556" spans="1:14" ht="15.6" x14ac:dyDescent="0.3">
      <c r="A556" s="8" t="s">
        <v>1816</v>
      </c>
      <c r="B556" s="7" t="str">
        <f>_xlfn.XLOOKUP(A556,'Customer Names'!E556:E2890,'Customer Names'!H556:H2890)</f>
        <v>Asher</v>
      </c>
      <c r="C556" s="7">
        <v>51.65</v>
      </c>
      <c r="D556" s="7" t="str">
        <f>_xlfn.XLOOKUP(A556,'Medical Examinations'!J556:J2890,'Medical Examinations'!M556:M2890)</f>
        <v>Yes</v>
      </c>
      <c r="E556" s="7" t="str">
        <f>_xlfn.XLOOKUP(A556,'Medical Examinations'!J556:J2890,'Medical Examinations'!N556:N2890)</f>
        <v>No</v>
      </c>
      <c r="F556" s="7" t="str">
        <f>_xlfn.XLOOKUP(A556,'Medical Examinations'!J556:J2890,'Medical Examinations'!O556:O2890)</f>
        <v>No</v>
      </c>
      <c r="G556" s="7">
        <v>0</v>
      </c>
      <c r="H556" s="7" t="str">
        <f>_xlfn.XLOOKUP(A556,'Medical Examinations'!J556:J2890,'Medical Examinations'!Q556:Q2890)</f>
        <v>No</v>
      </c>
      <c r="I556" s="7" t="str">
        <f>_xlfn.XLOOKUP(A556,'Medical Examinations'!J556:J2890,'Medical Examinations'!S556:S2890)</f>
        <v>Obesity</v>
      </c>
      <c r="J556" s="7" t="str">
        <f>_xlfn.XLOOKUP(A556,'Hospitalisation Details'!$K$2:$K$2344,'Hospitalisation Details'!$V$2:$V$2344,0)</f>
        <v>12-Dec-1976</v>
      </c>
      <c r="K556" s="24">
        <f>_xlfn.XLOOKUP(A556,'Hospitalisation Details'!$K$2:$K$2344,'Hospitalisation Details'!$P$2:$P$2344,0)</f>
        <v>17862.919999999998</v>
      </c>
      <c r="L556" s="24" t="str">
        <f>_xlfn.XLOOKUP(A556,'Hospitalisation Details'!$K$2:$K$2344,'Hospitalisation Details'!$Q$2:$Q$2344,0)</f>
        <v>tier - 1</v>
      </c>
      <c r="M556" s="5" t="str">
        <f>_xlfn.XLOOKUP(A556,'Hospitalisation Details'!$K$2:$K$2344,'Hospitalisation Details'!$R$2:$R$2344,0)</f>
        <v>tier - 2</v>
      </c>
      <c r="N556" s="5" t="str">
        <f>_xlfn.XLOOKUP(A556,'Hospitalisation Details'!$K$2:$K$2344,'Hospitalisation Details'!$S$2:$S$2344,0)</f>
        <v>R1012</v>
      </c>
    </row>
    <row r="557" spans="1:14" ht="15.6" x14ac:dyDescent="0.3">
      <c r="A557" s="8" t="s">
        <v>1815</v>
      </c>
      <c r="B557" s="7" t="str">
        <f>_xlfn.XLOOKUP(A557,'Customer Names'!E557:E2891,'Customer Names'!H557:H2891)</f>
        <v>Mazzotta</v>
      </c>
      <c r="C557" s="7">
        <v>44.52</v>
      </c>
      <c r="D557" s="7" t="str">
        <f>_xlfn.XLOOKUP(A557,'Medical Examinations'!J557:J2891,'Medical Examinations'!M557:M2891)</f>
        <v>Yes</v>
      </c>
      <c r="E557" s="7" t="str">
        <f>_xlfn.XLOOKUP(A557,'Medical Examinations'!J557:J2891,'Medical Examinations'!N557:N2891)</f>
        <v>No</v>
      </c>
      <c r="F557" s="7" t="str">
        <f>_xlfn.XLOOKUP(A557,'Medical Examinations'!J557:J2891,'Medical Examinations'!O557:O2891)</f>
        <v>Yes</v>
      </c>
      <c r="G557" s="7">
        <v>1</v>
      </c>
      <c r="H557" s="7" t="str">
        <f>_xlfn.XLOOKUP(A557,'Medical Examinations'!J557:J2891,'Medical Examinations'!Q557:Q2891)</f>
        <v>No</v>
      </c>
      <c r="I557" s="7" t="str">
        <f>_xlfn.XLOOKUP(A557,'Medical Examinations'!J557:J2891,'Medical Examinations'!S557:S2891)</f>
        <v>Obesity</v>
      </c>
      <c r="J557" s="7" t="str">
        <f>_xlfn.XLOOKUP(A557,'Hospitalisation Details'!$K$2:$K$2344,'Hospitalisation Details'!$V$2:$V$2344,0)</f>
        <v>8-Dec-1963</v>
      </c>
      <c r="K557" s="24">
        <f>_xlfn.XLOOKUP(A557,'Hospitalisation Details'!$K$2:$K$2344,'Hospitalisation Details'!$P$2:$P$2344,0)</f>
        <v>17832.599999999999</v>
      </c>
      <c r="L557" s="24" t="str">
        <f>_xlfn.XLOOKUP(A557,'Hospitalisation Details'!$K$2:$K$2344,'Hospitalisation Details'!$Q$2:$Q$2344,0)</f>
        <v>tier - 1</v>
      </c>
      <c r="M557" s="5" t="str">
        <f>_xlfn.XLOOKUP(A557,'Hospitalisation Details'!$K$2:$K$2344,'Hospitalisation Details'!$R$2:$R$2344,0)</f>
        <v>tier - 2</v>
      </c>
      <c r="N557" s="5" t="str">
        <f>_xlfn.XLOOKUP(A557,'Hospitalisation Details'!$K$2:$K$2344,'Hospitalisation Details'!$S$2:$S$2344,0)</f>
        <v>R1012</v>
      </c>
    </row>
    <row r="558" spans="1:14" ht="15.6" x14ac:dyDescent="0.3">
      <c r="A558" s="8" t="s">
        <v>1814</v>
      </c>
      <c r="B558" s="7" t="str">
        <f>_xlfn.XLOOKUP(A558,'Customer Names'!E558:E2892,'Customer Names'!H558:H2892)</f>
        <v>Huttl</v>
      </c>
      <c r="C558" s="7">
        <v>53.29</v>
      </c>
      <c r="D558" s="7" t="str">
        <f>_xlfn.XLOOKUP(A558,'Medical Examinations'!J558:J2892,'Medical Examinations'!M558:M2892)</f>
        <v>No</v>
      </c>
      <c r="E558" s="7" t="str">
        <f>_xlfn.XLOOKUP(A558,'Medical Examinations'!J558:J2892,'Medical Examinations'!N558:N2892)</f>
        <v>No</v>
      </c>
      <c r="F558" s="7" t="str">
        <f>_xlfn.XLOOKUP(A558,'Medical Examinations'!J558:J2892,'Medical Examinations'!O558:O2892)</f>
        <v>Yes</v>
      </c>
      <c r="G558" s="7">
        <v>1</v>
      </c>
      <c r="H558" s="7" t="str">
        <f>_xlfn.XLOOKUP(A558,'Medical Examinations'!J558:J2892,'Medical Examinations'!Q558:Q2892)</f>
        <v>No</v>
      </c>
      <c r="I558" s="7" t="str">
        <f>_xlfn.XLOOKUP(A558,'Medical Examinations'!J558:J2892,'Medical Examinations'!S558:S2892)</f>
        <v>Obesity</v>
      </c>
      <c r="J558" s="7" t="str">
        <f>_xlfn.XLOOKUP(A558,'Hospitalisation Details'!$K$2:$K$2344,'Hospitalisation Details'!$V$2:$V$2344,0)</f>
        <v>10-Oct-1979</v>
      </c>
      <c r="K558" s="24">
        <f>_xlfn.XLOOKUP(A558,'Hospitalisation Details'!$K$2:$K$2344,'Hospitalisation Details'!$P$2:$P$2344,0)</f>
        <v>17779.939999999999</v>
      </c>
      <c r="L558" s="24" t="str">
        <f>_xlfn.XLOOKUP(A558,'Hospitalisation Details'!$K$2:$K$2344,'Hospitalisation Details'!$Q$2:$Q$2344,0)</f>
        <v>tier - 1</v>
      </c>
      <c r="M558" s="5" t="str">
        <f>_xlfn.XLOOKUP(A558,'Hospitalisation Details'!$K$2:$K$2344,'Hospitalisation Details'!$R$2:$R$2344,0)</f>
        <v>tier - 2</v>
      </c>
      <c r="N558" s="5" t="str">
        <f>_xlfn.XLOOKUP(A558,'Hospitalisation Details'!$K$2:$K$2344,'Hospitalisation Details'!$S$2:$S$2344,0)</f>
        <v>R1012</v>
      </c>
    </row>
    <row r="559" spans="1:14" ht="15.6" x14ac:dyDescent="0.3">
      <c r="A559" s="8" t="s">
        <v>1813</v>
      </c>
      <c r="B559" s="7" t="str">
        <f>_xlfn.XLOOKUP(A559,'Customer Names'!E559:E2893,'Customer Names'!H559:H2893)</f>
        <v>Ferron</v>
      </c>
      <c r="C559" s="7">
        <v>46.63</v>
      </c>
      <c r="D559" s="7" t="str">
        <f>_xlfn.XLOOKUP(A559,'Medical Examinations'!J559:J2893,'Medical Examinations'!M559:M2893)</f>
        <v>Yes</v>
      </c>
      <c r="E559" s="7" t="str">
        <f>_xlfn.XLOOKUP(A559,'Medical Examinations'!J559:J2893,'Medical Examinations'!N559:N2893)</f>
        <v>No</v>
      </c>
      <c r="F559" s="7" t="str">
        <f>_xlfn.XLOOKUP(A559,'Medical Examinations'!J559:J2893,'Medical Examinations'!O559:O2893)</f>
        <v>No</v>
      </c>
      <c r="G559" s="7">
        <v>2</v>
      </c>
      <c r="H559" s="7" t="str">
        <f>_xlfn.XLOOKUP(A559,'Medical Examinations'!J559:J2893,'Medical Examinations'!Q559:Q2893)</f>
        <v>No</v>
      </c>
      <c r="I559" s="7" t="str">
        <f>_xlfn.XLOOKUP(A559,'Medical Examinations'!J559:J2893,'Medical Examinations'!S559:S2893)</f>
        <v>Obesity</v>
      </c>
      <c r="J559" s="7" t="str">
        <f>_xlfn.XLOOKUP(A559,'Hospitalisation Details'!$K$2:$K$2344,'Hospitalisation Details'!$V$2:$V$2344,0)</f>
        <v>21-Jun-1966</v>
      </c>
      <c r="K559" s="24">
        <f>_xlfn.XLOOKUP(A559,'Hospitalisation Details'!$K$2:$K$2344,'Hospitalisation Details'!$P$2:$P$2344,0)</f>
        <v>17777.73</v>
      </c>
      <c r="L559" s="24" t="str">
        <f>_xlfn.XLOOKUP(A559,'Hospitalisation Details'!$K$2:$K$2344,'Hospitalisation Details'!$Q$2:$Q$2344,0)</f>
        <v>tier - 1</v>
      </c>
      <c r="M559" s="5" t="str">
        <f>_xlfn.XLOOKUP(A559,'Hospitalisation Details'!$K$2:$K$2344,'Hospitalisation Details'!$R$2:$R$2344,0)</f>
        <v>tier - 3</v>
      </c>
      <c r="N559" s="5" t="str">
        <f>_xlfn.XLOOKUP(A559,'Hospitalisation Details'!$K$2:$K$2344,'Hospitalisation Details'!$S$2:$S$2344,0)</f>
        <v>R1012</v>
      </c>
    </row>
    <row r="560" spans="1:14" ht="15.6" x14ac:dyDescent="0.3">
      <c r="A560" s="8" t="s">
        <v>1812</v>
      </c>
      <c r="B560" s="7" t="str">
        <f>_xlfn.XLOOKUP(A560,'Customer Names'!E560:E2894,'Customer Names'!H560:H2894)</f>
        <v>Colarusso</v>
      </c>
      <c r="C560" s="7">
        <v>28.88</v>
      </c>
      <c r="D560" s="7" t="str">
        <f>_xlfn.XLOOKUP(A560,'Medical Examinations'!J560:J2894,'Medical Examinations'!M560:M2894)</f>
        <v>No</v>
      </c>
      <c r="E560" s="7" t="str">
        <f>_xlfn.XLOOKUP(A560,'Medical Examinations'!J560:J2894,'Medical Examinations'!N560:N2894)</f>
        <v>No</v>
      </c>
      <c r="F560" s="7" t="str">
        <f>_xlfn.XLOOKUP(A560,'Medical Examinations'!J560:J2894,'Medical Examinations'!O560:O2894)</f>
        <v>Yes</v>
      </c>
      <c r="G560" s="7">
        <v>1</v>
      </c>
      <c r="H560" s="7" t="str">
        <f>_xlfn.XLOOKUP(A560,'Medical Examinations'!J560:J2894,'Medical Examinations'!Q560:Q2894)</f>
        <v>Yes</v>
      </c>
      <c r="I560" s="7" t="str">
        <f>_xlfn.XLOOKUP(A560,'Medical Examinations'!J560:J2894,'Medical Examinations'!S560:S2894)</f>
        <v>Over Weight</v>
      </c>
      <c r="J560" s="7" t="str">
        <f>_xlfn.XLOOKUP(A560,'Hospitalisation Details'!$K$2:$K$2344,'Hospitalisation Details'!$V$2:$V$2344,0)</f>
        <v>14-Jul-2003</v>
      </c>
      <c r="K560" s="24">
        <f>_xlfn.XLOOKUP(A560,'Hospitalisation Details'!$K$2:$K$2344,'Hospitalisation Details'!$P$2:$P$2344,0)</f>
        <v>17748.509999999998</v>
      </c>
      <c r="L560" s="24" t="str">
        <f>_xlfn.XLOOKUP(A560,'Hospitalisation Details'!$K$2:$K$2344,'Hospitalisation Details'!$Q$2:$Q$2344,0)</f>
        <v>tier - 1</v>
      </c>
      <c r="M560" s="5" t="str">
        <f>_xlfn.XLOOKUP(A560,'Hospitalisation Details'!$K$2:$K$2344,'Hospitalisation Details'!$R$2:$R$2344,0)</f>
        <v>tier - 1</v>
      </c>
      <c r="N560" s="5" t="str">
        <f>_xlfn.XLOOKUP(A560,'Hospitalisation Details'!$K$2:$K$2344,'Hospitalisation Details'!$S$2:$S$2344,0)</f>
        <v>R1012</v>
      </c>
    </row>
    <row r="561" spans="1:14" ht="15.6" x14ac:dyDescent="0.3">
      <c r="A561" s="8" t="s">
        <v>1811</v>
      </c>
      <c r="B561" s="7" t="str">
        <f>_xlfn.XLOOKUP(A561,'Customer Names'!E561:E2895,'Customer Names'!H561:H2895)</f>
        <v>Pearlman</v>
      </c>
      <c r="C561" s="7">
        <v>23.98</v>
      </c>
      <c r="D561" s="7" t="str">
        <f>_xlfn.XLOOKUP(A561,'Medical Examinations'!J561:J2895,'Medical Examinations'!M561:M2895)</f>
        <v>No</v>
      </c>
      <c r="E561" s="7" t="str">
        <f>_xlfn.XLOOKUP(A561,'Medical Examinations'!J561:J2895,'Medical Examinations'!N561:N2895)</f>
        <v>No</v>
      </c>
      <c r="F561" s="7" t="str">
        <f>_xlfn.XLOOKUP(A561,'Medical Examinations'!J561:J2895,'Medical Examinations'!O561:O2895)</f>
        <v>No</v>
      </c>
      <c r="G561" s="7">
        <v>0</v>
      </c>
      <c r="H561" s="7" t="str">
        <f>_xlfn.XLOOKUP(A561,'Medical Examinations'!J561:J2895,'Medical Examinations'!Q561:Q2895)</f>
        <v>No</v>
      </c>
      <c r="I561" s="7" t="str">
        <f>_xlfn.XLOOKUP(A561,'Medical Examinations'!J561:J2895,'Medical Examinations'!S561:S2895)</f>
        <v>Normal Weight</v>
      </c>
      <c r="J561" s="7" t="str">
        <f>_xlfn.XLOOKUP(A561,'Hospitalisation Details'!$K$2:$K$2344,'Hospitalisation Details'!$V$2:$V$2344,0)</f>
        <v>1-Jul-1994</v>
      </c>
      <c r="K561" s="24">
        <f>_xlfn.XLOOKUP(A561,'Hospitalisation Details'!$K$2:$K$2344,'Hospitalisation Details'!$P$2:$P$2344,0)</f>
        <v>17663.14</v>
      </c>
      <c r="L561" s="24" t="str">
        <f>_xlfn.XLOOKUP(A561,'Hospitalisation Details'!$K$2:$K$2344,'Hospitalisation Details'!$Q$2:$Q$2344,0)</f>
        <v>tier - 1</v>
      </c>
      <c r="M561" s="5" t="str">
        <f>_xlfn.XLOOKUP(A561,'Hospitalisation Details'!$K$2:$K$2344,'Hospitalisation Details'!$R$2:$R$2344,0)</f>
        <v>tier - 3</v>
      </c>
      <c r="N561" s="5" t="str">
        <f>_xlfn.XLOOKUP(A561,'Hospitalisation Details'!$K$2:$K$2344,'Hospitalisation Details'!$S$2:$S$2344,0)</f>
        <v>R1013</v>
      </c>
    </row>
    <row r="562" spans="1:14" ht="15.6" x14ac:dyDescent="0.3">
      <c r="A562" s="8" t="s">
        <v>1810</v>
      </c>
      <c r="B562" s="7" t="str">
        <f>_xlfn.XLOOKUP(A562,'Customer Names'!E562:E2896,'Customer Names'!H562:H2896)</f>
        <v>O'Mara</v>
      </c>
      <c r="C562" s="7">
        <v>23.65</v>
      </c>
      <c r="D562" s="7" t="str">
        <f>_xlfn.XLOOKUP(A562,'Medical Examinations'!J562:J2896,'Medical Examinations'!M562:M2896)</f>
        <v>No</v>
      </c>
      <c r="E562" s="7" t="str">
        <f>_xlfn.XLOOKUP(A562,'Medical Examinations'!J562:J2896,'Medical Examinations'!N562:N2896)</f>
        <v>No</v>
      </c>
      <c r="F562" s="7" t="str">
        <f>_xlfn.XLOOKUP(A562,'Medical Examinations'!J562:J2896,'Medical Examinations'!O562:O2896)</f>
        <v>No</v>
      </c>
      <c r="G562" s="7">
        <v>0</v>
      </c>
      <c r="H562" s="7" t="str">
        <f>_xlfn.XLOOKUP(A562,'Medical Examinations'!J562:J2896,'Medical Examinations'!Q562:Q2896)</f>
        <v>No</v>
      </c>
      <c r="I562" s="7" t="str">
        <f>_xlfn.XLOOKUP(A562,'Medical Examinations'!J562:J2896,'Medical Examinations'!S562:S2896)</f>
        <v>Normal Weight</v>
      </c>
      <c r="J562" s="7" t="str">
        <f>_xlfn.XLOOKUP(A562,'Hospitalisation Details'!$K$2:$K$2344,'Hospitalisation Details'!$V$2:$V$2344,0)</f>
        <v>25-Oct-1990</v>
      </c>
      <c r="K562" s="24">
        <f>_xlfn.XLOOKUP(A562,'Hospitalisation Details'!$K$2:$K$2344,'Hospitalisation Details'!$P$2:$P$2344,0)</f>
        <v>17626.240000000002</v>
      </c>
      <c r="L562" s="24" t="str">
        <f>_xlfn.XLOOKUP(A562,'Hospitalisation Details'!$K$2:$K$2344,'Hospitalisation Details'!$Q$2:$Q$2344,0)</f>
        <v>tier - 1</v>
      </c>
      <c r="M562" s="5" t="str">
        <f>_xlfn.XLOOKUP(A562,'Hospitalisation Details'!$K$2:$K$2344,'Hospitalisation Details'!$R$2:$R$2344,0)</f>
        <v>tier - 3</v>
      </c>
      <c r="N562" s="5" t="str">
        <f>_xlfn.XLOOKUP(A562,'Hospitalisation Details'!$K$2:$K$2344,'Hospitalisation Details'!$S$2:$S$2344,0)</f>
        <v>R1013</v>
      </c>
    </row>
    <row r="563" spans="1:14" ht="15.6" x14ac:dyDescent="0.3">
      <c r="A563" s="8" t="s">
        <v>1809</v>
      </c>
      <c r="B563" s="7" t="str">
        <f>_xlfn.XLOOKUP(A563,'Customer Names'!E563:E2897,'Customer Names'!H563:H2897)</f>
        <v>Niska</v>
      </c>
      <c r="C563" s="7">
        <v>49.09</v>
      </c>
      <c r="D563" s="7" t="str">
        <f>_xlfn.XLOOKUP(A563,'Medical Examinations'!J563:J2897,'Medical Examinations'!M563:M2897)</f>
        <v>Yes</v>
      </c>
      <c r="E563" s="7" t="str">
        <f>_xlfn.XLOOKUP(A563,'Medical Examinations'!J563:J2897,'Medical Examinations'!N563:N2897)</f>
        <v>No</v>
      </c>
      <c r="F563" s="7" t="str">
        <f>_xlfn.XLOOKUP(A563,'Medical Examinations'!J563:J2897,'Medical Examinations'!O563:O2897)</f>
        <v>No</v>
      </c>
      <c r="G563" s="7">
        <v>2</v>
      </c>
      <c r="H563" s="7" t="str">
        <f>_xlfn.XLOOKUP(A563,'Medical Examinations'!J563:J2897,'Medical Examinations'!Q563:Q2897)</f>
        <v>No</v>
      </c>
      <c r="I563" s="7" t="str">
        <f>_xlfn.XLOOKUP(A563,'Medical Examinations'!J563:J2897,'Medical Examinations'!S563:S2897)</f>
        <v>Obesity</v>
      </c>
      <c r="J563" s="7" t="str">
        <f>_xlfn.XLOOKUP(A563,'Hospitalisation Details'!$K$2:$K$2344,'Hospitalisation Details'!$V$2:$V$2344,0)</f>
        <v>26-Jul-1970</v>
      </c>
      <c r="K563" s="24">
        <f>_xlfn.XLOOKUP(A563,'Hospitalisation Details'!$K$2:$K$2344,'Hospitalisation Details'!$P$2:$P$2344,0)</f>
        <v>17584.72</v>
      </c>
      <c r="L563" s="24" t="str">
        <f>_xlfn.XLOOKUP(A563,'Hospitalisation Details'!$K$2:$K$2344,'Hospitalisation Details'!$Q$2:$Q$2344,0)</f>
        <v>tier - 1</v>
      </c>
      <c r="M563" s="5" t="str">
        <f>_xlfn.XLOOKUP(A563,'Hospitalisation Details'!$K$2:$K$2344,'Hospitalisation Details'!$R$2:$R$2344,0)</f>
        <v>tier - 3</v>
      </c>
      <c r="N563" s="5" t="str">
        <f>_xlfn.XLOOKUP(A563,'Hospitalisation Details'!$K$2:$K$2344,'Hospitalisation Details'!$S$2:$S$2344,0)</f>
        <v>R1012</v>
      </c>
    </row>
    <row r="564" spans="1:14" ht="15.6" x14ac:dyDescent="0.3">
      <c r="A564" s="8" t="s">
        <v>1808</v>
      </c>
      <c r="B564" s="7" t="str">
        <f>_xlfn.XLOOKUP(A564,'Customer Names'!E564:E2898,'Customer Names'!H564:H2898)</f>
        <v>Schlich</v>
      </c>
      <c r="C564" s="7">
        <v>28.024999999999999</v>
      </c>
      <c r="D564" s="7" t="str">
        <f>_xlfn.XLOOKUP(A564,'Medical Examinations'!J564:J2898,'Medical Examinations'!M564:M2898)</f>
        <v>No</v>
      </c>
      <c r="E564" s="7" t="str">
        <f>_xlfn.XLOOKUP(A564,'Medical Examinations'!J564:J2898,'Medical Examinations'!N564:N2898)</f>
        <v>No</v>
      </c>
      <c r="F564" s="7" t="str">
        <f>_xlfn.XLOOKUP(A564,'Medical Examinations'!J564:J2898,'Medical Examinations'!O564:O2898)</f>
        <v>No</v>
      </c>
      <c r="G564" s="7">
        <v>0</v>
      </c>
      <c r="H564" s="7" t="str">
        <f>_xlfn.XLOOKUP(A564,'Medical Examinations'!J564:J2898,'Medical Examinations'!Q564:Q2898)</f>
        <v>Yes</v>
      </c>
      <c r="I564" s="7" t="str">
        <f>_xlfn.XLOOKUP(A564,'Medical Examinations'!J564:J2898,'Medical Examinations'!S564:S2898)</f>
        <v>Over Weight</v>
      </c>
      <c r="J564" s="7" t="str">
        <f>_xlfn.XLOOKUP(A564,'Hospitalisation Details'!$K$2:$K$2344,'Hospitalisation Details'!$V$2:$V$2344,0)</f>
        <v>25-Aug-2002</v>
      </c>
      <c r="K564" s="24">
        <f>_xlfn.XLOOKUP(A564,'Hospitalisation Details'!$K$2:$K$2344,'Hospitalisation Details'!$P$2:$P$2344,0)</f>
        <v>17560.38</v>
      </c>
      <c r="L564" s="24" t="str">
        <f>_xlfn.XLOOKUP(A564,'Hospitalisation Details'!$K$2:$K$2344,'Hospitalisation Details'!$Q$2:$Q$2344,0)</f>
        <v>tier - 1</v>
      </c>
      <c r="M564" s="5" t="str">
        <f>_xlfn.XLOOKUP(A564,'Hospitalisation Details'!$K$2:$K$2344,'Hospitalisation Details'!$R$2:$R$2344,0)</f>
        <v>tier - 1</v>
      </c>
      <c r="N564" s="5" t="str">
        <f>_xlfn.XLOOKUP(A564,'Hospitalisation Details'!$K$2:$K$2344,'Hospitalisation Details'!$S$2:$S$2344,0)</f>
        <v>R1012</v>
      </c>
    </row>
    <row r="565" spans="1:14" ht="15.6" x14ac:dyDescent="0.3">
      <c r="A565" s="8" t="s">
        <v>1807</v>
      </c>
      <c r="B565" s="7" t="str">
        <f>_xlfn.XLOOKUP(A565,'Customer Names'!E565:E2899,'Customer Names'!H565:H2899)</f>
        <v>Zidek</v>
      </c>
      <c r="C565" s="7">
        <v>43.32</v>
      </c>
      <c r="D565" s="7" t="str">
        <f>_xlfn.XLOOKUP(A565,'Medical Examinations'!J565:J2899,'Medical Examinations'!M565:M2899)</f>
        <v>Yes</v>
      </c>
      <c r="E565" s="7" t="str">
        <f>_xlfn.XLOOKUP(A565,'Medical Examinations'!J565:J2899,'Medical Examinations'!N565:N2899)</f>
        <v>No</v>
      </c>
      <c r="F565" s="7" t="str">
        <f>_xlfn.XLOOKUP(A565,'Medical Examinations'!J565:J2899,'Medical Examinations'!O565:O2899)</f>
        <v>Yes</v>
      </c>
      <c r="G565" s="7">
        <v>1</v>
      </c>
      <c r="H565" s="7" t="str">
        <f>_xlfn.XLOOKUP(A565,'Medical Examinations'!J565:J2899,'Medical Examinations'!Q565:Q2899)</f>
        <v>No</v>
      </c>
      <c r="I565" s="7" t="str">
        <f>_xlfn.XLOOKUP(A565,'Medical Examinations'!J565:J2899,'Medical Examinations'!S565:S2899)</f>
        <v>Obesity</v>
      </c>
      <c r="J565" s="7" t="str">
        <f>_xlfn.XLOOKUP(A565,'Hospitalisation Details'!$K$2:$K$2344,'Hospitalisation Details'!$V$2:$V$2344,0)</f>
        <v>16-Nov-1963</v>
      </c>
      <c r="K565" s="24">
        <f>_xlfn.XLOOKUP(A565,'Hospitalisation Details'!$K$2:$K$2344,'Hospitalisation Details'!$P$2:$P$2344,0)</f>
        <v>17556.88</v>
      </c>
      <c r="L565" s="24" t="str">
        <f>_xlfn.XLOOKUP(A565,'Hospitalisation Details'!$K$2:$K$2344,'Hospitalisation Details'!$Q$2:$Q$2344,0)</f>
        <v>tier - 1</v>
      </c>
      <c r="M565" s="5" t="str">
        <f>_xlfn.XLOOKUP(A565,'Hospitalisation Details'!$K$2:$K$2344,'Hospitalisation Details'!$R$2:$R$2344,0)</f>
        <v>tier - 2</v>
      </c>
      <c r="N565" s="5" t="str">
        <f>_xlfn.XLOOKUP(A565,'Hospitalisation Details'!$K$2:$K$2344,'Hospitalisation Details'!$S$2:$S$2344,0)</f>
        <v>R1012</v>
      </c>
    </row>
    <row r="566" spans="1:14" ht="15.6" x14ac:dyDescent="0.3">
      <c r="A566" s="8" t="s">
        <v>1806</v>
      </c>
      <c r="B566" s="7" t="str">
        <f>_xlfn.XLOOKUP(A566,'Customer Names'!E566:E2900,'Customer Names'!H566:H2900)</f>
        <v>Ellgass</v>
      </c>
      <c r="C566" s="7">
        <v>45.92</v>
      </c>
      <c r="D566" s="7" t="str">
        <f>_xlfn.XLOOKUP(A566,'Medical Examinations'!J566:J2900,'Medical Examinations'!M566:M2900)</f>
        <v>No</v>
      </c>
      <c r="E566" s="7" t="str">
        <f>_xlfn.XLOOKUP(A566,'Medical Examinations'!J566:J2900,'Medical Examinations'!N566:N2900)</f>
        <v>No</v>
      </c>
      <c r="F566" s="7" t="str">
        <f>_xlfn.XLOOKUP(A566,'Medical Examinations'!J566:J2900,'Medical Examinations'!O566:O2900)</f>
        <v>No</v>
      </c>
      <c r="G566" s="7">
        <v>0</v>
      </c>
      <c r="H566" s="7" t="str">
        <f>_xlfn.XLOOKUP(A566,'Medical Examinations'!J566:J2900,'Medical Examinations'!Q566:Q2900)</f>
        <v>No</v>
      </c>
      <c r="I566" s="7" t="str">
        <f>_xlfn.XLOOKUP(A566,'Medical Examinations'!J566:J2900,'Medical Examinations'!S566:S2900)</f>
        <v>Obesity</v>
      </c>
      <c r="J566" s="7" t="str">
        <f>_xlfn.XLOOKUP(A566,'Hospitalisation Details'!$K$2:$K$2344,'Hospitalisation Details'!$V$2:$V$2344,0)</f>
        <v>12-Jul-1968</v>
      </c>
      <c r="K566" s="24">
        <f>_xlfn.XLOOKUP(A566,'Hospitalisation Details'!$K$2:$K$2344,'Hospitalisation Details'!$P$2:$P$2344,0)</f>
        <v>17507.47</v>
      </c>
      <c r="L566" s="24" t="str">
        <f>_xlfn.XLOOKUP(A566,'Hospitalisation Details'!$K$2:$K$2344,'Hospitalisation Details'!$Q$2:$Q$2344,0)</f>
        <v>tier - 1</v>
      </c>
      <c r="M566" s="5" t="str">
        <f>_xlfn.XLOOKUP(A566,'Hospitalisation Details'!$K$2:$K$2344,'Hospitalisation Details'!$R$2:$R$2344,0)</f>
        <v>tier - 1</v>
      </c>
      <c r="N566" s="5" t="str">
        <f>_xlfn.XLOOKUP(A566,'Hospitalisation Details'!$K$2:$K$2344,'Hospitalisation Details'!$S$2:$S$2344,0)</f>
        <v>R1026</v>
      </c>
    </row>
    <row r="567" spans="1:14" ht="15.6" x14ac:dyDescent="0.3">
      <c r="A567" s="8" t="s">
        <v>1805</v>
      </c>
      <c r="B567" s="7" t="str">
        <f>_xlfn.XLOOKUP(A567,'Customer Names'!E567:E2901,'Customer Names'!H567:H2901)</f>
        <v>Lowe</v>
      </c>
      <c r="C567" s="7">
        <v>44.03</v>
      </c>
      <c r="D567" s="7" t="str">
        <f>_xlfn.XLOOKUP(A567,'Medical Examinations'!J567:J2901,'Medical Examinations'!M567:M2901)</f>
        <v>No</v>
      </c>
      <c r="E567" s="7" t="str">
        <f>_xlfn.XLOOKUP(A567,'Medical Examinations'!J567:J2901,'Medical Examinations'!N567:N2901)</f>
        <v>No</v>
      </c>
      <c r="F567" s="7" t="str">
        <f>_xlfn.XLOOKUP(A567,'Medical Examinations'!J567:J2901,'Medical Examinations'!O567:O2901)</f>
        <v>No</v>
      </c>
      <c r="G567" s="7">
        <v>0</v>
      </c>
      <c r="H567" s="7" t="str">
        <f>_xlfn.XLOOKUP(A567,'Medical Examinations'!J567:J2901,'Medical Examinations'!Q567:Q2901)</f>
        <v>No</v>
      </c>
      <c r="I567" s="7" t="str">
        <f>_xlfn.XLOOKUP(A567,'Medical Examinations'!J567:J2901,'Medical Examinations'!S567:S2901)</f>
        <v>Obesity</v>
      </c>
      <c r="J567" s="7" t="str">
        <f>_xlfn.XLOOKUP(A567,'Hospitalisation Details'!$K$2:$K$2344,'Hospitalisation Details'!$V$2:$V$2344,0)</f>
        <v>16-Jun-1965</v>
      </c>
      <c r="K567" s="24">
        <f>_xlfn.XLOOKUP(A567,'Hospitalisation Details'!$K$2:$K$2344,'Hospitalisation Details'!$P$2:$P$2344,0)</f>
        <v>17505.650000000001</v>
      </c>
      <c r="L567" s="24" t="str">
        <f>_xlfn.XLOOKUP(A567,'Hospitalisation Details'!$K$2:$K$2344,'Hospitalisation Details'!$Q$2:$Q$2344,0)</f>
        <v>tier - 1</v>
      </c>
      <c r="M567" s="5" t="str">
        <f>_xlfn.XLOOKUP(A567,'Hospitalisation Details'!$K$2:$K$2344,'Hospitalisation Details'!$R$2:$R$2344,0)</f>
        <v>tier - 2</v>
      </c>
      <c r="N567" s="5" t="str">
        <f>_xlfn.XLOOKUP(A567,'Hospitalisation Details'!$K$2:$K$2344,'Hospitalisation Details'!$S$2:$S$2344,0)</f>
        <v>R1023</v>
      </c>
    </row>
    <row r="568" spans="1:14" ht="15.6" x14ac:dyDescent="0.3">
      <c r="A568" s="8" t="s">
        <v>1804</v>
      </c>
      <c r="B568" s="7" t="str">
        <f>_xlfn.XLOOKUP(A568,'Customer Names'!E568:E2902,'Customer Names'!H568:H2902)</f>
        <v>Malone</v>
      </c>
      <c r="C568" s="7">
        <v>24.6</v>
      </c>
      <c r="D568" s="7" t="str">
        <f>_xlfn.XLOOKUP(A568,'Medical Examinations'!J568:J2902,'Medical Examinations'!M568:M2902)</f>
        <v>No</v>
      </c>
      <c r="E568" s="7" t="str">
        <f>_xlfn.XLOOKUP(A568,'Medical Examinations'!J568:J2902,'Medical Examinations'!N568:N2902)</f>
        <v>No</v>
      </c>
      <c r="F568" s="7" t="str">
        <f>_xlfn.XLOOKUP(A568,'Medical Examinations'!J568:J2902,'Medical Examinations'!O568:O2902)</f>
        <v>No</v>
      </c>
      <c r="G568" s="7">
        <v>0</v>
      </c>
      <c r="H568" s="7" t="str">
        <f>_xlfn.XLOOKUP(A568,'Medical Examinations'!J568:J2902,'Medical Examinations'!Q568:Q2902)</f>
        <v>Yes</v>
      </c>
      <c r="I568" s="7" t="str">
        <f>_xlfn.XLOOKUP(A568,'Medical Examinations'!J568:J2902,'Medical Examinations'!S568:S2902)</f>
        <v>Normal Weight</v>
      </c>
      <c r="J568" s="7" t="str">
        <f>_xlfn.XLOOKUP(A568,'Hospitalisation Details'!$K$2:$K$2344,'Hospitalisation Details'!$V$2:$V$2344,0)</f>
        <v>29-Dec-1990</v>
      </c>
      <c r="K568" s="24">
        <f>_xlfn.XLOOKUP(A568,'Hospitalisation Details'!$K$2:$K$2344,'Hospitalisation Details'!$P$2:$P$2344,0)</f>
        <v>17496.310000000001</v>
      </c>
      <c r="L568" s="24" t="str">
        <f>_xlfn.XLOOKUP(A568,'Hospitalisation Details'!$K$2:$K$2344,'Hospitalisation Details'!$Q$2:$Q$2344,0)</f>
        <v>tier - 1</v>
      </c>
      <c r="M568" s="5" t="str">
        <f>_xlfn.XLOOKUP(A568,'Hospitalisation Details'!$K$2:$K$2344,'Hospitalisation Details'!$R$2:$R$2344,0)</f>
        <v>tier - 2</v>
      </c>
      <c r="N568" s="5" t="str">
        <f>_xlfn.XLOOKUP(A568,'Hospitalisation Details'!$K$2:$K$2344,'Hospitalisation Details'!$S$2:$S$2344,0)</f>
        <v>R1011</v>
      </c>
    </row>
    <row r="569" spans="1:14" ht="15.6" x14ac:dyDescent="0.3">
      <c r="A569" s="8" t="s">
        <v>1803</v>
      </c>
      <c r="B569" s="7" t="str">
        <f>_xlfn.XLOOKUP(A569,'Customer Names'!E569:E2903,'Customer Names'!H569:H2903)</f>
        <v>Dumke</v>
      </c>
      <c r="C569" s="7">
        <v>49.15</v>
      </c>
      <c r="D569" s="7" t="str">
        <f>_xlfn.XLOOKUP(A569,'Medical Examinations'!J569:J2903,'Medical Examinations'!M569:M2903)</f>
        <v>No</v>
      </c>
      <c r="E569" s="7" t="str">
        <f>_xlfn.XLOOKUP(A569,'Medical Examinations'!J569:J2903,'Medical Examinations'!N569:N2903)</f>
        <v>No</v>
      </c>
      <c r="F569" s="7" t="str">
        <f>_xlfn.XLOOKUP(A569,'Medical Examinations'!J569:J2903,'Medical Examinations'!O569:O2903)</f>
        <v>No</v>
      </c>
      <c r="G569" s="7">
        <v>0</v>
      </c>
      <c r="H569" s="7" t="str">
        <f>_xlfn.XLOOKUP(A569,'Medical Examinations'!J569:J2903,'Medical Examinations'!Q569:Q2903)</f>
        <v>No</v>
      </c>
      <c r="I569" s="7" t="str">
        <f>_xlfn.XLOOKUP(A569,'Medical Examinations'!J569:J2903,'Medical Examinations'!S569:S2903)</f>
        <v>Obesity</v>
      </c>
      <c r="J569" s="7" t="str">
        <f>_xlfn.XLOOKUP(A569,'Hospitalisation Details'!$K$2:$K$2344,'Hospitalisation Details'!$V$2:$V$2344,0)</f>
        <v>8-Jun-1971</v>
      </c>
      <c r="K569" s="24">
        <f>_xlfn.XLOOKUP(A569,'Hospitalisation Details'!$K$2:$K$2344,'Hospitalisation Details'!$P$2:$P$2344,0)</f>
        <v>17479.53</v>
      </c>
      <c r="L569" s="24" t="str">
        <f>_xlfn.XLOOKUP(A569,'Hospitalisation Details'!$K$2:$K$2344,'Hospitalisation Details'!$Q$2:$Q$2344,0)</f>
        <v>tier - 1</v>
      </c>
      <c r="M569" s="5" t="str">
        <f>_xlfn.XLOOKUP(A569,'Hospitalisation Details'!$K$2:$K$2344,'Hospitalisation Details'!$R$2:$R$2344,0)</f>
        <v>tier - 1</v>
      </c>
      <c r="N569" s="5" t="str">
        <f>_xlfn.XLOOKUP(A569,'Hospitalisation Details'!$K$2:$K$2344,'Hospitalisation Details'!$S$2:$S$2344,0)</f>
        <v>R1012</v>
      </c>
    </row>
    <row r="570" spans="1:14" ht="15.6" x14ac:dyDescent="0.3">
      <c r="A570" s="8" t="s">
        <v>1802</v>
      </c>
      <c r="B570" s="7" t="str">
        <f>_xlfn.XLOOKUP(A570,'Customer Names'!E570:E2904,'Customer Names'!H570:H2904)</f>
        <v>Strong</v>
      </c>
      <c r="C570" s="7">
        <v>28.31</v>
      </c>
      <c r="D570" s="7" t="str">
        <f>_xlfn.XLOOKUP(A570,'Medical Examinations'!J570:J2904,'Medical Examinations'!M570:M2904)</f>
        <v>No</v>
      </c>
      <c r="E570" s="7" t="str">
        <f>_xlfn.XLOOKUP(A570,'Medical Examinations'!J570:J2904,'Medical Examinations'!N570:N2904)</f>
        <v>No</v>
      </c>
      <c r="F570" s="7" t="str">
        <f>_xlfn.XLOOKUP(A570,'Medical Examinations'!J570:J2904,'Medical Examinations'!O570:O2904)</f>
        <v>Yes</v>
      </c>
      <c r="G570" s="7">
        <v>1</v>
      </c>
      <c r="H570" s="7" t="str">
        <f>_xlfn.XLOOKUP(A570,'Medical Examinations'!J570:J2904,'Medical Examinations'!Q570:Q2904)</f>
        <v>Yes</v>
      </c>
      <c r="I570" s="7" t="str">
        <f>_xlfn.XLOOKUP(A570,'Medical Examinations'!J570:J2904,'Medical Examinations'!S570:S2904)</f>
        <v>Over Weight</v>
      </c>
      <c r="J570" s="7" t="str">
        <f>_xlfn.XLOOKUP(A570,'Hospitalisation Details'!$K$2:$K$2344,'Hospitalisation Details'!$V$2:$V$2344,0)</f>
        <v>2-Nov-2003</v>
      </c>
      <c r="K570" s="24">
        <f>_xlfn.XLOOKUP(A570,'Hospitalisation Details'!$K$2:$K$2344,'Hospitalisation Details'!$P$2:$P$2344,0)</f>
        <v>17468.98</v>
      </c>
      <c r="L570" s="24" t="str">
        <f>_xlfn.XLOOKUP(A570,'Hospitalisation Details'!$K$2:$K$2344,'Hospitalisation Details'!$Q$2:$Q$2344,0)</f>
        <v>tier - 2</v>
      </c>
      <c r="M570" s="5" t="str">
        <f>_xlfn.XLOOKUP(A570,'Hospitalisation Details'!$K$2:$K$2344,'Hospitalisation Details'!$R$2:$R$2344,0)</f>
        <v>tier - 1</v>
      </c>
      <c r="N570" s="5" t="str">
        <f>_xlfn.XLOOKUP(A570,'Hospitalisation Details'!$K$2:$K$2344,'Hospitalisation Details'!$S$2:$S$2344,0)</f>
        <v>R1012</v>
      </c>
    </row>
    <row r="571" spans="1:14" ht="15.6" x14ac:dyDescent="0.3">
      <c r="A571" s="8" t="s">
        <v>1801</v>
      </c>
      <c r="B571" s="7" t="str">
        <f>_xlfn.XLOOKUP(A571,'Customer Names'!E571:E2905,'Customer Names'!H571:H2905)</f>
        <v>Ferguson</v>
      </c>
      <c r="C571" s="7">
        <v>22.99</v>
      </c>
      <c r="D571" s="7" t="str">
        <f>_xlfn.XLOOKUP(A571,'Medical Examinations'!J571:J2905,'Medical Examinations'!M571:M2905)</f>
        <v>No</v>
      </c>
      <c r="E571" s="7" t="str">
        <f>_xlfn.XLOOKUP(A571,'Medical Examinations'!J571:J2905,'Medical Examinations'!N571:N2905)</f>
        <v>No</v>
      </c>
      <c r="F571" s="7" t="str">
        <f>_xlfn.XLOOKUP(A571,'Medical Examinations'!J571:J2905,'Medical Examinations'!O571:O2905)</f>
        <v>No</v>
      </c>
      <c r="G571" s="7">
        <v>1</v>
      </c>
      <c r="H571" s="7" t="str">
        <f>_xlfn.XLOOKUP(A571,'Medical Examinations'!J571:J2905,'Medical Examinations'!Q571:Q2905)</f>
        <v>Yes</v>
      </c>
      <c r="I571" s="7" t="str">
        <f>_xlfn.XLOOKUP(A571,'Medical Examinations'!J571:J2905,'Medical Examinations'!S571:S2905)</f>
        <v>Normal Weight</v>
      </c>
      <c r="J571" s="7" t="str">
        <f>_xlfn.XLOOKUP(A571,'Hospitalisation Details'!$K$2:$K$2344,'Hospitalisation Details'!$V$2:$V$2344,0)</f>
        <v>18-Oct-1992</v>
      </c>
      <c r="K571" s="24">
        <f>_xlfn.XLOOKUP(A571,'Hospitalisation Details'!$K$2:$K$2344,'Hospitalisation Details'!$P$2:$P$2344,0)</f>
        <v>17361.77</v>
      </c>
      <c r="L571" s="24" t="str">
        <f>_xlfn.XLOOKUP(A571,'Hospitalisation Details'!$K$2:$K$2344,'Hospitalisation Details'!$Q$2:$Q$2344,0)</f>
        <v>tier - 2</v>
      </c>
      <c r="M571" s="5" t="str">
        <f>_xlfn.XLOOKUP(A571,'Hospitalisation Details'!$K$2:$K$2344,'Hospitalisation Details'!$R$2:$R$2344,0)</f>
        <v>tier - 1</v>
      </c>
      <c r="N571" s="5" t="str">
        <f>_xlfn.XLOOKUP(A571,'Hospitalisation Details'!$K$2:$K$2344,'Hospitalisation Details'!$S$2:$S$2344,0)</f>
        <v>R1012</v>
      </c>
    </row>
    <row r="572" spans="1:14" ht="15.6" x14ac:dyDescent="0.3">
      <c r="A572" s="8" t="s">
        <v>1800</v>
      </c>
      <c r="B572" s="7" t="str">
        <f>_xlfn.XLOOKUP(A572,'Customer Names'!E572:E2906,'Customer Names'!H572:H2906)</f>
        <v>Klein</v>
      </c>
      <c r="C572" s="7">
        <v>29.07</v>
      </c>
      <c r="D572" s="7" t="str">
        <f>_xlfn.XLOOKUP(A572,'Medical Examinations'!J572:J2906,'Medical Examinations'!M572:M2906)</f>
        <v>No</v>
      </c>
      <c r="E572" s="7" t="str">
        <f>_xlfn.XLOOKUP(A572,'Medical Examinations'!J572:J2906,'Medical Examinations'!N572:N2906)</f>
        <v>No</v>
      </c>
      <c r="F572" s="7" t="str">
        <f>_xlfn.XLOOKUP(A572,'Medical Examinations'!J572:J2906,'Medical Examinations'!O572:O2906)</f>
        <v>Yes</v>
      </c>
      <c r="G572" s="7">
        <v>1</v>
      </c>
      <c r="H572" s="7" t="str">
        <f>_xlfn.XLOOKUP(A572,'Medical Examinations'!J572:J2906,'Medical Examinations'!Q572:Q2906)</f>
        <v>Yes</v>
      </c>
      <c r="I572" s="7" t="str">
        <f>_xlfn.XLOOKUP(A572,'Medical Examinations'!J572:J2906,'Medical Examinations'!S572:S2906)</f>
        <v>Over Weight</v>
      </c>
      <c r="J572" s="7" t="str">
        <f>_xlfn.XLOOKUP(A572,'Hospitalisation Details'!$K$2:$K$2344,'Hospitalisation Details'!$V$2:$V$2344,0)</f>
        <v>1-Nov-2003</v>
      </c>
      <c r="K572" s="24">
        <f>_xlfn.XLOOKUP(A572,'Hospitalisation Details'!$K$2:$K$2344,'Hospitalisation Details'!$P$2:$P$2344,0)</f>
        <v>17352.68</v>
      </c>
      <c r="L572" s="24" t="str">
        <f>_xlfn.XLOOKUP(A572,'Hospitalisation Details'!$K$2:$K$2344,'Hospitalisation Details'!$Q$2:$Q$2344,0)</f>
        <v>tier - 2</v>
      </c>
      <c r="M572" s="5" t="str">
        <f>_xlfn.XLOOKUP(A572,'Hospitalisation Details'!$K$2:$K$2344,'Hospitalisation Details'!$R$2:$R$2344,0)</f>
        <v>tier - 3</v>
      </c>
      <c r="N572" s="5" t="str">
        <f>_xlfn.XLOOKUP(A572,'Hospitalisation Details'!$K$2:$K$2344,'Hospitalisation Details'!$S$2:$S$2344,0)</f>
        <v>R1012</v>
      </c>
    </row>
    <row r="573" spans="1:14" ht="15.6" x14ac:dyDescent="0.3">
      <c r="A573" s="8" t="s">
        <v>1799</v>
      </c>
      <c r="B573" s="7" t="str">
        <f>_xlfn.XLOOKUP(A573,'Customer Names'!E573:E2907,'Customer Names'!H573:H2907)</f>
        <v>Eusebio</v>
      </c>
      <c r="C573" s="7">
        <v>42.02</v>
      </c>
      <c r="D573" s="7" t="str">
        <f>_xlfn.XLOOKUP(A573,'Medical Examinations'!J573:J2907,'Medical Examinations'!M573:M2907)</f>
        <v>Yes</v>
      </c>
      <c r="E573" s="7" t="str">
        <f>_xlfn.XLOOKUP(A573,'Medical Examinations'!J573:J2907,'Medical Examinations'!N573:N2907)</f>
        <v>No</v>
      </c>
      <c r="F573" s="7" t="str">
        <f>_xlfn.XLOOKUP(A573,'Medical Examinations'!J573:J2907,'Medical Examinations'!O573:O2907)</f>
        <v>Yes</v>
      </c>
      <c r="G573" s="7">
        <v>1</v>
      </c>
      <c r="H573" s="7" t="str">
        <f>_xlfn.XLOOKUP(A573,'Medical Examinations'!J573:J2907,'Medical Examinations'!Q573:Q2907)</f>
        <v>No</v>
      </c>
      <c r="I573" s="7" t="str">
        <f>_xlfn.XLOOKUP(A573,'Medical Examinations'!J573:J2907,'Medical Examinations'!S573:S2907)</f>
        <v>Obesity</v>
      </c>
      <c r="J573" s="7" t="str">
        <f>_xlfn.XLOOKUP(A573,'Hospitalisation Details'!$K$2:$K$2344,'Hospitalisation Details'!$V$2:$V$2344,0)</f>
        <v>12-Jul-1963</v>
      </c>
      <c r="K573" s="24">
        <f>_xlfn.XLOOKUP(A573,'Hospitalisation Details'!$K$2:$K$2344,'Hospitalisation Details'!$P$2:$P$2344,0)</f>
        <v>17337.580000000002</v>
      </c>
      <c r="L573" s="24" t="str">
        <f>_xlfn.XLOOKUP(A573,'Hospitalisation Details'!$K$2:$K$2344,'Hospitalisation Details'!$Q$2:$Q$2344,0)</f>
        <v>tier - 2</v>
      </c>
      <c r="M573" s="5" t="str">
        <f>_xlfn.XLOOKUP(A573,'Hospitalisation Details'!$K$2:$K$2344,'Hospitalisation Details'!$R$2:$R$2344,0)</f>
        <v>tier - 3</v>
      </c>
      <c r="N573" s="5" t="str">
        <f>_xlfn.XLOOKUP(A573,'Hospitalisation Details'!$K$2:$K$2344,'Hospitalisation Details'!$S$2:$S$2344,0)</f>
        <v>R1023</v>
      </c>
    </row>
    <row r="574" spans="1:14" ht="15.6" x14ac:dyDescent="0.3">
      <c r="A574" s="8" t="s">
        <v>1798</v>
      </c>
      <c r="B574" s="7" t="str">
        <f>_xlfn.XLOOKUP(A574,'Customer Names'!E574:E2908,'Customer Names'!H574:H2908)</f>
        <v>Szolosi</v>
      </c>
      <c r="C574" s="7">
        <v>49.07</v>
      </c>
      <c r="D574" s="7" t="str">
        <f>_xlfn.XLOOKUP(A574,'Medical Examinations'!J574:J2908,'Medical Examinations'!M574:M2908)</f>
        <v>Yes</v>
      </c>
      <c r="E574" s="7" t="str">
        <f>_xlfn.XLOOKUP(A574,'Medical Examinations'!J574:J2908,'Medical Examinations'!N574:N2908)</f>
        <v>No</v>
      </c>
      <c r="F574" s="7" t="str">
        <f>_xlfn.XLOOKUP(A574,'Medical Examinations'!J574:J2908,'Medical Examinations'!O574:O2908)</f>
        <v>No</v>
      </c>
      <c r="G574" s="7">
        <v>1</v>
      </c>
      <c r="H574" s="7" t="str">
        <f>_xlfn.XLOOKUP(A574,'Medical Examinations'!J574:J2908,'Medical Examinations'!Q574:Q2908)</f>
        <v>No</v>
      </c>
      <c r="I574" s="7" t="str">
        <f>_xlfn.XLOOKUP(A574,'Medical Examinations'!J574:J2908,'Medical Examinations'!S574:S2908)</f>
        <v>Obesity</v>
      </c>
      <c r="J574" s="7" t="str">
        <f>_xlfn.XLOOKUP(A574,'Hospitalisation Details'!$K$2:$K$2344,'Hospitalisation Details'!$V$2:$V$2344,0)</f>
        <v>25-Aug-1975</v>
      </c>
      <c r="K574" s="24">
        <f>_xlfn.XLOOKUP(A574,'Hospitalisation Details'!$K$2:$K$2344,'Hospitalisation Details'!$P$2:$P$2344,0)</f>
        <v>17253.43</v>
      </c>
      <c r="L574" s="24" t="str">
        <f>_xlfn.XLOOKUP(A574,'Hospitalisation Details'!$K$2:$K$2344,'Hospitalisation Details'!$Q$2:$Q$2344,0)</f>
        <v>tier - 2</v>
      </c>
      <c r="M574" s="5" t="str">
        <f>_xlfn.XLOOKUP(A574,'Hospitalisation Details'!$K$2:$K$2344,'Hospitalisation Details'!$R$2:$R$2344,0)</f>
        <v>tier - 3</v>
      </c>
      <c r="N574" s="5" t="str">
        <f>_xlfn.XLOOKUP(A574,'Hospitalisation Details'!$K$2:$K$2344,'Hospitalisation Details'!$S$2:$S$2344,0)</f>
        <v>R1026</v>
      </c>
    </row>
    <row r="575" spans="1:14" ht="15.6" x14ac:dyDescent="0.3">
      <c r="A575" s="8" t="s">
        <v>1797</v>
      </c>
      <c r="B575" s="7" t="str">
        <f>_xlfn.XLOOKUP(A575,'Customer Names'!E575:E2909,'Customer Names'!H575:H2909)</f>
        <v>Butler</v>
      </c>
      <c r="C575" s="7">
        <v>19.8</v>
      </c>
      <c r="D575" s="7" t="str">
        <f>_xlfn.XLOOKUP(A575,'Medical Examinations'!J575:J2909,'Medical Examinations'!M575:M2909)</f>
        <v>No</v>
      </c>
      <c r="E575" s="7" t="str">
        <f>_xlfn.XLOOKUP(A575,'Medical Examinations'!J575:J2909,'Medical Examinations'!N575:N2909)</f>
        <v>No</v>
      </c>
      <c r="F575" s="7" t="str">
        <f>_xlfn.XLOOKUP(A575,'Medical Examinations'!J575:J2909,'Medical Examinations'!O575:O2909)</f>
        <v>No</v>
      </c>
      <c r="G575" s="7">
        <v>0</v>
      </c>
      <c r="H575" s="7" t="str">
        <f>_xlfn.XLOOKUP(A575,'Medical Examinations'!J575:J2909,'Medical Examinations'!Q575:Q2909)</f>
        <v>Yes</v>
      </c>
      <c r="I575" s="7" t="str">
        <f>_xlfn.XLOOKUP(A575,'Medical Examinations'!J575:J2909,'Medical Examinations'!S575:S2909)</f>
        <v>Normal Weight</v>
      </c>
      <c r="J575" s="7" t="str">
        <f>_xlfn.XLOOKUP(A575,'Hospitalisation Details'!$K$2:$K$2344,'Hospitalisation Details'!$V$2:$V$2344,0)</f>
        <v>22-Oct-1982</v>
      </c>
      <c r="K575" s="24">
        <f>_xlfn.XLOOKUP(A575,'Hospitalisation Details'!$K$2:$K$2344,'Hospitalisation Details'!$P$2:$P$2344,0)</f>
        <v>17179.52</v>
      </c>
      <c r="L575" s="24" t="str">
        <f>_xlfn.XLOOKUP(A575,'Hospitalisation Details'!$K$2:$K$2344,'Hospitalisation Details'!$Q$2:$Q$2344,0)</f>
        <v>tier - 2</v>
      </c>
      <c r="M575" s="5" t="str">
        <f>_xlfn.XLOOKUP(A575,'Hospitalisation Details'!$K$2:$K$2344,'Hospitalisation Details'!$R$2:$R$2344,0)</f>
        <v>tier - 1</v>
      </c>
      <c r="N575" s="5" t="str">
        <f>_xlfn.XLOOKUP(A575,'Hospitalisation Details'!$K$2:$K$2344,'Hospitalisation Details'!$S$2:$S$2344,0)</f>
        <v>R1013</v>
      </c>
    </row>
    <row r="576" spans="1:14" ht="15.6" x14ac:dyDescent="0.3">
      <c r="A576" s="8" t="s">
        <v>1796</v>
      </c>
      <c r="B576" s="7" t="str">
        <f>_xlfn.XLOOKUP(A576,'Customer Names'!E576:E2910,'Customer Names'!H576:H2910)</f>
        <v>Fukuchi</v>
      </c>
      <c r="C576" s="7">
        <v>27.36</v>
      </c>
      <c r="D576" s="7" t="str">
        <f>_xlfn.XLOOKUP(A576,'Medical Examinations'!J576:J2910,'Medical Examinations'!M576:M2910)</f>
        <v>No</v>
      </c>
      <c r="E576" s="7" t="str">
        <f>_xlfn.XLOOKUP(A576,'Medical Examinations'!J576:J2910,'Medical Examinations'!N576:N2910)</f>
        <v>yes</v>
      </c>
      <c r="F576" s="7" t="str">
        <f>_xlfn.XLOOKUP(A576,'Medical Examinations'!J576:J2910,'Medical Examinations'!O576:O2910)</f>
        <v>No</v>
      </c>
      <c r="G576" s="7">
        <v>1</v>
      </c>
      <c r="H576" s="7" t="str">
        <f>_xlfn.XLOOKUP(A576,'Medical Examinations'!J576:J2910,'Medical Examinations'!Q576:Q2910)</f>
        <v>Yes</v>
      </c>
      <c r="I576" s="7" t="str">
        <f>_xlfn.XLOOKUP(A576,'Medical Examinations'!J576:J2910,'Medical Examinations'!S576:S2910)</f>
        <v>Over Weight</v>
      </c>
      <c r="J576" s="7" t="str">
        <f>_xlfn.XLOOKUP(A576,'Hospitalisation Details'!$K$2:$K$2344,'Hospitalisation Details'!$V$2:$V$2344,0)</f>
        <v>18-Aug-2004</v>
      </c>
      <c r="K576" s="24">
        <f>_xlfn.XLOOKUP(A576,'Hospitalisation Details'!$K$2:$K$2344,'Hospitalisation Details'!$P$2:$P$2344,0)</f>
        <v>17178.68</v>
      </c>
      <c r="L576" s="24" t="str">
        <f>_xlfn.XLOOKUP(A576,'Hospitalisation Details'!$K$2:$K$2344,'Hospitalisation Details'!$Q$2:$Q$2344,0)</f>
        <v>tier - 2</v>
      </c>
      <c r="M576" s="5" t="str">
        <f>_xlfn.XLOOKUP(A576,'Hospitalisation Details'!$K$2:$K$2344,'Hospitalisation Details'!$R$2:$R$2344,0)</f>
        <v>tier - 2</v>
      </c>
      <c r="N576" s="5" t="str">
        <f>_xlfn.XLOOKUP(A576,'Hospitalisation Details'!$K$2:$K$2344,'Hospitalisation Details'!$S$2:$S$2344,0)</f>
        <v>R1019</v>
      </c>
    </row>
    <row r="577" spans="1:14" ht="15.6" x14ac:dyDescent="0.3">
      <c r="A577" s="8" t="s">
        <v>1795</v>
      </c>
      <c r="B577" s="7" t="str">
        <f>_xlfn.XLOOKUP(A577,'Customer Names'!E577:E2911,'Customer Names'!H577:H2911)</f>
        <v>Drucker</v>
      </c>
      <c r="C577" s="7">
        <v>42.95</v>
      </c>
      <c r="D577" s="7" t="str">
        <f>_xlfn.XLOOKUP(A577,'Medical Examinations'!J577:J2911,'Medical Examinations'!M577:M2911)</f>
        <v>Yes</v>
      </c>
      <c r="E577" s="7" t="str">
        <f>_xlfn.XLOOKUP(A577,'Medical Examinations'!J577:J2911,'Medical Examinations'!N577:N2911)</f>
        <v>No</v>
      </c>
      <c r="F577" s="7" t="str">
        <f>_xlfn.XLOOKUP(A577,'Medical Examinations'!J577:J2911,'Medical Examinations'!O577:O2911)</f>
        <v>No</v>
      </c>
      <c r="G577" s="7">
        <v>1</v>
      </c>
      <c r="H577" s="7" t="str">
        <f>_xlfn.XLOOKUP(A577,'Medical Examinations'!J577:J2911,'Medical Examinations'!Q577:Q2911)</f>
        <v>No</v>
      </c>
      <c r="I577" s="7" t="str">
        <f>_xlfn.XLOOKUP(A577,'Medical Examinations'!J577:J2911,'Medical Examinations'!S577:S2911)</f>
        <v>Obesity</v>
      </c>
      <c r="J577" s="7" t="str">
        <f>_xlfn.XLOOKUP(A577,'Hospitalisation Details'!$K$2:$K$2344,'Hospitalisation Details'!$V$2:$V$2344,0)</f>
        <v>7-Jun-1964</v>
      </c>
      <c r="K577" s="24">
        <f>_xlfn.XLOOKUP(A577,'Hospitalisation Details'!$K$2:$K$2344,'Hospitalisation Details'!$P$2:$P$2344,0)</f>
        <v>17174.52</v>
      </c>
      <c r="L577" s="24" t="str">
        <f>_xlfn.XLOOKUP(A577,'Hospitalisation Details'!$K$2:$K$2344,'Hospitalisation Details'!$Q$2:$Q$2344,0)</f>
        <v>tier - 2</v>
      </c>
      <c r="M577" s="5" t="str">
        <f>_xlfn.XLOOKUP(A577,'Hospitalisation Details'!$K$2:$K$2344,'Hospitalisation Details'!$R$2:$R$2344,0)</f>
        <v>tier - 2</v>
      </c>
      <c r="N577" s="5" t="str">
        <f>_xlfn.XLOOKUP(A577,'Hospitalisation Details'!$K$2:$K$2344,'Hospitalisation Details'!$S$2:$S$2344,0)</f>
        <v>R1012</v>
      </c>
    </row>
    <row r="578" spans="1:14" ht="15.6" x14ac:dyDescent="0.3">
      <c r="A578" s="8" t="s">
        <v>1794</v>
      </c>
      <c r="B578" s="7" t="str">
        <f>_xlfn.XLOOKUP(A578,'Customer Names'!E578:E2912,'Customer Names'!H578:H2912)</f>
        <v>Aziz</v>
      </c>
      <c r="C578" s="7">
        <v>42.66</v>
      </c>
      <c r="D578" s="7" t="str">
        <f>_xlfn.XLOOKUP(A578,'Medical Examinations'!J578:J2912,'Medical Examinations'!M578:M2912)</f>
        <v>No</v>
      </c>
      <c r="E578" s="7" t="str">
        <f>_xlfn.XLOOKUP(A578,'Medical Examinations'!J578:J2912,'Medical Examinations'!N578:N2912)</f>
        <v>No</v>
      </c>
      <c r="F578" s="7" t="str">
        <f>_xlfn.XLOOKUP(A578,'Medical Examinations'!J578:J2912,'Medical Examinations'!O578:O2912)</f>
        <v>No</v>
      </c>
      <c r="G578" s="7">
        <v>0</v>
      </c>
      <c r="H578" s="7" t="str">
        <f>_xlfn.XLOOKUP(A578,'Medical Examinations'!J578:J2912,'Medical Examinations'!Q578:Q2912)</f>
        <v>No</v>
      </c>
      <c r="I578" s="7" t="str">
        <f>_xlfn.XLOOKUP(A578,'Medical Examinations'!J578:J2912,'Medical Examinations'!S578:S2912)</f>
        <v>Obesity</v>
      </c>
      <c r="J578" s="7" t="str">
        <f>_xlfn.XLOOKUP(A578,'Hospitalisation Details'!$K$2:$K$2344,'Hospitalisation Details'!$V$2:$V$2344,0)</f>
        <v>16-Sep-1965</v>
      </c>
      <c r="K578" s="24">
        <f>_xlfn.XLOOKUP(A578,'Hospitalisation Details'!$K$2:$K$2344,'Hospitalisation Details'!$P$2:$P$2344,0)</f>
        <v>17172.27</v>
      </c>
      <c r="L578" s="24" t="str">
        <f>_xlfn.XLOOKUP(A578,'Hospitalisation Details'!$K$2:$K$2344,'Hospitalisation Details'!$Q$2:$Q$2344,0)</f>
        <v>tier - 2</v>
      </c>
      <c r="M578" s="5" t="str">
        <f>_xlfn.XLOOKUP(A578,'Hospitalisation Details'!$K$2:$K$2344,'Hospitalisation Details'!$R$2:$R$2344,0)</f>
        <v>tier - 2</v>
      </c>
      <c r="N578" s="5" t="str">
        <f>_xlfn.XLOOKUP(A578,'Hospitalisation Details'!$K$2:$K$2344,'Hospitalisation Details'!$S$2:$S$2344,0)</f>
        <v>R1026</v>
      </c>
    </row>
    <row r="579" spans="1:14" ht="15.6" x14ac:dyDescent="0.3">
      <c r="A579" s="8" t="s">
        <v>1793</v>
      </c>
      <c r="B579" s="7" t="str">
        <f>_xlfn.XLOOKUP(A579,'Customer Names'!E579:E2913,'Customer Names'!H579:H2913)</f>
        <v>Pak</v>
      </c>
      <c r="C579" s="7">
        <v>33.630000000000003</v>
      </c>
      <c r="D579" s="7" t="str">
        <f>_xlfn.XLOOKUP(A579,'Medical Examinations'!J579:J2913,'Medical Examinations'!M579:M2913)</f>
        <v>No</v>
      </c>
      <c r="E579" s="7" t="str">
        <f>_xlfn.XLOOKUP(A579,'Medical Examinations'!J579:J2913,'Medical Examinations'!N579:N2913)</f>
        <v>No</v>
      </c>
      <c r="F579" s="7" t="str">
        <f>_xlfn.XLOOKUP(A579,'Medical Examinations'!J579:J2913,'Medical Examinations'!O579:O2913)</f>
        <v>No</v>
      </c>
      <c r="G579" s="7">
        <v>1</v>
      </c>
      <c r="H579" s="7" t="str">
        <f>_xlfn.XLOOKUP(A579,'Medical Examinations'!J579:J2913,'Medical Examinations'!Q579:Q2913)</f>
        <v>No</v>
      </c>
      <c r="I579" s="7" t="str">
        <f>_xlfn.XLOOKUP(A579,'Medical Examinations'!J579:J2913,'Medical Examinations'!S579:S2913)</f>
        <v>Obesity</v>
      </c>
      <c r="J579" s="7" t="str">
        <f>_xlfn.XLOOKUP(A579,'Hospitalisation Details'!$K$2:$K$2344,'Hospitalisation Details'!$V$2:$V$2344,0)</f>
        <v>3-Jun-1998</v>
      </c>
      <c r="K579" s="24">
        <f>_xlfn.XLOOKUP(A579,'Hospitalisation Details'!$K$2:$K$2344,'Hospitalisation Details'!$P$2:$P$2344,0)</f>
        <v>17128.43</v>
      </c>
      <c r="L579" s="24" t="str">
        <f>_xlfn.XLOOKUP(A579,'Hospitalisation Details'!$K$2:$K$2344,'Hospitalisation Details'!$Q$2:$Q$2344,0)</f>
        <v>tier - 2</v>
      </c>
      <c r="M579" s="5" t="str">
        <f>_xlfn.XLOOKUP(A579,'Hospitalisation Details'!$K$2:$K$2344,'Hospitalisation Details'!$R$2:$R$2344,0)</f>
        <v>tier - 3</v>
      </c>
      <c r="N579" s="5" t="str">
        <f>_xlfn.XLOOKUP(A579,'Hospitalisation Details'!$K$2:$K$2344,'Hospitalisation Details'!$S$2:$S$2344,0)</f>
        <v>R1016</v>
      </c>
    </row>
    <row r="580" spans="1:14" ht="15.6" x14ac:dyDescent="0.3">
      <c r="A580" s="8" t="s">
        <v>1792</v>
      </c>
      <c r="B580" s="7" t="str">
        <f>_xlfn.XLOOKUP(A580,'Customer Names'!E580:E2914,'Customer Names'!H580:H2914)</f>
        <v>Kieta</v>
      </c>
      <c r="C580" s="7">
        <v>26.84</v>
      </c>
      <c r="D580" s="7" t="str">
        <f>_xlfn.XLOOKUP(A580,'Medical Examinations'!J580:J2914,'Medical Examinations'!M580:M2914)</f>
        <v>No</v>
      </c>
      <c r="E580" s="7" t="str">
        <f>_xlfn.XLOOKUP(A580,'Medical Examinations'!J580:J2914,'Medical Examinations'!N580:N2914)</f>
        <v>No</v>
      </c>
      <c r="F580" s="7" t="str">
        <f>_xlfn.XLOOKUP(A580,'Medical Examinations'!J580:J2914,'Medical Examinations'!O580:O2914)</f>
        <v>No</v>
      </c>
      <c r="G580" s="7">
        <v>0</v>
      </c>
      <c r="H580" s="7" t="str">
        <f>_xlfn.XLOOKUP(A580,'Medical Examinations'!J580:J2914,'Medical Examinations'!Q580:Q2914)</f>
        <v>Yes</v>
      </c>
      <c r="I580" s="7" t="str">
        <f>_xlfn.XLOOKUP(A580,'Medical Examinations'!J580:J2914,'Medical Examinations'!S580:S2914)</f>
        <v>Over Weight</v>
      </c>
      <c r="J580" s="7" t="str">
        <f>_xlfn.XLOOKUP(A580,'Hospitalisation Details'!$K$2:$K$2344,'Hospitalisation Details'!$V$2:$V$2344,0)</f>
        <v>28-Jun-2002</v>
      </c>
      <c r="K580" s="24">
        <f>_xlfn.XLOOKUP(A580,'Hospitalisation Details'!$K$2:$K$2344,'Hospitalisation Details'!$P$2:$P$2344,0)</f>
        <v>17085.27</v>
      </c>
      <c r="L580" s="24" t="str">
        <f>_xlfn.XLOOKUP(A580,'Hospitalisation Details'!$K$2:$K$2344,'Hospitalisation Details'!$Q$2:$Q$2344,0)</f>
        <v>tier - 2</v>
      </c>
      <c r="M580" s="5" t="str">
        <f>_xlfn.XLOOKUP(A580,'Hospitalisation Details'!$K$2:$K$2344,'Hospitalisation Details'!$R$2:$R$2344,0)</f>
        <v>tier - 3</v>
      </c>
      <c r="N580" s="5" t="str">
        <f>_xlfn.XLOOKUP(A580,'Hospitalisation Details'!$K$2:$K$2344,'Hospitalisation Details'!$S$2:$S$2344,0)</f>
        <v>R1013</v>
      </c>
    </row>
    <row r="581" spans="1:14" ht="15.6" x14ac:dyDescent="0.3">
      <c r="A581" s="8" t="s">
        <v>1791</v>
      </c>
      <c r="B581" s="7" t="str">
        <f>_xlfn.XLOOKUP(A581,'Customer Names'!E581:E2915,'Customer Names'!H581:H2915)</f>
        <v>Velez</v>
      </c>
      <c r="C581" s="7">
        <v>28.3</v>
      </c>
      <c r="D581" s="7" t="str">
        <f>_xlfn.XLOOKUP(A581,'Medical Examinations'!J581:J2915,'Medical Examinations'!M581:M2915)</f>
        <v>No</v>
      </c>
      <c r="E581" s="7" t="str">
        <f>_xlfn.XLOOKUP(A581,'Medical Examinations'!J581:J2915,'Medical Examinations'!N581:N2915)</f>
        <v>No</v>
      </c>
      <c r="F581" s="7" t="str">
        <f>_xlfn.XLOOKUP(A581,'Medical Examinations'!J581:J2915,'Medical Examinations'!O581:O2915)</f>
        <v>Yes</v>
      </c>
      <c r="G581" s="7">
        <v>1</v>
      </c>
      <c r="H581" s="7" t="str">
        <f>_xlfn.XLOOKUP(A581,'Medical Examinations'!J581:J2915,'Medical Examinations'!Q581:Q2915)</f>
        <v>Yes</v>
      </c>
      <c r="I581" s="7" t="str">
        <f>_xlfn.XLOOKUP(A581,'Medical Examinations'!J581:J2915,'Medical Examinations'!S581:S2915)</f>
        <v>Over Weight</v>
      </c>
      <c r="J581" s="7" t="str">
        <f>_xlfn.XLOOKUP(A581,'Hospitalisation Details'!$K$2:$K$2344,'Hospitalisation Details'!$V$2:$V$2344,0)</f>
        <v>26-Dec-2003</v>
      </c>
      <c r="K581" s="24">
        <f>_xlfn.XLOOKUP(A581,'Hospitalisation Details'!$K$2:$K$2344,'Hospitalisation Details'!$P$2:$P$2344,0)</f>
        <v>17081.080000000002</v>
      </c>
      <c r="L581" s="24" t="str">
        <f>_xlfn.XLOOKUP(A581,'Hospitalisation Details'!$K$2:$K$2344,'Hospitalisation Details'!$Q$2:$Q$2344,0)</f>
        <v>tier - 2</v>
      </c>
      <c r="M581" s="5" t="str">
        <f>_xlfn.XLOOKUP(A581,'Hospitalisation Details'!$K$2:$K$2344,'Hospitalisation Details'!$R$2:$R$2344,0)</f>
        <v>tier - 2</v>
      </c>
      <c r="N581" s="5" t="str">
        <f>_xlfn.XLOOKUP(A581,'Hospitalisation Details'!$K$2:$K$2344,'Hospitalisation Details'!$S$2:$S$2344,0)</f>
        <v>R1011</v>
      </c>
    </row>
    <row r="582" spans="1:14" ht="15.6" x14ac:dyDescent="0.3">
      <c r="A582" s="8" t="s">
        <v>1790</v>
      </c>
      <c r="B582" s="7" t="str">
        <f>_xlfn.XLOOKUP(A582,'Customer Names'!E582:E2916,'Customer Names'!H582:H2916)</f>
        <v>Bussiere</v>
      </c>
      <c r="C582" s="7">
        <v>27.06</v>
      </c>
      <c r="D582" s="7" t="str">
        <f>_xlfn.XLOOKUP(A582,'Medical Examinations'!J582:J2916,'Medical Examinations'!M582:M2916)</f>
        <v>Yes</v>
      </c>
      <c r="E582" s="7" t="str">
        <f>_xlfn.XLOOKUP(A582,'Medical Examinations'!J582:J2916,'Medical Examinations'!N582:N2916)</f>
        <v>No</v>
      </c>
      <c r="F582" s="7" t="str">
        <f>_xlfn.XLOOKUP(A582,'Medical Examinations'!J582:J2916,'Medical Examinations'!O582:O2916)</f>
        <v>No</v>
      </c>
      <c r="G582" s="7">
        <v>0</v>
      </c>
      <c r="H582" s="7" t="str">
        <f>_xlfn.XLOOKUP(A582,'Medical Examinations'!J582:J2916,'Medical Examinations'!Q582:Q2916)</f>
        <v>Yes</v>
      </c>
      <c r="I582" s="7" t="str">
        <f>_xlfn.XLOOKUP(A582,'Medical Examinations'!J582:J2916,'Medical Examinations'!S582:S2916)</f>
        <v>Over Weight</v>
      </c>
      <c r="J582" s="7" t="str">
        <f>_xlfn.XLOOKUP(A582,'Hospitalisation Details'!$K$2:$K$2344,'Hospitalisation Details'!$V$2:$V$2344,0)</f>
        <v>10-Jun-1996</v>
      </c>
      <c r="K582" s="24">
        <f>_xlfn.XLOOKUP(A582,'Hospitalisation Details'!$K$2:$K$2344,'Hospitalisation Details'!$P$2:$P$2344,0)</f>
        <v>17043.34</v>
      </c>
      <c r="L582" s="24" t="str">
        <f>_xlfn.XLOOKUP(A582,'Hospitalisation Details'!$K$2:$K$2344,'Hospitalisation Details'!$Q$2:$Q$2344,0)</f>
        <v>tier - 2</v>
      </c>
      <c r="M582" s="5" t="str">
        <f>_xlfn.XLOOKUP(A582,'Hospitalisation Details'!$K$2:$K$2344,'Hospitalisation Details'!$R$2:$R$2344,0)</f>
        <v>tier - 3</v>
      </c>
      <c r="N582" s="5" t="str">
        <f>_xlfn.XLOOKUP(A582,'Hospitalisation Details'!$K$2:$K$2344,'Hospitalisation Details'!$S$2:$S$2344,0)</f>
        <v>R1013</v>
      </c>
    </row>
    <row r="583" spans="1:14" ht="15.6" x14ac:dyDescent="0.3">
      <c r="A583" s="8" t="s">
        <v>1789</v>
      </c>
      <c r="B583" s="7" t="str">
        <f>_xlfn.XLOOKUP(A583,'Customer Names'!E583:E2917,'Customer Names'!H583:H2917)</f>
        <v>McCartney</v>
      </c>
      <c r="C583" s="7">
        <v>47.13</v>
      </c>
      <c r="D583" s="7" t="str">
        <f>_xlfn.XLOOKUP(A583,'Medical Examinations'!J583:J2917,'Medical Examinations'!M583:M2917)</f>
        <v>No</v>
      </c>
      <c r="E583" s="7" t="str">
        <f>_xlfn.XLOOKUP(A583,'Medical Examinations'!J583:J2917,'Medical Examinations'!N583:N2917)</f>
        <v>No</v>
      </c>
      <c r="F583" s="7" t="str">
        <f>_xlfn.XLOOKUP(A583,'Medical Examinations'!J583:J2917,'Medical Examinations'!O583:O2917)</f>
        <v>No</v>
      </c>
      <c r="G583" s="7">
        <v>0</v>
      </c>
      <c r="H583" s="7" t="str">
        <f>_xlfn.XLOOKUP(A583,'Medical Examinations'!J583:J2917,'Medical Examinations'!Q583:Q2917)</f>
        <v>No</v>
      </c>
      <c r="I583" s="7" t="str">
        <f>_xlfn.XLOOKUP(A583,'Medical Examinations'!J583:J2917,'Medical Examinations'!S583:S2917)</f>
        <v>Obesity</v>
      </c>
      <c r="J583" s="7" t="str">
        <f>_xlfn.XLOOKUP(A583,'Hospitalisation Details'!$K$2:$K$2344,'Hospitalisation Details'!$V$2:$V$2344,0)</f>
        <v>22-Aug-1971</v>
      </c>
      <c r="K583" s="24">
        <f>_xlfn.XLOOKUP(A583,'Hospitalisation Details'!$K$2:$K$2344,'Hospitalisation Details'!$P$2:$P$2344,0)</f>
        <v>17016.009999999998</v>
      </c>
      <c r="L583" s="24" t="str">
        <f>_xlfn.XLOOKUP(A583,'Hospitalisation Details'!$K$2:$K$2344,'Hospitalisation Details'!$Q$2:$Q$2344,0)</f>
        <v>tier - 2</v>
      </c>
      <c r="M583" s="5" t="str">
        <f>_xlfn.XLOOKUP(A583,'Hospitalisation Details'!$K$2:$K$2344,'Hospitalisation Details'!$R$2:$R$2344,0)</f>
        <v>tier - 2</v>
      </c>
      <c r="N583" s="5" t="str">
        <f>_xlfn.XLOOKUP(A583,'Hospitalisation Details'!$K$2:$K$2344,'Hospitalisation Details'!$S$2:$S$2344,0)</f>
        <v>R1023</v>
      </c>
    </row>
    <row r="584" spans="1:14" ht="15.6" x14ac:dyDescent="0.3">
      <c r="A584" s="8" t="s">
        <v>1788</v>
      </c>
      <c r="B584" s="7" t="str">
        <f>_xlfn.XLOOKUP(A584,'Customer Names'!E584:E2918,'Customer Names'!H584:H2918)</f>
        <v>Bambauer</v>
      </c>
      <c r="C584" s="7">
        <v>51.72</v>
      </c>
      <c r="D584" s="7" t="str">
        <f>_xlfn.XLOOKUP(A584,'Medical Examinations'!J584:J2918,'Medical Examinations'!M584:M2918)</f>
        <v>No</v>
      </c>
      <c r="E584" s="7" t="str">
        <f>_xlfn.XLOOKUP(A584,'Medical Examinations'!J584:J2918,'Medical Examinations'!N584:N2918)</f>
        <v>No</v>
      </c>
      <c r="F584" s="7" t="str">
        <f>_xlfn.XLOOKUP(A584,'Medical Examinations'!J584:J2918,'Medical Examinations'!O584:O2918)</f>
        <v>No</v>
      </c>
      <c r="G584" s="7">
        <v>0</v>
      </c>
      <c r="H584" s="7" t="str">
        <f>_xlfn.XLOOKUP(A584,'Medical Examinations'!J584:J2918,'Medical Examinations'!Q584:Q2918)</f>
        <v>No</v>
      </c>
      <c r="I584" s="7" t="str">
        <f>_xlfn.XLOOKUP(A584,'Medical Examinations'!J584:J2918,'Medical Examinations'!S584:S2918)</f>
        <v>Obesity</v>
      </c>
      <c r="J584" s="7" t="str">
        <f>_xlfn.XLOOKUP(A584,'Hospitalisation Details'!$K$2:$K$2344,'Hospitalisation Details'!$V$2:$V$2344,0)</f>
        <v>16-Jul-1980</v>
      </c>
      <c r="K584" s="24">
        <f>_xlfn.XLOOKUP(A584,'Hospitalisation Details'!$K$2:$K$2344,'Hospitalisation Details'!$P$2:$P$2344,0)</f>
        <v>16990.55</v>
      </c>
      <c r="L584" s="24" t="str">
        <f>_xlfn.XLOOKUP(A584,'Hospitalisation Details'!$K$2:$K$2344,'Hospitalisation Details'!$Q$2:$Q$2344,0)</f>
        <v>tier - 2</v>
      </c>
      <c r="M584" s="5" t="str">
        <f>_xlfn.XLOOKUP(A584,'Hospitalisation Details'!$K$2:$K$2344,'Hospitalisation Details'!$R$2:$R$2344,0)</f>
        <v>tier - 3</v>
      </c>
      <c r="N584" s="5" t="str">
        <f>_xlfn.XLOOKUP(A584,'Hospitalisation Details'!$K$2:$K$2344,'Hospitalisation Details'!$S$2:$S$2344,0)</f>
        <v>R1012</v>
      </c>
    </row>
    <row r="585" spans="1:14" ht="15.6" x14ac:dyDescent="0.3">
      <c r="A585" s="8" t="s">
        <v>1787</v>
      </c>
      <c r="B585" s="7" t="str">
        <f>_xlfn.XLOOKUP(A585,'Customer Names'!E585:E2919,'Customer Names'!H585:H2919)</f>
        <v>Mertz</v>
      </c>
      <c r="C585" s="7">
        <v>48.59</v>
      </c>
      <c r="D585" s="7" t="str">
        <f>_xlfn.XLOOKUP(A585,'Medical Examinations'!J585:J2919,'Medical Examinations'!M585:M2919)</f>
        <v>No</v>
      </c>
      <c r="E585" s="7" t="str">
        <f>_xlfn.XLOOKUP(A585,'Medical Examinations'!J585:J2919,'Medical Examinations'!N585:N2919)</f>
        <v>No</v>
      </c>
      <c r="F585" s="7" t="str">
        <f>_xlfn.XLOOKUP(A585,'Medical Examinations'!J585:J2919,'Medical Examinations'!O585:O2919)</f>
        <v>No</v>
      </c>
      <c r="G585" s="7">
        <v>0</v>
      </c>
      <c r="H585" s="7" t="str">
        <f>_xlfn.XLOOKUP(A585,'Medical Examinations'!J585:J2919,'Medical Examinations'!Q585:Q2919)</f>
        <v>No</v>
      </c>
      <c r="I585" s="7" t="str">
        <f>_xlfn.XLOOKUP(A585,'Medical Examinations'!J585:J2919,'Medical Examinations'!S585:S2919)</f>
        <v>Obesity</v>
      </c>
      <c r="J585" s="7" t="str">
        <f>_xlfn.XLOOKUP(A585,'Hospitalisation Details'!$K$2:$K$2344,'Hospitalisation Details'!$V$2:$V$2344,0)</f>
        <v>25-Aug-1977</v>
      </c>
      <c r="K585" s="24">
        <f>_xlfn.XLOOKUP(A585,'Hospitalisation Details'!$K$2:$K$2344,'Hospitalisation Details'!$P$2:$P$2344,0)</f>
        <v>16921.09</v>
      </c>
      <c r="L585" s="24" t="str">
        <f>_xlfn.XLOOKUP(A585,'Hospitalisation Details'!$K$2:$K$2344,'Hospitalisation Details'!$Q$2:$Q$2344,0)</f>
        <v>tier - 2</v>
      </c>
      <c r="M585" s="5" t="str">
        <f>_xlfn.XLOOKUP(A585,'Hospitalisation Details'!$K$2:$K$2344,'Hospitalisation Details'!$R$2:$R$2344,0)</f>
        <v>tier - 3</v>
      </c>
      <c r="N585" s="5" t="str">
        <f>_xlfn.XLOOKUP(A585,'Hospitalisation Details'!$K$2:$K$2344,'Hospitalisation Details'!$S$2:$S$2344,0)</f>
        <v>R1023</v>
      </c>
    </row>
    <row r="586" spans="1:14" ht="15.6" x14ac:dyDescent="0.3">
      <c r="A586" s="8" t="s">
        <v>1786</v>
      </c>
      <c r="B586" s="7" t="str">
        <f>_xlfn.XLOOKUP(A586,'Customer Names'!E586:E2920,'Customer Names'!H586:H2920)</f>
        <v>Mason</v>
      </c>
      <c r="C586" s="7">
        <v>45.18</v>
      </c>
      <c r="D586" s="7" t="str">
        <f>_xlfn.XLOOKUP(A586,'Medical Examinations'!J586:J2920,'Medical Examinations'!M586:M2920)</f>
        <v>No</v>
      </c>
      <c r="E586" s="7" t="str">
        <f>_xlfn.XLOOKUP(A586,'Medical Examinations'!J586:J2920,'Medical Examinations'!N586:N2920)</f>
        <v>No</v>
      </c>
      <c r="F586" s="7" t="str">
        <f>_xlfn.XLOOKUP(A586,'Medical Examinations'!J586:J2920,'Medical Examinations'!O586:O2920)</f>
        <v>No</v>
      </c>
      <c r="G586" s="7">
        <v>0</v>
      </c>
      <c r="H586" s="7" t="str">
        <f>_xlfn.XLOOKUP(A586,'Medical Examinations'!J586:J2920,'Medical Examinations'!Q586:Q2920)</f>
        <v>No</v>
      </c>
      <c r="I586" s="7" t="str">
        <f>_xlfn.XLOOKUP(A586,'Medical Examinations'!J586:J2920,'Medical Examinations'!S586:S2920)</f>
        <v>Obesity</v>
      </c>
      <c r="J586" s="7" t="str">
        <f>_xlfn.XLOOKUP(A586,'Hospitalisation Details'!$K$2:$K$2344,'Hospitalisation Details'!$V$2:$V$2344,0)</f>
        <v>21-Oct-1968</v>
      </c>
      <c r="K586" s="24">
        <f>_xlfn.XLOOKUP(A586,'Hospitalisation Details'!$K$2:$K$2344,'Hospitalisation Details'!$P$2:$P$2344,0)</f>
        <v>16903.5</v>
      </c>
      <c r="L586" s="24" t="str">
        <f>_xlfn.XLOOKUP(A586,'Hospitalisation Details'!$K$2:$K$2344,'Hospitalisation Details'!$Q$2:$Q$2344,0)</f>
        <v>tier - 2</v>
      </c>
      <c r="M586" s="5" t="str">
        <f>_xlfn.XLOOKUP(A586,'Hospitalisation Details'!$K$2:$K$2344,'Hospitalisation Details'!$R$2:$R$2344,0)</f>
        <v>tier - 3</v>
      </c>
      <c r="N586" s="5" t="str">
        <f>_xlfn.XLOOKUP(A586,'Hospitalisation Details'!$K$2:$K$2344,'Hospitalisation Details'!$S$2:$S$2344,0)</f>
        <v>R1012</v>
      </c>
    </row>
    <row r="587" spans="1:14" ht="15.6" x14ac:dyDescent="0.3">
      <c r="A587" s="8" t="s">
        <v>1785</v>
      </c>
      <c r="B587" s="7" t="str">
        <f>_xlfn.XLOOKUP(A587,'Customer Names'!E587:E2921,'Customer Names'!H587:H2921)</f>
        <v>Rotich</v>
      </c>
      <c r="C587" s="7">
        <v>27.9</v>
      </c>
      <c r="D587" s="7" t="str">
        <f>_xlfn.XLOOKUP(A587,'Medical Examinations'!J587:J2921,'Medical Examinations'!M587:M2921)</f>
        <v>No</v>
      </c>
      <c r="E587" s="7" t="str">
        <f>_xlfn.XLOOKUP(A587,'Medical Examinations'!J587:J2921,'Medical Examinations'!N587:N2921)</f>
        <v>No</v>
      </c>
      <c r="F587" s="7" t="str">
        <f>_xlfn.XLOOKUP(A587,'Medical Examinations'!J587:J2921,'Medical Examinations'!O587:O2921)</f>
        <v>Yes</v>
      </c>
      <c r="G587" s="7">
        <v>1</v>
      </c>
      <c r="H587" s="7" t="str">
        <f>_xlfn.XLOOKUP(A587,'Medical Examinations'!J587:J2921,'Medical Examinations'!Q587:Q2921)</f>
        <v>Yes</v>
      </c>
      <c r="I587" s="7" t="str">
        <f>_xlfn.XLOOKUP(A587,'Medical Examinations'!J587:J2921,'Medical Examinations'!S587:S2921)</f>
        <v>Over Weight</v>
      </c>
      <c r="J587" s="7" t="str">
        <f>_xlfn.XLOOKUP(A587,'Hospitalisation Details'!$K$2:$K$2344,'Hospitalisation Details'!$V$2:$V$2344,0)</f>
        <v>10-Sep-2003</v>
      </c>
      <c r="K587" s="24">
        <f>_xlfn.XLOOKUP(A587,'Hospitalisation Details'!$K$2:$K$2344,'Hospitalisation Details'!$P$2:$P$2344,0)</f>
        <v>16884.919999999998</v>
      </c>
      <c r="L587" s="24" t="str">
        <f>_xlfn.XLOOKUP(A587,'Hospitalisation Details'!$K$2:$K$2344,'Hospitalisation Details'!$Q$2:$Q$2344,0)</f>
        <v>tier - 2</v>
      </c>
      <c r="M587" s="5" t="str">
        <f>_xlfn.XLOOKUP(A587,'Hospitalisation Details'!$K$2:$K$2344,'Hospitalisation Details'!$R$2:$R$2344,0)</f>
        <v>tier - 2</v>
      </c>
      <c r="N587" s="5" t="str">
        <f>_xlfn.XLOOKUP(A587,'Hospitalisation Details'!$K$2:$K$2344,'Hospitalisation Details'!$S$2:$S$2344,0)</f>
        <v>R1011</v>
      </c>
    </row>
    <row r="588" spans="1:14" ht="15.6" x14ac:dyDescent="0.3">
      <c r="A588" s="8" t="s">
        <v>1784</v>
      </c>
      <c r="B588" s="7" t="str">
        <f>_xlfn.XLOOKUP(A588,'Customer Names'!E588:E2922,'Customer Names'!H588:H2922)</f>
        <v>Fetzer</v>
      </c>
      <c r="C588" s="7">
        <v>51.33</v>
      </c>
      <c r="D588" s="7" t="str">
        <f>_xlfn.XLOOKUP(A588,'Medical Examinations'!J588:J2922,'Medical Examinations'!M588:M2922)</f>
        <v>No</v>
      </c>
      <c r="E588" s="7" t="str">
        <f>_xlfn.XLOOKUP(A588,'Medical Examinations'!J588:J2922,'Medical Examinations'!N588:N2922)</f>
        <v>No</v>
      </c>
      <c r="F588" s="7" t="str">
        <f>_xlfn.XLOOKUP(A588,'Medical Examinations'!J588:J2922,'Medical Examinations'!O588:O2922)</f>
        <v>No</v>
      </c>
      <c r="G588" s="7">
        <v>0</v>
      </c>
      <c r="H588" s="7" t="str">
        <f>_xlfn.XLOOKUP(A588,'Medical Examinations'!J588:J2922,'Medical Examinations'!Q588:Q2922)</f>
        <v>No</v>
      </c>
      <c r="I588" s="7" t="str">
        <f>_xlfn.XLOOKUP(A588,'Medical Examinations'!J588:J2922,'Medical Examinations'!S588:S2922)</f>
        <v>Obesity</v>
      </c>
      <c r="J588" s="7" t="str">
        <f>_xlfn.XLOOKUP(A588,'Hospitalisation Details'!$K$2:$K$2344,'Hospitalisation Details'!$V$2:$V$2344,0)</f>
        <v>8-Aug-1974</v>
      </c>
      <c r="K588" s="24">
        <f>_xlfn.XLOOKUP(A588,'Hospitalisation Details'!$K$2:$K$2344,'Hospitalisation Details'!$P$2:$P$2344,0)</f>
        <v>16841.32</v>
      </c>
      <c r="L588" s="24" t="str">
        <f>_xlfn.XLOOKUP(A588,'Hospitalisation Details'!$K$2:$K$2344,'Hospitalisation Details'!$Q$2:$Q$2344,0)</f>
        <v>tier - 2</v>
      </c>
      <c r="M588" s="5" t="str">
        <f>_xlfn.XLOOKUP(A588,'Hospitalisation Details'!$K$2:$K$2344,'Hospitalisation Details'!$R$2:$R$2344,0)</f>
        <v>tier - 3</v>
      </c>
      <c r="N588" s="5" t="str">
        <f>_xlfn.XLOOKUP(A588,'Hospitalisation Details'!$K$2:$K$2344,'Hospitalisation Details'!$S$2:$S$2344,0)</f>
        <v>R1011</v>
      </c>
    </row>
    <row r="589" spans="1:14" ht="15.6" x14ac:dyDescent="0.3">
      <c r="A589" s="8" t="s">
        <v>1783</v>
      </c>
      <c r="B589" s="7" t="str">
        <f>_xlfn.XLOOKUP(A589,'Customer Names'!E589:E2923,'Customer Names'!H589:H2923)</f>
        <v>Mattis</v>
      </c>
      <c r="C589" s="7">
        <v>30.59</v>
      </c>
      <c r="D589" s="7" t="str">
        <f>_xlfn.XLOOKUP(A589,'Medical Examinations'!J589:J2923,'Medical Examinations'!M589:M2923)</f>
        <v>Yes</v>
      </c>
      <c r="E589" s="7" t="str">
        <f>_xlfn.XLOOKUP(A589,'Medical Examinations'!J589:J2923,'Medical Examinations'!N589:N2923)</f>
        <v>No</v>
      </c>
      <c r="F589" s="7" t="str">
        <f>_xlfn.XLOOKUP(A589,'Medical Examinations'!J589:J2923,'Medical Examinations'!O589:O2923)</f>
        <v>No</v>
      </c>
      <c r="G589" s="7">
        <v>1</v>
      </c>
      <c r="H589" s="7" t="str">
        <f>_xlfn.XLOOKUP(A589,'Medical Examinations'!J589:J2923,'Medical Examinations'!Q589:Q2923)</f>
        <v>No</v>
      </c>
      <c r="I589" s="7" t="str">
        <f>_xlfn.XLOOKUP(A589,'Medical Examinations'!J589:J2923,'Medical Examinations'!S589:S2923)</f>
        <v>Obesity</v>
      </c>
      <c r="J589" s="7" t="str">
        <f>_xlfn.XLOOKUP(A589,'Hospitalisation Details'!$K$2:$K$2344,'Hospitalisation Details'!$V$2:$V$2344,0)</f>
        <v>19-Oct-1995</v>
      </c>
      <c r="K589" s="24">
        <f>_xlfn.XLOOKUP(A589,'Hospitalisation Details'!$K$2:$K$2344,'Hospitalisation Details'!$P$2:$P$2344,0)</f>
        <v>16796.41</v>
      </c>
      <c r="L589" s="24" t="str">
        <f>_xlfn.XLOOKUP(A589,'Hospitalisation Details'!$K$2:$K$2344,'Hospitalisation Details'!$Q$2:$Q$2344,0)</f>
        <v>tier - 2</v>
      </c>
      <c r="M589" s="5" t="str">
        <f>_xlfn.XLOOKUP(A589,'Hospitalisation Details'!$K$2:$K$2344,'Hospitalisation Details'!$R$2:$R$2344,0)</f>
        <v>tier - 3</v>
      </c>
      <c r="N589" s="5" t="str">
        <f>_xlfn.XLOOKUP(A589,'Hospitalisation Details'!$K$2:$K$2344,'Hospitalisation Details'!$S$2:$S$2344,0)</f>
        <v>R1024</v>
      </c>
    </row>
    <row r="590" spans="1:14" ht="15.6" x14ac:dyDescent="0.3">
      <c r="A590" s="8" t="s">
        <v>1782</v>
      </c>
      <c r="B590" s="7" t="str">
        <f>_xlfn.XLOOKUP(A590,'Customer Names'!E590:E2924,'Customer Names'!H590:H2924)</f>
        <v>Cochran</v>
      </c>
      <c r="C590" s="7">
        <v>39.229999999999997</v>
      </c>
      <c r="D590" s="7" t="str">
        <f>_xlfn.XLOOKUP(A590,'Medical Examinations'!J590:J2924,'Medical Examinations'!M590:M2924)</f>
        <v>No</v>
      </c>
      <c r="E590" s="7" t="str">
        <f>_xlfn.XLOOKUP(A590,'Medical Examinations'!J590:J2924,'Medical Examinations'!N590:N2924)</f>
        <v>No</v>
      </c>
      <c r="F590" s="7" t="str">
        <f>_xlfn.XLOOKUP(A590,'Medical Examinations'!J590:J2924,'Medical Examinations'!O590:O2924)</f>
        <v>No</v>
      </c>
      <c r="G590" s="7">
        <v>0</v>
      </c>
      <c r="H590" s="7" t="str">
        <f>_xlfn.XLOOKUP(A590,'Medical Examinations'!J590:J2924,'Medical Examinations'!Q590:Q2924)</f>
        <v>No</v>
      </c>
      <c r="I590" s="7" t="str">
        <f>_xlfn.XLOOKUP(A590,'Medical Examinations'!J590:J2924,'Medical Examinations'!S590:S2924)</f>
        <v>Obesity</v>
      </c>
      <c r="J590" s="7" t="str">
        <f>_xlfn.XLOOKUP(A590,'Hospitalisation Details'!$K$2:$K$2344,'Hospitalisation Details'!$V$2:$V$2344,0)</f>
        <v>29-Jul-1962</v>
      </c>
      <c r="K590" s="24">
        <f>_xlfn.XLOOKUP(A590,'Hospitalisation Details'!$K$2:$K$2344,'Hospitalisation Details'!$P$2:$P$2344,0)</f>
        <v>16779.400000000001</v>
      </c>
      <c r="L590" s="24" t="str">
        <f>_xlfn.XLOOKUP(A590,'Hospitalisation Details'!$K$2:$K$2344,'Hospitalisation Details'!$Q$2:$Q$2344,0)</f>
        <v>tier - 2</v>
      </c>
      <c r="M590" s="5" t="str">
        <f>_xlfn.XLOOKUP(A590,'Hospitalisation Details'!$K$2:$K$2344,'Hospitalisation Details'!$R$2:$R$2344,0)</f>
        <v>tier - 2</v>
      </c>
      <c r="N590" s="5" t="str">
        <f>_xlfn.XLOOKUP(A590,'Hospitalisation Details'!$K$2:$K$2344,'Hospitalisation Details'!$S$2:$S$2344,0)</f>
        <v>R1026</v>
      </c>
    </row>
    <row r="591" spans="1:14" ht="15.6" x14ac:dyDescent="0.3">
      <c r="A591" s="8" t="s">
        <v>1781</v>
      </c>
      <c r="B591" s="7" t="str">
        <f>_xlfn.XLOOKUP(A591,'Customer Names'!E591:E2925,'Customer Names'!H591:H2925)</f>
        <v>Balinsky</v>
      </c>
      <c r="C591" s="7">
        <v>19.094999999999999</v>
      </c>
      <c r="D591" s="7" t="str">
        <f>_xlfn.XLOOKUP(A591,'Medical Examinations'!J591:J2925,'Medical Examinations'!M591:M2925)</f>
        <v>No</v>
      </c>
      <c r="E591" s="7" t="str">
        <f>_xlfn.XLOOKUP(A591,'Medical Examinations'!J591:J2925,'Medical Examinations'!N591:N2925)</f>
        <v>No</v>
      </c>
      <c r="F591" s="7" t="str">
        <f>_xlfn.XLOOKUP(A591,'Medical Examinations'!J591:J2925,'Medical Examinations'!O591:O2925)</f>
        <v>No</v>
      </c>
      <c r="G591" s="7">
        <v>0</v>
      </c>
      <c r="H591" s="7" t="str">
        <f>_xlfn.XLOOKUP(A591,'Medical Examinations'!J591:J2925,'Medical Examinations'!Q591:Q2925)</f>
        <v>Yes</v>
      </c>
      <c r="I591" s="7" t="str">
        <f>_xlfn.XLOOKUP(A591,'Medical Examinations'!J591:J2925,'Medical Examinations'!S591:S2925)</f>
        <v>Normal Weight</v>
      </c>
      <c r="J591" s="7" t="str">
        <f>_xlfn.XLOOKUP(A591,'Hospitalisation Details'!$K$2:$K$2344,'Hospitalisation Details'!$V$2:$V$2344,0)</f>
        <v>23-Sep-1989</v>
      </c>
      <c r="K591" s="24">
        <f>_xlfn.XLOOKUP(A591,'Hospitalisation Details'!$K$2:$K$2344,'Hospitalisation Details'!$P$2:$P$2344,0)</f>
        <v>16776.3</v>
      </c>
      <c r="L591" s="24" t="str">
        <f>_xlfn.XLOOKUP(A591,'Hospitalisation Details'!$K$2:$K$2344,'Hospitalisation Details'!$Q$2:$Q$2344,0)</f>
        <v>tier - 2</v>
      </c>
      <c r="M591" s="5" t="str">
        <f>_xlfn.XLOOKUP(A591,'Hospitalisation Details'!$K$2:$K$2344,'Hospitalisation Details'!$R$2:$R$2344,0)</f>
        <v>tier - 2</v>
      </c>
      <c r="N591" s="5" t="str">
        <f>_xlfn.XLOOKUP(A591,'Hospitalisation Details'!$K$2:$K$2344,'Hospitalisation Details'!$S$2:$S$2344,0)</f>
        <v>R1024</v>
      </c>
    </row>
    <row r="592" spans="1:14" ht="15.6" x14ac:dyDescent="0.3">
      <c r="A592" s="8" t="s">
        <v>1780</v>
      </c>
      <c r="B592" s="7" t="str">
        <f>_xlfn.XLOOKUP(A592,'Customer Names'!E592:E2926,'Customer Names'!H592:H2926)</f>
        <v>Reilly</v>
      </c>
      <c r="C592" s="7">
        <v>49.72</v>
      </c>
      <c r="D592" s="7" t="str">
        <f>_xlfn.XLOOKUP(A592,'Medical Examinations'!J592:J2926,'Medical Examinations'!M592:M2926)</f>
        <v>No</v>
      </c>
      <c r="E592" s="7" t="str">
        <f>_xlfn.XLOOKUP(A592,'Medical Examinations'!J592:J2926,'Medical Examinations'!N592:N2926)</f>
        <v>No</v>
      </c>
      <c r="F592" s="7" t="str">
        <f>_xlfn.XLOOKUP(A592,'Medical Examinations'!J592:J2926,'Medical Examinations'!O592:O2926)</f>
        <v>No</v>
      </c>
      <c r="G592" s="7">
        <v>0</v>
      </c>
      <c r="H592" s="7" t="str">
        <f>_xlfn.XLOOKUP(A592,'Medical Examinations'!J592:J2926,'Medical Examinations'!Q592:Q2926)</f>
        <v>No</v>
      </c>
      <c r="I592" s="7" t="str">
        <f>_xlfn.XLOOKUP(A592,'Medical Examinations'!J592:J2926,'Medical Examinations'!S592:S2926)</f>
        <v>Obesity</v>
      </c>
      <c r="J592" s="7" t="str">
        <f>_xlfn.XLOOKUP(A592,'Hospitalisation Details'!$K$2:$K$2344,'Hospitalisation Details'!$V$2:$V$2344,0)</f>
        <v>28-Aug-1974</v>
      </c>
      <c r="K592" s="24">
        <f>_xlfn.XLOOKUP(A592,'Hospitalisation Details'!$K$2:$K$2344,'Hospitalisation Details'!$P$2:$P$2344,0)</f>
        <v>16770.990000000002</v>
      </c>
      <c r="L592" s="24" t="str">
        <f>_xlfn.XLOOKUP(A592,'Hospitalisation Details'!$K$2:$K$2344,'Hospitalisation Details'!$Q$2:$Q$2344,0)</f>
        <v>tier - 2</v>
      </c>
      <c r="M592" s="5" t="str">
        <f>_xlfn.XLOOKUP(A592,'Hospitalisation Details'!$K$2:$K$2344,'Hospitalisation Details'!$R$2:$R$2344,0)</f>
        <v>tier - 1</v>
      </c>
      <c r="N592" s="5" t="str">
        <f>_xlfn.XLOOKUP(A592,'Hospitalisation Details'!$K$2:$K$2344,'Hospitalisation Details'!$S$2:$S$2344,0)</f>
        <v>R1012</v>
      </c>
    </row>
    <row r="593" spans="1:14" ht="15.6" x14ac:dyDescent="0.3">
      <c r="A593" s="8" t="s">
        <v>1779</v>
      </c>
      <c r="B593" s="7" t="str">
        <f>_xlfn.XLOOKUP(A593,'Customer Names'!E593:E2927,'Customer Names'!H593:H2927)</f>
        <v>Johnson</v>
      </c>
      <c r="C593" s="7">
        <v>21.754999999999999</v>
      </c>
      <c r="D593" s="7" t="str">
        <f>_xlfn.XLOOKUP(A593,'Medical Examinations'!J593:J2927,'Medical Examinations'!M593:M2927)</f>
        <v>No</v>
      </c>
      <c r="E593" s="7" t="str">
        <f>_xlfn.XLOOKUP(A593,'Medical Examinations'!J593:J2927,'Medical Examinations'!N593:N2927)</f>
        <v>No</v>
      </c>
      <c r="F593" s="7" t="str">
        <f>_xlfn.XLOOKUP(A593,'Medical Examinations'!J593:J2927,'Medical Examinations'!O593:O2927)</f>
        <v>Yes</v>
      </c>
      <c r="G593" s="7">
        <v>1</v>
      </c>
      <c r="H593" s="7" t="str">
        <f>_xlfn.XLOOKUP(A593,'Medical Examinations'!J593:J2927,'Medical Examinations'!Q593:Q2927)</f>
        <v>Yes</v>
      </c>
      <c r="I593" s="7" t="str">
        <f>_xlfn.XLOOKUP(A593,'Medical Examinations'!J593:J2927,'Medical Examinations'!S593:S2927)</f>
        <v>Normal Weight</v>
      </c>
      <c r="J593" s="7" t="str">
        <f>_xlfn.XLOOKUP(A593,'Hospitalisation Details'!$K$2:$K$2344,'Hospitalisation Details'!$V$2:$V$2344,0)</f>
        <v>5-Nov-1993</v>
      </c>
      <c r="K593" s="24">
        <f>_xlfn.XLOOKUP(A593,'Hospitalisation Details'!$K$2:$K$2344,'Hospitalisation Details'!$P$2:$P$2344,0)</f>
        <v>16657.72</v>
      </c>
      <c r="L593" s="24" t="str">
        <f>_xlfn.XLOOKUP(A593,'Hospitalisation Details'!$K$2:$K$2344,'Hospitalisation Details'!$Q$2:$Q$2344,0)</f>
        <v>tier - 2</v>
      </c>
      <c r="M593" s="5" t="str">
        <f>_xlfn.XLOOKUP(A593,'Hospitalisation Details'!$K$2:$K$2344,'Hospitalisation Details'!$R$2:$R$2344,0)</f>
        <v>tier - 1</v>
      </c>
      <c r="N593" s="5" t="str">
        <f>_xlfn.XLOOKUP(A593,'Hospitalisation Details'!$K$2:$K$2344,'Hospitalisation Details'!$S$2:$S$2344,0)</f>
        <v>R1024</v>
      </c>
    </row>
    <row r="594" spans="1:14" ht="15.6" x14ac:dyDescent="0.3">
      <c r="A594" s="8" t="s">
        <v>1778</v>
      </c>
      <c r="B594" s="7" t="str">
        <f>_xlfn.XLOOKUP(A594,'Customer Names'!E594:E2928,'Customer Names'!H594:H2928)</f>
        <v>Petry</v>
      </c>
      <c r="C594" s="7">
        <v>48.39</v>
      </c>
      <c r="D594" s="7" t="str">
        <f>_xlfn.XLOOKUP(A594,'Medical Examinations'!J594:J2928,'Medical Examinations'!M594:M2928)</f>
        <v>No</v>
      </c>
      <c r="E594" s="7" t="str">
        <f>_xlfn.XLOOKUP(A594,'Medical Examinations'!J594:J2928,'Medical Examinations'!N594:N2928)</f>
        <v>No</v>
      </c>
      <c r="F594" s="7" t="str">
        <f>_xlfn.XLOOKUP(A594,'Medical Examinations'!J594:J2928,'Medical Examinations'!O594:O2928)</f>
        <v>No</v>
      </c>
      <c r="G594" s="7">
        <v>0</v>
      </c>
      <c r="H594" s="7" t="str">
        <f>_xlfn.XLOOKUP(A594,'Medical Examinations'!J594:J2928,'Medical Examinations'!Q594:Q2928)</f>
        <v>No</v>
      </c>
      <c r="I594" s="7" t="str">
        <f>_xlfn.XLOOKUP(A594,'Medical Examinations'!J594:J2928,'Medical Examinations'!S594:S2928)</f>
        <v>Obesity</v>
      </c>
      <c r="J594" s="7" t="str">
        <f>_xlfn.XLOOKUP(A594,'Hospitalisation Details'!$K$2:$K$2344,'Hospitalisation Details'!$V$2:$V$2344,0)</f>
        <v>25-Sep-1977</v>
      </c>
      <c r="K594" s="24">
        <f>_xlfn.XLOOKUP(A594,'Hospitalisation Details'!$K$2:$K$2344,'Hospitalisation Details'!$P$2:$P$2344,0)</f>
        <v>16631.61</v>
      </c>
      <c r="L594" s="24" t="str">
        <f>_xlfn.XLOOKUP(A594,'Hospitalisation Details'!$K$2:$K$2344,'Hospitalisation Details'!$Q$2:$Q$2344,0)</f>
        <v>tier - 2</v>
      </c>
      <c r="M594" s="5" t="str">
        <f>_xlfn.XLOOKUP(A594,'Hospitalisation Details'!$K$2:$K$2344,'Hospitalisation Details'!$R$2:$R$2344,0)</f>
        <v>tier - 1</v>
      </c>
      <c r="N594" s="5" t="str">
        <f>_xlfn.XLOOKUP(A594,'Hospitalisation Details'!$K$2:$K$2344,'Hospitalisation Details'!$S$2:$S$2344,0)</f>
        <v>R1012</v>
      </c>
    </row>
    <row r="595" spans="1:14" ht="15.6" x14ac:dyDescent="0.3">
      <c r="A595" s="8" t="s">
        <v>1777</v>
      </c>
      <c r="B595" s="7" t="str">
        <f>_xlfn.XLOOKUP(A595,'Customer Names'!E595:E2929,'Customer Names'!H595:H2929)</f>
        <v>Laleman</v>
      </c>
      <c r="C595" s="7">
        <v>47.15</v>
      </c>
      <c r="D595" s="7" t="str">
        <f>_xlfn.XLOOKUP(A595,'Medical Examinations'!J595:J2929,'Medical Examinations'!M595:M2929)</f>
        <v>Yes</v>
      </c>
      <c r="E595" s="7" t="str">
        <f>_xlfn.XLOOKUP(A595,'Medical Examinations'!J595:J2929,'Medical Examinations'!N595:N2929)</f>
        <v>No</v>
      </c>
      <c r="F595" s="7" t="str">
        <f>_xlfn.XLOOKUP(A595,'Medical Examinations'!J595:J2929,'Medical Examinations'!O595:O2929)</f>
        <v>No</v>
      </c>
      <c r="G595" s="7">
        <v>1</v>
      </c>
      <c r="H595" s="7" t="str">
        <f>_xlfn.XLOOKUP(A595,'Medical Examinations'!J595:J2929,'Medical Examinations'!Q595:Q2929)</f>
        <v>No</v>
      </c>
      <c r="I595" s="7" t="str">
        <f>_xlfn.XLOOKUP(A595,'Medical Examinations'!J595:J2929,'Medical Examinations'!S595:S2929)</f>
        <v>Obesity</v>
      </c>
      <c r="J595" s="7" t="str">
        <f>_xlfn.XLOOKUP(A595,'Hospitalisation Details'!$K$2:$K$2344,'Hospitalisation Details'!$V$2:$V$2344,0)</f>
        <v>24-Jul-1975</v>
      </c>
      <c r="K595" s="24">
        <f>_xlfn.XLOOKUP(A595,'Hospitalisation Details'!$K$2:$K$2344,'Hospitalisation Details'!$P$2:$P$2344,0)</f>
        <v>16602.18</v>
      </c>
      <c r="L595" s="24" t="str">
        <f>_xlfn.XLOOKUP(A595,'Hospitalisation Details'!$K$2:$K$2344,'Hospitalisation Details'!$Q$2:$Q$2344,0)</f>
        <v>tier - 2</v>
      </c>
      <c r="M595" s="5" t="str">
        <f>_xlfn.XLOOKUP(A595,'Hospitalisation Details'!$K$2:$K$2344,'Hospitalisation Details'!$R$2:$R$2344,0)</f>
        <v>tier - 1</v>
      </c>
      <c r="N595" s="5" t="str">
        <f>_xlfn.XLOOKUP(A595,'Hospitalisation Details'!$K$2:$K$2344,'Hospitalisation Details'!$S$2:$S$2344,0)</f>
        <v>R1026</v>
      </c>
    </row>
    <row r="596" spans="1:14" ht="15.6" x14ac:dyDescent="0.3">
      <c r="A596" s="8" t="s">
        <v>1776</v>
      </c>
      <c r="B596" s="7" t="str">
        <f>_xlfn.XLOOKUP(A596,'Customer Names'!E596:E2930,'Customer Names'!H596:H2930)</f>
        <v>Colby</v>
      </c>
      <c r="C596" s="7">
        <v>47.59</v>
      </c>
      <c r="D596" s="7" t="str">
        <f>_xlfn.XLOOKUP(A596,'Medical Examinations'!J596:J2930,'Medical Examinations'!M596:M2930)</f>
        <v>Yes</v>
      </c>
      <c r="E596" s="7" t="str">
        <f>_xlfn.XLOOKUP(A596,'Medical Examinations'!J596:J2930,'Medical Examinations'!N596:N2930)</f>
        <v>No</v>
      </c>
      <c r="F596" s="7" t="str">
        <f>_xlfn.XLOOKUP(A596,'Medical Examinations'!J596:J2930,'Medical Examinations'!O596:O2930)</f>
        <v>No</v>
      </c>
      <c r="G596" s="7">
        <v>2</v>
      </c>
      <c r="H596" s="7" t="str">
        <f>_xlfn.XLOOKUP(A596,'Medical Examinations'!J596:J2930,'Medical Examinations'!Q596:Q2930)</f>
        <v>No</v>
      </c>
      <c r="I596" s="7" t="str">
        <f>_xlfn.XLOOKUP(A596,'Medical Examinations'!J596:J2930,'Medical Examinations'!S596:S2930)</f>
        <v>Obesity</v>
      </c>
      <c r="J596" s="7" t="str">
        <f>_xlfn.XLOOKUP(A596,'Hospitalisation Details'!$K$2:$K$2344,'Hospitalisation Details'!$V$2:$V$2344,0)</f>
        <v>10-Jul-1970</v>
      </c>
      <c r="K596" s="24">
        <f>_xlfn.XLOOKUP(A596,'Hospitalisation Details'!$K$2:$K$2344,'Hospitalisation Details'!$P$2:$P$2344,0)</f>
        <v>16600.16</v>
      </c>
      <c r="L596" s="24" t="str">
        <f>_xlfn.XLOOKUP(A596,'Hospitalisation Details'!$K$2:$K$2344,'Hospitalisation Details'!$Q$2:$Q$2344,0)</f>
        <v>tier - 2</v>
      </c>
      <c r="M596" s="5" t="str">
        <f>_xlfn.XLOOKUP(A596,'Hospitalisation Details'!$K$2:$K$2344,'Hospitalisation Details'!$R$2:$R$2344,0)</f>
        <v>tier - 2</v>
      </c>
      <c r="N596" s="5" t="str">
        <f>_xlfn.XLOOKUP(A596,'Hospitalisation Details'!$K$2:$K$2344,'Hospitalisation Details'!$S$2:$S$2344,0)</f>
        <v>R1011</v>
      </c>
    </row>
    <row r="597" spans="1:14" ht="15.6" x14ac:dyDescent="0.3">
      <c r="A597" s="8" t="s">
        <v>1775</v>
      </c>
      <c r="B597" s="7" t="str">
        <f>_xlfn.XLOOKUP(A597,'Customer Names'!E597:E2931,'Customer Names'!H597:H2931)</f>
        <v>Wathke</v>
      </c>
      <c r="C597" s="7">
        <v>39.81</v>
      </c>
      <c r="D597" s="7" t="str">
        <f>_xlfn.XLOOKUP(A597,'Medical Examinations'!J597:J2931,'Medical Examinations'!M597:M2931)</f>
        <v>Yes</v>
      </c>
      <c r="E597" s="7" t="str">
        <f>_xlfn.XLOOKUP(A597,'Medical Examinations'!J597:J2931,'Medical Examinations'!N597:N2931)</f>
        <v>No</v>
      </c>
      <c r="F597" s="7" t="str">
        <f>_xlfn.XLOOKUP(A597,'Medical Examinations'!J597:J2931,'Medical Examinations'!O597:O2931)</f>
        <v>Yes</v>
      </c>
      <c r="G597" s="7">
        <v>1</v>
      </c>
      <c r="H597" s="7" t="str">
        <f>_xlfn.XLOOKUP(A597,'Medical Examinations'!J597:J2931,'Medical Examinations'!Q597:Q2931)</f>
        <v>No</v>
      </c>
      <c r="I597" s="7" t="str">
        <f>_xlfn.XLOOKUP(A597,'Medical Examinations'!J597:J2931,'Medical Examinations'!S597:S2931)</f>
        <v>Obesity</v>
      </c>
      <c r="J597" s="7" t="str">
        <f>_xlfn.XLOOKUP(A597,'Hospitalisation Details'!$K$2:$K$2344,'Hospitalisation Details'!$V$2:$V$2344,0)</f>
        <v>25-Jun-1963</v>
      </c>
      <c r="K597" s="24">
        <f>_xlfn.XLOOKUP(A597,'Hospitalisation Details'!$K$2:$K$2344,'Hospitalisation Details'!$P$2:$P$2344,0)</f>
        <v>16587.96</v>
      </c>
      <c r="L597" s="24" t="str">
        <f>_xlfn.XLOOKUP(A597,'Hospitalisation Details'!$K$2:$K$2344,'Hospitalisation Details'!$Q$2:$Q$2344,0)</f>
        <v>tier - 2</v>
      </c>
      <c r="M597" s="5" t="str">
        <f>_xlfn.XLOOKUP(A597,'Hospitalisation Details'!$K$2:$K$2344,'Hospitalisation Details'!$R$2:$R$2344,0)</f>
        <v>tier - 2</v>
      </c>
      <c r="N597" s="5" t="str">
        <f>_xlfn.XLOOKUP(A597,'Hospitalisation Details'!$K$2:$K$2344,'Hospitalisation Details'!$S$2:$S$2344,0)</f>
        <v>R1023</v>
      </c>
    </row>
    <row r="598" spans="1:14" ht="15.6" x14ac:dyDescent="0.3">
      <c r="A598" s="8" t="s">
        <v>1774</v>
      </c>
      <c r="B598" s="7" t="str">
        <f>_xlfn.XLOOKUP(A598,'Customer Names'!E598:E2932,'Customer Names'!H598:H2932)</f>
        <v>Daly</v>
      </c>
      <c r="C598" s="7">
        <v>31.02</v>
      </c>
      <c r="D598" s="7" t="str">
        <f>_xlfn.XLOOKUP(A598,'Medical Examinations'!J598:J2932,'Medical Examinations'!M598:M2932)</f>
        <v>Yes</v>
      </c>
      <c r="E598" s="7" t="str">
        <f>_xlfn.XLOOKUP(A598,'Medical Examinations'!J598:J2932,'Medical Examinations'!N598:N2932)</f>
        <v>No</v>
      </c>
      <c r="F598" s="7" t="str">
        <f>_xlfn.XLOOKUP(A598,'Medical Examinations'!J598:J2932,'Medical Examinations'!O598:O2932)</f>
        <v>No</v>
      </c>
      <c r="G598" s="7">
        <v>0</v>
      </c>
      <c r="H598" s="7" t="str">
        <f>_xlfn.XLOOKUP(A598,'Medical Examinations'!J598:J2932,'Medical Examinations'!Q598:Q2932)</f>
        <v>No</v>
      </c>
      <c r="I598" s="7" t="str">
        <f>_xlfn.XLOOKUP(A598,'Medical Examinations'!J598:J2932,'Medical Examinations'!S598:S2932)</f>
        <v>Obesity</v>
      </c>
      <c r="J598" s="7" t="str">
        <f>_xlfn.XLOOKUP(A598,'Hospitalisation Details'!$K$2:$K$2344,'Hospitalisation Details'!$V$2:$V$2344,0)</f>
        <v>25-Jun-2001</v>
      </c>
      <c r="K598" s="24">
        <f>_xlfn.XLOOKUP(A598,'Hospitalisation Details'!$K$2:$K$2344,'Hospitalisation Details'!$P$2:$P$2344,0)</f>
        <v>16586.5</v>
      </c>
      <c r="L598" s="24" t="str">
        <f>_xlfn.XLOOKUP(A598,'Hospitalisation Details'!$K$2:$K$2344,'Hospitalisation Details'!$Q$2:$Q$2344,0)</f>
        <v>tier - 2</v>
      </c>
      <c r="M598" s="5" t="str">
        <f>_xlfn.XLOOKUP(A598,'Hospitalisation Details'!$K$2:$K$2344,'Hospitalisation Details'!$R$2:$R$2344,0)</f>
        <v>tier - 1</v>
      </c>
      <c r="N598" s="5" t="str">
        <f>_xlfn.XLOOKUP(A598,'Hospitalisation Details'!$K$2:$K$2344,'Hospitalisation Details'!$S$2:$S$2344,0)</f>
        <v>R1013</v>
      </c>
    </row>
    <row r="599" spans="1:14" ht="15.6" x14ac:dyDescent="0.3">
      <c r="A599" s="8" t="s">
        <v>1773</v>
      </c>
      <c r="B599" s="7" t="str">
        <f>_xlfn.XLOOKUP(A599,'Customer Names'!E599:E2933,'Customer Names'!H599:H2933)</f>
        <v>Dillon</v>
      </c>
      <c r="C599" s="7">
        <v>24.75</v>
      </c>
      <c r="D599" s="7" t="str">
        <f>_xlfn.XLOOKUP(A599,'Medical Examinations'!J599:J2933,'Medical Examinations'!M599:M2933)</f>
        <v>Yes</v>
      </c>
      <c r="E599" s="7" t="str">
        <f>_xlfn.XLOOKUP(A599,'Medical Examinations'!J599:J2933,'Medical Examinations'!N599:N2933)</f>
        <v>No</v>
      </c>
      <c r="F599" s="7" t="str">
        <f>_xlfn.XLOOKUP(A599,'Medical Examinations'!J599:J2933,'Medical Examinations'!O599:O2933)</f>
        <v>No</v>
      </c>
      <c r="G599" s="7">
        <v>1</v>
      </c>
      <c r="H599" s="7" t="str">
        <f>_xlfn.XLOOKUP(A599,'Medical Examinations'!J599:J2933,'Medical Examinations'!Q599:Q2933)</f>
        <v>Yes</v>
      </c>
      <c r="I599" s="7" t="str">
        <f>_xlfn.XLOOKUP(A599,'Medical Examinations'!J599:J2933,'Medical Examinations'!S599:S2933)</f>
        <v>Normal Weight</v>
      </c>
      <c r="J599" s="7" t="str">
        <f>_xlfn.XLOOKUP(A599,'Hospitalisation Details'!$K$2:$K$2344,'Hospitalisation Details'!$V$2:$V$2344,0)</f>
        <v>23-Dec-1995</v>
      </c>
      <c r="K599" s="24">
        <f>_xlfn.XLOOKUP(A599,'Hospitalisation Details'!$K$2:$K$2344,'Hospitalisation Details'!$P$2:$P$2344,0)</f>
        <v>16577.78</v>
      </c>
      <c r="L599" s="24" t="str">
        <f>_xlfn.XLOOKUP(A599,'Hospitalisation Details'!$K$2:$K$2344,'Hospitalisation Details'!$Q$2:$Q$2344,0)</f>
        <v>tier - 2</v>
      </c>
      <c r="M599" s="5" t="str">
        <f>_xlfn.XLOOKUP(A599,'Hospitalisation Details'!$K$2:$K$2344,'Hospitalisation Details'!$R$2:$R$2344,0)</f>
        <v>tier - 1</v>
      </c>
      <c r="N599" s="5" t="str">
        <f>_xlfn.XLOOKUP(A599,'Hospitalisation Details'!$K$2:$K$2344,'Hospitalisation Details'!$S$2:$S$2344,0)</f>
        <v>R1013</v>
      </c>
    </row>
    <row r="600" spans="1:14" ht="15.6" x14ac:dyDescent="0.3">
      <c r="A600" s="8" t="s">
        <v>1772</v>
      </c>
      <c r="B600" s="7" t="str">
        <f>_xlfn.XLOOKUP(A600,'Customer Names'!E600:E2934,'Customer Names'!H600:H2934)</f>
        <v>Pontes</v>
      </c>
      <c r="C600" s="7">
        <v>30.114999999999998</v>
      </c>
      <c r="D600" s="7" t="str">
        <f>_xlfn.XLOOKUP(A600,'Medical Examinations'!J600:J2934,'Medical Examinations'!M600:M2934)</f>
        <v>No</v>
      </c>
      <c r="E600" s="7" t="str">
        <f>_xlfn.XLOOKUP(A600,'Medical Examinations'!J600:J2934,'Medical Examinations'!N600:N2934)</f>
        <v>No</v>
      </c>
      <c r="F600" s="7" t="str">
        <f>_xlfn.XLOOKUP(A600,'Medical Examinations'!J600:J2934,'Medical Examinations'!O600:O2934)</f>
        <v>No</v>
      </c>
      <c r="G600" s="7">
        <v>3</v>
      </c>
      <c r="H600" s="7" t="str">
        <f>_xlfn.XLOOKUP(A600,'Medical Examinations'!J600:J2934,'Medical Examinations'!Q600:Q2934)</f>
        <v>No</v>
      </c>
      <c r="I600" s="7" t="str">
        <f>_xlfn.XLOOKUP(A600,'Medical Examinations'!J600:J2934,'Medical Examinations'!S600:S2934)</f>
        <v>Obesity</v>
      </c>
      <c r="J600" s="7" t="str">
        <f>_xlfn.XLOOKUP(A600,'Hospitalisation Details'!$K$2:$K$2344,'Hospitalisation Details'!$V$2:$V$2344,0)</f>
        <v>10-Oct-1958</v>
      </c>
      <c r="K600" s="24">
        <f>_xlfn.XLOOKUP(A600,'Hospitalisation Details'!$K$2:$K$2344,'Hospitalisation Details'!$P$2:$P$2344,0)</f>
        <v>16455.71</v>
      </c>
      <c r="L600" s="24" t="str">
        <f>_xlfn.XLOOKUP(A600,'Hospitalisation Details'!$K$2:$K$2344,'Hospitalisation Details'!$Q$2:$Q$2344,0)</f>
        <v>tier - 2</v>
      </c>
      <c r="M600" s="5" t="str">
        <f>_xlfn.XLOOKUP(A600,'Hospitalisation Details'!$K$2:$K$2344,'Hospitalisation Details'!$R$2:$R$2344,0)</f>
        <v>tier - 2</v>
      </c>
      <c r="N600" s="5" t="str">
        <f>_xlfn.XLOOKUP(A600,'Hospitalisation Details'!$K$2:$K$2344,'Hospitalisation Details'!$S$2:$S$2344,0)</f>
        <v>R1012</v>
      </c>
    </row>
    <row r="601" spans="1:14" ht="15.6" x14ac:dyDescent="0.3">
      <c r="A601" s="8" t="s">
        <v>1771</v>
      </c>
      <c r="B601" s="7" t="str">
        <f>_xlfn.XLOOKUP(A601,'Customer Names'!E601:E2935,'Customer Names'!H601:H2935)</f>
        <v>Spies</v>
      </c>
      <c r="C601" s="7">
        <v>26.03</v>
      </c>
      <c r="D601" s="7" t="str">
        <f>_xlfn.XLOOKUP(A601,'Medical Examinations'!J601:J2935,'Medical Examinations'!M601:M2935)</f>
        <v>No</v>
      </c>
      <c r="E601" s="7" t="str">
        <f>_xlfn.XLOOKUP(A601,'Medical Examinations'!J601:J2935,'Medical Examinations'!N601:N2935)</f>
        <v>No</v>
      </c>
      <c r="F601" s="7" t="str">
        <f>_xlfn.XLOOKUP(A601,'Medical Examinations'!J601:J2935,'Medical Examinations'!O601:O2935)</f>
        <v>Yes</v>
      </c>
      <c r="G601" s="7">
        <v>1</v>
      </c>
      <c r="H601" s="7" t="str">
        <f>_xlfn.XLOOKUP(A601,'Medical Examinations'!J601:J2935,'Medical Examinations'!Q601:Q2935)</f>
        <v>Yes</v>
      </c>
      <c r="I601" s="7" t="str">
        <f>_xlfn.XLOOKUP(A601,'Medical Examinations'!J601:J2935,'Medical Examinations'!S601:S2935)</f>
        <v>Over Weight</v>
      </c>
      <c r="J601" s="7" t="str">
        <f>_xlfn.XLOOKUP(A601,'Hospitalisation Details'!$K$2:$K$2344,'Hospitalisation Details'!$V$2:$V$2344,0)</f>
        <v>20-Dec-2003</v>
      </c>
      <c r="K601" s="24">
        <f>_xlfn.XLOOKUP(A601,'Hospitalisation Details'!$K$2:$K$2344,'Hospitalisation Details'!$P$2:$P$2344,0)</f>
        <v>16450.89</v>
      </c>
      <c r="L601" s="24" t="str">
        <f>_xlfn.XLOOKUP(A601,'Hospitalisation Details'!$K$2:$K$2344,'Hospitalisation Details'!$Q$2:$Q$2344,0)</f>
        <v>tier - 2</v>
      </c>
      <c r="M601" s="5" t="str">
        <f>_xlfn.XLOOKUP(A601,'Hospitalisation Details'!$K$2:$K$2344,'Hospitalisation Details'!$R$2:$R$2344,0)</f>
        <v>tier - 1</v>
      </c>
      <c r="N601" s="5" t="str">
        <f>_xlfn.XLOOKUP(A601,'Hospitalisation Details'!$K$2:$K$2344,'Hospitalisation Details'!$S$2:$S$2344,0)</f>
        <v>R1012</v>
      </c>
    </row>
    <row r="602" spans="1:14" ht="15.6" x14ac:dyDescent="0.3">
      <c r="A602" s="8" t="s">
        <v>1770</v>
      </c>
      <c r="B602" s="7" t="str">
        <f>_xlfn.XLOOKUP(A602,'Customer Names'!E602:E2936,'Customer Names'!H602:H2936)</f>
        <v>Greig</v>
      </c>
      <c r="C602" s="7">
        <v>20.045000000000002</v>
      </c>
      <c r="D602" s="7" t="str">
        <f>_xlfn.XLOOKUP(A602,'Medical Examinations'!J602:J2936,'Medical Examinations'!M602:M2936)</f>
        <v>Yes</v>
      </c>
      <c r="E602" s="7" t="str">
        <f>_xlfn.XLOOKUP(A602,'Medical Examinations'!J602:J2936,'Medical Examinations'!N602:N2936)</f>
        <v>No</v>
      </c>
      <c r="F602" s="7" t="str">
        <f>_xlfn.XLOOKUP(A602,'Medical Examinations'!J602:J2936,'Medical Examinations'!O602:O2936)</f>
        <v>No</v>
      </c>
      <c r="G602" s="7">
        <v>1</v>
      </c>
      <c r="H602" s="7" t="str">
        <f>_xlfn.XLOOKUP(A602,'Medical Examinations'!J602:J2936,'Medical Examinations'!Q602:Q2936)</f>
        <v>Yes</v>
      </c>
      <c r="I602" s="7" t="str">
        <f>_xlfn.XLOOKUP(A602,'Medical Examinations'!J602:J2936,'Medical Examinations'!S602:S2936)</f>
        <v>Normal Weight</v>
      </c>
      <c r="J602" s="7" t="str">
        <f>_xlfn.XLOOKUP(A602,'Hospitalisation Details'!$K$2:$K$2344,'Hospitalisation Details'!$V$2:$V$2344,0)</f>
        <v>28-Sep-1995</v>
      </c>
      <c r="K602" s="24">
        <f>_xlfn.XLOOKUP(A602,'Hospitalisation Details'!$K$2:$K$2344,'Hospitalisation Details'!$P$2:$P$2344,0)</f>
        <v>16420.490000000002</v>
      </c>
      <c r="L602" s="24" t="str">
        <f>_xlfn.XLOOKUP(A602,'Hospitalisation Details'!$K$2:$K$2344,'Hospitalisation Details'!$Q$2:$Q$2344,0)</f>
        <v>tier - 2</v>
      </c>
      <c r="M602" s="5" t="str">
        <f>_xlfn.XLOOKUP(A602,'Hospitalisation Details'!$K$2:$K$2344,'Hospitalisation Details'!$R$2:$R$2344,0)</f>
        <v>tier - 3</v>
      </c>
      <c r="N602" s="5" t="str">
        <f>_xlfn.XLOOKUP(A602,'Hospitalisation Details'!$K$2:$K$2344,'Hospitalisation Details'!$S$2:$S$2344,0)</f>
        <v>R1012</v>
      </c>
    </row>
    <row r="603" spans="1:14" ht="15.6" x14ac:dyDescent="0.3">
      <c r="A603" s="8" t="s">
        <v>1769</v>
      </c>
      <c r="B603" s="7" t="str">
        <f>_xlfn.XLOOKUP(A603,'Customer Names'!E603:E2937,'Customer Names'!H603:H2937)</f>
        <v>Scott</v>
      </c>
      <c r="C603" s="7">
        <v>40.24</v>
      </c>
      <c r="D603" s="7" t="str">
        <f>_xlfn.XLOOKUP(A603,'Medical Examinations'!J603:J2937,'Medical Examinations'!M603:M2937)</f>
        <v>No</v>
      </c>
      <c r="E603" s="7" t="str">
        <f>_xlfn.XLOOKUP(A603,'Medical Examinations'!J603:J2937,'Medical Examinations'!N603:N2937)</f>
        <v>No</v>
      </c>
      <c r="F603" s="7" t="str">
        <f>_xlfn.XLOOKUP(A603,'Medical Examinations'!J603:J2937,'Medical Examinations'!O603:O2937)</f>
        <v>No</v>
      </c>
      <c r="G603" s="7">
        <v>0</v>
      </c>
      <c r="H603" s="7" t="str">
        <f>_xlfn.XLOOKUP(A603,'Medical Examinations'!J603:J2937,'Medical Examinations'!Q603:Q2937)</f>
        <v>No</v>
      </c>
      <c r="I603" s="7" t="str">
        <f>_xlfn.XLOOKUP(A603,'Medical Examinations'!J603:J2937,'Medical Examinations'!S603:S2937)</f>
        <v>Obesity</v>
      </c>
      <c r="J603" s="7" t="str">
        <f>_xlfn.XLOOKUP(A603,'Hospitalisation Details'!$K$2:$K$2344,'Hospitalisation Details'!$V$2:$V$2344,0)</f>
        <v>5-Dec-1965</v>
      </c>
      <c r="K603" s="24">
        <f>_xlfn.XLOOKUP(A603,'Hospitalisation Details'!$K$2:$K$2344,'Hospitalisation Details'!$P$2:$P$2344,0)</f>
        <v>16351.42</v>
      </c>
      <c r="L603" s="24" t="str">
        <f>_xlfn.XLOOKUP(A603,'Hospitalisation Details'!$K$2:$K$2344,'Hospitalisation Details'!$Q$2:$Q$2344,0)</f>
        <v>tier - 2</v>
      </c>
      <c r="M603" s="5" t="str">
        <f>_xlfn.XLOOKUP(A603,'Hospitalisation Details'!$K$2:$K$2344,'Hospitalisation Details'!$R$2:$R$2344,0)</f>
        <v>tier - 3</v>
      </c>
      <c r="N603" s="5" t="str">
        <f>_xlfn.XLOOKUP(A603,'Hospitalisation Details'!$K$2:$K$2344,'Hospitalisation Details'!$S$2:$S$2344,0)</f>
        <v>R1026</v>
      </c>
    </row>
    <row r="604" spans="1:14" ht="15.6" x14ac:dyDescent="0.3">
      <c r="A604" s="8" t="s">
        <v>1768</v>
      </c>
      <c r="B604" s="7" t="str">
        <f>_xlfn.XLOOKUP(A604,'Customer Names'!E604:E2938,'Customer Names'!H604:H2938)</f>
        <v>Erlandson</v>
      </c>
      <c r="C604" s="7">
        <v>43.15</v>
      </c>
      <c r="D604" s="7" t="str">
        <f>_xlfn.XLOOKUP(A604,'Medical Examinations'!J604:J2938,'Medical Examinations'!M604:M2938)</f>
        <v>Yes</v>
      </c>
      <c r="E604" s="7" t="str">
        <f>_xlfn.XLOOKUP(A604,'Medical Examinations'!J604:J2938,'Medical Examinations'!N604:N2938)</f>
        <v>No</v>
      </c>
      <c r="F604" s="7" t="str">
        <f>_xlfn.XLOOKUP(A604,'Medical Examinations'!J604:J2938,'Medical Examinations'!O604:O2938)</f>
        <v>Yes</v>
      </c>
      <c r="G604" s="7">
        <v>1</v>
      </c>
      <c r="H604" s="7" t="str">
        <f>_xlfn.XLOOKUP(A604,'Medical Examinations'!J604:J2938,'Medical Examinations'!Q604:Q2938)</f>
        <v>No</v>
      </c>
      <c r="I604" s="7" t="str">
        <f>_xlfn.XLOOKUP(A604,'Medical Examinations'!J604:J2938,'Medical Examinations'!S604:S2938)</f>
        <v>Obesity</v>
      </c>
      <c r="J604" s="7" t="str">
        <f>_xlfn.XLOOKUP(A604,'Hospitalisation Details'!$K$2:$K$2344,'Hospitalisation Details'!$V$2:$V$2344,0)</f>
        <v>8-Aug-1969</v>
      </c>
      <c r="K604" s="24">
        <f>_xlfn.XLOOKUP(A604,'Hospitalisation Details'!$K$2:$K$2344,'Hospitalisation Details'!$P$2:$P$2344,0)</f>
        <v>16311.05</v>
      </c>
      <c r="L604" s="24" t="str">
        <f>_xlfn.XLOOKUP(A604,'Hospitalisation Details'!$K$2:$K$2344,'Hospitalisation Details'!$Q$2:$Q$2344,0)</f>
        <v>tier - 2</v>
      </c>
      <c r="M604" s="5" t="str">
        <f>_xlfn.XLOOKUP(A604,'Hospitalisation Details'!$K$2:$K$2344,'Hospitalisation Details'!$R$2:$R$2344,0)</f>
        <v>tier - 3</v>
      </c>
      <c r="N604" s="5" t="str">
        <f>_xlfn.XLOOKUP(A604,'Hospitalisation Details'!$K$2:$K$2344,'Hospitalisation Details'!$S$2:$S$2344,0)</f>
        <v>R1026</v>
      </c>
    </row>
    <row r="605" spans="1:14" ht="15.6" x14ac:dyDescent="0.3">
      <c r="A605" s="8" t="s">
        <v>1767</v>
      </c>
      <c r="B605" s="7" t="str">
        <f>_xlfn.XLOOKUP(A605,'Customer Names'!E605:E2939,'Customer Names'!H605:H2939)</f>
        <v>Autrey</v>
      </c>
      <c r="C605" s="7">
        <v>27.7</v>
      </c>
      <c r="D605" s="7" t="str">
        <f>_xlfn.XLOOKUP(A605,'Medical Examinations'!J605:J2939,'Medical Examinations'!M605:M2939)</f>
        <v>No</v>
      </c>
      <c r="E605" s="7" t="str">
        <f>_xlfn.XLOOKUP(A605,'Medical Examinations'!J605:J2939,'Medical Examinations'!N605:N2939)</f>
        <v>No</v>
      </c>
      <c r="F605" s="7" t="str">
        <f>_xlfn.XLOOKUP(A605,'Medical Examinations'!J605:J2939,'Medical Examinations'!O605:O2939)</f>
        <v>Yes</v>
      </c>
      <c r="G605" s="7">
        <v>1</v>
      </c>
      <c r="H605" s="7" t="str">
        <f>_xlfn.XLOOKUP(A605,'Medical Examinations'!J605:J2939,'Medical Examinations'!Q605:Q2939)</f>
        <v>Yes</v>
      </c>
      <c r="I605" s="7" t="str">
        <f>_xlfn.XLOOKUP(A605,'Medical Examinations'!J605:J2939,'Medical Examinations'!S605:S2939)</f>
        <v>Over Weight</v>
      </c>
      <c r="J605" s="7" t="str">
        <f>_xlfn.XLOOKUP(A605,'Hospitalisation Details'!$K$2:$K$2344,'Hospitalisation Details'!$V$2:$V$2344,0)</f>
        <v>24-Aug-2003</v>
      </c>
      <c r="K605" s="24">
        <f>_xlfn.XLOOKUP(A605,'Hospitalisation Details'!$K$2:$K$2344,'Hospitalisation Details'!$P$2:$P$2344,0)</f>
        <v>16297.85</v>
      </c>
      <c r="L605" s="24" t="str">
        <f>_xlfn.XLOOKUP(A605,'Hospitalisation Details'!$K$2:$K$2344,'Hospitalisation Details'!$Q$2:$Q$2344,0)</f>
        <v>tier - 2</v>
      </c>
      <c r="M605" s="5" t="str">
        <f>_xlfn.XLOOKUP(A605,'Hospitalisation Details'!$K$2:$K$2344,'Hospitalisation Details'!$R$2:$R$2344,0)</f>
        <v>tier - 3</v>
      </c>
      <c r="N605" s="5" t="str">
        <f>_xlfn.XLOOKUP(A605,'Hospitalisation Details'!$K$2:$K$2344,'Hospitalisation Details'!$S$2:$S$2344,0)</f>
        <v>R1011</v>
      </c>
    </row>
    <row r="606" spans="1:14" ht="15.6" x14ac:dyDescent="0.3">
      <c r="A606" s="8" t="s">
        <v>1766</v>
      </c>
      <c r="B606" s="7" t="str">
        <f>_xlfn.XLOOKUP(A606,'Customer Names'!E606:E2940,'Customer Names'!H606:H2940)</f>
        <v>Alleman</v>
      </c>
      <c r="C606" s="7">
        <v>45.68</v>
      </c>
      <c r="D606" s="7" t="str">
        <f>_xlfn.XLOOKUP(A606,'Medical Examinations'!J606:J2940,'Medical Examinations'!M606:M2940)</f>
        <v>No</v>
      </c>
      <c r="E606" s="7" t="str">
        <f>_xlfn.XLOOKUP(A606,'Medical Examinations'!J606:J2940,'Medical Examinations'!N606:N2940)</f>
        <v>No</v>
      </c>
      <c r="F606" s="7" t="str">
        <f>_xlfn.XLOOKUP(A606,'Medical Examinations'!J606:J2940,'Medical Examinations'!O606:O2940)</f>
        <v>No</v>
      </c>
      <c r="G606" s="7">
        <v>2</v>
      </c>
      <c r="H606" s="7" t="str">
        <f>_xlfn.XLOOKUP(A606,'Medical Examinations'!J606:J2940,'Medical Examinations'!Q606:Q2940)</f>
        <v>No</v>
      </c>
      <c r="I606" s="7" t="str">
        <f>_xlfn.XLOOKUP(A606,'Medical Examinations'!J606:J2940,'Medical Examinations'!S606:S2940)</f>
        <v>Obesity</v>
      </c>
      <c r="J606" s="7" t="str">
        <f>_xlfn.XLOOKUP(A606,'Hospitalisation Details'!$K$2:$K$2344,'Hospitalisation Details'!$V$2:$V$2344,0)</f>
        <v>30-Jul-1972</v>
      </c>
      <c r="K606" s="24">
        <f>_xlfn.XLOOKUP(A606,'Hospitalisation Details'!$K$2:$K$2344,'Hospitalisation Details'!$P$2:$P$2344,0)</f>
        <v>16267.32</v>
      </c>
      <c r="L606" s="24" t="str">
        <f>_xlfn.XLOOKUP(A606,'Hospitalisation Details'!$K$2:$K$2344,'Hospitalisation Details'!$Q$2:$Q$2344,0)</f>
        <v>tier - 2</v>
      </c>
      <c r="M606" s="5" t="str">
        <f>_xlfn.XLOOKUP(A606,'Hospitalisation Details'!$K$2:$K$2344,'Hospitalisation Details'!$R$2:$R$2344,0)</f>
        <v>tier - 2</v>
      </c>
      <c r="N606" s="5" t="str">
        <f>_xlfn.XLOOKUP(A606,'Hospitalisation Details'!$K$2:$K$2344,'Hospitalisation Details'!$S$2:$S$2344,0)</f>
        <v>R1023</v>
      </c>
    </row>
    <row r="607" spans="1:14" ht="15.6" x14ac:dyDescent="0.3">
      <c r="A607" s="8" t="s">
        <v>1765</v>
      </c>
      <c r="B607" s="7" t="str">
        <f>_xlfn.XLOOKUP(A607,'Customer Names'!E607:E2941,'Customer Names'!H607:H2941)</f>
        <v>Michalski</v>
      </c>
      <c r="C607" s="7">
        <v>27.3</v>
      </c>
      <c r="D607" s="7" t="str">
        <f>_xlfn.XLOOKUP(A607,'Medical Examinations'!J607:J2941,'Medical Examinations'!M607:M2941)</f>
        <v>No</v>
      </c>
      <c r="E607" s="7" t="str">
        <f>_xlfn.XLOOKUP(A607,'Medical Examinations'!J607:J2941,'Medical Examinations'!N607:N2941)</f>
        <v>No</v>
      </c>
      <c r="F607" s="7" t="str">
        <f>_xlfn.XLOOKUP(A607,'Medical Examinations'!J607:J2941,'Medical Examinations'!O607:O2941)</f>
        <v>No</v>
      </c>
      <c r="G607" s="7">
        <v>0</v>
      </c>
      <c r="H607" s="7" t="str">
        <f>_xlfn.XLOOKUP(A607,'Medical Examinations'!J607:J2941,'Medical Examinations'!Q607:Q2941)</f>
        <v>Yes</v>
      </c>
      <c r="I607" s="7" t="str">
        <f>_xlfn.XLOOKUP(A607,'Medical Examinations'!J607:J2941,'Medical Examinations'!S607:S2941)</f>
        <v>Over Weight</v>
      </c>
      <c r="J607" s="7" t="str">
        <f>_xlfn.XLOOKUP(A607,'Hospitalisation Details'!$K$2:$K$2344,'Hospitalisation Details'!$V$2:$V$2344,0)</f>
        <v>8-Sep-2002</v>
      </c>
      <c r="K607" s="24">
        <f>_xlfn.XLOOKUP(A607,'Hospitalisation Details'!$K$2:$K$2344,'Hospitalisation Details'!$P$2:$P$2344,0)</f>
        <v>16232.85</v>
      </c>
      <c r="L607" s="24" t="str">
        <f>_xlfn.XLOOKUP(A607,'Hospitalisation Details'!$K$2:$K$2344,'Hospitalisation Details'!$Q$2:$Q$2344,0)</f>
        <v>tier - 2</v>
      </c>
      <c r="M607" s="5" t="str">
        <f>_xlfn.XLOOKUP(A607,'Hospitalisation Details'!$K$2:$K$2344,'Hospitalisation Details'!$R$2:$R$2344,0)</f>
        <v>tier - 1</v>
      </c>
      <c r="N607" s="5" t="str">
        <f>_xlfn.XLOOKUP(A607,'Hospitalisation Details'!$K$2:$K$2344,'Hospitalisation Details'!$S$2:$S$2344,0)</f>
        <v>R1011</v>
      </c>
    </row>
    <row r="608" spans="1:14" ht="15.6" x14ac:dyDescent="0.3">
      <c r="A608" s="8" t="s">
        <v>1764</v>
      </c>
      <c r="B608" s="7" t="str">
        <f>_xlfn.XLOOKUP(A608,'Customer Names'!E608:E2942,'Customer Names'!H608:H2942)</f>
        <v>Grillo</v>
      </c>
      <c r="C608" s="7">
        <v>54.45</v>
      </c>
      <c r="D608" s="7" t="str">
        <f>_xlfn.XLOOKUP(A608,'Medical Examinations'!J608:J2942,'Medical Examinations'!M608:M2942)</f>
        <v>Yes</v>
      </c>
      <c r="E608" s="7" t="str">
        <f>_xlfn.XLOOKUP(A608,'Medical Examinations'!J608:J2942,'Medical Examinations'!N608:N2942)</f>
        <v>No</v>
      </c>
      <c r="F608" s="7" t="str">
        <f>_xlfn.XLOOKUP(A608,'Medical Examinations'!J608:J2942,'Medical Examinations'!O608:O2942)</f>
        <v>No</v>
      </c>
      <c r="G608" s="7">
        <v>1</v>
      </c>
      <c r="H608" s="7" t="str">
        <f>_xlfn.XLOOKUP(A608,'Medical Examinations'!J608:J2942,'Medical Examinations'!Q608:Q2942)</f>
        <v>No</v>
      </c>
      <c r="I608" s="7" t="str">
        <f>_xlfn.XLOOKUP(A608,'Medical Examinations'!J608:J2942,'Medical Examinations'!S608:S2942)</f>
        <v>Obesity</v>
      </c>
      <c r="J608" s="7" t="str">
        <f>_xlfn.XLOOKUP(A608,'Hospitalisation Details'!$K$2:$K$2344,'Hospitalisation Details'!$V$2:$V$2344,0)</f>
        <v>21-Aug-1988</v>
      </c>
      <c r="K608" s="24">
        <f>_xlfn.XLOOKUP(A608,'Hospitalisation Details'!$K$2:$K$2344,'Hospitalisation Details'!$P$2:$P$2344,0)</f>
        <v>16205.88</v>
      </c>
      <c r="L608" s="24" t="str">
        <f>_xlfn.XLOOKUP(A608,'Hospitalisation Details'!$K$2:$K$2344,'Hospitalisation Details'!$Q$2:$Q$2344,0)</f>
        <v>tier - 2</v>
      </c>
      <c r="M608" s="5" t="str">
        <f>_xlfn.XLOOKUP(A608,'Hospitalisation Details'!$K$2:$K$2344,'Hospitalisation Details'!$R$2:$R$2344,0)</f>
        <v>tier - 1</v>
      </c>
      <c r="N608" s="5" t="str">
        <f>_xlfn.XLOOKUP(A608,'Hospitalisation Details'!$K$2:$K$2344,'Hospitalisation Details'!$S$2:$S$2344,0)</f>
        <v>R1012</v>
      </c>
    </row>
    <row r="609" spans="1:14" ht="15.6" x14ac:dyDescent="0.3">
      <c r="A609" s="8" t="s">
        <v>1763</v>
      </c>
      <c r="B609" s="7" t="str">
        <f>_xlfn.XLOOKUP(A609,'Customer Names'!E609:E2943,'Customer Names'!H609:H2943)</f>
        <v>Coronado</v>
      </c>
      <c r="C609" s="7">
        <v>54.43</v>
      </c>
      <c r="D609" s="7" t="str">
        <f>_xlfn.XLOOKUP(A609,'Medical Examinations'!J609:J2943,'Medical Examinations'!M609:M2943)</f>
        <v>Yes</v>
      </c>
      <c r="E609" s="7" t="str">
        <f>_xlfn.XLOOKUP(A609,'Medical Examinations'!J609:J2943,'Medical Examinations'!N609:N2943)</f>
        <v>No</v>
      </c>
      <c r="F609" s="7" t="str">
        <f>_xlfn.XLOOKUP(A609,'Medical Examinations'!J609:J2943,'Medical Examinations'!O609:O2943)</f>
        <v>No</v>
      </c>
      <c r="G609" s="7">
        <v>1</v>
      </c>
      <c r="H609" s="7" t="str">
        <f>_xlfn.XLOOKUP(A609,'Medical Examinations'!J609:J2943,'Medical Examinations'!Q609:Q2943)</f>
        <v>No</v>
      </c>
      <c r="I609" s="7" t="str">
        <f>_xlfn.XLOOKUP(A609,'Medical Examinations'!J609:J2943,'Medical Examinations'!S609:S2943)</f>
        <v>Obesity</v>
      </c>
      <c r="J609" s="7" t="str">
        <f>_xlfn.XLOOKUP(A609,'Hospitalisation Details'!$K$2:$K$2344,'Hospitalisation Details'!$V$2:$V$2344,0)</f>
        <v>6-Aug-1988</v>
      </c>
      <c r="K609" s="24">
        <f>_xlfn.XLOOKUP(A609,'Hospitalisation Details'!$K$2:$K$2344,'Hospitalisation Details'!$P$2:$P$2344,0)</f>
        <v>16199.1</v>
      </c>
      <c r="L609" s="24" t="str">
        <f>_xlfn.XLOOKUP(A609,'Hospitalisation Details'!$K$2:$K$2344,'Hospitalisation Details'!$Q$2:$Q$2344,0)</f>
        <v>tier - 2</v>
      </c>
      <c r="M609" s="5" t="str">
        <f>_xlfn.XLOOKUP(A609,'Hospitalisation Details'!$K$2:$K$2344,'Hospitalisation Details'!$R$2:$R$2344,0)</f>
        <v>tier - 2</v>
      </c>
      <c r="N609" s="5" t="str">
        <f>_xlfn.XLOOKUP(A609,'Hospitalisation Details'!$K$2:$K$2344,'Hospitalisation Details'!$S$2:$S$2344,0)</f>
        <v>R1012</v>
      </c>
    </row>
    <row r="610" spans="1:14" ht="15.6" x14ac:dyDescent="0.3">
      <c r="A610" s="8" t="s">
        <v>1762</v>
      </c>
      <c r="B610" s="7" t="str">
        <f>_xlfn.XLOOKUP(A610,'Customer Names'!E610:E2944,'Customer Names'!H610:H2944)</f>
        <v>Dewine</v>
      </c>
      <c r="C610" s="7">
        <v>48.01</v>
      </c>
      <c r="D610" s="7" t="str">
        <f>_xlfn.XLOOKUP(A610,'Medical Examinations'!J610:J2944,'Medical Examinations'!M610:M2944)</f>
        <v>No</v>
      </c>
      <c r="E610" s="7" t="str">
        <f>_xlfn.XLOOKUP(A610,'Medical Examinations'!J610:J2944,'Medical Examinations'!N610:N2944)</f>
        <v>No</v>
      </c>
      <c r="F610" s="7" t="str">
        <f>_xlfn.XLOOKUP(A610,'Medical Examinations'!J610:J2944,'Medical Examinations'!O610:O2944)</f>
        <v>No</v>
      </c>
      <c r="G610" s="7">
        <v>0</v>
      </c>
      <c r="H610" s="7" t="str">
        <f>_xlfn.XLOOKUP(A610,'Medical Examinations'!J610:J2944,'Medical Examinations'!Q610:Q2944)</f>
        <v>No</v>
      </c>
      <c r="I610" s="7" t="str">
        <f>_xlfn.XLOOKUP(A610,'Medical Examinations'!J610:J2944,'Medical Examinations'!S610:S2944)</f>
        <v>Obesity</v>
      </c>
      <c r="J610" s="7" t="str">
        <f>_xlfn.XLOOKUP(A610,'Hospitalisation Details'!$K$2:$K$2344,'Hospitalisation Details'!$V$2:$V$2344,0)</f>
        <v>11-Sep-1974</v>
      </c>
      <c r="K610" s="24">
        <f>_xlfn.XLOOKUP(A610,'Hospitalisation Details'!$K$2:$K$2344,'Hospitalisation Details'!$P$2:$P$2344,0)</f>
        <v>16190.97</v>
      </c>
      <c r="L610" s="24" t="str">
        <f>_xlfn.XLOOKUP(A610,'Hospitalisation Details'!$K$2:$K$2344,'Hospitalisation Details'!$Q$2:$Q$2344,0)</f>
        <v>tier - 2</v>
      </c>
      <c r="M610" s="5" t="str">
        <f>_xlfn.XLOOKUP(A610,'Hospitalisation Details'!$K$2:$K$2344,'Hospitalisation Details'!$R$2:$R$2344,0)</f>
        <v>tier - 3</v>
      </c>
      <c r="N610" s="5" t="str">
        <f>_xlfn.XLOOKUP(A610,'Hospitalisation Details'!$K$2:$K$2344,'Hospitalisation Details'!$S$2:$S$2344,0)</f>
        <v>R1012</v>
      </c>
    </row>
    <row r="611" spans="1:14" ht="15.6" x14ac:dyDescent="0.3">
      <c r="A611" s="8" t="s">
        <v>1761</v>
      </c>
      <c r="B611" s="7" t="str">
        <f>_xlfn.XLOOKUP(A611,'Customer Names'!E611:E2945,'Customer Names'!H611:H2945)</f>
        <v>Carman</v>
      </c>
      <c r="C611" s="7">
        <v>48.32</v>
      </c>
      <c r="D611" s="7" t="str">
        <f>_xlfn.XLOOKUP(A611,'Medical Examinations'!J611:J2945,'Medical Examinations'!M611:M2945)</f>
        <v>No</v>
      </c>
      <c r="E611" s="7" t="str">
        <f>_xlfn.XLOOKUP(A611,'Medical Examinations'!J611:J2945,'Medical Examinations'!N611:N2945)</f>
        <v>No</v>
      </c>
      <c r="F611" s="7" t="str">
        <f>_xlfn.XLOOKUP(A611,'Medical Examinations'!J611:J2945,'Medical Examinations'!O611:O2945)</f>
        <v>No</v>
      </c>
      <c r="G611" s="7">
        <v>0</v>
      </c>
      <c r="H611" s="7" t="str">
        <f>_xlfn.XLOOKUP(A611,'Medical Examinations'!J611:J2945,'Medical Examinations'!Q611:Q2945)</f>
        <v>No</v>
      </c>
      <c r="I611" s="7" t="str">
        <f>_xlfn.XLOOKUP(A611,'Medical Examinations'!J611:J2945,'Medical Examinations'!S611:S2945)</f>
        <v>Obesity</v>
      </c>
      <c r="J611" s="7" t="str">
        <f>_xlfn.XLOOKUP(A611,'Hospitalisation Details'!$K$2:$K$2344,'Hospitalisation Details'!$V$2:$V$2344,0)</f>
        <v>6-Jul-1982</v>
      </c>
      <c r="K611" s="24">
        <f>_xlfn.XLOOKUP(A611,'Hospitalisation Details'!$K$2:$K$2344,'Hospitalisation Details'!$P$2:$P$2344,0)</f>
        <v>16152.04</v>
      </c>
      <c r="L611" s="24" t="str">
        <f>_xlfn.XLOOKUP(A611,'Hospitalisation Details'!$K$2:$K$2344,'Hospitalisation Details'!$Q$2:$Q$2344,0)</f>
        <v>tier - 2</v>
      </c>
      <c r="M611" s="5" t="str">
        <f>_xlfn.XLOOKUP(A611,'Hospitalisation Details'!$K$2:$K$2344,'Hospitalisation Details'!$R$2:$R$2344,0)</f>
        <v>tier - 1</v>
      </c>
      <c r="N611" s="5" t="str">
        <f>_xlfn.XLOOKUP(A611,'Hospitalisation Details'!$K$2:$K$2344,'Hospitalisation Details'!$S$2:$S$2344,0)</f>
        <v>R1026</v>
      </c>
    </row>
    <row r="612" spans="1:14" ht="15.6" x14ac:dyDescent="0.3">
      <c r="A612" s="8" t="s">
        <v>1760</v>
      </c>
      <c r="B612" s="7" t="str">
        <f>_xlfn.XLOOKUP(A612,'Customer Names'!E612:E2946,'Customer Names'!H612:H2946)</f>
        <v>Neems</v>
      </c>
      <c r="C612" s="7">
        <v>22.895</v>
      </c>
      <c r="D612" s="7" t="str">
        <f>_xlfn.XLOOKUP(A612,'Medical Examinations'!J612:J2946,'Medical Examinations'!M612:M2946)</f>
        <v>No</v>
      </c>
      <c r="E612" s="7" t="str">
        <f>_xlfn.XLOOKUP(A612,'Medical Examinations'!J612:J2946,'Medical Examinations'!N612:N2946)</f>
        <v>No</v>
      </c>
      <c r="F612" s="7" t="str">
        <f>_xlfn.XLOOKUP(A612,'Medical Examinations'!J612:J2946,'Medical Examinations'!O612:O2946)</f>
        <v>Yes</v>
      </c>
      <c r="G612" s="7">
        <v>1</v>
      </c>
      <c r="H612" s="7" t="str">
        <f>_xlfn.XLOOKUP(A612,'Medical Examinations'!J612:J2946,'Medical Examinations'!Q612:Q2946)</f>
        <v>Yes</v>
      </c>
      <c r="I612" s="7" t="str">
        <f>_xlfn.XLOOKUP(A612,'Medical Examinations'!J612:J2946,'Medical Examinations'!S612:S2946)</f>
        <v>Normal Weight</v>
      </c>
      <c r="J612" s="7" t="str">
        <f>_xlfn.XLOOKUP(A612,'Hospitalisation Details'!$K$2:$K$2344,'Hospitalisation Details'!$V$2:$V$2344,0)</f>
        <v>12-Dec-1993</v>
      </c>
      <c r="K612" s="24">
        <f>_xlfn.XLOOKUP(A612,'Hospitalisation Details'!$K$2:$K$2344,'Hospitalisation Details'!$P$2:$P$2344,0)</f>
        <v>16138.76</v>
      </c>
      <c r="L612" s="24" t="str">
        <f>_xlfn.XLOOKUP(A612,'Hospitalisation Details'!$K$2:$K$2344,'Hospitalisation Details'!$Q$2:$Q$2344,0)</f>
        <v>tier - 2</v>
      </c>
      <c r="M612" s="5" t="str">
        <f>_xlfn.XLOOKUP(A612,'Hospitalisation Details'!$K$2:$K$2344,'Hospitalisation Details'!$R$2:$R$2344,0)</f>
        <v>tier - 3</v>
      </c>
      <c r="N612" s="5" t="str">
        <f>_xlfn.XLOOKUP(A612,'Hospitalisation Details'!$K$2:$K$2344,'Hospitalisation Details'!$S$2:$S$2344,0)</f>
        <v>R1017</v>
      </c>
    </row>
    <row r="613" spans="1:14" ht="15.6" x14ac:dyDescent="0.3">
      <c r="A613" s="8" t="s">
        <v>1759</v>
      </c>
      <c r="B613" s="7" t="str">
        <f>_xlfn.XLOOKUP(A613,'Customer Names'!E613:E2947,'Customer Names'!H613:H2947)</f>
        <v>Pesyna</v>
      </c>
      <c r="C613" s="7">
        <v>54.85</v>
      </c>
      <c r="D613" s="7" t="str">
        <f>_xlfn.XLOOKUP(A613,'Medical Examinations'!J613:J2947,'Medical Examinations'!M613:M2947)</f>
        <v>No</v>
      </c>
      <c r="E613" s="7" t="str">
        <f>_xlfn.XLOOKUP(A613,'Medical Examinations'!J613:J2947,'Medical Examinations'!N613:N2947)</f>
        <v>No</v>
      </c>
      <c r="F613" s="7" t="str">
        <f>_xlfn.XLOOKUP(A613,'Medical Examinations'!J613:J2947,'Medical Examinations'!O613:O2947)</f>
        <v>No</v>
      </c>
      <c r="G613" s="7">
        <v>1</v>
      </c>
      <c r="H613" s="7" t="str">
        <f>_xlfn.XLOOKUP(A613,'Medical Examinations'!J613:J2947,'Medical Examinations'!Q613:Q2947)</f>
        <v>No</v>
      </c>
      <c r="I613" s="7" t="str">
        <f>_xlfn.XLOOKUP(A613,'Medical Examinations'!J613:J2947,'Medical Examinations'!S613:S2947)</f>
        <v>Obesity</v>
      </c>
      <c r="J613" s="7" t="str">
        <f>_xlfn.XLOOKUP(A613,'Hospitalisation Details'!$K$2:$K$2344,'Hospitalisation Details'!$V$2:$V$2344,0)</f>
        <v>6-Oct-1987</v>
      </c>
      <c r="K613" s="24">
        <f>_xlfn.XLOOKUP(A613,'Hospitalisation Details'!$K$2:$K$2344,'Hospitalisation Details'!$P$2:$P$2344,0)</f>
        <v>16122.65</v>
      </c>
      <c r="L613" s="24" t="str">
        <f>_xlfn.XLOOKUP(A613,'Hospitalisation Details'!$K$2:$K$2344,'Hospitalisation Details'!$Q$2:$Q$2344,0)</f>
        <v>tier - 2</v>
      </c>
      <c r="M613" s="5" t="str">
        <f>_xlfn.XLOOKUP(A613,'Hospitalisation Details'!$K$2:$K$2344,'Hospitalisation Details'!$R$2:$R$2344,0)</f>
        <v>tier - 1</v>
      </c>
      <c r="N613" s="5" t="str">
        <f>_xlfn.XLOOKUP(A613,'Hospitalisation Details'!$K$2:$K$2344,'Hospitalisation Details'!$S$2:$S$2344,0)</f>
        <v>R1011</v>
      </c>
    </row>
    <row r="614" spans="1:14" ht="15.6" x14ac:dyDescent="0.3">
      <c r="A614" s="8" t="s">
        <v>1758</v>
      </c>
      <c r="B614" s="7" t="str">
        <f>_xlfn.XLOOKUP(A614,'Customer Names'!E614:E2948,'Customer Names'!H614:H2948)</f>
        <v>Meling</v>
      </c>
      <c r="C614" s="7">
        <v>21.85</v>
      </c>
      <c r="D614" s="7" t="str">
        <f>_xlfn.XLOOKUP(A614,'Medical Examinations'!J614:J2948,'Medical Examinations'!M614:M2948)</f>
        <v>No</v>
      </c>
      <c r="E614" s="7" t="str">
        <f>_xlfn.XLOOKUP(A614,'Medical Examinations'!J614:J2948,'Medical Examinations'!N614:N2948)</f>
        <v>No</v>
      </c>
      <c r="F614" s="7" t="str">
        <f>_xlfn.XLOOKUP(A614,'Medical Examinations'!J614:J2948,'Medical Examinations'!O614:O2948)</f>
        <v>Yes</v>
      </c>
      <c r="G614" s="7">
        <v>1</v>
      </c>
      <c r="H614" s="7" t="str">
        <f>_xlfn.XLOOKUP(A614,'Medical Examinations'!J614:J2948,'Medical Examinations'!Q614:Q2948)</f>
        <v>Yes</v>
      </c>
      <c r="I614" s="7" t="str">
        <f>_xlfn.XLOOKUP(A614,'Medical Examinations'!J614:J2948,'Medical Examinations'!S614:S2948)</f>
        <v>Normal Weight</v>
      </c>
      <c r="J614" s="7" t="str">
        <f>_xlfn.XLOOKUP(A614,'Hospitalisation Details'!$K$2:$K$2344,'Hospitalisation Details'!$V$2:$V$2344,0)</f>
        <v>8-Aug-1993</v>
      </c>
      <c r="K614" s="24">
        <f>_xlfn.XLOOKUP(A614,'Hospitalisation Details'!$K$2:$K$2344,'Hospitalisation Details'!$P$2:$P$2344,0)</f>
        <v>16115.3</v>
      </c>
      <c r="L614" s="24" t="str">
        <f>_xlfn.XLOOKUP(A614,'Hospitalisation Details'!$K$2:$K$2344,'Hospitalisation Details'!$Q$2:$Q$2344,0)</f>
        <v>tier - 2</v>
      </c>
      <c r="M614" s="5" t="str">
        <f>_xlfn.XLOOKUP(A614,'Hospitalisation Details'!$K$2:$K$2344,'Hospitalisation Details'!$R$2:$R$2344,0)</f>
        <v>tier - 1</v>
      </c>
      <c r="N614" s="5" t="str">
        <f>_xlfn.XLOOKUP(A614,'Hospitalisation Details'!$K$2:$K$2344,'Hospitalisation Details'!$S$2:$S$2344,0)</f>
        <v>R1024</v>
      </c>
    </row>
    <row r="615" spans="1:14" ht="15.6" x14ac:dyDescent="0.3">
      <c r="A615" s="8" t="s">
        <v>1757</v>
      </c>
      <c r="B615" s="7" t="str">
        <f>_xlfn.XLOOKUP(A615,'Customer Names'!E615:E2949,'Customer Names'!H615:H2949)</f>
        <v>Widlowski</v>
      </c>
      <c r="C615" s="7">
        <v>51.86</v>
      </c>
      <c r="D615" s="7" t="str">
        <f>_xlfn.XLOOKUP(A615,'Medical Examinations'!J615:J2949,'Medical Examinations'!M615:M2949)</f>
        <v>Yes</v>
      </c>
      <c r="E615" s="7" t="str">
        <f>_xlfn.XLOOKUP(A615,'Medical Examinations'!J615:J2949,'Medical Examinations'!N615:N2949)</f>
        <v>No</v>
      </c>
      <c r="F615" s="7" t="str">
        <f>_xlfn.XLOOKUP(A615,'Medical Examinations'!J615:J2949,'Medical Examinations'!O615:O2949)</f>
        <v>No</v>
      </c>
      <c r="G615" s="7">
        <v>0</v>
      </c>
      <c r="H615" s="7" t="str">
        <f>_xlfn.XLOOKUP(A615,'Medical Examinations'!J615:J2949,'Medical Examinations'!Q615:Q2949)</f>
        <v>No</v>
      </c>
      <c r="I615" s="7" t="str">
        <f>_xlfn.XLOOKUP(A615,'Medical Examinations'!J615:J2949,'Medical Examinations'!S615:S2949)</f>
        <v>Obesity</v>
      </c>
      <c r="J615" s="7" t="str">
        <f>_xlfn.XLOOKUP(A615,'Hospitalisation Details'!$K$2:$K$2344,'Hospitalisation Details'!$V$2:$V$2344,0)</f>
        <v>27-Aug-1985</v>
      </c>
      <c r="K615" s="24">
        <f>_xlfn.XLOOKUP(A615,'Hospitalisation Details'!$K$2:$K$2344,'Hospitalisation Details'!$P$2:$P$2344,0)</f>
        <v>16097.94</v>
      </c>
      <c r="L615" s="24" t="str">
        <f>_xlfn.XLOOKUP(A615,'Hospitalisation Details'!$K$2:$K$2344,'Hospitalisation Details'!$Q$2:$Q$2344,0)</f>
        <v>tier - 2</v>
      </c>
      <c r="M615" s="5" t="str">
        <f>_xlfn.XLOOKUP(A615,'Hospitalisation Details'!$K$2:$K$2344,'Hospitalisation Details'!$R$2:$R$2344,0)</f>
        <v>tier - 3</v>
      </c>
      <c r="N615" s="5" t="str">
        <f>_xlfn.XLOOKUP(A615,'Hospitalisation Details'!$K$2:$K$2344,'Hospitalisation Details'!$S$2:$S$2344,0)</f>
        <v>R1012</v>
      </c>
    </row>
    <row r="616" spans="1:14" ht="15.6" x14ac:dyDescent="0.3">
      <c r="A616" s="8" t="s">
        <v>1756</v>
      </c>
      <c r="B616" s="7" t="str">
        <f>_xlfn.XLOOKUP(A616,'Customer Names'!E616:E2950,'Customer Names'!H616:H2950)</f>
        <v>Nadar</v>
      </c>
      <c r="C616" s="7">
        <v>39.049999999999997</v>
      </c>
      <c r="D616" s="7" t="str">
        <f>_xlfn.XLOOKUP(A616,'Medical Examinations'!J616:J2950,'Medical Examinations'!M616:M2950)</f>
        <v>No</v>
      </c>
      <c r="E616" s="7" t="str">
        <f>_xlfn.XLOOKUP(A616,'Medical Examinations'!J616:J2950,'Medical Examinations'!N616:N2950)</f>
        <v>No</v>
      </c>
      <c r="F616" s="7" t="str">
        <f>_xlfn.XLOOKUP(A616,'Medical Examinations'!J616:J2950,'Medical Examinations'!O616:O2950)</f>
        <v>No</v>
      </c>
      <c r="G616" s="7">
        <v>3</v>
      </c>
      <c r="H616" s="7" t="str">
        <f>_xlfn.XLOOKUP(A616,'Medical Examinations'!J616:J2950,'Medical Examinations'!Q616:Q2950)</f>
        <v>No</v>
      </c>
      <c r="I616" s="7" t="str">
        <f>_xlfn.XLOOKUP(A616,'Medical Examinations'!J616:J2950,'Medical Examinations'!S616:S2950)</f>
        <v>Obesity</v>
      </c>
      <c r="J616" s="7" t="str">
        <f>_xlfn.XLOOKUP(A616,'Hospitalisation Details'!$K$2:$K$2344,'Hospitalisation Details'!$V$2:$V$2344,0)</f>
        <v>21-Jun-1958</v>
      </c>
      <c r="K616" s="24">
        <f>_xlfn.XLOOKUP(A616,'Hospitalisation Details'!$K$2:$K$2344,'Hospitalisation Details'!$P$2:$P$2344,0)</f>
        <v>16085.13</v>
      </c>
      <c r="L616" s="24" t="str">
        <f>_xlfn.XLOOKUP(A616,'Hospitalisation Details'!$K$2:$K$2344,'Hospitalisation Details'!$Q$2:$Q$2344,0)</f>
        <v>tier - 2</v>
      </c>
      <c r="M616" s="5" t="str">
        <f>_xlfn.XLOOKUP(A616,'Hospitalisation Details'!$K$2:$K$2344,'Hospitalisation Details'!$R$2:$R$2344,0)</f>
        <v>tier - 2</v>
      </c>
      <c r="N616" s="5" t="str">
        <f>_xlfn.XLOOKUP(A616,'Hospitalisation Details'!$K$2:$K$2344,'Hospitalisation Details'!$S$2:$S$2344,0)</f>
        <v>R1013</v>
      </c>
    </row>
    <row r="617" spans="1:14" ht="15.6" x14ac:dyDescent="0.3">
      <c r="A617" s="8" t="s">
        <v>1755</v>
      </c>
      <c r="B617" s="7" t="str">
        <f>_xlfn.XLOOKUP(A617,'Customer Names'!E617:E2951,'Customer Names'!H617:H2951)</f>
        <v>Turner</v>
      </c>
      <c r="C617" s="7">
        <v>31.824999999999999</v>
      </c>
      <c r="D617" s="7" t="str">
        <f>_xlfn.XLOOKUP(A617,'Medical Examinations'!J617:J2951,'Medical Examinations'!M617:M2951)</f>
        <v>No</v>
      </c>
      <c r="E617" s="7" t="str">
        <f>_xlfn.XLOOKUP(A617,'Medical Examinations'!J617:J2951,'Medical Examinations'!N617:N2951)</f>
        <v>No</v>
      </c>
      <c r="F617" s="7" t="str">
        <f>_xlfn.XLOOKUP(A617,'Medical Examinations'!J617:J2951,'Medical Examinations'!O617:O2951)</f>
        <v>No</v>
      </c>
      <c r="G617" s="7">
        <v>3</v>
      </c>
      <c r="H617" s="7" t="str">
        <f>_xlfn.XLOOKUP(A617,'Medical Examinations'!J617:J2951,'Medical Examinations'!Q617:Q2951)</f>
        <v>No</v>
      </c>
      <c r="I617" s="7" t="str">
        <f>_xlfn.XLOOKUP(A617,'Medical Examinations'!J617:J2951,'Medical Examinations'!S617:S2951)</f>
        <v>Obesity</v>
      </c>
      <c r="J617" s="7" t="str">
        <f>_xlfn.XLOOKUP(A617,'Hospitalisation Details'!$K$2:$K$2344,'Hospitalisation Details'!$V$2:$V$2344,0)</f>
        <v>22-Oct-1958</v>
      </c>
      <c r="K617" s="24">
        <f>_xlfn.XLOOKUP(A617,'Hospitalisation Details'!$K$2:$K$2344,'Hospitalisation Details'!$P$2:$P$2344,0)</f>
        <v>16069.08</v>
      </c>
      <c r="L617" s="24" t="str">
        <f>_xlfn.XLOOKUP(A617,'Hospitalisation Details'!$K$2:$K$2344,'Hospitalisation Details'!$Q$2:$Q$2344,0)</f>
        <v>tier - 2</v>
      </c>
      <c r="M617" s="5" t="str">
        <f>_xlfn.XLOOKUP(A617,'Hospitalisation Details'!$K$2:$K$2344,'Hospitalisation Details'!$R$2:$R$2344,0)</f>
        <v>tier - 2</v>
      </c>
      <c r="N617" s="5" t="str">
        <f>_xlfn.XLOOKUP(A617,'Hospitalisation Details'!$K$2:$K$2344,'Hospitalisation Details'!$S$2:$S$2344,0)</f>
        <v>R1024</v>
      </c>
    </row>
    <row r="618" spans="1:14" ht="15.6" x14ac:dyDescent="0.3">
      <c r="A618" s="8" t="s">
        <v>1754</v>
      </c>
      <c r="B618" s="7" t="str">
        <f>_xlfn.XLOOKUP(A618,'Customer Names'!E618:E2952,'Customer Names'!H618:H2952)</f>
        <v>Walker</v>
      </c>
      <c r="C618" s="7">
        <v>46.43</v>
      </c>
      <c r="D618" s="7" t="str">
        <f>_xlfn.XLOOKUP(A618,'Medical Examinations'!J618:J2952,'Medical Examinations'!M618:M2952)</f>
        <v>No</v>
      </c>
      <c r="E618" s="7" t="str">
        <f>_xlfn.XLOOKUP(A618,'Medical Examinations'!J618:J2952,'Medical Examinations'!N618:N2952)</f>
        <v>No</v>
      </c>
      <c r="F618" s="7" t="str">
        <f>_xlfn.XLOOKUP(A618,'Medical Examinations'!J618:J2952,'Medical Examinations'!O618:O2952)</f>
        <v>No</v>
      </c>
      <c r="G618" s="7">
        <v>0</v>
      </c>
      <c r="H618" s="7" t="str">
        <f>_xlfn.XLOOKUP(A618,'Medical Examinations'!J618:J2952,'Medical Examinations'!Q618:Q2952)</f>
        <v>No</v>
      </c>
      <c r="I618" s="7" t="str">
        <f>_xlfn.XLOOKUP(A618,'Medical Examinations'!J618:J2952,'Medical Examinations'!S618:S2952)</f>
        <v>Obesity</v>
      </c>
      <c r="J618" s="7" t="str">
        <f>_xlfn.XLOOKUP(A618,'Hospitalisation Details'!$K$2:$K$2344,'Hospitalisation Details'!$V$2:$V$2344,0)</f>
        <v>16-Sep-1978</v>
      </c>
      <c r="K618" s="24">
        <f>_xlfn.XLOOKUP(A618,'Hospitalisation Details'!$K$2:$K$2344,'Hospitalisation Details'!$P$2:$P$2344,0)</f>
        <v>16062.89</v>
      </c>
      <c r="L618" s="24" t="str">
        <f>_xlfn.XLOOKUP(A618,'Hospitalisation Details'!$K$2:$K$2344,'Hospitalisation Details'!$Q$2:$Q$2344,0)</f>
        <v>tier - 2</v>
      </c>
      <c r="M618" s="5" t="str">
        <f>_xlfn.XLOOKUP(A618,'Hospitalisation Details'!$K$2:$K$2344,'Hospitalisation Details'!$R$2:$R$2344,0)</f>
        <v>tier - 2</v>
      </c>
      <c r="N618" s="5" t="str">
        <f>_xlfn.XLOOKUP(A618,'Hospitalisation Details'!$K$2:$K$2344,'Hospitalisation Details'!$S$2:$S$2344,0)</f>
        <v>R1026</v>
      </c>
    </row>
    <row r="619" spans="1:14" ht="15.6" x14ac:dyDescent="0.3">
      <c r="A619" s="8" t="s">
        <v>1753</v>
      </c>
      <c r="B619" s="7" t="str">
        <f>_xlfn.XLOOKUP(A619,'Customer Names'!E619:E2953,'Customer Names'!H619:H2953)</f>
        <v>Leedham</v>
      </c>
      <c r="C619" s="7">
        <v>53.63</v>
      </c>
      <c r="D619" s="7" t="str">
        <f>_xlfn.XLOOKUP(A619,'Medical Examinations'!J619:J2953,'Medical Examinations'!M619:M2953)</f>
        <v>Yes</v>
      </c>
      <c r="E619" s="7" t="str">
        <f>_xlfn.XLOOKUP(A619,'Medical Examinations'!J619:J2953,'Medical Examinations'!N619:N2953)</f>
        <v>No</v>
      </c>
      <c r="F619" s="7" t="str">
        <f>_xlfn.XLOOKUP(A619,'Medical Examinations'!J619:J2953,'Medical Examinations'!O619:O2953)</f>
        <v>No</v>
      </c>
      <c r="G619" s="7">
        <v>1</v>
      </c>
      <c r="H619" s="7" t="str">
        <f>_xlfn.XLOOKUP(A619,'Medical Examinations'!J619:J2953,'Medical Examinations'!Q619:Q2953)</f>
        <v>No</v>
      </c>
      <c r="I619" s="7" t="str">
        <f>_xlfn.XLOOKUP(A619,'Medical Examinations'!J619:J2953,'Medical Examinations'!S619:S2953)</f>
        <v>Obesity</v>
      </c>
      <c r="J619" s="7" t="str">
        <f>_xlfn.XLOOKUP(A619,'Hospitalisation Details'!$K$2:$K$2344,'Hospitalisation Details'!$V$2:$V$2344,0)</f>
        <v>5-Dec-1988</v>
      </c>
      <c r="K619" s="24">
        <f>_xlfn.XLOOKUP(A619,'Hospitalisation Details'!$K$2:$K$2344,'Hospitalisation Details'!$P$2:$P$2344,0)</f>
        <v>16059.06</v>
      </c>
      <c r="L619" s="24" t="str">
        <f>_xlfn.XLOOKUP(A619,'Hospitalisation Details'!$K$2:$K$2344,'Hospitalisation Details'!$Q$2:$Q$2344,0)</f>
        <v>tier - 2</v>
      </c>
      <c r="M619" s="5" t="str">
        <f>_xlfn.XLOOKUP(A619,'Hospitalisation Details'!$K$2:$K$2344,'Hospitalisation Details'!$R$2:$R$2344,0)</f>
        <v>tier - 3</v>
      </c>
      <c r="N619" s="5" t="str">
        <f>_xlfn.XLOOKUP(A619,'Hospitalisation Details'!$K$2:$K$2344,'Hospitalisation Details'!$S$2:$S$2344,0)</f>
        <v>R1012</v>
      </c>
    </row>
    <row r="620" spans="1:14" ht="15.6" x14ac:dyDescent="0.3">
      <c r="A620" s="8" t="s">
        <v>1752</v>
      </c>
      <c r="B620" s="7" t="str">
        <f>_xlfn.XLOOKUP(A620,'Customer Names'!E620:E2954,'Customer Names'!H620:H2954)</f>
        <v>Haglund</v>
      </c>
      <c r="C620" s="7">
        <v>48.7</v>
      </c>
      <c r="D620" s="7" t="str">
        <f>_xlfn.XLOOKUP(A620,'Medical Examinations'!J620:J2954,'Medical Examinations'!M620:M2954)</f>
        <v>No</v>
      </c>
      <c r="E620" s="7" t="str">
        <f>_xlfn.XLOOKUP(A620,'Medical Examinations'!J620:J2954,'Medical Examinations'!N620:N2954)</f>
        <v>No</v>
      </c>
      <c r="F620" s="7" t="str">
        <f>_xlfn.XLOOKUP(A620,'Medical Examinations'!J620:J2954,'Medical Examinations'!O620:O2954)</f>
        <v>No</v>
      </c>
      <c r="G620" s="7">
        <v>0</v>
      </c>
      <c r="H620" s="7" t="str">
        <f>_xlfn.XLOOKUP(A620,'Medical Examinations'!J620:J2954,'Medical Examinations'!Q620:Q2954)</f>
        <v>No</v>
      </c>
      <c r="I620" s="7" t="str">
        <f>_xlfn.XLOOKUP(A620,'Medical Examinations'!J620:J2954,'Medical Examinations'!S620:S2954)</f>
        <v>Obesity</v>
      </c>
      <c r="J620" s="7" t="str">
        <f>_xlfn.XLOOKUP(A620,'Hospitalisation Details'!$K$2:$K$2344,'Hospitalisation Details'!$V$2:$V$2344,0)</f>
        <v>19-Sep-1980</v>
      </c>
      <c r="K620" s="24">
        <f>_xlfn.XLOOKUP(A620,'Hospitalisation Details'!$K$2:$K$2344,'Hospitalisation Details'!$P$2:$P$2344,0)</f>
        <v>15966.19</v>
      </c>
      <c r="L620" s="24" t="str">
        <f>_xlfn.XLOOKUP(A620,'Hospitalisation Details'!$K$2:$K$2344,'Hospitalisation Details'!$Q$2:$Q$2344,0)</f>
        <v>tier - 2</v>
      </c>
      <c r="M620" s="5" t="str">
        <f>_xlfn.XLOOKUP(A620,'Hospitalisation Details'!$K$2:$K$2344,'Hospitalisation Details'!$R$2:$R$2344,0)</f>
        <v>tier - 2</v>
      </c>
      <c r="N620" s="5" t="str">
        <f>_xlfn.XLOOKUP(A620,'Hospitalisation Details'!$K$2:$K$2344,'Hospitalisation Details'!$S$2:$S$2344,0)</f>
        <v>R1012</v>
      </c>
    </row>
    <row r="621" spans="1:14" ht="15.6" x14ac:dyDescent="0.3">
      <c r="A621" s="8" t="s">
        <v>1751</v>
      </c>
      <c r="B621" s="7" t="str">
        <f>_xlfn.XLOOKUP(A621,'Customer Names'!E621:E2955,'Customer Names'!H621:H2955)</f>
        <v>Mills</v>
      </c>
      <c r="C621" s="7">
        <v>48.81</v>
      </c>
      <c r="D621" s="7" t="str">
        <f>_xlfn.XLOOKUP(A621,'Medical Examinations'!J621:J2955,'Medical Examinations'!M621:M2955)</f>
        <v>No</v>
      </c>
      <c r="E621" s="7" t="str">
        <f>_xlfn.XLOOKUP(A621,'Medical Examinations'!J621:J2955,'Medical Examinations'!N621:N2955)</f>
        <v>No</v>
      </c>
      <c r="F621" s="7" t="str">
        <f>_xlfn.XLOOKUP(A621,'Medical Examinations'!J621:J2955,'Medical Examinations'!O621:O2955)</f>
        <v>No</v>
      </c>
      <c r="G621" s="7">
        <v>0</v>
      </c>
      <c r="H621" s="7" t="str">
        <f>_xlfn.XLOOKUP(A621,'Medical Examinations'!J621:J2955,'Medical Examinations'!Q621:Q2955)</f>
        <v>No</v>
      </c>
      <c r="I621" s="7" t="str">
        <f>_xlfn.XLOOKUP(A621,'Medical Examinations'!J621:J2955,'Medical Examinations'!S621:S2955)</f>
        <v>Obesity</v>
      </c>
      <c r="J621" s="7" t="str">
        <f>_xlfn.XLOOKUP(A621,'Hospitalisation Details'!$K$2:$K$2344,'Hospitalisation Details'!$V$2:$V$2344,0)</f>
        <v>24-Jul-1982</v>
      </c>
      <c r="K621" s="24">
        <f>_xlfn.XLOOKUP(A621,'Hospitalisation Details'!$K$2:$K$2344,'Hospitalisation Details'!$P$2:$P$2344,0)</f>
        <v>15965.29</v>
      </c>
      <c r="L621" s="24" t="str">
        <f>_xlfn.XLOOKUP(A621,'Hospitalisation Details'!$K$2:$K$2344,'Hospitalisation Details'!$Q$2:$Q$2344,0)</f>
        <v>tier - 2</v>
      </c>
      <c r="M621" s="5" t="str">
        <f>_xlfn.XLOOKUP(A621,'Hospitalisation Details'!$K$2:$K$2344,'Hospitalisation Details'!$R$2:$R$2344,0)</f>
        <v>tier - 1</v>
      </c>
      <c r="N621" s="5" t="str">
        <f>_xlfn.XLOOKUP(A621,'Hospitalisation Details'!$K$2:$K$2344,'Hospitalisation Details'!$S$2:$S$2344,0)</f>
        <v>R1012</v>
      </c>
    </row>
    <row r="622" spans="1:14" ht="15.6" x14ac:dyDescent="0.3">
      <c r="A622" s="8" t="s">
        <v>1750</v>
      </c>
      <c r="B622" s="7" t="str">
        <f>_xlfn.XLOOKUP(A622,'Customer Names'!E622:E2956,'Customer Names'!H622:H2956)</f>
        <v>Drnjevich</v>
      </c>
      <c r="C622" s="7">
        <v>47.53</v>
      </c>
      <c r="D622" s="7" t="str">
        <f>_xlfn.XLOOKUP(A622,'Medical Examinations'!J622:J2956,'Medical Examinations'!M622:M2956)</f>
        <v>No</v>
      </c>
      <c r="E622" s="7" t="str">
        <f>_xlfn.XLOOKUP(A622,'Medical Examinations'!J622:J2956,'Medical Examinations'!N622:N2956)</f>
        <v>No</v>
      </c>
      <c r="F622" s="7" t="str">
        <f>_xlfn.XLOOKUP(A622,'Medical Examinations'!J622:J2956,'Medical Examinations'!O622:O2956)</f>
        <v>No</v>
      </c>
      <c r="G622" s="7">
        <v>0</v>
      </c>
      <c r="H622" s="7" t="str">
        <f>_xlfn.XLOOKUP(A622,'Medical Examinations'!J622:J2956,'Medical Examinations'!Q622:Q2956)</f>
        <v>No</v>
      </c>
      <c r="I622" s="7" t="str">
        <f>_xlfn.XLOOKUP(A622,'Medical Examinations'!J622:J2956,'Medical Examinations'!S622:S2956)</f>
        <v>Obesity</v>
      </c>
      <c r="J622" s="7" t="str">
        <f>_xlfn.XLOOKUP(A622,'Hospitalisation Details'!$K$2:$K$2344,'Hospitalisation Details'!$V$2:$V$2344,0)</f>
        <v>12-Oct-1980</v>
      </c>
      <c r="K622" s="24">
        <f>_xlfn.XLOOKUP(A622,'Hospitalisation Details'!$K$2:$K$2344,'Hospitalisation Details'!$P$2:$P$2344,0)</f>
        <v>15922.29</v>
      </c>
      <c r="L622" s="24" t="str">
        <f>_xlfn.XLOOKUP(A622,'Hospitalisation Details'!$K$2:$K$2344,'Hospitalisation Details'!$Q$2:$Q$2344,0)</f>
        <v>tier - 2</v>
      </c>
      <c r="M622" s="5" t="str">
        <f>_xlfn.XLOOKUP(A622,'Hospitalisation Details'!$K$2:$K$2344,'Hospitalisation Details'!$R$2:$R$2344,0)</f>
        <v>tier - 3</v>
      </c>
      <c r="N622" s="5" t="str">
        <f>_xlfn.XLOOKUP(A622,'Hospitalisation Details'!$K$2:$K$2344,'Hospitalisation Details'!$S$2:$S$2344,0)</f>
        <v>R1026</v>
      </c>
    </row>
    <row r="623" spans="1:14" ht="15.6" x14ac:dyDescent="0.3">
      <c r="A623" s="8" t="s">
        <v>1749</v>
      </c>
      <c r="B623" s="7" t="str">
        <f>_xlfn.XLOOKUP(A623,'Customer Names'!E623:E2957,'Customer Names'!H623:H2957)</f>
        <v>Clay</v>
      </c>
      <c r="C623" s="7">
        <v>36.85</v>
      </c>
      <c r="D623" s="7" t="str">
        <f>_xlfn.XLOOKUP(A623,'Medical Examinations'!J623:J2957,'Medical Examinations'!M623:M2957)</f>
        <v>No</v>
      </c>
      <c r="E623" s="7" t="str">
        <f>_xlfn.XLOOKUP(A623,'Medical Examinations'!J623:J2957,'Medical Examinations'!N623:N2957)</f>
        <v>No</v>
      </c>
      <c r="F623" s="7" t="str">
        <f>_xlfn.XLOOKUP(A623,'Medical Examinations'!J623:J2957,'Medical Examinations'!O623:O2957)</f>
        <v>No</v>
      </c>
      <c r="G623" s="7">
        <v>0</v>
      </c>
      <c r="H623" s="7" t="str">
        <f>_xlfn.XLOOKUP(A623,'Medical Examinations'!J623:J2957,'Medical Examinations'!Q623:Q2957)</f>
        <v>No</v>
      </c>
      <c r="I623" s="7" t="str">
        <f>_xlfn.XLOOKUP(A623,'Medical Examinations'!J623:J2957,'Medical Examinations'!S623:S2957)</f>
        <v>Obesity</v>
      </c>
      <c r="J623" s="7" t="str">
        <f>_xlfn.XLOOKUP(A623,'Hospitalisation Details'!$K$2:$K$2344,'Hospitalisation Details'!$V$2:$V$2344,0)</f>
        <v>25-Dec-1962</v>
      </c>
      <c r="K623" s="24">
        <f>_xlfn.XLOOKUP(A623,'Hospitalisation Details'!$K$2:$K$2344,'Hospitalisation Details'!$P$2:$P$2344,0)</f>
        <v>15840.81</v>
      </c>
      <c r="L623" s="24" t="str">
        <f>_xlfn.XLOOKUP(A623,'Hospitalisation Details'!$K$2:$K$2344,'Hospitalisation Details'!$Q$2:$Q$2344,0)</f>
        <v>tier - 2</v>
      </c>
      <c r="M623" s="5" t="str">
        <f>_xlfn.XLOOKUP(A623,'Hospitalisation Details'!$K$2:$K$2344,'Hospitalisation Details'!$R$2:$R$2344,0)</f>
        <v>tier - 1</v>
      </c>
      <c r="N623" s="5" t="str">
        <f>_xlfn.XLOOKUP(A623,'Hospitalisation Details'!$K$2:$K$2344,'Hospitalisation Details'!$S$2:$S$2344,0)</f>
        <v>R1022</v>
      </c>
    </row>
    <row r="624" spans="1:14" ht="15.6" x14ac:dyDescent="0.3">
      <c r="A624" s="8" t="s">
        <v>1748</v>
      </c>
      <c r="B624" s="7" t="str">
        <f>_xlfn.XLOOKUP(A624,'Customer Names'!E624:E2958,'Customer Names'!H624:H2958)</f>
        <v>Marbury</v>
      </c>
      <c r="C624" s="7">
        <v>29.3</v>
      </c>
      <c r="D624" s="7" t="str">
        <f>_xlfn.XLOOKUP(A624,'Medical Examinations'!J624:J2958,'Medical Examinations'!M624:M2958)</f>
        <v>No</v>
      </c>
      <c r="E624" s="7" t="str">
        <f>_xlfn.XLOOKUP(A624,'Medical Examinations'!J624:J2958,'Medical Examinations'!N624:N2958)</f>
        <v>No</v>
      </c>
      <c r="F624" s="7" t="str">
        <f>_xlfn.XLOOKUP(A624,'Medical Examinations'!J624:J2958,'Medical Examinations'!O624:O2958)</f>
        <v>No</v>
      </c>
      <c r="G624" s="7">
        <v>0</v>
      </c>
      <c r="H624" s="7" t="str">
        <f>_xlfn.XLOOKUP(A624,'Medical Examinations'!J624:J2958,'Medical Examinations'!Q624:Q2958)</f>
        <v>No</v>
      </c>
      <c r="I624" s="7" t="str">
        <f>_xlfn.XLOOKUP(A624,'Medical Examinations'!J624:J2958,'Medical Examinations'!S624:S2958)</f>
        <v>Over Weight</v>
      </c>
      <c r="J624" s="7" t="str">
        <f>_xlfn.XLOOKUP(A624,'Hospitalisation Details'!$K$2:$K$2344,'Hospitalisation Details'!$V$2:$V$2344,0)</f>
        <v>11-Nov-1982</v>
      </c>
      <c r="K624" s="24">
        <f>_xlfn.XLOOKUP(A624,'Hospitalisation Details'!$K$2:$K$2344,'Hospitalisation Details'!$P$2:$P$2344,0)</f>
        <v>15828.82</v>
      </c>
      <c r="L624" s="24" t="str">
        <f>_xlfn.XLOOKUP(A624,'Hospitalisation Details'!$K$2:$K$2344,'Hospitalisation Details'!$Q$2:$Q$2344,0)</f>
        <v>tier - 2</v>
      </c>
      <c r="M624" s="5" t="str">
        <f>_xlfn.XLOOKUP(A624,'Hospitalisation Details'!$K$2:$K$2344,'Hospitalisation Details'!$R$2:$R$2344,0)</f>
        <v>tier - 3</v>
      </c>
      <c r="N624" s="5" t="str">
        <f>_xlfn.XLOOKUP(A624,'Hospitalisation Details'!$K$2:$K$2344,'Hospitalisation Details'!$S$2:$S$2344,0)</f>
        <v>R1011</v>
      </c>
    </row>
    <row r="625" spans="1:14" ht="15.6" x14ac:dyDescent="0.3">
      <c r="A625" s="8" t="s">
        <v>1747</v>
      </c>
      <c r="B625" s="7" t="str">
        <f>_xlfn.XLOOKUP(A625,'Customer Names'!E625:E2959,'Customer Names'!H625:H2959)</f>
        <v>Coon</v>
      </c>
      <c r="C625" s="7">
        <v>19.3</v>
      </c>
      <c r="D625" s="7" t="str">
        <f>_xlfn.XLOOKUP(A625,'Medical Examinations'!J625:J2959,'Medical Examinations'!M625:M2959)</f>
        <v>No</v>
      </c>
      <c r="E625" s="7" t="str">
        <f>_xlfn.XLOOKUP(A625,'Medical Examinations'!J625:J2959,'Medical Examinations'!N625:N2959)</f>
        <v>No</v>
      </c>
      <c r="F625" s="7" t="str">
        <f>_xlfn.XLOOKUP(A625,'Medical Examinations'!J625:J2959,'Medical Examinations'!O625:O2959)</f>
        <v>No</v>
      </c>
      <c r="G625" s="7">
        <v>1</v>
      </c>
      <c r="H625" s="7" t="str">
        <f>_xlfn.XLOOKUP(A625,'Medical Examinations'!J625:J2959,'Medical Examinations'!Q625:Q2959)</f>
        <v>Yes</v>
      </c>
      <c r="I625" s="7" t="str">
        <f>_xlfn.XLOOKUP(A625,'Medical Examinations'!J625:J2959,'Medical Examinations'!S625:S2959)</f>
        <v>Normal Weight</v>
      </c>
      <c r="J625" s="7" t="str">
        <f>_xlfn.XLOOKUP(A625,'Hospitalisation Details'!$K$2:$K$2344,'Hospitalisation Details'!$V$2:$V$2344,0)</f>
        <v>26-Jun-1984</v>
      </c>
      <c r="K625" s="24">
        <f>_xlfn.XLOOKUP(A625,'Hospitalisation Details'!$K$2:$K$2344,'Hospitalisation Details'!$P$2:$P$2344,0)</f>
        <v>15820.7</v>
      </c>
      <c r="L625" s="24" t="str">
        <f>_xlfn.XLOOKUP(A625,'Hospitalisation Details'!$K$2:$K$2344,'Hospitalisation Details'!$Q$2:$Q$2344,0)</f>
        <v>tier - 2</v>
      </c>
      <c r="M625" s="5" t="str">
        <f>_xlfn.XLOOKUP(A625,'Hospitalisation Details'!$K$2:$K$2344,'Hospitalisation Details'!$R$2:$R$2344,0)</f>
        <v>tier - 3</v>
      </c>
      <c r="N625" s="5" t="str">
        <f>_xlfn.XLOOKUP(A625,'Hospitalisation Details'!$K$2:$K$2344,'Hospitalisation Details'!$S$2:$S$2344,0)</f>
        <v>R1011</v>
      </c>
    </row>
    <row r="626" spans="1:14" ht="15.6" x14ac:dyDescent="0.3">
      <c r="A626" s="8" t="s">
        <v>1746</v>
      </c>
      <c r="B626" s="7" t="str">
        <f>_xlfn.XLOOKUP(A626,'Customer Names'!E626:E2960,'Customer Names'!H626:H2960)</f>
        <v>Vanttinen</v>
      </c>
      <c r="C626" s="7">
        <v>24.13</v>
      </c>
      <c r="D626" s="7" t="str">
        <f>_xlfn.XLOOKUP(A626,'Medical Examinations'!J626:J2960,'Medical Examinations'!M626:M2960)</f>
        <v>Yes</v>
      </c>
      <c r="E626" s="7" t="str">
        <f>_xlfn.XLOOKUP(A626,'Medical Examinations'!J626:J2960,'Medical Examinations'!N626:N2960)</f>
        <v>No</v>
      </c>
      <c r="F626" s="7" t="str">
        <f>_xlfn.XLOOKUP(A626,'Medical Examinations'!J626:J2960,'Medical Examinations'!O626:O2960)</f>
        <v>Yes</v>
      </c>
      <c r="G626" s="7">
        <v>1</v>
      </c>
      <c r="H626" s="7" t="str">
        <f>_xlfn.XLOOKUP(A626,'Medical Examinations'!J626:J2960,'Medical Examinations'!Q626:Q2960)</f>
        <v>Yes</v>
      </c>
      <c r="I626" s="7" t="str">
        <f>_xlfn.XLOOKUP(A626,'Medical Examinations'!J626:J2960,'Medical Examinations'!S626:S2960)</f>
        <v>Normal Weight</v>
      </c>
      <c r="J626" s="7" t="str">
        <f>_xlfn.XLOOKUP(A626,'Hospitalisation Details'!$K$2:$K$2344,'Hospitalisation Details'!$V$2:$V$2344,0)</f>
        <v>9-Oct-1997</v>
      </c>
      <c r="K626" s="24">
        <f>_xlfn.XLOOKUP(A626,'Hospitalisation Details'!$K$2:$K$2344,'Hospitalisation Details'!$P$2:$P$2344,0)</f>
        <v>15817.99</v>
      </c>
      <c r="L626" s="24" t="str">
        <f>_xlfn.XLOOKUP(A626,'Hospitalisation Details'!$K$2:$K$2344,'Hospitalisation Details'!$Q$2:$Q$2344,0)</f>
        <v>tier - 2</v>
      </c>
      <c r="M626" s="5" t="str">
        <f>_xlfn.XLOOKUP(A626,'Hospitalisation Details'!$K$2:$K$2344,'Hospitalisation Details'!$R$2:$R$2344,0)</f>
        <v>tier - 2</v>
      </c>
      <c r="N626" s="5" t="str">
        <f>_xlfn.XLOOKUP(A626,'Hospitalisation Details'!$K$2:$K$2344,'Hospitalisation Details'!$S$2:$S$2344,0)</f>
        <v>R1012</v>
      </c>
    </row>
    <row r="627" spans="1:14" ht="15.6" x14ac:dyDescent="0.3">
      <c r="A627" s="8" t="s">
        <v>1745</v>
      </c>
      <c r="B627" s="7" t="str">
        <f>_xlfn.XLOOKUP(A627,'Customer Names'!E627:E2961,'Customer Names'!H627:H2961)</f>
        <v>Garges</v>
      </c>
      <c r="C627" s="7">
        <v>46.7</v>
      </c>
      <c r="D627" s="7" t="str">
        <f>_xlfn.XLOOKUP(A627,'Medical Examinations'!J627:J2961,'Medical Examinations'!M627:M2961)</f>
        <v>No</v>
      </c>
      <c r="E627" s="7" t="str">
        <f>_xlfn.XLOOKUP(A627,'Medical Examinations'!J627:J2961,'Medical Examinations'!N627:N2961)</f>
        <v>No</v>
      </c>
      <c r="F627" s="7" t="str">
        <f>_xlfn.XLOOKUP(A627,'Medical Examinations'!J627:J2961,'Medical Examinations'!O627:O2961)</f>
        <v>No</v>
      </c>
      <c r="G627" s="7">
        <v>0</v>
      </c>
      <c r="H627" s="7" t="str">
        <f>_xlfn.XLOOKUP(A627,'Medical Examinations'!J627:J2961,'Medical Examinations'!Q627:Q2961)</f>
        <v>No</v>
      </c>
      <c r="I627" s="7" t="str">
        <f>_xlfn.XLOOKUP(A627,'Medical Examinations'!J627:J2961,'Medical Examinations'!S627:S2961)</f>
        <v>Obesity</v>
      </c>
      <c r="J627" s="7" t="str">
        <f>_xlfn.XLOOKUP(A627,'Hospitalisation Details'!$K$2:$K$2344,'Hospitalisation Details'!$V$2:$V$2344,0)</f>
        <v>29-Aug-1974</v>
      </c>
      <c r="K627" s="24">
        <f>_xlfn.XLOOKUP(A627,'Hospitalisation Details'!$K$2:$K$2344,'Hospitalisation Details'!$P$2:$P$2344,0)</f>
        <v>15746.62</v>
      </c>
      <c r="L627" s="24" t="str">
        <f>_xlfn.XLOOKUP(A627,'Hospitalisation Details'!$K$2:$K$2344,'Hospitalisation Details'!$Q$2:$Q$2344,0)</f>
        <v>tier - 2</v>
      </c>
      <c r="M627" s="5" t="str">
        <f>_xlfn.XLOOKUP(A627,'Hospitalisation Details'!$K$2:$K$2344,'Hospitalisation Details'!$R$2:$R$2344,0)</f>
        <v>tier - 1</v>
      </c>
      <c r="N627" s="5" t="str">
        <f>_xlfn.XLOOKUP(A627,'Hospitalisation Details'!$K$2:$K$2344,'Hospitalisation Details'!$S$2:$S$2344,0)</f>
        <v>R1012</v>
      </c>
    </row>
    <row r="628" spans="1:14" ht="15.6" x14ac:dyDescent="0.3">
      <c r="A628" s="8" t="s">
        <v>1744</v>
      </c>
      <c r="B628" s="7" t="str">
        <f>_xlfn.XLOOKUP(A628,'Customer Names'!E628:E2962,'Customer Names'!H628:H2962)</f>
        <v>Rivel</v>
      </c>
      <c r="C628" s="7">
        <v>45.27</v>
      </c>
      <c r="D628" s="7" t="str">
        <f>_xlfn.XLOOKUP(A628,'Medical Examinations'!J628:J2962,'Medical Examinations'!M628:M2962)</f>
        <v>Yes</v>
      </c>
      <c r="E628" s="7" t="str">
        <f>_xlfn.XLOOKUP(A628,'Medical Examinations'!J628:J2962,'Medical Examinations'!N628:N2962)</f>
        <v>No</v>
      </c>
      <c r="F628" s="7" t="str">
        <f>_xlfn.XLOOKUP(A628,'Medical Examinations'!J628:J2962,'Medical Examinations'!O628:O2962)</f>
        <v>No</v>
      </c>
      <c r="G628" s="7">
        <v>0</v>
      </c>
      <c r="H628" s="7" t="str">
        <f>_xlfn.XLOOKUP(A628,'Medical Examinations'!J628:J2962,'Medical Examinations'!Q628:Q2962)</f>
        <v>No</v>
      </c>
      <c r="I628" s="7" t="str">
        <f>_xlfn.XLOOKUP(A628,'Medical Examinations'!J628:J2962,'Medical Examinations'!S628:S2962)</f>
        <v>Obesity</v>
      </c>
      <c r="J628" s="7" t="str">
        <f>_xlfn.XLOOKUP(A628,'Hospitalisation Details'!$K$2:$K$2344,'Hospitalisation Details'!$V$2:$V$2344,0)</f>
        <v>20-Sep-1976</v>
      </c>
      <c r="K628" s="24">
        <f>_xlfn.XLOOKUP(A628,'Hospitalisation Details'!$K$2:$K$2344,'Hospitalisation Details'!$P$2:$P$2344,0)</f>
        <v>15698.86</v>
      </c>
      <c r="L628" s="24" t="str">
        <f>_xlfn.XLOOKUP(A628,'Hospitalisation Details'!$K$2:$K$2344,'Hospitalisation Details'!$Q$2:$Q$2344,0)</f>
        <v>tier - 2</v>
      </c>
      <c r="M628" s="5" t="str">
        <f>_xlfn.XLOOKUP(A628,'Hospitalisation Details'!$K$2:$K$2344,'Hospitalisation Details'!$R$2:$R$2344,0)</f>
        <v>tier - 2</v>
      </c>
      <c r="N628" s="5" t="str">
        <f>_xlfn.XLOOKUP(A628,'Hospitalisation Details'!$K$2:$K$2344,'Hospitalisation Details'!$S$2:$S$2344,0)</f>
        <v>R1012</v>
      </c>
    </row>
    <row r="629" spans="1:14" ht="15.6" x14ac:dyDescent="0.3">
      <c r="A629" s="8" t="s">
        <v>1743</v>
      </c>
      <c r="B629" s="7" t="str">
        <f>_xlfn.XLOOKUP(A629,'Customer Names'!E629:E2963,'Customer Names'!H629:H2963)</f>
        <v>Lawson</v>
      </c>
      <c r="C629" s="7">
        <v>44.29</v>
      </c>
      <c r="D629" s="7" t="str">
        <f>_xlfn.XLOOKUP(A629,'Medical Examinations'!J629:J2963,'Medical Examinations'!M629:M2963)</f>
        <v>No</v>
      </c>
      <c r="E629" s="7" t="str">
        <f>_xlfn.XLOOKUP(A629,'Medical Examinations'!J629:J2963,'Medical Examinations'!N629:N2963)</f>
        <v>No</v>
      </c>
      <c r="F629" s="7" t="str">
        <f>_xlfn.XLOOKUP(A629,'Medical Examinations'!J629:J2963,'Medical Examinations'!O629:O2963)</f>
        <v>No</v>
      </c>
      <c r="G629" s="7">
        <v>2</v>
      </c>
      <c r="H629" s="7" t="str">
        <f>_xlfn.XLOOKUP(A629,'Medical Examinations'!J629:J2963,'Medical Examinations'!Q629:Q2963)</f>
        <v>No</v>
      </c>
      <c r="I629" s="7" t="str">
        <f>_xlfn.XLOOKUP(A629,'Medical Examinations'!J629:J2963,'Medical Examinations'!S629:S2963)</f>
        <v>Obesity</v>
      </c>
      <c r="J629" s="7" t="str">
        <f>_xlfn.XLOOKUP(A629,'Hospitalisation Details'!$K$2:$K$2344,'Hospitalisation Details'!$V$2:$V$2344,0)</f>
        <v>26-Jun-1973</v>
      </c>
      <c r="K629" s="24">
        <f>_xlfn.XLOOKUP(A629,'Hospitalisation Details'!$K$2:$K$2344,'Hospitalisation Details'!$P$2:$P$2344,0)</f>
        <v>15670.3</v>
      </c>
      <c r="L629" s="24" t="str">
        <f>_xlfn.XLOOKUP(A629,'Hospitalisation Details'!$K$2:$K$2344,'Hospitalisation Details'!$Q$2:$Q$2344,0)</f>
        <v>tier - 2</v>
      </c>
      <c r="M629" s="5" t="str">
        <f>_xlfn.XLOOKUP(A629,'Hospitalisation Details'!$K$2:$K$2344,'Hospitalisation Details'!$R$2:$R$2344,0)</f>
        <v>tier - 2</v>
      </c>
      <c r="N629" s="5" t="str">
        <f>_xlfn.XLOOKUP(A629,'Hospitalisation Details'!$K$2:$K$2344,'Hospitalisation Details'!$S$2:$S$2344,0)</f>
        <v>R1026</v>
      </c>
    </row>
    <row r="630" spans="1:14" ht="15.6" x14ac:dyDescent="0.3">
      <c r="A630" s="8" t="s">
        <v>1742</v>
      </c>
      <c r="B630" s="7" t="str">
        <f>_xlfn.XLOOKUP(A630,'Customer Names'!E630:E2964,'Customer Names'!H630:H2964)</f>
        <v>Cale</v>
      </c>
      <c r="C630" s="7">
        <v>54.59</v>
      </c>
      <c r="D630" s="7" t="str">
        <f>_xlfn.XLOOKUP(A630,'Medical Examinations'!J630:J2964,'Medical Examinations'!M630:M2964)</f>
        <v>Yes</v>
      </c>
      <c r="E630" s="7" t="str">
        <f>_xlfn.XLOOKUP(A630,'Medical Examinations'!J630:J2964,'Medical Examinations'!N630:N2964)</f>
        <v>No</v>
      </c>
      <c r="F630" s="7" t="str">
        <f>_xlfn.XLOOKUP(A630,'Medical Examinations'!J630:J2964,'Medical Examinations'!O630:O2964)</f>
        <v>No</v>
      </c>
      <c r="G630" s="7">
        <v>1</v>
      </c>
      <c r="H630" s="7" t="str">
        <f>_xlfn.XLOOKUP(A630,'Medical Examinations'!J630:J2964,'Medical Examinations'!Q630:Q2964)</f>
        <v>No</v>
      </c>
      <c r="I630" s="7" t="str">
        <f>_xlfn.XLOOKUP(A630,'Medical Examinations'!J630:J2964,'Medical Examinations'!S630:S2964)</f>
        <v>Obesity</v>
      </c>
      <c r="J630" s="7" t="str">
        <f>_xlfn.XLOOKUP(A630,'Hospitalisation Details'!$K$2:$K$2344,'Hospitalisation Details'!$V$2:$V$2344,0)</f>
        <v>22-Dec-1988</v>
      </c>
      <c r="K630" s="24">
        <f>_xlfn.XLOOKUP(A630,'Hospitalisation Details'!$K$2:$K$2344,'Hospitalisation Details'!$P$2:$P$2344,0)</f>
        <v>15646.28</v>
      </c>
      <c r="L630" s="24" t="str">
        <f>_xlfn.XLOOKUP(A630,'Hospitalisation Details'!$K$2:$K$2344,'Hospitalisation Details'!$Q$2:$Q$2344,0)</f>
        <v>tier - 2</v>
      </c>
      <c r="M630" s="5" t="str">
        <f>_xlfn.XLOOKUP(A630,'Hospitalisation Details'!$K$2:$K$2344,'Hospitalisation Details'!$R$2:$R$2344,0)</f>
        <v>tier - 2</v>
      </c>
      <c r="N630" s="5" t="str">
        <f>_xlfn.XLOOKUP(A630,'Hospitalisation Details'!$K$2:$K$2344,'Hospitalisation Details'!$S$2:$S$2344,0)</f>
        <v>R1011</v>
      </c>
    </row>
    <row r="631" spans="1:14" ht="15.6" x14ac:dyDescent="0.3">
      <c r="A631" s="8" t="s">
        <v>1741</v>
      </c>
      <c r="B631" s="7" t="str">
        <f>_xlfn.XLOOKUP(A631,'Customer Names'!E631:E2965,'Customer Names'!H631:H2965)</f>
        <v>Phillips</v>
      </c>
      <c r="C631" s="7">
        <v>32.965000000000003</v>
      </c>
      <c r="D631" s="7" t="str">
        <f>_xlfn.XLOOKUP(A631,'Medical Examinations'!J631:J2965,'Medical Examinations'!M631:M2965)</f>
        <v>No</v>
      </c>
      <c r="E631" s="7" t="str">
        <f>_xlfn.XLOOKUP(A631,'Medical Examinations'!J631:J2965,'Medical Examinations'!N631:N2965)</f>
        <v>No</v>
      </c>
      <c r="F631" s="7" t="str">
        <f>_xlfn.XLOOKUP(A631,'Medical Examinations'!J631:J2965,'Medical Examinations'!O631:O2965)</f>
        <v>No</v>
      </c>
      <c r="G631" s="7">
        <v>0</v>
      </c>
      <c r="H631" s="7" t="str">
        <f>_xlfn.XLOOKUP(A631,'Medical Examinations'!J631:J2965,'Medical Examinations'!Q631:Q2965)</f>
        <v>No</v>
      </c>
      <c r="I631" s="7" t="str">
        <f>_xlfn.XLOOKUP(A631,'Medical Examinations'!J631:J2965,'Medical Examinations'!S631:S2965)</f>
        <v>Obesity</v>
      </c>
      <c r="J631" s="7" t="str">
        <f>_xlfn.XLOOKUP(A631,'Hospitalisation Details'!$K$2:$K$2344,'Hospitalisation Details'!$V$2:$V$2344,0)</f>
        <v>6-Jun-1960</v>
      </c>
      <c r="K631" s="24">
        <f>_xlfn.XLOOKUP(A631,'Hospitalisation Details'!$K$2:$K$2344,'Hospitalisation Details'!$P$2:$P$2344,0)</f>
        <v>15612.19</v>
      </c>
      <c r="L631" s="24" t="str">
        <f>_xlfn.XLOOKUP(A631,'Hospitalisation Details'!$K$2:$K$2344,'Hospitalisation Details'!$Q$2:$Q$2344,0)</f>
        <v>tier - 2</v>
      </c>
      <c r="M631" s="5" t="str">
        <f>_xlfn.XLOOKUP(A631,'Hospitalisation Details'!$K$2:$K$2344,'Hospitalisation Details'!$R$2:$R$2344,0)</f>
        <v>tier - 2</v>
      </c>
      <c r="N631" s="5" t="str">
        <f>_xlfn.XLOOKUP(A631,'Hospitalisation Details'!$K$2:$K$2344,'Hospitalisation Details'!$S$2:$S$2344,0)</f>
        <v>R1012</v>
      </c>
    </row>
    <row r="632" spans="1:14" ht="15.6" x14ac:dyDescent="0.3">
      <c r="A632" s="8" t="s">
        <v>1740</v>
      </c>
      <c r="B632" s="7" t="str">
        <f>_xlfn.XLOOKUP(A632,'Customer Names'!E632:E2966,'Customer Names'!H632:H2966)</f>
        <v>Stewart</v>
      </c>
      <c r="C632" s="7">
        <v>38.049999999999997</v>
      </c>
      <c r="D632" s="7" t="str">
        <f>_xlfn.XLOOKUP(A632,'Medical Examinations'!J632:J2966,'Medical Examinations'!M632:M2966)</f>
        <v>No</v>
      </c>
      <c r="E632" s="7" t="str">
        <f>_xlfn.XLOOKUP(A632,'Medical Examinations'!J632:J2966,'Medical Examinations'!N632:N2966)</f>
        <v>No</v>
      </c>
      <c r="F632" s="7" t="str">
        <f>_xlfn.XLOOKUP(A632,'Medical Examinations'!J632:J2966,'Medical Examinations'!O632:O2966)</f>
        <v>No</v>
      </c>
      <c r="G632" s="7">
        <v>0</v>
      </c>
      <c r="H632" s="7" t="str">
        <f>_xlfn.XLOOKUP(A632,'Medical Examinations'!J632:J2966,'Medical Examinations'!Q632:Q2966)</f>
        <v>No</v>
      </c>
      <c r="I632" s="7" t="str">
        <f>_xlfn.XLOOKUP(A632,'Medical Examinations'!J632:J2966,'Medical Examinations'!S632:S2966)</f>
        <v>Obesity</v>
      </c>
      <c r="J632" s="7" t="str">
        <f>_xlfn.XLOOKUP(A632,'Hospitalisation Details'!$K$2:$K$2344,'Hospitalisation Details'!$V$2:$V$2344,0)</f>
        <v>28-Oct-1965</v>
      </c>
      <c r="K632" s="24">
        <f>_xlfn.XLOOKUP(A632,'Hospitalisation Details'!$K$2:$K$2344,'Hospitalisation Details'!$P$2:$P$2344,0)</f>
        <v>15608.58</v>
      </c>
      <c r="L632" s="24" t="str">
        <f>_xlfn.XLOOKUP(A632,'Hospitalisation Details'!$K$2:$K$2344,'Hospitalisation Details'!$Q$2:$Q$2344,0)</f>
        <v>tier - 2</v>
      </c>
      <c r="M632" s="5" t="str">
        <f>_xlfn.XLOOKUP(A632,'Hospitalisation Details'!$K$2:$K$2344,'Hospitalisation Details'!$R$2:$R$2344,0)</f>
        <v>tier - 2</v>
      </c>
      <c r="N632" s="5" t="str">
        <f>_xlfn.XLOOKUP(A632,'Hospitalisation Details'!$K$2:$K$2344,'Hospitalisation Details'!$S$2:$S$2344,0)</f>
        <v>R1026</v>
      </c>
    </row>
    <row r="633" spans="1:14" ht="15.6" x14ac:dyDescent="0.3">
      <c r="A633" s="8" t="s">
        <v>1739</v>
      </c>
      <c r="B633" s="7" t="str">
        <f>_xlfn.XLOOKUP(A633,'Customer Names'!E633:E2967,'Customer Names'!H633:H2967)</f>
        <v>Drotz</v>
      </c>
      <c r="C633" s="7">
        <v>46.14</v>
      </c>
      <c r="D633" s="7" t="str">
        <f>_xlfn.XLOOKUP(A633,'Medical Examinations'!J633:J2967,'Medical Examinations'!M633:M2967)</f>
        <v>No</v>
      </c>
      <c r="E633" s="7" t="str">
        <f>_xlfn.XLOOKUP(A633,'Medical Examinations'!J633:J2967,'Medical Examinations'!N633:N2967)</f>
        <v>No</v>
      </c>
      <c r="F633" s="7" t="str">
        <f>_xlfn.XLOOKUP(A633,'Medical Examinations'!J633:J2967,'Medical Examinations'!O633:O2967)</f>
        <v>No</v>
      </c>
      <c r="G633" s="7">
        <v>0</v>
      </c>
      <c r="H633" s="7" t="str">
        <f>_xlfn.XLOOKUP(A633,'Medical Examinations'!J633:J2967,'Medical Examinations'!Q633:Q2967)</f>
        <v>No</v>
      </c>
      <c r="I633" s="7" t="str">
        <f>_xlfn.XLOOKUP(A633,'Medical Examinations'!J633:J2967,'Medical Examinations'!S633:S2967)</f>
        <v>Obesity</v>
      </c>
      <c r="J633" s="7" t="str">
        <f>_xlfn.XLOOKUP(A633,'Hospitalisation Details'!$K$2:$K$2344,'Hospitalisation Details'!$V$2:$V$2344,0)</f>
        <v>30-Jul-1974</v>
      </c>
      <c r="K633" s="24">
        <f>_xlfn.XLOOKUP(A633,'Hospitalisation Details'!$K$2:$K$2344,'Hospitalisation Details'!$P$2:$P$2344,0)</f>
        <v>15556.67</v>
      </c>
      <c r="L633" s="24" t="str">
        <f>_xlfn.XLOOKUP(A633,'Hospitalisation Details'!$K$2:$K$2344,'Hospitalisation Details'!$Q$2:$Q$2344,0)</f>
        <v>tier - 2</v>
      </c>
      <c r="M633" s="5" t="str">
        <f>_xlfn.XLOOKUP(A633,'Hospitalisation Details'!$K$2:$K$2344,'Hospitalisation Details'!$R$2:$R$2344,0)</f>
        <v>tier - 2</v>
      </c>
      <c r="N633" s="5" t="str">
        <f>_xlfn.XLOOKUP(A633,'Hospitalisation Details'!$K$2:$K$2344,'Hospitalisation Details'!$S$2:$S$2344,0)</f>
        <v>R1012</v>
      </c>
    </row>
    <row r="634" spans="1:14" ht="15.6" x14ac:dyDescent="0.3">
      <c r="A634" s="8" t="s">
        <v>1738</v>
      </c>
      <c r="B634" s="7" t="str">
        <f>_xlfn.XLOOKUP(A634,'Customer Names'!E634:E2968,'Customer Names'!H634:H2968)</f>
        <v>Mutai</v>
      </c>
      <c r="C634" s="7">
        <v>41.325000000000003</v>
      </c>
      <c r="D634" s="7" t="str">
        <f>_xlfn.XLOOKUP(A634,'Medical Examinations'!J634:J2968,'Medical Examinations'!M634:M2968)</f>
        <v>Yes</v>
      </c>
      <c r="E634" s="7" t="str">
        <f>_xlfn.XLOOKUP(A634,'Medical Examinations'!J634:J2968,'Medical Examinations'!N634:N2968)</f>
        <v>No</v>
      </c>
      <c r="F634" s="7" t="str">
        <f>_xlfn.XLOOKUP(A634,'Medical Examinations'!J634:J2968,'Medical Examinations'!O634:O2968)</f>
        <v>No</v>
      </c>
      <c r="G634" s="7">
        <v>2</v>
      </c>
      <c r="H634" s="7" t="str">
        <f>_xlfn.XLOOKUP(A634,'Medical Examinations'!J634:J2968,'Medical Examinations'!Q634:Q2968)</f>
        <v>No</v>
      </c>
      <c r="I634" s="7" t="str">
        <f>_xlfn.XLOOKUP(A634,'Medical Examinations'!J634:J2968,'Medical Examinations'!S634:S2968)</f>
        <v>Obesity</v>
      </c>
      <c r="J634" s="7" t="str">
        <f>_xlfn.XLOOKUP(A634,'Hospitalisation Details'!$K$2:$K$2344,'Hospitalisation Details'!$V$2:$V$2344,0)</f>
        <v>2-Oct-1959</v>
      </c>
      <c r="K634" s="24">
        <f>_xlfn.XLOOKUP(A634,'Hospitalisation Details'!$K$2:$K$2344,'Hospitalisation Details'!$P$2:$P$2344,0)</f>
        <v>15555.19</v>
      </c>
      <c r="L634" s="24" t="str">
        <f>_xlfn.XLOOKUP(A634,'Hospitalisation Details'!$K$2:$K$2344,'Hospitalisation Details'!$Q$2:$Q$2344,0)</f>
        <v>tier - 2</v>
      </c>
      <c r="M634" s="5" t="str">
        <f>_xlfn.XLOOKUP(A634,'Hospitalisation Details'!$K$2:$K$2344,'Hospitalisation Details'!$R$2:$R$2344,0)</f>
        <v>tier - 3</v>
      </c>
      <c r="N634" s="5" t="str">
        <f>_xlfn.XLOOKUP(A634,'Hospitalisation Details'!$K$2:$K$2344,'Hospitalisation Details'!$S$2:$S$2344,0)</f>
        <v>R1012</v>
      </c>
    </row>
    <row r="635" spans="1:14" ht="15.6" x14ac:dyDescent="0.3">
      <c r="A635" s="8" t="s">
        <v>1737</v>
      </c>
      <c r="B635" s="7" t="str">
        <f>_xlfn.XLOOKUP(A635,'Customer Names'!E635:E2969,'Customer Names'!H635:H2969)</f>
        <v>Lovlien</v>
      </c>
      <c r="C635" s="7">
        <v>44.64</v>
      </c>
      <c r="D635" s="7" t="str">
        <f>_xlfn.XLOOKUP(A635,'Medical Examinations'!J635:J2969,'Medical Examinations'!M635:M2969)</f>
        <v>No</v>
      </c>
      <c r="E635" s="7" t="str">
        <f>_xlfn.XLOOKUP(A635,'Medical Examinations'!J635:J2969,'Medical Examinations'!N635:N2969)</f>
        <v>No</v>
      </c>
      <c r="F635" s="7" t="str">
        <f>_xlfn.XLOOKUP(A635,'Medical Examinations'!J635:J2969,'Medical Examinations'!O635:O2969)</f>
        <v>No</v>
      </c>
      <c r="G635" s="7">
        <v>0</v>
      </c>
      <c r="H635" s="7" t="str">
        <f>_xlfn.XLOOKUP(A635,'Medical Examinations'!J635:J2969,'Medical Examinations'!Q635:Q2969)</f>
        <v>No</v>
      </c>
      <c r="I635" s="7" t="str">
        <f>_xlfn.XLOOKUP(A635,'Medical Examinations'!J635:J2969,'Medical Examinations'!S635:S2969)</f>
        <v>Obesity</v>
      </c>
      <c r="J635" s="7" t="str">
        <f>_xlfn.XLOOKUP(A635,'Hospitalisation Details'!$K$2:$K$2344,'Hospitalisation Details'!$V$2:$V$2344,0)</f>
        <v>28-Jun-1974</v>
      </c>
      <c r="K635" s="24">
        <f>_xlfn.XLOOKUP(A635,'Hospitalisation Details'!$K$2:$K$2344,'Hospitalisation Details'!$P$2:$P$2344,0)</f>
        <v>15532.16</v>
      </c>
      <c r="L635" s="24" t="str">
        <f>_xlfn.XLOOKUP(A635,'Hospitalisation Details'!$K$2:$K$2344,'Hospitalisation Details'!$Q$2:$Q$2344,0)</f>
        <v>tier - 2</v>
      </c>
      <c r="M635" s="5" t="str">
        <f>_xlfn.XLOOKUP(A635,'Hospitalisation Details'!$K$2:$K$2344,'Hospitalisation Details'!$R$2:$R$2344,0)</f>
        <v>tier - 2</v>
      </c>
      <c r="N635" s="5" t="str">
        <f>_xlfn.XLOOKUP(A635,'Hospitalisation Details'!$K$2:$K$2344,'Hospitalisation Details'!$S$2:$S$2344,0)</f>
        <v>R1026</v>
      </c>
    </row>
    <row r="636" spans="1:14" ht="15.6" x14ac:dyDescent="0.3">
      <c r="A636" s="8" t="s">
        <v>1736</v>
      </c>
      <c r="B636" s="7" t="str">
        <f>_xlfn.XLOOKUP(A636,'Customer Names'!E636:E2970,'Customer Names'!H636:H2970)</f>
        <v>Bruns</v>
      </c>
      <c r="C636" s="7">
        <v>25.175000000000001</v>
      </c>
      <c r="D636" s="7" t="str">
        <f>_xlfn.XLOOKUP(A636,'Medical Examinations'!J636:J2970,'Medical Examinations'!M636:M2970)</f>
        <v>No</v>
      </c>
      <c r="E636" s="7" t="str">
        <f>_xlfn.XLOOKUP(A636,'Medical Examinations'!J636:J2970,'Medical Examinations'!N636:N2970)</f>
        <v>yes</v>
      </c>
      <c r="F636" s="7" t="str">
        <f>_xlfn.XLOOKUP(A636,'Medical Examinations'!J636:J2970,'Medical Examinations'!O636:O2970)</f>
        <v>No</v>
      </c>
      <c r="G636" s="7">
        <v>1</v>
      </c>
      <c r="H636" s="7" t="str">
        <f>_xlfn.XLOOKUP(A636,'Medical Examinations'!J636:J2970,'Medical Examinations'!Q636:Q2970)</f>
        <v>No</v>
      </c>
      <c r="I636" s="7" t="str">
        <f>_xlfn.XLOOKUP(A636,'Medical Examinations'!J636:J2970,'Medical Examinations'!S636:S2970)</f>
        <v>Over Weight</v>
      </c>
      <c r="J636" s="7" t="str">
        <f>_xlfn.XLOOKUP(A636,'Hospitalisation Details'!$K$2:$K$2344,'Hospitalisation Details'!$V$2:$V$2344,0)</f>
        <v>17-Jul-2004</v>
      </c>
      <c r="K636" s="24">
        <f>_xlfn.XLOOKUP(A636,'Hospitalisation Details'!$K$2:$K$2344,'Hospitalisation Details'!$P$2:$P$2344,0)</f>
        <v>15518.18</v>
      </c>
      <c r="L636" s="24" t="str">
        <f>_xlfn.XLOOKUP(A636,'Hospitalisation Details'!$K$2:$K$2344,'Hospitalisation Details'!$Q$2:$Q$2344,0)</f>
        <v>tier - 2</v>
      </c>
      <c r="M636" s="5" t="str">
        <f>_xlfn.XLOOKUP(A636,'Hospitalisation Details'!$K$2:$K$2344,'Hospitalisation Details'!$R$2:$R$2344,0)</f>
        <v>tier - 3</v>
      </c>
      <c r="N636" s="5" t="str">
        <f>_xlfn.XLOOKUP(A636,'Hospitalisation Details'!$K$2:$K$2344,'Hospitalisation Details'!$S$2:$S$2344,0)</f>
        <v>R1015</v>
      </c>
    </row>
    <row r="637" spans="1:14" ht="15.6" x14ac:dyDescent="0.3">
      <c r="A637" s="8" t="s">
        <v>1735</v>
      </c>
      <c r="B637" s="7" t="str">
        <f>_xlfn.XLOOKUP(A637,'Customer Names'!E637:E2971,'Customer Names'!H637:H2971)</f>
        <v>Stoney</v>
      </c>
      <c r="C637" s="7">
        <v>43.11</v>
      </c>
      <c r="D637" s="7" t="str">
        <f>_xlfn.XLOOKUP(A637,'Medical Examinations'!J637:J2971,'Medical Examinations'!M637:M2971)</f>
        <v>Yes</v>
      </c>
      <c r="E637" s="7" t="str">
        <f>_xlfn.XLOOKUP(A637,'Medical Examinations'!J637:J2971,'Medical Examinations'!N637:N2971)</f>
        <v>No</v>
      </c>
      <c r="F637" s="7" t="str">
        <f>_xlfn.XLOOKUP(A637,'Medical Examinations'!J637:J2971,'Medical Examinations'!O637:O2971)</f>
        <v>No</v>
      </c>
      <c r="G637" s="7">
        <v>0</v>
      </c>
      <c r="H637" s="7" t="str">
        <f>_xlfn.XLOOKUP(A637,'Medical Examinations'!J637:J2971,'Medical Examinations'!Q637:Q2971)</f>
        <v>No</v>
      </c>
      <c r="I637" s="7" t="str">
        <f>_xlfn.XLOOKUP(A637,'Medical Examinations'!J637:J2971,'Medical Examinations'!S637:S2971)</f>
        <v>Obesity</v>
      </c>
      <c r="J637" s="7" t="str">
        <f>_xlfn.XLOOKUP(A637,'Hospitalisation Details'!$K$2:$K$2344,'Hospitalisation Details'!$V$2:$V$2344,0)</f>
        <v>20-Jul-1976</v>
      </c>
      <c r="K637" s="24">
        <f>_xlfn.XLOOKUP(A637,'Hospitalisation Details'!$K$2:$K$2344,'Hospitalisation Details'!$P$2:$P$2344,0)</f>
        <v>15450.48</v>
      </c>
      <c r="L637" s="24" t="str">
        <f>_xlfn.XLOOKUP(A637,'Hospitalisation Details'!$K$2:$K$2344,'Hospitalisation Details'!$Q$2:$Q$2344,0)</f>
        <v>tier - 2</v>
      </c>
      <c r="M637" s="5" t="str">
        <f>_xlfn.XLOOKUP(A637,'Hospitalisation Details'!$K$2:$K$2344,'Hospitalisation Details'!$R$2:$R$2344,0)</f>
        <v>tier - 1</v>
      </c>
      <c r="N637" s="5" t="str">
        <f>_xlfn.XLOOKUP(A637,'Hospitalisation Details'!$K$2:$K$2344,'Hospitalisation Details'!$S$2:$S$2344,0)</f>
        <v>R1026</v>
      </c>
    </row>
    <row r="638" spans="1:14" ht="15.6" x14ac:dyDescent="0.3">
      <c r="A638" s="8" t="s">
        <v>1734</v>
      </c>
      <c r="B638" s="7" t="str">
        <f>_xlfn.XLOOKUP(A638,'Customer Names'!E638:E2972,'Customer Names'!H638:H2972)</f>
        <v>Markert</v>
      </c>
      <c r="C638" s="7">
        <v>53.32</v>
      </c>
      <c r="D638" s="7" t="str">
        <f>_xlfn.XLOOKUP(A638,'Medical Examinations'!J638:J2972,'Medical Examinations'!M638:M2972)</f>
        <v>No</v>
      </c>
      <c r="E638" s="7" t="str">
        <f>_xlfn.XLOOKUP(A638,'Medical Examinations'!J638:J2972,'Medical Examinations'!N638:N2972)</f>
        <v>No</v>
      </c>
      <c r="F638" s="7" t="str">
        <f>_xlfn.XLOOKUP(A638,'Medical Examinations'!J638:J2972,'Medical Examinations'!O638:O2972)</f>
        <v>No</v>
      </c>
      <c r="G638" s="7">
        <v>0</v>
      </c>
      <c r="H638" s="7" t="str">
        <f>_xlfn.XLOOKUP(A638,'Medical Examinations'!J638:J2972,'Medical Examinations'!Q638:Q2972)</f>
        <v>No</v>
      </c>
      <c r="I638" s="7" t="str">
        <f>_xlfn.XLOOKUP(A638,'Medical Examinations'!J638:J2972,'Medical Examinations'!S638:S2972)</f>
        <v>Obesity</v>
      </c>
      <c r="J638" s="7" t="str">
        <f>_xlfn.XLOOKUP(A638,'Hospitalisation Details'!$K$2:$K$2344,'Hospitalisation Details'!$V$2:$V$2344,0)</f>
        <v>25-Oct-1990</v>
      </c>
      <c r="K638" s="24">
        <f>_xlfn.XLOOKUP(A638,'Hospitalisation Details'!$K$2:$K$2344,'Hospitalisation Details'!$P$2:$P$2344,0)</f>
        <v>15440.2</v>
      </c>
      <c r="L638" s="24" t="str">
        <f>_xlfn.XLOOKUP(A638,'Hospitalisation Details'!$K$2:$K$2344,'Hospitalisation Details'!$Q$2:$Q$2344,0)</f>
        <v>tier - 2</v>
      </c>
      <c r="M638" s="5" t="str">
        <f>_xlfn.XLOOKUP(A638,'Hospitalisation Details'!$K$2:$K$2344,'Hospitalisation Details'!$R$2:$R$2344,0)</f>
        <v>tier - 1</v>
      </c>
      <c r="N638" s="5" t="str">
        <f>_xlfn.XLOOKUP(A638,'Hospitalisation Details'!$K$2:$K$2344,'Hospitalisation Details'!$S$2:$S$2344,0)</f>
        <v>R1012</v>
      </c>
    </row>
    <row r="639" spans="1:14" ht="15.6" x14ac:dyDescent="0.3">
      <c r="A639" s="8" t="s">
        <v>1733</v>
      </c>
      <c r="B639" s="7" t="str">
        <f>_xlfn.XLOOKUP(A639,'Customer Names'!E639:E2973,'Customer Names'!H639:H2973)</f>
        <v>McLucas</v>
      </c>
      <c r="C639" s="7">
        <v>38.04</v>
      </c>
      <c r="D639" s="7" t="str">
        <f>_xlfn.XLOOKUP(A639,'Medical Examinations'!J639:J2973,'Medical Examinations'!M639:M2973)</f>
        <v>Yes</v>
      </c>
      <c r="E639" s="7" t="str">
        <f>_xlfn.XLOOKUP(A639,'Medical Examinations'!J639:J2973,'Medical Examinations'!N639:N2973)</f>
        <v>No</v>
      </c>
      <c r="F639" s="7" t="str">
        <f>_xlfn.XLOOKUP(A639,'Medical Examinations'!J639:J2973,'Medical Examinations'!O639:O2973)</f>
        <v>No</v>
      </c>
      <c r="G639" s="7">
        <v>1</v>
      </c>
      <c r="H639" s="7" t="str">
        <f>_xlfn.XLOOKUP(A639,'Medical Examinations'!J639:J2973,'Medical Examinations'!Q639:Q2973)</f>
        <v>No</v>
      </c>
      <c r="I639" s="7" t="str">
        <f>_xlfn.XLOOKUP(A639,'Medical Examinations'!J639:J2973,'Medical Examinations'!S639:S2973)</f>
        <v>Obesity</v>
      </c>
      <c r="J639" s="7" t="str">
        <f>_xlfn.XLOOKUP(A639,'Hospitalisation Details'!$K$2:$K$2344,'Hospitalisation Details'!$V$2:$V$2344,0)</f>
        <v>4-Sep-1964</v>
      </c>
      <c r="K639" s="24">
        <f>_xlfn.XLOOKUP(A639,'Hospitalisation Details'!$K$2:$K$2344,'Hospitalisation Details'!$P$2:$P$2344,0)</f>
        <v>15377.77</v>
      </c>
      <c r="L639" s="24" t="str">
        <f>_xlfn.XLOOKUP(A639,'Hospitalisation Details'!$K$2:$K$2344,'Hospitalisation Details'!$Q$2:$Q$2344,0)</f>
        <v>tier - 2</v>
      </c>
      <c r="M639" s="5" t="str">
        <f>_xlfn.XLOOKUP(A639,'Hospitalisation Details'!$K$2:$K$2344,'Hospitalisation Details'!$R$2:$R$2344,0)</f>
        <v>tier - 2</v>
      </c>
      <c r="N639" s="5" t="str">
        <f>_xlfn.XLOOKUP(A639,'Hospitalisation Details'!$K$2:$K$2344,'Hospitalisation Details'!$S$2:$S$2344,0)</f>
        <v>R1012</v>
      </c>
    </row>
    <row r="640" spans="1:14" ht="15.6" x14ac:dyDescent="0.3">
      <c r="A640" s="8" t="s">
        <v>1732</v>
      </c>
      <c r="B640" s="7" t="str">
        <f>_xlfn.XLOOKUP(A640,'Customer Names'!E640:E2974,'Customer Names'!H640:H2974)</f>
        <v>Erwin</v>
      </c>
      <c r="C640" s="7">
        <v>37.9</v>
      </c>
      <c r="D640" s="7" t="str">
        <f>_xlfn.XLOOKUP(A640,'Medical Examinations'!J640:J2974,'Medical Examinations'!M640:M2974)</f>
        <v>No</v>
      </c>
      <c r="E640" s="7" t="str">
        <f>_xlfn.XLOOKUP(A640,'Medical Examinations'!J640:J2974,'Medical Examinations'!N640:N2974)</f>
        <v>No</v>
      </c>
      <c r="F640" s="7" t="str">
        <f>_xlfn.XLOOKUP(A640,'Medical Examinations'!J640:J2974,'Medical Examinations'!O640:O2974)</f>
        <v>No</v>
      </c>
      <c r="G640" s="7">
        <v>0</v>
      </c>
      <c r="H640" s="7" t="str">
        <f>_xlfn.XLOOKUP(A640,'Medical Examinations'!J640:J2974,'Medical Examinations'!Q640:Q2974)</f>
        <v>No</v>
      </c>
      <c r="I640" s="7" t="str">
        <f>_xlfn.XLOOKUP(A640,'Medical Examinations'!J640:J2974,'Medical Examinations'!S640:S2974)</f>
        <v>Obesity</v>
      </c>
      <c r="J640" s="7" t="str">
        <f>_xlfn.XLOOKUP(A640,'Hospitalisation Details'!$K$2:$K$2344,'Hospitalisation Details'!$V$2:$V$2344,0)</f>
        <v>6-Sep-1962</v>
      </c>
      <c r="K640" s="24">
        <f>_xlfn.XLOOKUP(A640,'Hospitalisation Details'!$K$2:$K$2344,'Hospitalisation Details'!$P$2:$P$2344,0)</f>
        <v>15368.22</v>
      </c>
      <c r="L640" s="24" t="str">
        <f>_xlfn.XLOOKUP(A640,'Hospitalisation Details'!$K$2:$K$2344,'Hospitalisation Details'!$Q$2:$Q$2344,0)</f>
        <v>tier - 2</v>
      </c>
      <c r="M640" s="5" t="str">
        <f>_xlfn.XLOOKUP(A640,'Hospitalisation Details'!$K$2:$K$2344,'Hospitalisation Details'!$R$2:$R$2344,0)</f>
        <v>tier - 2</v>
      </c>
      <c r="N640" s="5" t="str">
        <f>_xlfn.XLOOKUP(A640,'Hospitalisation Details'!$K$2:$K$2344,'Hospitalisation Details'!$S$2:$S$2344,0)</f>
        <v>R1011</v>
      </c>
    </row>
    <row r="641" spans="1:14" ht="15.6" x14ac:dyDescent="0.3">
      <c r="A641" s="8" t="s">
        <v>1731</v>
      </c>
      <c r="B641" s="7" t="str">
        <f>_xlfn.XLOOKUP(A641,'Customer Names'!E641:E2975,'Customer Names'!H641:H2975)</f>
        <v>Osborne</v>
      </c>
      <c r="C641" s="7">
        <v>39.6</v>
      </c>
      <c r="D641" s="7" t="str">
        <f>_xlfn.XLOOKUP(A641,'Medical Examinations'!J641:J2975,'Medical Examinations'!M641:M2975)</f>
        <v>No</v>
      </c>
      <c r="E641" s="7" t="str">
        <f>_xlfn.XLOOKUP(A641,'Medical Examinations'!J641:J2975,'Medical Examinations'!N641:N2975)</f>
        <v>No</v>
      </c>
      <c r="F641" s="7" t="str">
        <f>_xlfn.XLOOKUP(A641,'Medical Examinations'!J641:J2975,'Medical Examinations'!O641:O2975)</f>
        <v>No</v>
      </c>
      <c r="G641" s="7">
        <v>0</v>
      </c>
      <c r="H641" s="7" t="str">
        <f>_xlfn.XLOOKUP(A641,'Medical Examinations'!J641:J2975,'Medical Examinations'!Q641:Q2975)</f>
        <v>No</v>
      </c>
      <c r="I641" s="7" t="str">
        <f>_xlfn.XLOOKUP(A641,'Medical Examinations'!J641:J2975,'Medical Examinations'!S641:S2975)</f>
        <v>Obesity</v>
      </c>
      <c r="J641" s="7" t="str">
        <f>_xlfn.XLOOKUP(A641,'Hospitalisation Details'!$K$2:$K$2344,'Hospitalisation Details'!$V$2:$V$2344,0)</f>
        <v>18-Jul-1968</v>
      </c>
      <c r="K641" s="24">
        <f>_xlfn.XLOOKUP(A641,'Hospitalisation Details'!$K$2:$K$2344,'Hospitalisation Details'!$P$2:$P$2344,0)</f>
        <v>15363.77</v>
      </c>
      <c r="L641" s="24" t="str">
        <f>_xlfn.XLOOKUP(A641,'Hospitalisation Details'!$K$2:$K$2344,'Hospitalisation Details'!$Q$2:$Q$2344,0)</f>
        <v>tier - 2</v>
      </c>
      <c r="M641" s="5" t="str">
        <f>_xlfn.XLOOKUP(A641,'Hospitalisation Details'!$K$2:$K$2344,'Hospitalisation Details'!$R$2:$R$2344,0)</f>
        <v>tier - 1</v>
      </c>
      <c r="N641" s="5" t="str">
        <f>_xlfn.XLOOKUP(A641,'Hospitalisation Details'!$K$2:$K$2344,'Hospitalisation Details'!$S$2:$S$2344,0)</f>
        <v>R1026</v>
      </c>
    </row>
    <row r="642" spans="1:14" ht="15.6" x14ac:dyDescent="0.3">
      <c r="A642" s="8" t="s">
        <v>1730</v>
      </c>
      <c r="B642" s="7" t="str">
        <f>_xlfn.XLOOKUP(A642,'Customer Names'!E642:E2976,'Customer Names'!H642:H2976)</f>
        <v>Otsuka</v>
      </c>
      <c r="C642" s="7">
        <v>50.92</v>
      </c>
      <c r="D642" s="7" t="str">
        <f>_xlfn.XLOOKUP(A642,'Medical Examinations'!J642:J2976,'Medical Examinations'!M642:M2976)</f>
        <v>Yes</v>
      </c>
      <c r="E642" s="7" t="str">
        <f>_xlfn.XLOOKUP(A642,'Medical Examinations'!J642:J2976,'Medical Examinations'!N642:N2976)</f>
        <v>No</v>
      </c>
      <c r="F642" s="7" t="str">
        <f>_xlfn.XLOOKUP(A642,'Medical Examinations'!J642:J2976,'Medical Examinations'!O642:O2976)</f>
        <v>No</v>
      </c>
      <c r="G642" s="7">
        <v>1</v>
      </c>
      <c r="H642" s="7" t="str">
        <f>_xlfn.XLOOKUP(A642,'Medical Examinations'!J642:J2976,'Medical Examinations'!Q642:Q2976)</f>
        <v>No</v>
      </c>
      <c r="I642" s="7" t="str">
        <f>_xlfn.XLOOKUP(A642,'Medical Examinations'!J642:J2976,'Medical Examinations'!S642:S2976)</f>
        <v>Obesity</v>
      </c>
      <c r="J642" s="7" t="str">
        <f>_xlfn.XLOOKUP(A642,'Hospitalisation Details'!$K$2:$K$2344,'Hospitalisation Details'!$V$2:$V$2344,0)</f>
        <v>17-Dec-1988</v>
      </c>
      <c r="K642" s="24">
        <f>_xlfn.XLOOKUP(A642,'Hospitalisation Details'!$K$2:$K$2344,'Hospitalisation Details'!$P$2:$P$2344,0)</f>
        <v>15361.5</v>
      </c>
      <c r="L642" s="24" t="str">
        <f>_xlfn.XLOOKUP(A642,'Hospitalisation Details'!$K$2:$K$2344,'Hospitalisation Details'!$Q$2:$Q$2344,0)</f>
        <v>tier - 2</v>
      </c>
      <c r="M642" s="5" t="str">
        <f>_xlfn.XLOOKUP(A642,'Hospitalisation Details'!$K$2:$K$2344,'Hospitalisation Details'!$R$2:$R$2344,0)</f>
        <v>tier - 3</v>
      </c>
      <c r="N642" s="5" t="str">
        <f>_xlfn.XLOOKUP(A642,'Hospitalisation Details'!$K$2:$K$2344,'Hospitalisation Details'!$S$2:$S$2344,0)</f>
        <v>R1023</v>
      </c>
    </row>
    <row r="643" spans="1:14" ht="15.6" x14ac:dyDescent="0.3">
      <c r="A643" s="8" t="s">
        <v>1729</v>
      </c>
      <c r="B643" s="7" t="str">
        <f>_xlfn.XLOOKUP(A643,'Customer Names'!E643:E2977,'Customer Names'!H643:H2977)</f>
        <v>Smith</v>
      </c>
      <c r="C643" s="7">
        <v>21.85</v>
      </c>
      <c r="D643" s="7" t="str">
        <f>_xlfn.XLOOKUP(A643,'Medical Examinations'!J643:J2977,'Medical Examinations'!M643:M2977)</f>
        <v>Yes</v>
      </c>
      <c r="E643" s="7" t="str">
        <f>_xlfn.XLOOKUP(A643,'Medical Examinations'!J643:J2977,'Medical Examinations'!N643:N2977)</f>
        <v>No</v>
      </c>
      <c r="F643" s="7" t="str">
        <f>_xlfn.XLOOKUP(A643,'Medical Examinations'!J643:J2977,'Medical Examinations'!O643:O2977)</f>
        <v>No</v>
      </c>
      <c r="G643" s="7">
        <v>0</v>
      </c>
      <c r="H643" s="7" t="str">
        <f>_xlfn.XLOOKUP(A643,'Medical Examinations'!J643:J2977,'Medical Examinations'!Q643:Q2977)</f>
        <v>Yes</v>
      </c>
      <c r="I643" s="7" t="str">
        <f>_xlfn.XLOOKUP(A643,'Medical Examinations'!J643:J2977,'Medical Examinations'!S643:S2977)</f>
        <v>Normal Weight</v>
      </c>
      <c r="J643" s="7" t="str">
        <f>_xlfn.XLOOKUP(A643,'Hospitalisation Details'!$K$2:$K$2344,'Hospitalisation Details'!$V$2:$V$2344,0)</f>
        <v>14-Jul-2001</v>
      </c>
      <c r="K643" s="24">
        <f>_xlfn.XLOOKUP(A643,'Hospitalisation Details'!$K$2:$K$2344,'Hospitalisation Details'!$P$2:$P$2344,0)</f>
        <v>15359.1</v>
      </c>
      <c r="L643" s="24" t="str">
        <f>_xlfn.XLOOKUP(A643,'Hospitalisation Details'!$K$2:$K$2344,'Hospitalisation Details'!$Q$2:$Q$2344,0)</f>
        <v>tier - 2</v>
      </c>
      <c r="M643" s="5" t="str">
        <f>_xlfn.XLOOKUP(A643,'Hospitalisation Details'!$K$2:$K$2344,'Hospitalisation Details'!$R$2:$R$2344,0)</f>
        <v>tier - 3</v>
      </c>
      <c r="N643" s="5" t="str">
        <f>_xlfn.XLOOKUP(A643,'Hospitalisation Details'!$K$2:$K$2344,'Hospitalisation Details'!$S$2:$S$2344,0)</f>
        <v>R1024</v>
      </c>
    </row>
    <row r="644" spans="1:14" ht="15.6" x14ac:dyDescent="0.3">
      <c r="A644" s="8" t="s">
        <v>1728</v>
      </c>
      <c r="B644" s="7" t="str">
        <f>_xlfn.XLOOKUP(A644,'Customer Names'!E644:E2978,'Customer Names'!H644:H2978)</f>
        <v>Myers</v>
      </c>
      <c r="C644" s="7">
        <v>36.08</v>
      </c>
      <c r="D644" s="7" t="str">
        <f>_xlfn.XLOOKUP(A644,'Medical Examinations'!J644:J2978,'Medical Examinations'!M644:M2978)</f>
        <v>Yes</v>
      </c>
      <c r="E644" s="7" t="str">
        <f>_xlfn.XLOOKUP(A644,'Medical Examinations'!J644:J2978,'Medical Examinations'!N644:N2978)</f>
        <v>No</v>
      </c>
      <c r="F644" s="7" t="str">
        <f>_xlfn.XLOOKUP(A644,'Medical Examinations'!J644:J2978,'Medical Examinations'!O644:O2978)</f>
        <v>Yes</v>
      </c>
      <c r="G644" s="7">
        <v>1</v>
      </c>
      <c r="H644" s="7" t="str">
        <f>_xlfn.XLOOKUP(A644,'Medical Examinations'!J644:J2978,'Medical Examinations'!Q644:Q2978)</f>
        <v>No</v>
      </c>
      <c r="I644" s="7" t="str">
        <f>_xlfn.XLOOKUP(A644,'Medical Examinations'!J644:J2978,'Medical Examinations'!S644:S2978)</f>
        <v>Obesity</v>
      </c>
      <c r="J644" s="7" t="str">
        <f>_xlfn.XLOOKUP(A644,'Hospitalisation Details'!$K$2:$K$2344,'Hospitalisation Details'!$V$2:$V$2344,0)</f>
        <v>13-Dec-1963</v>
      </c>
      <c r="K644" s="24">
        <f>_xlfn.XLOOKUP(A644,'Hospitalisation Details'!$K$2:$K$2344,'Hospitalisation Details'!$P$2:$P$2344,0)</f>
        <v>15322.77</v>
      </c>
      <c r="L644" s="24" t="str">
        <f>_xlfn.XLOOKUP(A644,'Hospitalisation Details'!$K$2:$K$2344,'Hospitalisation Details'!$Q$2:$Q$2344,0)</f>
        <v>tier - 2</v>
      </c>
      <c r="M644" s="5" t="str">
        <f>_xlfn.XLOOKUP(A644,'Hospitalisation Details'!$K$2:$K$2344,'Hospitalisation Details'!$R$2:$R$2344,0)</f>
        <v>tier - 3</v>
      </c>
      <c r="N644" s="5" t="str">
        <f>_xlfn.XLOOKUP(A644,'Hospitalisation Details'!$K$2:$K$2344,'Hospitalisation Details'!$S$2:$S$2344,0)</f>
        <v>R1021</v>
      </c>
    </row>
    <row r="645" spans="1:14" ht="15.6" x14ac:dyDescent="0.3">
      <c r="A645" s="8" t="s">
        <v>1727</v>
      </c>
      <c r="B645" s="7" t="str">
        <f>_xlfn.XLOOKUP(A645,'Customer Names'!E645:E2979,'Customer Names'!H645:H2979)</f>
        <v>Cote</v>
      </c>
      <c r="C645" s="7">
        <v>40.44</v>
      </c>
      <c r="D645" s="7" t="str">
        <f>_xlfn.XLOOKUP(A645,'Medical Examinations'!J645:J2979,'Medical Examinations'!M645:M2979)</f>
        <v>Yes</v>
      </c>
      <c r="E645" s="7" t="str">
        <f>_xlfn.XLOOKUP(A645,'Medical Examinations'!J645:J2979,'Medical Examinations'!N645:N2979)</f>
        <v>No</v>
      </c>
      <c r="F645" s="7" t="str">
        <f>_xlfn.XLOOKUP(A645,'Medical Examinations'!J645:J2979,'Medical Examinations'!O645:O2979)</f>
        <v>Yes</v>
      </c>
      <c r="G645" s="7">
        <v>1</v>
      </c>
      <c r="H645" s="7" t="str">
        <f>_xlfn.XLOOKUP(A645,'Medical Examinations'!J645:J2979,'Medical Examinations'!Q645:Q2979)</f>
        <v>No</v>
      </c>
      <c r="I645" s="7" t="str">
        <f>_xlfn.XLOOKUP(A645,'Medical Examinations'!J645:J2979,'Medical Examinations'!S645:S2979)</f>
        <v>Obesity</v>
      </c>
      <c r="J645" s="7" t="str">
        <f>_xlfn.XLOOKUP(A645,'Hospitalisation Details'!$K$2:$K$2344,'Hospitalisation Details'!$V$2:$V$2344,0)</f>
        <v>16-Sep-1969</v>
      </c>
      <c r="K645" s="24">
        <f>_xlfn.XLOOKUP(A645,'Hospitalisation Details'!$K$2:$K$2344,'Hospitalisation Details'!$P$2:$P$2344,0)</f>
        <v>15260.52</v>
      </c>
      <c r="L645" s="24" t="str">
        <f>_xlfn.XLOOKUP(A645,'Hospitalisation Details'!$K$2:$K$2344,'Hospitalisation Details'!$Q$2:$Q$2344,0)</f>
        <v>tier - 2</v>
      </c>
      <c r="M645" s="5" t="str">
        <f>_xlfn.XLOOKUP(A645,'Hospitalisation Details'!$K$2:$K$2344,'Hospitalisation Details'!$R$2:$R$2344,0)</f>
        <v>tier - 2</v>
      </c>
      <c r="N645" s="5" t="str">
        <f>_xlfn.XLOOKUP(A645,'Hospitalisation Details'!$K$2:$K$2344,'Hospitalisation Details'!$S$2:$S$2344,0)</f>
        <v>R1023</v>
      </c>
    </row>
    <row r="646" spans="1:14" ht="15.6" x14ac:dyDescent="0.3">
      <c r="A646" s="8" t="s">
        <v>1726</v>
      </c>
      <c r="B646" s="7" t="str">
        <f>_xlfn.XLOOKUP(A646,'Customer Names'!E646:E2980,'Customer Names'!H646:H2980)</f>
        <v>Ehrhardt</v>
      </c>
      <c r="C646" s="7">
        <v>38.094999999999999</v>
      </c>
      <c r="D646" s="7" t="str">
        <f>_xlfn.XLOOKUP(A646,'Medical Examinations'!J646:J2980,'Medical Examinations'!M646:M2980)</f>
        <v>No</v>
      </c>
      <c r="E646" s="7" t="str">
        <f>_xlfn.XLOOKUP(A646,'Medical Examinations'!J646:J2980,'Medical Examinations'!N646:N2980)</f>
        <v>No</v>
      </c>
      <c r="F646" s="7" t="str">
        <f>_xlfn.XLOOKUP(A646,'Medical Examinations'!J646:J2980,'Medical Examinations'!O646:O2980)</f>
        <v>No</v>
      </c>
      <c r="G646" s="7">
        <v>0</v>
      </c>
      <c r="H646" s="7" t="str">
        <f>_xlfn.XLOOKUP(A646,'Medical Examinations'!J646:J2980,'Medical Examinations'!Q646:Q2980)</f>
        <v>No</v>
      </c>
      <c r="I646" s="7" t="str">
        <f>_xlfn.XLOOKUP(A646,'Medical Examinations'!J646:J2980,'Medical Examinations'!S646:S2980)</f>
        <v>Obesity</v>
      </c>
      <c r="J646" s="7" t="str">
        <f>_xlfn.XLOOKUP(A646,'Hospitalisation Details'!$K$2:$K$2344,'Hospitalisation Details'!$V$2:$V$2344,0)</f>
        <v>25-Jul-1960</v>
      </c>
      <c r="K646" s="24">
        <f>_xlfn.XLOOKUP(A646,'Hospitalisation Details'!$K$2:$K$2344,'Hospitalisation Details'!$P$2:$P$2344,0)</f>
        <v>15230.32</v>
      </c>
      <c r="L646" s="24" t="str">
        <f>_xlfn.XLOOKUP(A646,'Hospitalisation Details'!$K$2:$K$2344,'Hospitalisation Details'!$Q$2:$Q$2344,0)</f>
        <v>tier - 2</v>
      </c>
      <c r="M646" s="5" t="str">
        <f>_xlfn.XLOOKUP(A646,'Hospitalisation Details'!$K$2:$K$2344,'Hospitalisation Details'!$R$2:$R$2344,0)</f>
        <v>tier - 2</v>
      </c>
      <c r="N646" s="5" t="str">
        <f>_xlfn.XLOOKUP(A646,'Hospitalisation Details'!$K$2:$K$2344,'Hospitalisation Details'!$S$2:$S$2344,0)</f>
        <v>R1024</v>
      </c>
    </row>
    <row r="647" spans="1:14" ht="15.6" x14ac:dyDescent="0.3">
      <c r="A647" s="8" t="s">
        <v>1725</v>
      </c>
      <c r="B647" s="7" t="str">
        <f>_xlfn.XLOOKUP(A647,'Customer Names'!E647:E2981,'Customer Names'!H647:H2981)</f>
        <v>Petersen</v>
      </c>
      <c r="C647" s="7">
        <v>44.95</v>
      </c>
      <c r="D647" s="7" t="str">
        <f>_xlfn.XLOOKUP(A647,'Medical Examinations'!J647:J2981,'Medical Examinations'!M647:M2981)</f>
        <v>No</v>
      </c>
      <c r="E647" s="7" t="str">
        <f>_xlfn.XLOOKUP(A647,'Medical Examinations'!J647:J2981,'Medical Examinations'!N647:N2981)</f>
        <v>No</v>
      </c>
      <c r="F647" s="7" t="str">
        <f>_xlfn.XLOOKUP(A647,'Medical Examinations'!J647:J2981,'Medical Examinations'!O647:O2981)</f>
        <v>No</v>
      </c>
      <c r="G647" s="7">
        <v>0</v>
      </c>
      <c r="H647" s="7" t="str">
        <f>_xlfn.XLOOKUP(A647,'Medical Examinations'!J647:J2981,'Medical Examinations'!Q647:Q2981)</f>
        <v>No</v>
      </c>
      <c r="I647" s="7" t="str">
        <f>_xlfn.XLOOKUP(A647,'Medical Examinations'!J647:J2981,'Medical Examinations'!S647:S2981)</f>
        <v>Obesity</v>
      </c>
      <c r="J647" s="7" t="str">
        <f>_xlfn.XLOOKUP(A647,'Hospitalisation Details'!$K$2:$K$2344,'Hospitalisation Details'!$V$2:$V$2344,0)</f>
        <v>23-Nov-1978</v>
      </c>
      <c r="K647" s="24">
        <f>_xlfn.XLOOKUP(A647,'Hospitalisation Details'!$K$2:$K$2344,'Hospitalisation Details'!$P$2:$P$2344,0)</f>
        <v>15207.92</v>
      </c>
      <c r="L647" s="24" t="str">
        <f>_xlfn.XLOOKUP(A647,'Hospitalisation Details'!$K$2:$K$2344,'Hospitalisation Details'!$Q$2:$Q$2344,0)</f>
        <v>tier - 2</v>
      </c>
      <c r="M647" s="5" t="str">
        <f>_xlfn.XLOOKUP(A647,'Hospitalisation Details'!$K$2:$K$2344,'Hospitalisation Details'!$R$2:$R$2344,0)</f>
        <v>tier - 1</v>
      </c>
      <c r="N647" s="5" t="str">
        <f>_xlfn.XLOOKUP(A647,'Hospitalisation Details'!$K$2:$K$2344,'Hospitalisation Details'!$S$2:$S$2344,0)</f>
        <v>R1012</v>
      </c>
    </row>
    <row r="648" spans="1:14" ht="15.6" x14ac:dyDescent="0.3">
      <c r="A648" s="8" t="s">
        <v>1724</v>
      </c>
      <c r="B648" s="7" t="str">
        <f>_xlfn.XLOOKUP(A648,'Customer Names'!E648:E2982,'Customer Names'!H648:H2982)</f>
        <v>Ertel</v>
      </c>
      <c r="C648" s="7">
        <v>35.54</v>
      </c>
      <c r="D648" s="7" t="str">
        <f>_xlfn.XLOOKUP(A648,'Medical Examinations'!J648:J2982,'Medical Examinations'!M648:M2982)</f>
        <v>No</v>
      </c>
      <c r="E648" s="7" t="str">
        <f>_xlfn.XLOOKUP(A648,'Medical Examinations'!J648:J2982,'Medical Examinations'!N648:N2982)</f>
        <v>No</v>
      </c>
      <c r="F648" s="7" t="str">
        <f>_xlfn.XLOOKUP(A648,'Medical Examinations'!J648:J2982,'Medical Examinations'!O648:O2982)</f>
        <v>No</v>
      </c>
      <c r="G648" s="7">
        <v>0</v>
      </c>
      <c r="H648" s="7" t="str">
        <f>_xlfn.XLOOKUP(A648,'Medical Examinations'!J648:J2982,'Medical Examinations'!Q648:Q2982)</f>
        <v>No</v>
      </c>
      <c r="I648" s="7" t="str">
        <f>_xlfn.XLOOKUP(A648,'Medical Examinations'!J648:J2982,'Medical Examinations'!S648:S2982)</f>
        <v>Obesity</v>
      </c>
      <c r="J648" s="7" t="str">
        <f>_xlfn.XLOOKUP(A648,'Hospitalisation Details'!$K$2:$K$2344,'Hospitalisation Details'!$V$2:$V$2344,0)</f>
        <v>17-Jun-1962</v>
      </c>
      <c r="K648" s="24">
        <f>_xlfn.XLOOKUP(A648,'Hospitalisation Details'!$K$2:$K$2344,'Hospitalisation Details'!$P$2:$P$2344,0)</f>
        <v>15174.81</v>
      </c>
      <c r="L648" s="24" t="str">
        <f>_xlfn.XLOOKUP(A648,'Hospitalisation Details'!$K$2:$K$2344,'Hospitalisation Details'!$Q$2:$Q$2344,0)</f>
        <v>tier - 2</v>
      </c>
      <c r="M648" s="5" t="str">
        <f>_xlfn.XLOOKUP(A648,'Hospitalisation Details'!$K$2:$K$2344,'Hospitalisation Details'!$R$2:$R$2344,0)</f>
        <v>tier - 1</v>
      </c>
      <c r="N648" s="5" t="str">
        <f>_xlfn.XLOOKUP(A648,'Hospitalisation Details'!$K$2:$K$2344,'Hospitalisation Details'!$S$2:$S$2344,0)</f>
        <v>R1012</v>
      </c>
    </row>
    <row r="649" spans="1:14" ht="15.6" x14ac:dyDescent="0.3">
      <c r="A649" s="8" t="s">
        <v>1723</v>
      </c>
      <c r="B649" s="7" t="str">
        <f>_xlfn.XLOOKUP(A649,'Customer Names'!E649:E2983,'Customer Names'!H649:H2983)</f>
        <v>Lanza</v>
      </c>
      <c r="C649" s="7">
        <v>39.799999999999997</v>
      </c>
      <c r="D649" s="7" t="str">
        <f>_xlfn.XLOOKUP(A649,'Medical Examinations'!J649:J2983,'Medical Examinations'!M649:M2983)</f>
        <v>Yes</v>
      </c>
      <c r="E649" s="7" t="str">
        <f>_xlfn.XLOOKUP(A649,'Medical Examinations'!J649:J2983,'Medical Examinations'!N649:N2983)</f>
        <v>No</v>
      </c>
      <c r="F649" s="7" t="str">
        <f>_xlfn.XLOOKUP(A649,'Medical Examinations'!J649:J2983,'Medical Examinations'!O649:O2983)</f>
        <v>No</v>
      </c>
      <c r="G649" s="7">
        <v>2</v>
      </c>
      <c r="H649" s="7" t="str">
        <f>_xlfn.XLOOKUP(A649,'Medical Examinations'!J649:J2983,'Medical Examinations'!Q649:Q2983)</f>
        <v>No</v>
      </c>
      <c r="I649" s="7" t="str">
        <f>_xlfn.XLOOKUP(A649,'Medical Examinations'!J649:J2983,'Medical Examinations'!S649:S2983)</f>
        <v>Obesity</v>
      </c>
      <c r="J649" s="7" t="str">
        <f>_xlfn.XLOOKUP(A649,'Hospitalisation Details'!$K$2:$K$2344,'Hospitalisation Details'!$V$2:$V$2344,0)</f>
        <v>3-Dec-1959</v>
      </c>
      <c r="K649" s="24">
        <f>_xlfn.XLOOKUP(A649,'Hospitalisation Details'!$K$2:$K$2344,'Hospitalisation Details'!$P$2:$P$2344,0)</f>
        <v>15170.07</v>
      </c>
      <c r="L649" s="24" t="str">
        <f>_xlfn.XLOOKUP(A649,'Hospitalisation Details'!$K$2:$K$2344,'Hospitalisation Details'!$Q$2:$Q$2344,0)</f>
        <v>tier - 2</v>
      </c>
      <c r="M649" s="5" t="str">
        <f>_xlfn.XLOOKUP(A649,'Hospitalisation Details'!$K$2:$K$2344,'Hospitalisation Details'!$R$2:$R$2344,0)</f>
        <v>tier - 3</v>
      </c>
      <c r="N649" s="5" t="str">
        <f>_xlfn.XLOOKUP(A649,'Hospitalisation Details'!$K$2:$K$2344,'Hospitalisation Details'!$S$2:$S$2344,0)</f>
        <v>R1011</v>
      </c>
    </row>
    <row r="650" spans="1:14" ht="15.6" x14ac:dyDescent="0.3">
      <c r="A650" s="8" t="s">
        <v>1722</v>
      </c>
      <c r="B650" s="7" t="str">
        <f>_xlfn.XLOOKUP(A650,'Customer Names'!E650:E2984,'Customer Names'!H650:H2984)</f>
        <v>Picklesimer</v>
      </c>
      <c r="C650" s="7">
        <v>33.659999999999997</v>
      </c>
      <c r="D650" s="7" t="str">
        <f>_xlfn.XLOOKUP(A650,'Medical Examinations'!J650:J2984,'Medical Examinations'!M650:M2984)</f>
        <v>Yes</v>
      </c>
      <c r="E650" s="7" t="str">
        <f>_xlfn.XLOOKUP(A650,'Medical Examinations'!J650:J2984,'Medical Examinations'!N650:N2984)</f>
        <v>No</v>
      </c>
      <c r="F650" s="7" t="str">
        <f>_xlfn.XLOOKUP(A650,'Medical Examinations'!J650:J2984,'Medical Examinations'!O650:O2984)</f>
        <v>No</v>
      </c>
      <c r="G650" s="7">
        <v>2</v>
      </c>
      <c r="H650" s="7" t="str">
        <f>_xlfn.XLOOKUP(A650,'Medical Examinations'!J650:J2984,'Medical Examinations'!Q650:Q2984)</f>
        <v>No</v>
      </c>
      <c r="I650" s="7" t="str">
        <f>_xlfn.XLOOKUP(A650,'Medical Examinations'!J650:J2984,'Medical Examinations'!S650:S2984)</f>
        <v>Obesity</v>
      </c>
      <c r="J650" s="7" t="str">
        <f>_xlfn.XLOOKUP(A650,'Hospitalisation Details'!$K$2:$K$2344,'Hospitalisation Details'!$V$2:$V$2344,0)</f>
        <v>4-Jun-1959</v>
      </c>
      <c r="K650" s="24">
        <f>_xlfn.XLOOKUP(A650,'Hospitalisation Details'!$K$2:$K$2344,'Hospitalisation Details'!$P$2:$P$2344,0)</f>
        <v>15161.53</v>
      </c>
      <c r="L650" s="24" t="str">
        <f>_xlfn.XLOOKUP(A650,'Hospitalisation Details'!$K$2:$K$2344,'Hospitalisation Details'!$Q$2:$Q$2344,0)</f>
        <v>tier - 2</v>
      </c>
      <c r="M650" s="5" t="str">
        <f>_xlfn.XLOOKUP(A650,'Hospitalisation Details'!$K$2:$K$2344,'Hospitalisation Details'!$R$2:$R$2344,0)</f>
        <v>tier - 1</v>
      </c>
      <c r="N650" s="5" t="str">
        <f>_xlfn.XLOOKUP(A650,'Hospitalisation Details'!$K$2:$K$2344,'Hospitalisation Details'!$S$2:$S$2344,0)</f>
        <v>R1013</v>
      </c>
    </row>
    <row r="651" spans="1:14" ht="15.6" x14ac:dyDescent="0.3">
      <c r="A651" s="8" t="s">
        <v>1721</v>
      </c>
      <c r="B651" s="7" t="str">
        <f>_xlfn.XLOOKUP(A651,'Customer Names'!E651:E2985,'Customer Names'!H651:H2985)</f>
        <v>Giles</v>
      </c>
      <c r="C651" s="7">
        <v>35.5</v>
      </c>
      <c r="D651" s="7" t="str">
        <f>_xlfn.XLOOKUP(A651,'Medical Examinations'!J651:J2985,'Medical Examinations'!M651:M2985)</f>
        <v>No</v>
      </c>
      <c r="E651" s="7" t="str">
        <f>_xlfn.XLOOKUP(A651,'Medical Examinations'!J651:J2985,'Medical Examinations'!N651:N2985)</f>
        <v>No</v>
      </c>
      <c r="F651" s="7" t="str">
        <f>_xlfn.XLOOKUP(A651,'Medical Examinations'!J651:J2985,'Medical Examinations'!O651:O2985)</f>
        <v>No</v>
      </c>
      <c r="G651" s="7">
        <v>0</v>
      </c>
      <c r="H651" s="7" t="str">
        <f>_xlfn.XLOOKUP(A651,'Medical Examinations'!J651:J2985,'Medical Examinations'!Q651:Q2985)</f>
        <v>No</v>
      </c>
      <c r="I651" s="7" t="str">
        <f>_xlfn.XLOOKUP(A651,'Medical Examinations'!J651:J2985,'Medical Examinations'!S651:S2985)</f>
        <v>Obesity</v>
      </c>
      <c r="J651" s="7" t="str">
        <f>_xlfn.XLOOKUP(A651,'Hospitalisation Details'!$K$2:$K$2344,'Hospitalisation Details'!$V$2:$V$2344,0)</f>
        <v>25-Oct-1962</v>
      </c>
      <c r="K651" s="24">
        <f>_xlfn.XLOOKUP(A651,'Hospitalisation Details'!$K$2:$K$2344,'Hospitalisation Details'!$P$2:$P$2344,0)</f>
        <v>15161.25</v>
      </c>
      <c r="L651" s="24" t="str">
        <f>_xlfn.XLOOKUP(A651,'Hospitalisation Details'!$K$2:$K$2344,'Hospitalisation Details'!$Q$2:$Q$2344,0)</f>
        <v>tier - 2</v>
      </c>
      <c r="M651" s="5" t="str">
        <f>_xlfn.XLOOKUP(A651,'Hospitalisation Details'!$K$2:$K$2344,'Hospitalisation Details'!$R$2:$R$2344,0)</f>
        <v>tier - 2</v>
      </c>
      <c r="N651" s="5" t="str">
        <f>_xlfn.XLOOKUP(A651,'Hospitalisation Details'!$K$2:$K$2344,'Hospitalisation Details'!$S$2:$S$2344,0)</f>
        <v>R1012</v>
      </c>
    </row>
    <row r="652" spans="1:14" ht="15.6" x14ac:dyDescent="0.3">
      <c r="A652" s="8" t="s">
        <v>1720</v>
      </c>
      <c r="B652" s="7" t="str">
        <f>_xlfn.XLOOKUP(A652,'Customer Names'!E652:E2986,'Customer Names'!H652:H2986)</f>
        <v>Harmon</v>
      </c>
      <c r="C652" s="7">
        <v>41.63</v>
      </c>
      <c r="D652" s="7" t="str">
        <f>_xlfn.XLOOKUP(A652,'Medical Examinations'!J652:J2986,'Medical Examinations'!M652:M2986)</f>
        <v>No</v>
      </c>
      <c r="E652" s="7" t="str">
        <f>_xlfn.XLOOKUP(A652,'Medical Examinations'!J652:J2986,'Medical Examinations'!N652:N2986)</f>
        <v>No</v>
      </c>
      <c r="F652" s="7" t="str">
        <f>_xlfn.XLOOKUP(A652,'Medical Examinations'!J652:J2986,'Medical Examinations'!O652:O2986)</f>
        <v>No</v>
      </c>
      <c r="G652" s="7">
        <v>0</v>
      </c>
      <c r="H652" s="7" t="str">
        <f>_xlfn.XLOOKUP(A652,'Medical Examinations'!J652:J2986,'Medical Examinations'!Q652:Q2986)</f>
        <v>No</v>
      </c>
      <c r="I652" s="7" t="str">
        <f>_xlfn.XLOOKUP(A652,'Medical Examinations'!J652:J2986,'Medical Examinations'!S652:S2986)</f>
        <v>Obesity</v>
      </c>
      <c r="J652" s="7" t="str">
        <f>_xlfn.XLOOKUP(A652,'Hospitalisation Details'!$K$2:$K$2344,'Hospitalisation Details'!$V$2:$V$2344,0)</f>
        <v>25-Nov-1971</v>
      </c>
      <c r="K652" s="24">
        <f>_xlfn.XLOOKUP(A652,'Hospitalisation Details'!$K$2:$K$2344,'Hospitalisation Details'!$P$2:$P$2344,0)</f>
        <v>15150.44</v>
      </c>
      <c r="L652" s="24" t="str">
        <f>_xlfn.XLOOKUP(A652,'Hospitalisation Details'!$K$2:$K$2344,'Hospitalisation Details'!$Q$2:$Q$2344,0)</f>
        <v>tier - 2</v>
      </c>
      <c r="M652" s="5" t="str">
        <f>_xlfn.XLOOKUP(A652,'Hospitalisation Details'!$K$2:$K$2344,'Hospitalisation Details'!$R$2:$R$2344,0)</f>
        <v>tier - 1</v>
      </c>
      <c r="N652" s="5" t="str">
        <f>_xlfn.XLOOKUP(A652,'Hospitalisation Details'!$K$2:$K$2344,'Hospitalisation Details'!$S$2:$S$2344,0)</f>
        <v>R1023</v>
      </c>
    </row>
    <row r="653" spans="1:14" ht="15.6" x14ac:dyDescent="0.3">
      <c r="A653" s="8" t="s">
        <v>1719</v>
      </c>
      <c r="B653" s="7" t="str">
        <f>_xlfn.XLOOKUP(A653,'Customer Names'!E653:E2987,'Customer Names'!H653:H2987)</f>
        <v>Pennings</v>
      </c>
      <c r="C653" s="7">
        <v>46.49</v>
      </c>
      <c r="D653" s="7" t="str">
        <f>_xlfn.XLOOKUP(A653,'Medical Examinations'!J653:J2987,'Medical Examinations'!M653:M2987)</f>
        <v>No</v>
      </c>
      <c r="E653" s="7" t="str">
        <f>_xlfn.XLOOKUP(A653,'Medical Examinations'!J653:J2987,'Medical Examinations'!N653:N2987)</f>
        <v>No</v>
      </c>
      <c r="F653" s="7" t="str">
        <f>_xlfn.XLOOKUP(A653,'Medical Examinations'!J653:J2987,'Medical Examinations'!O653:O2987)</f>
        <v>No</v>
      </c>
      <c r="G653" s="7">
        <v>0</v>
      </c>
      <c r="H653" s="7" t="str">
        <f>_xlfn.XLOOKUP(A653,'Medical Examinations'!J653:J2987,'Medical Examinations'!Q653:Q2987)</f>
        <v>No</v>
      </c>
      <c r="I653" s="7" t="str">
        <f>_xlfn.XLOOKUP(A653,'Medical Examinations'!J653:J2987,'Medical Examinations'!S653:S2987)</f>
        <v>Obesity</v>
      </c>
      <c r="J653" s="7" t="str">
        <f>_xlfn.XLOOKUP(A653,'Hospitalisation Details'!$K$2:$K$2344,'Hospitalisation Details'!$V$2:$V$2344,0)</f>
        <v>5-Sep-1978</v>
      </c>
      <c r="K653" s="24">
        <f>_xlfn.XLOOKUP(A653,'Hospitalisation Details'!$K$2:$K$2344,'Hospitalisation Details'!$P$2:$P$2344,0)</f>
        <v>15123.19</v>
      </c>
      <c r="L653" s="24" t="str">
        <f>_xlfn.XLOOKUP(A653,'Hospitalisation Details'!$K$2:$K$2344,'Hospitalisation Details'!$Q$2:$Q$2344,0)</f>
        <v>tier - 2</v>
      </c>
      <c r="M653" s="5" t="str">
        <f>_xlfn.XLOOKUP(A653,'Hospitalisation Details'!$K$2:$K$2344,'Hospitalisation Details'!$R$2:$R$2344,0)</f>
        <v>tier - 1</v>
      </c>
      <c r="N653" s="5" t="str">
        <f>_xlfn.XLOOKUP(A653,'Hospitalisation Details'!$K$2:$K$2344,'Hospitalisation Details'!$S$2:$S$2344,0)</f>
        <v>R1011</v>
      </c>
    </row>
    <row r="654" spans="1:14" ht="15.6" x14ac:dyDescent="0.3">
      <c r="A654" s="8" t="s">
        <v>1718</v>
      </c>
      <c r="B654" s="7" t="str">
        <f>_xlfn.XLOOKUP(A654,'Customer Names'!E654:E2988,'Customer Names'!H654:H2988)</f>
        <v>Tseronis</v>
      </c>
      <c r="C654" s="7">
        <v>43.29</v>
      </c>
      <c r="D654" s="7" t="str">
        <f>_xlfn.XLOOKUP(A654,'Medical Examinations'!J654:J2988,'Medical Examinations'!M654:M2988)</f>
        <v>No</v>
      </c>
      <c r="E654" s="7" t="str">
        <f>_xlfn.XLOOKUP(A654,'Medical Examinations'!J654:J2988,'Medical Examinations'!N654:N2988)</f>
        <v>No</v>
      </c>
      <c r="F654" s="7" t="str">
        <f>_xlfn.XLOOKUP(A654,'Medical Examinations'!J654:J2988,'Medical Examinations'!O654:O2988)</f>
        <v>No</v>
      </c>
      <c r="G654" s="7">
        <v>2</v>
      </c>
      <c r="H654" s="7" t="str">
        <f>_xlfn.XLOOKUP(A654,'Medical Examinations'!J654:J2988,'Medical Examinations'!Q654:Q2988)</f>
        <v>No</v>
      </c>
      <c r="I654" s="7" t="str">
        <f>_xlfn.XLOOKUP(A654,'Medical Examinations'!J654:J2988,'Medical Examinations'!S654:S2988)</f>
        <v>Obesity</v>
      </c>
      <c r="J654" s="7" t="str">
        <f>_xlfn.XLOOKUP(A654,'Hospitalisation Details'!$K$2:$K$2344,'Hospitalisation Details'!$V$2:$V$2344,0)</f>
        <v>7-Nov-1972</v>
      </c>
      <c r="K654" s="24">
        <f>_xlfn.XLOOKUP(A654,'Hospitalisation Details'!$K$2:$K$2344,'Hospitalisation Details'!$P$2:$P$2344,0)</f>
        <v>15103.69</v>
      </c>
      <c r="L654" s="24" t="str">
        <f>_xlfn.XLOOKUP(A654,'Hospitalisation Details'!$K$2:$K$2344,'Hospitalisation Details'!$Q$2:$Q$2344,0)</f>
        <v>tier - 2</v>
      </c>
      <c r="M654" s="5" t="str">
        <f>_xlfn.XLOOKUP(A654,'Hospitalisation Details'!$K$2:$K$2344,'Hospitalisation Details'!$R$2:$R$2344,0)</f>
        <v>tier - 1</v>
      </c>
      <c r="N654" s="5" t="str">
        <f>_xlfn.XLOOKUP(A654,'Hospitalisation Details'!$K$2:$K$2344,'Hospitalisation Details'!$S$2:$S$2344,0)</f>
        <v>R1012</v>
      </c>
    </row>
    <row r="655" spans="1:14" ht="15.6" x14ac:dyDescent="0.3">
      <c r="A655" s="8" t="s">
        <v>1717</v>
      </c>
      <c r="B655" s="7" t="str">
        <f>_xlfn.XLOOKUP(A655,'Customer Names'!E655:E2989,'Customer Names'!H655:H2989)</f>
        <v>Aliff</v>
      </c>
      <c r="C655" s="7">
        <v>43.08</v>
      </c>
      <c r="D655" s="7" t="str">
        <f>_xlfn.XLOOKUP(A655,'Medical Examinations'!J655:J2989,'Medical Examinations'!M655:M2989)</f>
        <v>Yes</v>
      </c>
      <c r="E655" s="7" t="str">
        <f>_xlfn.XLOOKUP(A655,'Medical Examinations'!J655:J2989,'Medical Examinations'!N655:N2989)</f>
        <v>No</v>
      </c>
      <c r="F655" s="7" t="str">
        <f>_xlfn.XLOOKUP(A655,'Medical Examinations'!J655:J2989,'Medical Examinations'!O655:O2989)</f>
        <v>No</v>
      </c>
      <c r="G655" s="7">
        <v>1</v>
      </c>
      <c r="H655" s="7" t="str">
        <f>_xlfn.XLOOKUP(A655,'Medical Examinations'!J655:J2989,'Medical Examinations'!Q655:Q2989)</f>
        <v>No</v>
      </c>
      <c r="I655" s="7" t="str">
        <f>_xlfn.XLOOKUP(A655,'Medical Examinations'!J655:J2989,'Medical Examinations'!S655:S2989)</f>
        <v>Obesity</v>
      </c>
      <c r="J655" s="7" t="str">
        <f>_xlfn.XLOOKUP(A655,'Hospitalisation Details'!$K$2:$K$2344,'Hospitalisation Details'!$V$2:$V$2344,0)</f>
        <v>26-Oct-1975</v>
      </c>
      <c r="K655" s="24">
        <f>_xlfn.XLOOKUP(A655,'Hospitalisation Details'!$K$2:$K$2344,'Hospitalisation Details'!$P$2:$P$2344,0)</f>
        <v>15090.35</v>
      </c>
      <c r="L655" s="24" t="str">
        <f>_xlfn.XLOOKUP(A655,'Hospitalisation Details'!$K$2:$K$2344,'Hospitalisation Details'!$Q$2:$Q$2344,0)</f>
        <v>tier - 2</v>
      </c>
      <c r="M655" s="5" t="str">
        <f>_xlfn.XLOOKUP(A655,'Hospitalisation Details'!$K$2:$K$2344,'Hospitalisation Details'!$R$2:$R$2344,0)</f>
        <v>tier - 1</v>
      </c>
      <c r="N655" s="5" t="str">
        <f>_xlfn.XLOOKUP(A655,'Hospitalisation Details'!$K$2:$K$2344,'Hospitalisation Details'!$S$2:$S$2344,0)</f>
        <v>R1023</v>
      </c>
    </row>
    <row r="656" spans="1:14" ht="15.6" x14ac:dyDescent="0.3">
      <c r="A656" s="8" t="s">
        <v>1716</v>
      </c>
      <c r="B656" s="7" t="str">
        <f>_xlfn.XLOOKUP(A656,'Customer Names'!E656:E2990,'Customer Names'!H656:H2990)</f>
        <v>Willenberg</v>
      </c>
      <c r="C656" s="7">
        <v>39.07</v>
      </c>
      <c r="D656" s="7" t="str">
        <f>_xlfn.XLOOKUP(A656,'Medical Examinations'!J656:J2990,'Medical Examinations'!M656:M2990)</f>
        <v>No</v>
      </c>
      <c r="E656" s="7" t="str">
        <f>_xlfn.XLOOKUP(A656,'Medical Examinations'!J656:J2990,'Medical Examinations'!N656:N2990)</f>
        <v>No</v>
      </c>
      <c r="F656" s="7" t="str">
        <f>_xlfn.XLOOKUP(A656,'Medical Examinations'!J656:J2990,'Medical Examinations'!O656:O2990)</f>
        <v>No</v>
      </c>
      <c r="G656" s="7">
        <v>0</v>
      </c>
      <c r="H656" s="7" t="str">
        <f>_xlfn.XLOOKUP(A656,'Medical Examinations'!J656:J2990,'Medical Examinations'!Q656:Q2990)</f>
        <v>No</v>
      </c>
      <c r="I656" s="7" t="str">
        <f>_xlfn.XLOOKUP(A656,'Medical Examinations'!J656:J2990,'Medical Examinations'!S656:S2990)</f>
        <v>Obesity</v>
      </c>
      <c r="J656" s="7" t="str">
        <f>_xlfn.XLOOKUP(A656,'Hospitalisation Details'!$K$2:$K$2344,'Hospitalisation Details'!$V$2:$V$2344,0)</f>
        <v>12-Jun-1968</v>
      </c>
      <c r="K656" s="24">
        <f>_xlfn.XLOOKUP(A656,'Hospitalisation Details'!$K$2:$K$2344,'Hospitalisation Details'!$P$2:$P$2344,0)</f>
        <v>15052.68</v>
      </c>
      <c r="L656" s="24" t="str">
        <f>_xlfn.XLOOKUP(A656,'Hospitalisation Details'!$K$2:$K$2344,'Hospitalisation Details'!$Q$2:$Q$2344,0)</f>
        <v>tier - 2</v>
      </c>
      <c r="M656" s="5" t="str">
        <f>_xlfn.XLOOKUP(A656,'Hospitalisation Details'!$K$2:$K$2344,'Hospitalisation Details'!$R$2:$R$2344,0)</f>
        <v>tier - 2</v>
      </c>
      <c r="N656" s="5" t="str">
        <f>_xlfn.XLOOKUP(A656,'Hospitalisation Details'!$K$2:$K$2344,'Hospitalisation Details'!$S$2:$S$2344,0)</f>
        <v>R1022</v>
      </c>
    </row>
    <row r="657" spans="1:14" ht="15.6" x14ac:dyDescent="0.3">
      <c r="A657" s="8" t="s">
        <v>1715</v>
      </c>
      <c r="B657" s="7" t="str">
        <f>_xlfn.XLOOKUP(A657,'Customer Names'!E657:E2991,'Customer Names'!H657:H2991)</f>
        <v>Millett</v>
      </c>
      <c r="C657" s="7">
        <v>41.3</v>
      </c>
      <c r="D657" s="7" t="str">
        <f>_xlfn.XLOOKUP(A657,'Medical Examinations'!J657:J2991,'Medical Examinations'!M657:M2991)</f>
        <v>No</v>
      </c>
      <c r="E657" s="7" t="str">
        <f>_xlfn.XLOOKUP(A657,'Medical Examinations'!J657:J2991,'Medical Examinations'!N657:N2991)</f>
        <v>No</v>
      </c>
      <c r="F657" s="7" t="str">
        <f>_xlfn.XLOOKUP(A657,'Medical Examinations'!J657:J2991,'Medical Examinations'!O657:O2991)</f>
        <v>No</v>
      </c>
      <c r="G657" s="7">
        <v>0</v>
      </c>
      <c r="H657" s="7" t="str">
        <f>_xlfn.XLOOKUP(A657,'Medical Examinations'!J657:J2991,'Medical Examinations'!Q657:Q2991)</f>
        <v>No</v>
      </c>
      <c r="I657" s="7" t="str">
        <f>_xlfn.XLOOKUP(A657,'Medical Examinations'!J657:J2991,'Medical Examinations'!S657:S2991)</f>
        <v>Obesity</v>
      </c>
      <c r="J657" s="7" t="str">
        <f>_xlfn.XLOOKUP(A657,'Hospitalisation Details'!$K$2:$K$2344,'Hospitalisation Details'!$V$2:$V$2344,0)</f>
        <v>15-Aug-1971</v>
      </c>
      <c r="K657" s="24">
        <f>_xlfn.XLOOKUP(A657,'Hospitalisation Details'!$K$2:$K$2344,'Hospitalisation Details'!$P$2:$P$2344,0)</f>
        <v>15038.51</v>
      </c>
      <c r="L657" s="24" t="str">
        <f>_xlfn.XLOOKUP(A657,'Hospitalisation Details'!$K$2:$K$2344,'Hospitalisation Details'!$Q$2:$Q$2344,0)</f>
        <v>tier - 2</v>
      </c>
      <c r="M657" s="5" t="str">
        <f>_xlfn.XLOOKUP(A657,'Hospitalisation Details'!$K$2:$K$2344,'Hospitalisation Details'!$R$2:$R$2344,0)</f>
        <v>tier - 3</v>
      </c>
      <c r="N657" s="5" t="str">
        <f>_xlfn.XLOOKUP(A657,'Hospitalisation Details'!$K$2:$K$2344,'Hospitalisation Details'!$S$2:$S$2344,0)</f>
        <v>R1023</v>
      </c>
    </row>
    <row r="658" spans="1:14" ht="15.6" x14ac:dyDescent="0.3">
      <c r="A658" s="8" t="s">
        <v>1714</v>
      </c>
      <c r="B658" s="7" t="str">
        <f>_xlfn.XLOOKUP(A658,'Customer Names'!E658:E2992,'Customer Names'!H658:H2992)</f>
        <v>Haley</v>
      </c>
      <c r="C658" s="7">
        <v>42.95</v>
      </c>
      <c r="D658" s="7" t="str">
        <f>_xlfn.XLOOKUP(A658,'Medical Examinations'!J658:J2992,'Medical Examinations'!M658:M2992)</f>
        <v>Yes</v>
      </c>
      <c r="E658" s="7" t="str">
        <f>_xlfn.XLOOKUP(A658,'Medical Examinations'!J658:J2992,'Medical Examinations'!N658:N2992)</f>
        <v>No</v>
      </c>
      <c r="F658" s="7" t="str">
        <f>_xlfn.XLOOKUP(A658,'Medical Examinations'!J658:J2992,'Medical Examinations'!O658:O2992)</f>
        <v>No</v>
      </c>
      <c r="G658" s="7">
        <v>2</v>
      </c>
      <c r="H658" s="7" t="str">
        <f>_xlfn.XLOOKUP(A658,'Medical Examinations'!J658:J2992,'Medical Examinations'!Q658:Q2992)</f>
        <v>No</v>
      </c>
      <c r="I658" s="7" t="str">
        <f>_xlfn.XLOOKUP(A658,'Medical Examinations'!J658:J2992,'Medical Examinations'!S658:S2992)</f>
        <v>Obesity</v>
      </c>
      <c r="J658" s="7" t="str">
        <f>_xlfn.XLOOKUP(A658,'Hospitalisation Details'!$K$2:$K$2344,'Hospitalisation Details'!$V$2:$V$2344,0)</f>
        <v>11-Sep-1970</v>
      </c>
      <c r="K658" s="24">
        <f>_xlfn.XLOOKUP(A658,'Hospitalisation Details'!$K$2:$K$2344,'Hospitalisation Details'!$P$2:$P$2344,0)</f>
        <v>15026.3</v>
      </c>
      <c r="L658" s="24" t="str">
        <f>_xlfn.XLOOKUP(A658,'Hospitalisation Details'!$K$2:$K$2344,'Hospitalisation Details'!$Q$2:$Q$2344,0)</f>
        <v>tier - 2</v>
      </c>
      <c r="M658" s="5" t="str">
        <f>_xlfn.XLOOKUP(A658,'Hospitalisation Details'!$K$2:$K$2344,'Hospitalisation Details'!$R$2:$R$2344,0)</f>
        <v>tier - 3</v>
      </c>
      <c r="N658" s="5" t="str">
        <f>_xlfn.XLOOKUP(A658,'Hospitalisation Details'!$K$2:$K$2344,'Hospitalisation Details'!$S$2:$S$2344,0)</f>
        <v>R1011</v>
      </c>
    </row>
    <row r="659" spans="1:14" ht="15.6" x14ac:dyDescent="0.3">
      <c r="A659" s="8" t="s">
        <v>1713</v>
      </c>
      <c r="B659" s="7" t="str">
        <f>_xlfn.XLOOKUP(A659,'Customer Names'!E659:E2993,'Customer Names'!H659:H2993)</f>
        <v>Ackerman</v>
      </c>
      <c r="C659" s="7">
        <v>46.96</v>
      </c>
      <c r="D659" s="7" t="str">
        <f>_xlfn.XLOOKUP(A659,'Medical Examinations'!J659:J2993,'Medical Examinations'!M659:M2993)</f>
        <v>No</v>
      </c>
      <c r="E659" s="7" t="str">
        <f>_xlfn.XLOOKUP(A659,'Medical Examinations'!J659:J2993,'Medical Examinations'!N659:N2993)</f>
        <v>No</v>
      </c>
      <c r="F659" s="7" t="str">
        <f>_xlfn.XLOOKUP(A659,'Medical Examinations'!J659:J2993,'Medical Examinations'!O659:O2993)</f>
        <v>Yes</v>
      </c>
      <c r="G659" s="7">
        <v>1</v>
      </c>
      <c r="H659" s="7" t="str">
        <f>_xlfn.XLOOKUP(A659,'Medical Examinations'!J659:J2993,'Medical Examinations'!Q659:Q2993)</f>
        <v>No</v>
      </c>
      <c r="I659" s="7" t="str">
        <f>_xlfn.XLOOKUP(A659,'Medical Examinations'!J659:J2993,'Medical Examinations'!S659:S2993)</f>
        <v>Obesity</v>
      </c>
      <c r="J659" s="7" t="str">
        <f>_xlfn.XLOOKUP(A659,'Hospitalisation Details'!$K$2:$K$2344,'Hospitalisation Details'!$V$2:$V$2344,0)</f>
        <v>25-Nov-1979</v>
      </c>
      <c r="K659" s="24">
        <f>_xlfn.XLOOKUP(A659,'Hospitalisation Details'!$K$2:$K$2344,'Hospitalisation Details'!$P$2:$P$2344,0)</f>
        <v>15025.76</v>
      </c>
      <c r="L659" s="24" t="str">
        <f>_xlfn.XLOOKUP(A659,'Hospitalisation Details'!$K$2:$K$2344,'Hospitalisation Details'!$Q$2:$Q$2344,0)</f>
        <v>tier - 2</v>
      </c>
      <c r="M659" s="5" t="str">
        <f>_xlfn.XLOOKUP(A659,'Hospitalisation Details'!$K$2:$K$2344,'Hospitalisation Details'!$R$2:$R$2344,0)</f>
        <v>tier - 1</v>
      </c>
      <c r="N659" s="5" t="str">
        <f>_xlfn.XLOOKUP(A659,'Hospitalisation Details'!$K$2:$K$2344,'Hospitalisation Details'!$S$2:$S$2344,0)</f>
        <v>R1011</v>
      </c>
    </row>
    <row r="660" spans="1:14" ht="15.6" x14ac:dyDescent="0.3">
      <c r="A660" s="8" t="s">
        <v>1712</v>
      </c>
      <c r="B660" s="7" t="str">
        <f>_xlfn.XLOOKUP(A660,'Customer Names'!E660:E2994,'Customer Names'!H660:H2994)</f>
        <v>Valdez</v>
      </c>
      <c r="C660" s="7">
        <v>30.495000000000001</v>
      </c>
      <c r="D660" s="7" t="str">
        <f>_xlfn.XLOOKUP(A660,'Medical Examinations'!J660:J2994,'Medical Examinations'!M660:M2994)</f>
        <v>No</v>
      </c>
      <c r="E660" s="7" t="str">
        <f>_xlfn.XLOOKUP(A660,'Medical Examinations'!J660:J2994,'Medical Examinations'!N660:N2994)</f>
        <v>No</v>
      </c>
      <c r="F660" s="7" t="str">
        <f>_xlfn.XLOOKUP(A660,'Medical Examinations'!J660:J2994,'Medical Examinations'!O660:O2994)</f>
        <v>No</v>
      </c>
      <c r="G660" s="7">
        <v>0</v>
      </c>
      <c r="H660" s="7" t="str">
        <f>_xlfn.XLOOKUP(A660,'Medical Examinations'!J660:J2994,'Medical Examinations'!Q660:Q2994)</f>
        <v>No</v>
      </c>
      <c r="I660" s="7" t="str">
        <f>_xlfn.XLOOKUP(A660,'Medical Examinations'!J660:J2994,'Medical Examinations'!S660:S2994)</f>
        <v>Obesity</v>
      </c>
      <c r="J660" s="7" t="str">
        <f>_xlfn.XLOOKUP(A660,'Hospitalisation Details'!$K$2:$K$2344,'Hospitalisation Details'!$V$2:$V$2344,0)</f>
        <v>8-Aug-1960</v>
      </c>
      <c r="K660" s="24">
        <f>_xlfn.XLOOKUP(A660,'Hospitalisation Details'!$K$2:$K$2344,'Hospitalisation Details'!$P$2:$P$2344,0)</f>
        <v>15019.76</v>
      </c>
      <c r="L660" s="24" t="str">
        <f>_xlfn.XLOOKUP(A660,'Hospitalisation Details'!$K$2:$K$2344,'Hospitalisation Details'!$Q$2:$Q$2344,0)</f>
        <v>tier - 2</v>
      </c>
      <c r="M660" s="5" t="str">
        <f>_xlfn.XLOOKUP(A660,'Hospitalisation Details'!$K$2:$K$2344,'Hospitalisation Details'!$R$2:$R$2344,0)</f>
        <v>tier - 2</v>
      </c>
      <c r="N660" s="5" t="str">
        <f>_xlfn.XLOOKUP(A660,'Hospitalisation Details'!$K$2:$K$2344,'Hospitalisation Details'!$S$2:$S$2344,0)</f>
        <v>R1012</v>
      </c>
    </row>
    <row r="661" spans="1:14" ht="15.6" x14ac:dyDescent="0.3">
      <c r="A661" s="8" t="s">
        <v>1711</v>
      </c>
      <c r="B661" s="7" t="str">
        <f>_xlfn.XLOOKUP(A661,'Customer Names'!E661:E2995,'Customer Names'!H661:H2995)</f>
        <v>Michaud</v>
      </c>
      <c r="C661" s="7">
        <v>17.954999999999998</v>
      </c>
      <c r="D661" s="7" t="str">
        <f>_xlfn.XLOOKUP(A661,'Medical Examinations'!J661:J2995,'Medical Examinations'!M661:M2995)</f>
        <v>Yes</v>
      </c>
      <c r="E661" s="7" t="str">
        <f>_xlfn.XLOOKUP(A661,'Medical Examinations'!J661:J2995,'Medical Examinations'!N661:N2995)</f>
        <v>No</v>
      </c>
      <c r="F661" s="7" t="str">
        <f>_xlfn.XLOOKUP(A661,'Medical Examinations'!J661:J2995,'Medical Examinations'!O661:O2995)</f>
        <v>No</v>
      </c>
      <c r="G661" s="7">
        <v>1</v>
      </c>
      <c r="H661" s="7" t="str">
        <f>_xlfn.XLOOKUP(A661,'Medical Examinations'!J661:J2995,'Medical Examinations'!Q661:Q2995)</f>
        <v>Yes</v>
      </c>
      <c r="I661" s="7" t="str">
        <f>_xlfn.XLOOKUP(A661,'Medical Examinations'!J661:J2995,'Medical Examinations'!S661:S2995)</f>
        <v>Under Weight</v>
      </c>
      <c r="J661" s="7" t="str">
        <f>_xlfn.XLOOKUP(A661,'Hospitalisation Details'!$K$2:$K$2344,'Hospitalisation Details'!$V$2:$V$2344,0)</f>
        <v>2-Aug-1995</v>
      </c>
      <c r="K661" s="24">
        <f>_xlfn.XLOOKUP(A661,'Hospitalisation Details'!$K$2:$K$2344,'Hospitalisation Details'!$P$2:$P$2344,0)</f>
        <v>15006.58</v>
      </c>
      <c r="L661" s="24" t="str">
        <f>_xlfn.XLOOKUP(A661,'Hospitalisation Details'!$K$2:$K$2344,'Hospitalisation Details'!$Q$2:$Q$2344,0)</f>
        <v>tier - 2</v>
      </c>
      <c r="M661" s="5" t="str">
        <f>_xlfn.XLOOKUP(A661,'Hospitalisation Details'!$K$2:$K$2344,'Hospitalisation Details'!$R$2:$R$2344,0)</f>
        <v>tier - 2</v>
      </c>
      <c r="N661" s="5" t="str">
        <f>_xlfn.XLOOKUP(A661,'Hospitalisation Details'!$K$2:$K$2344,'Hospitalisation Details'!$S$2:$S$2344,0)</f>
        <v>R1024</v>
      </c>
    </row>
    <row r="662" spans="1:14" ht="15.6" x14ac:dyDescent="0.3">
      <c r="A662" s="8" t="s">
        <v>1710</v>
      </c>
      <c r="B662" s="7" t="str">
        <f>_xlfn.XLOOKUP(A662,'Customer Names'!E662:E2996,'Customer Names'!H662:H2996)</f>
        <v>Gunnink</v>
      </c>
      <c r="C662" s="7">
        <v>25.6</v>
      </c>
      <c r="D662" s="7" t="str">
        <f>_xlfn.XLOOKUP(A662,'Medical Examinations'!J662:J2996,'Medical Examinations'!M662:M2996)</f>
        <v>No</v>
      </c>
      <c r="E662" s="7" t="str">
        <f>_xlfn.XLOOKUP(A662,'Medical Examinations'!J662:J2996,'Medical Examinations'!N662:N2996)</f>
        <v>No</v>
      </c>
      <c r="F662" s="7" t="str">
        <f>_xlfn.XLOOKUP(A662,'Medical Examinations'!J662:J2996,'Medical Examinations'!O662:O2996)</f>
        <v>No</v>
      </c>
      <c r="G662" s="7">
        <v>3</v>
      </c>
      <c r="H662" s="7" t="str">
        <f>_xlfn.XLOOKUP(A662,'Medical Examinations'!J662:J2996,'Medical Examinations'!Q662:Q2996)</f>
        <v>No</v>
      </c>
      <c r="I662" s="7" t="str">
        <f>_xlfn.XLOOKUP(A662,'Medical Examinations'!J662:J2996,'Medical Examinations'!S662:S2996)</f>
        <v>Over Weight</v>
      </c>
      <c r="J662" s="7" t="str">
        <f>_xlfn.XLOOKUP(A662,'Hospitalisation Details'!$K$2:$K$2344,'Hospitalisation Details'!$V$2:$V$2344,0)</f>
        <v>29-Jul-1958</v>
      </c>
      <c r="K662" s="24">
        <f>_xlfn.XLOOKUP(A662,'Hospitalisation Details'!$K$2:$K$2344,'Hospitalisation Details'!$P$2:$P$2344,0)</f>
        <v>14988.43</v>
      </c>
      <c r="L662" s="24" t="str">
        <f>_xlfn.XLOOKUP(A662,'Hospitalisation Details'!$K$2:$K$2344,'Hospitalisation Details'!$Q$2:$Q$2344,0)</f>
        <v>tier - 2</v>
      </c>
      <c r="M662" s="5" t="str">
        <f>_xlfn.XLOOKUP(A662,'Hospitalisation Details'!$K$2:$K$2344,'Hospitalisation Details'!$R$2:$R$2344,0)</f>
        <v>tier - 3</v>
      </c>
      <c r="N662" s="5" t="str">
        <f>_xlfn.XLOOKUP(A662,'Hospitalisation Details'!$K$2:$K$2344,'Hospitalisation Details'!$S$2:$S$2344,0)</f>
        <v>R1011</v>
      </c>
    </row>
    <row r="663" spans="1:14" ht="15.6" x14ac:dyDescent="0.3">
      <c r="A663" s="8" t="s">
        <v>1709</v>
      </c>
      <c r="B663" s="7" t="str">
        <f>_xlfn.XLOOKUP(A663,'Customer Names'!E663:E2997,'Customer Names'!H663:H2997)</f>
        <v>Knight</v>
      </c>
      <c r="C663" s="7">
        <v>34.21</v>
      </c>
      <c r="D663" s="7" t="str">
        <f>_xlfn.XLOOKUP(A663,'Medical Examinations'!J663:J2997,'Medical Examinations'!M663:M2997)</f>
        <v>No</v>
      </c>
      <c r="E663" s="7" t="str">
        <f>_xlfn.XLOOKUP(A663,'Medical Examinations'!J663:J2997,'Medical Examinations'!N663:N2997)</f>
        <v>No</v>
      </c>
      <c r="F663" s="7" t="str">
        <f>_xlfn.XLOOKUP(A663,'Medical Examinations'!J663:J2997,'Medical Examinations'!O663:O2997)</f>
        <v>No</v>
      </c>
      <c r="G663" s="7">
        <v>0</v>
      </c>
      <c r="H663" s="7" t="str">
        <f>_xlfn.XLOOKUP(A663,'Medical Examinations'!J663:J2997,'Medical Examinations'!Q663:Q2997)</f>
        <v>No</v>
      </c>
      <c r="I663" s="7" t="str">
        <f>_xlfn.XLOOKUP(A663,'Medical Examinations'!J663:J2997,'Medical Examinations'!S663:S2997)</f>
        <v>Obesity</v>
      </c>
      <c r="J663" s="7" t="str">
        <f>_xlfn.XLOOKUP(A663,'Hospitalisation Details'!$K$2:$K$2344,'Hospitalisation Details'!$V$2:$V$2344,0)</f>
        <v>29-Nov-1962</v>
      </c>
      <c r="K663" s="24">
        <f>_xlfn.XLOOKUP(A663,'Hospitalisation Details'!$K$2:$K$2344,'Hospitalisation Details'!$P$2:$P$2344,0)</f>
        <v>14945.34</v>
      </c>
      <c r="L663" s="24" t="str">
        <f>_xlfn.XLOOKUP(A663,'Hospitalisation Details'!$K$2:$K$2344,'Hospitalisation Details'!$Q$2:$Q$2344,0)</f>
        <v>tier - 2</v>
      </c>
      <c r="M663" s="5" t="str">
        <f>_xlfn.XLOOKUP(A663,'Hospitalisation Details'!$K$2:$K$2344,'Hospitalisation Details'!$R$2:$R$2344,0)</f>
        <v>tier - 1</v>
      </c>
      <c r="N663" s="5" t="str">
        <f>_xlfn.XLOOKUP(A663,'Hospitalisation Details'!$K$2:$K$2344,'Hospitalisation Details'!$S$2:$S$2344,0)</f>
        <v>R1021</v>
      </c>
    </row>
    <row r="664" spans="1:14" ht="15.6" x14ac:dyDescent="0.3">
      <c r="A664" s="8" t="s">
        <v>1708</v>
      </c>
      <c r="B664" s="7" t="str">
        <f>_xlfn.XLOOKUP(A664,'Customer Names'!E664:E2998,'Customer Names'!H664:H2998)</f>
        <v>Grosscup</v>
      </c>
      <c r="C664" s="7">
        <v>39.74</v>
      </c>
      <c r="D664" s="7" t="str">
        <f>_xlfn.XLOOKUP(A664,'Medical Examinations'!J664:J2998,'Medical Examinations'!M664:M2998)</f>
        <v>No</v>
      </c>
      <c r="E664" s="7" t="str">
        <f>_xlfn.XLOOKUP(A664,'Medical Examinations'!J664:J2998,'Medical Examinations'!N664:N2998)</f>
        <v>No</v>
      </c>
      <c r="F664" s="7" t="str">
        <f>_xlfn.XLOOKUP(A664,'Medical Examinations'!J664:J2998,'Medical Examinations'!O664:O2998)</f>
        <v>No</v>
      </c>
      <c r="G664" s="7">
        <v>0</v>
      </c>
      <c r="H664" s="7" t="str">
        <f>_xlfn.XLOOKUP(A664,'Medical Examinations'!J664:J2998,'Medical Examinations'!Q664:Q2998)</f>
        <v>No</v>
      </c>
      <c r="I664" s="7" t="str">
        <f>_xlfn.XLOOKUP(A664,'Medical Examinations'!J664:J2998,'Medical Examinations'!S664:S2998)</f>
        <v>Obesity</v>
      </c>
      <c r="J664" s="7" t="str">
        <f>_xlfn.XLOOKUP(A664,'Hospitalisation Details'!$K$2:$K$2344,'Hospitalisation Details'!$V$2:$V$2344,0)</f>
        <v>8-Nov-1968</v>
      </c>
      <c r="K664" s="24">
        <f>_xlfn.XLOOKUP(A664,'Hospitalisation Details'!$K$2:$K$2344,'Hospitalisation Details'!$P$2:$P$2344,0)</f>
        <v>14926.97</v>
      </c>
      <c r="L664" s="24" t="str">
        <f>_xlfn.XLOOKUP(A664,'Hospitalisation Details'!$K$2:$K$2344,'Hospitalisation Details'!$Q$2:$Q$2344,0)</f>
        <v>tier - 2</v>
      </c>
      <c r="M664" s="5" t="str">
        <f>_xlfn.XLOOKUP(A664,'Hospitalisation Details'!$K$2:$K$2344,'Hospitalisation Details'!$R$2:$R$2344,0)</f>
        <v>tier - 2</v>
      </c>
      <c r="N664" s="5" t="str">
        <f>_xlfn.XLOOKUP(A664,'Hospitalisation Details'!$K$2:$K$2344,'Hospitalisation Details'!$S$2:$S$2344,0)</f>
        <v>R1012</v>
      </c>
    </row>
    <row r="665" spans="1:14" ht="15.6" x14ac:dyDescent="0.3">
      <c r="A665" s="8" t="s">
        <v>1707</v>
      </c>
      <c r="B665" s="7" t="str">
        <f>_xlfn.XLOOKUP(A665,'Customer Names'!E665:E2999,'Customer Names'!H665:H2999)</f>
        <v>Koniuch</v>
      </c>
      <c r="C665" s="7">
        <v>49.53</v>
      </c>
      <c r="D665" s="7" t="str">
        <f>_xlfn.XLOOKUP(A665,'Medical Examinations'!J665:J2999,'Medical Examinations'!M665:M2999)</f>
        <v>Yes</v>
      </c>
      <c r="E665" s="7" t="str">
        <f>_xlfn.XLOOKUP(A665,'Medical Examinations'!J665:J2999,'Medical Examinations'!N665:N2999)</f>
        <v>No</v>
      </c>
      <c r="F665" s="7" t="str">
        <f>_xlfn.XLOOKUP(A665,'Medical Examinations'!J665:J2999,'Medical Examinations'!O665:O2999)</f>
        <v>No</v>
      </c>
      <c r="G665" s="7">
        <v>0</v>
      </c>
      <c r="H665" s="7" t="str">
        <f>_xlfn.XLOOKUP(A665,'Medical Examinations'!J665:J2999,'Medical Examinations'!Q665:Q2999)</f>
        <v>No</v>
      </c>
      <c r="I665" s="7" t="str">
        <f>_xlfn.XLOOKUP(A665,'Medical Examinations'!J665:J2999,'Medical Examinations'!S665:S2999)</f>
        <v>Obesity</v>
      </c>
      <c r="J665" s="7" t="str">
        <f>_xlfn.XLOOKUP(A665,'Hospitalisation Details'!$K$2:$K$2344,'Hospitalisation Details'!$V$2:$V$2344,0)</f>
        <v>4-Jul-1981</v>
      </c>
      <c r="K665" s="24">
        <f>_xlfn.XLOOKUP(A665,'Hospitalisation Details'!$K$2:$K$2344,'Hospitalisation Details'!$P$2:$P$2344,0)</f>
        <v>14908.27</v>
      </c>
      <c r="L665" s="24" t="str">
        <f>_xlfn.XLOOKUP(A665,'Hospitalisation Details'!$K$2:$K$2344,'Hospitalisation Details'!$Q$2:$Q$2344,0)</f>
        <v>tier - 2</v>
      </c>
      <c r="M665" s="5" t="str">
        <f>_xlfn.XLOOKUP(A665,'Hospitalisation Details'!$K$2:$K$2344,'Hospitalisation Details'!$R$2:$R$2344,0)</f>
        <v>tier - 1</v>
      </c>
      <c r="N665" s="5" t="str">
        <f>_xlfn.XLOOKUP(A665,'Hospitalisation Details'!$K$2:$K$2344,'Hospitalisation Details'!$S$2:$S$2344,0)</f>
        <v>R1011</v>
      </c>
    </row>
    <row r="666" spans="1:14" ht="15.6" x14ac:dyDescent="0.3">
      <c r="A666" s="8" t="s">
        <v>1706</v>
      </c>
      <c r="B666" s="7" t="str">
        <f>_xlfn.XLOOKUP(A666,'Customer Names'!E666:E3000,'Customer Names'!H666:H3000)</f>
        <v>Heitzman</v>
      </c>
      <c r="C666" s="7">
        <v>39.33</v>
      </c>
      <c r="D666" s="7" t="str">
        <f>_xlfn.XLOOKUP(A666,'Medical Examinations'!J666:J3000,'Medical Examinations'!M666:M3000)</f>
        <v>No</v>
      </c>
      <c r="E666" s="7" t="str">
        <f>_xlfn.XLOOKUP(A666,'Medical Examinations'!J666:J3000,'Medical Examinations'!N666:N3000)</f>
        <v>No</v>
      </c>
      <c r="F666" s="7" t="str">
        <f>_xlfn.XLOOKUP(A666,'Medical Examinations'!J666:J3000,'Medical Examinations'!O666:O3000)</f>
        <v>No</v>
      </c>
      <c r="G666" s="7">
        <v>3</v>
      </c>
      <c r="H666" s="7" t="str">
        <f>_xlfn.XLOOKUP(A666,'Medical Examinations'!J666:J3000,'Medical Examinations'!Q666:Q3000)</f>
        <v>No</v>
      </c>
      <c r="I666" s="7" t="str">
        <f>_xlfn.XLOOKUP(A666,'Medical Examinations'!J666:J3000,'Medical Examinations'!S666:S3000)</f>
        <v>Obesity</v>
      </c>
      <c r="J666" s="7" t="str">
        <f>_xlfn.XLOOKUP(A666,'Hospitalisation Details'!$K$2:$K$2344,'Hospitalisation Details'!$V$2:$V$2344,0)</f>
        <v>17-Oct-1958</v>
      </c>
      <c r="K666" s="24">
        <f>_xlfn.XLOOKUP(A666,'Hospitalisation Details'!$K$2:$K$2344,'Hospitalisation Details'!$P$2:$P$2344,0)</f>
        <v>14901.52</v>
      </c>
      <c r="L666" s="24" t="str">
        <f>_xlfn.XLOOKUP(A666,'Hospitalisation Details'!$K$2:$K$2344,'Hospitalisation Details'!$Q$2:$Q$2344,0)</f>
        <v>tier - 2</v>
      </c>
      <c r="M666" s="5" t="str">
        <f>_xlfn.XLOOKUP(A666,'Hospitalisation Details'!$K$2:$K$2344,'Hospitalisation Details'!$R$2:$R$2344,0)</f>
        <v>tier - 2</v>
      </c>
      <c r="N666" s="5" t="str">
        <f>_xlfn.XLOOKUP(A666,'Hospitalisation Details'!$K$2:$K$2344,'Hospitalisation Details'!$S$2:$S$2344,0)</f>
        <v>R1024</v>
      </c>
    </row>
    <row r="667" spans="1:14" ht="15.6" x14ac:dyDescent="0.3">
      <c r="A667" s="8" t="s">
        <v>1705</v>
      </c>
      <c r="B667" s="7" t="str">
        <f>_xlfn.XLOOKUP(A667,'Customer Names'!E667:E3001,'Customer Names'!H667:H3001)</f>
        <v>Tatton</v>
      </c>
      <c r="C667" s="7">
        <v>39.979999999999997</v>
      </c>
      <c r="D667" s="7" t="str">
        <f>_xlfn.XLOOKUP(A667,'Medical Examinations'!J667:J3001,'Medical Examinations'!M667:M3001)</f>
        <v>Yes</v>
      </c>
      <c r="E667" s="7" t="str">
        <f>_xlfn.XLOOKUP(A667,'Medical Examinations'!J667:J3001,'Medical Examinations'!N667:N3001)</f>
        <v>No</v>
      </c>
      <c r="F667" s="7" t="str">
        <f>_xlfn.XLOOKUP(A667,'Medical Examinations'!J667:J3001,'Medical Examinations'!O667:O3001)</f>
        <v>No</v>
      </c>
      <c r="G667" s="7">
        <v>2</v>
      </c>
      <c r="H667" s="7" t="str">
        <f>_xlfn.XLOOKUP(A667,'Medical Examinations'!J667:J3001,'Medical Examinations'!Q667:Q3001)</f>
        <v>No</v>
      </c>
      <c r="I667" s="7" t="str">
        <f>_xlfn.XLOOKUP(A667,'Medical Examinations'!J667:J3001,'Medical Examinations'!S667:S3001)</f>
        <v>Obesity</v>
      </c>
      <c r="J667" s="7" t="str">
        <f>_xlfn.XLOOKUP(A667,'Hospitalisation Details'!$K$2:$K$2344,'Hospitalisation Details'!$V$2:$V$2344,0)</f>
        <v>11-Nov-1970</v>
      </c>
      <c r="K667" s="24">
        <f>_xlfn.XLOOKUP(A667,'Hospitalisation Details'!$K$2:$K$2344,'Hospitalisation Details'!$P$2:$P$2344,0)</f>
        <v>14847.63</v>
      </c>
      <c r="L667" s="24" t="str">
        <f>_xlfn.XLOOKUP(A667,'Hospitalisation Details'!$K$2:$K$2344,'Hospitalisation Details'!$Q$2:$Q$2344,0)</f>
        <v>tier - 2</v>
      </c>
      <c r="M667" s="5" t="str">
        <f>_xlfn.XLOOKUP(A667,'Hospitalisation Details'!$K$2:$K$2344,'Hospitalisation Details'!$R$2:$R$2344,0)</f>
        <v>tier - 2</v>
      </c>
      <c r="N667" s="5" t="str">
        <f>_xlfn.XLOOKUP(A667,'Hospitalisation Details'!$K$2:$K$2344,'Hospitalisation Details'!$S$2:$S$2344,0)</f>
        <v>R1023</v>
      </c>
    </row>
    <row r="668" spans="1:14" ht="15.6" x14ac:dyDescent="0.3">
      <c r="A668" s="8" t="s">
        <v>1704</v>
      </c>
      <c r="B668" s="7" t="str">
        <f>_xlfn.XLOOKUP(A668,'Customer Names'!E668:E3002,'Customer Names'!H668:H3002)</f>
        <v>Flanagan</v>
      </c>
      <c r="C668" s="7">
        <v>46.51</v>
      </c>
      <c r="D668" s="7" t="str">
        <f>_xlfn.XLOOKUP(A668,'Medical Examinations'!J668:J3002,'Medical Examinations'!M668:M3002)</f>
        <v>Yes</v>
      </c>
      <c r="E668" s="7" t="str">
        <f>_xlfn.XLOOKUP(A668,'Medical Examinations'!J668:J3002,'Medical Examinations'!N668:N3002)</f>
        <v>No</v>
      </c>
      <c r="F668" s="7" t="str">
        <f>_xlfn.XLOOKUP(A668,'Medical Examinations'!J668:J3002,'Medical Examinations'!O668:O3002)</f>
        <v>No</v>
      </c>
      <c r="G668" s="7">
        <v>0</v>
      </c>
      <c r="H668" s="7" t="str">
        <f>_xlfn.XLOOKUP(A668,'Medical Examinations'!J668:J3002,'Medical Examinations'!Q668:Q3002)</f>
        <v>No</v>
      </c>
      <c r="I668" s="7" t="str">
        <f>_xlfn.XLOOKUP(A668,'Medical Examinations'!J668:J3002,'Medical Examinations'!S668:S3002)</f>
        <v>Obesity</v>
      </c>
      <c r="J668" s="7" t="str">
        <f>_xlfn.XLOOKUP(A668,'Hospitalisation Details'!$K$2:$K$2344,'Hospitalisation Details'!$V$2:$V$2344,0)</f>
        <v>5-Jun-1981</v>
      </c>
      <c r="K668" s="24">
        <f>_xlfn.XLOOKUP(A668,'Hospitalisation Details'!$K$2:$K$2344,'Hospitalisation Details'!$P$2:$P$2344,0)</f>
        <v>14843.96</v>
      </c>
      <c r="L668" s="24" t="str">
        <f>_xlfn.XLOOKUP(A668,'Hospitalisation Details'!$K$2:$K$2344,'Hospitalisation Details'!$Q$2:$Q$2344,0)</f>
        <v>tier - 2</v>
      </c>
      <c r="M668" s="5" t="str">
        <f>_xlfn.XLOOKUP(A668,'Hospitalisation Details'!$K$2:$K$2344,'Hospitalisation Details'!$R$2:$R$2344,0)</f>
        <v>tier - 3</v>
      </c>
      <c r="N668" s="5" t="str">
        <f>_xlfn.XLOOKUP(A668,'Hospitalisation Details'!$K$2:$K$2344,'Hospitalisation Details'!$S$2:$S$2344,0)</f>
        <v>R1026</v>
      </c>
    </row>
    <row r="669" spans="1:14" ht="15.6" x14ac:dyDescent="0.3">
      <c r="A669" s="8" t="s">
        <v>1703</v>
      </c>
      <c r="B669" s="7" t="str">
        <f>_xlfn.XLOOKUP(A669,'Customer Names'!E669:E3003,'Customer Names'!H669:H3003)</f>
        <v>Funk</v>
      </c>
      <c r="C669" s="7">
        <v>43.58</v>
      </c>
      <c r="D669" s="7" t="str">
        <f>_xlfn.XLOOKUP(A669,'Medical Examinations'!J669:J3003,'Medical Examinations'!M669:M3003)</f>
        <v>No</v>
      </c>
      <c r="E669" s="7" t="str">
        <f>_xlfn.XLOOKUP(A669,'Medical Examinations'!J669:J3003,'Medical Examinations'!N669:N3003)</f>
        <v>No</v>
      </c>
      <c r="F669" s="7" t="str">
        <f>_xlfn.XLOOKUP(A669,'Medical Examinations'!J669:J3003,'Medical Examinations'!O669:O3003)</f>
        <v>Yes</v>
      </c>
      <c r="G669" s="7">
        <v>1</v>
      </c>
      <c r="H669" s="7" t="str">
        <f>_xlfn.XLOOKUP(A669,'Medical Examinations'!J669:J3003,'Medical Examinations'!Q669:Q3003)</f>
        <v>No</v>
      </c>
      <c r="I669" s="7" t="str">
        <f>_xlfn.XLOOKUP(A669,'Medical Examinations'!J669:J3003,'Medical Examinations'!S669:S3003)</f>
        <v>Obesity</v>
      </c>
      <c r="J669" s="7" t="str">
        <f>_xlfn.XLOOKUP(A669,'Hospitalisation Details'!$K$2:$K$2344,'Hospitalisation Details'!$V$2:$V$2344,0)</f>
        <v>18-Oct-1979</v>
      </c>
      <c r="K669" s="24">
        <f>_xlfn.XLOOKUP(A669,'Hospitalisation Details'!$K$2:$K$2344,'Hospitalisation Details'!$P$2:$P$2344,0)</f>
        <v>14839.34</v>
      </c>
      <c r="L669" s="24" t="str">
        <f>_xlfn.XLOOKUP(A669,'Hospitalisation Details'!$K$2:$K$2344,'Hospitalisation Details'!$Q$2:$Q$2344,0)</f>
        <v>tier - 2</v>
      </c>
      <c r="M669" s="5" t="str">
        <f>_xlfn.XLOOKUP(A669,'Hospitalisation Details'!$K$2:$K$2344,'Hospitalisation Details'!$R$2:$R$2344,0)</f>
        <v>tier - 3</v>
      </c>
      <c r="N669" s="5" t="str">
        <f>_xlfn.XLOOKUP(A669,'Hospitalisation Details'!$K$2:$K$2344,'Hospitalisation Details'!$S$2:$S$2344,0)</f>
        <v>R1026</v>
      </c>
    </row>
    <row r="670" spans="1:14" ht="15.6" x14ac:dyDescent="0.3">
      <c r="A670" s="8" t="s">
        <v>1702</v>
      </c>
      <c r="B670" s="7" t="str">
        <f>_xlfn.XLOOKUP(A670,'Customer Names'!E670:E3004,'Customer Names'!H670:H3004)</f>
        <v>Davenport</v>
      </c>
      <c r="C670" s="7">
        <v>42.28</v>
      </c>
      <c r="D670" s="7" t="str">
        <f>_xlfn.XLOOKUP(A670,'Medical Examinations'!J670:J3004,'Medical Examinations'!M670:M3004)</f>
        <v>Yes</v>
      </c>
      <c r="E670" s="7" t="str">
        <f>_xlfn.XLOOKUP(A670,'Medical Examinations'!J670:J3004,'Medical Examinations'!N670:N3004)</f>
        <v>No</v>
      </c>
      <c r="F670" s="7" t="str">
        <f>_xlfn.XLOOKUP(A670,'Medical Examinations'!J670:J3004,'Medical Examinations'!O670:O3004)</f>
        <v>No</v>
      </c>
      <c r="G670" s="7">
        <v>1</v>
      </c>
      <c r="H670" s="7" t="str">
        <f>_xlfn.XLOOKUP(A670,'Medical Examinations'!J670:J3004,'Medical Examinations'!Q670:Q3004)</f>
        <v>No</v>
      </c>
      <c r="I670" s="7" t="str">
        <f>_xlfn.XLOOKUP(A670,'Medical Examinations'!J670:J3004,'Medical Examinations'!S670:S3004)</f>
        <v>Obesity</v>
      </c>
      <c r="J670" s="7" t="str">
        <f>_xlfn.XLOOKUP(A670,'Hospitalisation Details'!$K$2:$K$2344,'Hospitalisation Details'!$V$2:$V$2344,0)</f>
        <v>10-Dec-1975</v>
      </c>
      <c r="K670" s="24">
        <f>_xlfn.XLOOKUP(A670,'Hospitalisation Details'!$K$2:$K$2344,'Hospitalisation Details'!$P$2:$P$2344,0)</f>
        <v>14819</v>
      </c>
      <c r="L670" s="24" t="str">
        <f>_xlfn.XLOOKUP(A670,'Hospitalisation Details'!$K$2:$K$2344,'Hospitalisation Details'!$Q$2:$Q$2344,0)</f>
        <v>tier - 2</v>
      </c>
      <c r="M670" s="5" t="str">
        <f>_xlfn.XLOOKUP(A670,'Hospitalisation Details'!$K$2:$K$2344,'Hospitalisation Details'!$R$2:$R$2344,0)</f>
        <v>tier - 3</v>
      </c>
      <c r="N670" s="5" t="str">
        <f>_xlfn.XLOOKUP(A670,'Hospitalisation Details'!$K$2:$K$2344,'Hospitalisation Details'!$S$2:$S$2344,0)</f>
        <v>R1023</v>
      </c>
    </row>
    <row r="671" spans="1:14" ht="15.6" x14ac:dyDescent="0.3">
      <c r="A671" s="8" t="s">
        <v>1701</v>
      </c>
      <c r="B671" s="7" t="str">
        <f>_xlfn.XLOOKUP(A671,'Customer Names'!E671:E3005,'Customer Names'!H671:H3005)</f>
        <v>Nicholson</v>
      </c>
      <c r="C671" s="7">
        <v>35.520000000000003</v>
      </c>
      <c r="D671" s="7" t="str">
        <f>_xlfn.XLOOKUP(A671,'Medical Examinations'!J671:J3005,'Medical Examinations'!M671:M3005)</f>
        <v>No</v>
      </c>
      <c r="E671" s="7" t="str">
        <f>_xlfn.XLOOKUP(A671,'Medical Examinations'!J671:J3005,'Medical Examinations'!N671:N3005)</f>
        <v>No</v>
      </c>
      <c r="F671" s="7" t="str">
        <f>_xlfn.XLOOKUP(A671,'Medical Examinations'!J671:J3005,'Medical Examinations'!O671:O3005)</f>
        <v>No</v>
      </c>
      <c r="G671" s="7">
        <v>0</v>
      </c>
      <c r="H671" s="7" t="str">
        <f>_xlfn.XLOOKUP(A671,'Medical Examinations'!J671:J3005,'Medical Examinations'!Q671:Q3005)</f>
        <v>No</v>
      </c>
      <c r="I671" s="7" t="str">
        <f>_xlfn.XLOOKUP(A671,'Medical Examinations'!J671:J3005,'Medical Examinations'!S671:S3005)</f>
        <v>Obesity</v>
      </c>
      <c r="J671" s="7" t="str">
        <f>_xlfn.XLOOKUP(A671,'Hospitalisation Details'!$K$2:$K$2344,'Hospitalisation Details'!$V$2:$V$2344,0)</f>
        <v>27-Jul-1965</v>
      </c>
      <c r="K671" s="24">
        <f>_xlfn.XLOOKUP(A671,'Hospitalisation Details'!$K$2:$K$2344,'Hospitalisation Details'!$P$2:$P$2344,0)</f>
        <v>14750.42</v>
      </c>
      <c r="L671" s="24" t="str">
        <f>_xlfn.XLOOKUP(A671,'Hospitalisation Details'!$K$2:$K$2344,'Hospitalisation Details'!$Q$2:$Q$2344,0)</f>
        <v>tier - 2</v>
      </c>
      <c r="M671" s="5" t="str">
        <f>_xlfn.XLOOKUP(A671,'Hospitalisation Details'!$K$2:$K$2344,'Hospitalisation Details'!$R$2:$R$2344,0)</f>
        <v>tier - 2</v>
      </c>
      <c r="N671" s="5" t="str">
        <f>_xlfn.XLOOKUP(A671,'Hospitalisation Details'!$K$2:$K$2344,'Hospitalisation Details'!$S$2:$S$2344,0)</f>
        <v>R1026</v>
      </c>
    </row>
    <row r="672" spans="1:14" ht="15.6" x14ac:dyDescent="0.3">
      <c r="A672" s="8" t="s">
        <v>1700</v>
      </c>
      <c r="B672" s="7" t="str">
        <f>_xlfn.XLOOKUP(A672,'Customer Names'!E672:E3006,'Customer Names'!H672:H3006)</f>
        <v>Lindbloom</v>
      </c>
      <c r="C672" s="7">
        <v>33.6</v>
      </c>
      <c r="D672" s="7" t="str">
        <f>_xlfn.XLOOKUP(A672,'Medical Examinations'!J672:J3006,'Medical Examinations'!M672:M3006)</f>
        <v>No</v>
      </c>
      <c r="E672" s="7" t="str">
        <f>_xlfn.XLOOKUP(A672,'Medical Examinations'!J672:J3006,'Medical Examinations'!N672:N3006)</f>
        <v>No</v>
      </c>
      <c r="F672" s="7" t="str">
        <f>_xlfn.XLOOKUP(A672,'Medical Examinations'!J672:J3006,'Medical Examinations'!O672:O3006)</f>
        <v>No</v>
      </c>
      <c r="G672" s="7">
        <v>0</v>
      </c>
      <c r="H672" s="7" t="str">
        <f>_xlfn.XLOOKUP(A672,'Medical Examinations'!J672:J3006,'Medical Examinations'!Q672:Q3006)</f>
        <v>No</v>
      </c>
      <c r="I672" s="7" t="str">
        <f>_xlfn.XLOOKUP(A672,'Medical Examinations'!J672:J3006,'Medical Examinations'!S672:S3006)</f>
        <v>Obesity</v>
      </c>
      <c r="J672" s="7" t="str">
        <f>_xlfn.XLOOKUP(A672,'Hospitalisation Details'!$K$2:$K$2344,'Hospitalisation Details'!$V$2:$V$2344,0)</f>
        <v>29-Jul-1962</v>
      </c>
      <c r="K672" s="24">
        <f>_xlfn.XLOOKUP(A672,'Hospitalisation Details'!$K$2:$K$2344,'Hospitalisation Details'!$P$2:$P$2344,0)</f>
        <v>14738.43</v>
      </c>
      <c r="L672" s="24" t="str">
        <f>_xlfn.XLOOKUP(A672,'Hospitalisation Details'!$K$2:$K$2344,'Hospitalisation Details'!$Q$2:$Q$2344,0)</f>
        <v>tier - 2</v>
      </c>
      <c r="M672" s="5" t="str">
        <f>_xlfn.XLOOKUP(A672,'Hospitalisation Details'!$K$2:$K$2344,'Hospitalisation Details'!$R$2:$R$2344,0)</f>
        <v>tier - 3</v>
      </c>
      <c r="N672" s="5" t="str">
        <f>_xlfn.XLOOKUP(A672,'Hospitalisation Details'!$K$2:$K$2344,'Hospitalisation Details'!$S$2:$S$2344,0)</f>
        <v>R1021</v>
      </c>
    </row>
    <row r="673" spans="1:14" ht="15.6" x14ac:dyDescent="0.3">
      <c r="A673" s="8" t="s">
        <v>1699</v>
      </c>
      <c r="B673" s="7" t="str">
        <f>_xlfn.XLOOKUP(A673,'Customer Names'!E673:E3007,'Customer Names'!H673:H3007)</f>
        <v>Wijayaratne</v>
      </c>
      <c r="C673" s="7">
        <v>22.42</v>
      </c>
      <c r="D673" s="7" t="str">
        <f>_xlfn.XLOOKUP(A673,'Medical Examinations'!J673:J3007,'Medical Examinations'!M673:M3007)</f>
        <v>No</v>
      </c>
      <c r="E673" s="7" t="str">
        <f>_xlfn.XLOOKUP(A673,'Medical Examinations'!J673:J3007,'Medical Examinations'!N673:N3007)</f>
        <v>No</v>
      </c>
      <c r="F673" s="7" t="str">
        <f>_xlfn.XLOOKUP(A673,'Medical Examinations'!J673:J3007,'Medical Examinations'!O673:O3007)</f>
        <v>No</v>
      </c>
      <c r="G673" s="7">
        <v>0</v>
      </c>
      <c r="H673" s="7" t="str">
        <f>_xlfn.XLOOKUP(A673,'Medical Examinations'!J673:J3007,'Medical Examinations'!Q673:Q3007)</f>
        <v>Yes</v>
      </c>
      <c r="I673" s="7" t="str">
        <f>_xlfn.XLOOKUP(A673,'Medical Examinations'!J673:J3007,'Medical Examinations'!S673:S3007)</f>
        <v>Normal Weight</v>
      </c>
      <c r="J673" s="7" t="str">
        <f>_xlfn.XLOOKUP(A673,'Hospitalisation Details'!$K$2:$K$2344,'Hospitalisation Details'!$V$2:$V$2344,0)</f>
        <v>24-Sep-2002</v>
      </c>
      <c r="K673" s="24">
        <f>_xlfn.XLOOKUP(A673,'Hospitalisation Details'!$K$2:$K$2344,'Hospitalisation Details'!$P$2:$P$2344,0)</f>
        <v>14711.74</v>
      </c>
      <c r="L673" s="24" t="str">
        <f>_xlfn.XLOOKUP(A673,'Hospitalisation Details'!$K$2:$K$2344,'Hospitalisation Details'!$Q$2:$Q$2344,0)</f>
        <v>tier - 2</v>
      </c>
      <c r="M673" s="5" t="str">
        <f>_xlfn.XLOOKUP(A673,'Hospitalisation Details'!$K$2:$K$2344,'Hospitalisation Details'!$R$2:$R$2344,0)</f>
        <v>tier - 2</v>
      </c>
      <c r="N673" s="5" t="str">
        <f>_xlfn.XLOOKUP(A673,'Hospitalisation Details'!$K$2:$K$2344,'Hospitalisation Details'!$S$2:$S$2344,0)</f>
        <v>R1012</v>
      </c>
    </row>
    <row r="674" spans="1:14" ht="15.6" x14ac:dyDescent="0.3">
      <c r="A674" s="8" t="s">
        <v>1698</v>
      </c>
      <c r="B674" s="7" t="str">
        <f>_xlfn.XLOOKUP(A674,'Customer Names'!E674:E3008,'Customer Names'!H674:H3008)</f>
        <v>Ainsworth</v>
      </c>
      <c r="C674" s="7">
        <v>46.86</v>
      </c>
      <c r="D674" s="7" t="str">
        <f>_xlfn.XLOOKUP(A674,'Medical Examinations'!J674:J3008,'Medical Examinations'!M674:M3008)</f>
        <v>No</v>
      </c>
      <c r="E674" s="7" t="str">
        <f>_xlfn.XLOOKUP(A674,'Medical Examinations'!J674:J3008,'Medical Examinations'!N674:N3008)</f>
        <v>No</v>
      </c>
      <c r="F674" s="7" t="str">
        <f>_xlfn.XLOOKUP(A674,'Medical Examinations'!J674:J3008,'Medical Examinations'!O674:O3008)</f>
        <v>No</v>
      </c>
      <c r="G674" s="7">
        <v>0</v>
      </c>
      <c r="H674" s="7" t="str">
        <f>_xlfn.XLOOKUP(A674,'Medical Examinations'!J674:J3008,'Medical Examinations'!Q674:Q3008)</f>
        <v>No</v>
      </c>
      <c r="I674" s="7" t="str">
        <f>_xlfn.XLOOKUP(A674,'Medical Examinations'!J674:J3008,'Medical Examinations'!S674:S3008)</f>
        <v>Obesity</v>
      </c>
      <c r="J674" s="7" t="str">
        <f>_xlfn.XLOOKUP(A674,'Hospitalisation Details'!$K$2:$K$2344,'Hospitalisation Details'!$V$2:$V$2344,0)</f>
        <v>4-Sep-1982</v>
      </c>
      <c r="K674" s="24">
        <f>_xlfn.XLOOKUP(A674,'Hospitalisation Details'!$K$2:$K$2344,'Hospitalisation Details'!$P$2:$P$2344,0)</f>
        <v>14696.77</v>
      </c>
      <c r="L674" s="24" t="str">
        <f>_xlfn.XLOOKUP(A674,'Hospitalisation Details'!$K$2:$K$2344,'Hospitalisation Details'!$Q$2:$Q$2344,0)</f>
        <v>tier - 2</v>
      </c>
      <c r="M674" s="5" t="str">
        <f>_xlfn.XLOOKUP(A674,'Hospitalisation Details'!$K$2:$K$2344,'Hospitalisation Details'!$R$2:$R$2344,0)</f>
        <v>tier - 2</v>
      </c>
      <c r="N674" s="5" t="str">
        <f>_xlfn.XLOOKUP(A674,'Hospitalisation Details'!$K$2:$K$2344,'Hospitalisation Details'!$S$2:$S$2344,0)</f>
        <v>R1011</v>
      </c>
    </row>
    <row r="675" spans="1:14" ht="15.6" x14ac:dyDescent="0.3">
      <c r="A675" s="8" t="s">
        <v>1697</v>
      </c>
      <c r="B675" s="7" t="str">
        <f>_xlfn.XLOOKUP(A675,'Customer Names'!E675:E3009,'Customer Names'!H675:H3009)</f>
        <v>Gayagoy</v>
      </c>
      <c r="C675" s="7">
        <v>32.965000000000003</v>
      </c>
      <c r="D675" s="7" t="str">
        <f>_xlfn.XLOOKUP(A675,'Medical Examinations'!J675:J3009,'Medical Examinations'!M675:M3009)</f>
        <v>No</v>
      </c>
      <c r="E675" s="7" t="str">
        <f>_xlfn.XLOOKUP(A675,'Medical Examinations'!J675:J3009,'Medical Examinations'!N675:N3009)</f>
        <v>No</v>
      </c>
      <c r="F675" s="7" t="str">
        <f>_xlfn.XLOOKUP(A675,'Medical Examinations'!J675:J3009,'Medical Examinations'!O675:O3009)</f>
        <v>No</v>
      </c>
      <c r="G675" s="7">
        <v>3</v>
      </c>
      <c r="H675" s="7" t="str">
        <f>_xlfn.XLOOKUP(A675,'Medical Examinations'!J675:J3009,'Medical Examinations'!Q675:Q3009)</f>
        <v>No</v>
      </c>
      <c r="I675" s="7" t="str">
        <f>_xlfn.XLOOKUP(A675,'Medical Examinations'!J675:J3009,'Medical Examinations'!S675:S3009)</f>
        <v>Obesity</v>
      </c>
      <c r="J675" s="7" t="str">
        <f>_xlfn.XLOOKUP(A675,'Hospitalisation Details'!$K$2:$K$2344,'Hospitalisation Details'!$V$2:$V$2344,0)</f>
        <v>23-Jul-1958</v>
      </c>
      <c r="K675" s="24">
        <f>_xlfn.XLOOKUP(A675,'Hospitalisation Details'!$K$2:$K$2344,'Hospitalisation Details'!$P$2:$P$2344,0)</f>
        <v>14692.67</v>
      </c>
      <c r="L675" s="24" t="str">
        <f>_xlfn.XLOOKUP(A675,'Hospitalisation Details'!$K$2:$K$2344,'Hospitalisation Details'!$Q$2:$Q$2344,0)</f>
        <v>tier - 2</v>
      </c>
      <c r="M675" s="5" t="str">
        <f>_xlfn.XLOOKUP(A675,'Hospitalisation Details'!$K$2:$K$2344,'Hospitalisation Details'!$R$2:$R$2344,0)</f>
        <v>tier - 1</v>
      </c>
      <c r="N675" s="5" t="str">
        <f>_xlfn.XLOOKUP(A675,'Hospitalisation Details'!$K$2:$K$2344,'Hospitalisation Details'!$S$2:$S$2344,0)</f>
        <v>R1012</v>
      </c>
    </row>
    <row r="676" spans="1:14" ht="15.6" x14ac:dyDescent="0.3">
      <c r="A676" s="8" t="s">
        <v>1696</v>
      </c>
      <c r="B676" s="7" t="str">
        <f>_xlfn.XLOOKUP(A676,'Customer Names'!E676:E3010,'Customer Names'!H676:H3010)</f>
        <v>Fitzmaurice</v>
      </c>
      <c r="C676" s="7">
        <v>39.340000000000003</v>
      </c>
      <c r="D676" s="7" t="str">
        <f>_xlfn.XLOOKUP(A676,'Medical Examinations'!J676:J3010,'Medical Examinations'!M676:M3010)</f>
        <v>Yes</v>
      </c>
      <c r="E676" s="7" t="str">
        <f>_xlfn.XLOOKUP(A676,'Medical Examinations'!J676:J3010,'Medical Examinations'!N676:N3010)</f>
        <v>No</v>
      </c>
      <c r="F676" s="7" t="str">
        <f>_xlfn.XLOOKUP(A676,'Medical Examinations'!J676:J3010,'Medical Examinations'!O676:O3010)</f>
        <v>Yes</v>
      </c>
      <c r="G676" s="7">
        <v>1</v>
      </c>
      <c r="H676" s="7" t="str">
        <f>_xlfn.XLOOKUP(A676,'Medical Examinations'!J676:J3010,'Medical Examinations'!Q676:Q3010)</f>
        <v>No</v>
      </c>
      <c r="I676" s="7" t="str">
        <f>_xlfn.XLOOKUP(A676,'Medical Examinations'!J676:J3010,'Medical Examinations'!S676:S3010)</f>
        <v>Obesity</v>
      </c>
      <c r="J676" s="7" t="str">
        <f>_xlfn.XLOOKUP(A676,'Hospitalisation Details'!$K$2:$K$2344,'Hospitalisation Details'!$V$2:$V$2344,0)</f>
        <v>20-Oct-1969</v>
      </c>
      <c r="K676" s="24">
        <f>_xlfn.XLOOKUP(A676,'Hospitalisation Details'!$K$2:$K$2344,'Hospitalisation Details'!$P$2:$P$2344,0)</f>
        <v>14665.75</v>
      </c>
      <c r="L676" s="24" t="str">
        <f>_xlfn.XLOOKUP(A676,'Hospitalisation Details'!$K$2:$K$2344,'Hospitalisation Details'!$Q$2:$Q$2344,0)</f>
        <v>tier - 2</v>
      </c>
      <c r="M676" s="5" t="str">
        <f>_xlfn.XLOOKUP(A676,'Hospitalisation Details'!$K$2:$K$2344,'Hospitalisation Details'!$R$2:$R$2344,0)</f>
        <v>tier - 1</v>
      </c>
      <c r="N676" s="5" t="str">
        <f>_xlfn.XLOOKUP(A676,'Hospitalisation Details'!$K$2:$K$2344,'Hospitalisation Details'!$S$2:$S$2344,0)</f>
        <v>R1012</v>
      </c>
    </row>
    <row r="677" spans="1:14" ht="15.6" x14ac:dyDescent="0.3">
      <c r="A677" s="8" t="s">
        <v>1695</v>
      </c>
      <c r="B677" s="7" t="str">
        <f>_xlfn.XLOOKUP(A677,'Customer Names'!E677:E3011,'Customer Names'!H677:H3011)</f>
        <v>Rodriguez</v>
      </c>
      <c r="C677" s="7">
        <v>47</v>
      </c>
      <c r="D677" s="7" t="str">
        <f>_xlfn.XLOOKUP(A677,'Medical Examinations'!J677:J3011,'Medical Examinations'!M677:M3011)</f>
        <v>Yes</v>
      </c>
      <c r="E677" s="7" t="str">
        <f>_xlfn.XLOOKUP(A677,'Medical Examinations'!J677:J3011,'Medical Examinations'!N677:N3011)</f>
        <v>No</v>
      </c>
      <c r="F677" s="7" t="str">
        <f>_xlfn.XLOOKUP(A677,'Medical Examinations'!J677:J3011,'Medical Examinations'!O677:O3011)</f>
        <v>No</v>
      </c>
      <c r="G677" s="7">
        <v>0</v>
      </c>
      <c r="H677" s="7" t="str">
        <f>_xlfn.XLOOKUP(A677,'Medical Examinations'!J677:J3011,'Medical Examinations'!Q677:Q3011)</f>
        <v>No</v>
      </c>
      <c r="I677" s="7" t="str">
        <f>_xlfn.XLOOKUP(A677,'Medical Examinations'!J677:J3011,'Medical Examinations'!S677:S3011)</f>
        <v>Obesity</v>
      </c>
      <c r="J677" s="7" t="str">
        <f>_xlfn.XLOOKUP(A677,'Hospitalisation Details'!$K$2:$K$2344,'Hospitalisation Details'!$V$2:$V$2344,0)</f>
        <v>13-Nov-1981</v>
      </c>
      <c r="K677" s="24">
        <f>_xlfn.XLOOKUP(A677,'Hospitalisation Details'!$K$2:$K$2344,'Hospitalisation Details'!$P$2:$P$2344,0)</f>
        <v>14657.2</v>
      </c>
      <c r="L677" s="24" t="str">
        <f>_xlfn.XLOOKUP(A677,'Hospitalisation Details'!$K$2:$K$2344,'Hospitalisation Details'!$Q$2:$Q$2344,0)</f>
        <v>tier - 2</v>
      </c>
      <c r="M677" s="5" t="str">
        <f>_xlfn.XLOOKUP(A677,'Hospitalisation Details'!$K$2:$K$2344,'Hospitalisation Details'!$R$2:$R$2344,0)</f>
        <v>tier - 1</v>
      </c>
      <c r="N677" s="5" t="str">
        <f>_xlfn.XLOOKUP(A677,'Hospitalisation Details'!$K$2:$K$2344,'Hospitalisation Details'!$S$2:$S$2344,0)</f>
        <v>R1012</v>
      </c>
    </row>
    <row r="678" spans="1:14" ht="15.6" x14ac:dyDescent="0.3">
      <c r="A678" s="8" t="s">
        <v>1694</v>
      </c>
      <c r="B678" s="7" t="str">
        <f>_xlfn.XLOOKUP(A678,'Customer Names'!E678:E3012,'Customer Names'!H678:H3012)</f>
        <v>Tsoucas</v>
      </c>
      <c r="C678" s="7">
        <v>36.71</v>
      </c>
      <c r="D678" s="7" t="str">
        <f>_xlfn.XLOOKUP(A678,'Medical Examinations'!J678:J3012,'Medical Examinations'!M678:M3012)</f>
        <v>Yes</v>
      </c>
      <c r="E678" s="7" t="str">
        <f>_xlfn.XLOOKUP(A678,'Medical Examinations'!J678:J3012,'Medical Examinations'!N678:N3012)</f>
        <v>No</v>
      </c>
      <c r="F678" s="7" t="str">
        <f>_xlfn.XLOOKUP(A678,'Medical Examinations'!J678:J3012,'Medical Examinations'!O678:O3012)</f>
        <v>No</v>
      </c>
      <c r="G678" s="7">
        <v>0</v>
      </c>
      <c r="H678" s="7" t="str">
        <f>_xlfn.XLOOKUP(A678,'Medical Examinations'!J678:J3012,'Medical Examinations'!Q678:Q3012)</f>
        <v>No</v>
      </c>
      <c r="I678" s="7" t="str">
        <f>_xlfn.XLOOKUP(A678,'Medical Examinations'!J678:J3012,'Medical Examinations'!S678:S3012)</f>
        <v>Obesity</v>
      </c>
      <c r="J678" s="7" t="str">
        <f>_xlfn.XLOOKUP(A678,'Hospitalisation Details'!$K$2:$K$2344,'Hospitalisation Details'!$V$2:$V$2344,0)</f>
        <v>1-Sep-1967</v>
      </c>
      <c r="K678" s="24">
        <f>_xlfn.XLOOKUP(A678,'Hospitalisation Details'!$K$2:$K$2344,'Hospitalisation Details'!$P$2:$P$2344,0)</f>
        <v>14640.35</v>
      </c>
      <c r="L678" s="24" t="str">
        <f>_xlfn.XLOOKUP(A678,'Hospitalisation Details'!$K$2:$K$2344,'Hospitalisation Details'!$Q$2:$Q$2344,0)</f>
        <v>tier - 2</v>
      </c>
      <c r="M678" s="5" t="str">
        <f>_xlfn.XLOOKUP(A678,'Hospitalisation Details'!$K$2:$K$2344,'Hospitalisation Details'!$R$2:$R$2344,0)</f>
        <v>tier - 3</v>
      </c>
      <c r="N678" s="5" t="str">
        <f>_xlfn.XLOOKUP(A678,'Hospitalisation Details'!$K$2:$K$2344,'Hospitalisation Details'!$S$2:$S$2344,0)</f>
        <v>R1026</v>
      </c>
    </row>
    <row r="679" spans="1:14" ht="15.6" x14ac:dyDescent="0.3">
      <c r="A679" s="8" t="s">
        <v>1693</v>
      </c>
      <c r="B679" s="7" t="str">
        <f>_xlfn.XLOOKUP(A679,'Customer Names'!E679:E3013,'Customer Names'!H679:H3013)</f>
        <v>Muhly</v>
      </c>
      <c r="C679" s="7">
        <v>53.48</v>
      </c>
      <c r="D679" s="7" t="str">
        <f>_xlfn.XLOOKUP(A679,'Medical Examinations'!J679:J3013,'Medical Examinations'!M679:M3013)</f>
        <v>No</v>
      </c>
      <c r="E679" s="7" t="str">
        <f>_xlfn.XLOOKUP(A679,'Medical Examinations'!J679:J3013,'Medical Examinations'!N679:N3013)</f>
        <v>No</v>
      </c>
      <c r="F679" s="7" t="str">
        <f>_xlfn.XLOOKUP(A679,'Medical Examinations'!J679:J3013,'Medical Examinations'!O679:O3013)</f>
        <v>No</v>
      </c>
      <c r="G679" s="7">
        <v>0</v>
      </c>
      <c r="H679" s="7" t="str">
        <f>_xlfn.XLOOKUP(A679,'Medical Examinations'!J679:J3013,'Medical Examinations'!Q679:Q3013)</f>
        <v>No</v>
      </c>
      <c r="I679" s="7" t="str">
        <f>_xlfn.XLOOKUP(A679,'Medical Examinations'!J679:J3013,'Medical Examinations'!S679:S3013)</f>
        <v>Obesity</v>
      </c>
      <c r="J679" s="7" t="str">
        <f>_xlfn.XLOOKUP(A679,'Hospitalisation Details'!$K$2:$K$2344,'Hospitalisation Details'!$V$2:$V$2344,0)</f>
        <v>21-Aug-1991</v>
      </c>
      <c r="K679" s="24">
        <f>_xlfn.XLOOKUP(A679,'Hospitalisation Details'!$K$2:$K$2344,'Hospitalisation Details'!$P$2:$P$2344,0)</f>
        <v>14630.52</v>
      </c>
      <c r="L679" s="24" t="str">
        <f>_xlfn.XLOOKUP(A679,'Hospitalisation Details'!$K$2:$K$2344,'Hospitalisation Details'!$Q$2:$Q$2344,0)</f>
        <v>tier - 2</v>
      </c>
      <c r="M679" s="5" t="str">
        <f>_xlfn.XLOOKUP(A679,'Hospitalisation Details'!$K$2:$K$2344,'Hospitalisation Details'!$R$2:$R$2344,0)</f>
        <v>tier - 3</v>
      </c>
      <c r="N679" s="5" t="str">
        <f>_xlfn.XLOOKUP(A679,'Hospitalisation Details'!$K$2:$K$2344,'Hospitalisation Details'!$S$2:$S$2344,0)</f>
        <v>R1011</v>
      </c>
    </row>
    <row r="680" spans="1:14" ht="15.6" x14ac:dyDescent="0.3">
      <c r="A680" s="8" t="s">
        <v>1692</v>
      </c>
      <c r="B680" s="7" t="str">
        <f>_xlfn.XLOOKUP(A680,'Customer Names'!E680:E3014,'Customer Names'!H680:H3014)</f>
        <v>Lund</v>
      </c>
      <c r="C680" s="7">
        <v>35.5</v>
      </c>
      <c r="D680" s="7" t="str">
        <f>_xlfn.XLOOKUP(A680,'Medical Examinations'!J680:J3014,'Medical Examinations'!M680:M3014)</f>
        <v>No</v>
      </c>
      <c r="E680" s="7" t="str">
        <f>_xlfn.XLOOKUP(A680,'Medical Examinations'!J680:J3014,'Medical Examinations'!N680:N3014)</f>
        <v>No</v>
      </c>
      <c r="F680" s="7" t="str">
        <f>_xlfn.XLOOKUP(A680,'Medical Examinations'!J680:J3014,'Medical Examinations'!O680:O3014)</f>
        <v>No</v>
      </c>
      <c r="G680" s="7">
        <v>0</v>
      </c>
      <c r="H680" s="7" t="str">
        <f>_xlfn.XLOOKUP(A680,'Medical Examinations'!J680:J3014,'Medical Examinations'!Q680:Q3014)</f>
        <v>No</v>
      </c>
      <c r="I680" s="7" t="str">
        <f>_xlfn.XLOOKUP(A680,'Medical Examinations'!J680:J3014,'Medical Examinations'!S680:S3014)</f>
        <v>Obesity</v>
      </c>
      <c r="J680" s="7" t="str">
        <f>_xlfn.XLOOKUP(A680,'Hospitalisation Details'!$K$2:$K$2344,'Hospitalisation Details'!$V$2:$V$2344,0)</f>
        <v>8-Nov-1965</v>
      </c>
      <c r="K680" s="24">
        <f>_xlfn.XLOOKUP(A680,'Hospitalisation Details'!$K$2:$K$2344,'Hospitalisation Details'!$P$2:$P$2344,0)</f>
        <v>14612.33</v>
      </c>
      <c r="L680" s="24" t="str">
        <f>_xlfn.XLOOKUP(A680,'Hospitalisation Details'!$K$2:$K$2344,'Hospitalisation Details'!$Q$2:$Q$2344,0)</f>
        <v>tier - 2</v>
      </c>
      <c r="M680" s="5" t="str">
        <f>_xlfn.XLOOKUP(A680,'Hospitalisation Details'!$K$2:$K$2344,'Hospitalisation Details'!$R$2:$R$2344,0)</f>
        <v>tier - 3</v>
      </c>
      <c r="N680" s="5" t="str">
        <f>_xlfn.XLOOKUP(A680,'Hospitalisation Details'!$K$2:$K$2344,'Hospitalisation Details'!$S$2:$S$2344,0)</f>
        <v>R1021</v>
      </c>
    </row>
    <row r="681" spans="1:14" ht="15.6" x14ac:dyDescent="0.3">
      <c r="A681" s="8" t="s">
        <v>1691</v>
      </c>
      <c r="B681" s="7" t="str">
        <f>_xlfn.XLOOKUP(A681,'Customer Names'!E681:E3015,'Customer Names'!H681:H3015)</f>
        <v>Battaglino</v>
      </c>
      <c r="C681" s="7">
        <v>36.979999999999997</v>
      </c>
      <c r="D681" s="7" t="str">
        <f>_xlfn.XLOOKUP(A681,'Medical Examinations'!J681:J3015,'Medical Examinations'!M681:M3015)</f>
        <v>Yes</v>
      </c>
      <c r="E681" s="7" t="str">
        <f>_xlfn.XLOOKUP(A681,'Medical Examinations'!J681:J3015,'Medical Examinations'!N681:N3015)</f>
        <v>No</v>
      </c>
      <c r="F681" s="7" t="str">
        <f>_xlfn.XLOOKUP(A681,'Medical Examinations'!J681:J3015,'Medical Examinations'!O681:O3015)</f>
        <v>No</v>
      </c>
      <c r="G681" s="7">
        <v>0</v>
      </c>
      <c r="H681" s="7" t="str">
        <f>_xlfn.XLOOKUP(A681,'Medical Examinations'!J681:J3015,'Medical Examinations'!Q681:Q3015)</f>
        <v>No</v>
      </c>
      <c r="I681" s="7" t="str">
        <f>_xlfn.XLOOKUP(A681,'Medical Examinations'!J681:J3015,'Medical Examinations'!S681:S3015)</f>
        <v>Obesity</v>
      </c>
      <c r="J681" s="7" t="str">
        <f>_xlfn.XLOOKUP(A681,'Hospitalisation Details'!$K$2:$K$2344,'Hospitalisation Details'!$V$2:$V$2344,0)</f>
        <v>18-Jul-1967</v>
      </c>
      <c r="K681" s="24">
        <f>_xlfn.XLOOKUP(A681,'Hospitalisation Details'!$K$2:$K$2344,'Hospitalisation Details'!$P$2:$P$2344,0)</f>
        <v>14600.62</v>
      </c>
      <c r="L681" s="24" t="str">
        <f>_xlfn.XLOOKUP(A681,'Hospitalisation Details'!$K$2:$K$2344,'Hospitalisation Details'!$Q$2:$Q$2344,0)</f>
        <v>tier - 2</v>
      </c>
      <c r="M681" s="5" t="str">
        <f>_xlfn.XLOOKUP(A681,'Hospitalisation Details'!$K$2:$K$2344,'Hospitalisation Details'!$R$2:$R$2344,0)</f>
        <v>tier - 3</v>
      </c>
      <c r="N681" s="5" t="str">
        <f>_xlfn.XLOOKUP(A681,'Hospitalisation Details'!$K$2:$K$2344,'Hospitalisation Details'!$S$2:$S$2344,0)</f>
        <v>R1022</v>
      </c>
    </row>
    <row r="682" spans="1:14" ht="15.6" x14ac:dyDescent="0.3">
      <c r="A682" s="8" t="s">
        <v>1690</v>
      </c>
      <c r="B682" s="7" t="str">
        <f>_xlfn.XLOOKUP(A682,'Customer Names'!E682:E3016,'Customer Names'!H682:H3016)</f>
        <v>Pena</v>
      </c>
      <c r="C682" s="7">
        <v>32.395000000000003</v>
      </c>
      <c r="D682" s="7" t="str">
        <f>_xlfn.XLOOKUP(A682,'Medical Examinations'!J682:J3016,'Medical Examinations'!M682:M3016)</f>
        <v>Yes</v>
      </c>
      <c r="E682" s="7" t="str">
        <f>_xlfn.XLOOKUP(A682,'Medical Examinations'!J682:J3016,'Medical Examinations'!N682:N3016)</f>
        <v>No</v>
      </c>
      <c r="F682" s="7" t="str">
        <f>_xlfn.XLOOKUP(A682,'Medical Examinations'!J682:J3016,'Medical Examinations'!O682:O3016)</f>
        <v>Yes</v>
      </c>
      <c r="G682" s="7">
        <v>1</v>
      </c>
      <c r="H682" s="7" t="str">
        <f>_xlfn.XLOOKUP(A682,'Medical Examinations'!J682:J3016,'Medical Examinations'!Q682:Q3016)</f>
        <v>No</v>
      </c>
      <c r="I682" s="7" t="str">
        <f>_xlfn.XLOOKUP(A682,'Medical Examinations'!J682:J3016,'Medical Examinations'!S682:S3016)</f>
        <v>Obesity</v>
      </c>
      <c r="J682" s="7" t="str">
        <f>_xlfn.XLOOKUP(A682,'Hospitalisation Details'!$K$2:$K$2344,'Hospitalisation Details'!$V$2:$V$2344,0)</f>
        <v>14-Oct-1963</v>
      </c>
      <c r="K682" s="24">
        <f>_xlfn.XLOOKUP(A682,'Hospitalisation Details'!$K$2:$K$2344,'Hospitalisation Details'!$P$2:$P$2344,0)</f>
        <v>14590.63</v>
      </c>
      <c r="L682" s="24" t="str">
        <f>_xlfn.XLOOKUP(A682,'Hospitalisation Details'!$K$2:$K$2344,'Hospitalisation Details'!$Q$2:$Q$2344,0)</f>
        <v>tier - 2</v>
      </c>
      <c r="M682" s="5" t="str">
        <f>_xlfn.XLOOKUP(A682,'Hospitalisation Details'!$K$2:$K$2344,'Hospitalisation Details'!$R$2:$R$2344,0)</f>
        <v>tier - 1</v>
      </c>
      <c r="N682" s="5" t="str">
        <f>_xlfn.XLOOKUP(A682,'Hospitalisation Details'!$K$2:$K$2344,'Hospitalisation Details'!$S$2:$S$2344,0)</f>
        <v>R1024</v>
      </c>
    </row>
    <row r="683" spans="1:14" ht="15.6" x14ac:dyDescent="0.3">
      <c r="A683" s="8" t="s">
        <v>1689</v>
      </c>
      <c r="B683" s="7" t="str">
        <f>_xlfn.XLOOKUP(A683,'Customer Names'!E683:E3017,'Customer Names'!H683:H3017)</f>
        <v>Thomason</v>
      </c>
      <c r="C683" s="7">
        <v>32.729999999999997</v>
      </c>
      <c r="D683" s="7" t="str">
        <f>_xlfn.XLOOKUP(A683,'Medical Examinations'!J683:J3017,'Medical Examinations'!M683:M3017)</f>
        <v>No</v>
      </c>
      <c r="E683" s="7" t="str">
        <f>_xlfn.XLOOKUP(A683,'Medical Examinations'!J683:J3017,'Medical Examinations'!N683:N3017)</f>
        <v>No</v>
      </c>
      <c r="F683" s="7" t="str">
        <f>_xlfn.XLOOKUP(A683,'Medical Examinations'!J683:J3017,'Medical Examinations'!O683:O3017)</f>
        <v>No</v>
      </c>
      <c r="G683" s="7">
        <v>0</v>
      </c>
      <c r="H683" s="7" t="str">
        <f>_xlfn.XLOOKUP(A683,'Medical Examinations'!J683:J3017,'Medical Examinations'!Q683:Q3017)</f>
        <v>No</v>
      </c>
      <c r="I683" s="7" t="str">
        <f>_xlfn.XLOOKUP(A683,'Medical Examinations'!J683:J3017,'Medical Examinations'!S683:S3017)</f>
        <v>Obesity</v>
      </c>
      <c r="J683" s="7" t="str">
        <f>_xlfn.XLOOKUP(A683,'Hospitalisation Details'!$K$2:$K$2344,'Hospitalisation Details'!$V$2:$V$2344,0)</f>
        <v>3-Dec-1962</v>
      </c>
      <c r="K683" s="24">
        <f>_xlfn.XLOOKUP(A683,'Hospitalisation Details'!$K$2:$K$2344,'Hospitalisation Details'!$P$2:$P$2344,0)</f>
        <v>14574.64</v>
      </c>
      <c r="L683" s="24" t="str">
        <f>_xlfn.XLOOKUP(A683,'Hospitalisation Details'!$K$2:$K$2344,'Hospitalisation Details'!$Q$2:$Q$2344,0)</f>
        <v>tier - 2</v>
      </c>
      <c r="M683" s="5" t="str">
        <f>_xlfn.XLOOKUP(A683,'Hospitalisation Details'!$K$2:$K$2344,'Hospitalisation Details'!$R$2:$R$2344,0)</f>
        <v>tier - 1</v>
      </c>
      <c r="N683" s="5" t="str">
        <f>_xlfn.XLOOKUP(A683,'Hospitalisation Details'!$K$2:$K$2344,'Hospitalisation Details'!$S$2:$S$2344,0)</f>
        <v>R1025</v>
      </c>
    </row>
    <row r="684" spans="1:14" ht="15.6" x14ac:dyDescent="0.3">
      <c r="A684" s="8" t="s">
        <v>1688</v>
      </c>
      <c r="B684" s="7" t="str">
        <f>_xlfn.XLOOKUP(A684,'Customer Names'!E684:E3018,'Customer Names'!H684:H3018)</f>
        <v>Hancox</v>
      </c>
      <c r="C684" s="7">
        <v>20.52</v>
      </c>
      <c r="D684" s="7" t="str">
        <f>_xlfn.XLOOKUP(A684,'Medical Examinations'!J684:J3018,'Medical Examinations'!M684:M3018)</f>
        <v>No</v>
      </c>
      <c r="E684" s="7" t="str">
        <f>_xlfn.XLOOKUP(A684,'Medical Examinations'!J684:J3018,'Medical Examinations'!N684:N3018)</f>
        <v>No</v>
      </c>
      <c r="F684" s="7" t="str">
        <f>_xlfn.XLOOKUP(A684,'Medical Examinations'!J684:J3018,'Medical Examinations'!O684:O3018)</f>
        <v>No</v>
      </c>
      <c r="G684" s="7">
        <v>1</v>
      </c>
      <c r="H684" s="7" t="str">
        <f>_xlfn.XLOOKUP(A684,'Medical Examinations'!J684:J3018,'Medical Examinations'!Q684:Q3018)</f>
        <v>Yes</v>
      </c>
      <c r="I684" s="7" t="str">
        <f>_xlfn.XLOOKUP(A684,'Medical Examinations'!J684:J3018,'Medical Examinations'!S684:S3018)</f>
        <v>Normal Weight</v>
      </c>
      <c r="J684" s="7" t="str">
        <f>_xlfn.XLOOKUP(A684,'Hospitalisation Details'!$K$2:$K$2344,'Hospitalisation Details'!$V$2:$V$2344,0)</f>
        <v>12-Sep-1998</v>
      </c>
      <c r="K684" s="24">
        <f>_xlfn.XLOOKUP(A684,'Hospitalisation Details'!$K$2:$K$2344,'Hospitalisation Details'!$P$2:$P$2344,0)</f>
        <v>14571.89</v>
      </c>
      <c r="L684" s="24" t="str">
        <f>_xlfn.XLOOKUP(A684,'Hospitalisation Details'!$K$2:$K$2344,'Hospitalisation Details'!$Q$2:$Q$2344,0)</f>
        <v>tier - 2</v>
      </c>
      <c r="M684" s="5" t="str">
        <f>_xlfn.XLOOKUP(A684,'Hospitalisation Details'!$K$2:$K$2344,'Hospitalisation Details'!$R$2:$R$2344,0)</f>
        <v>tier - 1</v>
      </c>
      <c r="N684" s="5" t="str">
        <f>_xlfn.XLOOKUP(A684,'Hospitalisation Details'!$K$2:$K$2344,'Hospitalisation Details'!$S$2:$S$2344,0)</f>
        <v>R1024</v>
      </c>
    </row>
    <row r="685" spans="1:14" ht="15.6" x14ac:dyDescent="0.3">
      <c r="A685" s="8" t="s">
        <v>1687</v>
      </c>
      <c r="B685" s="7" t="str">
        <f>_xlfn.XLOOKUP(A685,'Customer Names'!E685:E3019,'Customer Names'!H685:H3019)</f>
        <v>Canarecci</v>
      </c>
      <c r="C685" s="7">
        <v>51.72</v>
      </c>
      <c r="D685" s="7" t="str">
        <f>_xlfn.XLOOKUP(A685,'Medical Examinations'!J685:J3019,'Medical Examinations'!M685:M3019)</f>
        <v>No</v>
      </c>
      <c r="E685" s="7" t="str">
        <f>_xlfn.XLOOKUP(A685,'Medical Examinations'!J685:J3019,'Medical Examinations'!N685:N3019)</f>
        <v>No</v>
      </c>
      <c r="F685" s="7" t="str">
        <f>_xlfn.XLOOKUP(A685,'Medical Examinations'!J685:J3019,'Medical Examinations'!O685:O3019)</f>
        <v>No</v>
      </c>
      <c r="G685" s="7">
        <v>0</v>
      </c>
      <c r="H685" s="7" t="str">
        <f>_xlfn.XLOOKUP(A685,'Medical Examinations'!J685:J3019,'Medical Examinations'!Q685:Q3019)</f>
        <v>No</v>
      </c>
      <c r="I685" s="7" t="str">
        <f>_xlfn.XLOOKUP(A685,'Medical Examinations'!J685:J3019,'Medical Examinations'!S685:S3019)</f>
        <v>Obesity</v>
      </c>
      <c r="J685" s="7" t="str">
        <f>_xlfn.XLOOKUP(A685,'Hospitalisation Details'!$K$2:$K$2344,'Hospitalisation Details'!$V$2:$V$2344,0)</f>
        <v>14-Jul-1989</v>
      </c>
      <c r="K685" s="24">
        <f>_xlfn.XLOOKUP(A685,'Hospitalisation Details'!$K$2:$K$2344,'Hospitalisation Details'!$P$2:$P$2344,0)</f>
        <v>14547.26</v>
      </c>
      <c r="L685" s="24" t="str">
        <f>_xlfn.XLOOKUP(A685,'Hospitalisation Details'!$K$2:$K$2344,'Hospitalisation Details'!$Q$2:$Q$2344,0)</f>
        <v>tier - 2</v>
      </c>
      <c r="M685" s="5" t="str">
        <f>_xlfn.XLOOKUP(A685,'Hospitalisation Details'!$K$2:$K$2344,'Hospitalisation Details'!$R$2:$R$2344,0)</f>
        <v>tier - 3</v>
      </c>
      <c r="N685" s="5" t="str">
        <f>_xlfn.XLOOKUP(A685,'Hospitalisation Details'!$K$2:$K$2344,'Hospitalisation Details'!$S$2:$S$2344,0)</f>
        <v>R1011</v>
      </c>
    </row>
    <row r="686" spans="1:14" ht="15.6" x14ac:dyDescent="0.3">
      <c r="A686" s="8" t="s">
        <v>1686</v>
      </c>
      <c r="B686" s="7" t="str">
        <f>_xlfn.XLOOKUP(A686,'Customer Names'!E686:E3020,'Customer Names'!H686:H3020)</f>
        <v>Toupin</v>
      </c>
      <c r="C686" s="7">
        <v>50.2</v>
      </c>
      <c r="D686" s="7" t="str">
        <f>_xlfn.XLOOKUP(A686,'Medical Examinations'!J686:J3020,'Medical Examinations'!M686:M3020)</f>
        <v>No</v>
      </c>
      <c r="E686" s="7" t="str">
        <f>_xlfn.XLOOKUP(A686,'Medical Examinations'!J686:J3020,'Medical Examinations'!N686:N3020)</f>
        <v>No</v>
      </c>
      <c r="F686" s="7" t="str">
        <f>_xlfn.XLOOKUP(A686,'Medical Examinations'!J686:J3020,'Medical Examinations'!O686:O3020)</f>
        <v>No</v>
      </c>
      <c r="G686" s="7">
        <v>0</v>
      </c>
      <c r="H686" s="7" t="str">
        <f>_xlfn.XLOOKUP(A686,'Medical Examinations'!J686:J3020,'Medical Examinations'!Q686:Q3020)</f>
        <v>No</v>
      </c>
      <c r="I686" s="7" t="str">
        <f>_xlfn.XLOOKUP(A686,'Medical Examinations'!J686:J3020,'Medical Examinations'!S686:S3020)</f>
        <v>Obesity</v>
      </c>
      <c r="J686" s="7" t="str">
        <f>_xlfn.XLOOKUP(A686,'Hospitalisation Details'!$K$2:$K$2344,'Hospitalisation Details'!$V$2:$V$2344,0)</f>
        <v>22-Jul-1989</v>
      </c>
      <c r="K686" s="24">
        <f>_xlfn.XLOOKUP(A686,'Hospitalisation Details'!$K$2:$K$2344,'Hospitalisation Details'!$P$2:$P$2344,0)</f>
        <v>14507.46</v>
      </c>
      <c r="L686" s="24" t="str">
        <f>_xlfn.XLOOKUP(A686,'Hospitalisation Details'!$K$2:$K$2344,'Hospitalisation Details'!$Q$2:$Q$2344,0)</f>
        <v>tier - 2</v>
      </c>
      <c r="M686" s="5" t="str">
        <f>_xlfn.XLOOKUP(A686,'Hospitalisation Details'!$K$2:$K$2344,'Hospitalisation Details'!$R$2:$R$2344,0)</f>
        <v>tier - 3</v>
      </c>
      <c r="N686" s="5" t="str">
        <f>_xlfn.XLOOKUP(A686,'Hospitalisation Details'!$K$2:$K$2344,'Hospitalisation Details'!$S$2:$S$2344,0)</f>
        <v>R1012</v>
      </c>
    </row>
    <row r="687" spans="1:14" ht="15.6" x14ac:dyDescent="0.3">
      <c r="A687" s="8" t="s">
        <v>1685</v>
      </c>
      <c r="B687" s="7" t="str">
        <f>_xlfn.XLOOKUP(A687,'Customer Names'!E687:E3021,'Customer Names'!H687:H3021)</f>
        <v>Mulley</v>
      </c>
      <c r="C687" s="7">
        <v>25.52</v>
      </c>
      <c r="D687" s="7" t="str">
        <f>_xlfn.XLOOKUP(A687,'Medical Examinations'!J687:J3021,'Medical Examinations'!M687:M3021)</f>
        <v>No</v>
      </c>
      <c r="E687" s="7" t="str">
        <f>_xlfn.XLOOKUP(A687,'Medical Examinations'!J687:J3021,'Medical Examinations'!N687:N3021)</f>
        <v>No</v>
      </c>
      <c r="F687" s="7" t="str">
        <f>_xlfn.XLOOKUP(A687,'Medical Examinations'!J687:J3021,'Medical Examinations'!O687:O3021)</f>
        <v>Yes</v>
      </c>
      <c r="G687" s="7">
        <v>1</v>
      </c>
      <c r="H687" s="7" t="str">
        <f>_xlfn.XLOOKUP(A687,'Medical Examinations'!J687:J3021,'Medical Examinations'!Q687:Q3021)</f>
        <v>No</v>
      </c>
      <c r="I687" s="7" t="str">
        <f>_xlfn.XLOOKUP(A687,'Medical Examinations'!J687:J3021,'Medical Examinations'!S687:S3021)</f>
        <v>Over Weight</v>
      </c>
      <c r="J687" s="7" t="str">
        <f>_xlfn.XLOOKUP(A687,'Hospitalisation Details'!$K$2:$K$2344,'Hospitalisation Details'!$V$2:$V$2344,0)</f>
        <v>20-Oct-1979</v>
      </c>
      <c r="K687" s="24">
        <f>_xlfn.XLOOKUP(A687,'Hospitalisation Details'!$K$2:$K$2344,'Hospitalisation Details'!$P$2:$P$2344,0)</f>
        <v>14478.33</v>
      </c>
      <c r="L687" s="24" t="str">
        <f>_xlfn.XLOOKUP(A687,'Hospitalisation Details'!$K$2:$K$2344,'Hospitalisation Details'!$Q$2:$Q$2344,0)</f>
        <v>tier - 2</v>
      </c>
      <c r="M687" s="5" t="str">
        <f>_xlfn.XLOOKUP(A687,'Hospitalisation Details'!$K$2:$K$2344,'Hospitalisation Details'!$R$2:$R$2344,0)</f>
        <v>tier - 2</v>
      </c>
      <c r="N687" s="5" t="str">
        <f>_xlfn.XLOOKUP(A687,'Hospitalisation Details'!$K$2:$K$2344,'Hospitalisation Details'!$S$2:$S$2344,0)</f>
        <v>R1013</v>
      </c>
    </row>
    <row r="688" spans="1:14" ht="15.6" x14ac:dyDescent="0.3">
      <c r="A688" s="8" t="s">
        <v>1684</v>
      </c>
      <c r="B688" s="7" t="str">
        <f>_xlfn.XLOOKUP(A688,'Customer Names'!E688:E3022,'Customer Names'!H688:H3022)</f>
        <v>Parry</v>
      </c>
      <c r="C688" s="7">
        <v>35.200000000000003</v>
      </c>
      <c r="D688" s="7" t="str">
        <f>_xlfn.XLOOKUP(A688,'Medical Examinations'!J688:J3022,'Medical Examinations'!M688:M3022)</f>
        <v>Yes</v>
      </c>
      <c r="E688" s="7" t="str">
        <f>_xlfn.XLOOKUP(A688,'Medical Examinations'!J688:J3022,'Medical Examinations'!N688:N3022)</f>
        <v>No</v>
      </c>
      <c r="F688" s="7" t="str">
        <f>_xlfn.XLOOKUP(A688,'Medical Examinations'!J688:J3022,'Medical Examinations'!O688:O3022)</f>
        <v>No</v>
      </c>
      <c r="G688" s="7">
        <v>2</v>
      </c>
      <c r="H688" s="7" t="str">
        <f>_xlfn.XLOOKUP(A688,'Medical Examinations'!J688:J3022,'Medical Examinations'!Q688:Q3022)</f>
        <v>No</v>
      </c>
      <c r="I688" s="7" t="str">
        <f>_xlfn.XLOOKUP(A688,'Medical Examinations'!J688:J3022,'Medical Examinations'!S688:S3022)</f>
        <v>Obesity</v>
      </c>
      <c r="J688" s="7" t="str">
        <f>_xlfn.XLOOKUP(A688,'Hospitalisation Details'!$K$2:$K$2344,'Hospitalisation Details'!$V$2:$V$2344,0)</f>
        <v>20-Nov-1959</v>
      </c>
      <c r="K688" s="24">
        <f>_xlfn.XLOOKUP(A688,'Hospitalisation Details'!$K$2:$K$2344,'Hospitalisation Details'!$P$2:$P$2344,0)</f>
        <v>14474.68</v>
      </c>
      <c r="L688" s="24" t="str">
        <f>_xlfn.XLOOKUP(A688,'Hospitalisation Details'!$K$2:$K$2344,'Hospitalisation Details'!$Q$2:$Q$2344,0)</f>
        <v>tier - 2</v>
      </c>
      <c r="M688" s="5" t="str">
        <f>_xlfn.XLOOKUP(A688,'Hospitalisation Details'!$K$2:$K$2344,'Hospitalisation Details'!$R$2:$R$2344,0)</f>
        <v>tier - 2</v>
      </c>
      <c r="N688" s="5" t="str">
        <f>_xlfn.XLOOKUP(A688,'Hospitalisation Details'!$K$2:$K$2344,'Hospitalisation Details'!$S$2:$S$2344,0)</f>
        <v>R1013</v>
      </c>
    </row>
    <row r="689" spans="1:14" ht="15.6" x14ac:dyDescent="0.3">
      <c r="A689" s="8" t="s">
        <v>1683</v>
      </c>
      <c r="B689" s="7" t="str">
        <f>_xlfn.XLOOKUP(A689,'Customer Names'!E689:E3023,'Customer Names'!H689:H3023)</f>
        <v>Mason Cox</v>
      </c>
      <c r="C689" s="7">
        <v>41.26</v>
      </c>
      <c r="D689" s="7" t="str">
        <f>_xlfn.XLOOKUP(A689,'Medical Examinations'!J689:J3023,'Medical Examinations'!M689:M3023)</f>
        <v>Yes</v>
      </c>
      <c r="E689" s="7" t="str">
        <f>_xlfn.XLOOKUP(A689,'Medical Examinations'!J689:J3023,'Medical Examinations'!N689:N3023)</f>
        <v>No</v>
      </c>
      <c r="F689" s="7" t="str">
        <f>_xlfn.XLOOKUP(A689,'Medical Examinations'!J689:J3023,'Medical Examinations'!O689:O3023)</f>
        <v>No</v>
      </c>
      <c r="G689" s="7">
        <v>0</v>
      </c>
      <c r="H689" s="7" t="str">
        <f>_xlfn.XLOOKUP(A689,'Medical Examinations'!J689:J3023,'Medical Examinations'!Q689:Q3023)</f>
        <v>No</v>
      </c>
      <c r="I689" s="7" t="str">
        <f>_xlfn.XLOOKUP(A689,'Medical Examinations'!J689:J3023,'Medical Examinations'!S689:S3023)</f>
        <v>Obesity</v>
      </c>
      <c r="J689" s="7" t="str">
        <f>_xlfn.XLOOKUP(A689,'Hospitalisation Details'!$K$2:$K$2344,'Hospitalisation Details'!$V$2:$V$2344,0)</f>
        <v>27-Nov-1976</v>
      </c>
      <c r="K689" s="24">
        <f>_xlfn.XLOOKUP(A689,'Hospitalisation Details'!$K$2:$K$2344,'Hospitalisation Details'!$P$2:$P$2344,0)</f>
        <v>14470.01</v>
      </c>
      <c r="L689" s="24" t="str">
        <f>_xlfn.XLOOKUP(A689,'Hospitalisation Details'!$K$2:$K$2344,'Hospitalisation Details'!$Q$2:$Q$2344,0)</f>
        <v>tier - 2</v>
      </c>
      <c r="M689" s="5" t="str">
        <f>_xlfn.XLOOKUP(A689,'Hospitalisation Details'!$K$2:$K$2344,'Hospitalisation Details'!$R$2:$R$2344,0)</f>
        <v>tier - 3</v>
      </c>
      <c r="N689" s="5" t="str">
        <f>_xlfn.XLOOKUP(A689,'Hospitalisation Details'!$K$2:$K$2344,'Hospitalisation Details'!$S$2:$S$2344,0)</f>
        <v>R1012</v>
      </c>
    </row>
    <row r="690" spans="1:14" ht="15.6" x14ac:dyDescent="0.3">
      <c r="A690" s="8" t="s">
        <v>1682</v>
      </c>
      <c r="B690" s="7" t="str">
        <f>_xlfn.XLOOKUP(A690,'Customer Names'!E690:E3024,'Customer Names'!H690:H3024)</f>
        <v>Thompson</v>
      </c>
      <c r="C690" s="7">
        <v>17.195</v>
      </c>
      <c r="D690" s="7" t="str">
        <f>_xlfn.XLOOKUP(A690,'Medical Examinations'!J690:J3024,'Medical Examinations'!M690:M3024)</f>
        <v>Yes</v>
      </c>
      <c r="E690" s="7" t="str">
        <f>_xlfn.XLOOKUP(A690,'Medical Examinations'!J690:J3024,'Medical Examinations'!N690:N3024)</f>
        <v>No</v>
      </c>
      <c r="F690" s="7" t="str">
        <f>_xlfn.XLOOKUP(A690,'Medical Examinations'!J690:J3024,'Medical Examinations'!O690:O3024)</f>
        <v>No</v>
      </c>
      <c r="G690" s="7">
        <v>0</v>
      </c>
      <c r="H690" s="7" t="str">
        <f>_xlfn.XLOOKUP(A690,'Medical Examinations'!J690:J3024,'Medical Examinations'!Q690:Q3024)</f>
        <v>Yes</v>
      </c>
      <c r="I690" s="7" t="str">
        <f>_xlfn.XLOOKUP(A690,'Medical Examinations'!J690:J3024,'Medical Examinations'!S690:S3024)</f>
        <v>Under Weight</v>
      </c>
      <c r="J690" s="7" t="str">
        <f>_xlfn.XLOOKUP(A690,'Hospitalisation Details'!$K$2:$K$2344,'Hospitalisation Details'!$V$2:$V$2344,0)</f>
        <v>10-Nov-1996</v>
      </c>
      <c r="K690" s="24">
        <f>_xlfn.XLOOKUP(A690,'Hospitalisation Details'!$K$2:$K$2344,'Hospitalisation Details'!$P$2:$P$2344,0)</f>
        <v>14455.64</v>
      </c>
      <c r="L690" s="24" t="str">
        <f>_xlfn.XLOOKUP(A690,'Hospitalisation Details'!$K$2:$K$2344,'Hospitalisation Details'!$Q$2:$Q$2344,0)</f>
        <v>tier - 2</v>
      </c>
      <c r="M690" s="5" t="str">
        <f>_xlfn.XLOOKUP(A690,'Hospitalisation Details'!$K$2:$K$2344,'Hospitalisation Details'!$R$2:$R$2344,0)</f>
        <v>tier - 3</v>
      </c>
      <c r="N690" s="5" t="str">
        <f>_xlfn.XLOOKUP(A690,'Hospitalisation Details'!$K$2:$K$2344,'Hospitalisation Details'!$S$2:$S$2344,0)</f>
        <v>R1024</v>
      </c>
    </row>
    <row r="691" spans="1:14" ht="15.6" x14ac:dyDescent="0.3">
      <c r="A691" s="8" t="s">
        <v>1681</v>
      </c>
      <c r="B691" s="7" t="str">
        <f>_xlfn.XLOOKUP(A691,'Customer Names'!E691:E3025,'Customer Names'!H691:H3025)</f>
        <v>Nelson</v>
      </c>
      <c r="C691" s="7">
        <v>23.085000000000001</v>
      </c>
      <c r="D691" s="7" t="str">
        <f>_xlfn.XLOOKUP(A691,'Medical Examinations'!J691:J3025,'Medical Examinations'!M691:M3025)</f>
        <v>Yes</v>
      </c>
      <c r="E691" s="7" t="str">
        <f>_xlfn.XLOOKUP(A691,'Medical Examinations'!J691:J3025,'Medical Examinations'!N691:N3025)</f>
        <v>No</v>
      </c>
      <c r="F691" s="7" t="str">
        <f>_xlfn.XLOOKUP(A691,'Medical Examinations'!J691:J3025,'Medical Examinations'!O691:O3025)</f>
        <v>No</v>
      </c>
      <c r="G691" s="7">
        <v>2</v>
      </c>
      <c r="H691" s="7" t="str">
        <f>_xlfn.XLOOKUP(A691,'Medical Examinations'!J691:J3025,'Medical Examinations'!Q691:Q3025)</f>
        <v>No</v>
      </c>
      <c r="I691" s="7" t="str">
        <f>_xlfn.XLOOKUP(A691,'Medical Examinations'!J691:J3025,'Medical Examinations'!S691:S3025)</f>
        <v>Normal Weight</v>
      </c>
      <c r="J691" s="7" t="str">
        <f>_xlfn.XLOOKUP(A691,'Hospitalisation Details'!$K$2:$K$2344,'Hospitalisation Details'!$V$2:$V$2344,0)</f>
        <v>3-Aug-1959</v>
      </c>
      <c r="K691" s="24">
        <f>_xlfn.XLOOKUP(A691,'Hospitalisation Details'!$K$2:$K$2344,'Hospitalisation Details'!$P$2:$P$2344,0)</f>
        <v>14451.84</v>
      </c>
      <c r="L691" s="24" t="str">
        <f>_xlfn.XLOOKUP(A691,'Hospitalisation Details'!$K$2:$K$2344,'Hospitalisation Details'!$Q$2:$Q$2344,0)</f>
        <v>tier - 2</v>
      </c>
      <c r="M691" s="5" t="str">
        <f>_xlfn.XLOOKUP(A691,'Hospitalisation Details'!$K$2:$K$2344,'Hospitalisation Details'!$R$2:$R$2344,0)</f>
        <v>tier - 3</v>
      </c>
      <c r="N691" s="5" t="str">
        <f>_xlfn.XLOOKUP(A691,'Hospitalisation Details'!$K$2:$K$2344,'Hospitalisation Details'!$S$2:$S$2344,0)</f>
        <v>R1023</v>
      </c>
    </row>
    <row r="692" spans="1:14" ht="15.6" x14ac:dyDescent="0.3">
      <c r="A692" s="8" t="s">
        <v>1680</v>
      </c>
      <c r="B692" s="7" t="str">
        <f>_xlfn.XLOOKUP(A692,'Customer Names'!E692:E3026,'Customer Names'!H692:H3026)</f>
        <v>Forte</v>
      </c>
      <c r="C692" s="7">
        <v>21.66</v>
      </c>
      <c r="D692" s="7" t="str">
        <f>_xlfn.XLOOKUP(A692,'Medical Examinations'!J692:J3026,'Medical Examinations'!M692:M3026)</f>
        <v>Yes</v>
      </c>
      <c r="E692" s="7" t="str">
        <f>_xlfn.XLOOKUP(A692,'Medical Examinations'!J692:J3026,'Medical Examinations'!N692:N3026)</f>
        <v>No</v>
      </c>
      <c r="F692" s="7" t="str">
        <f>_xlfn.XLOOKUP(A692,'Medical Examinations'!J692:J3026,'Medical Examinations'!O692:O3026)</f>
        <v>No</v>
      </c>
      <c r="G692" s="7">
        <v>2</v>
      </c>
      <c r="H692" s="7" t="str">
        <f>_xlfn.XLOOKUP(A692,'Medical Examinations'!J692:J3026,'Medical Examinations'!Q692:Q3026)</f>
        <v>No</v>
      </c>
      <c r="I692" s="7" t="str">
        <f>_xlfn.XLOOKUP(A692,'Medical Examinations'!J692:J3026,'Medical Examinations'!S692:S3026)</f>
        <v>Normal Weight</v>
      </c>
      <c r="J692" s="7" t="str">
        <f>_xlfn.XLOOKUP(A692,'Hospitalisation Details'!$K$2:$K$2344,'Hospitalisation Details'!$V$2:$V$2344,0)</f>
        <v>29-Jun-1959</v>
      </c>
      <c r="K692" s="24">
        <f>_xlfn.XLOOKUP(A692,'Hospitalisation Details'!$K$2:$K$2344,'Hospitalisation Details'!$P$2:$P$2344,0)</f>
        <v>14449.85</v>
      </c>
      <c r="L692" s="24" t="str">
        <f>_xlfn.XLOOKUP(A692,'Hospitalisation Details'!$K$2:$K$2344,'Hospitalisation Details'!$Q$2:$Q$2344,0)</f>
        <v>tier - 2</v>
      </c>
      <c r="M692" s="5" t="str">
        <f>_xlfn.XLOOKUP(A692,'Hospitalisation Details'!$K$2:$K$2344,'Hospitalisation Details'!$R$2:$R$2344,0)</f>
        <v>tier - 1</v>
      </c>
      <c r="N692" s="5" t="str">
        <f>_xlfn.XLOOKUP(A692,'Hospitalisation Details'!$K$2:$K$2344,'Hospitalisation Details'!$S$2:$S$2344,0)</f>
        <v>R1024</v>
      </c>
    </row>
    <row r="693" spans="1:14" ht="15.6" x14ac:dyDescent="0.3">
      <c r="A693" s="8" t="s">
        <v>1679</v>
      </c>
      <c r="B693" s="7" t="str">
        <f>_xlfn.XLOOKUP(A693,'Customer Names'!E693:E3027,'Customer Names'!H693:H3027)</f>
        <v>Corona Iturriaga</v>
      </c>
      <c r="C693" s="7">
        <v>36.47</v>
      </c>
      <c r="D693" s="7" t="str">
        <f>_xlfn.XLOOKUP(A693,'Medical Examinations'!J693:J3027,'Medical Examinations'!M693:M3027)</f>
        <v>Yes</v>
      </c>
      <c r="E693" s="7" t="str">
        <f>_xlfn.XLOOKUP(A693,'Medical Examinations'!J693:J3027,'Medical Examinations'!N693:N3027)</f>
        <v>No</v>
      </c>
      <c r="F693" s="7" t="str">
        <f>_xlfn.XLOOKUP(A693,'Medical Examinations'!J693:J3027,'Medical Examinations'!O693:O3027)</f>
        <v>No</v>
      </c>
      <c r="G693" s="7">
        <v>0</v>
      </c>
      <c r="H693" s="7" t="str">
        <f>_xlfn.XLOOKUP(A693,'Medical Examinations'!J693:J3027,'Medical Examinations'!Q693:Q3027)</f>
        <v>No</v>
      </c>
      <c r="I693" s="7" t="str">
        <f>_xlfn.XLOOKUP(A693,'Medical Examinations'!J693:J3027,'Medical Examinations'!S693:S3027)</f>
        <v>Obesity</v>
      </c>
      <c r="J693" s="7" t="str">
        <f>_xlfn.XLOOKUP(A693,'Hospitalisation Details'!$K$2:$K$2344,'Hospitalisation Details'!$V$2:$V$2344,0)</f>
        <v>4-Nov-1967</v>
      </c>
      <c r="K693" s="24">
        <f>_xlfn.XLOOKUP(A693,'Hospitalisation Details'!$K$2:$K$2344,'Hospitalisation Details'!$P$2:$P$2344,0)</f>
        <v>14427.63</v>
      </c>
      <c r="L693" s="24" t="str">
        <f>_xlfn.XLOOKUP(A693,'Hospitalisation Details'!$K$2:$K$2344,'Hospitalisation Details'!$Q$2:$Q$2344,0)</f>
        <v>tier - 2</v>
      </c>
      <c r="M693" s="5" t="str">
        <f>_xlfn.XLOOKUP(A693,'Hospitalisation Details'!$K$2:$K$2344,'Hospitalisation Details'!$R$2:$R$2344,0)</f>
        <v>tier - 2</v>
      </c>
      <c r="N693" s="5" t="str">
        <f>_xlfn.XLOOKUP(A693,'Hospitalisation Details'!$K$2:$K$2344,'Hospitalisation Details'!$S$2:$S$2344,0)</f>
        <v>R1021</v>
      </c>
    </row>
    <row r="694" spans="1:14" ht="15.6" x14ac:dyDescent="0.3">
      <c r="A694" s="8" t="s">
        <v>1678</v>
      </c>
      <c r="B694" s="7" t="str">
        <f>_xlfn.XLOOKUP(A694,'Customer Names'!E694:E3028,'Customer Names'!H694:H3028)</f>
        <v>McCollum</v>
      </c>
      <c r="C694" s="7">
        <v>36.08</v>
      </c>
      <c r="D694" s="7" t="str">
        <f>_xlfn.XLOOKUP(A694,'Medical Examinations'!J694:J3028,'Medical Examinations'!M694:M3028)</f>
        <v>Yes</v>
      </c>
      <c r="E694" s="7" t="str">
        <f>_xlfn.XLOOKUP(A694,'Medical Examinations'!J694:J3028,'Medical Examinations'!N694:N3028)</f>
        <v>No</v>
      </c>
      <c r="F694" s="7" t="str">
        <f>_xlfn.XLOOKUP(A694,'Medical Examinations'!J694:J3028,'Medical Examinations'!O694:O3028)</f>
        <v>No</v>
      </c>
      <c r="G694" s="7">
        <v>0</v>
      </c>
      <c r="H694" s="7" t="str">
        <f>_xlfn.XLOOKUP(A694,'Medical Examinations'!J694:J3028,'Medical Examinations'!Q694:Q3028)</f>
        <v>No</v>
      </c>
      <c r="I694" s="7" t="str">
        <f>_xlfn.XLOOKUP(A694,'Medical Examinations'!J694:J3028,'Medical Examinations'!S694:S3028)</f>
        <v>Obesity</v>
      </c>
      <c r="J694" s="7" t="str">
        <f>_xlfn.XLOOKUP(A694,'Hospitalisation Details'!$K$2:$K$2344,'Hospitalisation Details'!$V$2:$V$2344,0)</f>
        <v>15-Aug-1967</v>
      </c>
      <c r="K694" s="24">
        <f>_xlfn.XLOOKUP(A694,'Hospitalisation Details'!$K$2:$K$2344,'Hospitalisation Details'!$P$2:$P$2344,0)</f>
        <v>14426.66</v>
      </c>
      <c r="L694" s="24" t="str">
        <f>_xlfn.XLOOKUP(A694,'Hospitalisation Details'!$K$2:$K$2344,'Hospitalisation Details'!$Q$2:$Q$2344,0)</f>
        <v>tier - 2</v>
      </c>
      <c r="M694" s="5" t="str">
        <f>_xlfn.XLOOKUP(A694,'Hospitalisation Details'!$K$2:$K$2344,'Hospitalisation Details'!$R$2:$R$2344,0)</f>
        <v>tier - 2</v>
      </c>
      <c r="N694" s="5" t="str">
        <f>_xlfn.XLOOKUP(A694,'Hospitalisation Details'!$K$2:$K$2344,'Hospitalisation Details'!$S$2:$S$2344,0)</f>
        <v>R1026</v>
      </c>
    </row>
    <row r="695" spans="1:14" ht="15.6" x14ac:dyDescent="0.3">
      <c r="A695" s="8" t="s">
        <v>1677</v>
      </c>
      <c r="B695" s="7" t="str">
        <f>_xlfn.XLOOKUP(A695,'Customer Names'!E695:E3029,'Customer Names'!H695:H3029)</f>
        <v>Hevner</v>
      </c>
      <c r="C695" s="7">
        <v>23.18</v>
      </c>
      <c r="D695" s="7" t="str">
        <f>_xlfn.XLOOKUP(A695,'Medical Examinations'!J695:J3029,'Medical Examinations'!M695:M3029)</f>
        <v>No</v>
      </c>
      <c r="E695" s="7" t="str">
        <f>_xlfn.XLOOKUP(A695,'Medical Examinations'!J695:J3029,'Medical Examinations'!N695:N3029)</f>
        <v>No</v>
      </c>
      <c r="F695" s="7" t="str">
        <f>_xlfn.XLOOKUP(A695,'Medical Examinations'!J695:J3029,'Medical Examinations'!O695:O3029)</f>
        <v>No</v>
      </c>
      <c r="G695" s="7">
        <v>0</v>
      </c>
      <c r="H695" s="7" t="str">
        <f>_xlfn.XLOOKUP(A695,'Medical Examinations'!J695:J3029,'Medical Examinations'!Q695:Q3029)</f>
        <v>No</v>
      </c>
      <c r="I695" s="7" t="str">
        <f>_xlfn.XLOOKUP(A695,'Medical Examinations'!J695:J3029,'Medical Examinations'!S695:S3029)</f>
        <v>Normal Weight</v>
      </c>
      <c r="J695" s="7" t="str">
        <f>_xlfn.XLOOKUP(A695,'Hospitalisation Details'!$K$2:$K$2344,'Hospitalisation Details'!$V$2:$V$2344,0)</f>
        <v>10-Aug-1999</v>
      </c>
      <c r="K695" s="24">
        <f>_xlfn.XLOOKUP(A695,'Hospitalisation Details'!$K$2:$K$2344,'Hospitalisation Details'!$P$2:$P$2344,0)</f>
        <v>14426.07</v>
      </c>
      <c r="L695" s="24" t="str">
        <f>_xlfn.XLOOKUP(A695,'Hospitalisation Details'!$K$2:$K$2344,'Hospitalisation Details'!$Q$2:$Q$2344,0)</f>
        <v>tier - 2</v>
      </c>
      <c r="M695" s="5" t="str">
        <f>_xlfn.XLOOKUP(A695,'Hospitalisation Details'!$K$2:$K$2344,'Hospitalisation Details'!$R$2:$R$2344,0)</f>
        <v>tier - 1</v>
      </c>
      <c r="N695" s="5" t="str">
        <f>_xlfn.XLOOKUP(A695,'Hospitalisation Details'!$K$2:$K$2344,'Hospitalisation Details'!$S$2:$S$2344,0)</f>
        <v>R1012</v>
      </c>
    </row>
    <row r="696" spans="1:14" ht="15.6" x14ac:dyDescent="0.3">
      <c r="A696" s="8" t="s">
        <v>1676</v>
      </c>
      <c r="B696" s="7" t="str">
        <f>_xlfn.XLOOKUP(A696,'Customer Names'!E696:E3030,'Customer Names'!H696:H3030)</f>
        <v>Looi</v>
      </c>
      <c r="C696" s="7">
        <v>39.159999999999997</v>
      </c>
      <c r="D696" s="7" t="str">
        <f>_xlfn.XLOOKUP(A696,'Medical Examinations'!J696:J3030,'Medical Examinations'!M696:M3030)</f>
        <v>No</v>
      </c>
      <c r="E696" s="7" t="str">
        <f>_xlfn.XLOOKUP(A696,'Medical Examinations'!J696:J3030,'Medical Examinations'!N696:N3030)</f>
        <v>No</v>
      </c>
      <c r="F696" s="7" t="str">
        <f>_xlfn.XLOOKUP(A696,'Medical Examinations'!J696:J3030,'Medical Examinations'!O696:O3030)</f>
        <v>No</v>
      </c>
      <c r="G696" s="7">
        <v>3</v>
      </c>
      <c r="H696" s="7" t="str">
        <f>_xlfn.XLOOKUP(A696,'Medical Examinations'!J696:J3030,'Medical Examinations'!Q696:Q3030)</f>
        <v>No</v>
      </c>
      <c r="I696" s="7" t="str">
        <f>_xlfn.XLOOKUP(A696,'Medical Examinations'!J696:J3030,'Medical Examinations'!S696:S3030)</f>
        <v>Obesity</v>
      </c>
      <c r="J696" s="7" t="str">
        <f>_xlfn.XLOOKUP(A696,'Hospitalisation Details'!$K$2:$K$2344,'Hospitalisation Details'!$V$2:$V$2344,0)</f>
        <v>20-Sep-1958</v>
      </c>
      <c r="K696" s="24">
        <f>_xlfn.XLOOKUP(A696,'Hospitalisation Details'!$K$2:$K$2344,'Hospitalisation Details'!$P$2:$P$2344,0)</f>
        <v>14418.28</v>
      </c>
      <c r="L696" s="24" t="str">
        <f>_xlfn.XLOOKUP(A696,'Hospitalisation Details'!$K$2:$K$2344,'Hospitalisation Details'!$Q$2:$Q$2344,0)</f>
        <v>tier - 2</v>
      </c>
      <c r="M696" s="5" t="str">
        <f>_xlfn.XLOOKUP(A696,'Hospitalisation Details'!$K$2:$K$2344,'Hospitalisation Details'!$R$2:$R$2344,0)</f>
        <v>tier - 3</v>
      </c>
      <c r="N696" s="5" t="str">
        <f>_xlfn.XLOOKUP(A696,'Hospitalisation Details'!$K$2:$K$2344,'Hospitalisation Details'!$S$2:$S$2344,0)</f>
        <v>R1013</v>
      </c>
    </row>
    <row r="697" spans="1:14" ht="15.6" x14ac:dyDescent="0.3">
      <c r="A697" s="8" t="s">
        <v>1675</v>
      </c>
      <c r="B697" s="7" t="str">
        <f>_xlfn.XLOOKUP(A697,'Customer Names'!E697:E3031,'Customer Names'!H697:H3031)</f>
        <v>Power</v>
      </c>
      <c r="C697" s="7">
        <v>38.19</v>
      </c>
      <c r="D697" s="7" t="str">
        <f>_xlfn.XLOOKUP(A697,'Medical Examinations'!J697:J3031,'Medical Examinations'!M697:M3031)</f>
        <v>No</v>
      </c>
      <c r="E697" s="7" t="str">
        <f>_xlfn.XLOOKUP(A697,'Medical Examinations'!J697:J3031,'Medical Examinations'!N697:N3031)</f>
        <v>No</v>
      </c>
      <c r="F697" s="7" t="str">
        <f>_xlfn.XLOOKUP(A697,'Medical Examinations'!J697:J3031,'Medical Examinations'!O697:O3031)</f>
        <v>No</v>
      </c>
      <c r="G697" s="7">
        <v>3</v>
      </c>
      <c r="H697" s="7" t="str">
        <f>_xlfn.XLOOKUP(A697,'Medical Examinations'!J697:J3031,'Medical Examinations'!Q697:Q3031)</f>
        <v>No</v>
      </c>
      <c r="I697" s="7" t="str">
        <f>_xlfn.XLOOKUP(A697,'Medical Examinations'!J697:J3031,'Medical Examinations'!S697:S3031)</f>
        <v>Obesity</v>
      </c>
      <c r="J697" s="7" t="str">
        <f>_xlfn.XLOOKUP(A697,'Hospitalisation Details'!$K$2:$K$2344,'Hospitalisation Details'!$V$2:$V$2344,0)</f>
        <v>29-Jul-1958</v>
      </c>
      <c r="K697" s="24">
        <f>_xlfn.XLOOKUP(A697,'Hospitalisation Details'!$K$2:$K$2344,'Hospitalisation Details'!$P$2:$P$2344,0)</f>
        <v>14410.93</v>
      </c>
      <c r="L697" s="24" t="str">
        <f>_xlfn.XLOOKUP(A697,'Hospitalisation Details'!$K$2:$K$2344,'Hospitalisation Details'!$Q$2:$Q$2344,0)</f>
        <v>tier - 2</v>
      </c>
      <c r="M697" s="5" t="str">
        <f>_xlfn.XLOOKUP(A697,'Hospitalisation Details'!$K$2:$K$2344,'Hospitalisation Details'!$R$2:$R$2344,0)</f>
        <v>tier - 2</v>
      </c>
      <c r="N697" s="5" t="str">
        <f>_xlfn.XLOOKUP(A697,'Hospitalisation Details'!$K$2:$K$2344,'Hospitalisation Details'!$S$2:$S$2344,0)</f>
        <v>R1016</v>
      </c>
    </row>
    <row r="698" spans="1:14" ht="15.6" x14ac:dyDescent="0.3">
      <c r="A698" s="8" t="s">
        <v>1674</v>
      </c>
      <c r="B698" s="7" t="str">
        <f>_xlfn.XLOOKUP(A698,'Customer Names'!E698:E3032,'Customer Names'!H698:H3032)</f>
        <v>Routon</v>
      </c>
      <c r="C698" s="7">
        <v>26.41</v>
      </c>
      <c r="D698" s="7" t="str">
        <f>_xlfn.XLOOKUP(A698,'Medical Examinations'!J698:J3032,'Medical Examinations'!M698:M3032)</f>
        <v>No</v>
      </c>
      <c r="E698" s="7" t="str">
        <f>_xlfn.XLOOKUP(A698,'Medical Examinations'!J698:J3032,'Medical Examinations'!N698:N3032)</f>
        <v>No</v>
      </c>
      <c r="F698" s="7" t="str">
        <f>_xlfn.XLOOKUP(A698,'Medical Examinations'!J698:J3032,'Medical Examinations'!O698:O3032)</f>
        <v>No</v>
      </c>
      <c r="G698" s="7">
        <v>3</v>
      </c>
      <c r="H698" s="7" t="str">
        <f>_xlfn.XLOOKUP(A698,'Medical Examinations'!J698:J3032,'Medical Examinations'!Q698:Q3032)</f>
        <v>No</v>
      </c>
      <c r="I698" s="7" t="str">
        <f>_xlfn.XLOOKUP(A698,'Medical Examinations'!J698:J3032,'Medical Examinations'!S698:S3032)</f>
        <v>Over Weight</v>
      </c>
      <c r="J698" s="7" t="str">
        <f>_xlfn.XLOOKUP(A698,'Hospitalisation Details'!$K$2:$K$2344,'Hospitalisation Details'!$V$2:$V$2344,0)</f>
        <v>14-Sep-1958</v>
      </c>
      <c r="K698" s="24">
        <f>_xlfn.XLOOKUP(A698,'Hospitalisation Details'!$K$2:$K$2344,'Hospitalisation Details'!$P$2:$P$2344,0)</f>
        <v>14394.56</v>
      </c>
      <c r="L698" s="24" t="str">
        <f>_xlfn.XLOOKUP(A698,'Hospitalisation Details'!$K$2:$K$2344,'Hospitalisation Details'!$Q$2:$Q$2344,0)</f>
        <v>tier - 2</v>
      </c>
      <c r="M698" s="5" t="str">
        <f>_xlfn.XLOOKUP(A698,'Hospitalisation Details'!$K$2:$K$2344,'Hospitalisation Details'!$R$2:$R$2344,0)</f>
        <v>tier - 1</v>
      </c>
      <c r="N698" s="5" t="str">
        <f>_xlfn.XLOOKUP(A698,'Hospitalisation Details'!$K$2:$K$2344,'Hospitalisation Details'!$S$2:$S$2344,0)</f>
        <v>R1018</v>
      </c>
    </row>
    <row r="699" spans="1:14" ht="15.6" x14ac:dyDescent="0.3">
      <c r="A699" s="8" t="s">
        <v>1673</v>
      </c>
      <c r="B699" s="7" t="str">
        <f>_xlfn.XLOOKUP(A699,'Customer Names'!E699:E3033,'Customer Names'!H699:H3033)</f>
        <v>Dochelli</v>
      </c>
      <c r="C699" s="7">
        <v>28.785</v>
      </c>
      <c r="D699" s="7" t="str">
        <f>_xlfn.XLOOKUP(A699,'Medical Examinations'!J699:J3033,'Medical Examinations'!M699:M3033)</f>
        <v>No</v>
      </c>
      <c r="E699" s="7" t="str">
        <f>_xlfn.XLOOKUP(A699,'Medical Examinations'!J699:J3033,'Medical Examinations'!N699:N3033)</f>
        <v>No</v>
      </c>
      <c r="F699" s="7" t="str">
        <f>_xlfn.XLOOKUP(A699,'Medical Examinations'!J699:J3033,'Medical Examinations'!O699:O3033)</f>
        <v>No</v>
      </c>
      <c r="G699" s="7">
        <v>0</v>
      </c>
      <c r="H699" s="7" t="str">
        <f>_xlfn.XLOOKUP(A699,'Medical Examinations'!J699:J3033,'Medical Examinations'!Q699:Q3033)</f>
        <v>No</v>
      </c>
      <c r="I699" s="7" t="str">
        <f>_xlfn.XLOOKUP(A699,'Medical Examinations'!J699:J3033,'Medical Examinations'!S699:S3033)</f>
        <v>Over Weight</v>
      </c>
      <c r="J699" s="7" t="str">
        <f>_xlfn.XLOOKUP(A699,'Hospitalisation Details'!$K$2:$K$2344,'Hospitalisation Details'!$V$2:$V$2344,0)</f>
        <v>22-Jun-1965</v>
      </c>
      <c r="K699" s="24">
        <f>_xlfn.XLOOKUP(A699,'Hospitalisation Details'!$K$2:$K$2344,'Hospitalisation Details'!$P$2:$P$2344,0)</f>
        <v>14394.4</v>
      </c>
      <c r="L699" s="24" t="str">
        <f>_xlfn.XLOOKUP(A699,'Hospitalisation Details'!$K$2:$K$2344,'Hospitalisation Details'!$Q$2:$Q$2344,0)</f>
        <v>tier - 2</v>
      </c>
      <c r="M699" s="5" t="str">
        <f>_xlfn.XLOOKUP(A699,'Hospitalisation Details'!$K$2:$K$2344,'Hospitalisation Details'!$R$2:$R$2344,0)</f>
        <v>tier - 3</v>
      </c>
      <c r="N699" s="5" t="str">
        <f>_xlfn.XLOOKUP(A699,'Hospitalisation Details'!$K$2:$K$2344,'Hospitalisation Details'!$S$2:$S$2344,0)</f>
        <v>R1024</v>
      </c>
    </row>
    <row r="700" spans="1:14" ht="15.6" x14ac:dyDescent="0.3">
      <c r="A700" s="8" t="s">
        <v>1672</v>
      </c>
      <c r="B700" s="7" t="str">
        <f>_xlfn.XLOOKUP(A700,'Customer Names'!E700:E3034,'Customer Names'!H700:H3034)</f>
        <v>Gillespie</v>
      </c>
      <c r="C700" s="7">
        <v>26.695</v>
      </c>
      <c r="D700" s="7" t="str">
        <f>_xlfn.XLOOKUP(A700,'Medical Examinations'!J700:J3034,'Medical Examinations'!M700:M3034)</f>
        <v>Yes</v>
      </c>
      <c r="E700" s="7" t="str">
        <f>_xlfn.XLOOKUP(A700,'Medical Examinations'!J700:J3034,'Medical Examinations'!N700:N3034)</f>
        <v>No</v>
      </c>
      <c r="F700" s="7" t="str">
        <f>_xlfn.XLOOKUP(A700,'Medical Examinations'!J700:J3034,'Medical Examinations'!O700:O3034)</f>
        <v>Yes</v>
      </c>
      <c r="G700" s="7">
        <v>1</v>
      </c>
      <c r="H700" s="7" t="str">
        <f>_xlfn.XLOOKUP(A700,'Medical Examinations'!J700:J3034,'Medical Examinations'!Q700:Q3034)</f>
        <v>No</v>
      </c>
      <c r="I700" s="7" t="str">
        <f>_xlfn.XLOOKUP(A700,'Medical Examinations'!J700:J3034,'Medical Examinations'!S700:S3034)</f>
        <v>Over Weight</v>
      </c>
      <c r="J700" s="7" t="str">
        <f>_xlfn.XLOOKUP(A700,'Hospitalisation Details'!$K$2:$K$2344,'Hospitalisation Details'!$V$2:$V$2344,0)</f>
        <v>16-Jul-1963</v>
      </c>
      <c r="K700" s="24">
        <f>_xlfn.XLOOKUP(A700,'Hospitalisation Details'!$K$2:$K$2344,'Hospitalisation Details'!$P$2:$P$2344,0)</f>
        <v>14382.71</v>
      </c>
      <c r="L700" s="24" t="str">
        <f>_xlfn.XLOOKUP(A700,'Hospitalisation Details'!$K$2:$K$2344,'Hospitalisation Details'!$Q$2:$Q$2344,0)</f>
        <v>tier - 2</v>
      </c>
      <c r="M700" s="5" t="str">
        <f>_xlfn.XLOOKUP(A700,'Hospitalisation Details'!$K$2:$K$2344,'Hospitalisation Details'!$R$2:$R$2344,0)</f>
        <v>tier - 2</v>
      </c>
      <c r="N700" s="5" t="str">
        <f>_xlfn.XLOOKUP(A700,'Hospitalisation Details'!$K$2:$K$2344,'Hospitalisation Details'!$S$2:$S$2344,0)</f>
        <v>R1012</v>
      </c>
    </row>
    <row r="701" spans="1:14" ht="15.6" x14ac:dyDescent="0.3">
      <c r="A701" s="8" t="s">
        <v>1671</v>
      </c>
      <c r="B701" s="7" t="str">
        <f>_xlfn.XLOOKUP(A701,'Customer Names'!E701:E3035,'Customer Names'!H701:H3035)</f>
        <v>Oskvig</v>
      </c>
      <c r="C701" s="7">
        <v>32.799999999999997</v>
      </c>
      <c r="D701" s="7" t="str">
        <f>_xlfn.XLOOKUP(A701,'Medical Examinations'!J701:J3035,'Medical Examinations'!M701:M3035)</f>
        <v>Yes</v>
      </c>
      <c r="E701" s="7" t="str">
        <f>_xlfn.XLOOKUP(A701,'Medical Examinations'!J701:J3035,'Medical Examinations'!N701:N3035)</f>
        <v>No</v>
      </c>
      <c r="F701" s="7" t="str">
        <f>_xlfn.XLOOKUP(A701,'Medical Examinations'!J701:J3035,'Medical Examinations'!O701:O3035)</f>
        <v>No</v>
      </c>
      <c r="G701" s="7">
        <v>1</v>
      </c>
      <c r="H701" s="7" t="str">
        <f>_xlfn.XLOOKUP(A701,'Medical Examinations'!J701:J3035,'Medical Examinations'!Q701:Q3035)</f>
        <v>No</v>
      </c>
      <c r="I701" s="7" t="str">
        <f>_xlfn.XLOOKUP(A701,'Medical Examinations'!J701:J3035,'Medical Examinations'!S701:S3035)</f>
        <v>Obesity</v>
      </c>
      <c r="J701" s="7" t="str">
        <f>_xlfn.XLOOKUP(A701,'Hospitalisation Details'!$K$2:$K$2344,'Hospitalisation Details'!$V$2:$V$2344,0)</f>
        <v>16-Nov-1988</v>
      </c>
      <c r="K701" s="24">
        <f>_xlfn.XLOOKUP(A701,'Hospitalisation Details'!$K$2:$K$2344,'Hospitalisation Details'!$P$2:$P$2344,0)</f>
        <v>14358.36</v>
      </c>
      <c r="L701" s="24" t="str">
        <f>_xlfn.XLOOKUP(A701,'Hospitalisation Details'!$K$2:$K$2344,'Hospitalisation Details'!$Q$2:$Q$2344,0)</f>
        <v>tier - 2</v>
      </c>
      <c r="M701" s="5" t="str">
        <f>_xlfn.XLOOKUP(A701,'Hospitalisation Details'!$K$2:$K$2344,'Hospitalisation Details'!$R$2:$R$2344,0)</f>
        <v>tier - 2</v>
      </c>
      <c r="N701" s="5" t="str">
        <f>_xlfn.XLOOKUP(A701,'Hospitalisation Details'!$K$2:$K$2344,'Hospitalisation Details'!$S$2:$S$2344,0)</f>
        <v>R1011</v>
      </c>
    </row>
    <row r="702" spans="1:14" ht="15.6" x14ac:dyDescent="0.3">
      <c r="A702" s="8" t="s">
        <v>1670</v>
      </c>
      <c r="B702" s="7" t="str">
        <f>_xlfn.XLOOKUP(A702,'Customer Names'!E702:E3036,'Customer Names'!H702:H3036)</f>
        <v>Holland-Stergar</v>
      </c>
      <c r="C702" s="7">
        <v>35.869999999999997</v>
      </c>
      <c r="D702" s="7" t="str">
        <f>_xlfn.XLOOKUP(A702,'Medical Examinations'!J702:J3036,'Medical Examinations'!M702:M3036)</f>
        <v>Yes</v>
      </c>
      <c r="E702" s="7" t="str">
        <f>_xlfn.XLOOKUP(A702,'Medical Examinations'!J702:J3036,'Medical Examinations'!N702:N3036)</f>
        <v>No</v>
      </c>
      <c r="F702" s="7" t="str">
        <f>_xlfn.XLOOKUP(A702,'Medical Examinations'!J702:J3036,'Medical Examinations'!O702:O3036)</f>
        <v>No</v>
      </c>
      <c r="G702" s="7">
        <v>0</v>
      </c>
      <c r="H702" s="7" t="str">
        <f>_xlfn.XLOOKUP(A702,'Medical Examinations'!J702:J3036,'Medical Examinations'!Q702:Q3036)</f>
        <v>No</v>
      </c>
      <c r="I702" s="7" t="str">
        <f>_xlfn.XLOOKUP(A702,'Medical Examinations'!J702:J3036,'Medical Examinations'!S702:S3036)</f>
        <v>Obesity</v>
      </c>
      <c r="J702" s="7" t="str">
        <f>_xlfn.XLOOKUP(A702,'Hospitalisation Details'!$K$2:$K$2344,'Hospitalisation Details'!$V$2:$V$2344,0)</f>
        <v>10-Oct-1967</v>
      </c>
      <c r="K702" s="24">
        <f>_xlfn.XLOOKUP(A702,'Hospitalisation Details'!$K$2:$K$2344,'Hospitalisation Details'!$P$2:$P$2344,0)</f>
        <v>14355.43</v>
      </c>
      <c r="L702" s="24" t="str">
        <f>_xlfn.XLOOKUP(A702,'Hospitalisation Details'!$K$2:$K$2344,'Hospitalisation Details'!$Q$2:$Q$2344,0)</f>
        <v>tier - 2</v>
      </c>
      <c r="M702" s="5" t="str">
        <f>_xlfn.XLOOKUP(A702,'Hospitalisation Details'!$K$2:$K$2344,'Hospitalisation Details'!$R$2:$R$2344,0)</f>
        <v>tier - 1</v>
      </c>
      <c r="N702" s="5" t="str">
        <f>_xlfn.XLOOKUP(A702,'Hospitalisation Details'!$K$2:$K$2344,'Hospitalisation Details'!$S$2:$S$2344,0)</f>
        <v>R1026</v>
      </c>
    </row>
    <row r="703" spans="1:14" ht="15.6" x14ac:dyDescent="0.3">
      <c r="A703" s="8" t="s">
        <v>1669</v>
      </c>
      <c r="B703" s="7" t="str">
        <f>_xlfn.XLOOKUP(A703,'Customer Names'!E703:E3037,'Customer Names'!H703:H3037)</f>
        <v>Arai</v>
      </c>
      <c r="C703" s="7">
        <v>21.66</v>
      </c>
      <c r="D703" s="7" t="str">
        <f>_xlfn.XLOOKUP(A703,'Medical Examinations'!J703:J3037,'Medical Examinations'!M703:M3037)</f>
        <v>Yes</v>
      </c>
      <c r="E703" s="7" t="str">
        <f>_xlfn.XLOOKUP(A703,'Medical Examinations'!J703:J3037,'Medical Examinations'!N703:N3037)</f>
        <v>No</v>
      </c>
      <c r="F703" s="7" t="str">
        <f>_xlfn.XLOOKUP(A703,'Medical Examinations'!J703:J3037,'Medical Examinations'!O703:O3037)</f>
        <v>No</v>
      </c>
      <c r="G703" s="7">
        <v>2</v>
      </c>
      <c r="H703" s="7" t="str">
        <f>_xlfn.XLOOKUP(A703,'Medical Examinations'!J703:J3037,'Medical Examinations'!Q703:Q3037)</f>
        <v>No</v>
      </c>
      <c r="I703" s="7" t="str">
        <f>_xlfn.XLOOKUP(A703,'Medical Examinations'!J703:J3037,'Medical Examinations'!S703:S3037)</f>
        <v>Normal Weight</v>
      </c>
      <c r="J703" s="7" t="str">
        <f>_xlfn.XLOOKUP(A703,'Hospitalisation Details'!$K$2:$K$2344,'Hospitalisation Details'!$V$2:$V$2344,0)</f>
        <v>24-Dec-1959</v>
      </c>
      <c r="K703" s="24">
        <f>_xlfn.XLOOKUP(A703,'Hospitalisation Details'!$K$2:$K$2344,'Hospitalisation Details'!$P$2:$P$2344,0)</f>
        <v>14349.85</v>
      </c>
      <c r="L703" s="24" t="str">
        <f>_xlfn.XLOOKUP(A703,'Hospitalisation Details'!$K$2:$K$2344,'Hospitalisation Details'!$Q$2:$Q$2344,0)</f>
        <v>tier - 2</v>
      </c>
      <c r="M703" s="5" t="str">
        <f>_xlfn.XLOOKUP(A703,'Hospitalisation Details'!$K$2:$K$2344,'Hospitalisation Details'!$R$2:$R$2344,0)</f>
        <v>tier - 2</v>
      </c>
      <c r="N703" s="5" t="str">
        <f>_xlfn.XLOOKUP(A703,'Hospitalisation Details'!$K$2:$K$2344,'Hospitalisation Details'!$S$2:$S$2344,0)</f>
        <v>R1012</v>
      </c>
    </row>
    <row r="704" spans="1:14" ht="15.6" x14ac:dyDescent="0.3">
      <c r="A704" s="8" t="s">
        <v>1668</v>
      </c>
      <c r="B704" s="7" t="str">
        <f>_xlfn.XLOOKUP(A704,'Customer Names'!E704:E3038,'Customer Names'!H704:H3038)</f>
        <v>Olausson</v>
      </c>
      <c r="C704" s="7">
        <v>37.72</v>
      </c>
      <c r="D704" s="7" t="str">
        <f>_xlfn.XLOOKUP(A704,'Medical Examinations'!J704:J3038,'Medical Examinations'!M704:M3038)</f>
        <v>Yes</v>
      </c>
      <c r="E704" s="7" t="str">
        <f>_xlfn.XLOOKUP(A704,'Medical Examinations'!J704:J3038,'Medical Examinations'!N704:N3038)</f>
        <v>No</v>
      </c>
      <c r="F704" s="7" t="str">
        <f>_xlfn.XLOOKUP(A704,'Medical Examinations'!J704:J3038,'Medical Examinations'!O704:O3038)</f>
        <v>Yes</v>
      </c>
      <c r="G704" s="7">
        <v>1</v>
      </c>
      <c r="H704" s="7" t="str">
        <f>_xlfn.XLOOKUP(A704,'Medical Examinations'!J704:J3038,'Medical Examinations'!Q704:Q3038)</f>
        <v>No</v>
      </c>
      <c r="I704" s="7" t="str">
        <f>_xlfn.XLOOKUP(A704,'Medical Examinations'!J704:J3038,'Medical Examinations'!S704:S3038)</f>
        <v>Obesity</v>
      </c>
      <c r="J704" s="7" t="str">
        <f>_xlfn.XLOOKUP(A704,'Hospitalisation Details'!$K$2:$K$2344,'Hospitalisation Details'!$V$2:$V$2344,0)</f>
        <v>26-Sep-1969</v>
      </c>
      <c r="K704" s="24">
        <f>_xlfn.XLOOKUP(A704,'Hospitalisation Details'!$K$2:$K$2344,'Hospitalisation Details'!$P$2:$P$2344,0)</f>
        <v>14337.91</v>
      </c>
      <c r="L704" s="24" t="str">
        <f>_xlfn.XLOOKUP(A704,'Hospitalisation Details'!$K$2:$K$2344,'Hospitalisation Details'!$Q$2:$Q$2344,0)</f>
        <v>tier - 2</v>
      </c>
      <c r="M704" s="5" t="str">
        <f>_xlfn.XLOOKUP(A704,'Hospitalisation Details'!$K$2:$K$2344,'Hospitalisation Details'!$R$2:$R$2344,0)</f>
        <v>tier - 3</v>
      </c>
      <c r="N704" s="5" t="str">
        <f>_xlfn.XLOOKUP(A704,'Hospitalisation Details'!$K$2:$K$2344,'Hospitalisation Details'!$S$2:$S$2344,0)</f>
        <v>R1022</v>
      </c>
    </row>
    <row r="705" spans="1:14" ht="15.6" x14ac:dyDescent="0.3">
      <c r="A705" s="8" t="s">
        <v>1667</v>
      </c>
      <c r="B705" s="7" t="str">
        <f>_xlfn.XLOOKUP(A705,'Customer Names'!E705:E3039,'Customer Names'!H705:H3039)</f>
        <v>Wagner</v>
      </c>
      <c r="C705" s="7">
        <v>39.700000000000003</v>
      </c>
      <c r="D705" s="7" t="str">
        <f>_xlfn.XLOOKUP(A705,'Medical Examinations'!J705:J3039,'Medical Examinations'!M705:M3039)</f>
        <v>No</v>
      </c>
      <c r="E705" s="7" t="str">
        <f>_xlfn.XLOOKUP(A705,'Medical Examinations'!J705:J3039,'Medical Examinations'!N705:N3039)</f>
        <v>No</v>
      </c>
      <c r="F705" s="7" t="str">
        <f>_xlfn.XLOOKUP(A705,'Medical Examinations'!J705:J3039,'Medical Examinations'!O705:O3039)</f>
        <v>No</v>
      </c>
      <c r="G705" s="7">
        <v>3</v>
      </c>
      <c r="H705" s="7" t="str">
        <f>_xlfn.XLOOKUP(A705,'Medical Examinations'!J705:J3039,'Medical Examinations'!Q705:Q3039)</f>
        <v>No</v>
      </c>
      <c r="I705" s="7" t="str">
        <f>_xlfn.XLOOKUP(A705,'Medical Examinations'!J705:J3039,'Medical Examinations'!S705:S3039)</f>
        <v>Obesity</v>
      </c>
      <c r="J705" s="7" t="str">
        <f>_xlfn.XLOOKUP(A705,'Hospitalisation Details'!$K$2:$K$2344,'Hospitalisation Details'!$V$2:$V$2344,0)</f>
        <v>10-Jul-1958</v>
      </c>
      <c r="K705" s="24">
        <f>_xlfn.XLOOKUP(A705,'Hospitalisation Details'!$K$2:$K$2344,'Hospitalisation Details'!$P$2:$P$2344,0)</f>
        <v>14319.03</v>
      </c>
      <c r="L705" s="24" t="str">
        <f>_xlfn.XLOOKUP(A705,'Hospitalisation Details'!$K$2:$K$2344,'Hospitalisation Details'!$Q$2:$Q$2344,0)</f>
        <v>tier - 2</v>
      </c>
      <c r="M705" s="5" t="str">
        <f>_xlfn.XLOOKUP(A705,'Hospitalisation Details'!$K$2:$K$2344,'Hospitalisation Details'!$R$2:$R$2344,0)</f>
        <v>tier - 2</v>
      </c>
      <c r="N705" s="5" t="str">
        <f>_xlfn.XLOOKUP(A705,'Hospitalisation Details'!$K$2:$K$2344,'Hospitalisation Details'!$S$2:$S$2344,0)</f>
        <v>R1011</v>
      </c>
    </row>
    <row r="706" spans="1:14" ht="15.6" x14ac:dyDescent="0.3">
      <c r="A706" s="8" t="s">
        <v>1666</v>
      </c>
      <c r="B706" s="7" t="str">
        <f>_xlfn.XLOOKUP(A706,'Customer Names'!E706:E3040,'Customer Names'!H706:H3040)</f>
        <v>Delong</v>
      </c>
      <c r="C706" s="7">
        <v>35.97</v>
      </c>
      <c r="D706" s="7" t="str">
        <f>_xlfn.XLOOKUP(A706,'Medical Examinations'!J706:J3040,'Medical Examinations'!M706:M3040)</f>
        <v>No</v>
      </c>
      <c r="E706" s="7" t="str">
        <f>_xlfn.XLOOKUP(A706,'Medical Examinations'!J706:J3040,'Medical Examinations'!N706:N3040)</f>
        <v>No</v>
      </c>
      <c r="F706" s="7" t="str">
        <f>_xlfn.XLOOKUP(A706,'Medical Examinations'!J706:J3040,'Medical Examinations'!O706:O3040)</f>
        <v>No</v>
      </c>
      <c r="G706" s="7">
        <v>3</v>
      </c>
      <c r="H706" s="7" t="str">
        <f>_xlfn.XLOOKUP(A706,'Medical Examinations'!J706:J3040,'Medical Examinations'!Q706:Q3040)</f>
        <v>No</v>
      </c>
      <c r="I706" s="7" t="str">
        <f>_xlfn.XLOOKUP(A706,'Medical Examinations'!J706:J3040,'Medical Examinations'!S706:S3040)</f>
        <v>Obesity</v>
      </c>
      <c r="J706" s="7" t="str">
        <f>_xlfn.XLOOKUP(A706,'Hospitalisation Details'!$K$2:$K$2344,'Hospitalisation Details'!$V$2:$V$2344,0)</f>
        <v>15-Oct-1958</v>
      </c>
      <c r="K706" s="24">
        <f>_xlfn.XLOOKUP(A706,'Hospitalisation Details'!$K$2:$K$2344,'Hospitalisation Details'!$P$2:$P$2344,0)</f>
        <v>14313.85</v>
      </c>
      <c r="L706" s="24" t="str">
        <f>_xlfn.XLOOKUP(A706,'Hospitalisation Details'!$K$2:$K$2344,'Hospitalisation Details'!$Q$2:$Q$2344,0)</f>
        <v>tier - 2</v>
      </c>
      <c r="M706" s="5" t="str">
        <f>_xlfn.XLOOKUP(A706,'Hospitalisation Details'!$K$2:$K$2344,'Hospitalisation Details'!$R$2:$R$2344,0)</f>
        <v>tier - 3</v>
      </c>
      <c r="N706" s="5" t="str">
        <f>_xlfn.XLOOKUP(A706,'Hospitalisation Details'!$K$2:$K$2344,'Hospitalisation Details'!$S$2:$S$2344,0)</f>
        <v>R1013</v>
      </c>
    </row>
    <row r="707" spans="1:14" ht="15.6" x14ac:dyDescent="0.3">
      <c r="A707" s="8" t="s">
        <v>1665</v>
      </c>
      <c r="B707" s="7" t="str">
        <f>_xlfn.XLOOKUP(A707,'Customer Names'!E707:E3041,'Customer Names'!H707:H3041)</f>
        <v>Mehech</v>
      </c>
      <c r="C707" s="7">
        <v>37.85</v>
      </c>
      <c r="D707" s="7" t="str">
        <f>_xlfn.XLOOKUP(A707,'Medical Examinations'!J707:J3041,'Medical Examinations'!M707:M3041)</f>
        <v>No</v>
      </c>
      <c r="E707" s="7" t="str">
        <f>_xlfn.XLOOKUP(A707,'Medical Examinations'!J707:J3041,'Medical Examinations'!N707:N3041)</f>
        <v>No</v>
      </c>
      <c r="F707" s="7" t="str">
        <f>_xlfn.XLOOKUP(A707,'Medical Examinations'!J707:J3041,'Medical Examinations'!O707:O3041)</f>
        <v>No</v>
      </c>
      <c r="G707" s="7">
        <v>0</v>
      </c>
      <c r="H707" s="7" t="str">
        <f>_xlfn.XLOOKUP(A707,'Medical Examinations'!J707:J3041,'Medical Examinations'!Q707:Q3041)</f>
        <v>No</v>
      </c>
      <c r="I707" s="7" t="str">
        <f>_xlfn.XLOOKUP(A707,'Medical Examinations'!J707:J3041,'Medical Examinations'!S707:S3041)</f>
        <v>Obesity</v>
      </c>
      <c r="J707" s="7" t="str">
        <f>_xlfn.XLOOKUP(A707,'Hospitalisation Details'!$K$2:$K$2344,'Hospitalisation Details'!$V$2:$V$2344,0)</f>
        <v>15-Dec-1968</v>
      </c>
      <c r="K707" s="24">
        <f>_xlfn.XLOOKUP(A707,'Hospitalisation Details'!$K$2:$K$2344,'Hospitalisation Details'!$P$2:$P$2344,0)</f>
        <v>14285.9</v>
      </c>
      <c r="L707" s="24" t="str">
        <f>_xlfn.XLOOKUP(A707,'Hospitalisation Details'!$K$2:$K$2344,'Hospitalisation Details'!$Q$2:$Q$2344,0)</f>
        <v>tier - 2</v>
      </c>
      <c r="M707" s="5" t="str">
        <f>_xlfn.XLOOKUP(A707,'Hospitalisation Details'!$K$2:$K$2344,'Hospitalisation Details'!$R$2:$R$2344,0)</f>
        <v>tier - 3</v>
      </c>
      <c r="N707" s="5" t="str">
        <f>_xlfn.XLOOKUP(A707,'Hospitalisation Details'!$K$2:$K$2344,'Hospitalisation Details'!$S$2:$S$2344,0)</f>
        <v>R1012</v>
      </c>
    </row>
    <row r="708" spans="1:14" ht="15.6" x14ac:dyDescent="0.3">
      <c r="A708" s="8" t="s">
        <v>1664</v>
      </c>
      <c r="B708" s="7" t="str">
        <f>_xlfn.XLOOKUP(A708,'Customer Names'!E708:E3042,'Customer Names'!H708:H3042)</f>
        <v>Machiela</v>
      </c>
      <c r="C708" s="7">
        <v>21.66</v>
      </c>
      <c r="D708" s="7" t="str">
        <f>_xlfn.XLOOKUP(A708,'Medical Examinations'!J708:J3042,'Medical Examinations'!M708:M3042)</f>
        <v>No</v>
      </c>
      <c r="E708" s="7" t="str">
        <f>_xlfn.XLOOKUP(A708,'Medical Examinations'!J708:J3042,'Medical Examinations'!N708:N3042)</f>
        <v>yes</v>
      </c>
      <c r="F708" s="7" t="str">
        <f>_xlfn.XLOOKUP(A708,'Medical Examinations'!J708:J3042,'Medical Examinations'!O708:O3042)</f>
        <v>No</v>
      </c>
      <c r="G708" s="7">
        <v>1</v>
      </c>
      <c r="H708" s="7" t="str">
        <f>_xlfn.XLOOKUP(A708,'Medical Examinations'!J708:J3042,'Medical Examinations'!Q708:Q3042)</f>
        <v>Yes</v>
      </c>
      <c r="I708" s="7" t="str">
        <f>_xlfn.XLOOKUP(A708,'Medical Examinations'!J708:J3042,'Medical Examinations'!S708:S3042)</f>
        <v>Normal Weight</v>
      </c>
      <c r="J708" s="7" t="str">
        <f>_xlfn.XLOOKUP(A708,'Hospitalisation Details'!$K$2:$K$2344,'Hospitalisation Details'!$V$2:$V$2344,0)</f>
        <v>6-Sep-2004</v>
      </c>
      <c r="K708" s="24">
        <f>_xlfn.XLOOKUP(A708,'Hospitalisation Details'!$K$2:$K$2344,'Hospitalisation Details'!$P$2:$P$2344,0)</f>
        <v>14283.46</v>
      </c>
      <c r="L708" s="24" t="str">
        <f>_xlfn.XLOOKUP(A708,'Hospitalisation Details'!$K$2:$K$2344,'Hospitalisation Details'!$Q$2:$Q$2344,0)</f>
        <v>tier - 2</v>
      </c>
      <c r="M708" s="5" t="str">
        <f>_xlfn.XLOOKUP(A708,'Hospitalisation Details'!$K$2:$K$2344,'Hospitalisation Details'!$R$2:$R$2344,0)</f>
        <v>tier - 2</v>
      </c>
      <c r="N708" s="5" t="str">
        <f>_xlfn.XLOOKUP(A708,'Hospitalisation Details'!$K$2:$K$2344,'Hospitalisation Details'!$S$2:$S$2344,0)</f>
        <v>R1024</v>
      </c>
    </row>
    <row r="709" spans="1:14" ht="15.6" x14ac:dyDescent="0.3">
      <c r="A709" s="8" t="s">
        <v>1663</v>
      </c>
      <c r="B709" s="7" t="str">
        <f>_xlfn.XLOOKUP(A709,'Customer Names'!E709:E3043,'Customer Names'!H709:H3043)</f>
        <v>Young</v>
      </c>
      <c r="C709" s="7">
        <v>39.369999999999997</v>
      </c>
      <c r="D709" s="7" t="str">
        <f>_xlfn.XLOOKUP(A709,'Medical Examinations'!J709:J3043,'Medical Examinations'!M709:M3043)</f>
        <v>No</v>
      </c>
      <c r="E709" s="7" t="str">
        <f>_xlfn.XLOOKUP(A709,'Medical Examinations'!J709:J3043,'Medical Examinations'!N709:N3043)</f>
        <v>No</v>
      </c>
      <c r="F709" s="7" t="str">
        <f>_xlfn.XLOOKUP(A709,'Medical Examinations'!J709:J3043,'Medical Examinations'!O709:O3043)</f>
        <v>No</v>
      </c>
      <c r="G709" s="7">
        <v>2</v>
      </c>
      <c r="H709" s="7" t="str">
        <f>_xlfn.XLOOKUP(A709,'Medical Examinations'!J709:J3043,'Medical Examinations'!Q709:Q3043)</f>
        <v>No</v>
      </c>
      <c r="I709" s="7" t="str">
        <f>_xlfn.XLOOKUP(A709,'Medical Examinations'!J709:J3043,'Medical Examinations'!S709:S3043)</f>
        <v>Obesity</v>
      </c>
      <c r="J709" s="7" t="str">
        <f>_xlfn.XLOOKUP(A709,'Hospitalisation Details'!$K$2:$K$2344,'Hospitalisation Details'!$V$2:$V$2344,0)</f>
        <v>13-Jul-1972</v>
      </c>
      <c r="K709" s="24">
        <f>_xlfn.XLOOKUP(A709,'Hospitalisation Details'!$K$2:$K$2344,'Hospitalisation Details'!$P$2:$P$2344,0)</f>
        <v>14258.33</v>
      </c>
      <c r="L709" s="24" t="str">
        <f>_xlfn.XLOOKUP(A709,'Hospitalisation Details'!$K$2:$K$2344,'Hospitalisation Details'!$Q$2:$Q$2344,0)</f>
        <v>tier - 2</v>
      </c>
      <c r="M709" s="5" t="str">
        <f>_xlfn.XLOOKUP(A709,'Hospitalisation Details'!$K$2:$K$2344,'Hospitalisation Details'!$R$2:$R$2344,0)</f>
        <v>tier - 2</v>
      </c>
      <c r="N709" s="5" t="str">
        <f>_xlfn.XLOOKUP(A709,'Hospitalisation Details'!$K$2:$K$2344,'Hospitalisation Details'!$S$2:$S$2344,0)</f>
        <v>R1026</v>
      </c>
    </row>
    <row r="710" spans="1:14" ht="15.6" x14ac:dyDescent="0.3">
      <c r="A710" s="8" t="s">
        <v>1662</v>
      </c>
      <c r="B710" s="7" t="str">
        <f>_xlfn.XLOOKUP(A710,'Customer Names'!E710:E3044,'Customer Names'!H710:H3044)</f>
        <v>Dupere</v>
      </c>
      <c r="C710" s="7">
        <v>40.880000000000003</v>
      </c>
      <c r="D710" s="7" t="str">
        <f>_xlfn.XLOOKUP(A710,'Medical Examinations'!J710:J3044,'Medical Examinations'!M710:M3044)</f>
        <v>No</v>
      </c>
      <c r="E710" s="7" t="str">
        <f>_xlfn.XLOOKUP(A710,'Medical Examinations'!J710:J3044,'Medical Examinations'!N710:N3044)</f>
        <v>No</v>
      </c>
      <c r="F710" s="7" t="str">
        <f>_xlfn.XLOOKUP(A710,'Medical Examinations'!J710:J3044,'Medical Examinations'!O710:O3044)</f>
        <v>No</v>
      </c>
      <c r="G710" s="7">
        <v>0</v>
      </c>
      <c r="H710" s="7" t="str">
        <f>_xlfn.XLOOKUP(A710,'Medical Examinations'!J710:J3044,'Medical Examinations'!Q710:Q3044)</f>
        <v>No</v>
      </c>
      <c r="I710" s="7" t="str">
        <f>_xlfn.XLOOKUP(A710,'Medical Examinations'!J710:J3044,'Medical Examinations'!S710:S3044)</f>
        <v>Obesity</v>
      </c>
      <c r="J710" s="7" t="str">
        <f>_xlfn.XLOOKUP(A710,'Hospitalisation Details'!$K$2:$K$2344,'Hospitalisation Details'!$V$2:$V$2344,0)</f>
        <v>26-Dec-1974</v>
      </c>
      <c r="K710" s="24">
        <f>_xlfn.XLOOKUP(A710,'Hospitalisation Details'!$K$2:$K$2344,'Hospitalisation Details'!$P$2:$P$2344,0)</f>
        <v>14256.79</v>
      </c>
      <c r="L710" s="24" t="str">
        <f>_xlfn.XLOOKUP(A710,'Hospitalisation Details'!$K$2:$K$2344,'Hospitalisation Details'!$Q$2:$Q$2344,0)</f>
        <v>tier - 2</v>
      </c>
      <c r="M710" s="5" t="str">
        <f>_xlfn.XLOOKUP(A710,'Hospitalisation Details'!$K$2:$K$2344,'Hospitalisation Details'!$R$2:$R$2344,0)</f>
        <v>tier - 2</v>
      </c>
      <c r="N710" s="5" t="str">
        <f>_xlfn.XLOOKUP(A710,'Hospitalisation Details'!$K$2:$K$2344,'Hospitalisation Details'!$S$2:$S$2344,0)</f>
        <v>R1026</v>
      </c>
    </row>
    <row r="711" spans="1:14" ht="15.6" x14ac:dyDescent="0.3">
      <c r="A711" s="8" t="s">
        <v>1661</v>
      </c>
      <c r="B711" s="7" t="str">
        <f>_xlfn.XLOOKUP(A711,'Customer Names'!E711:E3045,'Customer Names'!H711:H3045)</f>
        <v>Iandolo</v>
      </c>
      <c r="C711" s="7">
        <v>26.22</v>
      </c>
      <c r="D711" s="7" t="str">
        <f>_xlfn.XLOOKUP(A711,'Medical Examinations'!J711:J3045,'Medical Examinations'!M711:M3045)</f>
        <v>Yes</v>
      </c>
      <c r="E711" s="7" t="str">
        <f>_xlfn.XLOOKUP(A711,'Medical Examinations'!J711:J3045,'Medical Examinations'!N711:N3045)</f>
        <v>No</v>
      </c>
      <c r="F711" s="7" t="str">
        <f>_xlfn.XLOOKUP(A711,'Medical Examinations'!J711:J3045,'Medical Examinations'!O711:O3045)</f>
        <v>No</v>
      </c>
      <c r="G711" s="7">
        <v>2</v>
      </c>
      <c r="H711" s="7" t="str">
        <f>_xlfn.XLOOKUP(A711,'Medical Examinations'!J711:J3045,'Medical Examinations'!Q711:Q3045)</f>
        <v>No</v>
      </c>
      <c r="I711" s="7" t="str">
        <f>_xlfn.XLOOKUP(A711,'Medical Examinations'!J711:J3045,'Medical Examinations'!S711:S3045)</f>
        <v>Over Weight</v>
      </c>
      <c r="J711" s="7" t="str">
        <f>_xlfn.XLOOKUP(A711,'Hospitalisation Details'!$K$2:$K$2344,'Hospitalisation Details'!$V$2:$V$2344,0)</f>
        <v>8-Nov-1959</v>
      </c>
      <c r="K711" s="24">
        <f>_xlfn.XLOOKUP(A711,'Hospitalisation Details'!$K$2:$K$2344,'Hospitalisation Details'!$P$2:$P$2344,0)</f>
        <v>14256.19</v>
      </c>
      <c r="L711" s="24" t="str">
        <f>_xlfn.XLOOKUP(A711,'Hospitalisation Details'!$K$2:$K$2344,'Hospitalisation Details'!$Q$2:$Q$2344,0)</f>
        <v>tier - 2</v>
      </c>
      <c r="M711" s="5" t="str">
        <f>_xlfn.XLOOKUP(A711,'Hospitalisation Details'!$K$2:$K$2344,'Hospitalisation Details'!$R$2:$R$2344,0)</f>
        <v>tier - 3</v>
      </c>
      <c r="N711" s="5" t="str">
        <f>_xlfn.XLOOKUP(A711,'Hospitalisation Details'!$K$2:$K$2344,'Hospitalisation Details'!$S$2:$S$2344,0)</f>
        <v>R1012</v>
      </c>
    </row>
    <row r="712" spans="1:14" ht="15.6" x14ac:dyDescent="0.3">
      <c r="A712" s="8" t="s">
        <v>1660</v>
      </c>
      <c r="B712" s="7" t="str">
        <f>_xlfn.XLOOKUP(A712,'Customer Names'!E712:E3046,'Customer Names'!H712:H3046)</f>
        <v>Ito</v>
      </c>
      <c r="C712" s="7">
        <v>25.08</v>
      </c>
      <c r="D712" s="7" t="str">
        <f>_xlfn.XLOOKUP(A712,'Medical Examinations'!J712:J3046,'Medical Examinations'!M712:M3046)</f>
        <v>Yes</v>
      </c>
      <c r="E712" s="7" t="str">
        <f>_xlfn.XLOOKUP(A712,'Medical Examinations'!J712:J3046,'Medical Examinations'!N712:N3046)</f>
        <v>No</v>
      </c>
      <c r="F712" s="7" t="str">
        <f>_xlfn.XLOOKUP(A712,'Medical Examinations'!J712:J3046,'Medical Examinations'!O712:O3046)</f>
        <v>No</v>
      </c>
      <c r="G712" s="7">
        <v>2</v>
      </c>
      <c r="H712" s="7" t="str">
        <f>_xlfn.XLOOKUP(A712,'Medical Examinations'!J712:J3046,'Medical Examinations'!Q712:Q3046)</f>
        <v>No</v>
      </c>
      <c r="I712" s="7" t="str">
        <f>_xlfn.XLOOKUP(A712,'Medical Examinations'!J712:J3046,'Medical Examinations'!S712:S3046)</f>
        <v>Over Weight</v>
      </c>
      <c r="J712" s="7" t="str">
        <f>_xlfn.XLOOKUP(A712,'Hospitalisation Details'!$K$2:$K$2344,'Hospitalisation Details'!$V$2:$V$2344,0)</f>
        <v>10-Oct-1959</v>
      </c>
      <c r="K712" s="24">
        <f>_xlfn.XLOOKUP(A712,'Hospitalisation Details'!$K$2:$K$2344,'Hospitalisation Details'!$P$2:$P$2344,0)</f>
        <v>14254.61</v>
      </c>
      <c r="L712" s="24" t="str">
        <f>_xlfn.XLOOKUP(A712,'Hospitalisation Details'!$K$2:$K$2344,'Hospitalisation Details'!$Q$2:$Q$2344,0)</f>
        <v>tier - 2</v>
      </c>
      <c r="M712" s="5" t="str">
        <f>_xlfn.XLOOKUP(A712,'Hospitalisation Details'!$K$2:$K$2344,'Hospitalisation Details'!$R$2:$R$2344,0)</f>
        <v>tier - 1</v>
      </c>
      <c r="N712" s="5" t="str">
        <f>_xlfn.XLOOKUP(A712,'Hospitalisation Details'!$K$2:$K$2344,'Hospitalisation Details'!$S$2:$S$2344,0)</f>
        <v>R1012</v>
      </c>
    </row>
    <row r="713" spans="1:14" ht="15.6" x14ac:dyDescent="0.3">
      <c r="A713" s="8" t="s">
        <v>1659</v>
      </c>
      <c r="B713" s="7" t="str">
        <f>_xlfn.XLOOKUP(A713,'Customer Names'!E713:E3047,'Customer Names'!H713:H3047)</f>
        <v>Barry</v>
      </c>
      <c r="C713" s="7">
        <v>39.1</v>
      </c>
      <c r="D713" s="7" t="str">
        <f>_xlfn.XLOOKUP(A713,'Medical Examinations'!J713:J3047,'Medical Examinations'!M713:M3047)</f>
        <v>Yes</v>
      </c>
      <c r="E713" s="7" t="str">
        <f>_xlfn.XLOOKUP(A713,'Medical Examinations'!J713:J3047,'Medical Examinations'!N713:N3047)</f>
        <v>No</v>
      </c>
      <c r="F713" s="7" t="str">
        <f>_xlfn.XLOOKUP(A713,'Medical Examinations'!J713:J3047,'Medical Examinations'!O713:O3047)</f>
        <v>No</v>
      </c>
      <c r="G713" s="7">
        <v>2</v>
      </c>
      <c r="H713" s="7" t="str">
        <f>_xlfn.XLOOKUP(A713,'Medical Examinations'!J713:J3047,'Medical Examinations'!Q713:Q3047)</f>
        <v>No</v>
      </c>
      <c r="I713" s="7" t="str">
        <f>_xlfn.XLOOKUP(A713,'Medical Examinations'!J713:J3047,'Medical Examinations'!S713:S3047)</f>
        <v>Obesity</v>
      </c>
      <c r="J713" s="7" t="str">
        <f>_xlfn.XLOOKUP(A713,'Hospitalisation Details'!$K$2:$K$2344,'Hospitalisation Details'!$V$2:$V$2344,0)</f>
        <v>25-Sep-1961</v>
      </c>
      <c r="K713" s="24">
        <f>_xlfn.XLOOKUP(A713,'Hospitalisation Details'!$K$2:$K$2344,'Hospitalisation Details'!$P$2:$P$2344,0)</f>
        <v>14235.07</v>
      </c>
      <c r="L713" s="24" t="str">
        <f>_xlfn.XLOOKUP(A713,'Hospitalisation Details'!$K$2:$K$2344,'Hospitalisation Details'!$Q$2:$Q$2344,0)</f>
        <v>tier - 2</v>
      </c>
      <c r="M713" s="5" t="str">
        <f>_xlfn.XLOOKUP(A713,'Hospitalisation Details'!$K$2:$K$2344,'Hospitalisation Details'!$R$2:$R$2344,0)</f>
        <v>tier - 1</v>
      </c>
      <c r="N713" s="5" t="str">
        <f>_xlfn.XLOOKUP(A713,'Hospitalisation Details'!$K$2:$K$2344,'Hospitalisation Details'!$S$2:$S$2344,0)</f>
        <v>R1011</v>
      </c>
    </row>
    <row r="714" spans="1:14" ht="15.6" x14ac:dyDescent="0.3">
      <c r="A714" s="8" t="s">
        <v>1658</v>
      </c>
      <c r="B714" s="7" t="str">
        <f>_xlfn.XLOOKUP(A714,'Customer Names'!E714:E3048,'Customer Names'!H714:H3048)</f>
        <v>Boyce</v>
      </c>
      <c r="C714" s="7">
        <v>37.905000000000001</v>
      </c>
      <c r="D714" s="7" t="str">
        <f>_xlfn.XLOOKUP(A714,'Medical Examinations'!J714:J3048,'Medical Examinations'!M714:M3048)</f>
        <v>No</v>
      </c>
      <c r="E714" s="7" t="str">
        <f>_xlfn.XLOOKUP(A714,'Medical Examinations'!J714:J3048,'Medical Examinations'!N714:N3048)</f>
        <v>No</v>
      </c>
      <c r="F714" s="7" t="str">
        <f>_xlfn.XLOOKUP(A714,'Medical Examinations'!J714:J3048,'Medical Examinations'!O714:O3048)</f>
        <v>No</v>
      </c>
      <c r="G714" s="7">
        <v>3</v>
      </c>
      <c r="H714" s="7" t="str">
        <f>_xlfn.XLOOKUP(A714,'Medical Examinations'!J714:J3048,'Medical Examinations'!Q714:Q3048)</f>
        <v>No</v>
      </c>
      <c r="I714" s="7" t="str">
        <f>_xlfn.XLOOKUP(A714,'Medical Examinations'!J714:J3048,'Medical Examinations'!S714:S3048)</f>
        <v>Obesity</v>
      </c>
      <c r="J714" s="7" t="str">
        <f>_xlfn.XLOOKUP(A714,'Hospitalisation Details'!$K$2:$K$2344,'Hospitalisation Details'!$V$2:$V$2344,0)</f>
        <v>21-Sep-1958</v>
      </c>
      <c r="K714" s="24">
        <f>_xlfn.XLOOKUP(A714,'Hospitalisation Details'!$K$2:$K$2344,'Hospitalisation Details'!$P$2:$P$2344,0)</f>
        <v>14210.54</v>
      </c>
      <c r="L714" s="24" t="str">
        <f>_xlfn.XLOOKUP(A714,'Hospitalisation Details'!$K$2:$K$2344,'Hospitalisation Details'!$Q$2:$Q$2344,0)</f>
        <v>tier - 2</v>
      </c>
      <c r="M714" s="5" t="str">
        <f>_xlfn.XLOOKUP(A714,'Hospitalisation Details'!$K$2:$K$2344,'Hospitalisation Details'!$R$2:$R$2344,0)</f>
        <v>tier - 2</v>
      </c>
      <c r="N714" s="5" t="str">
        <f>_xlfn.XLOOKUP(A714,'Hospitalisation Details'!$K$2:$K$2344,'Hospitalisation Details'!$S$2:$S$2344,0)</f>
        <v>R1012</v>
      </c>
    </row>
    <row r="715" spans="1:14" ht="15.6" x14ac:dyDescent="0.3">
      <c r="A715" s="8" t="s">
        <v>1657</v>
      </c>
      <c r="B715" s="7" t="str">
        <f>_xlfn.XLOOKUP(A715,'Customer Names'!E715:E3049,'Customer Names'!H715:H3049)</f>
        <v>Lin</v>
      </c>
      <c r="C715" s="7">
        <v>43.35</v>
      </c>
      <c r="D715" s="7" t="str">
        <f>_xlfn.XLOOKUP(A715,'Medical Examinations'!J715:J3049,'Medical Examinations'!M715:M3049)</f>
        <v>Yes</v>
      </c>
      <c r="E715" s="7" t="str">
        <f>_xlfn.XLOOKUP(A715,'Medical Examinations'!J715:J3049,'Medical Examinations'!N715:N3049)</f>
        <v>No</v>
      </c>
      <c r="F715" s="7" t="str">
        <f>_xlfn.XLOOKUP(A715,'Medical Examinations'!J715:J3049,'Medical Examinations'!O715:O3049)</f>
        <v>Yes</v>
      </c>
      <c r="G715" s="7">
        <v>1</v>
      </c>
      <c r="H715" s="7" t="str">
        <f>_xlfn.XLOOKUP(A715,'Medical Examinations'!J715:J3049,'Medical Examinations'!Q715:Q3049)</f>
        <v>No</v>
      </c>
      <c r="I715" s="7" t="str">
        <f>_xlfn.XLOOKUP(A715,'Medical Examinations'!J715:J3049,'Medical Examinations'!S715:S3049)</f>
        <v>Obesity</v>
      </c>
      <c r="J715" s="7" t="str">
        <f>_xlfn.XLOOKUP(A715,'Hospitalisation Details'!$K$2:$K$2344,'Hospitalisation Details'!$V$2:$V$2344,0)</f>
        <v>17-Nov-1983</v>
      </c>
      <c r="K715" s="24">
        <f>_xlfn.XLOOKUP(A715,'Hospitalisation Details'!$K$2:$K$2344,'Hospitalisation Details'!$P$2:$P$2344,0)</f>
        <v>14209.4</v>
      </c>
      <c r="L715" s="24" t="str">
        <f>_xlfn.XLOOKUP(A715,'Hospitalisation Details'!$K$2:$K$2344,'Hospitalisation Details'!$Q$2:$Q$2344,0)</f>
        <v>tier - 2</v>
      </c>
      <c r="M715" s="5" t="str">
        <f>_xlfn.XLOOKUP(A715,'Hospitalisation Details'!$K$2:$K$2344,'Hospitalisation Details'!$R$2:$R$2344,0)</f>
        <v>tier - 1</v>
      </c>
      <c r="N715" s="5" t="str">
        <f>_xlfn.XLOOKUP(A715,'Hospitalisation Details'!$K$2:$K$2344,'Hospitalisation Details'!$S$2:$S$2344,0)</f>
        <v>R1026</v>
      </c>
    </row>
    <row r="716" spans="1:14" ht="15.6" x14ac:dyDescent="0.3">
      <c r="A716" s="8" t="s">
        <v>1656</v>
      </c>
      <c r="B716" s="7" t="str">
        <f>_xlfn.XLOOKUP(A716,'Customer Names'!E716:E3050,'Customer Names'!H716:H3050)</f>
        <v>Smith</v>
      </c>
      <c r="C716" s="7">
        <v>36.15</v>
      </c>
      <c r="D716" s="7" t="str">
        <f>_xlfn.XLOOKUP(A716,'Medical Examinations'!J716:J3050,'Medical Examinations'!M716:M3050)</f>
        <v>No</v>
      </c>
      <c r="E716" s="7" t="str">
        <f>_xlfn.XLOOKUP(A716,'Medical Examinations'!J716:J3050,'Medical Examinations'!N716:N3050)</f>
        <v>No</v>
      </c>
      <c r="F716" s="7" t="str">
        <f>_xlfn.XLOOKUP(A716,'Medical Examinations'!J716:J3050,'Medical Examinations'!O716:O3050)</f>
        <v>No</v>
      </c>
      <c r="G716" s="7">
        <v>0</v>
      </c>
      <c r="H716" s="7" t="str">
        <f>_xlfn.XLOOKUP(A716,'Medical Examinations'!J716:J3050,'Medical Examinations'!Q716:Q3050)</f>
        <v>No</v>
      </c>
      <c r="I716" s="7" t="str">
        <f>_xlfn.XLOOKUP(A716,'Medical Examinations'!J716:J3050,'Medical Examinations'!S716:S3050)</f>
        <v>Obesity</v>
      </c>
      <c r="J716" s="7" t="str">
        <f>_xlfn.XLOOKUP(A716,'Hospitalisation Details'!$K$2:$K$2344,'Hospitalisation Details'!$V$2:$V$2344,0)</f>
        <v>25-Dec-1968</v>
      </c>
      <c r="K716" s="24">
        <f>_xlfn.XLOOKUP(A716,'Hospitalisation Details'!$K$2:$K$2344,'Hospitalisation Details'!$P$2:$P$2344,0)</f>
        <v>14193.55</v>
      </c>
      <c r="L716" s="24" t="str">
        <f>_xlfn.XLOOKUP(A716,'Hospitalisation Details'!$K$2:$K$2344,'Hospitalisation Details'!$Q$2:$Q$2344,0)</f>
        <v>tier - 2</v>
      </c>
      <c r="M716" s="5" t="str">
        <f>_xlfn.XLOOKUP(A716,'Hospitalisation Details'!$K$2:$K$2344,'Hospitalisation Details'!$R$2:$R$2344,0)</f>
        <v>tier - 1</v>
      </c>
      <c r="N716" s="5" t="str">
        <f>_xlfn.XLOOKUP(A716,'Hospitalisation Details'!$K$2:$K$2344,'Hospitalisation Details'!$S$2:$S$2344,0)</f>
        <v>R1026</v>
      </c>
    </row>
    <row r="717" spans="1:14" ht="15.6" x14ac:dyDescent="0.3">
      <c r="A717" s="8" t="s">
        <v>1655</v>
      </c>
      <c r="B717" s="7" t="str">
        <f>_xlfn.XLOOKUP(A717,'Customer Names'!E717:E3051,'Customer Names'!H717:H3051)</f>
        <v>Nalven</v>
      </c>
      <c r="C717" s="7">
        <v>44.98</v>
      </c>
      <c r="D717" s="7" t="str">
        <f>_xlfn.XLOOKUP(A717,'Medical Examinations'!J717:J3051,'Medical Examinations'!M717:M3051)</f>
        <v>No</v>
      </c>
      <c r="E717" s="7" t="str">
        <f>_xlfn.XLOOKUP(A717,'Medical Examinations'!J717:J3051,'Medical Examinations'!N717:N3051)</f>
        <v>No</v>
      </c>
      <c r="F717" s="7" t="str">
        <f>_xlfn.XLOOKUP(A717,'Medical Examinations'!J717:J3051,'Medical Examinations'!O717:O3051)</f>
        <v>No</v>
      </c>
      <c r="G717" s="7">
        <v>1</v>
      </c>
      <c r="H717" s="7" t="str">
        <f>_xlfn.XLOOKUP(A717,'Medical Examinations'!J717:J3051,'Medical Examinations'!Q717:Q3051)</f>
        <v>No</v>
      </c>
      <c r="I717" s="7" t="str">
        <f>_xlfn.XLOOKUP(A717,'Medical Examinations'!J717:J3051,'Medical Examinations'!S717:S3051)</f>
        <v>Obesity</v>
      </c>
      <c r="J717" s="7" t="str">
        <f>_xlfn.XLOOKUP(A717,'Hospitalisation Details'!$K$2:$K$2344,'Hospitalisation Details'!$V$2:$V$2344,0)</f>
        <v>7-Jul-1984</v>
      </c>
      <c r="K717" s="24">
        <f>_xlfn.XLOOKUP(A717,'Hospitalisation Details'!$K$2:$K$2344,'Hospitalisation Details'!$P$2:$P$2344,0)</f>
        <v>14152.46</v>
      </c>
      <c r="L717" s="24" t="str">
        <f>_xlfn.XLOOKUP(A717,'Hospitalisation Details'!$K$2:$K$2344,'Hospitalisation Details'!$Q$2:$Q$2344,0)</f>
        <v>tier - 2</v>
      </c>
      <c r="M717" s="5" t="str">
        <f>_xlfn.XLOOKUP(A717,'Hospitalisation Details'!$K$2:$K$2344,'Hospitalisation Details'!$R$2:$R$2344,0)</f>
        <v>tier - 1</v>
      </c>
      <c r="N717" s="5" t="str">
        <f>_xlfn.XLOOKUP(A717,'Hospitalisation Details'!$K$2:$K$2344,'Hospitalisation Details'!$S$2:$S$2344,0)</f>
        <v>R1012</v>
      </c>
    </row>
    <row r="718" spans="1:14" ht="15.6" x14ac:dyDescent="0.3">
      <c r="A718" s="8" t="s">
        <v>1654</v>
      </c>
      <c r="B718" s="7" t="str">
        <f>_xlfn.XLOOKUP(A718,'Customer Names'!E718:E3052,'Customer Names'!H718:H3052)</f>
        <v>Bourgeois</v>
      </c>
      <c r="C718" s="7">
        <v>38.28</v>
      </c>
      <c r="D718" s="7" t="str">
        <f>_xlfn.XLOOKUP(A718,'Medical Examinations'!J718:J3052,'Medical Examinations'!M718:M3052)</f>
        <v>No</v>
      </c>
      <c r="E718" s="7" t="str">
        <f>_xlfn.XLOOKUP(A718,'Medical Examinations'!J718:J3052,'Medical Examinations'!N718:N3052)</f>
        <v>yes</v>
      </c>
      <c r="F718" s="7" t="str">
        <f>_xlfn.XLOOKUP(A718,'Medical Examinations'!J718:J3052,'Medical Examinations'!O718:O3052)</f>
        <v>No</v>
      </c>
      <c r="G718" s="7">
        <v>1</v>
      </c>
      <c r="H718" s="7" t="str">
        <f>_xlfn.XLOOKUP(A718,'Medical Examinations'!J718:J3052,'Medical Examinations'!Q718:Q3052)</f>
        <v>No</v>
      </c>
      <c r="I718" s="7" t="str">
        <f>_xlfn.XLOOKUP(A718,'Medical Examinations'!J718:J3052,'Medical Examinations'!S718:S3052)</f>
        <v>Obesity</v>
      </c>
      <c r="J718" s="7" t="str">
        <f>_xlfn.XLOOKUP(A718,'Hospitalisation Details'!$K$2:$K$2344,'Hospitalisation Details'!$V$2:$V$2344,0)</f>
        <v>6-Jul-2004</v>
      </c>
      <c r="K718" s="24">
        <f>_xlfn.XLOOKUP(A718,'Hospitalisation Details'!$K$2:$K$2344,'Hospitalisation Details'!$P$2:$P$2344,0)</f>
        <v>14133.04</v>
      </c>
      <c r="L718" s="24" t="str">
        <f>_xlfn.XLOOKUP(A718,'Hospitalisation Details'!$K$2:$K$2344,'Hospitalisation Details'!$Q$2:$Q$2344,0)</f>
        <v>tier - 2</v>
      </c>
      <c r="M718" s="5" t="str">
        <f>_xlfn.XLOOKUP(A718,'Hospitalisation Details'!$K$2:$K$2344,'Hospitalisation Details'!$R$2:$R$2344,0)</f>
        <v>tier - 3</v>
      </c>
      <c r="N718" s="5" t="str">
        <f>_xlfn.XLOOKUP(A718,'Hospitalisation Details'!$K$2:$K$2344,'Hospitalisation Details'!$S$2:$S$2344,0)</f>
        <v>R1013</v>
      </c>
    </row>
    <row r="719" spans="1:14" ht="15.6" x14ac:dyDescent="0.3">
      <c r="A719" s="8" t="s">
        <v>1653</v>
      </c>
      <c r="B719" s="7" t="str">
        <f>_xlfn.XLOOKUP(A719,'Customer Names'!E719:E3053,'Customer Names'!H719:H3053)</f>
        <v>Orloff</v>
      </c>
      <c r="C719" s="7">
        <v>32.299999999999997</v>
      </c>
      <c r="D719" s="7" t="str">
        <f>_xlfn.XLOOKUP(A719,'Medical Examinations'!J719:J3053,'Medical Examinations'!M719:M3053)</f>
        <v>Yes</v>
      </c>
      <c r="E719" s="7" t="str">
        <f>_xlfn.XLOOKUP(A719,'Medical Examinations'!J719:J3053,'Medical Examinations'!N719:N3053)</f>
        <v>No</v>
      </c>
      <c r="F719" s="7" t="str">
        <f>_xlfn.XLOOKUP(A719,'Medical Examinations'!J719:J3053,'Medical Examinations'!O719:O3053)</f>
        <v>No</v>
      </c>
      <c r="G719" s="7">
        <v>2</v>
      </c>
      <c r="H719" s="7" t="str">
        <f>_xlfn.XLOOKUP(A719,'Medical Examinations'!J719:J3053,'Medical Examinations'!Q719:Q3053)</f>
        <v>No</v>
      </c>
      <c r="I719" s="7" t="str">
        <f>_xlfn.XLOOKUP(A719,'Medical Examinations'!J719:J3053,'Medical Examinations'!S719:S3053)</f>
        <v>Obesity</v>
      </c>
      <c r="J719" s="7" t="str">
        <f>_xlfn.XLOOKUP(A719,'Hospitalisation Details'!$K$2:$K$2344,'Hospitalisation Details'!$V$2:$V$2344,0)</f>
        <v>14-Jun-1961</v>
      </c>
      <c r="K719" s="24">
        <f>_xlfn.XLOOKUP(A719,'Hospitalisation Details'!$K$2:$K$2344,'Hospitalisation Details'!$P$2:$P$2344,0)</f>
        <v>14119.62</v>
      </c>
      <c r="L719" s="24" t="str">
        <f>_xlfn.XLOOKUP(A719,'Hospitalisation Details'!$K$2:$K$2344,'Hospitalisation Details'!$Q$2:$Q$2344,0)</f>
        <v>tier - 2</v>
      </c>
      <c r="M719" s="5" t="str">
        <f>_xlfn.XLOOKUP(A719,'Hospitalisation Details'!$K$2:$K$2344,'Hospitalisation Details'!$R$2:$R$2344,0)</f>
        <v>tier - 1</v>
      </c>
      <c r="N719" s="5" t="str">
        <f>_xlfn.XLOOKUP(A719,'Hospitalisation Details'!$K$2:$K$2344,'Hospitalisation Details'!$S$2:$S$2344,0)</f>
        <v>R1012</v>
      </c>
    </row>
    <row r="720" spans="1:14" ht="15.6" x14ac:dyDescent="0.3">
      <c r="A720" s="8" t="s">
        <v>1652</v>
      </c>
      <c r="B720" s="7" t="str">
        <f>_xlfn.XLOOKUP(A720,'Customer Names'!E720:E3054,'Customer Names'!H720:H3054)</f>
        <v>Ramirez</v>
      </c>
      <c r="C720" s="7">
        <v>39.51</v>
      </c>
      <c r="D720" s="7" t="str">
        <f>_xlfn.XLOOKUP(A720,'Medical Examinations'!J720:J3054,'Medical Examinations'!M720:M3054)</f>
        <v>Yes</v>
      </c>
      <c r="E720" s="7" t="str">
        <f>_xlfn.XLOOKUP(A720,'Medical Examinations'!J720:J3054,'Medical Examinations'!N720:N3054)</f>
        <v>No</v>
      </c>
      <c r="F720" s="7" t="str">
        <f>_xlfn.XLOOKUP(A720,'Medical Examinations'!J720:J3054,'Medical Examinations'!O720:O3054)</f>
        <v>No</v>
      </c>
      <c r="G720" s="7">
        <v>0</v>
      </c>
      <c r="H720" s="7" t="str">
        <f>_xlfn.XLOOKUP(A720,'Medical Examinations'!J720:J3054,'Medical Examinations'!Q720:Q3054)</f>
        <v>No</v>
      </c>
      <c r="I720" s="7" t="str">
        <f>_xlfn.XLOOKUP(A720,'Medical Examinations'!J720:J3054,'Medical Examinations'!S720:S3054)</f>
        <v>Obesity</v>
      </c>
      <c r="J720" s="7" t="str">
        <f>_xlfn.XLOOKUP(A720,'Hospitalisation Details'!$K$2:$K$2344,'Hospitalisation Details'!$V$2:$V$2344,0)</f>
        <v>26-Sep-1976</v>
      </c>
      <c r="K720" s="24">
        <f>_xlfn.XLOOKUP(A720,'Hospitalisation Details'!$K$2:$K$2344,'Hospitalisation Details'!$P$2:$P$2344,0)</f>
        <v>14098.07</v>
      </c>
      <c r="L720" s="24" t="str">
        <f>_xlfn.XLOOKUP(A720,'Hospitalisation Details'!$K$2:$K$2344,'Hospitalisation Details'!$Q$2:$Q$2344,0)</f>
        <v>tier - 2</v>
      </c>
      <c r="M720" s="5" t="str">
        <f>_xlfn.XLOOKUP(A720,'Hospitalisation Details'!$K$2:$K$2344,'Hospitalisation Details'!$R$2:$R$2344,0)</f>
        <v>tier - 3</v>
      </c>
      <c r="N720" s="5" t="str">
        <f>_xlfn.XLOOKUP(A720,'Hospitalisation Details'!$K$2:$K$2344,'Hospitalisation Details'!$S$2:$S$2344,0)</f>
        <v>R1023</v>
      </c>
    </row>
    <row r="721" spans="1:14" ht="15.6" x14ac:dyDescent="0.3">
      <c r="A721" s="8" t="s">
        <v>1651</v>
      </c>
      <c r="B721" s="7" t="str">
        <f>_xlfn.XLOOKUP(A721,'Customer Names'!E721:E3055,'Customer Names'!H721:H3055)</f>
        <v>Fouquet</v>
      </c>
      <c r="C721" s="7">
        <v>50.46</v>
      </c>
      <c r="D721" s="7" t="str">
        <f>_xlfn.XLOOKUP(A721,'Medical Examinations'!J721:J3055,'Medical Examinations'!M721:M3055)</f>
        <v>No</v>
      </c>
      <c r="E721" s="7" t="str">
        <f>_xlfn.XLOOKUP(A721,'Medical Examinations'!J721:J3055,'Medical Examinations'!N721:N3055)</f>
        <v>No</v>
      </c>
      <c r="F721" s="7" t="str">
        <f>_xlfn.XLOOKUP(A721,'Medical Examinations'!J721:J3055,'Medical Examinations'!O721:O3055)</f>
        <v>No</v>
      </c>
      <c r="G721" s="7">
        <v>0</v>
      </c>
      <c r="H721" s="7" t="str">
        <f>_xlfn.XLOOKUP(A721,'Medical Examinations'!J721:J3055,'Medical Examinations'!Q721:Q3055)</f>
        <v>No</v>
      </c>
      <c r="I721" s="7" t="str">
        <f>_xlfn.XLOOKUP(A721,'Medical Examinations'!J721:J3055,'Medical Examinations'!S721:S3055)</f>
        <v>Obesity</v>
      </c>
      <c r="J721" s="7" t="str">
        <f>_xlfn.XLOOKUP(A721,'Hospitalisation Details'!$K$2:$K$2344,'Hospitalisation Details'!$V$2:$V$2344,0)</f>
        <v>12-Sep-1991</v>
      </c>
      <c r="K721" s="24">
        <f>_xlfn.XLOOKUP(A721,'Hospitalisation Details'!$K$2:$K$2344,'Hospitalisation Details'!$P$2:$P$2344,0)</f>
        <v>14081.93</v>
      </c>
      <c r="L721" s="24" t="str">
        <f>_xlfn.XLOOKUP(A721,'Hospitalisation Details'!$K$2:$K$2344,'Hospitalisation Details'!$Q$2:$Q$2344,0)</f>
        <v>tier - 2</v>
      </c>
      <c r="M721" s="5" t="str">
        <f>_xlfn.XLOOKUP(A721,'Hospitalisation Details'!$K$2:$K$2344,'Hospitalisation Details'!$R$2:$R$2344,0)</f>
        <v>tier - 3</v>
      </c>
      <c r="N721" s="5" t="str">
        <f>_xlfn.XLOOKUP(A721,'Hospitalisation Details'!$K$2:$K$2344,'Hospitalisation Details'!$S$2:$S$2344,0)</f>
        <v>R1012</v>
      </c>
    </row>
    <row r="722" spans="1:14" ht="15.6" x14ac:dyDescent="0.3">
      <c r="A722" s="8" t="s">
        <v>1650</v>
      </c>
      <c r="B722" s="7" t="str">
        <f>_xlfn.XLOOKUP(A722,'Customer Names'!E722:E3056,'Customer Names'!H722:H3056)</f>
        <v>McPhillips</v>
      </c>
      <c r="C722" s="7">
        <v>31.73</v>
      </c>
      <c r="D722" s="7" t="str">
        <f>_xlfn.XLOOKUP(A722,'Medical Examinations'!J722:J3056,'Medical Examinations'!M722:M3056)</f>
        <v>No</v>
      </c>
      <c r="E722" s="7" t="str">
        <f>_xlfn.XLOOKUP(A722,'Medical Examinations'!J722:J3056,'Medical Examinations'!N722:N3056)</f>
        <v>No</v>
      </c>
      <c r="F722" s="7" t="str">
        <f>_xlfn.XLOOKUP(A722,'Medical Examinations'!J722:J3056,'Medical Examinations'!O722:O3056)</f>
        <v>No</v>
      </c>
      <c r="G722" s="7">
        <v>0</v>
      </c>
      <c r="H722" s="7" t="str">
        <f>_xlfn.XLOOKUP(A722,'Medical Examinations'!J722:J3056,'Medical Examinations'!Q722:Q3056)</f>
        <v>No</v>
      </c>
      <c r="I722" s="7" t="str">
        <f>_xlfn.XLOOKUP(A722,'Medical Examinations'!J722:J3056,'Medical Examinations'!S722:S3056)</f>
        <v>Obesity</v>
      </c>
      <c r="J722" s="7" t="str">
        <f>_xlfn.XLOOKUP(A722,'Hospitalisation Details'!$K$2:$K$2344,'Hospitalisation Details'!$V$2:$V$2344,0)</f>
        <v>8-Nov-1960</v>
      </c>
      <c r="K722" s="24">
        <f>_xlfn.XLOOKUP(A722,'Hospitalisation Details'!$K$2:$K$2344,'Hospitalisation Details'!$P$2:$P$2344,0)</f>
        <v>14043.48</v>
      </c>
      <c r="L722" s="24" t="str">
        <f>_xlfn.XLOOKUP(A722,'Hospitalisation Details'!$K$2:$K$2344,'Hospitalisation Details'!$Q$2:$Q$2344,0)</f>
        <v>tier - 2</v>
      </c>
      <c r="M722" s="5" t="str">
        <f>_xlfn.XLOOKUP(A722,'Hospitalisation Details'!$K$2:$K$2344,'Hospitalisation Details'!$R$2:$R$2344,0)</f>
        <v>tier - 3</v>
      </c>
      <c r="N722" s="5" t="str">
        <f>_xlfn.XLOOKUP(A722,'Hospitalisation Details'!$K$2:$K$2344,'Hospitalisation Details'!$S$2:$S$2344,0)</f>
        <v>R1024</v>
      </c>
    </row>
    <row r="723" spans="1:14" ht="15.6" x14ac:dyDescent="0.3">
      <c r="A723" s="8" t="s">
        <v>1649</v>
      </c>
      <c r="B723" s="7" t="str">
        <f>_xlfn.XLOOKUP(A723,'Customer Names'!E723:E3057,'Customer Names'!H723:H3057)</f>
        <v>Burgin</v>
      </c>
      <c r="C723" s="7">
        <v>32.1</v>
      </c>
      <c r="D723" s="7" t="str">
        <f>_xlfn.XLOOKUP(A723,'Medical Examinations'!J723:J3057,'Medical Examinations'!M723:M3057)</f>
        <v>Yes</v>
      </c>
      <c r="E723" s="7" t="str">
        <f>_xlfn.XLOOKUP(A723,'Medical Examinations'!J723:J3057,'Medical Examinations'!N723:N3057)</f>
        <v>No</v>
      </c>
      <c r="F723" s="7" t="str">
        <f>_xlfn.XLOOKUP(A723,'Medical Examinations'!J723:J3057,'Medical Examinations'!O723:O3057)</f>
        <v>Yes</v>
      </c>
      <c r="G723" s="7">
        <v>1</v>
      </c>
      <c r="H723" s="7" t="str">
        <f>_xlfn.XLOOKUP(A723,'Medical Examinations'!J723:J3057,'Medical Examinations'!Q723:Q3057)</f>
        <v>No</v>
      </c>
      <c r="I723" s="7" t="str">
        <f>_xlfn.XLOOKUP(A723,'Medical Examinations'!J723:J3057,'Medical Examinations'!S723:S3057)</f>
        <v>Obesity</v>
      </c>
      <c r="J723" s="7" t="str">
        <f>_xlfn.XLOOKUP(A723,'Hospitalisation Details'!$K$2:$K$2344,'Hospitalisation Details'!$V$2:$V$2344,0)</f>
        <v>8-Jul-1963</v>
      </c>
      <c r="K723" s="24">
        <f>_xlfn.XLOOKUP(A723,'Hospitalisation Details'!$K$2:$K$2344,'Hospitalisation Details'!$P$2:$P$2344,0)</f>
        <v>14007.22</v>
      </c>
      <c r="L723" s="24" t="str">
        <f>_xlfn.XLOOKUP(A723,'Hospitalisation Details'!$K$2:$K$2344,'Hospitalisation Details'!$Q$2:$Q$2344,0)</f>
        <v>tier - 2</v>
      </c>
      <c r="M723" s="5" t="str">
        <f>_xlfn.XLOOKUP(A723,'Hospitalisation Details'!$K$2:$K$2344,'Hospitalisation Details'!$R$2:$R$2344,0)</f>
        <v>tier - 3</v>
      </c>
      <c r="N723" s="5" t="str">
        <f>_xlfn.XLOOKUP(A723,'Hospitalisation Details'!$K$2:$K$2344,'Hospitalisation Details'!$S$2:$S$2344,0)</f>
        <v>R1011</v>
      </c>
    </row>
    <row r="724" spans="1:14" ht="15.6" x14ac:dyDescent="0.3">
      <c r="A724" s="8" t="s">
        <v>1648</v>
      </c>
      <c r="B724" s="7" t="str">
        <f>_xlfn.XLOOKUP(A724,'Customer Names'!E724:E3058,'Customer Names'!H724:H3058)</f>
        <v>Roberts</v>
      </c>
      <c r="C724" s="7">
        <v>27.83</v>
      </c>
      <c r="D724" s="7" t="str">
        <f>_xlfn.XLOOKUP(A724,'Medical Examinations'!J724:J3058,'Medical Examinations'!M724:M3058)</f>
        <v>Yes</v>
      </c>
      <c r="E724" s="7" t="str">
        <f>_xlfn.XLOOKUP(A724,'Medical Examinations'!J724:J3058,'Medical Examinations'!N724:N3058)</f>
        <v>No</v>
      </c>
      <c r="F724" s="7" t="str">
        <f>_xlfn.XLOOKUP(A724,'Medical Examinations'!J724:J3058,'Medical Examinations'!O724:O3058)</f>
        <v>Yes</v>
      </c>
      <c r="G724" s="7">
        <v>1</v>
      </c>
      <c r="H724" s="7" t="str">
        <f>_xlfn.XLOOKUP(A724,'Medical Examinations'!J724:J3058,'Medical Examinations'!Q724:Q3058)</f>
        <v>No</v>
      </c>
      <c r="I724" s="7" t="str">
        <f>_xlfn.XLOOKUP(A724,'Medical Examinations'!J724:J3058,'Medical Examinations'!S724:S3058)</f>
        <v>Over Weight</v>
      </c>
      <c r="J724" s="7" t="str">
        <f>_xlfn.XLOOKUP(A724,'Hospitalisation Details'!$K$2:$K$2344,'Hospitalisation Details'!$V$2:$V$2344,0)</f>
        <v>6-Jul-1963</v>
      </c>
      <c r="K724" s="24">
        <f>_xlfn.XLOOKUP(A724,'Hospitalisation Details'!$K$2:$K$2344,'Hospitalisation Details'!$P$2:$P$2344,0)</f>
        <v>14001.29</v>
      </c>
      <c r="L724" s="24" t="str">
        <f>_xlfn.XLOOKUP(A724,'Hospitalisation Details'!$K$2:$K$2344,'Hospitalisation Details'!$Q$2:$Q$2344,0)</f>
        <v>tier - 2</v>
      </c>
      <c r="M724" s="5" t="str">
        <f>_xlfn.XLOOKUP(A724,'Hospitalisation Details'!$K$2:$K$2344,'Hospitalisation Details'!$R$2:$R$2344,0)</f>
        <v>tier - 2</v>
      </c>
      <c r="N724" s="5" t="str">
        <f>_xlfn.XLOOKUP(A724,'Hospitalisation Details'!$K$2:$K$2344,'Hospitalisation Details'!$S$2:$S$2344,0)</f>
        <v>R1013</v>
      </c>
    </row>
    <row r="725" spans="1:14" ht="15.6" x14ac:dyDescent="0.3">
      <c r="A725" s="8" t="s">
        <v>1647</v>
      </c>
      <c r="B725" s="7" t="str">
        <f>_xlfn.XLOOKUP(A725,'Customer Names'!E725:E3059,'Customer Names'!H725:H3059)</f>
        <v>Nemec</v>
      </c>
      <c r="C725" s="7">
        <v>27.72</v>
      </c>
      <c r="D725" s="7" t="str">
        <f>_xlfn.XLOOKUP(A725,'Medical Examinations'!J725:J3059,'Medical Examinations'!M725:M3059)</f>
        <v>Yes</v>
      </c>
      <c r="E725" s="7" t="str">
        <f>_xlfn.XLOOKUP(A725,'Medical Examinations'!J725:J3059,'Medical Examinations'!N725:N3059)</f>
        <v>No</v>
      </c>
      <c r="F725" s="7" t="str">
        <f>_xlfn.XLOOKUP(A725,'Medical Examinations'!J725:J3059,'Medical Examinations'!O725:O3059)</f>
        <v>Yes</v>
      </c>
      <c r="G725" s="7">
        <v>1</v>
      </c>
      <c r="H725" s="7" t="str">
        <f>_xlfn.XLOOKUP(A725,'Medical Examinations'!J725:J3059,'Medical Examinations'!Q725:Q3059)</f>
        <v>No</v>
      </c>
      <c r="I725" s="7" t="str">
        <f>_xlfn.XLOOKUP(A725,'Medical Examinations'!J725:J3059,'Medical Examinations'!S725:S3059)</f>
        <v>Over Weight</v>
      </c>
      <c r="J725" s="7" t="str">
        <f>_xlfn.XLOOKUP(A725,'Hospitalisation Details'!$K$2:$K$2344,'Hospitalisation Details'!$V$2:$V$2344,0)</f>
        <v>23-Dec-1963</v>
      </c>
      <c r="K725" s="24">
        <f>_xlfn.XLOOKUP(A725,'Hospitalisation Details'!$K$2:$K$2344,'Hospitalisation Details'!$P$2:$P$2344,0)</f>
        <v>14001.13</v>
      </c>
      <c r="L725" s="24" t="str">
        <f>_xlfn.XLOOKUP(A725,'Hospitalisation Details'!$K$2:$K$2344,'Hospitalisation Details'!$Q$2:$Q$2344,0)</f>
        <v>tier - 2</v>
      </c>
      <c r="M725" s="5" t="str">
        <f>_xlfn.XLOOKUP(A725,'Hospitalisation Details'!$K$2:$K$2344,'Hospitalisation Details'!$R$2:$R$2344,0)</f>
        <v>tier - 1</v>
      </c>
      <c r="N725" s="5" t="str">
        <f>_xlfn.XLOOKUP(A725,'Hospitalisation Details'!$K$2:$K$2344,'Hospitalisation Details'!$S$2:$S$2344,0)</f>
        <v>R1013</v>
      </c>
    </row>
    <row r="726" spans="1:14" ht="15.6" x14ac:dyDescent="0.3">
      <c r="A726" s="8" t="s">
        <v>1646</v>
      </c>
      <c r="B726" s="7" t="str">
        <f>_xlfn.XLOOKUP(A726,'Customer Names'!E726:E3060,'Customer Names'!H726:H3060)</f>
        <v>Appman</v>
      </c>
      <c r="C726" s="7">
        <v>36.765000000000001</v>
      </c>
      <c r="D726" s="7" t="str">
        <f>_xlfn.XLOOKUP(A726,'Medical Examinations'!J726:J3060,'Medical Examinations'!M726:M3060)</f>
        <v>Yes</v>
      </c>
      <c r="E726" s="7" t="str">
        <f>_xlfn.XLOOKUP(A726,'Medical Examinations'!J726:J3060,'Medical Examinations'!N726:N3060)</f>
        <v>No</v>
      </c>
      <c r="F726" s="7" t="str">
        <f>_xlfn.XLOOKUP(A726,'Medical Examinations'!J726:J3060,'Medical Examinations'!O726:O3060)</f>
        <v>No</v>
      </c>
      <c r="G726" s="7">
        <v>2</v>
      </c>
      <c r="H726" s="7" t="str">
        <f>_xlfn.XLOOKUP(A726,'Medical Examinations'!J726:J3060,'Medical Examinations'!Q726:Q3060)</f>
        <v>No</v>
      </c>
      <c r="I726" s="7" t="str">
        <f>_xlfn.XLOOKUP(A726,'Medical Examinations'!J726:J3060,'Medical Examinations'!S726:S3060)</f>
        <v>Obesity</v>
      </c>
      <c r="J726" s="7" t="str">
        <f>_xlfn.XLOOKUP(A726,'Hospitalisation Details'!$K$2:$K$2344,'Hospitalisation Details'!$V$2:$V$2344,0)</f>
        <v>6-Sep-1959</v>
      </c>
      <c r="K726" s="24">
        <f>_xlfn.XLOOKUP(A726,'Hospitalisation Details'!$K$2:$K$2344,'Hospitalisation Details'!$P$2:$P$2344,0)</f>
        <v>13981.85</v>
      </c>
      <c r="L726" s="24" t="str">
        <f>_xlfn.XLOOKUP(A726,'Hospitalisation Details'!$K$2:$K$2344,'Hospitalisation Details'!$Q$2:$Q$2344,0)</f>
        <v>tier - 2</v>
      </c>
      <c r="M726" s="5" t="str">
        <f>_xlfn.XLOOKUP(A726,'Hospitalisation Details'!$K$2:$K$2344,'Hospitalisation Details'!$R$2:$R$2344,0)</f>
        <v>tier - 1</v>
      </c>
      <c r="N726" s="5" t="str">
        <f>_xlfn.XLOOKUP(A726,'Hospitalisation Details'!$K$2:$K$2344,'Hospitalisation Details'!$S$2:$S$2344,0)</f>
        <v>R1016</v>
      </c>
    </row>
    <row r="727" spans="1:14" ht="15.6" x14ac:dyDescent="0.3">
      <c r="A727" s="8" t="s">
        <v>1645</v>
      </c>
      <c r="B727" s="7" t="str">
        <f>_xlfn.XLOOKUP(A727,'Customer Names'!E727:E3061,'Customer Names'!H727:H3061)</f>
        <v>Driscoll</v>
      </c>
      <c r="C727" s="7">
        <v>48.36</v>
      </c>
      <c r="D727" s="7" t="str">
        <f>_xlfn.XLOOKUP(A727,'Medical Examinations'!J727:J3061,'Medical Examinations'!M727:M3061)</f>
        <v>No</v>
      </c>
      <c r="E727" s="7" t="str">
        <f>_xlfn.XLOOKUP(A727,'Medical Examinations'!J727:J3061,'Medical Examinations'!N727:N3061)</f>
        <v>No</v>
      </c>
      <c r="F727" s="7" t="str">
        <f>_xlfn.XLOOKUP(A727,'Medical Examinations'!J727:J3061,'Medical Examinations'!O727:O3061)</f>
        <v>No</v>
      </c>
      <c r="G727" s="7">
        <v>0</v>
      </c>
      <c r="H727" s="7" t="str">
        <f>_xlfn.XLOOKUP(A727,'Medical Examinations'!J727:J3061,'Medical Examinations'!Q727:Q3061)</f>
        <v>No</v>
      </c>
      <c r="I727" s="7" t="str">
        <f>_xlfn.XLOOKUP(A727,'Medical Examinations'!J727:J3061,'Medical Examinations'!S727:S3061)</f>
        <v>Obesity</v>
      </c>
      <c r="J727" s="7" t="str">
        <f>_xlfn.XLOOKUP(A727,'Hospitalisation Details'!$K$2:$K$2344,'Hospitalisation Details'!$V$2:$V$2344,0)</f>
        <v>13-Jul-1990</v>
      </c>
      <c r="K727" s="24">
        <f>_xlfn.XLOOKUP(A727,'Hospitalisation Details'!$K$2:$K$2344,'Hospitalisation Details'!$P$2:$P$2344,0)</f>
        <v>13979.45</v>
      </c>
      <c r="L727" s="24" t="str">
        <f>_xlfn.XLOOKUP(A727,'Hospitalisation Details'!$K$2:$K$2344,'Hospitalisation Details'!$Q$2:$Q$2344,0)</f>
        <v>tier - 2</v>
      </c>
      <c r="M727" s="5" t="str">
        <f>_xlfn.XLOOKUP(A727,'Hospitalisation Details'!$K$2:$K$2344,'Hospitalisation Details'!$R$2:$R$2344,0)</f>
        <v>tier - 1</v>
      </c>
      <c r="N727" s="5" t="str">
        <f>_xlfn.XLOOKUP(A727,'Hospitalisation Details'!$K$2:$K$2344,'Hospitalisation Details'!$S$2:$S$2344,0)</f>
        <v>R1023</v>
      </c>
    </row>
    <row r="728" spans="1:14" ht="15.6" x14ac:dyDescent="0.3">
      <c r="A728" s="8" t="s">
        <v>1644</v>
      </c>
      <c r="B728" s="7" t="str">
        <f>_xlfn.XLOOKUP(A728,'Customer Names'!E728:E3062,'Customer Names'!H728:H3062)</f>
        <v>Glotzbach</v>
      </c>
      <c r="C728" s="7">
        <v>31.445</v>
      </c>
      <c r="D728" s="7" t="str">
        <f>_xlfn.XLOOKUP(A728,'Medical Examinations'!J728:J3062,'Medical Examinations'!M728:M3062)</f>
        <v>Yes</v>
      </c>
      <c r="E728" s="7" t="str">
        <f>_xlfn.XLOOKUP(A728,'Medical Examinations'!J728:J3062,'Medical Examinations'!N728:N3062)</f>
        <v>No</v>
      </c>
      <c r="F728" s="7" t="str">
        <f>_xlfn.XLOOKUP(A728,'Medical Examinations'!J728:J3062,'Medical Examinations'!O728:O3062)</f>
        <v>No</v>
      </c>
      <c r="G728" s="7">
        <v>2</v>
      </c>
      <c r="H728" s="7" t="str">
        <f>_xlfn.XLOOKUP(A728,'Medical Examinations'!J728:J3062,'Medical Examinations'!Q728:Q3062)</f>
        <v>No</v>
      </c>
      <c r="I728" s="7" t="str">
        <f>_xlfn.XLOOKUP(A728,'Medical Examinations'!J728:J3062,'Medical Examinations'!S728:S3062)</f>
        <v>Obesity</v>
      </c>
      <c r="J728" s="7" t="str">
        <f>_xlfn.XLOOKUP(A728,'Hospitalisation Details'!$K$2:$K$2344,'Hospitalisation Details'!$V$2:$V$2344,0)</f>
        <v>29-Aug-1959</v>
      </c>
      <c r="K728" s="24">
        <f>_xlfn.XLOOKUP(A728,'Hospitalisation Details'!$K$2:$K$2344,'Hospitalisation Details'!$P$2:$P$2344,0)</f>
        <v>13974.46</v>
      </c>
      <c r="L728" s="24" t="str">
        <f>_xlfn.XLOOKUP(A728,'Hospitalisation Details'!$K$2:$K$2344,'Hospitalisation Details'!$Q$2:$Q$2344,0)</f>
        <v>tier - 2</v>
      </c>
      <c r="M728" s="5" t="str">
        <f>_xlfn.XLOOKUP(A728,'Hospitalisation Details'!$K$2:$K$2344,'Hospitalisation Details'!$R$2:$R$2344,0)</f>
        <v>tier - 2</v>
      </c>
      <c r="N728" s="5" t="str">
        <f>_xlfn.XLOOKUP(A728,'Hospitalisation Details'!$K$2:$K$2344,'Hospitalisation Details'!$S$2:$S$2344,0)</f>
        <v>R1019</v>
      </c>
    </row>
    <row r="729" spans="1:14" ht="15.6" x14ac:dyDescent="0.3">
      <c r="A729" s="8" t="s">
        <v>1643</v>
      </c>
      <c r="B729" s="7" t="str">
        <f>_xlfn.XLOOKUP(A729,'Customer Names'!E729:E3063,'Customer Names'!H729:H3063)</f>
        <v>Tenforde</v>
      </c>
      <c r="C729" s="7">
        <v>27.55</v>
      </c>
      <c r="D729" s="7" t="str">
        <f>_xlfn.XLOOKUP(A729,'Medical Examinations'!J729:J3063,'Medical Examinations'!M729:M3063)</f>
        <v>No</v>
      </c>
      <c r="E729" s="7" t="str">
        <f>_xlfn.XLOOKUP(A729,'Medical Examinations'!J729:J3063,'Medical Examinations'!N729:N3063)</f>
        <v>No</v>
      </c>
      <c r="F729" s="7" t="str">
        <f>_xlfn.XLOOKUP(A729,'Medical Examinations'!J729:J3063,'Medical Examinations'!O729:O3063)</f>
        <v>No</v>
      </c>
      <c r="G729" s="7">
        <v>0</v>
      </c>
      <c r="H729" s="7" t="str">
        <f>_xlfn.XLOOKUP(A729,'Medical Examinations'!J729:J3063,'Medical Examinations'!Q729:Q3063)</f>
        <v>No</v>
      </c>
      <c r="I729" s="7" t="str">
        <f>_xlfn.XLOOKUP(A729,'Medical Examinations'!J729:J3063,'Medical Examinations'!S729:S3063)</f>
        <v>Over Weight</v>
      </c>
      <c r="J729" s="7" t="str">
        <f>_xlfn.XLOOKUP(A729,'Hospitalisation Details'!$K$2:$K$2344,'Hospitalisation Details'!$V$2:$V$2344,0)</f>
        <v>18-Jun-1960</v>
      </c>
      <c r="K729" s="24">
        <f>_xlfn.XLOOKUP(A729,'Hospitalisation Details'!$K$2:$K$2344,'Hospitalisation Details'!$P$2:$P$2344,0)</f>
        <v>13937.67</v>
      </c>
      <c r="L729" s="24" t="str">
        <f>_xlfn.XLOOKUP(A729,'Hospitalisation Details'!$K$2:$K$2344,'Hospitalisation Details'!$Q$2:$Q$2344,0)</f>
        <v>tier - 2</v>
      </c>
      <c r="M729" s="5" t="str">
        <f>_xlfn.XLOOKUP(A729,'Hospitalisation Details'!$K$2:$K$2344,'Hospitalisation Details'!$R$2:$R$2344,0)</f>
        <v>tier - 1</v>
      </c>
      <c r="N729" s="5" t="str">
        <f>_xlfn.XLOOKUP(A729,'Hospitalisation Details'!$K$2:$K$2344,'Hospitalisation Details'!$S$2:$S$2344,0)</f>
        <v>R1012</v>
      </c>
    </row>
    <row r="730" spans="1:14" ht="15.6" x14ac:dyDescent="0.3">
      <c r="A730" s="8" t="s">
        <v>1642</v>
      </c>
      <c r="B730" s="7" t="str">
        <f>_xlfn.XLOOKUP(A730,'Customer Names'!E730:E3064,'Customer Names'!H730:H3064)</f>
        <v>Ramirez</v>
      </c>
      <c r="C730" s="7">
        <v>33.11</v>
      </c>
      <c r="D730" s="7" t="str">
        <f>_xlfn.XLOOKUP(A730,'Medical Examinations'!J730:J3064,'Medical Examinations'!M730:M3064)</f>
        <v>No</v>
      </c>
      <c r="E730" s="7" t="str">
        <f>_xlfn.XLOOKUP(A730,'Medical Examinations'!J730:J3064,'Medical Examinations'!N730:N3064)</f>
        <v>No</v>
      </c>
      <c r="F730" s="7" t="str">
        <f>_xlfn.XLOOKUP(A730,'Medical Examinations'!J730:J3064,'Medical Examinations'!O730:O3064)</f>
        <v>No</v>
      </c>
      <c r="G730" s="7">
        <v>0</v>
      </c>
      <c r="H730" s="7" t="str">
        <f>_xlfn.XLOOKUP(A730,'Medical Examinations'!J730:J3064,'Medical Examinations'!Q730:Q3064)</f>
        <v>No</v>
      </c>
      <c r="I730" s="7" t="str">
        <f>_xlfn.XLOOKUP(A730,'Medical Examinations'!J730:J3064,'Medical Examinations'!S730:S3064)</f>
        <v>Obesity</v>
      </c>
      <c r="J730" s="7" t="str">
        <f>_xlfn.XLOOKUP(A730,'Hospitalisation Details'!$K$2:$K$2344,'Hospitalisation Details'!$V$2:$V$2344,0)</f>
        <v>27-Jul-1962</v>
      </c>
      <c r="K730" s="24">
        <f>_xlfn.XLOOKUP(A730,'Hospitalisation Details'!$K$2:$K$2344,'Hospitalisation Details'!$P$2:$P$2344,0)</f>
        <v>13919.82</v>
      </c>
      <c r="L730" s="24" t="str">
        <f>_xlfn.XLOOKUP(A730,'Hospitalisation Details'!$K$2:$K$2344,'Hospitalisation Details'!$Q$2:$Q$2344,0)</f>
        <v>tier - 2</v>
      </c>
      <c r="M730" s="5" t="str">
        <f>_xlfn.XLOOKUP(A730,'Hospitalisation Details'!$K$2:$K$2344,'Hospitalisation Details'!$R$2:$R$2344,0)</f>
        <v>tier - 2</v>
      </c>
      <c r="N730" s="5" t="str">
        <f>_xlfn.XLOOKUP(A730,'Hospitalisation Details'!$K$2:$K$2344,'Hospitalisation Details'!$S$2:$S$2344,0)</f>
        <v>R1013</v>
      </c>
    </row>
    <row r="731" spans="1:14" ht="15.6" x14ac:dyDescent="0.3">
      <c r="A731" s="8" t="s">
        <v>1641</v>
      </c>
      <c r="B731" s="7" t="str">
        <f>_xlfn.XLOOKUP(A731,'Customer Names'!E731:E3065,'Customer Names'!H731:H3065)</f>
        <v>Stanley Torres</v>
      </c>
      <c r="C731" s="7">
        <v>36.85</v>
      </c>
      <c r="D731" s="7" t="str">
        <f>_xlfn.XLOOKUP(A731,'Medical Examinations'!J731:J3065,'Medical Examinations'!M731:M3065)</f>
        <v>Yes</v>
      </c>
      <c r="E731" s="7" t="str">
        <f>_xlfn.XLOOKUP(A731,'Medical Examinations'!J731:J3065,'Medical Examinations'!N731:N3065)</f>
        <v>No</v>
      </c>
      <c r="F731" s="7" t="str">
        <f>_xlfn.XLOOKUP(A731,'Medical Examinations'!J731:J3065,'Medical Examinations'!O731:O3065)</f>
        <v>No</v>
      </c>
      <c r="G731" s="7">
        <v>2</v>
      </c>
      <c r="H731" s="7" t="str">
        <f>_xlfn.XLOOKUP(A731,'Medical Examinations'!J731:J3065,'Medical Examinations'!Q731:Q3065)</f>
        <v>No</v>
      </c>
      <c r="I731" s="7" t="str">
        <f>_xlfn.XLOOKUP(A731,'Medical Examinations'!J731:J3065,'Medical Examinations'!S731:S3065)</f>
        <v>Obesity</v>
      </c>
      <c r="J731" s="7" t="str">
        <f>_xlfn.XLOOKUP(A731,'Hospitalisation Details'!$K$2:$K$2344,'Hospitalisation Details'!$V$2:$V$2344,0)</f>
        <v>7-Jul-1959</v>
      </c>
      <c r="K731" s="24">
        <f>_xlfn.XLOOKUP(A731,'Hospitalisation Details'!$K$2:$K$2344,'Hospitalisation Details'!$P$2:$P$2344,0)</f>
        <v>13887.97</v>
      </c>
      <c r="L731" s="24" t="str">
        <f>_xlfn.XLOOKUP(A731,'Hospitalisation Details'!$K$2:$K$2344,'Hospitalisation Details'!$Q$2:$Q$2344,0)</f>
        <v>tier - 2</v>
      </c>
      <c r="M731" s="5" t="str">
        <f>_xlfn.XLOOKUP(A731,'Hospitalisation Details'!$K$2:$K$2344,'Hospitalisation Details'!$R$2:$R$2344,0)</f>
        <v>tier - 2</v>
      </c>
      <c r="N731" s="5" t="str">
        <f>_xlfn.XLOOKUP(A731,'Hospitalisation Details'!$K$2:$K$2344,'Hospitalisation Details'!$S$2:$S$2344,0)</f>
        <v>R1013</v>
      </c>
    </row>
    <row r="732" spans="1:14" ht="15.6" x14ac:dyDescent="0.3">
      <c r="A732" s="8" t="s">
        <v>1640</v>
      </c>
      <c r="B732" s="7" t="str">
        <f>_xlfn.XLOOKUP(A732,'Customer Names'!E732:E3066,'Customer Names'!H732:H3066)</f>
        <v>Vandongen</v>
      </c>
      <c r="C732" s="7">
        <v>36.299999999999997</v>
      </c>
      <c r="D732" s="7" t="str">
        <f>_xlfn.XLOOKUP(A732,'Medical Examinations'!J732:J3066,'Medical Examinations'!M732:M3066)</f>
        <v>Yes</v>
      </c>
      <c r="E732" s="7" t="str">
        <f>_xlfn.XLOOKUP(A732,'Medical Examinations'!J732:J3066,'Medical Examinations'!N732:N3066)</f>
        <v>No</v>
      </c>
      <c r="F732" s="7" t="str">
        <f>_xlfn.XLOOKUP(A732,'Medical Examinations'!J732:J3066,'Medical Examinations'!O732:O3066)</f>
        <v>No</v>
      </c>
      <c r="G732" s="7">
        <v>2</v>
      </c>
      <c r="H732" s="7" t="str">
        <f>_xlfn.XLOOKUP(A732,'Medical Examinations'!J732:J3066,'Medical Examinations'!Q732:Q3066)</f>
        <v>No</v>
      </c>
      <c r="I732" s="7" t="str">
        <f>_xlfn.XLOOKUP(A732,'Medical Examinations'!J732:J3066,'Medical Examinations'!S732:S3066)</f>
        <v>Obesity</v>
      </c>
      <c r="J732" s="7" t="str">
        <f>_xlfn.XLOOKUP(A732,'Hospitalisation Details'!$K$2:$K$2344,'Hospitalisation Details'!$V$2:$V$2344,0)</f>
        <v>29-Dec-1959</v>
      </c>
      <c r="K732" s="24">
        <f>_xlfn.XLOOKUP(A732,'Hospitalisation Details'!$K$2:$K$2344,'Hospitalisation Details'!$P$2:$P$2344,0)</f>
        <v>13887.2</v>
      </c>
      <c r="L732" s="24" t="str">
        <f>_xlfn.XLOOKUP(A732,'Hospitalisation Details'!$K$2:$K$2344,'Hospitalisation Details'!$Q$2:$Q$2344,0)</f>
        <v>tier - 2</v>
      </c>
      <c r="M732" s="5" t="str">
        <f>_xlfn.XLOOKUP(A732,'Hospitalisation Details'!$K$2:$K$2344,'Hospitalisation Details'!$R$2:$R$2344,0)</f>
        <v>tier - 3</v>
      </c>
      <c r="N732" s="5" t="str">
        <f>_xlfn.XLOOKUP(A732,'Hospitalisation Details'!$K$2:$K$2344,'Hospitalisation Details'!$S$2:$S$2344,0)</f>
        <v>R1013</v>
      </c>
    </row>
    <row r="733" spans="1:14" ht="15.6" x14ac:dyDescent="0.3">
      <c r="A733" s="8" t="s">
        <v>1639</v>
      </c>
      <c r="B733" s="7" t="str">
        <f>_xlfn.XLOOKUP(A733,'Customer Names'!E733:E3067,'Customer Names'!H733:H3067)</f>
        <v>Liebald</v>
      </c>
      <c r="C733" s="7">
        <v>45.34</v>
      </c>
      <c r="D733" s="7" t="str">
        <f>_xlfn.XLOOKUP(A733,'Medical Examinations'!J733:J3067,'Medical Examinations'!M733:M3067)</f>
        <v>Yes</v>
      </c>
      <c r="E733" s="7" t="str">
        <f>_xlfn.XLOOKUP(A733,'Medical Examinations'!J733:J3067,'Medical Examinations'!N733:N3067)</f>
        <v>No</v>
      </c>
      <c r="F733" s="7" t="str">
        <f>_xlfn.XLOOKUP(A733,'Medical Examinations'!J733:J3067,'Medical Examinations'!O733:O3067)</f>
        <v>No</v>
      </c>
      <c r="G733" s="7">
        <v>0</v>
      </c>
      <c r="H733" s="7" t="str">
        <f>_xlfn.XLOOKUP(A733,'Medical Examinations'!J733:J3067,'Medical Examinations'!Q733:Q3067)</f>
        <v>No</v>
      </c>
      <c r="I733" s="7" t="str">
        <f>_xlfn.XLOOKUP(A733,'Medical Examinations'!J733:J3067,'Medical Examinations'!S733:S3067)</f>
        <v>Obesity</v>
      </c>
      <c r="J733" s="7" t="str">
        <f>_xlfn.XLOOKUP(A733,'Hospitalisation Details'!$K$2:$K$2344,'Hospitalisation Details'!$V$2:$V$2344,0)</f>
        <v>25-Sep-1985</v>
      </c>
      <c r="K733" s="24">
        <f>_xlfn.XLOOKUP(A733,'Hospitalisation Details'!$K$2:$K$2344,'Hospitalisation Details'!$P$2:$P$2344,0)</f>
        <v>13886.4</v>
      </c>
      <c r="L733" s="24" t="str">
        <f>_xlfn.XLOOKUP(A733,'Hospitalisation Details'!$K$2:$K$2344,'Hospitalisation Details'!$Q$2:$Q$2344,0)</f>
        <v>tier - 2</v>
      </c>
      <c r="M733" s="5" t="str">
        <f>_xlfn.XLOOKUP(A733,'Hospitalisation Details'!$K$2:$K$2344,'Hospitalisation Details'!$R$2:$R$2344,0)</f>
        <v>tier - 2</v>
      </c>
      <c r="N733" s="5" t="str">
        <f>_xlfn.XLOOKUP(A733,'Hospitalisation Details'!$K$2:$K$2344,'Hospitalisation Details'!$S$2:$S$2344,0)</f>
        <v>R1012</v>
      </c>
    </row>
    <row r="734" spans="1:14" ht="15.6" x14ac:dyDescent="0.3">
      <c r="A734" s="8" t="s">
        <v>1638</v>
      </c>
      <c r="B734" s="7" t="str">
        <f>_xlfn.XLOOKUP(A734,'Customer Names'!E734:E3068,'Customer Names'!H734:H3068)</f>
        <v>Holte</v>
      </c>
      <c r="C734" s="7">
        <v>31.8</v>
      </c>
      <c r="D734" s="7" t="str">
        <f>_xlfn.XLOOKUP(A734,'Medical Examinations'!J734:J3068,'Medical Examinations'!M734:M3068)</f>
        <v>Yes</v>
      </c>
      <c r="E734" s="7" t="str">
        <f>_xlfn.XLOOKUP(A734,'Medical Examinations'!J734:J3068,'Medical Examinations'!N734:N3068)</f>
        <v>No</v>
      </c>
      <c r="F734" s="7" t="str">
        <f>_xlfn.XLOOKUP(A734,'Medical Examinations'!J734:J3068,'Medical Examinations'!O734:O3068)</f>
        <v>No</v>
      </c>
      <c r="G734" s="7">
        <v>2</v>
      </c>
      <c r="H734" s="7" t="str">
        <f>_xlfn.XLOOKUP(A734,'Medical Examinations'!J734:J3068,'Medical Examinations'!Q734:Q3068)</f>
        <v>No</v>
      </c>
      <c r="I734" s="7" t="str">
        <f>_xlfn.XLOOKUP(A734,'Medical Examinations'!J734:J3068,'Medical Examinations'!S734:S3068)</f>
        <v>Obesity</v>
      </c>
      <c r="J734" s="7" t="str">
        <f>_xlfn.XLOOKUP(A734,'Hospitalisation Details'!$K$2:$K$2344,'Hospitalisation Details'!$V$2:$V$2344,0)</f>
        <v>5-Oct-1959</v>
      </c>
      <c r="K734" s="24">
        <f>_xlfn.XLOOKUP(A734,'Hospitalisation Details'!$K$2:$K$2344,'Hospitalisation Details'!$P$2:$P$2344,0)</f>
        <v>13880.95</v>
      </c>
      <c r="L734" s="24" t="str">
        <f>_xlfn.XLOOKUP(A734,'Hospitalisation Details'!$K$2:$K$2344,'Hospitalisation Details'!$Q$2:$Q$2344,0)</f>
        <v>tier - 2</v>
      </c>
      <c r="M734" s="5" t="str">
        <f>_xlfn.XLOOKUP(A734,'Hospitalisation Details'!$K$2:$K$2344,'Hospitalisation Details'!$R$2:$R$2344,0)</f>
        <v>tier - 2</v>
      </c>
      <c r="N734" s="5" t="str">
        <f>_xlfn.XLOOKUP(A734,'Hospitalisation Details'!$K$2:$K$2344,'Hospitalisation Details'!$S$2:$S$2344,0)</f>
        <v>R1011</v>
      </c>
    </row>
    <row r="735" spans="1:14" ht="15.6" x14ac:dyDescent="0.3">
      <c r="A735" s="8" t="s">
        <v>1637</v>
      </c>
      <c r="B735" s="7" t="str">
        <f>_xlfn.XLOOKUP(A735,'Customer Names'!E735:E3069,'Customer Names'!H735:H3069)</f>
        <v>Johnson</v>
      </c>
      <c r="C735" s="7">
        <v>41.02</v>
      </c>
      <c r="D735" s="7" t="str">
        <f>_xlfn.XLOOKUP(A735,'Medical Examinations'!J735:J3069,'Medical Examinations'!M735:M3069)</f>
        <v>No</v>
      </c>
      <c r="E735" s="7" t="str">
        <f>_xlfn.XLOOKUP(A735,'Medical Examinations'!J735:J3069,'Medical Examinations'!N735:N3069)</f>
        <v>No</v>
      </c>
      <c r="F735" s="7" t="str">
        <f>_xlfn.XLOOKUP(A735,'Medical Examinations'!J735:J3069,'Medical Examinations'!O735:O3069)</f>
        <v>No</v>
      </c>
      <c r="G735" s="7">
        <v>0</v>
      </c>
      <c r="H735" s="7" t="str">
        <f>_xlfn.XLOOKUP(A735,'Medical Examinations'!J735:J3069,'Medical Examinations'!Q735:Q3069)</f>
        <v>No</v>
      </c>
      <c r="I735" s="7" t="str">
        <f>_xlfn.XLOOKUP(A735,'Medical Examinations'!J735:J3069,'Medical Examinations'!S735:S3069)</f>
        <v>Obesity</v>
      </c>
      <c r="J735" s="7" t="str">
        <f>_xlfn.XLOOKUP(A735,'Hospitalisation Details'!$K$2:$K$2344,'Hospitalisation Details'!$V$2:$V$2344,0)</f>
        <v>19-Dec-1978</v>
      </c>
      <c r="K735" s="24">
        <f>_xlfn.XLOOKUP(A735,'Hospitalisation Details'!$K$2:$K$2344,'Hospitalisation Details'!$P$2:$P$2344,0)</f>
        <v>13874.89</v>
      </c>
      <c r="L735" s="24" t="str">
        <f>_xlfn.XLOOKUP(A735,'Hospitalisation Details'!$K$2:$K$2344,'Hospitalisation Details'!$Q$2:$Q$2344,0)</f>
        <v>tier - 2</v>
      </c>
      <c r="M735" s="5" t="str">
        <f>_xlfn.XLOOKUP(A735,'Hospitalisation Details'!$K$2:$K$2344,'Hospitalisation Details'!$R$2:$R$2344,0)</f>
        <v>tier - 1</v>
      </c>
      <c r="N735" s="5" t="str">
        <f>_xlfn.XLOOKUP(A735,'Hospitalisation Details'!$K$2:$K$2344,'Hospitalisation Details'!$S$2:$S$2344,0)</f>
        <v>R1012</v>
      </c>
    </row>
    <row r="736" spans="1:14" ht="15.6" x14ac:dyDescent="0.3">
      <c r="A736" s="8" t="s">
        <v>1636</v>
      </c>
      <c r="B736" s="7" t="str">
        <f>_xlfn.XLOOKUP(A736,'Customer Names'!E736:E3070,'Customer Names'!H736:H3070)</f>
        <v>Bartlett</v>
      </c>
      <c r="C736" s="7">
        <v>32.68</v>
      </c>
      <c r="D736" s="7" t="str">
        <f>_xlfn.XLOOKUP(A736,'Medical Examinations'!J736:J3070,'Medical Examinations'!M736:M3070)</f>
        <v>No</v>
      </c>
      <c r="E736" s="7" t="str">
        <f>_xlfn.XLOOKUP(A736,'Medical Examinations'!J736:J3070,'Medical Examinations'!N736:N3070)</f>
        <v>No</v>
      </c>
      <c r="F736" s="7" t="str">
        <f>_xlfn.XLOOKUP(A736,'Medical Examinations'!J736:J3070,'Medical Examinations'!O736:O3070)</f>
        <v>No</v>
      </c>
      <c r="G736" s="7">
        <v>0</v>
      </c>
      <c r="H736" s="7" t="str">
        <f>_xlfn.XLOOKUP(A736,'Medical Examinations'!J736:J3070,'Medical Examinations'!Q736:Q3070)</f>
        <v>No</v>
      </c>
      <c r="I736" s="7" t="str">
        <f>_xlfn.XLOOKUP(A736,'Medical Examinations'!J736:J3070,'Medical Examinations'!S736:S3070)</f>
        <v>Obesity</v>
      </c>
      <c r="J736" s="7" t="str">
        <f>_xlfn.XLOOKUP(A736,'Hospitalisation Details'!$K$2:$K$2344,'Hospitalisation Details'!$V$2:$V$2344,0)</f>
        <v>21-Jul-1960</v>
      </c>
      <c r="K736" s="24">
        <f>_xlfn.XLOOKUP(A736,'Hospitalisation Details'!$K$2:$K$2344,'Hospitalisation Details'!$P$2:$P$2344,0)</f>
        <v>13844.8</v>
      </c>
      <c r="L736" s="24" t="str">
        <f>_xlfn.XLOOKUP(A736,'Hospitalisation Details'!$K$2:$K$2344,'Hospitalisation Details'!$Q$2:$Q$2344,0)</f>
        <v>tier - 2</v>
      </c>
      <c r="M736" s="5" t="str">
        <f>_xlfn.XLOOKUP(A736,'Hospitalisation Details'!$K$2:$K$2344,'Hospitalisation Details'!$R$2:$R$2344,0)</f>
        <v>tier - 2</v>
      </c>
      <c r="N736" s="5" t="str">
        <f>_xlfn.XLOOKUP(A736,'Hospitalisation Details'!$K$2:$K$2344,'Hospitalisation Details'!$S$2:$S$2344,0)</f>
        <v>R1012</v>
      </c>
    </row>
    <row r="737" spans="1:14" ht="15.6" x14ac:dyDescent="0.3">
      <c r="A737" s="8" t="s">
        <v>1635</v>
      </c>
      <c r="B737" s="7" t="str">
        <f>_xlfn.XLOOKUP(A737,'Customer Names'!E737:E3071,'Customer Names'!H737:H3071)</f>
        <v>Bergman</v>
      </c>
      <c r="C737" s="7">
        <v>21.7</v>
      </c>
      <c r="D737" s="7" t="str">
        <f>_xlfn.XLOOKUP(A737,'Medical Examinations'!J737:J3071,'Medical Examinations'!M737:M3071)</f>
        <v>No</v>
      </c>
      <c r="E737" s="7" t="str">
        <f>_xlfn.XLOOKUP(A737,'Medical Examinations'!J737:J3071,'Medical Examinations'!N737:N3071)</f>
        <v>No</v>
      </c>
      <c r="F737" s="7" t="str">
        <f>_xlfn.XLOOKUP(A737,'Medical Examinations'!J737:J3071,'Medical Examinations'!O737:O3071)</f>
        <v>Yes</v>
      </c>
      <c r="G737" s="7">
        <v>1</v>
      </c>
      <c r="H737" s="7" t="str">
        <f>_xlfn.XLOOKUP(A737,'Medical Examinations'!J737:J3071,'Medical Examinations'!Q737:Q3071)</f>
        <v>Yes</v>
      </c>
      <c r="I737" s="7" t="str">
        <f>_xlfn.XLOOKUP(A737,'Medical Examinations'!J737:J3071,'Medical Examinations'!S737:S3071)</f>
        <v>Normal Weight</v>
      </c>
      <c r="J737" s="7" t="str">
        <f>_xlfn.XLOOKUP(A737,'Hospitalisation Details'!$K$2:$K$2344,'Hospitalisation Details'!$V$2:$V$2344,0)</f>
        <v>7-Jun-2003</v>
      </c>
      <c r="K737" s="24">
        <f>_xlfn.XLOOKUP(A737,'Hospitalisation Details'!$K$2:$K$2344,'Hospitalisation Details'!$P$2:$P$2344,0)</f>
        <v>13844.51</v>
      </c>
      <c r="L737" s="24" t="str">
        <f>_xlfn.XLOOKUP(A737,'Hospitalisation Details'!$K$2:$K$2344,'Hospitalisation Details'!$Q$2:$Q$2344,0)</f>
        <v>tier - 2</v>
      </c>
      <c r="M737" s="5" t="str">
        <f>_xlfn.XLOOKUP(A737,'Hospitalisation Details'!$K$2:$K$2344,'Hospitalisation Details'!$R$2:$R$2344,0)</f>
        <v>tier - 1</v>
      </c>
      <c r="N737" s="5" t="str">
        <f>_xlfn.XLOOKUP(A737,'Hospitalisation Details'!$K$2:$K$2344,'Hospitalisation Details'!$S$2:$S$2344,0)</f>
        <v>R1011</v>
      </c>
    </row>
    <row r="738" spans="1:14" ht="15.6" x14ac:dyDescent="0.3">
      <c r="A738" s="8" t="s">
        <v>1634</v>
      </c>
      <c r="B738" s="7" t="str">
        <f>_xlfn.XLOOKUP(A738,'Customer Names'!E738:E3072,'Customer Names'!H738:H3072)</f>
        <v>Aitken</v>
      </c>
      <c r="C738" s="7">
        <v>40.479999999999997</v>
      </c>
      <c r="D738" s="7" t="str">
        <f>_xlfn.XLOOKUP(A738,'Medical Examinations'!J738:J3072,'Medical Examinations'!M738:M3072)</f>
        <v>No</v>
      </c>
      <c r="E738" s="7" t="str">
        <f>_xlfn.XLOOKUP(A738,'Medical Examinations'!J738:J3072,'Medical Examinations'!N738:N3072)</f>
        <v>No</v>
      </c>
      <c r="F738" s="7" t="str">
        <f>_xlfn.XLOOKUP(A738,'Medical Examinations'!J738:J3072,'Medical Examinations'!O738:O3072)</f>
        <v>No</v>
      </c>
      <c r="G738" s="7">
        <v>3</v>
      </c>
      <c r="H738" s="7" t="str">
        <f>_xlfn.XLOOKUP(A738,'Medical Examinations'!J738:J3072,'Medical Examinations'!Q738:Q3072)</f>
        <v>No</v>
      </c>
      <c r="I738" s="7" t="str">
        <f>_xlfn.XLOOKUP(A738,'Medical Examinations'!J738:J3072,'Medical Examinations'!S738:S3072)</f>
        <v>Obesity</v>
      </c>
      <c r="J738" s="7" t="str">
        <f>_xlfn.XLOOKUP(A738,'Hospitalisation Details'!$K$2:$K$2344,'Hospitalisation Details'!$V$2:$V$2344,0)</f>
        <v>10-Dec-1958</v>
      </c>
      <c r="K738" s="24">
        <f>_xlfn.XLOOKUP(A738,'Hospitalisation Details'!$K$2:$K$2344,'Hospitalisation Details'!$P$2:$P$2344,0)</f>
        <v>13831.12</v>
      </c>
      <c r="L738" s="24" t="str">
        <f>_xlfn.XLOOKUP(A738,'Hospitalisation Details'!$K$2:$K$2344,'Hospitalisation Details'!$Q$2:$Q$2344,0)</f>
        <v>tier - 3</v>
      </c>
      <c r="M738" s="5" t="str">
        <f>_xlfn.XLOOKUP(A738,'Hospitalisation Details'!$K$2:$K$2344,'Hospitalisation Details'!$R$2:$R$2344,0)</f>
        <v>tier - 1</v>
      </c>
      <c r="N738" s="5" t="str">
        <f>_xlfn.XLOOKUP(A738,'Hospitalisation Details'!$K$2:$K$2344,'Hospitalisation Details'!$S$2:$S$2344,0)</f>
        <v>R1013</v>
      </c>
    </row>
    <row r="739" spans="1:14" ht="15.6" x14ac:dyDescent="0.3">
      <c r="A739" s="8" t="s">
        <v>1633</v>
      </c>
      <c r="B739" s="7" t="str">
        <f>_xlfn.XLOOKUP(A739,'Customer Names'!E739:E3073,'Customer Names'!H739:H3073)</f>
        <v>Berger</v>
      </c>
      <c r="C739" s="7">
        <v>34.5</v>
      </c>
      <c r="D739" s="7" t="str">
        <f>_xlfn.XLOOKUP(A739,'Medical Examinations'!J739:J3073,'Medical Examinations'!M739:M3073)</f>
        <v>No</v>
      </c>
      <c r="E739" s="7" t="str">
        <f>_xlfn.XLOOKUP(A739,'Medical Examinations'!J739:J3073,'Medical Examinations'!N739:N3073)</f>
        <v>No</v>
      </c>
      <c r="F739" s="7" t="str">
        <f>_xlfn.XLOOKUP(A739,'Medical Examinations'!J739:J3073,'Medical Examinations'!O739:O3073)</f>
        <v>No</v>
      </c>
      <c r="G739" s="7">
        <v>3</v>
      </c>
      <c r="H739" s="7" t="str">
        <f>_xlfn.XLOOKUP(A739,'Medical Examinations'!J739:J3073,'Medical Examinations'!Q739:Q3073)</f>
        <v>No</v>
      </c>
      <c r="I739" s="7" t="str">
        <f>_xlfn.XLOOKUP(A739,'Medical Examinations'!J739:J3073,'Medical Examinations'!S739:S3073)</f>
        <v>Obesity</v>
      </c>
      <c r="J739" s="7" t="str">
        <f>_xlfn.XLOOKUP(A739,'Hospitalisation Details'!$K$2:$K$2344,'Hospitalisation Details'!$V$2:$V$2344,0)</f>
        <v>25-Nov-1958</v>
      </c>
      <c r="K739" s="24">
        <f>_xlfn.XLOOKUP(A739,'Hospitalisation Details'!$K$2:$K$2344,'Hospitalisation Details'!$P$2:$P$2344,0)</f>
        <v>13822.8</v>
      </c>
      <c r="L739" s="24" t="str">
        <f>_xlfn.XLOOKUP(A739,'Hospitalisation Details'!$K$2:$K$2344,'Hospitalisation Details'!$Q$2:$Q$2344,0)</f>
        <v>tier - 3</v>
      </c>
      <c r="M739" s="5" t="str">
        <f>_xlfn.XLOOKUP(A739,'Hospitalisation Details'!$K$2:$K$2344,'Hospitalisation Details'!$R$2:$R$2344,0)</f>
        <v>tier - 3</v>
      </c>
      <c r="N739" s="5" t="str">
        <f>_xlfn.XLOOKUP(A739,'Hospitalisation Details'!$K$2:$K$2344,'Hospitalisation Details'!$S$2:$S$2344,0)</f>
        <v>R1011</v>
      </c>
    </row>
    <row r="740" spans="1:14" ht="15.6" x14ac:dyDescent="0.3">
      <c r="A740" s="8" t="s">
        <v>1632</v>
      </c>
      <c r="B740" s="7" t="str">
        <f>_xlfn.XLOOKUP(A740,'Customer Names'!E740:E3074,'Customer Names'!H740:H3074)</f>
        <v>Richey</v>
      </c>
      <c r="C740" s="7">
        <v>45.9</v>
      </c>
      <c r="D740" s="7" t="str">
        <f>_xlfn.XLOOKUP(A740,'Medical Examinations'!J740:J3074,'Medical Examinations'!M740:M3074)</f>
        <v>Yes</v>
      </c>
      <c r="E740" s="7" t="str">
        <f>_xlfn.XLOOKUP(A740,'Medical Examinations'!J740:J3074,'Medical Examinations'!N740:N3074)</f>
        <v>No</v>
      </c>
      <c r="F740" s="7" t="str">
        <f>_xlfn.XLOOKUP(A740,'Medical Examinations'!J740:J3074,'Medical Examinations'!O740:O3074)</f>
        <v>No</v>
      </c>
      <c r="G740" s="7">
        <v>1</v>
      </c>
      <c r="H740" s="7" t="str">
        <f>_xlfn.XLOOKUP(A740,'Medical Examinations'!J740:J3074,'Medical Examinations'!Q740:Q3074)</f>
        <v>No</v>
      </c>
      <c r="I740" s="7" t="str">
        <f>_xlfn.XLOOKUP(A740,'Medical Examinations'!J740:J3074,'Medical Examinations'!S740:S3074)</f>
        <v>Obesity</v>
      </c>
      <c r="J740" s="7" t="str">
        <f>_xlfn.XLOOKUP(A740,'Hospitalisation Details'!$K$2:$K$2344,'Hospitalisation Details'!$V$2:$V$2344,0)</f>
        <v>8-Dec-1986</v>
      </c>
      <c r="K740" s="24">
        <f>_xlfn.XLOOKUP(A740,'Hospitalisation Details'!$K$2:$K$2344,'Hospitalisation Details'!$P$2:$P$2344,0)</f>
        <v>13819.49</v>
      </c>
      <c r="L740" s="24" t="str">
        <f>_xlfn.XLOOKUP(A740,'Hospitalisation Details'!$K$2:$K$2344,'Hospitalisation Details'!$Q$2:$Q$2344,0)</f>
        <v>tier - 3</v>
      </c>
      <c r="M740" s="5" t="str">
        <f>_xlfn.XLOOKUP(A740,'Hospitalisation Details'!$K$2:$K$2344,'Hospitalisation Details'!$R$2:$R$2344,0)</f>
        <v>tier - 2</v>
      </c>
      <c r="N740" s="5" t="str">
        <f>_xlfn.XLOOKUP(A740,'Hospitalisation Details'!$K$2:$K$2344,'Hospitalisation Details'!$S$2:$S$2344,0)</f>
        <v>R1012</v>
      </c>
    </row>
    <row r="741" spans="1:14" ht="15.6" x14ac:dyDescent="0.3">
      <c r="A741" s="8" t="s">
        <v>1631</v>
      </c>
      <c r="B741" s="7" t="str">
        <f>_xlfn.XLOOKUP(A741,'Customer Names'!E741:E3075,'Customer Names'!H741:H3075)</f>
        <v>Trotter</v>
      </c>
      <c r="C741" s="7">
        <v>33.479999999999997</v>
      </c>
      <c r="D741" s="7" t="str">
        <f>_xlfn.XLOOKUP(A741,'Medical Examinations'!J741:J3075,'Medical Examinations'!M741:M3075)</f>
        <v>Yes</v>
      </c>
      <c r="E741" s="7" t="str">
        <f>_xlfn.XLOOKUP(A741,'Medical Examinations'!J741:J3075,'Medical Examinations'!N741:N3075)</f>
        <v>No</v>
      </c>
      <c r="F741" s="7" t="str">
        <f>_xlfn.XLOOKUP(A741,'Medical Examinations'!J741:J3075,'Medical Examinations'!O741:O3075)</f>
        <v>No</v>
      </c>
      <c r="G741" s="7">
        <v>2</v>
      </c>
      <c r="H741" s="7" t="str">
        <f>_xlfn.XLOOKUP(A741,'Medical Examinations'!J741:J3075,'Medical Examinations'!Q741:Q3075)</f>
        <v>No</v>
      </c>
      <c r="I741" s="7" t="str">
        <f>_xlfn.XLOOKUP(A741,'Medical Examinations'!J741:J3075,'Medical Examinations'!S741:S3075)</f>
        <v>Obesity</v>
      </c>
      <c r="J741" s="7" t="str">
        <f>_xlfn.XLOOKUP(A741,'Hospitalisation Details'!$K$2:$K$2344,'Hospitalisation Details'!$V$2:$V$2344,0)</f>
        <v>10-Nov-1966</v>
      </c>
      <c r="K741" s="24">
        <f>_xlfn.XLOOKUP(A741,'Hospitalisation Details'!$K$2:$K$2344,'Hospitalisation Details'!$P$2:$P$2344,0)</f>
        <v>13801.61</v>
      </c>
      <c r="L741" s="24" t="str">
        <f>_xlfn.XLOOKUP(A741,'Hospitalisation Details'!$K$2:$K$2344,'Hospitalisation Details'!$Q$2:$Q$2344,0)</f>
        <v>tier - 3</v>
      </c>
      <c r="M741" s="5" t="str">
        <f>_xlfn.XLOOKUP(A741,'Hospitalisation Details'!$K$2:$K$2344,'Hospitalisation Details'!$R$2:$R$2344,0)</f>
        <v>tier - 3</v>
      </c>
      <c r="N741" s="5" t="str">
        <f>_xlfn.XLOOKUP(A741,'Hospitalisation Details'!$K$2:$K$2344,'Hospitalisation Details'!$S$2:$S$2344,0)</f>
        <v>R1026</v>
      </c>
    </row>
    <row r="742" spans="1:14" ht="15.6" x14ac:dyDescent="0.3">
      <c r="A742" s="8" t="s">
        <v>1630</v>
      </c>
      <c r="B742" s="7" t="str">
        <f>_xlfn.XLOOKUP(A742,'Customer Names'!E742:E3076,'Customer Names'!H742:H3076)</f>
        <v>Chavez</v>
      </c>
      <c r="C742" s="7">
        <v>28.31</v>
      </c>
      <c r="D742" s="7" t="str">
        <f>_xlfn.XLOOKUP(A742,'Medical Examinations'!J742:J3076,'Medical Examinations'!M742:M3076)</f>
        <v>Yes</v>
      </c>
      <c r="E742" s="7" t="str">
        <f>_xlfn.XLOOKUP(A742,'Medical Examinations'!J742:J3076,'Medical Examinations'!N742:N3076)</f>
        <v>No</v>
      </c>
      <c r="F742" s="7" t="str">
        <f>_xlfn.XLOOKUP(A742,'Medical Examinations'!J742:J3076,'Medical Examinations'!O742:O3076)</f>
        <v>No</v>
      </c>
      <c r="G742" s="7">
        <v>2</v>
      </c>
      <c r="H742" s="7" t="str">
        <f>_xlfn.XLOOKUP(A742,'Medical Examinations'!J742:J3076,'Medical Examinations'!Q742:Q3076)</f>
        <v>No</v>
      </c>
      <c r="I742" s="7" t="str">
        <f>_xlfn.XLOOKUP(A742,'Medical Examinations'!J742:J3076,'Medical Examinations'!S742:S3076)</f>
        <v>Over Weight</v>
      </c>
      <c r="J742" s="7" t="str">
        <f>_xlfn.XLOOKUP(A742,'Hospitalisation Details'!$K$2:$K$2344,'Hospitalisation Details'!$V$2:$V$2344,0)</f>
        <v>6-Aug-1959</v>
      </c>
      <c r="K742" s="24">
        <f>_xlfn.XLOOKUP(A742,'Hospitalisation Details'!$K$2:$K$2344,'Hospitalisation Details'!$P$2:$P$2344,0)</f>
        <v>13770.1</v>
      </c>
      <c r="L742" s="24" t="str">
        <f>_xlfn.XLOOKUP(A742,'Hospitalisation Details'!$K$2:$K$2344,'Hospitalisation Details'!$Q$2:$Q$2344,0)</f>
        <v>tier - 3</v>
      </c>
      <c r="M742" s="5" t="str">
        <f>_xlfn.XLOOKUP(A742,'Hospitalisation Details'!$K$2:$K$2344,'Hospitalisation Details'!$R$2:$R$2344,0)</f>
        <v>tier - 1</v>
      </c>
      <c r="N742" s="5" t="str">
        <f>_xlfn.XLOOKUP(A742,'Hospitalisation Details'!$K$2:$K$2344,'Hospitalisation Details'!$S$2:$S$2344,0)</f>
        <v>R1012</v>
      </c>
    </row>
    <row r="743" spans="1:14" ht="15.6" x14ac:dyDescent="0.3">
      <c r="A743" s="8" t="s">
        <v>1629</v>
      </c>
      <c r="B743" s="7" t="str">
        <f>_xlfn.XLOOKUP(A743,'Customer Names'!E743:E3077,'Customer Names'!H743:H3077)</f>
        <v>Orifice</v>
      </c>
      <c r="C743" s="7">
        <v>21.565000000000001</v>
      </c>
      <c r="D743" s="7" t="str">
        <f>_xlfn.XLOOKUP(A743,'Medical Examinations'!J743:J3077,'Medical Examinations'!M743:M3077)</f>
        <v>No</v>
      </c>
      <c r="E743" s="7" t="str">
        <f>_xlfn.XLOOKUP(A743,'Medical Examinations'!J743:J3077,'Medical Examinations'!N743:N3077)</f>
        <v>yes</v>
      </c>
      <c r="F743" s="7" t="str">
        <f>_xlfn.XLOOKUP(A743,'Medical Examinations'!J743:J3077,'Medical Examinations'!O743:O3077)</f>
        <v>No</v>
      </c>
      <c r="G743" s="7">
        <v>1</v>
      </c>
      <c r="H743" s="7" t="str">
        <f>_xlfn.XLOOKUP(A743,'Medical Examinations'!J743:J3077,'Medical Examinations'!Q743:Q3077)</f>
        <v>Yes</v>
      </c>
      <c r="I743" s="7" t="str">
        <f>_xlfn.XLOOKUP(A743,'Medical Examinations'!J743:J3077,'Medical Examinations'!S743:S3077)</f>
        <v>Normal Weight</v>
      </c>
      <c r="J743" s="7" t="str">
        <f>_xlfn.XLOOKUP(A743,'Hospitalisation Details'!$K$2:$K$2344,'Hospitalisation Details'!$V$2:$V$2344,0)</f>
        <v>16-Jul-2004</v>
      </c>
      <c r="K743" s="24">
        <f>_xlfn.XLOOKUP(A743,'Hospitalisation Details'!$K$2:$K$2344,'Hospitalisation Details'!$P$2:$P$2344,0)</f>
        <v>13747.87</v>
      </c>
      <c r="L743" s="24" t="str">
        <f>_xlfn.XLOOKUP(A743,'Hospitalisation Details'!$K$2:$K$2344,'Hospitalisation Details'!$Q$2:$Q$2344,0)</f>
        <v>tier - 3</v>
      </c>
      <c r="M743" s="5" t="str">
        <f>_xlfn.XLOOKUP(A743,'Hospitalisation Details'!$K$2:$K$2344,'Hospitalisation Details'!$R$2:$R$2344,0)</f>
        <v>tier - 2</v>
      </c>
      <c r="N743" s="5" t="str">
        <f>_xlfn.XLOOKUP(A743,'Hospitalisation Details'!$K$2:$K$2344,'Hospitalisation Details'!$S$2:$S$2344,0)</f>
        <v>R1018</v>
      </c>
    </row>
    <row r="744" spans="1:14" ht="15.6" x14ac:dyDescent="0.3">
      <c r="A744" s="8" t="s">
        <v>1628</v>
      </c>
      <c r="B744" s="7" t="str">
        <f>_xlfn.XLOOKUP(A744,'Customer Names'!E744:E3078,'Customer Names'!H744:H3078)</f>
        <v>Farkash</v>
      </c>
      <c r="C744" s="7">
        <v>35.590000000000003</v>
      </c>
      <c r="D744" s="7" t="str">
        <f>_xlfn.XLOOKUP(A744,'Medical Examinations'!J744:J3078,'Medical Examinations'!M744:M3078)</f>
        <v>Yes</v>
      </c>
      <c r="E744" s="7" t="str">
        <f>_xlfn.XLOOKUP(A744,'Medical Examinations'!J744:J3078,'Medical Examinations'!N744:N3078)</f>
        <v>No</v>
      </c>
      <c r="F744" s="7" t="str">
        <f>_xlfn.XLOOKUP(A744,'Medical Examinations'!J744:J3078,'Medical Examinations'!O744:O3078)</f>
        <v>Yes</v>
      </c>
      <c r="G744" s="7">
        <v>1</v>
      </c>
      <c r="H744" s="7" t="str">
        <f>_xlfn.XLOOKUP(A744,'Medical Examinations'!J744:J3078,'Medical Examinations'!Q744:Q3078)</f>
        <v>No</v>
      </c>
      <c r="I744" s="7" t="str">
        <f>_xlfn.XLOOKUP(A744,'Medical Examinations'!J744:J3078,'Medical Examinations'!S744:S3078)</f>
        <v>Obesity</v>
      </c>
      <c r="J744" s="7" t="str">
        <f>_xlfn.XLOOKUP(A744,'Hospitalisation Details'!$K$2:$K$2344,'Hospitalisation Details'!$V$2:$V$2344,0)</f>
        <v>23-Oct-1969</v>
      </c>
      <c r="K744" s="24">
        <f>_xlfn.XLOOKUP(A744,'Hospitalisation Details'!$K$2:$K$2344,'Hospitalisation Details'!$P$2:$P$2344,0)</f>
        <v>13746.74</v>
      </c>
      <c r="L744" s="24" t="str">
        <f>_xlfn.XLOOKUP(A744,'Hospitalisation Details'!$K$2:$K$2344,'Hospitalisation Details'!$Q$2:$Q$2344,0)</f>
        <v>tier - 3</v>
      </c>
      <c r="M744" s="5" t="str">
        <f>_xlfn.XLOOKUP(A744,'Hospitalisation Details'!$K$2:$K$2344,'Hospitalisation Details'!$R$2:$R$2344,0)</f>
        <v>tier - 2</v>
      </c>
      <c r="N744" s="5" t="str">
        <f>_xlfn.XLOOKUP(A744,'Hospitalisation Details'!$K$2:$K$2344,'Hospitalisation Details'!$S$2:$S$2344,0)</f>
        <v>R1026</v>
      </c>
    </row>
    <row r="745" spans="1:14" ht="15.6" x14ac:dyDescent="0.3">
      <c r="A745" s="8" t="s">
        <v>1627</v>
      </c>
      <c r="B745" s="7" t="str">
        <f>_xlfn.XLOOKUP(A745,'Customer Names'!E745:E3079,'Customer Names'!H745:H3079)</f>
        <v>Hribar</v>
      </c>
      <c r="C745" s="7">
        <v>43.44</v>
      </c>
      <c r="D745" s="7" t="str">
        <f>_xlfn.XLOOKUP(A745,'Medical Examinations'!J745:J3079,'Medical Examinations'!M745:M3079)</f>
        <v>Yes</v>
      </c>
      <c r="E745" s="7" t="str">
        <f>_xlfn.XLOOKUP(A745,'Medical Examinations'!J745:J3079,'Medical Examinations'!N745:N3079)</f>
        <v>No</v>
      </c>
      <c r="F745" s="7" t="str">
        <f>_xlfn.XLOOKUP(A745,'Medical Examinations'!J745:J3079,'Medical Examinations'!O745:O3079)</f>
        <v>No</v>
      </c>
      <c r="G745" s="7">
        <v>0</v>
      </c>
      <c r="H745" s="7" t="str">
        <f>_xlfn.XLOOKUP(A745,'Medical Examinations'!J745:J3079,'Medical Examinations'!Q745:Q3079)</f>
        <v>No</v>
      </c>
      <c r="I745" s="7" t="str">
        <f>_xlfn.XLOOKUP(A745,'Medical Examinations'!J745:J3079,'Medical Examinations'!S745:S3079)</f>
        <v>Obesity</v>
      </c>
      <c r="J745" s="7" t="str">
        <f>_xlfn.XLOOKUP(A745,'Hospitalisation Details'!$K$2:$K$2344,'Hospitalisation Details'!$V$2:$V$2344,0)</f>
        <v>29-Aug-1985</v>
      </c>
      <c r="K745" s="24">
        <f>_xlfn.XLOOKUP(A745,'Hospitalisation Details'!$K$2:$K$2344,'Hospitalisation Details'!$P$2:$P$2344,0)</f>
        <v>13726.21</v>
      </c>
      <c r="L745" s="24" t="str">
        <f>_xlfn.XLOOKUP(A745,'Hospitalisation Details'!$K$2:$K$2344,'Hospitalisation Details'!$Q$2:$Q$2344,0)</f>
        <v>tier - 3</v>
      </c>
      <c r="M745" s="5" t="str">
        <f>_xlfn.XLOOKUP(A745,'Hospitalisation Details'!$K$2:$K$2344,'Hospitalisation Details'!$R$2:$R$2344,0)</f>
        <v>tier - 3</v>
      </c>
      <c r="N745" s="5" t="str">
        <f>_xlfn.XLOOKUP(A745,'Hospitalisation Details'!$K$2:$K$2344,'Hospitalisation Details'!$S$2:$S$2344,0)</f>
        <v>R1026</v>
      </c>
    </row>
    <row r="746" spans="1:14" ht="15.6" x14ac:dyDescent="0.3">
      <c r="A746" s="8" t="s">
        <v>1626</v>
      </c>
      <c r="B746" s="7" t="str">
        <f>_xlfn.XLOOKUP(A746,'Customer Names'!E746:E3080,'Customer Names'!H746:H3080)</f>
        <v>Crawford</v>
      </c>
      <c r="C746" s="7">
        <v>21.754999999999999</v>
      </c>
      <c r="D746" s="7" t="str">
        <f>_xlfn.XLOOKUP(A746,'Medical Examinations'!J746:J3080,'Medical Examinations'!M746:M3080)</f>
        <v>Yes</v>
      </c>
      <c r="E746" s="7" t="str">
        <f>_xlfn.XLOOKUP(A746,'Medical Examinations'!J746:J3080,'Medical Examinations'!N746:N3080)</f>
        <v>No</v>
      </c>
      <c r="F746" s="7" t="str">
        <f>_xlfn.XLOOKUP(A746,'Medical Examinations'!J746:J3080,'Medical Examinations'!O746:O3080)</f>
        <v>No</v>
      </c>
      <c r="G746" s="7">
        <v>0</v>
      </c>
      <c r="H746" s="7" t="str">
        <f>_xlfn.XLOOKUP(A746,'Medical Examinations'!J746:J3080,'Medical Examinations'!Q746:Q3080)</f>
        <v>No</v>
      </c>
      <c r="I746" s="7" t="str">
        <f>_xlfn.XLOOKUP(A746,'Medical Examinations'!J746:J3080,'Medical Examinations'!S746:S3080)</f>
        <v>Normal Weight</v>
      </c>
      <c r="J746" s="7" t="str">
        <f>_xlfn.XLOOKUP(A746,'Hospitalisation Details'!$K$2:$K$2344,'Hospitalisation Details'!$V$2:$V$2344,0)</f>
        <v>2-Aug-1981</v>
      </c>
      <c r="K746" s="24">
        <f>_xlfn.XLOOKUP(A746,'Hospitalisation Details'!$K$2:$K$2344,'Hospitalisation Details'!$P$2:$P$2344,0)</f>
        <v>13725.47</v>
      </c>
      <c r="L746" s="24" t="str">
        <f>_xlfn.XLOOKUP(A746,'Hospitalisation Details'!$K$2:$K$2344,'Hospitalisation Details'!$Q$2:$Q$2344,0)</f>
        <v>tier - 3</v>
      </c>
      <c r="M746" s="5" t="str">
        <f>_xlfn.XLOOKUP(A746,'Hospitalisation Details'!$K$2:$K$2344,'Hospitalisation Details'!$R$2:$R$2344,0)</f>
        <v>tier - 2</v>
      </c>
      <c r="N746" s="5" t="str">
        <f>_xlfn.XLOOKUP(A746,'Hospitalisation Details'!$K$2:$K$2344,'Hospitalisation Details'!$S$2:$S$2344,0)</f>
        <v>R1024</v>
      </c>
    </row>
    <row r="747" spans="1:14" ht="15.6" x14ac:dyDescent="0.3">
      <c r="A747" s="8" t="s">
        <v>1625</v>
      </c>
      <c r="B747" s="7" t="str">
        <f>_xlfn.XLOOKUP(A747,'Customer Names'!E747:E3081,'Customer Names'!H747:H3081)</f>
        <v>Sittlington</v>
      </c>
      <c r="C747" s="7">
        <v>44.55</v>
      </c>
      <c r="D747" s="7" t="str">
        <f>_xlfn.XLOOKUP(A747,'Medical Examinations'!J747:J3081,'Medical Examinations'!M747:M3081)</f>
        <v>Yes</v>
      </c>
      <c r="E747" s="7" t="str">
        <f>_xlfn.XLOOKUP(A747,'Medical Examinations'!J747:J3081,'Medical Examinations'!N747:N3081)</f>
        <v>No</v>
      </c>
      <c r="F747" s="7" t="str">
        <f>_xlfn.XLOOKUP(A747,'Medical Examinations'!J747:J3081,'Medical Examinations'!O747:O3081)</f>
        <v>No</v>
      </c>
      <c r="G747" s="7">
        <v>1</v>
      </c>
      <c r="H747" s="7" t="str">
        <f>_xlfn.XLOOKUP(A747,'Medical Examinations'!J747:J3081,'Medical Examinations'!Q747:Q3081)</f>
        <v>No</v>
      </c>
      <c r="I747" s="7" t="str">
        <f>_xlfn.XLOOKUP(A747,'Medical Examinations'!J747:J3081,'Medical Examinations'!S747:S3081)</f>
        <v>Obesity</v>
      </c>
      <c r="J747" s="7" t="str">
        <f>_xlfn.XLOOKUP(A747,'Hospitalisation Details'!$K$2:$K$2344,'Hospitalisation Details'!$V$2:$V$2344,0)</f>
        <v>24-Nov-1986</v>
      </c>
      <c r="K747" s="24">
        <f>_xlfn.XLOOKUP(A747,'Hospitalisation Details'!$K$2:$K$2344,'Hospitalisation Details'!$P$2:$P$2344,0)</f>
        <v>13714.55</v>
      </c>
      <c r="L747" s="24" t="str">
        <f>_xlfn.XLOOKUP(A747,'Hospitalisation Details'!$K$2:$K$2344,'Hospitalisation Details'!$Q$2:$Q$2344,0)</f>
        <v>tier - 3</v>
      </c>
      <c r="M747" s="5" t="str">
        <f>_xlfn.XLOOKUP(A747,'Hospitalisation Details'!$K$2:$K$2344,'Hospitalisation Details'!$R$2:$R$2344,0)</f>
        <v>tier - 2</v>
      </c>
      <c r="N747" s="5" t="str">
        <f>_xlfn.XLOOKUP(A747,'Hospitalisation Details'!$K$2:$K$2344,'Hospitalisation Details'!$S$2:$S$2344,0)</f>
        <v>R1023</v>
      </c>
    </row>
    <row r="748" spans="1:14" ht="15.6" x14ac:dyDescent="0.3">
      <c r="A748" s="8" t="s">
        <v>1624</v>
      </c>
      <c r="B748" s="7" t="str">
        <f>_xlfn.XLOOKUP(A748,'Customer Names'!E748:E3082,'Customer Names'!H748:H3082)</f>
        <v>Silbert</v>
      </c>
      <c r="C748" s="7">
        <v>43.32</v>
      </c>
      <c r="D748" s="7" t="str">
        <f>_xlfn.XLOOKUP(A748,'Medical Examinations'!J748:J3082,'Medical Examinations'!M748:M3082)</f>
        <v>Yes</v>
      </c>
      <c r="E748" s="7" t="str">
        <f>_xlfn.XLOOKUP(A748,'Medical Examinations'!J748:J3082,'Medical Examinations'!N748:N3082)</f>
        <v>No</v>
      </c>
      <c r="F748" s="7" t="str">
        <f>_xlfn.XLOOKUP(A748,'Medical Examinations'!J748:J3082,'Medical Examinations'!O748:O3082)</f>
        <v>No</v>
      </c>
      <c r="G748" s="7">
        <v>0</v>
      </c>
      <c r="H748" s="7" t="str">
        <f>_xlfn.XLOOKUP(A748,'Medical Examinations'!J748:J3082,'Medical Examinations'!Q748:Q3082)</f>
        <v>No</v>
      </c>
      <c r="I748" s="7" t="str">
        <f>_xlfn.XLOOKUP(A748,'Medical Examinations'!J748:J3082,'Medical Examinations'!S748:S3082)</f>
        <v>Obesity</v>
      </c>
      <c r="J748" s="7" t="str">
        <f>_xlfn.XLOOKUP(A748,'Hospitalisation Details'!$K$2:$K$2344,'Hospitalisation Details'!$V$2:$V$2344,0)</f>
        <v>14-Sep-1985</v>
      </c>
      <c r="K748" s="24">
        <f>_xlfn.XLOOKUP(A748,'Hospitalisation Details'!$K$2:$K$2344,'Hospitalisation Details'!$P$2:$P$2344,0)</f>
        <v>13685.51</v>
      </c>
      <c r="L748" s="24" t="str">
        <f>_xlfn.XLOOKUP(A748,'Hospitalisation Details'!$K$2:$K$2344,'Hospitalisation Details'!$Q$2:$Q$2344,0)</f>
        <v>tier - 3</v>
      </c>
      <c r="M748" s="5" t="str">
        <f>_xlfn.XLOOKUP(A748,'Hospitalisation Details'!$K$2:$K$2344,'Hospitalisation Details'!$R$2:$R$2344,0)</f>
        <v>tier - 1</v>
      </c>
      <c r="N748" s="5" t="str">
        <f>_xlfn.XLOOKUP(A748,'Hospitalisation Details'!$K$2:$K$2344,'Hospitalisation Details'!$S$2:$S$2344,0)</f>
        <v>R1026</v>
      </c>
    </row>
    <row r="749" spans="1:14" ht="15.6" x14ac:dyDescent="0.3">
      <c r="A749" s="8" t="s">
        <v>1623</v>
      </c>
      <c r="B749" s="7" t="str">
        <f>_xlfn.XLOOKUP(A749,'Customer Names'!E749:E3083,'Customer Names'!H749:H3083)</f>
        <v>Carrique</v>
      </c>
      <c r="C749" s="7">
        <v>31.23</v>
      </c>
      <c r="D749" s="7" t="str">
        <f>_xlfn.XLOOKUP(A749,'Medical Examinations'!J749:J3083,'Medical Examinations'!M749:M3083)</f>
        <v>Yes</v>
      </c>
      <c r="E749" s="7" t="str">
        <f>_xlfn.XLOOKUP(A749,'Medical Examinations'!J749:J3083,'Medical Examinations'!N749:N3083)</f>
        <v>No</v>
      </c>
      <c r="F749" s="7" t="str">
        <f>_xlfn.XLOOKUP(A749,'Medical Examinations'!J749:J3083,'Medical Examinations'!O749:O3083)</f>
        <v>Yes</v>
      </c>
      <c r="G749" s="7">
        <v>1</v>
      </c>
      <c r="H749" s="7" t="str">
        <f>_xlfn.XLOOKUP(A749,'Medical Examinations'!J749:J3083,'Medical Examinations'!Q749:Q3083)</f>
        <v>No</v>
      </c>
      <c r="I749" s="7" t="str">
        <f>_xlfn.XLOOKUP(A749,'Medical Examinations'!J749:J3083,'Medical Examinations'!S749:S3083)</f>
        <v>Obesity</v>
      </c>
      <c r="J749" s="7" t="str">
        <f>_xlfn.XLOOKUP(A749,'Hospitalisation Details'!$K$2:$K$2344,'Hospitalisation Details'!$V$2:$V$2344,0)</f>
        <v>4-Aug-1963</v>
      </c>
      <c r="K749" s="24">
        <f>_xlfn.XLOOKUP(A749,'Hospitalisation Details'!$K$2:$K$2344,'Hospitalisation Details'!$P$2:$P$2344,0)</f>
        <v>13677.68</v>
      </c>
      <c r="L749" s="24" t="str">
        <f>_xlfn.XLOOKUP(A749,'Hospitalisation Details'!$K$2:$K$2344,'Hospitalisation Details'!$Q$2:$Q$2344,0)</f>
        <v>tier - 3</v>
      </c>
      <c r="M749" s="5" t="str">
        <f>_xlfn.XLOOKUP(A749,'Hospitalisation Details'!$K$2:$K$2344,'Hospitalisation Details'!$R$2:$R$2344,0)</f>
        <v>tier - 2</v>
      </c>
      <c r="N749" s="5" t="str">
        <f>_xlfn.XLOOKUP(A749,'Hospitalisation Details'!$K$2:$K$2344,'Hospitalisation Details'!$S$2:$S$2344,0)</f>
        <v>R1021</v>
      </c>
    </row>
    <row r="750" spans="1:14" ht="15.6" x14ac:dyDescent="0.3">
      <c r="A750" s="8" t="s">
        <v>1622</v>
      </c>
      <c r="B750" s="7" t="str">
        <f>_xlfn.XLOOKUP(A750,'Customer Names'!E750:E3084,'Customer Names'!H750:H3084)</f>
        <v>Kosla</v>
      </c>
      <c r="C750" s="7">
        <v>42.81</v>
      </c>
      <c r="D750" s="7" t="str">
        <f>_xlfn.XLOOKUP(A750,'Medical Examinations'!J750:J3084,'Medical Examinations'!M750:M3084)</f>
        <v>No</v>
      </c>
      <c r="E750" s="7" t="str">
        <f>_xlfn.XLOOKUP(A750,'Medical Examinations'!J750:J3084,'Medical Examinations'!N750:N3084)</f>
        <v>No</v>
      </c>
      <c r="F750" s="7" t="str">
        <f>_xlfn.XLOOKUP(A750,'Medical Examinations'!J750:J3084,'Medical Examinations'!O750:O3084)</f>
        <v>No</v>
      </c>
      <c r="G750" s="7">
        <v>1</v>
      </c>
      <c r="H750" s="7" t="str">
        <f>_xlfn.XLOOKUP(A750,'Medical Examinations'!J750:J3084,'Medical Examinations'!Q750:Q3084)</f>
        <v>No</v>
      </c>
      <c r="I750" s="7" t="str">
        <f>_xlfn.XLOOKUP(A750,'Medical Examinations'!J750:J3084,'Medical Examinations'!S750:S3084)</f>
        <v>Obesity</v>
      </c>
      <c r="J750" s="7" t="str">
        <f>_xlfn.XLOOKUP(A750,'Hospitalisation Details'!$K$2:$K$2344,'Hospitalisation Details'!$V$2:$V$2344,0)</f>
        <v>20-Jul-1984</v>
      </c>
      <c r="K750" s="24">
        <f>_xlfn.XLOOKUP(A750,'Hospitalisation Details'!$K$2:$K$2344,'Hospitalisation Details'!$P$2:$P$2344,0)</f>
        <v>13638.06</v>
      </c>
      <c r="L750" s="24" t="str">
        <f>_xlfn.XLOOKUP(A750,'Hospitalisation Details'!$K$2:$K$2344,'Hospitalisation Details'!$Q$2:$Q$2344,0)</f>
        <v>tier - 3</v>
      </c>
      <c r="M750" s="5" t="str">
        <f>_xlfn.XLOOKUP(A750,'Hospitalisation Details'!$K$2:$K$2344,'Hospitalisation Details'!$R$2:$R$2344,0)</f>
        <v>tier - 3</v>
      </c>
      <c r="N750" s="5" t="str">
        <f>_xlfn.XLOOKUP(A750,'Hospitalisation Details'!$K$2:$K$2344,'Hospitalisation Details'!$S$2:$S$2344,0)</f>
        <v>R1023</v>
      </c>
    </row>
    <row r="751" spans="1:14" ht="15.6" x14ac:dyDescent="0.3">
      <c r="A751" s="8" t="s">
        <v>1621</v>
      </c>
      <c r="B751" s="7" t="str">
        <f>_xlfn.XLOOKUP(A751,'Customer Names'!E751:E3085,'Customer Names'!H751:H3085)</f>
        <v>Parker</v>
      </c>
      <c r="C751" s="7">
        <v>35.909999999999997</v>
      </c>
      <c r="D751" s="7" t="str">
        <f>_xlfn.XLOOKUP(A751,'Medical Examinations'!J751:J3085,'Medical Examinations'!M751:M3085)</f>
        <v>Yes</v>
      </c>
      <c r="E751" s="7" t="str">
        <f>_xlfn.XLOOKUP(A751,'Medical Examinations'!J751:J3085,'Medical Examinations'!N751:N3085)</f>
        <v>No</v>
      </c>
      <c r="F751" s="7" t="str">
        <f>_xlfn.XLOOKUP(A751,'Medical Examinations'!J751:J3085,'Medical Examinations'!O751:O3085)</f>
        <v>No</v>
      </c>
      <c r="G751" s="7">
        <v>2</v>
      </c>
      <c r="H751" s="7" t="str">
        <f>_xlfn.XLOOKUP(A751,'Medical Examinations'!J751:J3085,'Medical Examinations'!Q751:Q3085)</f>
        <v>No</v>
      </c>
      <c r="I751" s="7" t="str">
        <f>_xlfn.XLOOKUP(A751,'Medical Examinations'!J751:J3085,'Medical Examinations'!S751:S3085)</f>
        <v>Obesity</v>
      </c>
      <c r="J751" s="7" t="str">
        <f>_xlfn.XLOOKUP(A751,'Hospitalisation Details'!$K$2:$K$2344,'Hospitalisation Details'!$V$2:$V$2344,0)</f>
        <v>24-Dec-1961</v>
      </c>
      <c r="K751" s="24">
        <f>_xlfn.XLOOKUP(A751,'Hospitalisation Details'!$K$2:$K$2344,'Hospitalisation Details'!$P$2:$P$2344,0)</f>
        <v>13635.64</v>
      </c>
      <c r="L751" s="24" t="str">
        <f>_xlfn.XLOOKUP(A751,'Hospitalisation Details'!$K$2:$K$2344,'Hospitalisation Details'!$Q$2:$Q$2344,0)</f>
        <v>tier - 3</v>
      </c>
      <c r="M751" s="5" t="str">
        <f>_xlfn.XLOOKUP(A751,'Hospitalisation Details'!$K$2:$K$2344,'Hospitalisation Details'!$R$2:$R$2344,0)</f>
        <v>tier - 3</v>
      </c>
      <c r="N751" s="5" t="str">
        <f>_xlfn.XLOOKUP(A751,'Hospitalisation Details'!$K$2:$K$2344,'Hospitalisation Details'!$S$2:$S$2344,0)</f>
        <v>R1024</v>
      </c>
    </row>
    <row r="752" spans="1:14" ht="15.6" x14ac:dyDescent="0.3">
      <c r="A752" s="8" t="s">
        <v>1620</v>
      </c>
      <c r="B752" s="7" t="str">
        <f>_xlfn.XLOOKUP(A752,'Customer Names'!E752:E3086,'Customer Names'!H752:H3086)</f>
        <v>Horton</v>
      </c>
      <c r="C752" s="7">
        <v>36.65</v>
      </c>
      <c r="D752" s="7" t="str">
        <f>_xlfn.XLOOKUP(A752,'Medical Examinations'!J752:J3086,'Medical Examinations'!M752:M3086)</f>
        <v>Yes</v>
      </c>
      <c r="E752" s="7" t="str">
        <f>_xlfn.XLOOKUP(A752,'Medical Examinations'!J752:J3086,'Medical Examinations'!N752:N3086)</f>
        <v>No</v>
      </c>
      <c r="F752" s="7" t="str">
        <f>_xlfn.XLOOKUP(A752,'Medical Examinations'!J752:J3086,'Medical Examinations'!O752:O3086)</f>
        <v>Yes</v>
      </c>
      <c r="G752" s="7">
        <v>1</v>
      </c>
      <c r="H752" s="7" t="str">
        <f>_xlfn.XLOOKUP(A752,'Medical Examinations'!J752:J3086,'Medical Examinations'!Q752:Q3086)</f>
        <v>No</v>
      </c>
      <c r="I752" s="7" t="str">
        <f>_xlfn.XLOOKUP(A752,'Medical Examinations'!J752:J3086,'Medical Examinations'!S752:S3086)</f>
        <v>Obesity</v>
      </c>
      <c r="J752" s="7" t="str">
        <f>_xlfn.XLOOKUP(A752,'Hospitalisation Details'!$K$2:$K$2344,'Hospitalisation Details'!$V$2:$V$2344,0)</f>
        <v>26-Jul-1969</v>
      </c>
      <c r="K752" s="24">
        <f>_xlfn.XLOOKUP(A752,'Hospitalisation Details'!$K$2:$K$2344,'Hospitalisation Details'!$P$2:$P$2344,0)</f>
        <v>13622.01</v>
      </c>
      <c r="L752" s="24" t="str">
        <f>_xlfn.XLOOKUP(A752,'Hospitalisation Details'!$K$2:$K$2344,'Hospitalisation Details'!$Q$2:$Q$2344,0)</f>
        <v>tier - 3</v>
      </c>
      <c r="M752" s="5" t="str">
        <f>_xlfn.XLOOKUP(A752,'Hospitalisation Details'!$K$2:$K$2344,'Hospitalisation Details'!$R$2:$R$2344,0)</f>
        <v>tier - 3</v>
      </c>
      <c r="N752" s="5" t="str">
        <f>_xlfn.XLOOKUP(A752,'Hospitalisation Details'!$K$2:$K$2344,'Hospitalisation Details'!$S$2:$S$2344,0)</f>
        <v>R1012</v>
      </c>
    </row>
    <row r="753" spans="1:14" ht="15.6" x14ac:dyDescent="0.3">
      <c r="A753" s="8" t="s">
        <v>1619</v>
      </c>
      <c r="B753" s="7" t="str">
        <f>_xlfn.XLOOKUP(A753,'Customer Names'!E753:E3087,'Customer Names'!H753:H3087)</f>
        <v>Boller</v>
      </c>
      <c r="C753" s="7">
        <v>22.04</v>
      </c>
      <c r="D753" s="7" t="str">
        <f>_xlfn.XLOOKUP(A753,'Medical Examinations'!J753:J3087,'Medical Examinations'!M753:M3087)</f>
        <v>Yes</v>
      </c>
      <c r="E753" s="7" t="str">
        <f>_xlfn.XLOOKUP(A753,'Medical Examinations'!J753:J3087,'Medical Examinations'!N753:N3087)</f>
        <v>No</v>
      </c>
      <c r="F753" s="7" t="str">
        <f>_xlfn.XLOOKUP(A753,'Medical Examinations'!J753:J3087,'Medical Examinations'!O753:O3087)</f>
        <v>No</v>
      </c>
      <c r="G753" s="7">
        <v>2</v>
      </c>
      <c r="H753" s="7" t="str">
        <f>_xlfn.XLOOKUP(A753,'Medical Examinations'!J753:J3087,'Medical Examinations'!Q753:Q3087)</f>
        <v>No</v>
      </c>
      <c r="I753" s="7" t="str">
        <f>_xlfn.XLOOKUP(A753,'Medical Examinations'!J753:J3087,'Medical Examinations'!S753:S3087)</f>
        <v>Normal Weight</v>
      </c>
      <c r="J753" s="7" t="str">
        <f>_xlfn.XLOOKUP(A753,'Hospitalisation Details'!$K$2:$K$2344,'Hospitalisation Details'!$V$2:$V$2344,0)</f>
        <v>18-Nov-1961</v>
      </c>
      <c r="K753" s="24">
        <f>_xlfn.XLOOKUP(A753,'Hospitalisation Details'!$K$2:$K$2344,'Hospitalisation Details'!$P$2:$P$2344,0)</f>
        <v>13616.36</v>
      </c>
      <c r="L753" s="24" t="str">
        <f>_xlfn.XLOOKUP(A753,'Hospitalisation Details'!$K$2:$K$2344,'Hospitalisation Details'!$Q$2:$Q$2344,0)</f>
        <v>tier - 3</v>
      </c>
      <c r="M753" s="5" t="str">
        <f>_xlfn.XLOOKUP(A753,'Hospitalisation Details'!$K$2:$K$2344,'Hospitalisation Details'!$R$2:$R$2344,0)</f>
        <v>tier - 3</v>
      </c>
      <c r="N753" s="5" t="str">
        <f>_xlfn.XLOOKUP(A753,'Hospitalisation Details'!$K$2:$K$2344,'Hospitalisation Details'!$S$2:$S$2344,0)</f>
        <v>R1024</v>
      </c>
    </row>
    <row r="754" spans="1:14" ht="15.6" x14ac:dyDescent="0.3">
      <c r="A754" s="8" t="s">
        <v>1618</v>
      </c>
      <c r="B754" s="7" t="str">
        <f>_xlfn.XLOOKUP(A754,'Customer Names'!E754:E3088,'Customer Names'!H754:H3088)</f>
        <v>Olaru</v>
      </c>
      <c r="C754" s="7">
        <v>31.824999999999999</v>
      </c>
      <c r="D754" s="7" t="str">
        <f>_xlfn.XLOOKUP(A754,'Medical Examinations'!J754:J3088,'Medical Examinations'!M754:M3088)</f>
        <v>Yes</v>
      </c>
      <c r="E754" s="7" t="str">
        <f>_xlfn.XLOOKUP(A754,'Medical Examinations'!J754:J3088,'Medical Examinations'!N754:N3088)</f>
        <v>No</v>
      </c>
      <c r="F754" s="7" t="str">
        <f>_xlfn.XLOOKUP(A754,'Medical Examinations'!J754:J3088,'Medical Examinations'!O754:O3088)</f>
        <v>No</v>
      </c>
      <c r="G754" s="7">
        <v>1</v>
      </c>
      <c r="H754" s="7" t="str">
        <f>_xlfn.XLOOKUP(A754,'Medical Examinations'!J754:J3088,'Medical Examinations'!Q754:Q3088)</f>
        <v>No</v>
      </c>
      <c r="I754" s="7" t="str">
        <f>_xlfn.XLOOKUP(A754,'Medical Examinations'!J754:J3088,'Medical Examinations'!S754:S3088)</f>
        <v>Obesity</v>
      </c>
      <c r="J754" s="7" t="str">
        <f>_xlfn.XLOOKUP(A754,'Hospitalisation Details'!$K$2:$K$2344,'Hospitalisation Details'!$V$2:$V$2344,0)</f>
        <v>10-Sep-1964</v>
      </c>
      <c r="K754" s="24">
        <f>_xlfn.XLOOKUP(A754,'Hospitalisation Details'!$K$2:$K$2344,'Hospitalisation Details'!$P$2:$P$2344,0)</f>
        <v>13607.37</v>
      </c>
      <c r="L754" s="24" t="str">
        <f>_xlfn.XLOOKUP(A754,'Hospitalisation Details'!$K$2:$K$2344,'Hospitalisation Details'!$Q$2:$Q$2344,0)</f>
        <v>tier - 3</v>
      </c>
      <c r="M754" s="5" t="str">
        <f>_xlfn.XLOOKUP(A754,'Hospitalisation Details'!$K$2:$K$2344,'Hospitalisation Details'!$R$2:$R$2344,0)</f>
        <v>tier - 1</v>
      </c>
      <c r="N754" s="5" t="str">
        <f>_xlfn.XLOOKUP(A754,'Hospitalisation Details'!$K$2:$K$2344,'Hospitalisation Details'!$S$2:$S$2344,0)</f>
        <v>R1024</v>
      </c>
    </row>
    <row r="755" spans="1:14" ht="15.6" x14ac:dyDescent="0.3">
      <c r="A755" s="8" t="s">
        <v>1617</v>
      </c>
      <c r="B755" s="7" t="str">
        <f>_xlfn.XLOOKUP(A755,'Customer Names'!E755:E3089,'Customer Names'!H755:H3089)</f>
        <v>Prescott</v>
      </c>
      <c r="C755" s="7">
        <v>53.58</v>
      </c>
      <c r="D755" s="7" t="str">
        <f>_xlfn.XLOOKUP(A755,'Medical Examinations'!J755:J3089,'Medical Examinations'!M755:M3089)</f>
        <v>No</v>
      </c>
      <c r="E755" s="7" t="str">
        <f>_xlfn.XLOOKUP(A755,'Medical Examinations'!J755:J3089,'Medical Examinations'!N755:N3089)</f>
        <v>No</v>
      </c>
      <c r="F755" s="7" t="str">
        <f>_xlfn.XLOOKUP(A755,'Medical Examinations'!J755:J3089,'Medical Examinations'!O755:O3089)</f>
        <v>No</v>
      </c>
      <c r="G755" s="7">
        <v>1</v>
      </c>
      <c r="H755" s="7" t="str">
        <f>_xlfn.XLOOKUP(A755,'Medical Examinations'!J755:J3089,'Medical Examinations'!Q755:Q3089)</f>
        <v>No</v>
      </c>
      <c r="I755" s="7" t="str">
        <f>_xlfn.XLOOKUP(A755,'Medical Examinations'!J755:J3089,'Medical Examinations'!S755:S3089)</f>
        <v>Obesity</v>
      </c>
      <c r="J755" s="7" t="str">
        <f>_xlfn.XLOOKUP(A755,'Hospitalisation Details'!$K$2:$K$2344,'Hospitalisation Details'!$V$2:$V$2344,0)</f>
        <v>14-Aug-1992</v>
      </c>
      <c r="K755" s="24">
        <f>_xlfn.XLOOKUP(A755,'Hospitalisation Details'!$K$2:$K$2344,'Hospitalisation Details'!$P$2:$P$2344,0)</f>
        <v>13588.17</v>
      </c>
      <c r="L755" s="24" t="str">
        <f>_xlfn.XLOOKUP(A755,'Hospitalisation Details'!$K$2:$K$2344,'Hospitalisation Details'!$Q$2:$Q$2344,0)</f>
        <v>tier - 3</v>
      </c>
      <c r="M755" s="5" t="str">
        <f>_xlfn.XLOOKUP(A755,'Hospitalisation Details'!$K$2:$K$2344,'Hospitalisation Details'!$R$2:$R$2344,0)</f>
        <v>tier - 1</v>
      </c>
      <c r="N755" s="5" t="str">
        <f>_xlfn.XLOOKUP(A755,'Hospitalisation Details'!$K$2:$K$2344,'Hospitalisation Details'!$S$2:$S$2344,0)</f>
        <v>R1012</v>
      </c>
    </row>
    <row r="756" spans="1:14" ht="15.6" x14ac:dyDescent="0.3">
      <c r="A756" s="8" t="s">
        <v>1616</v>
      </c>
      <c r="B756" s="7" t="str">
        <f>_xlfn.XLOOKUP(A756,'Customer Names'!E756:E3090,'Customer Names'!H756:H3090)</f>
        <v>Hines</v>
      </c>
      <c r="C756" s="7">
        <v>34.299999999999997</v>
      </c>
      <c r="D756" s="7" t="str">
        <f>_xlfn.XLOOKUP(A756,'Medical Examinations'!J756:J3090,'Medical Examinations'!M756:M3090)</f>
        <v>No</v>
      </c>
      <c r="E756" s="7" t="str">
        <f>_xlfn.XLOOKUP(A756,'Medical Examinations'!J756:J3090,'Medical Examinations'!N756:N3090)</f>
        <v>No</v>
      </c>
      <c r="F756" s="7" t="str">
        <f>_xlfn.XLOOKUP(A756,'Medical Examinations'!J756:J3090,'Medical Examinations'!O756:O3090)</f>
        <v>No</v>
      </c>
      <c r="G756" s="7">
        <v>0</v>
      </c>
      <c r="H756" s="7" t="str">
        <f>_xlfn.XLOOKUP(A756,'Medical Examinations'!J756:J3090,'Medical Examinations'!Q756:Q3090)</f>
        <v>No</v>
      </c>
      <c r="I756" s="7" t="str">
        <f>_xlfn.XLOOKUP(A756,'Medical Examinations'!J756:J3090,'Medical Examinations'!S756:S3090)</f>
        <v>Obesity</v>
      </c>
      <c r="J756" s="7" t="str">
        <f>_xlfn.XLOOKUP(A756,'Hospitalisation Details'!$K$2:$K$2344,'Hospitalisation Details'!$V$2:$V$2344,0)</f>
        <v>15-Jul-1968</v>
      </c>
      <c r="K756" s="24">
        <f>_xlfn.XLOOKUP(A756,'Hospitalisation Details'!$K$2:$K$2344,'Hospitalisation Details'!$P$2:$P$2344,0)</f>
        <v>13566.04</v>
      </c>
      <c r="L756" s="24" t="str">
        <f>_xlfn.XLOOKUP(A756,'Hospitalisation Details'!$K$2:$K$2344,'Hospitalisation Details'!$Q$2:$Q$2344,0)</f>
        <v>tier - 3</v>
      </c>
      <c r="M756" s="5" t="str">
        <f>_xlfn.XLOOKUP(A756,'Hospitalisation Details'!$K$2:$K$2344,'Hospitalisation Details'!$R$2:$R$2344,0)</f>
        <v>tier - 3</v>
      </c>
      <c r="N756" s="5" t="str">
        <f>_xlfn.XLOOKUP(A756,'Hospitalisation Details'!$K$2:$K$2344,'Hospitalisation Details'!$S$2:$S$2344,0)</f>
        <v>R1026</v>
      </c>
    </row>
    <row r="757" spans="1:14" ht="15.6" x14ac:dyDescent="0.3">
      <c r="A757" s="8" t="s">
        <v>1615</v>
      </c>
      <c r="B757" s="7" t="str">
        <f>_xlfn.XLOOKUP(A757,'Customer Names'!E757:E3091,'Customer Names'!H757:H3091)</f>
        <v>Blanton</v>
      </c>
      <c r="C757" s="7">
        <v>32.11</v>
      </c>
      <c r="D757" s="7" t="str">
        <f>_xlfn.XLOOKUP(A757,'Medical Examinations'!J757:J3091,'Medical Examinations'!M757:M3091)</f>
        <v>No</v>
      </c>
      <c r="E757" s="7" t="str">
        <f>_xlfn.XLOOKUP(A757,'Medical Examinations'!J757:J3091,'Medical Examinations'!N757:N3091)</f>
        <v>No</v>
      </c>
      <c r="F757" s="7" t="str">
        <f>_xlfn.XLOOKUP(A757,'Medical Examinations'!J757:J3091,'Medical Examinations'!O757:O3091)</f>
        <v>No</v>
      </c>
      <c r="G757" s="7">
        <v>0</v>
      </c>
      <c r="H757" s="7" t="str">
        <f>_xlfn.XLOOKUP(A757,'Medical Examinations'!J757:J3091,'Medical Examinations'!Q757:Q3091)</f>
        <v>No</v>
      </c>
      <c r="I757" s="7" t="str">
        <f>_xlfn.XLOOKUP(A757,'Medical Examinations'!J757:J3091,'Medical Examinations'!S757:S3091)</f>
        <v>Obesity</v>
      </c>
      <c r="J757" s="7" t="str">
        <f>_xlfn.XLOOKUP(A757,'Hospitalisation Details'!$K$2:$K$2344,'Hospitalisation Details'!$V$2:$V$2344,0)</f>
        <v>11-Jul-1960</v>
      </c>
      <c r="K757" s="24">
        <f>_xlfn.XLOOKUP(A757,'Hospitalisation Details'!$K$2:$K$2344,'Hospitalisation Details'!$P$2:$P$2344,0)</f>
        <v>13555</v>
      </c>
      <c r="L757" s="24" t="str">
        <f>_xlfn.XLOOKUP(A757,'Hospitalisation Details'!$K$2:$K$2344,'Hospitalisation Details'!$Q$2:$Q$2344,0)</f>
        <v>tier - 3</v>
      </c>
      <c r="M757" s="5" t="str">
        <f>_xlfn.XLOOKUP(A757,'Hospitalisation Details'!$K$2:$K$2344,'Hospitalisation Details'!$R$2:$R$2344,0)</f>
        <v>tier - 3</v>
      </c>
      <c r="N757" s="5" t="str">
        <f>_xlfn.XLOOKUP(A757,'Hospitalisation Details'!$K$2:$K$2344,'Hospitalisation Details'!$S$2:$S$2344,0)</f>
        <v>R1017</v>
      </c>
    </row>
    <row r="758" spans="1:14" ht="15.6" x14ac:dyDescent="0.3">
      <c r="A758" s="8" t="s">
        <v>1614</v>
      </c>
      <c r="B758" s="7" t="str">
        <f>_xlfn.XLOOKUP(A758,'Customer Names'!E758:E3092,'Customer Names'!H758:H3092)</f>
        <v>Bustamante</v>
      </c>
      <c r="C758" s="7">
        <v>31.78</v>
      </c>
      <c r="D758" s="7" t="str">
        <f>_xlfn.XLOOKUP(A758,'Medical Examinations'!J758:J3092,'Medical Examinations'!M758:M3092)</f>
        <v>Yes</v>
      </c>
      <c r="E758" s="7" t="str">
        <f>_xlfn.XLOOKUP(A758,'Medical Examinations'!J758:J3092,'Medical Examinations'!N758:N3092)</f>
        <v>No</v>
      </c>
      <c r="F758" s="7" t="str">
        <f>_xlfn.XLOOKUP(A758,'Medical Examinations'!J758:J3092,'Medical Examinations'!O758:O3092)</f>
        <v>Yes</v>
      </c>
      <c r="G758" s="7">
        <v>1</v>
      </c>
      <c r="H758" s="7" t="str">
        <f>_xlfn.XLOOKUP(A758,'Medical Examinations'!J758:J3092,'Medical Examinations'!Q758:Q3092)</f>
        <v>No</v>
      </c>
      <c r="I758" s="7" t="str">
        <f>_xlfn.XLOOKUP(A758,'Medical Examinations'!J758:J3092,'Medical Examinations'!S758:S3092)</f>
        <v>Obesity</v>
      </c>
      <c r="J758" s="7" t="str">
        <f>_xlfn.XLOOKUP(A758,'Hospitalisation Details'!$K$2:$K$2344,'Hospitalisation Details'!$V$2:$V$2344,0)</f>
        <v>14-Oct-1963</v>
      </c>
      <c r="K758" s="24">
        <f>_xlfn.XLOOKUP(A758,'Hospitalisation Details'!$K$2:$K$2344,'Hospitalisation Details'!$P$2:$P$2344,0)</f>
        <v>13511.28</v>
      </c>
      <c r="L758" s="24" t="str">
        <f>_xlfn.XLOOKUP(A758,'Hospitalisation Details'!$K$2:$K$2344,'Hospitalisation Details'!$Q$2:$Q$2344,0)</f>
        <v>tier - 3</v>
      </c>
      <c r="M758" s="5" t="str">
        <f>_xlfn.XLOOKUP(A758,'Hospitalisation Details'!$K$2:$K$2344,'Hospitalisation Details'!$R$2:$R$2344,0)</f>
        <v>tier - 1</v>
      </c>
      <c r="N758" s="5" t="str">
        <f>_xlfn.XLOOKUP(A758,'Hospitalisation Details'!$K$2:$K$2344,'Hospitalisation Details'!$S$2:$S$2344,0)</f>
        <v>R1012</v>
      </c>
    </row>
    <row r="759" spans="1:14" ht="15.6" x14ac:dyDescent="0.3">
      <c r="A759" s="8" t="s">
        <v>1613</v>
      </c>
      <c r="B759" s="7" t="str">
        <f>_xlfn.XLOOKUP(A759,'Customer Names'!E759:E3093,'Customer Names'!H759:H3093)</f>
        <v>McCann</v>
      </c>
      <c r="C759" s="7">
        <v>46.89</v>
      </c>
      <c r="D759" s="7" t="str">
        <f>_xlfn.XLOOKUP(A759,'Medical Examinations'!J759:J3093,'Medical Examinations'!M759:M3093)</f>
        <v>No</v>
      </c>
      <c r="E759" s="7" t="str">
        <f>_xlfn.XLOOKUP(A759,'Medical Examinations'!J759:J3093,'Medical Examinations'!N759:N3093)</f>
        <v>No</v>
      </c>
      <c r="F759" s="7" t="str">
        <f>_xlfn.XLOOKUP(A759,'Medical Examinations'!J759:J3093,'Medical Examinations'!O759:O3093)</f>
        <v>No</v>
      </c>
      <c r="G759" s="7">
        <v>0</v>
      </c>
      <c r="H759" s="7" t="str">
        <f>_xlfn.XLOOKUP(A759,'Medical Examinations'!J759:J3093,'Medical Examinations'!Q759:Q3093)</f>
        <v>No</v>
      </c>
      <c r="I759" s="7" t="str">
        <f>_xlfn.XLOOKUP(A759,'Medical Examinations'!J759:J3093,'Medical Examinations'!S759:S3093)</f>
        <v>Obesity</v>
      </c>
      <c r="J759" s="7" t="str">
        <f>_xlfn.XLOOKUP(A759,'Hospitalisation Details'!$K$2:$K$2344,'Hospitalisation Details'!$V$2:$V$2344,0)</f>
        <v>30-Aug-1990</v>
      </c>
      <c r="K759" s="24">
        <f>_xlfn.XLOOKUP(A759,'Hospitalisation Details'!$K$2:$K$2344,'Hospitalisation Details'!$P$2:$P$2344,0)</f>
        <v>13480.83</v>
      </c>
      <c r="L759" s="24" t="str">
        <f>_xlfn.XLOOKUP(A759,'Hospitalisation Details'!$K$2:$K$2344,'Hospitalisation Details'!$Q$2:$Q$2344,0)</f>
        <v>tier - 3</v>
      </c>
      <c r="M759" s="5" t="str">
        <f>_xlfn.XLOOKUP(A759,'Hospitalisation Details'!$K$2:$K$2344,'Hospitalisation Details'!$R$2:$R$2344,0)</f>
        <v>tier - 2</v>
      </c>
      <c r="N759" s="5" t="str">
        <f>_xlfn.XLOOKUP(A759,'Hospitalisation Details'!$K$2:$K$2344,'Hospitalisation Details'!$S$2:$S$2344,0)</f>
        <v>R1023</v>
      </c>
    </row>
    <row r="760" spans="1:14" ht="15.6" x14ac:dyDescent="0.3">
      <c r="A760" s="8" t="s">
        <v>1612</v>
      </c>
      <c r="B760" s="7" t="str">
        <f>_xlfn.XLOOKUP(A760,'Customer Names'!E760:E3094,'Customer Names'!H760:H3094)</f>
        <v>Schmole</v>
      </c>
      <c r="C760" s="7">
        <v>39.35</v>
      </c>
      <c r="D760" s="7" t="str">
        <f>_xlfn.XLOOKUP(A760,'Medical Examinations'!J760:J3094,'Medical Examinations'!M760:M3094)</f>
        <v>Yes</v>
      </c>
      <c r="E760" s="7" t="str">
        <f>_xlfn.XLOOKUP(A760,'Medical Examinations'!J760:J3094,'Medical Examinations'!N760:N3094)</f>
        <v>No</v>
      </c>
      <c r="F760" s="7" t="str">
        <f>_xlfn.XLOOKUP(A760,'Medical Examinations'!J760:J3094,'Medical Examinations'!O760:O3094)</f>
        <v>No</v>
      </c>
      <c r="G760" s="7">
        <v>1</v>
      </c>
      <c r="H760" s="7" t="str">
        <f>_xlfn.XLOOKUP(A760,'Medical Examinations'!J760:J3094,'Medical Examinations'!Q760:Q3094)</f>
        <v>No</v>
      </c>
      <c r="I760" s="7" t="str">
        <f>_xlfn.XLOOKUP(A760,'Medical Examinations'!J760:J3094,'Medical Examinations'!S760:S3094)</f>
        <v>Obesity</v>
      </c>
      <c r="J760" s="7" t="str">
        <f>_xlfn.XLOOKUP(A760,'Hospitalisation Details'!$K$2:$K$2344,'Hospitalisation Details'!$V$2:$V$2344,0)</f>
        <v>7-Aug-1975</v>
      </c>
      <c r="K760" s="24">
        <f>_xlfn.XLOOKUP(A760,'Hospitalisation Details'!$K$2:$K$2344,'Hospitalisation Details'!$P$2:$P$2344,0)</f>
        <v>13472.19</v>
      </c>
      <c r="L760" s="24" t="str">
        <f>_xlfn.XLOOKUP(A760,'Hospitalisation Details'!$K$2:$K$2344,'Hospitalisation Details'!$Q$2:$Q$2344,0)</f>
        <v>tier - 3</v>
      </c>
      <c r="M760" s="5" t="str">
        <f>_xlfn.XLOOKUP(A760,'Hospitalisation Details'!$K$2:$K$2344,'Hospitalisation Details'!$R$2:$R$2344,0)</f>
        <v>tier - 2</v>
      </c>
      <c r="N760" s="5" t="str">
        <f>_xlfn.XLOOKUP(A760,'Hospitalisation Details'!$K$2:$K$2344,'Hospitalisation Details'!$S$2:$S$2344,0)</f>
        <v>R1012</v>
      </c>
    </row>
    <row r="761" spans="1:14" ht="15.6" x14ac:dyDescent="0.3">
      <c r="A761" s="8" t="s">
        <v>1611</v>
      </c>
      <c r="B761" s="7" t="str">
        <f>_xlfn.XLOOKUP(A761,'Customer Names'!E761:E3095,'Customer Names'!H761:H3095)</f>
        <v>Barber</v>
      </c>
      <c r="C761" s="7">
        <v>39.200000000000003</v>
      </c>
      <c r="D761" s="7" t="str">
        <f>_xlfn.XLOOKUP(A761,'Medical Examinations'!J761:J3095,'Medical Examinations'!M761:M3095)</f>
        <v>No</v>
      </c>
      <c r="E761" s="7" t="str">
        <f>_xlfn.XLOOKUP(A761,'Medical Examinations'!J761:J3095,'Medical Examinations'!N761:N3095)</f>
        <v>No</v>
      </c>
      <c r="F761" s="7" t="str">
        <f>_xlfn.XLOOKUP(A761,'Medical Examinations'!J761:J3095,'Medical Examinations'!O761:O3095)</f>
        <v>No</v>
      </c>
      <c r="G761" s="7">
        <v>0</v>
      </c>
      <c r="H761" s="7" t="str">
        <f>_xlfn.XLOOKUP(A761,'Medical Examinations'!J761:J3095,'Medical Examinations'!Q761:Q3095)</f>
        <v>No</v>
      </c>
      <c r="I761" s="7" t="str">
        <f>_xlfn.XLOOKUP(A761,'Medical Examinations'!J761:J3095,'Medical Examinations'!S761:S3095)</f>
        <v>Obesity</v>
      </c>
      <c r="J761" s="7" t="str">
        <f>_xlfn.XLOOKUP(A761,'Hospitalisation Details'!$K$2:$K$2344,'Hospitalisation Details'!$V$2:$V$2344,0)</f>
        <v>24-Jul-1960</v>
      </c>
      <c r="K761" s="24">
        <f>_xlfn.XLOOKUP(A761,'Hospitalisation Details'!$K$2:$K$2344,'Hospitalisation Details'!$P$2:$P$2344,0)</f>
        <v>13470.86</v>
      </c>
      <c r="L761" s="24" t="str">
        <f>_xlfn.XLOOKUP(A761,'Hospitalisation Details'!$K$2:$K$2344,'Hospitalisation Details'!$Q$2:$Q$2344,0)</f>
        <v>tier - 3</v>
      </c>
      <c r="M761" s="5" t="str">
        <f>_xlfn.XLOOKUP(A761,'Hospitalisation Details'!$K$2:$K$2344,'Hospitalisation Details'!$R$2:$R$2344,0)</f>
        <v>tier - 3</v>
      </c>
      <c r="N761" s="5" t="str">
        <f>_xlfn.XLOOKUP(A761,'Hospitalisation Details'!$K$2:$K$2344,'Hospitalisation Details'!$S$2:$S$2344,0)</f>
        <v>R1011</v>
      </c>
    </row>
    <row r="762" spans="1:14" ht="15.6" x14ac:dyDescent="0.3">
      <c r="A762" s="8" t="s">
        <v>1610</v>
      </c>
      <c r="B762" s="7" t="str">
        <f>_xlfn.XLOOKUP(A762,'Customer Names'!E762:E3096,'Customer Names'!H762:H3096)</f>
        <v>Reichmann</v>
      </c>
      <c r="C762" s="7">
        <v>39.159999999999997</v>
      </c>
      <c r="D762" s="7" t="str">
        <f>_xlfn.XLOOKUP(A762,'Medical Examinations'!J762:J3096,'Medical Examinations'!M762:M3096)</f>
        <v>No</v>
      </c>
      <c r="E762" s="7" t="str">
        <f>_xlfn.XLOOKUP(A762,'Medical Examinations'!J762:J3096,'Medical Examinations'!N762:N3096)</f>
        <v>No</v>
      </c>
      <c r="F762" s="7" t="str">
        <f>_xlfn.XLOOKUP(A762,'Medical Examinations'!J762:J3096,'Medical Examinations'!O762:O3096)</f>
        <v>No</v>
      </c>
      <c r="G762" s="7">
        <v>0</v>
      </c>
      <c r="H762" s="7" t="str">
        <f>_xlfn.XLOOKUP(A762,'Medical Examinations'!J762:J3096,'Medical Examinations'!Q762:Q3096)</f>
        <v>No</v>
      </c>
      <c r="I762" s="7" t="str">
        <f>_xlfn.XLOOKUP(A762,'Medical Examinations'!J762:J3096,'Medical Examinations'!S762:S3096)</f>
        <v>Obesity</v>
      </c>
      <c r="J762" s="7" t="str">
        <f>_xlfn.XLOOKUP(A762,'Hospitalisation Details'!$K$2:$K$2344,'Hospitalisation Details'!$V$2:$V$2344,0)</f>
        <v>28-Jul-1960</v>
      </c>
      <c r="K762" s="24">
        <f>_xlfn.XLOOKUP(A762,'Hospitalisation Details'!$K$2:$K$2344,'Hospitalisation Details'!$P$2:$P$2344,0)</f>
        <v>13470.8</v>
      </c>
      <c r="L762" s="24" t="str">
        <f>_xlfn.XLOOKUP(A762,'Hospitalisation Details'!$K$2:$K$2344,'Hospitalisation Details'!$Q$2:$Q$2344,0)</f>
        <v>tier - 3</v>
      </c>
      <c r="M762" s="5" t="str">
        <f>_xlfn.XLOOKUP(A762,'Hospitalisation Details'!$K$2:$K$2344,'Hospitalisation Details'!$R$2:$R$2344,0)</f>
        <v>tier - 2</v>
      </c>
      <c r="N762" s="5" t="str">
        <f>_xlfn.XLOOKUP(A762,'Hospitalisation Details'!$K$2:$K$2344,'Hospitalisation Details'!$S$2:$S$2344,0)</f>
        <v>R1013</v>
      </c>
    </row>
    <row r="763" spans="1:14" ht="15.6" x14ac:dyDescent="0.3">
      <c r="A763" s="8" t="s">
        <v>1609</v>
      </c>
      <c r="B763" s="7" t="str">
        <f>_xlfn.XLOOKUP(A763,'Customer Names'!E763:E3097,'Customer Names'!H763:H3097)</f>
        <v>Cavatorta</v>
      </c>
      <c r="C763" s="7">
        <v>44.1</v>
      </c>
      <c r="D763" s="7" t="str">
        <f>_xlfn.XLOOKUP(A763,'Medical Examinations'!J763:J3097,'Medical Examinations'!M763:M3097)</f>
        <v>Yes</v>
      </c>
      <c r="E763" s="7" t="str">
        <f>_xlfn.XLOOKUP(A763,'Medical Examinations'!J763:J3097,'Medical Examinations'!N763:N3097)</f>
        <v>No</v>
      </c>
      <c r="F763" s="7" t="str">
        <f>_xlfn.XLOOKUP(A763,'Medical Examinations'!J763:J3097,'Medical Examinations'!O763:O3097)</f>
        <v>No</v>
      </c>
      <c r="G763" s="7">
        <v>0</v>
      </c>
      <c r="H763" s="7" t="str">
        <f>_xlfn.XLOOKUP(A763,'Medical Examinations'!J763:J3097,'Medical Examinations'!Q763:Q3097)</f>
        <v>No</v>
      </c>
      <c r="I763" s="7" t="str">
        <f>_xlfn.XLOOKUP(A763,'Medical Examinations'!J763:J3097,'Medical Examinations'!S763:S3097)</f>
        <v>Obesity</v>
      </c>
      <c r="J763" s="7" t="str">
        <f>_xlfn.XLOOKUP(A763,'Hospitalisation Details'!$K$2:$K$2344,'Hospitalisation Details'!$V$2:$V$2344,0)</f>
        <v>19-Aug-1985</v>
      </c>
      <c r="K763" s="24">
        <f>_xlfn.XLOOKUP(A763,'Hospitalisation Details'!$K$2:$K$2344,'Hospitalisation Details'!$P$2:$P$2344,0)</f>
        <v>13465.8</v>
      </c>
      <c r="L763" s="24" t="str">
        <f>_xlfn.XLOOKUP(A763,'Hospitalisation Details'!$K$2:$K$2344,'Hospitalisation Details'!$Q$2:$Q$2344,0)</f>
        <v>tier - 3</v>
      </c>
      <c r="M763" s="5" t="str">
        <f>_xlfn.XLOOKUP(A763,'Hospitalisation Details'!$K$2:$K$2344,'Hospitalisation Details'!$R$2:$R$2344,0)</f>
        <v>tier - 1</v>
      </c>
      <c r="N763" s="5" t="str">
        <f>_xlfn.XLOOKUP(A763,'Hospitalisation Details'!$K$2:$K$2344,'Hospitalisation Details'!$S$2:$S$2344,0)</f>
        <v>R1012</v>
      </c>
    </row>
    <row r="764" spans="1:14" ht="15.6" x14ac:dyDescent="0.3">
      <c r="A764" s="8" t="s">
        <v>1608</v>
      </c>
      <c r="B764" s="7" t="str">
        <f>_xlfn.XLOOKUP(A764,'Customer Names'!E764:E3098,'Customer Names'!H764:H3098)</f>
        <v>Yaeger</v>
      </c>
      <c r="C764" s="7">
        <v>33.200000000000003</v>
      </c>
      <c r="D764" s="7" t="str">
        <f>_xlfn.XLOOKUP(A764,'Medical Examinations'!J764:J3098,'Medical Examinations'!M764:M3098)</f>
        <v>No</v>
      </c>
      <c r="E764" s="7" t="str">
        <f>_xlfn.XLOOKUP(A764,'Medical Examinations'!J764:J3098,'Medical Examinations'!N764:N3098)</f>
        <v>No</v>
      </c>
      <c r="F764" s="7" t="str">
        <f>_xlfn.XLOOKUP(A764,'Medical Examinations'!J764:J3098,'Medical Examinations'!O764:O3098)</f>
        <v>No</v>
      </c>
      <c r="G764" s="7">
        <v>0</v>
      </c>
      <c r="H764" s="7" t="str">
        <f>_xlfn.XLOOKUP(A764,'Medical Examinations'!J764:J3098,'Medical Examinations'!Q764:Q3098)</f>
        <v>No</v>
      </c>
      <c r="I764" s="7" t="str">
        <f>_xlfn.XLOOKUP(A764,'Medical Examinations'!J764:J3098,'Medical Examinations'!S764:S3098)</f>
        <v>Obesity</v>
      </c>
      <c r="J764" s="7" t="str">
        <f>_xlfn.XLOOKUP(A764,'Hospitalisation Details'!$K$2:$K$2344,'Hospitalisation Details'!$V$2:$V$2344,0)</f>
        <v>16-Dec-1960</v>
      </c>
      <c r="K764" s="24">
        <f>_xlfn.XLOOKUP(A764,'Hospitalisation Details'!$K$2:$K$2344,'Hospitalisation Details'!$P$2:$P$2344,0)</f>
        <v>13462.52</v>
      </c>
      <c r="L764" s="24" t="str">
        <f>_xlfn.XLOOKUP(A764,'Hospitalisation Details'!$K$2:$K$2344,'Hospitalisation Details'!$Q$2:$Q$2344,0)</f>
        <v>tier - 3</v>
      </c>
      <c r="M764" s="5" t="str">
        <f>_xlfn.XLOOKUP(A764,'Hospitalisation Details'!$K$2:$K$2344,'Hospitalisation Details'!$R$2:$R$2344,0)</f>
        <v>tier - 2</v>
      </c>
      <c r="N764" s="5" t="str">
        <f>_xlfn.XLOOKUP(A764,'Hospitalisation Details'!$K$2:$K$2344,'Hospitalisation Details'!$S$2:$S$2344,0)</f>
        <v>R1011</v>
      </c>
    </row>
    <row r="765" spans="1:14" ht="15.6" x14ac:dyDescent="0.3">
      <c r="A765" s="8" t="s">
        <v>1607</v>
      </c>
      <c r="B765" s="7" t="str">
        <f>_xlfn.XLOOKUP(A765,'Customer Names'!E765:E3099,'Customer Names'!H765:H3099)</f>
        <v>Hughes</v>
      </c>
      <c r="C765" s="7">
        <v>29.92</v>
      </c>
      <c r="D765" s="7" t="str">
        <f>_xlfn.XLOOKUP(A765,'Medical Examinations'!J765:J3099,'Medical Examinations'!M765:M3099)</f>
        <v>No</v>
      </c>
      <c r="E765" s="7" t="str">
        <f>_xlfn.XLOOKUP(A765,'Medical Examinations'!J765:J3099,'Medical Examinations'!N765:N3099)</f>
        <v>No</v>
      </c>
      <c r="F765" s="7" t="str">
        <f>_xlfn.XLOOKUP(A765,'Medical Examinations'!J765:J3099,'Medical Examinations'!O765:O3099)</f>
        <v>No</v>
      </c>
      <c r="G765" s="7">
        <v>0</v>
      </c>
      <c r="H765" s="7" t="str">
        <f>_xlfn.XLOOKUP(A765,'Medical Examinations'!J765:J3099,'Medical Examinations'!Q765:Q3099)</f>
        <v>No</v>
      </c>
      <c r="I765" s="7" t="str">
        <f>_xlfn.XLOOKUP(A765,'Medical Examinations'!J765:J3099,'Medical Examinations'!S765:S3099)</f>
        <v>Over Weight</v>
      </c>
      <c r="J765" s="7" t="str">
        <f>_xlfn.XLOOKUP(A765,'Hospitalisation Details'!$K$2:$K$2344,'Hospitalisation Details'!$V$2:$V$2344,0)</f>
        <v>11-Jul-1960</v>
      </c>
      <c r="K765" s="24">
        <f>_xlfn.XLOOKUP(A765,'Hospitalisation Details'!$K$2:$K$2344,'Hospitalisation Details'!$P$2:$P$2344,0)</f>
        <v>13457.96</v>
      </c>
      <c r="L765" s="24" t="str">
        <f>_xlfn.XLOOKUP(A765,'Hospitalisation Details'!$K$2:$K$2344,'Hospitalisation Details'!$Q$2:$Q$2344,0)</f>
        <v>tier - 3</v>
      </c>
      <c r="M765" s="5" t="str">
        <f>_xlfn.XLOOKUP(A765,'Hospitalisation Details'!$K$2:$K$2344,'Hospitalisation Details'!$R$2:$R$2344,0)</f>
        <v>tier - 1</v>
      </c>
      <c r="N765" s="5" t="str">
        <f>_xlfn.XLOOKUP(A765,'Hospitalisation Details'!$K$2:$K$2344,'Hospitalisation Details'!$S$2:$S$2344,0)</f>
        <v>R1013</v>
      </c>
    </row>
    <row r="766" spans="1:14" ht="15.6" x14ac:dyDescent="0.3">
      <c r="A766" s="8" t="s">
        <v>1606</v>
      </c>
      <c r="B766" s="7" t="str">
        <f>_xlfn.XLOOKUP(A766,'Customer Names'!E766:E3100,'Customer Names'!H766:H3100)</f>
        <v>Donahue</v>
      </c>
      <c r="C766" s="7">
        <v>25</v>
      </c>
      <c r="D766" s="7" t="str">
        <f>_xlfn.XLOOKUP(A766,'Medical Examinations'!J766:J3100,'Medical Examinations'!M766:M3100)</f>
        <v>No</v>
      </c>
      <c r="E766" s="7" t="str">
        <f>_xlfn.XLOOKUP(A766,'Medical Examinations'!J766:J3100,'Medical Examinations'!N766:N3100)</f>
        <v>No</v>
      </c>
      <c r="F766" s="7" t="str">
        <f>_xlfn.XLOOKUP(A766,'Medical Examinations'!J766:J3100,'Medical Examinations'!O766:O3100)</f>
        <v>No</v>
      </c>
      <c r="G766" s="7">
        <v>0</v>
      </c>
      <c r="H766" s="7" t="str">
        <f>_xlfn.XLOOKUP(A766,'Medical Examinations'!J766:J3100,'Medical Examinations'!Q766:Q3100)</f>
        <v>No</v>
      </c>
      <c r="I766" s="7" t="str">
        <f>_xlfn.XLOOKUP(A766,'Medical Examinations'!J766:J3100,'Medical Examinations'!S766:S3100)</f>
        <v>Over Weight</v>
      </c>
      <c r="J766" s="7" t="str">
        <f>_xlfn.XLOOKUP(A766,'Hospitalisation Details'!$K$2:$K$2344,'Hospitalisation Details'!$V$2:$V$2344,0)</f>
        <v>13-Aug-1960</v>
      </c>
      <c r="K766" s="24">
        <f>_xlfn.XLOOKUP(A766,'Hospitalisation Details'!$K$2:$K$2344,'Hospitalisation Details'!$P$2:$P$2344,0)</f>
        <v>13451.12</v>
      </c>
      <c r="L766" s="24" t="str">
        <f>_xlfn.XLOOKUP(A766,'Hospitalisation Details'!$K$2:$K$2344,'Hospitalisation Details'!$Q$2:$Q$2344,0)</f>
        <v>tier - 3</v>
      </c>
      <c r="M766" s="5" t="str">
        <f>_xlfn.XLOOKUP(A766,'Hospitalisation Details'!$K$2:$K$2344,'Hospitalisation Details'!$R$2:$R$2344,0)</f>
        <v>tier - 1</v>
      </c>
      <c r="N766" s="5" t="str">
        <f>_xlfn.XLOOKUP(A766,'Hospitalisation Details'!$K$2:$K$2344,'Hospitalisation Details'!$S$2:$S$2344,0)</f>
        <v>R1011</v>
      </c>
    </row>
    <row r="767" spans="1:14" ht="15.6" x14ac:dyDescent="0.3">
      <c r="A767" s="8" t="s">
        <v>1605</v>
      </c>
      <c r="B767" s="7" t="str">
        <f>_xlfn.XLOOKUP(A767,'Customer Names'!E767:E3101,'Customer Names'!H767:H3101)</f>
        <v>Greenwell</v>
      </c>
      <c r="C767" s="7">
        <v>38.869999999999997</v>
      </c>
      <c r="D767" s="7" t="str">
        <f>_xlfn.XLOOKUP(A767,'Medical Examinations'!J767:J3101,'Medical Examinations'!M767:M3101)</f>
        <v>Yes</v>
      </c>
      <c r="E767" s="7" t="str">
        <f>_xlfn.XLOOKUP(A767,'Medical Examinations'!J767:J3101,'Medical Examinations'!N767:N3101)</f>
        <v>No</v>
      </c>
      <c r="F767" s="7" t="str">
        <f>_xlfn.XLOOKUP(A767,'Medical Examinations'!J767:J3101,'Medical Examinations'!O767:O3101)</f>
        <v>No</v>
      </c>
      <c r="G767" s="7">
        <v>1</v>
      </c>
      <c r="H767" s="7" t="str">
        <f>_xlfn.XLOOKUP(A767,'Medical Examinations'!J767:J3101,'Medical Examinations'!Q767:Q3101)</f>
        <v>No</v>
      </c>
      <c r="I767" s="7" t="str">
        <f>_xlfn.XLOOKUP(A767,'Medical Examinations'!J767:J3101,'Medical Examinations'!S767:S3101)</f>
        <v>Obesity</v>
      </c>
      <c r="J767" s="7" t="str">
        <f>_xlfn.XLOOKUP(A767,'Hospitalisation Details'!$K$2:$K$2344,'Hospitalisation Details'!$V$2:$V$2344,0)</f>
        <v>29-Jun-1975</v>
      </c>
      <c r="K767" s="24">
        <f>_xlfn.XLOOKUP(A767,'Hospitalisation Details'!$K$2:$K$2344,'Hospitalisation Details'!$P$2:$P$2344,0)</f>
        <v>13440.7</v>
      </c>
      <c r="L767" s="24" t="str">
        <f>_xlfn.XLOOKUP(A767,'Hospitalisation Details'!$K$2:$K$2344,'Hospitalisation Details'!$Q$2:$Q$2344,0)</f>
        <v>tier - 3</v>
      </c>
      <c r="M767" s="5" t="str">
        <f>_xlfn.XLOOKUP(A767,'Hospitalisation Details'!$K$2:$K$2344,'Hospitalisation Details'!$R$2:$R$2344,0)</f>
        <v>tier - 2</v>
      </c>
      <c r="N767" s="5" t="str">
        <f>_xlfn.XLOOKUP(A767,'Hospitalisation Details'!$K$2:$K$2344,'Hospitalisation Details'!$S$2:$S$2344,0)</f>
        <v>R1012</v>
      </c>
    </row>
    <row r="768" spans="1:14" ht="15.6" x14ac:dyDescent="0.3">
      <c r="A768" s="8" t="s">
        <v>1604</v>
      </c>
      <c r="B768" s="7" t="str">
        <f>_xlfn.XLOOKUP(A768,'Customer Names'!E768:E3102,'Customer Names'!H768:H3102)</f>
        <v>Steele</v>
      </c>
      <c r="C768" s="7">
        <v>32.299999999999997</v>
      </c>
      <c r="D768" s="7" t="str">
        <f>_xlfn.XLOOKUP(A768,'Medical Examinations'!J768:J3102,'Medical Examinations'!M768:M3102)</f>
        <v>Yes</v>
      </c>
      <c r="E768" s="7" t="str">
        <f>_xlfn.XLOOKUP(A768,'Medical Examinations'!J768:J3102,'Medical Examinations'!N768:N3102)</f>
        <v>No</v>
      </c>
      <c r="F768" s="7" t="str">
        <f>_xlfn.XLOOKUP(A768,'Medical Examinations'!J768:J3102,'Medical Examinations'!O768:O3102)</f>
        <v>No</v>
      </c>
      <c r="G768" s="7">
        <v>2</v>
      </c>
      <c r="H768" s="7" t="str">
        <f>_xlfn.XLOOKUP(A768,'Medical Examinations'!J768:J3102,'Medical Examinations'!Q768:Q3102)</f>
        <v>No</v>
      </c>
      <c r="I768" s="7" t="str">
        <f>_xlfn.XLOOKUP(A768,'Medical Examinations'!J768:J3102,'Medical Examinations'!S768:S3102)</f>
        <v>Obesity</v>
      </c>
      <c r="J768" s="7" t="str">
        <f>_xlfn.XLOOKUP(A768,'Hospitalisation Details'!$K$2:$K$2344,'Hospitalisation Details'!$V$2:$V$2344,0)</f>
        <v>14-Nov-1966</v>
      </c>
      <c r="K768" s="24">
        <f>_xlfn.XLOOKUP(A768,'Hospitalisation Details'!$K$2:$K$2344,'Hospitalisation Details'!$P$2:$P$2344,0)</f>
        <v>13430.27</v>
      </c>
      <c r="L768" s="24" t="str">
        <f>_xlfn.XLOOKUP(A768,'Hospitalisation Details'!$K$2:$K$2344,'Hospitalisation Details'!$Q$2:$Q$2344,0)</f>
        <v>tier - 3</v>
      </c>
      <c r="M768" s="5" t="str">
        <f>_xlfn.XLOOKUP(A768,'Hospitalisation Details'!$K$2:$K$2344,'Hospitalisation Details'!$R$2:$R$2344,0)</f>
        <v>tier - 3</v>
      </c>
      <c r="N768" s="5" t="str">
        <f>_xlfn.XLOOKUP(A768,'Hospitalisation Details'!$K$2:$K$2344,'Hospitalisation Details'!$S$2:$S$2344,0)</f>
        <v>R1024</v>
      </c>
    </row>
    <row r="769" spans="1:14" ht="15.6" x14ac:dyDescent="0.3">
      <c r="A769" s="8" t="s">
        <v>1603</v>
      </c>
      <c r="B769" s="7" t="str">
        <f>_xlfn.XLOOKUP(A769,'Customer Names'!E769:E3103,'Customer Names'!H769:H3103)</f>
        <v>Gunter</v>
      </c>
      <c r="C769" s="7">
        <v>31.16</v>
      </c>
      <c r="D769" s="7" t="str">
        <f>_xlfn.XLOOKUP(A769,'Medical Examinations'!J769:J3103,'Medical Examinations'!M769:M3103)</f>
        <v>Yes</v>
      </c>
      <c r="E769" s="7" t="str">
        <f>_xlfn.XLOOKUP(A769,'Medical Examinations'!J769:J3103,'Medical Examinations'!N769:N3103)</f>
        <v>No</v>
      </c>
      <c r="F769" s="7" t="str">
        <f>_xlfn.XLOOKUP(A769,'Medical Examinations'!J769:J3103,'Medical Examinations'!O769:O3103)</f>
        <v>No</v>
      </c>
      <c r="G769" s="7">
        <v>2</v>
      </c>
      <c r="H769" s="7" t="str">
        <f>_xlfn.XLOOKUP(A769,'Medical Examinations'!J769:J3103,'Medical Examinations'!Q769:Q3103)</f>
        <v>No</v>
      </c>
      <c r="I769" s="7" t="str">
        <f>_xlfn.XLOOKUP(A769,'Medical Examinations'!J769:J3103,'Medical Examinations'!S769:S3103)</f>
        <v>Obesity</v>
      </c>
      <c r="J769" s="7" t="str">
        <f>_xlfn.XLOOKUP(A769,'Hospitalisation Details'!$K$2:$K$2344,'Hospitalisation Details'!$V$2:$V$2344,0)</f>
        <v>3-Nov-1961</v>
      </c>
      <c r="K769" s="24">
        <f>_xlfn.XLOOKUP(A769,'Hospitalisation Details'!$K$2:$K$2344,'Hospitalisation Details'!$P$2:$P$2344,0)</f>
        <v>13429.04</v>
      </c>
      <c r="L769" s="24" t="str">
        <f>_xlfn.XLOOKUP(A769,'Hospitalisation Details'!$K$2:$K$2344,'Hospitalisation Details'!$Q$2:$Q$2344,0)</f>
        <v>tier - 3</v>
      </c>
      <c r="M769" s="5" t="str">
        <f>_xlfn.XLOOKUP(A769,'Hospitalisation Details'!$K$2:$K$2344,'Hospitalisation Details'!$R$2:$R$2344,0)</f>
        <v>tier - 3</v>
      </c>
      <c r="N769" s="5" t="str">
        <f>_xlfn.XLOOKUP(A769,'Hospitalisation Details'!$K$2:$K$2344,'Hospitalisation Details'!$S$2:$S$2344,0)</f>
        <v>R1012</v>
      </c>
    </row>
    <row r="770" spans="1:14" ht="15.6" x14ac:dyDescent="0.3">
      <c r="A770" s="8" t="s">
        <v>1602</v>
      </c>
      <c r="B770" s="7" t="str">
        <f>_xlfn.XLOOKUP(A770,'Customer Names'!E770:E3104,'Customer Names'!H770:H3104)</f>
        <v>McDonough</v>
      </c>
      <c r="C770" s="7">
        <v>54.59</v>
      </c>
      <c r="D770" s="7" t="str">
        <f>_xlfn.XLOOKUP(A770,'Medical Examinations'!J770:J3104,'Medical Examinations'!M770:M3104)</f>
        <v>No</v>
      </c>
      <c r="E770" s="7" t="str">
        <f>_xlfn.XLOOKUP(A770,'Medical Examinations'!J770:J3104,'Medical Examinations'!N770:N3104)</f>
        <v>No</v>
      </c>
      <c r="F770" s="7" t="str">
        <f>_xlfn.XLOOKUP(A770,'Medical Examinations'!J770:J3104,'Medical Examinations'!O770:O3104)</f>
        <v>No</v>
      </c>
      <c r="G770" s="7">
        <v>0</v>
      </c>
      <c r="H770" s="7" t="str">
        <f>_xlfn.XLOOKUP(A770,'Medical Examinations'!J770:J3104,'Medical Examinations'!Q770:Q3104)</f>
        <v>No</v>
      </c>
      <c r="I770" s="7" t="str">
        <f>_xlfn.XLOOKUP(A770,'Medical Examinations'!J770:J3104,'Medical Examinations'!S770:S3104)</f>
        <v>Obesity</v>
      </c>
      <c r="J770" s="7" t="str">
        <f>_xlfn.XLOOKUP(A770,'Hospitalisation Details'!$K$2:$K$2344,'Hospitalisation Details'!$V$2:$V$2344,0)</f>
        <v>17-Jun-1994</v>
      </c>
      <c r="K770" s="24">
        <f>_xlfn.XLOOKUP(A770,'Hospitalisation Details'!$K$2:$K$2344,'Hospitalisation Details'!$P$2:$P$2344,0)</f>
        <v>13417.05</v>
      </c>
      <c r="L770" s="24" t="str">
        <f>_xlfn.XLOOKUP(A770,'Hospitalisation Details'!$K$2:$K$2344,'Hospitalisation Details'!$Q$2:$Q$2344,0)</f>
        <v>tier - 3</v>
      </c>
      <c r="M770" s="5" t="str">
        <f>_xlfn.XLOOKUP(A770,'Hospitalisation Details'!$K$2:$K$2344,'Hospitalisation Details'!$R$2:$R$2344,0)</f>
        <v>tier - 3</v>
      </c>
      <c r="N770" s="5" t="str">
        <f>_xlfn.XLOOKUP(A770,'Hospitalisation Details'!$K$2:$K$2344,'Hospitalisation Details'!$S$2:$S$2344,0)</f>
        <v>R1012</v>
      </c>
    </row>
    <row r="771" spans="1:14" ht="15.6" x14ac:dyDescent="0.3">
      <c r="A771" s="8" t="s">
        <v>1601</v>
      </c>
      <c r="B771" s="7" t="str">
        <f>_xlfn.XLOOKUP(A771,'Customer Names'!E771:E3105,'Customer Names'!H771:H3105)</f>
        <v>Sweetland</v>
      </c>
      <c r="C771" s="7">
        <v>21.09</v>
      </c>
      <c r="D771" s="7" t="str">
        <f>_xlfn.XLOOKUP(A771,'Medical Examinations'!J771:J3105,'Medical Examinations'!M771:M3105)</f>
        <v>Yes</v>
      </c>
      <c r="E771" s="7" t="str">
        <f>_xlfn.XLOOKUP(A771,'Medical Examinations'!J771:J3105,'Medical Examinations'!N771:N3105)</f>
        <v>No</v>
      </c>
      <c r="F771" s="7" t="str">
        <f>_xlfn.XLOOKUP(A771,'Medical Examinations'!J771:J3105,'Medical Examinations'!O771:O3105)</f>
        <v>No</v>
      </c>
      <c r="G771" s="7">
        <v>2</v>
      </c>
      <c r="H771" s="7" t="str">
        <f>_xlfn.XLOOKUP(A771,'Medical Examinations'!J771:J3105,'Medical Examinations'!Q771:Q3105)</f>
        <v>No</v>
      </c>
      <c r="I771" s="7" t="str">
        <f>_xlfn.XLOOKUP(A771,'Medical Examinations'!J771:J3105,'Medical Examinations'!S771:S3105)</f>
        <v>Normal Weight</v>
      </c>
      <c r="J771" s="7" t="str">
        <f>_xlfn.XLOOKUP(A771,'Hospitalisation Details'!$K$2:$K$2344,'Hospitalisation Details'!$V$2:$V$2344,0)</f>
        <v>22-Jul-1961</v>
      </c>
      <c r="K771" s="24">
        <f>_xlfn.XLOOKUP(A771,'Hospitalisation Details'!$K$2:$K$2344,'Hospitalisation Details'!$P$2:$P$2344,0)</f>
        <v>13415.04</v>
      </c>
      <c r="L771" s="24" t="str">
        <f>_xlfn.XLOOKUP(A771,'Hospitalisation Details'!$K$2:$K$2344,'Hospitalisation Details'!$Q$2:$Q$2344,0)</f>
        <v>tier - 3</v>
      </c>
      <c r="M771" s="5" t="str">
        <f>_xlfn.XLOOKUP(A771,'Hospitalisation Details'!$K$2:$K$2344,'Hospitalisation Details'!$R$2:$R$2344,0)</f>
        <v>tier - 2</v>
      </c>
      <c r="N771" s="5" t="str">
        <f>_xlfn.XLOOKUP(A771,'Hospitalisation Details'!$K$2:$K$2344,'Hospitalisation Details'!$S$2:$S$2344,0)</f>
        <v>R1012</v>
      </c>
    </row>
    <row r="772" spans="1:14" ht="15.6" x14ac:dyDescent="0.3">
      <c r="A772" s="8" t="s">
        <v>1600</v>
      </c>
      <c r="B772" s="7" t="str">
        <f>_xlfn.XLOOKUP(A772,'Customer Names'!E772:E3106,'Customer Names'!H772:H3106)</f>
        <v>Hammersmith</v>
      </c>
      <c r="C772" s="7">
        <v>52.41</v>
      </c>
      <c r="D772" s="7" t="str">
        <f>_xlfn.XLOOKUP(A772,'Medical Examinations'!J772:J3106,'Medical Examinations'!M772:M3106)</f>
        <v>No</v>
      </c>
      <c r="E772" s="7" t="str">
        <f>_xlfn.XLOOKUP(A772,'Medical Examinations'!J772:J3106,'Medical Examinations'!N772:N3106)</f>
        <v>No</v>
      </c>
      <c r="F772" s="7" t="str">
        <f>_xlfn.XLOOKUP(A772,'Medical Examinations'!J772:J3106,'Medical Examinations'!O772:O3106)</f>
        <v>No</v>
      </c>
      <c r="G772" s="7">
        <v>1</v>
      </c>
      <c r="H772" s="7" t="str">
        <f>_xlfn.XLOOKUP(A772,'Medical Examinations'!J772:J3106,'Medical Examinations'!Q772:Q3106)</f>
        <v>No</v>
      </c>
      <c r="I772" s="7" t="str">
        <f>_xlfn.XLOOKUP(A772,'Medical Examinations'!J772:J3106,'Medical Examinations'!S772:S3106)</f>
        <v>Obesity</v>
      </c>
      <c r="J772" s="7" t="str">
        <f>_xlfn.XLOOKUP(A772,'Hospitalisation Details'!$K$2:$K$2344,'Hospitalisation Details'!$V$2:$V$2344,0)</f>
        <v>19-Dec-1992</v>
      </c>
      <c r="K772" s="24">
        <f>_xlfn.XLOOKUP(A772,'Hospitalisation Details'!$K$2:$K$2344,'Hospitalisation Details'!$P$2:$P$2344,0)</f>
        <v>13412.97</v>
      </c>
      <c r="L772" s="24" t="str">
        <f>_xlfn.XLOOKUP(A772,'Hospitalisation Details'!$K$2:$K$2344,'Hospitalisation Details'!$Q$2:$Q$2344,0)</f>
        <v>tier - 3</v>
      </c>
      <c r="M772" s="5" t="str">
        <f>_xlfn.XLOOKUP(A772,'Hospitalisation Details'!$K$2:$K$2344,'Hospitalisation Details'!$R$2:$R$2344,0)</f>
        <v>tier - 3</v>
      </c>
      <c r="N772" s="5" t="str">
        <f>_xlfn.XLOOKUP(A772,'Hospitalisation Details'!$K$2:$K$2344,'Hospitalisation Details'!$S$2:$S$2344,0)</f>
        <v>R1023</v>
      </c>
    </row>
    <row r="773" spans="1:14" ht="15.6" x14ac:dyDescent="0.3">
      <c r="A773" s="8" t="s">
        <v>1599</v>
      </c>
      <c r="B773" s="7" t="str">
        <f>_xlfn.XLOOKUP(A773,'Customer Names'!E773:E3107,'Customer Names'!H773:H3107)</f>
        <v>French</v>
      </c>
      <c r="C773" s="7">
        <v>41.47</v>
      </c>
      <c r="D773" s="7" t="str">
        <f>_xlfn.XLOOKUP(A773,'Medical Examinations'!J773:J3107,'Medical Examinations'!M773:M3107)</f>
        <v>Yes</v>
      </c>
      <c r="E773" s="7" t="str">
        <f>_xlfn.XLOOKUP(A773,'Medical Examinations'!J773:J3107,'Medical Examinations'!N773:N3107)</f>
        <v>No</v>
      </c>
      <c r="F773" s="7" t="str">
        <f>_xlfn.XLOOKUP(A773,'Medical Examinations'!J773:J3107,'Medical Examinations'!O773:O3107)</f>
        <v>No</v>
      </c>
      <c r="G773" s="7">
        <v>2</v>
      </c>
      <c r="H773" s="7" t="str">
        <f>_xlfn.XLOOKUP(A773,'Medical Examinations'!J773:J3107,'Medical Examinations'!Q773:Q3107)</f>
        <v>No</v>
      </c>
      <c r="I773" s="7" t="str">
        <f>_xlfn.XLOOKUP(A773,'Medical Examinations'!J773:J3107,'Medical Examinations'!S773:S3107)</f>
        <v>Obesity</v>
      </c>
      <c r="J773" s="7" t="str">
        <f>_xlfn.XLOOKUP(A773,'Hospitalisation Details'!$K$2:$K$2344,'Hospitalisation Details'!$V$2:$V$2344,0)</f>
        <v>20-Dec-1959</v>
      </c>
      <c r="K773" s="24">
        <f>_xlfn.XLOOKUP(A773,'Hospitalisation Details'!$K$2:$K$2344,'Hospitalisation Details'!$P$2:$P$2344,0)</f>
        <v>13405.39</v>
      </c>
      <c r="L773" s="24" t="str">
        <f>_xlfn.XLOOKUP(A773,'Hospitalisation Details'!$K$2:$K$2344,'Hospitalisation Details'!$Q$2:$Q$2344,0)</f>
        <v>tier - 3</v>
      </c>
      <c r="M773" s="5" t="str">
        <f>_xlfn.XLOOKUP(A773,'Hospitalisation Details'!$K$2:$K$2344,'Hospitalisation Details'!$R$2:$R$2344,0)</f>
        <v>tier - 3</v>
      </c>
      <c r="N773" s="5" t="str">
        <f>_xlfn.XLOOKUP(A773,'Hospitalisation Details'!$K$2:$K$2344,'Hospitalisation Details'!$S$2:$S$2344,0)</f>
        <v>R1013</v>
      </c>
    </row>
    <row r="774" spans="1:14" ht="15.6" x14ac:dyDescent="0.3">
      <c r="A774" s="8" t="s">
        <v>1598</v>
      </c>
      <c r="B774" s="7" t="str">
        <f>_xlfn.XLOOKUP(A774,'Customer Names'!E774:E3108,'Customer Names'!H774:H3108)</f>
        <v>Garbe</v>
      </c>
      <c r="C774" s="7">
        <v>33.1</v>
      </c>
      <c r="D774" s="7" t="str">
        <f>_xlfn.XLOOKUP(A774,'Medical Examinations'!J774:J3108,'Medical Examinations'!M774:M3108)</f>
        <v>Yes</v>
      </c>
      <c r="E774" s="7" t="str">
        <f>_xlfn.XLOOKUP(A774,'Medical Examinations'!J774:J3108,'Medical Examinations'!N774:N3108)</f>
        <v>No</v>
      </c>
      <c r="F774" s="7" t="str">
        <f>_xlfn.XLOOKUP(A774,'Medical Examinations'!J774:J3108,'Medical Examinations'!O774:O3108)</f>
        <v>No</v>
      </c>
      <c r="G774" s="7">
        <v>2</v>
      </c>
      <c r="H774" s="7" t="str">
        <f>_xlfn.XLOOKUP(A774,'Medical Examinations'!J774:J3108,'Medical Examinations'!Q774:Q3108)</f>
        <v>No</v>
      </c>
      <c r="I774" s="7" t="str">
        <f>_xlfn.XLOOKUP(A774,'Medical Examinations'!J774:J3108,'Medical Examinations'!S774:S3108)</f>
        <v>Obesity</v>
      </c>
      <c r="J774" s="7" t="str">
        <f>_xlfn.XLOOKUP(A774,'Hospitalisation Details'!$K$2:$K$2344,'Hospitalisation Details'!$V$2:$V$2344,0)</f>
        <v>25-Nov-1959</v>
      </c>
      <c r="K774" s="24">
        <f>_xlfn.XLOOKUP(A774,'Hospitalisation Details'!$K$2:$K$2344,'Hospitalisation Details'!$P$2:$P$2344,0)</f>
        <v>13393.76</v>
      </c>
      <c r="L774" s="24" t="str">
        <f>_xlfn.XLOOKUP(A774,'Hospitalisation Details'!$K$2:$K$2344,'Hospitalisation Details'!$Q$2:$Q$2344,0)</f>
        <v>tier - 3</v>
      </c>
      <c r="M774" s="5" t="str">
        <f>_xlfn.XLOOKUP(A774,'Hospitalisation Details'!$K$2:$K$2344,'Hospitalisation Details'!$R$2:$R$2344,0)</f>
        <v>tier - 1</v>
      </c>
      <c r="N774" s="5" t="str">
        <f>_xlfn.XLOOKUP(A774,'Hospitalisation Details'!$K$2:$K$2344,'Hospitalisation Details'!$S$2:$S$2344,0)</f>
        <v>R1011</v>
      </c>
    </row>
    <row r="775" spans="1:14" ht="15.6" x14ac:dyDescent="0.3">
      <c r="A775" s="8" t="s">
        <v>1597</v>
      </c>
      <c r="B775" s="7" t="str">
        <f>_xlfn.XLOOKUP(A775,'Customer Names'!E775:E3109,'Customer Names'!H775:H3109)</f>
        <v>Duncan</v>
      </c>
      <c r="C775" s="7">
        <v>30.8</v>
      </c>
      <c r="D775" s="7" t="str">
        <f>_xlfn.XLOOKUP(A775,'Medical Examinations'!J775:J3109,'Medical Examinations'!M775:M3109)</f>
        <v>Yes</v>
      </c>
      <c r="E775" s="7" t="str">
        <f>_xlfn.XLOOKUP(A775,'Medical Examinations'!J775:J3109,'Medical Examinations'!N775:N3109)</f>
        <v>No</v>
      </c>
      <c r="F775" s="7" t="str">
        <f>_xlfn.XLOOKUP(A775,'Medical Examinations'!J775:J3109,'Medical Examinations'!O775:O3109)</f>
        <v>No</v>
      </c>
      <c r="G775" s="7">
        <v>2</v>
      </c>
      <c r="H775" s="7" t="str">
        <f>_xlfn.XLOOKUP(A775,'Medical Examinations'!J775:J3109,'Medical Examinations'!Q775:Q3109)</f>
        <v>No</v>
      </c>
      <c r="I775" s="7" t="str">
        <f>_xlfn.XLOOKUP(A775,'Medical Examinations'!J775:J3109,'Medical Examinations'!S775:S3109)</f>
        <v>Obesity</v>
      </c>
      <c r="J775" s="7" t="str">
        <f>_xlfn.XLOOKUP(A775,'Hospitalisation Details'!$K$2:$K$2344,'Hospitalisation Details'!$V$2:$V$2344,0)</f>
        <v>9-Dec-1959</v>
      </c>
      <c r="K775" s="24">
        <f>_xlfn.XLOOKUP(A775,'Hospitalisation Details'!$K$2:$K$2344,'Hospitalisation Details'!$P$2:$P$2344,0)</f>
        <v>13390.56</v>
      </c>
      <c r="L775" s="24" t="str">
        <f>_xlfn.XLOOKUP(A775,'Hospitalisation Details'!$K$2:$K$2344,'Hospitalisation Details'!$Q$2:$Q$2344,0)</f>
        <v>tier - 3</v>
      </c>
      <c r="M775" s="5" t="str">
        <f>_xlfn.XLOOKUP(A775,'Hospitalisation Details'!$K$2:$K$2344,'Hospitalisation Details'!$R$2:$R$2344,0)</f>
        <v>tier - 3</v>
      </c>
      <c r="N775" s="5" t="str">
        <f>_xlfn.XLOOKUP(A775,'Hospitalisation Details'!$K$2:$K$2344,'Hospitalisation Details'!$S$2:$S$2344,0)</f>
        <v>R1011</v>
      </c>
    </row>
    <row r="776" spans="1:14" ht="15.6" x14ac:dyDescent="0.3">
      <c r="A776" s="8" t="s">
        <v>1596</v>
      </c>
      <c r="B776" s="7" t="str">
        <f>_xlfn.XLOOKUP(A776,'Customer Names'!E776:E3110,'Customer Names'!H776:H3110)</f>
        <v>Wallace</v>
      </c>
      <c r="C776" s="7">
        <v>42.06</v>
      </c>
      <c r="D776" s="7" t="str">
        <f>_xlfn.XLOOKUP(A776,'Medical Examinations'!J776:J3110,'Medical Examinations'!M776:M3110)</f>
        <v>No</v>
      </c>
      <c r="E776" s="7" t="str">
        <f>_xlfn.XLOOKUP(A776,'Medical Examinations'!J776:J3110,'Medical Examinations'!N776:N3110)</f>
        <v>No</v>
      </c>
      <c r="F776" s="7" t="str">
        <f>_xlfn.XLOOKUP(A776,'Medical Examinations'!J776:J3110,'Medical Examinations'!O776:O3110)</f>
        <v>No</v>
      </c>
      <c r="G776" s="7">
        <v>1</v>
      </c>
      <c r="H776" s="7" t="str">
        <f>_xlfn.XLOOKUP(A776,'Medical Examinations'!J776:J3110,'Medical Examinations'!Q776:Q3110)</f>
        <v>No</v>
      </c>
      <c r="I776" s="7" t="str">
        <f>_xlfn.XLOOKUP(A776,'Medical Examinations'!J776:J3110,'Medical Examinations'!S776:S3110)</f>
        <v>Obesity</v>
      </c>
      <c r="J776" s="7" t="str">
        <f>_xlfn.XLOOKUP(A776,'Hospitalisation Details'!$K$2:$K$2344,'Hospitalisation Details'!$V$2:$V$2344,0)</f>
        <v>6-Jun-1984</v>
      </c>
      <c r="K776" s="24">
        <f>_xlfn.XLOOKUP(A776,'Hospitalisation Details'!$K$2:$K$2344,'Hospitalisation Details'!$P$2:$P$2344,0)</f>
        <v>13383.67</v>
      </c>
      <c r="L776" s="24" t="str">
        <f>_xlfn.XLOOKUP(A776,'Hospitalisation Details'!$K$2:$K$2344,'Hospitalisation Details'!$Q$2:$Q$2344,0)</f>
        <v>tier - 3</v>
      </c>
      <c r="M776" s="5" t="str">
        <f>_xlfn.XLOOKUP(A776,'Hospitalisation Details'!$K$2:$K$2344,'Hospitalisation Details'!$R$2:$R$2344,0)</f>
        <v>tier - 2</v>
      </c>
      <c r="N776" s="5" t="str">
        <f>_xlfn.XLOOKUP(A776,'Hospitalisation Details'!$K$2:$K$2344,'Hospitalisation Details'!$S$2:$S$2344,0)</f>
        <v>R1023</v>
      </c>
    </row>
    <row r="777" spans="1:14" ht="15.6" x14ac:dyDescent="0.3">
      <c r="A777" s="8" t="s">
        <v>1595</v>
      </c>
      <c r="B777" s="7" t="str">
        <f>_xlfn.XLOOKUP(A777,'Customer Names'!E777:E3111,'Customer Names'!H777:H3111)</f>
        <v>Tillman</v>
      </c>
      <c r="C777" s="7">
        <v>39.270000000000003</v>
      </c>
      <c r="D777" s="7" t="str">
        <f>_xlfn.XLOOKUP(A777,'Medical Examinations'!J777:J3111,'Medical Examinations'!M777:M3111)</f>
        <v>No</v>
      </c>
      <c r="E777" s="7" t="str">
        <f>_xlfn.XLOOKUP(A777,'Medical Examinations'!J777:J3111,'Medical Examinations'!N777:N3111)</f>
        <v>No</v>
      </c>
      <c r="F777" s="7" t="str">
        <f>_xlfn.XLOOKUP(A777,'Medical Examinations'!J777:J3111,'Medical Examinations'!O777:O3111)</f>
        <v>Yes</v>
      </c>
      <c r="G777" s="7">
        <v>1</v>
      </c>
      <c r="H777" s="7" t="str">
        <f>_xlfn.XLOOKUP(A777,'Medical Examinations'!J777:J3111,'Medical Examinations'!Q777:Q3111)</f>
        <v>No</v>
      </c>
      <c r="I777" s="7" t="str">
        <f>_xlfn.XLOOKUP(A777,'Medical Examinations'!J777:J3111,'Medical Examinations'!S777:S3111)</f>
        <v>Obesity</v>
      </c>
      <c r="J777" s="7" t="str">
        <f>_xlfn.XLOOKUP(A777,'Hospitalisation Details'!$K$2:$K$2344,'Hospitalisation Details'!$V$2:$V$2344,0)</f>
        <v>30-Sep-1979</v>
      </c>
      <c r="K777" s="24">
        <f>_xlfn.XLOOKUP(A777,'Hospitalisation Details'!$K$2:$K$2344,'Hospitalisation Details'!$P$2:$P$2344,0)</f>
        <v>13377.41</v>
      </c>
      <c r="L777" s="24" t="str">
        <f>_xlfn.XLOOKUP(A777,'Hospitalisation Details'!$K$2:$K$2344,'Hospitalisation Details'!$Q$2:$Q$2344,0)</f>
        <v>tier - 3</v>
      </c>
      <c r="M777" s="5" t="str">
        <f>_xlfn.XLOOKUP(A777,'Hospitalisation Details'!$K$2:$K$2344,'Hospitalisation Details'!$R$2:$R$2344,0)</f>
        <v>tier - 3</v>
      </c>
      <c r="N777" s="5" t="str">
        <f>_xlfn.XLOOKUP(A777,'Hospitalisation Details'!$K$2:$K$2344,'Hospitalisation Details'!$S$2:$S$2344,0)</f>
        <v>R1026</v>
      </c>
    </row>
    <row r="778" spans="1:14" ht="15.6" x14ac:dyDescent="0.3">
      <c r="A778" s="8" t="s">
        <v>1594</v>
      </c>
      <c r="B778" s="7" t="str">
        <f>_xlfn.XLOOKUP(A778,'Customer Names'!E778:E3112,'Customer Names'!H778:H3112)</f>
        <v>Lee</v>
      </c>
      <c r="C778" s="7">
        <v>30.71</v>
      </c>
      <c r="D778" s="7" t="str">
        <f>_xlfn.XLOOKUP(A778,'Medical Examinations'!J778:J3112,'Medical Examinations'!M778:M3112)</f>
        <v>Yes</v>
      </c>
      <c r="E778" s="7" t="str">
        <f>_xlfn.XLOOKUP(A778,'Medical Examinations'!J778:J3112,'Medical Examinations'!N778:N3112)</f>
        <v>No</v>
      </c>
      <c r="F778" s="7" t="str">
        <f>_xlfn.XLOOKUP(A778,'Medical Examinations'!J778:J3112,'Medical Examinations'!O778:O3112)</f>
        <v>No</v>
      </c>
      <c r="G778" s="7">
        <v>1</v>
      </c>
      <c r="H778" s="7" t="str">
        <f>_xlfn.XLOOKUP(A778,'Medical Examinations'!J778:J3112,'Medical Examinations'!Q778:Q3112)</f>
        <v>No</v>
      </c>
      <c r="I778" s="7" t="str">
        <f>_xlfn.XLOOKUP(A778,'Medical Examinations'!J778:J3112,'Medical Examinations'!S778:S3112)</f>
        <v>Obesity</v>
      </c>
      <c r="J778" s="7" t="str">
        <f>_xlfn.XLOOKUP(A778,'Hospitalisation Details'!$K$2:$K$2344,'Hospitalisation Details'!$V$2:$V$2344,0)</f>
        <v>24-Sep-1964</v>
      </c>
      <c r="K778" s="24">
        <f>_xlfn.XLOOKUP(A778,'Hospitalisation Details'!$K$2:$K$2344,'Hospitalisation Details'!$P$2:$P$2344,0)</f>
        <v>13375.76</v>
      </c>
      <c r="L778" s="24" t="str">
        <f>_xlfn.XLOOKUP(A778,'Hospitalisation Details'!$K$2:$K$2344,'Hospitalisation Details'!$Q$2:$Q$2344,0)</f>
        <v>tier - 3</v>
      </c>
      <c r="M778" s="5" t="str">
        <f>_xlfn.XLOOKUP(A778,'Hospitalisation Details'!$K$2:$K$2344,'Hospitalisation Details'!$R$2:$R$2344,0)</f>
        <v>tier - 2</v>
      </c>
      <c r="N778" s="5" t="str">
        <f>_xlfn.XLOOKUP(A778,'Hospitalisation Details'!$K$2:$K$2344,'Hospitalisation Details'!$S$2:$S$2344,0)</f>
        <v>R1025</v>
      </c>
    </row>
    <row r="779" spans="1:14" ht="15.6" x14ac:dyDescent="0.3">
      <c r="A779" s="8" t="s">
        <v>1593</v>
      </c>
      <c r="B779" s="7" t="str">
        <f>_xlfn.XLOOKUP(A779,'Customer Names'!E779:E3113,'Customer Names'!H779:H3113)</f>
        <v>Taylor</v>
      </c>
      <c r="C779" s="7">
        <v>47.19</v>
      </c>
      <c r="D779" s="7" t="str">
        <f>_xlfn.XLOOKUP(A779,'Medical Examinations'!J779:J3113,'Medical Examinations'!M779:M3113)</f>
        <v>No</v>
      </c>
      <c r="E779" s="7" t="str">
        <f>_xlfn.XLOOKUP(A779,'Medical Examinations'!J779:J3113,'Medical Examinations'!N779:N3113)</f>
        <v>No</v>
      </c>
      <c r="F779" s="7" t="str">
        <f>_xlfn.XLOOKUP(A779,'Medical Examinations'!J779:J3113,'Medical Examinations'!O779:O3113)</f>
        <v>No</v>
      </c>
      <c r="G779" s="7">
        <v>0</v>
      </c>
      <c r="H779" s="7" t="str">
        <f>_xlfn.XLOOKUP(A779,'Medical Examinations'!J779:J3113,'Medical Examinations'!Q779:Q3113)</f>
        <v>No</v>
      </c>
      <c r="I779" s="7" t="str">
        <f>_xlfn.XLOOKUP(A779,'Medical Examinations'!J779:J3113,'Medical Examinations'!S779:S3113)</f>
        <v>Obesity</v>
      </c>
      <c r="J779" s="7" t="str">
        <f>_xlfn.XLOOKUP(A779,'Hospitalisation Details'!$K$2:$K$2344,'Hospitalisation Details'!$V$2:$V$2344,0)</f>
        <v>2-Oct-1990</v>
      </c>
      <c r="K779" s="24">
        <f>_xlfn.XLOOKUP(A779,'Hospitalisation Details'!$K$2:$K$2344,'Hospitalisation Details'!$P$2:$P$2344,0)</f>
        <v>13360.94</v>
      </c>
      <c r="L779" s="24" t="str">
        <f>_xlfn.XLOOKUP(A779,'Hospitalisation Details'!$K$2:$K$2344,'Hospitalisation Details'!$Q$2:$Q$2344,0)</f>
        <v>tier - 3</v>
      </c>
      <c r="M779" s="5" t="str">
        <f>_xlfn.XLOOKUP(A779,'Hospitalisation Details'!$K$2:$K$2344,'Hospitalisation Details'!$R$2:$R$2344,0)</f>
        <v>tier - 1</v>
      </c>
      <c r="N779" s="5" t="str">
        <f>_xlfn.XLOOKUP(A779,'Hospitalisation Details'!$K$2:$K$2344,'Hospitalisation Details'!$S$2:$S$2344,0)</f>
        <v>R1012</v>
      </c>
    </row>
    <row r="780" spans="1:14" ht="15.6" x14ac:dyDescent="0.3">
      <c r="A780" s="8" t="s">
        <v>1592</v>
      </c>
      <c r="B780" s="7" t="str">
        <f>_xlfn.XLOOKUP(A780,'Customer Names'!E780:E3114,'Customer Names'!H780:H3114)</f>
        <v>McSween</v>
      </c>
      <c r="C780" s="7">
        <v>30.02</v>
      </c>
      <c r="D780" s="7" t="str">
        <f>_xlfn.XLOOKUP(A780,'Medical Examinations'!J780:J3114,'Medical Examinations'!M780:M3114)</f>
        <v>No</v>
      </c>
      <c r="E780" s="7" t="str">
        <f>_xlfn.XLOOKUP(A780,'Medical Examinations'!J780:J3114,'Medical Examinations'!N780:N3114)</f>
        <v>No</v>
      </c>
      <c r="F780" s="7" t="str">
        <f>_xlfn.XLOOKUP(A780,'Medical Examinations'!J780:J3114,'Medical Examinations'!O780:O3114)</f>
        <v>No</v>
      </c>
      <c r="G780" s="7">
        <v>0</v>
      </c>
      <c r="H780" s="7" t="str">
        <f>_xlfn.XLOOKUP(A780,'Medical Examinations'!J780:J3114,'Medical Examinations'!Q780:Q3114)</f>
        <v>No</v>
      </c>
      <c r="I780" s="7" t="str">
        <f>_xlfn.XLOOKUP(A780,'Medical Examinations'!J780:J3114,'Medical Examinations'!S780:S3114)</f>
        <v>Obesity</v>
      </c>
      <c r="J780" s="7" t="str">
        <f>_xlfn.XLOOKUP(A780,'Hospitalisation Details'!$K$2:$K$2344,'Hospitalisation Details'!$V$2:$V$2344,0)</f>
        <v>11-Nov-1960</v>
      </c>
      <c r="K780" s="24">
        <f>_xlfn.XLOOKUP(A780,'Hospitalisation Details'!$K$2:$K$2344,'Hospitalisation Details'!$P$2:$P$2344,0)</f>
        <v>13352.1</v>
      </c>
      <c r="L780" s="24" t="str">
        <f>_xlfn.XLOOKUP(A780,'Hospitalisation Details'!$K$2:$K$2344,'Hospitalisation Details'!$Q$2:$Q$2344,0)</f>
        <v>tier - 3</v>
      </c>
      <c r="M780" s="5" t="str">
        <f>_xlfn.XLOOKUP(A780,'Hospitalisation Details'!$K$2:$K$2344,'Hospitalisation Details'!$R$2:$R$2344,0)</f>
        <v>tier - 1</v>
      </c>
      <c r="N780" s="5" t="str">
        <f>_xlfn.XLOOKUP(A780,'Hospitalisation Details'!$K$2:$K$2344,'Hospitalisation Details'!$S$2:$S$2344,0)</f>
        <v>R1012</v>
      </c>
    </row>
    <row r="781" spans="1:14" ht="15.6" x14ac:dyDescent="0.3">
      <c r="A781" s="8" t="s">
        <v>1591</v>
      </c>
      <c r="B781" s="7" t="str">
        <f>_xlfn.XLOOKUP(A781,'Customer Names'!E781:E3115,'Customer Names'!H781:H3115)</f>
        <v>Schubert</v>
      </c>
      <c r="C781" s="7">
        <v>37.909999999999997</v>
      </c>
      <c r="D781" s="7" t="str">
        <f>_xlfn.XLOOKUP(A781,'Medical Examinations'!J781:J3115,'Medical Examinations'!M781:M3115)</f>
        <v>Yes</v>
      </c>
      <c r="E781" s="7" t="str">
        <f>_xlfn.XLOOKUP(A781,'Medical Examinations'!J781:J3115,'Medical Examinations'!N781:N3115)</f>
        <v>No</v>
      </c>
      <c r="F781" s="7" t="str">
        <f>_xlfn.XLOOKUP(A781,'Medical Examinations'!J781:J3115,'Medical Examinations'!O781:O3115)</f>
        <v>No</v>
      </c>
      <c r="G781" s="7">
        <v>0</v>
      </c>
      <c r="H781" s="7" t="str">
        <f>_xlfn.XLOOKUP(A781,'Medical Examinations'!J781:J3115,'Medical Examinations'!Q781:Q3115)</f>
        <v>No</v>
      </c>
      <c r="I781" s="7" t="str">
        <f>_xlfn.XLOOKUP(A781,'Medical Examinations'!J781:J3115,'Medical Examinations'!S781:S3115)</f>
        <v>Obesity</v>
      </c>
      <c r="J781" s="7" t="str">
        <f>_xlfn.XLOOKUP(A781,'Hospitalisation Details'!$K$2:$K$2344,'Hospitalisation Details'!$V$2:$V$2344,0)</f>
        <v>23-Aug-1976</v>
      </c>
      <c r="K781" s="24">
        <f>_xlfn.XLOOKUP(A781,'Hospitalisation Details'!$K$2:$K$2344,'Hospitalisation Details'!$P$2:$P$2344,0)</f>
        <v>13333.71</v>
      </c>
      <c r="L781" s="24" t="str">
        <f>_xlfn.XLOOKUP(A781,'Hospitalisation Details'!$K$2:$K$2344,'Hospitalisation Details'!$Q$2:$Q$2344,0)</f>
        <v>tier - 3</v>
      </c>
      <c r="M781" s="5" t="str">
        <f>_xlfn.XLOOKUP(A781,'Hospitalisation Details'!$K$2:$K$2344,'Hospitalisation Details'!$R$2:$R$2344,0)</f>
        <v>tier - 2</v>
      </c>
      <c r="N781" s="5" t="str">
        <f>_xlfn.XLOOKUP(A781,'Hospitalisation Details'!$K$2:$K$2344,'Hospitalisation Details'!$S$2:$S$2344,0)</f>
        <v>R1012</v>
      </c>
    </row>
    <row r="782" spans="1:14" ht="15.6" x14ac:dyDescent="0.3">
      <c r="A782" s="8" t="s">
        <v>1590</v>
      </c>
      <c r="B782" s="7" t="str">
        <f>_xlfn.XLOOKUP(A782,'Customer Names'!E782:E3116,'Customer Names'!H782:H3116)</f>
        <v>Lalanne</v>
      </c>
      <c r="C782" s="7">
        <v>54.61</v>
      </c>
      <c r="D782" s="7" t="str">
        <f>_xlfn.XLOOKUP(A782,'Medical Examinations'!J782:J3116,'Medical Examinations'!M782:M3116)</f>
        <v>No</v>
      </c>
      <c r="E782" s="7" t="str">
        <f>_xlfn.XLOOKUP(A782,'Medical Examinations'!J782:J3116,'Medical Examinations'!N782:N3116)</f>
        <v>No</v>
      </c>
      <c r="F782" s="7" t="str">
        <f>_xlfn.XLOOKUP(A782,'Medical Examinations'!J782:J3116,'Medical Examinations'!O782:O3116)</f>
        <v>No</v>
      </c>
      <c r="G782" s="7">
        <v>0</v>
      </c>
      <c r="H782" s="7" t="str">
        <f>_xlfn.XLOOKUP(A782,'Medical Examinations'!J782:J3116,'Medical Examinations'!Q782:Q3116)</f>
        <v>No</v>
      </c>
      <c r="I782" s="7" t="str">
        <f>_xlfn.XLOOKUP(A782,'Medical Examinations'!J782:J3116,'Medical Examinations'!S782:S3116)</f>
        <v>Obesity</v>
      </c>
      <c r="J782" s="7" t="str">
        <f>_xlfn.XLOOKUP(A782,'Hospitalisation Details'!$K$2:$K$2344,'Hospitalisation Details'!$V$2:$V$2344,0)</f>
        <v>1-Jul-1994</v>
      </c>
      <c r="K782" s="24">
        <f>_xlfn.XLOOKUP(A782,'Hospitalisation Details'!$K$2:$K$2344,'Hospitalisation Details'!$P$2:$P$2344,0)</f>
        <v>13292.52</v>
      </c>
      <c r="L782" s="24" t="str">
        <f>_xlfn.XLOOKUP(A782,'Hospitalisation Details'!$K$2:$K$2344,'Hospitalisation Details'!$Q$2:$Q$2344,0)</f>
        <v>tier - 3</v>
      </c>
      <c r="M782" s="5" t="str">
        <f>_xlfn.XLOOKUP(A782,'Hospitalisation Details'!$K$2:$K$2344,'Hospitalisation Details'!$R$2:$R$2344,0)</f>
        <v>tier - 3</v>
      </c>
      <c r="N782" s="5" t="str">
        <f>_xlfn.XLOOKUP(A782,'Hospitalisation Details'!$K$2:$K$2344,'Hospitalisation Details'!$S$2:$S$2344,0)</f>
        <v>R1012</v>
      </c>
    </row>
    <row r="783" spans="1:14" ht="15.6" x14ac:dyDescent="0.3">
      <c r="A783" s="8" t="s">
        <v>1589</v>
      </c>
      <c r="B783" s="7" t="str">
        <f>_xlfn.XLOOKUP(A783,'Customer Names'!E783:E3117,'Customer Names'!H783:H3117)</f>
        <v>Flanagan</v>
      </c>
      <c r="C783" s="7">
        <v>36.005000000000003</v>
      </c>
      <c r="D783" s="7" t="str">
        <f>_xlfn.XLOOKUP(A783,'Medical Examinations'!J783:J3117,'Medical Examinations'!M783:M3117)</f>
        <v>No</v>
      </c>
      <c r="E783" s="7" t="str">
        <f>_xlfn.XLOOKUP(A783,'Medical Examinations'!J783:J3117,'Medical Examinations'!N783:N3117)</f>
        <v>No</v>
      </c>
      <c r="F783" s="7" t="str">
        <f>_xlfn.XLOOKUP(A783,'Medical Examinations'!J783:J3117,'Medical Examinations'!O783:O3117)</f>
        <v>No</v>
      </c>
      <c r="G783" s="7">
        <v>0</v>
      </c>
      <c r="H783" s="7" t="str">
        <f>_xlfn.XLOOKUP(A783,'Medical Examinations'!J783:J3117,'Medical Examinations'!Q783:Q3117)</f>
        <v>No</v>
      </c>
      <c r="I783" s="7" t="str">
        <f>_xlfn.XLOOKUP(A783,'Medical Examinations'!J783:J3117,'Medical Examinations'!S783:S3117)</f>
        <v>Obesity</v>
      </c>
      <c r="J783" s="7" t="str">
        <f>_xlfn.XLOOKUP(A783,'Hospitalisation Details'!$K$2:$K$2344,'Hospitalisation Details'!$V$2:$V$2344,0)</f>
        <v>11-Oct-1962</v>
      </c>
      <c r="K783" s="24">
        <f>_xlfn.XLOOKUP(A783,'Hospitalisation Details'!$K$2:$K$2344,'Hospitalisation Details'!$P$2:$P$2344,0)</f>
        <v>13228.85</v>
      </c>
      <c r="L783" s="24" t="str">
        <f>_xlfn.XLOOKUP(A783,'Hospitalisation Details'!$K$2:$K$2344,'Hospitalisation Details'!$Q$2:$Q$2344,0)</f>
        <v>tier - 3</v>
      </c>
      <c r="M783" s="5" t="str">
        <f>_xlfn.XLOOKUP(A783,'Hospitalisation Details'!$K$2:$K$2344,'Hospitalisation Details'!$R$2:$R$2344,0)</f>
        <v>tier - 3</v>
      </c>
      <c r="N783" s="5" t="str">
        <f>_xlfn.XLOOKUP(A783,'Hospitalisation Details'!$K$2:$K$2344,'Hospitalisation Details'!$S$2:$S$2344,0)</f>
        <v>R1023</v>
      </c>
    </row>
    <row r="784" spans="1:14" ht="15.6" x14ac:dyDescent="0.3">
      <c r="A784" s="8" t="s">
        <v>1588</v>
      </c>
      <c r="B784" s="7" t="str">
        <f>_xlfn.XLOOKUP(A784,'Customer Names'!E784:E3118,'Customer Names'!H784:H3118)</f>
        <v>Arellano</v>
      </c>
      <c r="C784" s="7">
        <v>28.7</v>
      </c>
      <c r="D784" s="7" t="str">
        <f>_xlfn.XLOOKUP(A784,'Medical Examinations'!J784:J3118,'Medical Examinations'!M784:M3118)</f>
        <v>No</v>
      </c>
      <c r="E784" s="7" t="str">
        <f>_xlfn.XLOOKUP(A784,'Medical Examinations'!J784:J3118,'Medical Examinations'!N784:N3118)</f>
        <v>No</v>
      </c>
      <c r="F784" s="7" t="str">
        <f>_xlfn.XLOOKUP(A784,'Medical Examinations'!J784:J3118,'Medical Examinations'!O784:O3118)</f>
        <v>No</v>
      </c>
      <c r="G784" s="7">
        <v>0</v>
      </c>
      <c r="H784" s="7" t="str">
        <f>_xlfn.XLOOKUP(A784,'Medical Examinations'!J784:J3118,'Medical Examinations'!Q784:Q3118)</f>
        <v>No</v>
      </c>
      <c r="I784" s="7" t="str">
        <f>_xlfn.XLOOKUP(A784,'Medical Examinations'!J784:J3118,'Medical Examinations'!S784:S3118)</f>
        <v>Over Weight</v>
      </c>
      <c r="J784" s="7" t="str">
        <f>_xlfn.XLOOKUP(A784,'Hospitalisation Details'!$K$2:$K$2344,'Hospitalisation Details'!$V$2:$V$2344,0)</f>
        <v>24-Nov-1962</v>
      </c>
      <c r="K784" s="24">
        <f>_xlfn.XLOOKUP(A784,'Hospitalisation Details'!$K$2:$K$2344,'Hospitalisation Details'!$P$2:$P$2344,0)</f>
        <v>13224.69</v>
      </c>
      <c r="L784" s="24" t="str">
        <f>_xlfn.XLOOKUP(A784,'Hospitalisation Details'!$K$2:$K$2344,'Hospitalisation Details'!$Q$2:$Q$2344,0)</f>
        <v>tier - 3</v>
      </c>
      <c r="M784" s="5" t="str">
        <f>_xlfn.XLOOKUP(A784,'Hospitalisation Details'!$K$2:$K$2344,'Hospitalisation Details'!$R$2:$R$2344,0)</f>
        <v>tier - 2</v>
      </c>
      <c r="N784" s="5" t="str">
        <f>_xlfn.XLOOKUP(A784,'Hospitalisation Details'!$K$2:$K$2344,'Hospitalisation Details'!$S$2:$S$2344,0)</f>
        <v>R1011</v>
      </c>
    </row>
    <row r="785" spans="1:14" ht="15.6" x14ac:dyDescent="0.3">
      <c r="A785" s="8" t="s">
        <v>1587</v>
      </c>
      <c r="B785" s="7" t="str">
        <f>_xlfn.XLOOKUP(A785,'Customer Names'!E785:E3119,'Customer Names'!H785:H3119)</f>
        <v>Charette</v>
      </c>
      <c r="C785" s="7">
        <v>34.295000000000002</v>
      </c>
      <c r="D785" s="7" t="str">
        <f>_xlfn.XLOOKUP(A785,'Medical Examinations'!J785:J3119,'Medical Examinations'!M785:M3119)</f>
        <v>No</v>
      </c>
      <c r="E785" s="7" t="str">
        <f>_xlfn.XLOOKUP(A785,'Medical Examinations'!J785:J3119,'Medical Examinations'!N785:N3119)</f>
        <v>No</v>
      </c>
      <c r="F785" s="7" t="str">
        <f>_xlfn.XLOOKUP(A785,'Medical Examinations'!J785:J3119,'Medical Examinations'!O785:O3119)</f>
        <v>No</v>
      </c>
      <c r="G785" s="7">
        <v>0</v>
      </c>
      <c r="H785" s="7" t="str">
        <f>_xlfn.XLOOKUP(A785,'Medical Examinations'!J785:J3119,'Medical Examinations'!Q785:Q3119)</f>
        <v>No</v>
      </c>
      <c r="I785" s="7" t="str">
        <f>_xlfn.XLOOKUP(A785,'Medical Examinations'!J785:J3119,'Medical Examinations'!S785:S3119)</f>
        <v>Obesity</v>
      </c>
      <c r="J785" s="7" t="str">
        <f>_xlfn.XLOOKUP(A785,'Hospitalisation Details'!$K$2:$K$2344,'Hospitalisation Details'!$V$2:$V$2344,0)</f>
        <v>13-Nov-1965</v>
      </c>
      <c r="K785" s="24">
        <f>_xlfn.XLOOKUP(A785,'Hospitalisation Details'!$K$2:$K$2344,'Hospitalisation Details'!$P$2:$P$2344,0)</f>
        <v>13224.06</v>
      </c>
      <c r="L785" s="24" t="str">
        <f>_xlfn.XLOOKUP(A785,'Hospitalisation Details'!$K$2:$K$2344,'Hospitalisation Details'!$Q$2:$Q$2344,0)</f>
        <v>tier - 3</v>
      </c>
      <c r="M785" s="5" t="str">
        <f>_xlfn.XLOOKUP(A785,'Hospitalisation Details'!$K$2:$K$2344,'Hospitalisation Details'!$R$2:$R$2344,0)</f>
        <v>tier - 3</v>
      </c>
      <c r="N785" s="5" t="str">
        <f>_xlfn.XLOOKUP(A785,'Hospitalisation Details'!$K$2:$K$2344,'Hospitalisation Details'!$S$2:$S$2344,0)</f>
        <v>R1024</v>
      </c>
    </row>
    <row r="786" spans="1:14" ht="15.6" x14ac:dyDescent="0.3">
      <c r="A786" s="8" t="s">
        <v>1586</v>
      </c>
      <c r="B786" s="7" t="str">
        <f>_xlfn.XLOOKUP(A786,'Customer Names'!E786:E3120,'Customer Names'!H786:H3120)</f>
        <v>Pena Reyes</v>
      </c>
      <c r="C786" s="7">
        <v>27.55</v>
      </c>
      <c r="D786" s="7" t="str">
        <f>_xlfn.XLOOKUP(A786,'Medical Examinations'!J786:J3120,'Medical Examinations'!M786:M3120)</f>
        <v>No</v>
      </c>
      <c r="E786" s="7" t="str">
        <f>_xlfn.XLOOKUP(A786,'Medical Examinations'!J786:J3120,'Medical Examinations'!N786:N3120)</f>
        <v>No</v>
      </c>
      <c r="F786" s="7" t="str">
        <f>_xlfn.XLOOKUP(A786,'Medical Examinations'!J786:J3120,'Medical Examinations'!O786:O3120)</f>
        <v>No</v>
      </c>
      <c r="G786" s="7">
        <v>0</v>
      </c>
      <c r="H786" s="7" t="str">
        <f>_xlfn.XLOOKUP(A786,'Medical Examinations'!J786:J3120,'Medical Examinations'!Q786:Q3120)</f>
        <v>No</v>
      </c>
      <c r="I786" s="7" t="str">
        <f>_xlfn.XLOOKUP(A786,'Medical Examinations'!J786:J3120,'Medical Examinations'!S786:S3120)</f>
        <v>Over Weight</v>
      </c>
      <c r="J786" s="7" t="str">
        <f>_xlfn.XLOOKUP(A786,'Hospitalisation Details'!$K$2:$K$2344,'Hospitalisation Details'!$V$2:$V$2344,0)</f>
        <v>7-Dec-1962</v>
      </c>
      <c r="K786" s="24">
        <f>_xlfn.XLOOKUP(A786,'Hospitalisation Details'!$K$2:$K$2344,'Hospitalisation Details'!$P$2:$P$2344,0)</f>
        <v>13217.09</v>
      </c>
      <c r="L786" s="24" t="str">
        <f>_xlfn.XLOOKUP(A786,'Hospitalisation Details'!$K$2:$K$2344,'Hospitalisation Details'!$Q$2:$Q$2344,0)</f>
        <v>tier - 3</v>
      </c>
      <c r="M786" s="5" t="str">
        <f>_xlfn.XLOOKUP(A786,'Hospitalisation Details'!$K$2:$K$2344,'Hospitalisation Details'!$R$2:$R$2344,0)</f>
        <v>tier - 1</v>
      </c>
      <c r="N786" s="5" t="str">
        <f>_xlfn.XLOOKUP(A786,'Hospitalisation Details'!$K$2:$K$2344,'Hospitalisation Details'!$S$2:$S$2344,0)</f>
        <v>R1024</v>
      </c>
    </row>
    <row r="787" spans="1:14" ht="15.6" x14ac:dyDescent="0.3">
      <c r="A787" s="8" t="s">
        <v>1585</v>
      </c>
      <c r="B787" s="7" t="str">
        <f>_xlfn.XLOOKUP(A787,'Customer Names'!E787:E3121,'Customer Names'!H787:H3121)</f>
        <v>Broderick</v>
      </c>
      <c r="C787" s="7">
        <v>40.700000000000003</v>
      </c>
      <c r="D787" s="7" t="str">
        <f>_xlfn.XLOOKUP(A787,'Medical Examinations'!J787:J3121,'Medical Examinations'!M787:M3121)</f>
        <v>No</v>
      </c>
      <c r="E787" s="7" t="str">
        <f>_xlfn.XLOOKUP(A787,'Medical Examinations'!J787:J3121,'Medical Examinations'!N787:N3121)</f>
        <v>No</v>
      </c>
      <c r="F787" s="7" t="str">
        <f>_xlfn.XLOOKUP(A787,'Medical Examinations'!J787:J3121,'Medical Examinations'!O787:O3121)</f>
        <v>No</v>
      </c>
      <c r="G787" s="7">
        <v>0</v>
      </c>
      <c r="H787" s="7" t="str">
        <f>_xlfn.XLOOKUP(A787,'Medical Examinations'!J787:J3121,'Medical Examinations'!Q787:Q3121)</f>
        <v>No</v>
      </c>
      <c r="I787" s="7" t="str">
        <f>_xlfn.XLOOKUP(A787,'Medical Examinations'!J787:J3121,'Medical Examinations'!S787:S3121)</f>
        <v>Obesity</v>
      </c>
      <c r="J787" s="7" t="str">
        <f>_xlfn.XLOOKUP(A787,'Hospitalisation Details'!$K$2:$K$2344,'Hospitalisation Details'!$V$2:$V$2344,0)</f>
        <v>15-Oct-1982</v>
      </c>
      <c r="K787" s="24">
        <f>_xlfn.XLOOKUP(A787,'Hospitalisation Details'!$K$2:$K$2344,'Hospitalisation Details'!$P$2:$P$2344,0)</f>
        <v>13214.43</v>
      </c>
      <c r="L787" s="24" t="str">
        <f>_xlfn.XLOOKUP(A787,'Hospitalisation Details'!$K$2:$K$2344,'Hospitalisation Details'!$Q$2:$Q$2344,0)</f>
        <v>tier - 3</v>
      </c>
      <c r="M787" s="5" t="str">
        <f>_xlfn.XLOOKUP(A787,'Hospitalisation Details'!$K$2:$K$2344,'Hospitalisation Details'!$R$2:$R$2344,0)</f>
        <v>tier - 2</v>
      </c>
      <c r="N787" s="5" t="str">
        <f>_xlfn.XLOOKUP(A787,'Hospitalisation Details'!$K$2:$K$2344,'Hospitalisation Details'!$S$2:$S$2344,0)</f>
        <v>R1012</v>
      </c>
    </row>
    <row r="788" spans="1:14" ht="15.6" x14ac:dyDescent="0.3">
      <c r="A788" s="8" t="s">
        <v>1584</v>
      </c>
      <c r="B788" s="7" t="str">
        <f>_xlfn.XLOOKUP(A788,'Customer Names'!E788:E3122,'Customer Names'!H788:H3122)</f>
        <v>Summers</v>
      </c>
      <c r="C788" s="7">
        <v>18.335000000000001</v>
      </c>
      <c r="D788" s="7" t="str">
        <f>_xlfn.XLOOKUP(A788,'Medical Examinations'!J788:J3122,'Medical Examinations'!M788:M3122)</f>
        <v>No</v>
      </c>
      <c r="E788" s="7" t="str">
        <f>_xlfn.XLOOKUP(A788,'Medical Examinations'!J788:J3122,'Medical Examinations'!N788:N3122)</f>
        <v>No</v>
      </c>
      <c r="F788" s="7" t="str">
        <f>_xlfn.XLOOKUP(A788,'Medical Examinations'!J788:J3122,'Medical Examinations'!O788:O3122)</f>
        <v>No</v>
      </c>
      <c r="G788" s="7">
        <v>0</v>
      </c>
      <c r="H788" s="7" t="str">
        <f>_xlfn.XLOOKUP(A788,'Medical Examinations'!J788:J3122,'Medical Examinations'!Q788:Q3122)</f>
        <v>No</v>
      </c>
      <c r="I788" s="7" t="str">
        <f>_xlfn.XLOOKUP(A788,'Medical Examinations'!J788:J3122,'Medical Examinations'!S788:S3122)</f>
        <v>Under Weight</v>
      </c>
      <c r="J788" s="7" t="str">
        <f>_xlfn.XLOOKUP(A788,'Hospitalisation Details'!$K$2:$K$2344,'Hospitalisation Details'!$V$2:$V$2344,0)</f>
        <v>5-Aug-1962</v>
      </c>
      <c r="K788" s="24">
        <f>_xlfn.XLOOKUP(A788,'Hospitalisation Details'!$K$2:$K$2344,'Hospitalisation Details'!$P$2:$P$2344,0)</f>
        <v>13204.29</v>
      </c>
      <c r="L788" s="24" t="str">
        <f>_xlfn.XLOOKUP(A788,'Hospitalisation Details'!$K$2:$K$2344,'Hospitalisation Details'!$Q$2:$Q$2344,0)</f>
        <v>tier - 3</v>
      </c>
      <c r="M788" s="5" t="str">
        <f>_xlfn.XLOOKUP(A788,'Hospitalisation Details'!$K$2:$K$2344,'Hospitalisation Details'!$R$2:$R$2344,0)</f>
        <v>tier - 1</v>
      </c>
      <c r="N788" s="5" t="str">
        <f>_xlfn.XLOOKUP(A788,'Hospitalisation Details'!$K$2:$K$2344,'Hospitalisation Details'!$S$2:$S$2344,0)</f>
        <v>R1024</v>
      </c>
    </row>
    <row r="789" spans="1:14" ht="15.6" x14ac:dyDescent="0.3">
      <c r="A789" s="8" t="s">
        <v>1583</v>
      </c>
      <c r="B789" s="7" t="str">
        <f>_xlfn.XLOOKUP(A789,'Customer Names'!E789:E3123,'Customer Names'!H789:H3123)</f>
        <v>Fisher</v>
      </c>
      <c r="C789" s="7">
        <v>33.914999999999999</v>
      </c>
      <c r="D789" s="7" t="str">
        <f>_xlfn.XLOOKUP(A789,'Medical Examinations'!J789:J3123,'Medical Examinations'!M789:M3123)</f>
        <v>Yes</v>
      </c>
      <c r="E789" s="7" t="str">
        <f>_xlfn.XLOOKUP(A789,'Medical Examinations'!J789:J3123,'Medical Examinations'!N789:N3123)</f>
        <v>No</v>
      </c>
      <c r="F789" s="7" t="str">
        <f>_xlfn.XLOOKUP(A789,'Medical Examinations'!J789:J3123,'Medical Examinations'!O789:O3123)</f>
        <v>No</v>
      </c>
      <c r="G789" s="7">
        <v>2</v>
      </c>
      <c r="H789" s="7" t="str">
        <f>_xlfn.XLOOKUP(A789,'Medical Examinations'!J789:J3123,'Medical Examinations'!Q789:Q3123)</f>
        <v>No</v>
      </c>
      <c r="I789" s="7" t="str">
        <f>_xlfn.XLOOKUP(A789,'Medical Examinations'!J789:J3123,'Medical Examinations'!S789:S3123)</f>
        <v>Obesity</v>
      </c>
      <c r="J789" s="7" t="str">
        <f>_xlfn.XLOOKUP(A789,'Hospitalisation Details'!$K$2:$K$2344,'Hospitalisation Details'!$V$2:$V$2344,0)</f>
        <v>6-Dec-1961</v>
      </c>
      <c r="K789" s="24">
        <f>_xlfn.XLOOKUP(A789,'Hospitalisation Details'!$K$2:$K$2344,'Hospitalisation Details'!$P$2:$P$2344,0)</f>
        <v>13143.86</v>
      </c>
      <c r="L789" s="24" t="str">
        <f>_xlfn.XLOOKUP(A789,'Hospitalisation Details'!$K$2:$K$2344,'Hospitalisation Details'!$Q$2:$Q$2344,0)</f>
        <v>tier - 3</v>
      </c>
      <c r="M789" s="5" t="str">
        <f>_xlfn.XLOOKUP(A789,'Hospitalisation Details'!$K$2:$K$2344,'Hospitalisation Details'!$R$2:$R$2344,0)</f>
        <v>tier - 2</v>
      </c>
      <c r="N789" s="5" t="str">
        <f>_xlfn.XLOOKUP(A789,'Hospitalisation Details'!$K$2:$K$2344,'Hospitalisation Details'!$S$2:$S$2344,0)</f>
        <v>R1016</v>
      </c>
    </row>
    <row r="790" spans="1:14" ht="15.6" x14ac:dyDescent="0.3">
      <c r="A790" s="8" t="s">
        <v>1582</v>
      </c>
      <c r="B790" s="7" t="str">
        <f>_xlfn.XLOOKUP(A790,'Customer Names'!E790:E3124,'Customer Names'!H790:H3124)</f>
        <v>Zhou</v>
      </c>
      <c r="C790" s="7">
        <v>33.534999999999997</v>
      </c>
      <c r="D790" s="7" t="str">
        <f>_xlfn.XLOOKUP(A790,'Medical Examinations'!J790:J3124,'Medical Examinations'!M790:M3124)</f>
        <v>Yes</v>
      </c>
      <c r="E790" s="7" t="str">
        <f>_xlfn.XLOOKUP(A790,'Medical Examinations'!J790:J3124,'Medical Examinations'!N790:N3124)</f>
        <v>No</v>
      </c>
      <c r="F790" s="7" t="str">
        <f>_xlfn.XLOOKUP(A790,'Medical Examinations'!J790:J3124,'Medical Examinations'!O790:O3124)</f>
        <v>No</v>
      </c>
      <c r="G790" s="7">
        <v>2</v>
      </c>
      <c r="H790" s="7" t="str">
        <f>_xlfn.XLOOKUP(A790,'Medical Examinations'!J790:J3124,'Medical Examinations'!Q790:Q3124)</f>
        <v>No</v>
      </c>
      <c r="I790" s="7" t="str">
        <f>_xlfn.XLOOKUP(A790,'Medical Examinations'!J790:J3124,'Medical Examinations'!S790:S3124)</f>
        <v>Obesity</v>
      </c>
      <c r="J790" s="7" t="str">
        <f>_xlfn.XLOOKUP(A790,'Hospitalisation Details'!$K$2:$K$2344,'Hospitalisation Details'!$V$2:$V$2344,0)</f>
        <v>6-Dec-1961</v>
      </c>
      <c r="K790" s="24">
        <f>_xlfn.XLOOKUP(A790,'Hospitalisation Details'!$K$2:$K$2344,'Hospitalisation Details'!$P$2:$P$2344,0)</f>
        <v>13143.34</v>
      </c>
      <c r="L790" s="24" t="str">
        <f>_xlfn.XLOOKUP(A790,'Hospitalisation Details'!$K$2:$K$2344,'Hospitalisation Details'!$Q$2:$Q$2344,0)</f>
        <v>tier - 3</v>
      </c>
      <c r="M790" s="5" t="str">
        <f>_xlfn.XLOOKUP(A790,'Hospitalisation Details'!$K$2:$K$2344,'Hospitalisation Details'!$R$2:$R$2344,0)</f>
        <v>tier - 2</v>
      </c>
      <c r="N790" s="5" t="str">
        <f>_xlfn.XLOOKUP(A790,'Hospitalisation Details'!$K$2:$K$2344,'Hospitalisation Details'!$S$2:$S$2344,0)</f>
        <v>R1020</v>
      </c>
    </row>
    <row r="791" spans="1:14" ht="15.6" x14ac:dyDescent="0.3">
      <c r="A791" s="8" t="s">
        <v>1581</v>
      </c>
      <c r="B791" s="7" t="str">
        <f>_xlfn.XLOOKUP(A791,'Customer Names'!E791:E3125,'Customer Names'!H791:H3125)</f>
        <v>Clarke-Ames</v>
      </c>
      <c r="C791" s="7">
        <v>23.655000000000001</v>
      </c>
      <c r="D791" s="7" t="str">
        <f>_xlfn.XLOOKUP(A791,'Medical Examinations'!J791:J3125,'Medical Examinations'!M791:M3125)</f>
        <v>Yes</v>
      </c>
      <c r="E791" s="7" t="str">
        <f>_xlfn.XLOOKUP(A791,'Medical Examinations'!J791:J3125,'Medical Examinations'!N791:N3125)</f>
        <v>No</v>
      </c>
      <c r="F791" s="7" t="str">
        <f>_xlfn.XLOOKUP(A791,'Medical Examinations'!J791:J3125,'Medical Examinations'!O791:O3125)</f>
        <v>No</v>
      </c>
      <c r="G791" s="7">
        <v>2</v>
      </c>
      <c r="H791" s="7" t="str">
        <f>_xlfn.XLOOKUP(A791,'Medical Examinations'!J791:J3125,'Medical Examinations'!Q791:Q3125)</f>
        <v>No</v>
      </c>
      <c r="I791" s="7" t="str">
        <f>_xlfn.XLOOKUP(A791,'Medical Examinations'!J791:J3125,'Medical Examinations'!S791:S3125)</f>
        <v>Normal Weight</v>
      </c>
      <c r="J791" s="7" t="str">
        <f>_xlfn.XLOOKUP(A791,'Hospitalisation Details'!$K$2:$K$2344,'Hospitalisation Details'!$V$2:$V$2344,0)</f>
        <v>7-Sep-1961</v>
      </c>
      <c r="K791" s="24">
        <f>_xlfn.XLOOKUP(A791,'Hospitalisation Details'!$K$2:$K$2344,'Hospitalisation Details'!$P$2:$P$2344,0)</f>
        <v>13129.6</v>
      </c>
      <c r="L791" s="24" t="str">
        <f>_xlfn.XLOOKUP(A791,'Hospitalisation Details'!$K$2:$K$2344,'Hospitalisation Details'!$Q$2:$Q$2344,0)</f>
        <v>tier - 3</v>
      </c>
      <c r="M791" s="5" t="str">
        <f>_xlfn.XLOOKUP(A791,'Hospitalisation Details'!$K$2:$K$2344,'Hospitalisation Details'!$R$2:$R$2344,0)</f>
        <v>tier - 2</v>
      </c>
      <c r="N791" s="5" t="str">
        <f>_xlfn.XLOOKUP(A791,'Hospitalisation Details'!$K$2:$K$2344,'Hospitalisation Details'!$S$2:$S$2344,0)</f>
        <v>R1017</v>
      </c>
    </row>
    <row r="792" spans="1:14" ht="15.6" x14ac:dyDescent="0.3">
      <c r="A792" s="8" t="s">
        <v>1580</v>
      </c>
      <c r="B792" s="7" t="str">
        <f>_xlfn.XLOOKUP(A792,'Customer Names'!E792:E3126,'Customer Names'!H792:H3126)</f>
        <v>Staton</v>
      </c>
      <c r="C792" s="7">
        <v>28</v>
      </c>
      <c r="D792" s="7" t="str">
        <f>_xlfn.XLOOKUP(A792,'Medical Examinations'!J792:J3126,'Medical Examinations'!M792:M3126)</f>
        <v>No</v>
      </c>
      <c r="E792" s="7" t="str">
        <f>_xlfn.XLOOKUP(A792,'Medical Examinations'!J792:J3126,'Medical Examinations'!N792:N3126)</f>
        <v>No</v>
      </c>
      <c r="F792" s="7" t="str">
        <f>_xlfn.XLOOKUP(A792,'Medical Examinations'!J792:J3126,'Medical Examinations'!O792:O3126)</f>
        <v>No</v>
      </c>
      <c r="G792" s="7">
        <v>0</v>
      </c>
      <c r="H792" s="7" t="str">
        <f>_xlfn.XLOOKUP(A792,'Medical Examinations'!J792:J3126,'Medical Examinations'!Q792:Q3126)</f>
        <v>No</v>
      </c>
      <c r="I792" s="7" t="str">
        <f>_xlfn.XLOOKUP(A792,'Medical Examinations'!J792:J3126,'Medical Examinations'!S792:S3126)</f>
        <v>Over Weight</v>
      </c>
      <c r="J792" s="7" t="str">
        <f>_xlfn.XLOOKUP(A792,'Hospitalisation Details'!$K$2:$K$2344,'Hospitalisation Details'!$V$2:$V$2344,0)</f>
        <v>16-Aug-1999</v>
      </c>
      <c r="K792" s="24">
        <f>_xlfn.XLOOKUP(A792,'Hospitalisation Details'!$K$2:$K$2344,'Hospitalisation Details'!$P$2:$P$2344,0)</f>
        <v>13126.68</v>
      </c>
      <c r="L792" s="24" t="str">
        <f>_xlfn.XLOOKUP(A792,'Hospitalisation Details'!$K$2:$K$2344,'Hospitalisation Details'!$Q$2:$Q$2344,0)</f>
        <v>tier - 3</v>
      </c>
      <c r="M792" s="5" t="str">
        <f>_xlfn.XLOOKUP(A792,'Hospitalisation Details'!$K$2:$K$2344,'Hospitalisation Details'!$R$2:$R$2344,0)</f>
        <v>tier - 3</v>
      </c>
      <c r="N792" s="5" t="str">
        <f>_xlfn.XLOOKUP(A792,'Hospitalisation Details'!$K$2:$K$2344,'Hospitalisation Details'!$S$2:$S$2344,0)</f>
        <v>R1011</v>
      </c>
    </row>
    <row r="793" spans="1:14" ht="15.6" x14ac:dyDescent="0.3">
      <c r="A793" s="8" t="s">
        <v>1579</v>
      </c>
      <c r="B793" s="7" t="str">
        <f>_xlfn.XLOOKUP(A793,'Customer Names'!E793:E3127,'Customer Names'!H793:H3127)</f>
        <v>Forster</v>
      </c>
      <c r="C793" s="7">
        <v>30.23</v>
      </c>
      <c r="D793" s="7" t="str">
        <f>_xlfn.XLOOKUP(A793,'Medical Examinations'!J793:J3127,'Medical Examinations'!M793:M3127)</f>
        <v>Yes</v>
      </c>
      <c r="E793" s="7" t="str">
        <f>_xlfn.XLOOKUP(A793,'Medical Examinations'!J793:J3127,'Medical Examinations'!N793:N3127)</f>
        <v>No</v>
      </c>
      <c r="F793" s="7" t="str">
        <f>_xlfn.XLOOKUP(A793,'Medical Examinations'!J793:J3127,'Medical Examinations'!O793:O3127)</f>
        <v>Yes</v>
      </c>
      <c r="G793" s="7">
        <v>1</v>
      </c>
      <c r="H793" s="7" t="str">
        <f>_xlfn.XLOOKUP(A793,'Medical Examinations'!J793:J3127,'Medical Examinations'!Q793:Q3127)</f>
        <v>No</v>
      </c>
      <c r="I793" s="7" t="str">
        <f>_xlfn.XLOOKUP(A793,'Medical Examinations'!J793:J3127,'Medical Examinations'!S793:S3127)</f>
        <v>Obesity</v>
      </c>
      <c r="J793" s="7" t="str">
        <f>_xlfn.XLOOKUP(A793,'Hospitalisation Details'!$K$2:$K$2344,'Hospitalisation Details'!$V$2:$V$2344,0)</f>
        <v>14-Sep-1963</v>
      </c>
      <c r="K793" s="24">
        <f>_xlfn.XLOOKUP(A793,'Hospitalisation Details'!$K$2:$K$2344,'Hospitalisation Details'!$P$2:$P$2344,0)</f>
        <v>13116.84</v>
      </c>
      <c r="L793" s="24" t="str">
        <f>_xlfn.XLOOKUP(A793,'Hospitalisation Details'!$K$2:$K$2344,'Hospitalisation Details'!$Q$2:$Q$2344,0)</f>
        <v>tier - 3</v>
      </c>
      <c r="M793" s="5" t="str">
        <f>_xlfn.XLOOKUP(A793,'Hospitalisation Details'!$K$2:$K$2344,'Hospitalisation Details'!$R$2:$R$2344,0)</f>
        <v>tier - 1</v>
      </c>
      <c r="N793" s="5" t="str">
        <f>_xlfn.XLOOKUP(A793,'Hospitalisation Details'!$K$2:$K$2344,'Hospitalisation Details'!$S$2:$S$2344,0)</f>
        <v>R1012</v>
      </c>
    </row>
    <row r="794" spans="1:14" ht="15.6" x14ac:dyDescent="0.3">
      <c r="A794" s="8" t="s">
        <v>1578</v>
      </c>
      <c r="B794" s="7" t="str">
        <f>_xlfn.XLOOKUP(A794,'Customer Names'!E794:E3128,'Customer Names'!H794:H3128)</f>
        <v>Monaghan</v>
      </c>
      <c r="C794" s="7">
        <v>51.14</v>
      </c>
      <c r="D794" s="7" t="str">
        <f>_xlfn.XLOOKUP(A794,'Medical Examinations'!J794:J3128,'Medical Examinations'!M794:M3128)</f>
        <v>No</v>
      </c>
      <c r="E794" s="7" t="str">
        <f>_xlfn.XLOOKUP(A794,'Medical Examinations'!J794:J3128,'Medical Examinations'!N794:N3128)</f>
        <v>No</v>
      </c>
      <c r="F794" s="7" t="str">
        <f>_xlfn.XLOOKUP(A794,'Medical Examinations'!J794:J3128,'Medical Examinations'!O794:O3128)</f>
        <v>No</v>
      </c>
      <c r="G794" s="7">
        <v>1</v>
      </c>
      <c r="H794" s="7" t="str">
        <f>_xlfn.XLOOKUP(A794,'Medical Examinations'!J794:J3128,'Medical Examinations'!Q794:Q3128)</f>
        <v>No</v>
      </c>
      <c r="I794" s="7" t="str">
        <f>_xlfn.XLOOKUP(A794,'Medical Examinations'!J794:J3128,'Medical Examinations'!S794:S3128)</f>
        <v>Obesity</v>
      </c>
      <c r="J794" s="7" t="str">
        <f>_xlfn.XLOOKUP(A794,'Hospitalisation Details'!$K$2:$K$2344,'Hospitalisation Details'!$V$2:$V$2344,0)</f>
        <v>12-Aug-1992</v>
      </c>
      <c r="K794" s="24">
        <f>_xlfn.XLOOKUP(A794,'Hospitalisation Details'!$K$2:$K$2344,'Hospitalisation Details'!$P$2:$P$2344,0)</f>
        <v>13113.51</v>
      </c>
      <c r="L794" s="24" t="str">
        <f>_xlfn.XLOOKUP(A794,'Hospitalisation Details'!$K$2:$K$2344,'Hospitalisation Details'!$Q$2:$Q$2344,0)</f>
        <v>tier - 3</v>
      </c>
      <c r="M794" s="5" t="str">
        <f>_xlfn.XLOOKUP(A794,'Hospitalisation Details'!$K$2:$K$2344,'Hospitalisation Details'!$R$2:$R$2344,0)</f>
        <v>tier - 2</v>
      </c>
      <c r="N794" s="5" t="str">
        <f>_xlfn.XLOOKUP(A794,'Hospitalisation Details'!$K$2:$K$2344,'Hospitalisation Details'!$S$2:$S$2344,0)</f>
        <v>R1026</v>
      </c>
    </row>
    <row r="795" spans="1:14" ht="15.6" x14ac:dyDescent="0.3">
      <c r="A795" s="8" t="s">
        <v>1577</v>
      </c>
      <c r="B795" s="7" t="str">
        <f>_xlfn.XLOOKUP(A795,'Customer Names'!E795:E3129,'Customer Names'!H795:H3129)</f>
        <v>Kawamoto</v>
      </c>
      <c r="C795" s="7">
        <v>24.32</v>
      </c>
      <c r="D795" s="7" t="str">
        <f>_xlfn.XLOOKUP(A795,'Medical Examinations'!J795:J3129,'Medical Examinations'!M795:M3129)</f>
        <v>No</v>
      </c>
      <c r="E795" s="7" t="str">
        <f>_xlfn.XLOOKUP(A795,'Medical Examinations'!J795:J3129,'Medical Examinations'!N795:N3129)</f>
        <v>No</v>
      </c>
      <c r="F795" s="7" t="str">
        <f>_xlfn.XLOOKUP(A795,'Medical Examinations'!J795:J3129,'Medical Examinations'!O795:O3129)</f>
        <v>No</v>
      </c>
      <c r="G795" s="7">
        <v>0</v>
      </c>
      <c r="H795" s="7" t="str">
        <f>_xlfn.XLOOKUP(A795,'Medical Examinations'!J795:J3129,'Medical Examinations'!Q795:Q3129)</f>
        <v>No</v>
      </c>
      <c r="I795" s="7" t="str">
        <f>_xlfn.XLOOKUP(A795,'Medical Examinations'!J795:J3129,'Medical Examinations'!S795:S3129)</f>
        <v>Normal Weight</v>
      </c>
      <c r="J795" s="7" t="str">
        <f>_xlfn.XLOOKUP(A795,'Hospitalisation Details'!$K$2:$K$2344,'Hospitalisation Details'!$V$2:$V$2344,0)</f>
        <v>2-Aug-1962</v>
      </c>
      <c r="K795" s="24">
        <f>_xlfn.XLOOKUP(A795,'Hospitalisation Details'!$K$2:$K$2344,'Hospitalisation Details'!$P$2:$P$2344,0)</f>
        <v>13112.6</v>
      </c>
      <c r="L795" s="24" t="str">
        <f>_xlfn.XLOOKUP(A795,'Hospitalisation Details'!$K$2:$K$2344,'Hospitalisation Details'!$Q$2:$Q$2344,0)</f>
        <v>tier - 3</v>
      </c>
      <c r="M795" s="5" t="str">
        <f>_xlfn.XLOOKUP(A795,'Hospitalisation Details'!$K$2:$K$2344,'Hospitalisation Details'!$R$2:$R$2344,0)</f>
        <v>tier - 3</v>
      </c>
      <c r="N795" s="5" t="str">
        <f>_xlfn.XLOOKUP(A795,'Hospitalisation Details'!$K$2:$K$2344,'Hospitalisation Details'!$S$2:$S$2344,0)</f>
        <v>R1012</v>
      </c>
    </row>
    <row r="796" spans="1:14" ht="15.6" x14ac:dyDescent="0.3">
      <c r="A796" s="8" t="s">
        <v>1576</v>
      </c>
      <c r="B796" s="7" t="str">
        <f>_xlfn.XLOOKUP(A796,'Customer Names'!E796:E3130,'Customer Names'!H796:H3130)</f>
        <v>Dicharry</v>
      </c>
      <c r="C796" s="7">
        <v>38.06</v>
      </c>
      <c r="D796" s="7" t="str">
        <f>_xlfn.XLOOKUP(A796,'Medical Examinations'!J796:J3130,'Medical Examinations'!M796:M3130)</f>
        <v>No</v>
      </c>
      <c r="E796" s="7" t="str">
        <f>_xlfn.XLOOKUP(A796,'Medical Examinations'!J796:J3130,'Medical Examinations'!N796:N3130)</f>
        <v>No</v>
      </c>
      <c r="F796" s="7" t="str">
        <f>_xlfn.XLOOKUP(A796,'Medical Examinations'!J796:J3130,'Medical Examinations'!O796:O3130)</f>
        <v>No</v>
      </c>
      <c r="G796" s="7">
        <v>0</v>
      </c>
      <c r="H796" s="7" t="str">
        <f>_xlfn.XLOOKUP(A796,'Medical Examinations'!J796:J3130,'Medical Examinations'!Q796:Q3130)</f>
        <v>No</v>
      </c>
      <c r="I796" s="7" t="str">
        <f>_xlfn.XLOOKUP(A796,'Medical Examinations'!J796:J3130,'Medical Examinations'!S796:S3130)</f>
        <v>Obesity</v>
      </c>
      <c r="J796" s="7" t="str">
        <f>_xlfn.XLOOKUP(A796,'Hospitalisation Details'!$K$2:$K$2344,'Hospitalisation Details'!$V$2:$V$2344,0)</f>
        <v>30-Oct-1971</v>
      </c>
      <c r="K796" s="24">
        <f>_xlfn.XLOOKUP(A796,'Hospitalisation Details'!$K$2:$K$2344,'Hospitalisation Details'!$P$2:$P$2344,0)</f>
        <v>13110.79</v>
      </c>
      <c r="L796" s="24" t="str">
        <f>_xlfn.XLOOKUP(A796,'Hospitalisation Details'!$K$2:$K$2344,'Hospitalisation Details'!$Q$2:$Q$2344,0)</f>
        <v>tier - 3</v>
      </c>
      <c r="M796" s="5" t="str">
        <f>_xlfn.XLOOKUP(A796,'Hospitalisation Details'!$K$2:$K$2344,'Hospitalisation Details'!$R$2:$R$2344,0)</f>
        <v>tier - 2</v>
      </c>
      <c r="N796" s="5" t="str">
        <f>_xlfn.XLOOKUP(A796,'Hospitalisation Details'!$K$2:$K$2344,'Hospitalisation Details'!$S$2:$S$2344,0)</f>
        <v>R1011</v>
      </c>
    </row>
    <row r="797" spans="1:14" ht="15.6" x14ac:dyDescent="0.3">
      <c r="A797" s="8" t="s">
        <v>1575</v>
      </c>
      <c r="B797" s="7" t="str">
        <f>_xlfn.XLOOKUP(A797,'Customer Names'!E797:E3131,'Customer Names'!H797:H3131)</f>
        <v>Berry</v>
      </c>
      <c r="C797" s="7">
        <v>37.700000000000003</v>
      </c>
      <c r="D797" s="7" t="str">
        <f>_xlfn.XLOOKUP(A797,'Medical Examinations'!J797:J3131,'Medical Examinations'!M797:M3131)</f>
        <v>No</v>
      </c>
      <c r="E797" s="7" t="str">
        <f>_xlfn.XLOOKUP(A797,'Medical Examinations'!J797:J3131,'Medical Examinations'!N797:N3131)</f>
        <v>No</v>
      </c>
      <c r="F797" s="7" t="str">
        <f>_xlfn.XLOOKUP(A797,'Medical Examinations'!J797:J3131,'Medical Examinations'!O797:O3131)</f>
        <v>No</v>
      </c>
      <c r="G797" s="7">
        <v>0</v>
      </c>
      <c r="H797" s="7" t="str">
        <f>_xlfn.XLOOKUP(A797,'Medical Examinations'!J797:J3131,'Medical Examinations'!Q797:Q3131)</f>
        <v>No</v>
      </c>
      <c r="I797" s="7" t="str">
        <f>_xlfn.XLOOKUP(A797,'Medical Examinations'!J797:J3131,'Medical Examinations'!S797:S3131)</f>
        <v>Obesity</v>
      </c>
      <c r="J797" s="7" t="str">
        <f>_xlfn.XLOOKUP(A797,'Hospitalisation Details'!$K$2:$K$2344,'Hospitalisation Details'!$V$2:$V$2344,0)</f>
        <v>17-Jul-1978</v>
      </c>
      <c r="K797" s="24">
        <f>_xlfn.XLOOKUP(A797,'Hospitalisation Details'!$K$2:$K$2344,'Hospitalisation Details'!$P$2:$P$2344,0)</f>
        <v>13101.74</v>
      </c>
      <c r="L797" s="24" t="str">
        <f>_xlfn.XLOOKUP(A797,'Hospitalisation Details'!$K$2:$K$2344,'Hospitalisation Details'!$Q$2:$Q$2344,0)</f>
        <v>tier - 3</v>
      </c>
      <c r="M797" s="5" t="str">
        <f>_xlfn.XLOOKUP(A797,'Hospitalisation Details'!$K$2:$K$2344,'Hospitalisation Details'!$R$2:$R$2344,0)</f>
        <v>tier - 2</v>
      </c>
      <c r="N797" s="5" t="str">
        <f>_xlfn.XLOOKUP(A797,'Hospitalisation Details'!$K$2:$K$2344,'Hospitalisation Details'!$S$2:$S$2344,0)</f>
        <v>R1026</v>
      </c>
    </row>
    <row r="798" spans="1:14" ht="15.6" x14ac:dyDescent="0.3">
      <c r="A798" s="8" t="s">
        <v>1574</v>
      </c>
      <c r="B798" s="7" t="str">
        <f>_xlfn.XLOOKUP(A798,'Customer Names'!E798:E3132,'Customer Names'!H798:H3132)</f>
        <v>Porfirio</v>
      </c>
      <c r="C798" s="7">
        <v>44</v>
      </c>
      <c r="D798" s="7" t="str">
        <f>_xlfn.XLOOKUP(A798,'Medical Examinations'!J798:J3132,'Medical Examinations'!M798:M3132)</f>
        <v>Yes</v>
      </c>
      <c r="E798" s="7" t="str">
        <f>_xlfn.XLOOKUP(A798,'Medical Examinations'!J798:J3132,'Medical Examinations'!N798:N3132)</f>
        <v>No</v>
      </c>
      <c r="F798" s="7" t="str">
        <f>_xlfn.XLOOKUP(A798,'Medical Examinations'!J798:J3132,'Medical Examinations'!O798:O3132)</f>
        <v>No</v>
      </c>
      <c r="G798" s="7">
        <v>2</v>
      </c>
      <c r="H798" s="7" t="str">
        <f>_xlfn.XLOOKUP(A798,'Medical Examinations'!J798:J3132,'Medical Examinations'!Q798:Q3132)</f>
        <v>No</v>
      </c>
      <c r="I798" s="7" t="str">
        <f>_xlfn.XLOOKUP(A798,'Medical Examinations'!J798:J3132,'Medical Examinations'!S798:S3132)</f>
        <v>Obesity</v>
      </c>
      <c r="J798" s="7" t="str">
        <f>_xlfn.XLOOKUP(A798,'Hospitalisation Details'!$K$2:$K$2344,'Hospitalisation Details'!$V$2:$V$2344,0)</f>
        <v>6-Nov-1961</v>
      </c>
      <c r="K798" s="24">
        <f>_xlfn.XLOOKUP(A798,'Hospitalisation Details'!$K$2:$K$2344,'Hospitalisation Details'!$P$2:$P$2344,0)</f>
        <v>13063.88</v>
      </c>
      <c r="L798" s="24" t="str">
        <f>_xlfn.XLOOKUP(A798,'Hospitalisation Details'!$K$2:$K$2344,'Hospitalisation Details'!$Q$2:$Q$2344,0)</f>
        <v>tier - 3</v>
      </c>
      <c r="M798" s="5" t="str">
        <f>_xlfn.XLOOKUP(A798,'Hospitalisation Details'!$K$2:$K$2344,'Hospitalisation Details'!$R$2:$R$2344,0)</f>
        <v>tier - 2</v>
      </c>
      <c r="N798" s="5" t="str">
        <f>_xlfn.XLOOKUP(A798,'Hospitalisation Details'!$K$2:$K$2344,'Hospitalisation Details'!$S$2:$S$2344,0)</f>
        <v>R1011</v>
      </c>
    </row>
    <row r="799" spans="1:14" ht="15.6" x14ac:dyDescent="0.3">
      <c r="A799" s="8" t="s">
        <v>1573</v>
      </c>
      <c r="B799" s="7" t="str">
        <f>_xlfn.XLOOKUP(A799,'Customer Names'!E799:E3133,'Customer Names'!H799:H3133)</f>
        <v>Thind</v>
      </c>
      <c r="C799" s="7">
        <v>41.45</v>
      </c>
      <c r="D799" s="7" t="str">
        <f>_xlfn.XLOOKUP(A799,'Medical Examinations'!J799:J3133,'Medical Examinations'!M799:M3133)</f>
        <v>Yes</v>
      </c>
      <c r="E799" s="7" t="str">
        <f>_xlfn.XLOOKUP(A799,'Medical Examinations'!J799:J3133,'Medical Examinations'!N799:N3133)</f>
        <v>No</v>
      </c>
      <c r="F799" s="7" t="str">
        <f>_xlfn.XLOOKUP(A799,'Medical Examinations'!J799:J3133,'Medical Examinations'!O799:O3133)</f>
        <v>No</v>
      </c>
      <c r="G799" s="7">
        <v>0</v>
      </c>
      <c r="H799" s="7" t="str">
        <f>_xlfn.XLOOKUP(A799,'Medical Examinations'!J799:J3133,'Medical Examinations'!Q799:Q3133)</f>
        <v>No</v>
      </c>
      <c r="I799" s="7" t="str">
        <f>_xlfn.XLOOKUP(A799,'Medical Examinations'!J799:J3133,'Medical Examinations'!S799:S3133)</f>
        <v>Obesity</v>
      </c>
      <c r="J799" s="7" t="str">
        <f>_xlfn.XLOOKUP(A799,'Hospitalisation Details'!$K$2:$K$2344,'Hospitalisation Details'!$V$2:$V$2344,0)</f>
        <v>26-Oct-1985</v>
      </c>
      <c r="K799" s="24">
        <f>_xlfn.XLOOKUP(A799,'Hospitalisation Details'!$K$2:$K$2344,'Hospitalisation Details'!$P$2:$P$2344,0)</f>
        <v>13051.22</v>
      </c>
      <c r="L799" s="24" t="str">
        <f>_xlfn.XLOOKUP(A799,'Hospitalisation Details'!$K$2:$K$2344,'Hospitalisation Details'!$Q$2:$Q$2344,0)</f>
        <v>tier - 3</v>
      </c>
      <c r="M799" s="5" t="str">
        <f>_xlfn.XLOOKUP(A799,'Hospitalisation Details'!$K$2:$K$2344,'Hospitalisation Details'!$R$2:$R$2344,0)</f>
        <v>tier - 1</v>
      </c>
      <c r="N799" s="5" t="str">
        <f>_xlfn.XLOOKUP(A799,'Hospitalisation Details'!$K$2:$K$2344,'Hospitalisation Details'!$S$2:$S$2344,0)</f>
        <v>R1026</v>
      </c>
    </row>
    <row r="800" spans="1:14" ht="15.6" x14ac:dyDescent="0.3">
      <c r="A800" s="8" t="s">
        <v>1572</v>
      </c>
      <c r="B800" s="7" t="str">
        <f>_xlfn.XLOOKUP(A800,'Customer Names'!E800:E3134,'Customer Names'!H800:H3134)</f>
        <v>Ryan</v>
      </c>
      <c r="C800" s="7">
        <v>25.364999999999998</v>
      </c>
      <c r="D800" s="7" t="str">
        <f>_xlfn.XLOOKUP(A800,'Medical Examinations'!J800:J3134,'Medical Examinations'!M800:M3134)</f>
        <v>Yes</v>
      </c>
      <c r="E800" s="7" t="str">
        <f>_xlfn.XLOOKUP(A800,'Medical Examinations'!J800:J3134,'Medical Examinations'!N800:N3134)</f>
        <v>No</v>
      </c>
      <c r="F800" s="7" t="str">
        <f>_xlfn.XLOOKUP(A800,'Medical Examinations'!J800:J3134,'Medical Examinations'!O800:O3134)</f>
        <v>No</v>
      </c>
      <c r="G800" s="7">
        <v>0</v>
      </c>
      <c r="H800" s="7" t="str">
        <f>_xlfn.XLOOKUP(A800,'Medical Examinations'!J800:J3134,'Medical Examinations'!Q800:Q3134)</f>
        <v>No</v>
      </c>
      <c r="I800" s="7" t="str">
        <f>_xlfn.XLOOKUP(A800,'Medical Examinations'!J800:J3134,'Medical Examinations'!S800:S3134)</f>
        <v>Over Weight</v>
      </c>
      <c r="J800" s="7" t="str">
        <f>_xlfn.XLOOKUP(A800,'Hospitalisation Details'!$K$2:$K$2344,'Hospitalisation Details'!$V$2:$V$2344,0)</f>
        <v>6-Aug-1967</v>
      </c>
      <c r="K800" s="24">
        <f>_xlfn.XLOOKUP(A800,'Hospitalisation Details'!$K$2:$K$2344,'Hospitalisation Details'!$P$2:$P$2344,0)</f>
        <v>13047.33</v>
      </c>
      <c r="L800" s="24" t="str">
        <f>_xlfn.XLOOKUP(A800,'Hospitalisation Details'!$K$2:$K$2344,'Hospitalisation Details'!$Q$2:$Q$2344,0)</f>
        <v>tier - 3</v>
      </c>
      <c r="M800" s="5" t="str">
        <f>_xlfn.XLOOKUP(A800,'Hospitalisation Details'!$K$2:$K$2344,'Hospitalisation Details'!$R$2:$R$2344,0)</f>
        <v>tier - 3</v>
      </c>
      <c r="N800" s="5" t="str">
        <f>_xlfn.XLOOKUP(A800,'Hospitalisation Details'!$K$2:$K$2344,'Hospitalisation Details'!$S$2:$S$2344,0)</f>
        <v>R1024</v>
      </c>
    </row>
    <row r="801" spans="1:14" ht="15.6" x14ac:dyDescent="0.3">
      <c r="A801" s="8" t="s">
        <v>1571</v>
      </c>
      <c r="B801" s="7" t="str">
        <f>_xlfn.XLOOKUP(A801,'Customer Names'!E801:E3135,'Customer Names'!H801:H3135)</f>
        <v>Horn</v>
      </c>
      <c r="C801" s="7">
        <v>34.56</v>
      </c>
      <c r="D801" s="7" t="str">
        <f>_xlfn.XLOOKUP(A801,'Medical Examinations'!J801:J3135,'Medical Examinations'!M801:M3135)</f>
        <v>Yes</v>
      </c>
      <c r="E801" s="7" t="str">
        <f>_xlfn.XLOOKUP(A801,'Medical Examinations'!J801:J3135,'Medical Examinations'!N801:N3135)</f>
        <v>No</v>
      </c>
      <c r="F801" s="7" t="str">
        <f>_xlfn.XLOOKUP(A801,'Medical Examinations'!J801:J3135,'Medical Examinations'!O801:O3135)</f>
        <v>Yes</v>
      </c>
      <c r="G801" s="7">
        <v>1</v>
      </c>
      <c r="H801" s="7" t="str">
        <f>_xlfn.XLOOKUP(A801,'Medical Examinations'!J801:J3135,'Medical Examinations'!Q801:Q3135)</f>
        <v>No</v>
      </c>
      <c r="I801" s="7" t="str">
        <f>_xlfn.XLOOKUP(A801,'Medical Examinations'!J801:J3135,'Medical Examinations'!S801:S3135)</f>
        <v>Obesity</v>
      </c>
      <c r="J801" s="7" t="str">
        <f>_xlfn.XLOOKUP(A801,'Hospitalisation Details'!$K$2:$K$2344,'Hospitalisation Details'!$V$2:$V$2344,0)</f>
        <v>23-Sep-1969</v>
      </c>
      <c r="K801" s="24">
        <f>_xlfn.XLOOKUP(A801,'Hospitalisation Details'!$K$2:$K$2344,'Hospitalisation Details'!$P$2:$P$2344,0)</f>
        <v>13044.41</v>
      </c>
      <c r="L801" s="24" t="str">
        <f>_xlfn.XLOOKUP(A801,'Hospitalisation Details'!$K$2:$K$2344,'Hospitalisation Details'!$Q$2:$Q$2344,0)</f>
        <v>tier - 3</v>
      </c>
      <c r="M801" s="5" t="str">
        <f>_xlfn.XLOOKUP(A801,'Hospitalisation Details'!$K$2:$K$2344,'Hospitalisation Details'!$R$2:$R$2344,0)</f>
        <v>tier - 1</v>
      </c>
      <c r="N801" s="5" t="str">
        <f>_xlfn.XLOOKUP(A801,'Hospitalisation Details'!$K$2:$K$2344,'Hospitalisation Details'!$S$2:$S$2344,0)</f>
        <v>R1012</v>
      </c>
    </row>
    <row r="802" spans="1:14" ht="15.6" x14ac:dyDescent="0.3">
      <c r="A802" s="8" t="s">
        <v>1570</v>
      </c>
      <c r="B802" s="7" t="str">
        <f>_xlfn.XLOOKUP(A802,'Customer Names'!E802:E3136,'Customer Names'!H802:H3136)</f>
        <v>Sabadosa</v>
      </c>
      <c r="C802" s="7">
        <v>28.2</v>
      </c>
      <c r="D802" s="7" t="str">
        <f>_xlfn.XLOOKUP(A802,'Medical Examinations'!J802:J3136,'Medical Examinations'!M802:M3136)</f>
        <v>Yes</v>
      </c>
      <c r="E802" s="7" t="str">
        <f>_xlfn.XLOOKUP(A802,'Medical Examinations'!J802:J3136,'Medical Examinations'!N802:N3136)</f>
        <v>No</v>
      </c>
      <c r="F802" s="7" t="str">
        <f>_xlfn.XLOOKUP(A802,'Medical Examinations'!J802:J3136,'Medical Examinations'!O802:O3136)</f>
        <v>No</v>
      </c>
      <c r="G802" s="7">
        <v>2</v>
      </c>
      <c r="H802" s="7" t="str">
        <f>_xlfn.XLOOKUP(A802,'Medical Examinations'!J802:J3136,'Medical Examinations'!Q802:Q3136)</f>
        <v>No</v>
      </c>
      <c r="I802" s="7" t="str">
        <f>_xlfn.XLOOKUP(A802,'Medical Examinations'!J802:J3136,'Medical Examinations'!S802:S3136)</f>
        <v>Over Weight</v>
      </c>
      <c r="J802" s="7" t="str">
        <f>_xlfn.XLOOKUP(A802,'Hospitalisation Details'!$K$2:$K$2344,'Hospitalisation Details'!$V$2:$V$2344,0)</f>
        <v>9-Nov-1961</v>
      </c>
      <c r="K802" s="24">
        <f>_xlfn.XLOOKUP(A802,'Hospitalisation Details'!$K$2:$K$2344,'Hospitalisation Details'!$P$2:$P$2344,0)</f>
        <v>13041.92</v>
      </c>
      <c r="L802" s="24" t="str">
        <f>_xlfn.XLOOKUP(A802,'Hospitalisation Details'!$K$2:$K$2344,'Hospitalisation Details'!$Q$2:$Q$2344,0)</f>
        <v>tier - 3</v>
      </c>
      <c r="M802" s="5" t="str">
        <f>_xlfn.XLOOKUP(A802,'Hospitalisation Details'!$K$2:$K$2344,'Hospitalisation Details'!$R$2:$R$2344,0)</f>
        <v>tier - 1</v>
      </c>
      <c r="N802" s="5" t="str">
        <f>_xlfn.XLOOKUP(A802,'Hospitalisation Details'!$K$2:$K$2344,'Hospitalisation Details'!$S$2:$S$2344,0)</f>
        <v>R1011</v>
      </c>
    </row>
    <row r="803" spans="1:14" ht="15.6" x14ac:dyDescent="0.3">
      <c r="A803" s="8" t="s">
        <v>1569</v>
      </c>
      <c r="B803" s="7" t="str">
        <f>_xlfn.XLOOKUP(A803,'Customer Names'!E803:E3137,'Customer Names'!H803:H3137)</f>
        <v>Casady</v>
      </c>
      <c r="C803" s="7">
        <v>30.43</v>
      </c>
      <c r="D803" s="7" t="str">
        <f>_xlfn.XLOOKUP(A803,'Medical Examinations'!J803:J3137,'Medical Examinations'!M803:M3137)</f>
        <v>No</v>
      </c>
      <c r="E803" s="7" t="str">
        <f>_xlfn.XLOOKUP(A803,'Medical Examinations'!J803:J3137,'Medical Examinations'!N803:N3137)</f>
        <v>No</v>
      </c>
      <c r="F803" s="7" t="str">
        <f>_xlfn.XLOOKUP(A803,'Medical Examinations'!J803:J3137,'Medical Examinations'!O803:O3137)</f>
        <v>No</v>
      </c>
      <c r="G803" s="7">
        <v>0</v>
      </c>
      <c r="H803" s="7" t="str">
        <f>_xlfn.XLOOKUP(A803,'Medical Examinations'!J803:J3137,'Medical Examinations'!Q803:Q3137)</f>
        <v>No</v>
      </c>
      <c r="I803" s="7" t="str">
        <f>_xlfn.XLOOKUP(A803,'Medical Examinations'!J803:J3137,'Medical Examinations'!S803:S3137)</f>
        <v>Obesity</v>
      </c>
      <c r="J803" s="7" t="str">
        <f>_xlfn.XLOOKUP(A803,'Hospitalisation Details'!$K$2:$K$2344,'Hospitalisation Details'!$V$2:$V$2344,0)</f>
        <v>4-Nov-1965</v>
      </c>
      <c r="K803" s="24">
        <f>_xlfn.XLOOKUP(A803,'Hospitalisation Details'!$K$2:$K$2344,'Hospitalisation Details'!$P$2:$P$2344,0)</f>
        <v>13023.93</v>
      </c>
      <c r="L803" s="24" t="str">
        <f>_xlfn.XLOOKUP(A803,'Hospitalisation Details'!$K$2:$K$2344,'Hospitalisation Details'!$Q$2:$Q$2344,0)</f>
        <v>tier - 3</v>
      </c>
      <c r="M803" s="5" t="str">
        <f>_xlfn.XLOOKUP(A803,'Hospitalisation Details'!$K$2:$K$2344,'Hospitalisation Details'!$R$2:$R$2344,0)</f>
        <v>tier - 2</v>
      </c>
      <c r="N803" s="5" t="str">
        <f>_xlfn.XLOOKUP(A803,'Hospitalisation Details'!$K$2:$K$2344,'Hospitalisation Details'!$S$2:$S$2344,0)</f>
        <v>R1025</v>
      </c>
    </row>
    <row r="804" spans="1:14" ht="15.6" x14ac:dyDescent="0.3">
      <c r="A804" s="8" t="s">
        <v>1568</v>
      </c>
      <c r="B804" s="7" t="str">
        <f>_xlfn.XLOOKUP(A804,'Customer Names'!E804:E3138,'Customer Names'!H804:H3138)</f>
        <v>Phillips</v>
      </c>
      <c r="C804" s="7">
        <v>32.395000000000003</v>
      </c>
      <c r="D804" s="7" t="str">
        <f>_xlfn.XLOOKUP(A804,'Medical Examinations'!J804:J3138,'Medical Examinations'!M804:M3138)</f>
        <v>Yes</v>
      </c>
      <c r="E804" s="7" t="str">
        <f>_xlfn.XLOOKUP(A804,'Medical Examinations'!J804:J3138,'Medical Examinations'!N804:N3138)</f>
        <v>No</v>
      </c>
      <c r="F804" s="7" t="str">
        <f>_xlfn.XLOOKUP(A804,'Medical Examinations'!J804:J3138,'Medical Examinations'!O804:O3138)</f>
        <v>No</v>
      </c>
      <c r="G804" s="7">
        <v>1</v>
      </c>
      <c r="H804" s="7" t="str">
        <f>_xlfn.XLOOKUP(A804,'Medical Examinations'!J804:J3138,'Medical Examinations'!Q804:Q3138)</f>
        <v>No</v>
      </c>
      <c r="I804" s="7" t="str">
        <f>_xlfn.XLOOKUP(A804,'Medical Examinations'!J804:J3138,'Medical Examinations'!S804:S3138)</f>
        <v>Obesity</v>
      </c>
      <c r="J804" s="7" t="str">
        <f>_xlfn.XLOOKUP(A804,'Hospitalisation Details'!$K$2:$K$2344,'Hospitalisation Details'!$V$2:$V$2344,0)</f>
        <v>23-Sep-1964</v>
      </c>
      <c r="K804" s="24">
        <f>_xlfn.XLOOKUP(A804,'Hospitalisation Details'!$K$2:$K$2344,'Hospitalisation Details'!$P$2:$P$2344,0)</f>
        <v>13019.16</v>
      </c>
      <c r="L804" s="24" t="str">
        <f>_xlfn.XLOOKUP(A804,'Hospitalisation Details'!$K$2:$K$2344,'Hospitalisation Details'!$Q$2:$Q$2344,0)</f>
        <v>tier - 3</v>
      </c>
      <c r="M804" s="5" t="str">
        <f>_xlfn.XLOOKUP(A804,'Hospitalisation Details'!$K$2:$K$2344,'Hospitalisation Details'!$R$2:$R$2344,0)</f>
        <v>tier - 1</v>
      </c>
      <c r="N804" s="5" t="str">
        <f>_xlfn.XLOOKUP(A804,'Hospitalisation Details'!$K$2:$K$2344,'Hospitalisation Details'!$S$2:$S$2344,0)</f>
        <v>R1024</v>
      </c>
    </row>
    <row r="805" spans="1:14" ht="15.6" x14ac:dyDescent="0.3">
      <c r="A805" s="8" t="s">
        <v>1567</v>
      </c>
      <c r="B805" s="7" t="str">
        <f>_xlfn.XLOOKUP(A805,'Customer Names'!E805:E3139,'Customer Names'!H805:H3139)</f>
        <v>Ahokas</v>
      </c>
      <c r="C805" s="7">
        <v>24.035</v>
      </c>
      <c r="D805" s="7" t="str">
        <f>_xlfn.XLOOKUP(A805,'Medical Examinations'!J805:J3139,'Medical Examinations'!M805:M3139)</f>
        <v>No</v>
      </c>
      <c r="E805" s="7" t="str">
        <f>_xlfn.XLOOKUP(A805,'Medical Examinations'!J805:J3139,'Medical Examinations'!N805:N3139)</f>
        <v>No</v>
      </c>
      <c r="F805" s="7" t="str">
        <f>_xlfn.XLOOKUP(A805,'Medical Examinations'!J805:J3139,'Medical Examinations'!O805:O3139)</f>
        <v>No</v>
      </c>
      <c r="G805" s="7">
        <v>0</v>
      </c>
      <c r="H805" s="7" t="str">
        <f>_xlfn.XLOOKUP(A805,'Medical Examinations'!J805:J3139,'Medical Examinations'!Q805:Q3139)</f>
        <v>No</v>
      </c>
      <c r="I805" s="7" t="str">
        <f>_xlfn.XLOOKUP(A805,'Medical Examinations'!J805:J3139,'Medical Examinations'!S805:S3139)</f>
        <v>Normal Weight</v>
      </c>
      <c r="J805" s="7" t="str">
        <f>_xlfn.XLOOKUP(A805,'Hospitalisation Details'!$K$2:$K$2344,'Hospitalisation Details'!$V$2:$V$2344,0)</f>
        <v>20-Jul-1962</v>
      </c>
      <c r="K805" s="24">
        <f>_xlfn.XLOOKUP(A805,'Hospitalisation Details'!$K$2:$K$2344,'Hospitalisation Details'!$P$2:$P$2344,0)</f>
        <v>13012.21</v>
      </c>
      <c r="L805" s="24" t="str">
        <f>_xlfn.XLOOKUP(A805,'Hospitalisation Details'!$K$2:$K$2344,'Hospitalisation Details'!$Q$2:$Q$2344,0)</f>
        <v>tier - 3</v>
      </c>
      <c r="M805" s="5" t="str">
        <f>_xlfn.XLOOKUP(A805,'Hospitalisation Details'!$K$2:$K$2344,'Hospitalisation Details'!$R$2:$R$2344,0)</f>
        <v>tier - 1</v>
      </c>
      <c r="N805" s="5" t="str">
        <f>_xlfn.XLOOKUP(A805,'Hospitalisation Details'!$K$2:$K$2344,'Hospitalisation Details'!$S$2:$S$2344,0)</f>
        <v>R1012</v>
      </c>
    </row>
    <row r="806" spans="1:14" ht="15.6" x14ac:dyDescent="0.3">
      <c r="A806" s="8" t="s">
        <v>1566</v>
      </c>
      <c r="B806" s="7" t="str">
        <f>_xlfn.XLOOKUP(A806,'Customer Names'!E806:E3140,'Customer Names'!H806:H3140)</f>
        <v>Hebert</v>
      </c>
      <c r="C806" s="7">
        <v>37.119999999999997</v>
      </c>
      <c r="D806" s="7" t="str">
        <f>_xlfn.XLOOKUP(A806,'Medical Examinations'!J806:J3140,'Medical Examinations'!M806:M3140)</f>
        <v>No</v>
      </c>
      <c r="E806" s="7" t="str">
        <f>_xlfn.XLOOKUP(A806,'Medical Examinations'!J806:J3140,'Medical Examinations'!N806:N3140)</f>
        <v>No</v>
      </c>
      <c r="F806" s="7" t="str">
        <f>_xlfn.XLOOKUP(A806,'Medical Examinations'!J806:J3140,'Medical Examinations'!O806:O3140)</f>
        <v>No</v>
      </c>
      <c r="G806" s="7">
        <v>2</v>
      </c>
      <c r="H806" s="7" t="str">
        <f>_xlfn.XLOOKUP(A806,'Medical Examinations'!J806:J3140,'Medical Examinations'!Q806:Q3140)</f>
        <v>No</v>
      </c>
      <c r="I806" s="7" t="str">
        <f>_xlfn.XLOOKUP(A806,'Medical Examinations'!J806:J3140,'Medical Examinations'!S806:S3140)</f>
        <v>Obesity</v>
      </c>
      <c r="J806" s="7" t="str">
        <f>_xlfn.XLOOKUP(A806,'Hospitalisation Details'!$K$2:$K$2344,'Hospitalisation Details'!$V$2:$V$2344,0)</f>
        <v>27-Sep-1972</v>
      </c>
      <c r="K806" s="24">
        <f>_xlfn.XLOOKUP(A806,'Hospitalisation Details'!$K$2:$K$2344,'Hospitalisation Details'!$P$2:$P$2344,0)</f>
        <v>13010.86</v>
      </c>
      <c r="L806" s="24" t="str">
        <f>_xlfn.XLOOKUP(A806,'Hospitalisation Details'!$K$2:$K$2344,'Hospitalisation Details'!$Q$2:$Q$2344,0)</f>
        <v>tier - 3</v>
      </c>
      <c r="M806" s="5" t="str">
        <f>_xlfn.XLOOKUP(A806,'Hospitalisation Details'!$K$2:$K$2344,'Hospitalisation Details'!$R$2:$R$2344,0)</f>
        <v>tier - 2</v>
      </c>
      <c r="N806" s="5" t="str">
        <f>_xlfn.XLOOKUP(A806,'Hospitalisation Details'!$K$2:$K$2344,'Hospitalisation Details'!$S$2:$S$2344,0)</f>
        <v>R1012</v>
      </c>
    </row>
    <row r="807" spans="1:14" ht="15.6" x14ac:dyDescent="0.3">
      <c r="A807" s="8" t="s">
        <v>1565</v>
      </c>
      <c r="B807" s="7" t="str">
        <f>_xlfn.XLOOKUP(A807,'Customer Names'!E807:E3141,'Customer Names'!H807:H3141)</f>
        <v>Fair</v>
      </c>
      <c r="C807" s="7">
        <v>34.840000000000003</v>
      </c>
      <c r="D807" s="7" t="str">
        <f>_xlfn.XLOOKUP(A807,'Medical Examinations'!J807:J3141,'Medical Examinations'!M807:M3141)</f>
        <v>Yes</v>
      </c>
      <c r="E807" s="7" t="str">
        <f>_xlfn.XLOOKUP(A807,'Medical Examinations'!J807:J3141,'Medical Examinations'!N807:N3141)</f>
        <v>No</v>
      </c>
      <c r="F807" s="7" t="str">
        <f>_xlfn.XLOOKUP(A807,'Medical Examinations'!J807:J3141,'Medical Examinations'!O807:O3141)</f>
        <v>Yes</v>
      </c>
      <c r="G807" s="7">
        <v>1</v>
      </c>
      <c r="H807" s="7" t="str">
        <f>_xlfn.XLOOKUP(A807,'Medical Examinations'!J807:J3141,'Medical Examinations'!Q807:Q3141)</f>
        <v>No</v>
      </c>
      <c r="I807" s="7" t="str">
        <f>_xlfn.XLOOKUP(A807,'Medical Examinations'!J807:J3141,'Medical Examinations'!S807:S3141)</f>
        <v>Obesity</v>
      </c>
      <c r="J807" s="7" t="str">
        <f>_xlfn.XLOOKUP(A807,'Hospitalisation Details'!$K$2:$K$2344,'Hospitalisation Details'!$V$2:$V$2344,0)</f>
        <v>13-Dec-1969</v>
      </c>
      <c r="K807" s="24">
        <f>_xlfn.XLOOKUP(A807,'Hospitalisation Details'!$K$2:$K$2344,'Hospitalisation Details'!$P$2:$P$2344,0)</f>
        <v>13008.07</v>
      </c>
      <c r="L807" s="24" t="str">
        <f>_xlfn.XLOOKUP(A807,'Hospitalisation Details'!$K$2:$K$2344,'Hospitalisation Details'!$Q$2:$Q$2344,0)</f>
        <v>tier - 3</v>
      </c>
      <c r="M807" s="5" t="str">
        <f>_xlfn.XLOOKUP(A807,'Hospitalisation Details'!$K$2:$K$2344,'Hospitalisation Details'!$R$2:$R$2344,0)</f>
        <v>tier - 3</v>
      </c>
      <c r="N807" s="5" t="str">
        <f>_xlfn.XLOOKUP(A807,'Hospitalisation Details'!$K$2:$K$2344,'Hospitalisation Details'!$S$2:$S$2344,0)</f>
        <v>R1012</v>
      </c>
    </row>
    <row r="808" spans="1:14" ht="15.6" x14ac:dyDescent="0.3">
      <c r="A808" s="8" t="s">
        <v>1564</v>
      </c>
      <c r="B808" s="7" t="str">
        <f>_xlfn.XLOOKUP(A808,'Customer Names'!E808:E3142,'Customer Names'!H808:H3142)</f>
        <v>Swenson</v>
      </c>
      <c r="C808" s="7">
        <v>29.53</v>
      </c>
      <c r="D808" s="7" t="str">
        <f>_xlfn.XLOOKUP(A808,'Medical Examinations'!J808:J3142,'Medical Examinations'!M808:M3142)</f>
        <v>No</v>
      </c>
      <c r="E808" s="7" t="str">
        <f>_xlfn.XLOOKUP(A808,'Medical Examinations'!J808:J3142,'Medical Examinations'!N808:N3142)</f>
        <v>No</v>
      </c>
      <c r="F808" s="7" t="str">
        <f>_xlfn.XLOOKUP(A808,'Medical Examinations'!J808:J3142,'Medical Examinations'!O808:O3142)</f>
        <v>No</v>
      </c>
      <c r="G808" s="7">
        <v>0</v>
      </c>
      <c r="H808" s="7" t="str">
        <f>_xlfn.XLOOKUP(A808,'Medical Examinations'!J808:J3142,'Medical Examinations'!Q808:Q3142)</f>
        <v>No</v>
      </c>
      <c r="I808" s="7" t="str">
        <f>_xlfn.XLOOKUP(A808,'Medical Examinations'!J808:J3142,'Medical Examinations'!S808:S3142)</f>
        <v>Over Weight</v>
      </c>
      <c r="J808" s="7" t="str">
        <f>_xlfn.XLOOKUP(A808,'Hospitalisation Details'!$K$2:$K$2344,'Hospitalisation Details'!$V$2:$V$2344,0)</f>
        <v>24-Jun-1962</v>
      </c>
      <c r="K808" s="24">
        <f>_xlfn.XLOOKUP(A808,'Hospitalisation Details'!$K$2:$K$2344,'Hospitalisation Details'!$P$2:$P$2344,0)</f>
        <v>13004.95</v>
      </c>
      <c r="L808" s="24" t="str">
        <f>_xlfn.XLOOKUP(A808,'Hospitalisation Details'!$K$2:$K$2344,'Hospitalisation Details'!$Q$2:$Q$2344,0)</f>
        <v>tier - 3</v>
      </c>
      <c r="M808" s="5" t="str">
        <f>_xlfn.XLOOKUP(A808,'Hospitalisation Details'!$K$2:$K$2344,'Hospitalisation Details'!$R$2:$R$2344,0)</f>
        <v>tier - 1</v>
      </c>
      <c r="N808" s="5" t="str">
        <f>_xlfn.XLOOKUP(A808,'Hospitalisation Details'!$K$2:$K$2344,'Hospitalisation Details'!$S$2:$S$2344,0)</f>
        <v>R1012</v>
      </c>
    </row>
    <row r="809" spans="1:14" ht="15.6" x14ac:dyDescent="0.3">
      <c r="A809" s="8" t="s">
        <v>1563</v>
      </c>
      <c r="B809" s="7" t="str">
        <f>_xlfn.XLOOKUP(A809,'Customer Names'!E809:E3143,'Customer Names'!H809:H3143)</f>
        <v>Revenis</v>
      </c>
      <c r="C809" s="7">
        <v>42.51</v>
      </c>
      <c r="D809" s="7" t="str">
        <f>_xlfn.XLOOKUP(A809,'Medical Examinations'!J809:J3143,'Medical Examinations'!M809:M3143)</f>
        <v>Yes</v>
      </c>
      <c r="E809" s="7" t="str">
        <f>_xlfn.XLOOKUP(A809,'Medical Examinations'!J809:J3143,'Medical Examinations'!N809:N3143)</f>
        <v>No</v>
      </c>
      <c r="F809" s="7" t="str">
        <f>_xlfn.XLOOKUP(A809,'Medical Examinations'!J809:J3143,'Medical Examinations'!O809:O3143)</f>
        <v>No</v>
      </c>
      <c r="G809" s="7">
        <v>0</v>
      </c>
      <c r="H809" s="7" t="str">
        <f>_xlfn.XLOOKUP(A809,'Medical Examinations'!J809:J3143,'Medical Examinations'!Q809:Q3143)</f>
        <v>No</v>
      </c>
      <c r="I809" s="7" t="str">
        <f>_xlfn.XLOOKUP(A809,'Medical Examinations'!J809:J3143,'Medical Examinations'!S809:S3143)</f>
        <v>Obesity</v>
      </c>
      <c r="J809" s="7" t="str">
        <f>_xlfn.XLOOKUP(A809,'Hospitalisation Details'!$K$2:$K$2344,'Hospitalisation Details'!$V$2:$V$2344,0)</f>
        <v>30-Oct-1981</v>
      </c>
      <c r="K809" s="24">
        <f>_xlfn.XLOOKUP(A809,'Hospitalisation Details'!$K$2:$K$2344,'Hospitalisation Details'!$P$2:$P$2344,0)</f>
        <v>13002.91</v>
      </c>
      <c r="L809" s="24" t="str">
        <f>_xlfn.XLOOKUP(A809,'Hospitalisation Details'!$K$2:$K$2344,'Hospitalisation Details'!$Q$2:$Q$2344,0)</f>
        <v>tier - 3</v>
      </c>
      <c r="M809" s="5" t="str">
        <f>_xlfn.XLOOKUP(A809,'Hospitalisation Details'!$K$2:$K$2344,'Hospitalisation Details'!$R$2:$R$2344,0)</f>
        <v>tier - 1</v>
      </c>
      <c r="N809" s="5" t="str">
        <f>_xlfn.XLOOKUP(A809,'Hospitalisation Details'!$K$2:$K$2344,'Hospitalisation Details'!$S$2:$S$2344,0)</f>
        <v>R1012</v>
      </c>
    </row>
    <row r="810" spans="1:14" ht="15.6" x14ac:dyDescent="0.3">
      <c r="A810" s="8" t="s">
        <v>1562</v>
      </c>
      <c r="B810" s="7" t="str">
        <f>_xlfn.XLOOKUP(A810,'Customer Names'!E810:E3144,'Customer Names'!H810:H3144)</f>
        <v>Engnes</v>
      </c>
      <c r="C810" s="7">
        <v>38.14</v>
      </c>
      <c r="D810" s="7" t="str">
        <f>_xlfn.XLOOKUP(A810,'Medical Examinations'!J810:J3144,'Medical Examinations'!M810:M3144)</f>
        <v>No</v>
      </c>
      <c r="E810" s="7" t="str">
        <f>_xlfn.XLOOKUP(A810,'Medical Examinations'!J810:J3144,'Medical Examinations'!N810:N3144)</f>
        <v>No</v>
      </c>
      <c r="F810" s="7" t="str">
        <f>_xlfn.XLOOKUP(A810,'Medical Examinations'!J810:J3144,'Medical Examinations'!O810:O3144)</f>
        <v>Yes</v>
      </c>
      <c r="G810" s="7">
        <v>1</v>
      </c>
      <c r="H810" s="7" t="str">
        <f>_xlfn.XLOOKUP(A810,'Medical Examinations'!J810:J3144,'Medical Examinations'!Q810:Q3144)</f>
        <v>No</v>
      </c>
      <c r="I810" s="7" t="str">
        <f>_xlfn.XLOOKUP(A810,'Medical Examinations'!J810:J3144,'Medical Examinations'!S810:S3144)</f>
        <v>Obesity</v>
      </c>
      <c r="J810" s="7" t="str">
        <f>_xlfn.XLOOKUP(A810,'Hospitalisation Details'!$K$2:$K$2344,'Hospitalisation Details'!$V$2:$V$2344,0)</f>
        <v>27-Nov-1979</v>
      </c>
      <c r="K810" s="24">
        <f>_xlfn.XLOOKUP(A810,'Hospitalisation Details'!$K$2:$K$2344,'Hospitalisation Details'!$P$2:$P$2344,0)</f>
        <v>12994.12</v>
      </c>
      <c r="L810" s="24" t="str">
        <f>_xlfn.XLOOKUP(A810,'Hospitalisation Details'!$K$2:$K$2344,'Hospitalisation Details'!$Q$2:$Q$2344,0)</f>
        <v>tier - 3</v>
      </c>
      <c r="M810" s="5" t="str">
        <f>_xlfn.XLOOKUP(A810,'Hospitalisation Details'!$K$2:$K$2344,'Hospitalisation Details'!$R$2:$R$2344,0)</f>
        <v>tier - 2</v>
      </c>
      <c r="N810" s="5" t="str">
        <f>_xlfn.XLOOKUP(A810,'Hospitalisation Details'!$K$2:$K$2344,'Hospitalisation Details'!$S$2:$S$2344,0)</f>
        <v>R1026</v>
      </c>
    </row>
    <row r="811" spans="1:14" ht="15.6" x14ac:dyDescent="0.3">
      <c r="A811" s="8" t="s">
        <v>1561</v>
      </c>
      <c r="B811" s="7" t="str">
        <f>_xlfn.XLOOKUP(A811,'Customer Names'!E811:E3145,'Customer Names'!H811:H3145)</f>
        <v>Wiltse</v>
      </c>
      <c r="C811" s="7">
        <v>39.93</v>
      </c>
      <c r="D811" s="7" t="str">
        <f>_xlfn.XLOOKUP(A811,'Medical Examinations'!J811:J3145,'Medical Examinations'!M811:M3145)</f>
        <v>No</v>
      </c>
      <c r="E811" s="7" t="str">
        <f>_xlfn.XLOOKUP(A811,'Medical Examinations'!J811:J3145,'Medical Examinations'!N811:N3145)</f>
        <v>No</v>
      </c>
      <c r="F811" s="7" t="str">
        <f>_xlfn.XLOOKUP(A811,'Medical Examinations'!J811:J3145,'Medical Examinations'!O811:O3145)</f>
        <v>No</v>
      </c>
      <c r="G811" s="7">
        <v>0</v>
      </c>
      <c r="H811" s="7" t="str">
        <f>_xlfn.XLOOKUP(A811,'Medical Examinations'!J811:J3145,'Medical Examinations'!Q811:Q3145)</f>
        <v>No</v>
      </c>
      <c r="I811" s="7" t="str">
        <f>_xlfn.XLOOKUP(A811,'Medical Examinations'!J811:J3145,'Medical Examinations'!S811:S3145)</f>
        <v>Obesity</v>
      </c>
      <c r="J811" s="7" t="str">
        <f>_xlfn.XLOOKUP(A811,'Hospitalisation Details'!$K$2:$K$2344,'Hospitalisation Details'!$V$2:$V$2344,0)</f>
        <v>28-Nov-1960</v>
      </c>
      <c r="K811" s="24">
        <f>_xlfn.XLOOKUP(A811,'Hospitalisation Details'!$K$2:$K$2344,'Hospitalisation Details'!$P$2:$P$2344,0)</f>
        <v>12982.87</v>
      </c>
      <c r="L811" s="24" t="str">
        <f>_xlfn.XLOOKUP(A811,'Hospitalisation Details'!$K$2:$K$2344,'Hospitalisation Details'!$Q$2:$Q$2344,0)</f>
        <v>tier - 3</v>
      </c>
      <c r="M811" s="5" t="str">
        <f>_xlfn.XLOOKUP(A811,'Hospitalisation Details'!$K$2:$K$2344,'Hospitalisation Details'!$R$2:$R$2344,0)</f>
        <v>tier - 1</v>
      </c>
      <c r="N811" s="5" t="str">
        <f>_xlfn.XLOOKUP(A811,'Hospitalisation Details'!$K$2:$K$2344,'Hospitalisation Details'!$S$2:$S$2344,0)</f>
        <v>R1013</v>
      </c>
    </row>
    <row r="812" spans="1:14" ht="15.6" x14ac:dyDescent="0.3">
      <c r="A812" s="8" t="s">
        <v>1560</v>
      </c>
      <c r="B812" s="7" t="str">
        <f>_xlfn.XLOOKUP(A812,'Customer Names'!E812:E3146,'Customer Names'!H812:H3146)</f>
        <v>Fernandez</v>
      </c>
      <c r="C812" s="7">
        <v>38.83</v>
      </c>
      <c r="D812" s="7" t="str">
        <f>_xlfn.XLOOKUP(A812,'Medical Examinations'!J812:J3146,'Medical Examinations'!M812:M3146)</f>
        <v>No</v>
      </c>
      <c r="E812" s="7" t="str">
        <f>_xlfn.XLOOKUP(A812,'Medical Examinations'!J812:J3146,'Medical Examinations'!N812:N3146)</f>
        <v>No</v>
      </c>
      <c r="F812" s="7" t="str">
        <f>_xlfn.XLOOKUP(A812,'Medical Examinations'!J812:J3146,'Medical Examinations'!O812:O3146)</f>
        <v>No</v>
      </c>
      <c r="G812" s="7">
        <v>0</v>
      </c>
      <c r="H812" s="7" t="str">
        <f>_xlfn.XLOOKUP(A812,'Medical Examinations'!J812:J3146,'Medical Examinations'!Q812:Q3146)</f>
        <v>No</v>
      </c>
      <c r="I812" s="7" t="str">
        <f>_xlfn.XLOOKUP(A812,'Medical Examinations'!J812:J3146,'Medical Examinations'!S812:S3146)</f>
        <v>Obesity</v>
      </c>
      <c r="J812" s="7" t="str">
        <f>_xlfn.XLOOKUP(A812,'Hospitalisation Details'!$K$2:$K$2344,'Hospitalisation Details'!$V$2:$V$2344,0)</f>
        <v>23-Sep-1960</v>
      </c>
      <c r="K812" s="24">
        <f>_xlfn.XLOOKUP(A812,'Hospitalisation Details'!$K$2:$K$2344,'Hospitalisation Details'!$P$2:$P$2344,0)</f>
        <v>12981.35</v>
      </c>
      <c r="L812" s="24" t="str">
        <f>_xlfn.XLOOKUP(A812,'Hospitalisation Details'!$K$2:$K$2344,'Hospitalisation Details'!$Q$2:$Q$2344,0)</f>
        <v>tier - 3</v>
      </c>
      <c r="M812" s="5" t="str">
        <f>_xlfn.XLOOKUP(A812,'Hospitalisation Details'!$K$2:$K$2344,'Hospitalisation Details'!$R$2:$R$2344,0)</f>
        <v>tier - 3</v>
      </c>
      <c r="N812" s="5" t="str">
        <f>_xlfn.XLOOKUP(A812,'Hospitalisation Details'!$K$2:$K$2344,'Hospitalisation Details'!$S$2:$S$2344,0)</f>
        <v>R1013</v>
      </c>
    </row>
    <row r="813" spans="1:14" ht="15.6" x14ac:dyDescent="0.3">
      <c r="A813" s="8" t="s">
        <v>1559</v>
      </c>
      <c r="B813" s="7" t="str">
        <f>_xlfn.XLOOKUP(A813,'Customer Names'!E813:E3147,'Customer Names'!H813:H3147)</f>
        <v>Edwards</v>
      </c>
      <c r="C813" s="7">
        <v>37.4</v>
      </c>
      <c r="D813" s="7" t="str">
        <f>_xlfn.XLOOKUP(A813,'Medical Examinations'!J813:J3147,'Medical Examinations'!M813:M3147)</f>
        <v>No</v>
      </c>
      <c r="E813" s="7" t="str">
        <f>_xlfn.XLOOKUP(A813,'Medical Examinations'!J813:J3147,'Medical Examinations'!N813:N3147)</f>
        <v>No</v>
      </c>
      <c r="F813" s="7" t="str">
        <f>_xlfn.XLOOKUP(A813,'Medical Examinations'!J813:J3147,'Medical Examinations'!O813:O3147)</f>
        <v>No</v>
      </c>
      <c r="G813" s="7">
        <v>0</v>
      </c>
      <c r="H813" s="7" t="str">
        <f>_xlfn.XLOOKUP(A813,'Medical Examinations'!J813:J3147,'Medical Examinations'!Q813:Q3147)</f>
        <v>No</v>
      </c>
      <c r="I813" s="7" t="str">
        <f>_xlfn.XLOOKUP(A813,'Medical Examinations'!J813:J3147,'Medical Examinations'!S813:S3147)</f>
        <v>Obesity</v>
      </c>
      <c r="J813" s="7" t="str">
        <f>_xlfn.XLOOKUP(A813,'Hospitalisation Details'!$K$2:$K$2344,'Hospitalisation Details'!$V$2:$V$2344,0)</f>
        <v>22-Jun-1960</v>
      </c>
      <c r="K813" s="24">
        <f>_xlfn.XLOOKUP(A813,'Hospitalisation Details'!$K$2:$K$2344,'Hospitalisation Details'!$P$2:$P$2344,0)</f>
        <v>12979.36</v>
      </c>
      <c r="L813" s="24" t="str">
        <f>_xlfn.XLOOKUP(A813,'Hospitalisation Details'!$K$2:$K$2344,'Hospitalisation Details'!$Q$2:$Q$2344,0)</f>
        <v>tier - 3</v>
      </c>
      <c r="M813" s="5" t="str">
        <f>_xlfn.XLOOKUP(A813,'Hospitalisation Details'!$K$2:$K$2344,'Hospitalisation Details'!$R$2:$R$2344,0)</f>
        <v>tier - 1</v>
      </c>
      <c r="N813" s="5" t="str">
        <f>_xlfn.XLOOKUP(A813,'Hospitalisation Details'!$K$2:$K$2344,'Hospitalisation Details'!$S$2:$S$2344,0)</f>
        <v>R1011</v>
      </c>
    </row>
    <row r="814" spans="1:14" ht="15.6" x14ac:dyDescent="0.3">
      <c r="A814" s="8" t="s">
        <v>1558</v>
      </c>
      <c r="B814" s="7" t="str">
        <f>_xlfn.XLOOKUP(A814,'Customer Names'!E814:E3148,'Customer Names'!H814:H3148)</f>
        <v>Pinney</v>
      </c>
      <c r="C814" s="7">
        <v>21.4</v>
      </c>
      <c r="D814" s="7" t="str">
        <f>_xlfn.XLOOKUP(A814,'Medical Examinations'!J814:J3148,'Medical Examinations'!M814:M3148)</f>
        <v>No</v>
      </c>
      <c r="E814" s="7" t="str">
        <f>_xlfn.XLOOKUP(A814,'Medical Examinations'!J814:J3148,'Medical Examinations'!N814:N3148)</f>
        <v>No</v>
      </c>
      <c r="F814" s="7" t="str">
        <f>_xlfn.XLOOKUP(A814,'Medical Examinations'!J814:J3148,'Medical Examinations'!O814:O3148)</f>
        <v>No</v>
      </c>
      <c r="G814" s="7">
        <v>0</v>
      </c>
      <c r="H814" s="7" t="str">
        <f>_xlfn.XLOOKUP(A814,'Medical Examinations'!J814:J3148,'Medical Examinations'!Q814:Q3148)</f>
        <v>No</v>
      </c>
      <c r="I814" s="7" t="str">
        <f>_xlfn.XLOOKUP(A814,'Medical Examinations'!J814:J3148,'Medical Examinations'!S814:S3148)</f>
        <v>Normal Weight</v>
      </c>
      <c r="J814" s="7" t="str">
        <f>_xlfn.XLOOKUP(A814,'Hospitalisation Details'!$K$2:$K$2344,'Hospitalisation Details'!$V$2:$V$2344,0)</f>
        <v>4-Nov-1960</v>
      </c>
      <c r="K814" s="24">
        <f>_xlfn.XLOOKUP(A814,'Hospitalisation Details'!$K$2:$K$2344,'Hospitalisation Details'!$P$2:$P$2344,0)</f>
        <v>12957.12</v>
      </c>
      <c r="L814" s="24" t="str">
        <f>_xlfn.XLOOKUP(A814,'Hospitalisation Details'!$K$2:$K$2344,'Hospitalisation Details'!$Q$2:$Q$2344,0)</f>
        <v>tier - 3</v>
      </c>
      <c r="M814" s="5" t="str">
        <f>_xlfn.XLOOKUP(A814,'Hospitalisation Details'!$K$2:$K$2344,'Hospitalisation Details'!$R$2:$R$2344,0)</f>
        <v>tier - 1</v>
      </c>
      <c r="N814" s="5" t="str">
        <f>_xlfn.XLOOKUP(A814,'Hospitalisation Details'!$K$2:$K$2344,'Hospitalisation Details'!$S$2:$S$2344,0)</f>
        <v>R1011</v>
      </c>
    </row>
    <row r="815" spans="1:14" ht="15.6" x14ac:dyDescent="0.3">
      <c r="A815" s="8" t="s">
        <v>1557</v>
      </c>
      <c r="B815" s="7" t="str">
        <f>_xlfn.XLOOKUP(A815,'Customer Names'!E815:E3149,'Customer Names'!H815:H3149)</f>
        <v>Levy</v>
      </c>
      <c r="C815" s="7">
        <v>38.380000000000003</v>
      </c>
      <c r="D815" s="7" t="str">
        <f>_xlfn.XLOOKUP(A815,'Medical Examinations'!J815:J3149,'Medical Examinations'!M815:M3149)</f>
        <v>Yes</v>
      </c>
      <c r="E815" s="7" t="str">
        <f>_xlfn.XLOOKUP(A815,'Medical Examinations'!J815:J3149,'Medical Examinations'!N815:N3149)</f>
        <v>No</v>
      </c>
      <c r="F815" s="7" t="str">
        <f>_xlfn.XLOOKUP(A815,'Medical Examinations'!J815:J3149,'Medical Examinations'!O815:O3149)</f>
        <v>No</v>
      </c>
      <c r="G815" s="7">
        <v>2</v>
      </c>
      <c r="H815" s="7" t="str">
        <f>_xlfn.XLOOKUP(A815,'Medical Examinations'!J815:J3149,'Medical Examinations'!Q815:Q3149)</f>
        <v>No</v>
      </c>
      <c r="I815" s="7" t="str">
        <f>_xlfn.XLOOKUP(A815,'Medical Examinations'!J815:J3149,'Medical Examinations'!S815:S3149)</f>
        <v>Obesity</v>
      </c>
      <c r="J815" s="7" t="str">
        <f>_xlfn.XLOOKUP(A815,'Hospitalisation Details'!$K$2:$K$2344,'Hospitalisation Details'!$V$2:$V$2344,0)</f>
        <v>20-Aug-1961</v>
      </c>
      <c r="K815" s="24">
        <f>_xlfn.XLOOKUP(A815,'Hospitalisation Details'!$K$2:$K$2344,'Hospitalisation Details'!$P$2:$P$2344,0)</f>
        <v>12950.07</v>
      </c>
      <c r="L815" s="24" t="str">
        <f>_xlfn.XLOOKUP(A815,'Hospitalisation Details'!$K$2:$K$2344,'Hospitalisation Details'!$Q$2:$Q$2344,0)</f>
        <v>tier - 3</v>
      </c>
      <c r="M815" s="5" t="str">
        <f>_xlfn.XLOOKUP(A815,'Hospitalisation Details'!$K$2:$K$2344,'Hospitalisation Details'!$R$2:$R$2344,0)</f>
        <v>tier - 1</v>
      </c>
      <c r="N815" s="5" t="str">
        <f>_xlfn.XLOOKUP(A815,'Hospitalisation Details'!$K$2:$K$2344,'Hospitalisation Details'!$S$2:$S$2344,0)</f>
        <v>R1012</v>
      </c>
    </row>
    <row r="816" spans="1:14" ht="15.6" x14ac:dyDescent="0.3">
      <c r="A816" s="8" t="s">
        <v>1556</v>
      </c>
      <c r="B816" s="7" t="str">
        <f>_xlfn.XLOOKUP(A816,'Customer Names'!E816:E3150,'Customer Names'!H816:H3150)</f>
        <v>Takeda</v>
      </c>
      <c r="C816" s="7">
        <v>33.659999999999997</v>
      </c>
      <c r="D816" s="7" t="str">
        <f>_xlfn.XLOOKUP(A816,'Medical Examinations'!J816:J3150,'Medical Examinations'!M816:M3150)</f>
        <v>Yes</v>
      </c>
      <c r="E816" s="7" t="str">
        <f>_xlfn.XLOOKUP(A816,'Medical Examinations'!J816:J3150,'Medical Examinations'!N816:N3150)</f>
        <v>No</v>
      </c>
      <c r="F816" s="7" t="str">
        <f>_xlfn.XLOOKUP(A816,'Medical Examinations'!J816:J3150,'Medical Examinations'!O816:O3150)</f>
        <v>No</v>
      </c>
      <c r="G816" s="7">
        <v>2</v>
      </c>
      <c r="H816" s="7" t="str">
        <f>_xlfn.XLOOKUP(A816,'Medical Examinations'!J816:J3150,'Medical Examinations'!Q816:Q3150)</f>
        <v>No</v>
      </c>
      <c r="I816" s="7" t="str">
        <f>_xlfn.XLOOKUP(A816,'Medical Examinations'!J816:J3150,'Medical Examinations'!S816:S3150)</f>
        <v>Obesity</v>
      </c>
      <c r="J816" s="7" t="str">
        <f>_xlfn.XLOOKUP(A816,'Hospitalisation Details'!$K$2:$K$2344,'Hospitalisation Details'!$V$2:$V$2344,0)</f>
        <v>22-Dec-1966</v>
      </c>
      <c r="K816" s="24">
        <f>_xlfn.XLOOKUP(A816,'Hospitalisation Details'!$K$2:$K$2344,'Hospitalisation Details'!$P$2:$P$2344,0)</f>
        <v>12949.16</v>
      </c>
      <c r="L816" s="24" t="str">
        <f>_xlfn.XLOOKUP(A816,'Hospitalisation Details'!$K$2:$K$2344,'Hospitalisation Details'!$Q$2:$Q$2344,0)</f>
        <v>tier - 3</v>
      </c>
      <c r="M816" s="5" t="str">
        <f>_xlfn.XLOOKUP(A816,'Hospitalisation Details'!$K$2:$K$2344,'Hospitalisation Details'!$R$2:$R$2344,0)</f>
        <v>tier - 3</v>
      </c>
      <c r="N816" s="5" t="str">
        <f>_xlfn.XLOOKUP(A816,'Hospitalisation Details'!$K$2:$K$2344,'Hospitalisation Details'!$S$2:$S$2344,0)</f>
        <v>R1013</v>
      </c>
    </row>
    <row r="817" spans="1:14" ht="15.6" x14ac:dyDescent="0.3">
      <c r="A817" s="8" t="s">
        <v>1555</v>
      </c>
      <c r="B817" s="7" t="str">
        <f>_xlfn.XLOOKUP(A817,'Customer Names'!E817:E3151,'Customer Names'!H817:H3151)</f>
        <v>Burke</v>
      </c>
      <c r="C817" s="7">
        <v>31.79</v>
      </c>
      <c r="D817" s="7" t="str">
        <f>_xlfn.XLOOKUP(A817,'Medical Examinations'!J817:J3151,'Medical Examinations'!M817:M3151)</f>
        <v>Yes</v>
      </c>
      <c r="E817" s="7" t="str">
        <f>_xlfn.XLOOKUP(A817,'Medical Examinations'!J817:J3151,'Medical Examinations'!N817:N3151)</f>
        <v>No</v>
      </c>
      <c r="F817" s="7" t="str">
        <f>_xlfn.XLOOKUP(A817,'Medical Examinations'!J817:J3151,'Medical Examinations'!O817:O3151)</f>
        <v>Yes</v>
      </c>
      <c r="G817" s="7">
        <v>1</v>
      </c>
      <c r="H817" s="7" t="str">
        <f>_xlfn.XLOOKUP(A817,'Medical Examinations'!J817:J3151,'Medical Examinations'!Q817:Q3151)</f>
        <v>No</v>
      </c>
      <c r="I817" s="7" t="str">
        <f>_xlfn.XLOOKUP(A817,'Medical Examinations'!J817:J3151,'Medical Examinations'!S817:S3151)</f>
        <v>Obesity</v>
      </c>
      <c r="J817" s="7" t="str">
        <f>_xlfn.XLOOKUP(A817,'Hospitalisation Details'!$K$2:$K$2344,'Hospitalisation Details'!$V$2:$V$2344,0)</f>
        <v>14-Aug-1963</v>
      </c>
      <c r="K817" s="24">
        <f>_xlfn.XLOOKUP(A817,'Hospitalisation Details'!$K$2:$K$2344,'Hospitalisation Details'!$P$2:$P$2344,0)</f>
        <v>12928.79</v>
      </c>
      <c r="L817" s="24" t="str">
        <f>_xlfn.XLOOKUP(A817,'Hospitalisation Details'!$K$2:$K$2344,'Hospitalisation Details'!$Q$2:$Q$2344,0)</f>
        <v>tier - 3</v>
      </c>
      <c r="M817" s="5" t="str">
        <f>_xlfn.XLOOKUP(A817,'Hospitalisation Details'!$K$2:$K$2344,'Hospitalisation Details'!$R$2:$R$2344,0)</f>
        <v>tier - 2</v>
      </c>
      <c r="N817" s="5" t="str">
        <f>_xlfn.XLOOKUP(A817,'Hospitalisation Details'!$K$2:$K$2344,'Hospitalisation Details'!$S$2:$S$2344,0)</f>
        <v>R1013</v>
      </c>
    </row>
    <row r="818" spans="1:14" ht="15.6" x14ac:dyDescent="0.3">
      <c r="A818" s="8" t="s">
        <v>1554</v>
      </c>
      <c r="B818" s="7" t="str">
        <f>_xlfn.XLOOKUP(A818,'Customer Names'!E818:E3152,'Customer Names'!H818:H3152)</f>
        <v>Duarte</v>
      </c>
      <c r="C818" s="7">
        <v>29.7</v>
      </c>
      <c r="D818" s="7" t="str">
        <f>_xlfn.XLOOKUP(A818,'Medical Examinations'!J818:J3152,'Medical Examinations'!M818:M3152)</f>
        <v>Yes</v>
      </c>
      <c r="E818" s="7" t="str">
        <f>_xlfn.XLOOKUP(A818,'Medical Examinations'!J818:J3152,'Medical Examinations'!N818:N3152)</f>
        <v>No</v>
      </c>
      <c r="F818" s="7" t="str">
        <f>_xlfn.XLOOKUP(A818,'Medical Examinations'!J818:J3152,'Medical Examinations'!O818:O3152)</f>
        <v>Yes</v>
      </c>
      <c r="G818" s="7">
        <v>1</v>
      </c>
      <c r="H818" s="7" t="str">
        <f>_xlfn.XLOOKUP(A818,'Medical Examinations'!J818:J3152,'Medical Examinations'!Q818:Q3152)</f>
        <v>No</v>
      </c>
      <c r="I818" s="7" t="str">
        <f>_xlfn.XLOOKUP(A818,'Medical Examinations'!J818:J3152,'Medical Examinations'!S818:S3152)</f>
        <v>Over Weight</v>
      </c>
      <c r="J818" s="7" t="str">
        <f>_xlfn.XLOOKUP(A818,'Hospitalisation Details'!$K$2:$K$2344,'Hospitalisation Details'!$V$2:$V$2344,0)</f>
        <v>1-Sep-1963</v>
      </c>
      <c r="K818" s="24">
        <f>_xlfn.XLOOKUP(A818,'Hospitalisation Details'!$K$2:$K$2344,'Hospitalisation Details'!$P$2:$P$2344,0)</f>
        <v>12925.89</v>
      </c>
      <c r="L818" s="24" t="str">
        <f>_xlfn.XLOOKUP(A818,'Hospitalisation Details'!$K$2:$K$2344,'Hospitalisation Details'!$Q$2:$Q$2344,0)</f>
        <v>tier - 3</v>
      </c>
      <c r="M818" s="5" t="str">
        <f>_xlfn.XLOOKUP(A818,'Hospitalisation Details'!$K$2:$K$2344,'Hospitalisation Details'!$R$2:$R$2344,0)</f>
        <v>tier - 2</v>
      </c>
      <c r="N818" s="5" t="str">
        <f>_xlfn.XLOOKUP(A818,'Hospitalisation Details'!$K$2:$K$2344,'Hospitalisation Details'!$S$2:$S$2344,0)</f>
        <v>R1013</v>
      </c>
    </row>
    <row r="819" spans="1:14" ht="15.6" x14ac:dyDescent="0.3">
      <c r="A819" s="8" t="s">
        <v>1553</v>
      </c>
      <c r="B819" s="7" t="str">
        <f>_xlfn.XLOOKUP(A819,'Customer Names'!E819:E3153,'Customer Names'!H819:H3153)</f>
        <v>Clark</v>
      </c>
      <c r="C819" s="7">
        <v>25.46</v>
      </c>
      <c r="D819" s="7" t="str">
        <f>_xlfn.XLOOKUP(A819,'Medical Examinations'!J819:J3153,'Medical Examinations'!M819:M3153)</f>
        <v>Yes</v>
      </c>
      <c r="E819" s="7" t="str">
        <f>_xlfn.XLOOKUP(A819,'Medical Examinations'!J819:J3153,'Medical Examinations'!N819:N3153)</f>
        <v>No</v>
      </c>
      <c r="F819" s="7" t="str">
        <f>_xlfn.XLOOKUP(A819,'Medical Examinations'!J819:J3153,'Medical Examinations'!O819:O3153)</f>
        <v>Yes</v>
      </c>
      <c r="G819" s="7">
        <v>1</v>
      </c>
      <c r="H819" s="7" t="str">
        <f>_xlfn.XLOOKUP(A819,'Medical Examinations'!J819:J3153,'Medical Examinations'!Q819:Q3153)</f>
        <v>No</v>
      </c>
      <c r="I819" s="7" t="str">
        <f>_xlfn.XLOOKUP(A819,'Medical Examinations'!J819:J3153,'Medical Examinations'!S819:S3153)</f>
        <v>Over Weight</v>
      </c>
      <c r="J819" s="7" t="str">
        <f>_xlfn.XLOOKUP(A819,'Hospitalisation Details'!$K$2:$K$2344,'Hospitalisation Details'!$V$2:$V$2344,0)</f>
        <v>16-Aug-1963</v>
      </c>
      <c r="K819" s="24">
        <f>_xlfn.XLOOKUP(A819,'Hospitalisation Details'!$K$2:$K$2344,'Hospitalisation Details'!$P$2:$P$2344,0)</f>
        <v>12913.99</v>
      </c>
      <c r="L819" s="24" t="str">
        <f>_xlfn.XLOOKUP(A819,'Hospitalisation Details'!$K$2:$K$2344,'Hospitalisation Details'!$Q$2:$Q$2344,0)</f>
        <v>tier - 3</v>
      </c>
      <c r="M819" s="5" t="str">
        <f>_xlfn.XLOOKUP(A819,'Hospitalisation Details'!$K$2:$K$2344,'Hospitalisation Details'!$R$2:$R$2344,0)</f>
        <v>tier - 2</v>
      </c>
      <c r="N819" s="5" t="str">
        <f>_xlfn.XLOOKUP(A819,'Hospitalisation Details'!$K$2:$K$2344,'Hospitalisation Details'!$S$2:$S$2344,0)</f>
        <v>R1016</v>
      </c>
    </row>
    <row r="820" spans="1:14" ht="15.6" x14ac:dyDescent="0.3">
      <c r="A820" s="8" t="s">
        <v>1552</v>
      </c>
      <c r="B820" s="7" t="str">
        <f>_xlfn.XLOOKUP(A820,'Customer Names'!E820:E3154,'Customer Names'!H820:H3154)</f>
        <v>Nice</v>
      </c>
      <c r="C820" s="7">
        <v>39.14</v>
      </c>
      <c r="D820" s="7" t="str">
        <f>_xlfn.XLOOKUP(A820,'Medical Examinations'!J820:J3154,'Medical Examinations'!M820:M3154)</f>
        <v>No</v>
      </c>
      <c r="E820" s="7" t="str">
        <f>_xlfn.XLOOKUP(A820,'Medical Examinations'!J820:J3154,'Medical Examinations'!N820:N3154)</f>
        <v>yes</v>
      </c>
      <c r="F820" s="7" t="str">
        <f>_xlfn.XLOOKUP(A820,'Medical Examinations'!J820:J3154,'Medical Examinations'!O820:O3154)</f>
        <v>No</v>
      </c>
      <c r="G820" s="7">
        <v>1</v>
      </c>
      <c r="H820" s="7" t="str">
        <f>_xlfn.XLOOKUP(A820,'Medical Examinations'!J820:J3154,'Medical Examinations'!Q820:Q3154)</f>
        <v>No</v>
      </c>
      <c r="I820" s="7" t="str">
        <f>_xlfn.XLOOKUP(A820,'Medical Examinations'!J820:J3154,'Medical Examinations'!S820:S3154)</f>
        <v>Obesity</v>
      </c>
      <c r="J820" s="7" t="str">
        <f>_xlfn.XLOOKUP(A820,'Hospitalisation Details'!$K$2:$K$2344,'Hospitalisation Details'!$V$2:$V$2344,0)</f>
        <v>9-Jul-2004</v>
      </c>
      <c r="K820" s="24">
        <f>_xlfn.XLOOKUP(A820,'Hospitalisation Details'!$K$2:$K$2344,'Hospitalisation Details'!$P$2:$P$2344,0)</f>
        <v>12890.06</v>
      </c>
      <c r="L820" s="24" t="str">
        <f>_xlfn.XLOOKUP(A820,'Hospitalisation Details'!$K$2:$K$2344,'Hospitalisation Details'!$Q$2:$Q$2344,0)</f>
        <v>tier - 3</v>
      </c>
      <c r="M820" s="5" t="str">
        <f>_xlfn.XLOOKUP(A820,'Hospitalisation Details'!$K$2:$K$2344,'Hospitalisation Details'!$R$2:$R$2344,0)</f>
        <v>tier - 1</v>
      </c>
      <c r="N820" s="5" t="str">
        <f>_xlfn.XLOOKUP(A820,'Hospitalisation Details'!$K$2:$K$2344,'Hospitalisation Details'!$S$2:$S$2344,0)</f>
        <v>R1019</v>
      </c>
    </row>
    <row r="821" spans="1:14" ht="15.6" x14ac:dyDescent="0.3">
      <c r="A821" s="8" t="s">
        <v>1551</v>
      </c>
      <c r="B821" s="7" t="str">
        <f>_xlfn.XLOOKUP(A821,'Customer Names'!E821:E3155,'Customer Names'!H821:H3155)</f>
        <v>Windler</v>
      </c>
      <c r="C821" s="7">
        <v>41.2</v>
      </c>
      <c r="D821" s="7" t="str">
        <f>_xlfn.XLOOKUP(A821,'Medical Examinations'!J821:J3155,'Medical Examinations'!M821:M3155)</f>
        <v>No</v>
      </c>
      <c r="E821" s="7" t="str">
        <f>_xlfn.XLOOKUP(A821,'Medical Examinations'!J821:J3155,'Medical Examinations'!N821:N3155)</f>
        <v>No</v>
      </c>
      <c r="F821" s="7" t="str">
        <f>_xlfn.XLOOKUP(A821,'Medical Examinations'!J821:J3155,'Medical Examinations'!O821:O3155)</f>
        <v>No</v>
      </c>
      <c r="G821" s="7">
        <v>1</v>
      </c>
      <c r="H821" s="7" t="str">
        <f>_xlfn.XLOOKUP(A821,'Medical Examinations'!J821:J3155,'Medical Examinations'!Q821:Q3155)</f>
        <v>No</v>
      </c>
      <c r="I821" s="7" t="str">
        <f>_xlfn.XLOOKUP(A821,'Medical Examinations'!J821:J3155,'Medical Examinations'!S821:S3155)</f>
        <v>Obesity</v>
      </c>
      <c r="J821" s="7" t="str">
        <f>_xlfn.XLOOKUP(A821,'Hospitalisation Details'!$K$2:$K$2344,'Hospitalisation Details'!$V$2:$V$2344,0)</f>
        <v>6-Aug-1984</v>
      </c>
      <c r="K821" s="24">
        <f>_xlfn.XLOOKUP(A821,'Hospitalisation Details'!$K$2:$K$2344,'Hospitalisation Details'!$P$2:$P$2344,0)</f>
        <v>12870.31</v>
      </c>
      <c r="L821" s="24" t="str">
        <f>_xlfn.XLOOKUP(A821,'Hospitalisation Details'!$K$2:$K$2344,'Hospitalisation Details'!$Q$2:$Q$2344,0)</f>
        <v>tier - 3</v>
      </c>
      <c r="M821" s="5" t="str">
        <f>_xlfn.XLOOKUP(A821,'Hospitalisation Details'!$K$2:$K$2344,'Hospitalisation Details'!$R$2:$R$2344,0)</f>
        <v>tier - 3</v>
      </c>
      <c r="N821" s="5" t="str">
        <f>_xlfn.XLOOKUP(A821,'Hospitalisation Details'!$K$2:$K$2344,'Hospitalisation Details'!$S$2:$S$2344,0)</f>
        <v>R1012</v>
      </c>
    </row>
    <row r="822" spans="1:14" ht="15.6" x14ac:dyDescent="0.3">
      <c r="A822" s="8" t="s">
        <v>1550</v>
      </c>
      <c r="B822" s="7" t="str">
        <f>_xlfn.XLOOKUP(A822,'Customer Names'!E822:E3156,'Customer Names'!H822:H3156)</f>
        <v>Jones</v>
      </c>
      <c r="C822" s="7">
        <v>28.81</v>
      </c>
      <c r="D822" s="7" t="str">
        <f>_xlfn.XLOOKUP(A822,'Medical Examinations'!J822:J3156,'Medical Examinations'!M822:M3156)</f>
        <v>Yes</v>
      </c>
      <c r="E822" s="7" t="str">
        <f>_xlfn.XLOOKUP(A822,'Medical Examinations'!J822:J3156,'Medical Examinations'!N822:N3156)</f>
        <v>No</v>
      </c>
      <c r="F822" s="7" t="str">
        <f>_xlfn.XLOOKUP(A822,'Medical Examinations'!J822:J3156,'Medical Examinations'!O822:O3156)</f>
        <v>Yes</v>
      </c>
      <c r="G822" s="7">
        <v>1</v>
      </c>
      <c r="H822" s="7" t="str">
        <f>_xlfn.XLOOKUP(A822,'Medical Examinations'!J822:J3156,'Medical Examinations'!Q822:Q3156)</f>
        <v>No</v>
      </c>
      <c r="I822" s="7" t="str">
        <f>_xlfn.XLOOKUP(A822,'Medical Examinations'!J822:J3156,'Medical Examinations'!S822:S3156)</f>
        <v>Over Weight</v>
      </c>
      <c r="J822" s="7" t="str">
        <f>_xlfn.XLOOKUP(A822,'Hospitalisation Details'!$K$2:$K$2344,'Hospitalisation Details'!$V$2:$V$2344,0)</f>
        <v>27-Sep-1963</v>
      </c>
      <c r="K822" s="24">
        <f>_xlfn.XLOOKUP(A822,'Hospitalisation Details'!$K$2:$K$2344,'Hospitalisation Details'!$P$2:$P$2344,0)</f>
        <v>12856.84</v>
      </c>
      <c r="L822" s="24" t="str">
        <f>_xlfn.XLOOKUP(A822,'Hospitalisation Details'!$K$2:$K$2344,'Hospitalisation Details'!$Q$2:$Q$2344,0)</f>
        <v>tier - 3</v>
      </c>
      <c r="M822" s="5" t="str">
        <f>_xlfn.XLOOKUP(A822,'Hospitalisation Details'!$K$2:$K$2344,'Hospitalisation Details'!$R$2:$R$2344,0)</f>
        <v>tier - 3</v>
      </c>
      <c r="N822" s="5" t="str">
        <f>_xlfn.XLOOKUP(A822,'Hospitalisation Details'!$K$2:$K$2344,'Hospitalisation Details'!$S$2:$S$2344,0)</f>
        <v>R1021</v>
      </c>
    </row>
    <row r="823" spans="1:14" ht="15.6" x14ac:dyDescent="0.3">
      <c r="A823" s="8" t="s">
        <v>1549</v>
      </c>
      <c r="B823" s="7" t="str">
        <f>_xlfn.XLOOKUP(A823,'Customer Names'!E823:E3157,'Customer Names'!H823:H3157)</f>
        <v>Stevenson</v>
      </c>
      <c r="C823" s="7">
        <v>37.409999999999997</v>
      </c>
      <c r="D823" s="7" t="str">
        <f>_xlfn.XLOOKUP(A823,'Medical Examinations'!J823:J3157,'Medical Examinations'!M823:M3157)</f>
        <v>No</v>
      </c>
      <c r="E823" s="7" t="str">
        <f>_xlfn.XLOOKUP(A823,'Medical Examinations'!J823:J3157,'Medical Examinations'!N823:N3157)</f>
        <v>No</v>
      </c>
      <c r="F823" s="7" t="str">
        <f>_xlfn.XLOOKUP(A823,'Medical Examinations'!J823:J3157,'Medical Examinations'!O823:O3157)</f>
        <v>No</v>
      </c>
      <c r="G823" s="7">
        <v>2</v>
      </c>
      <c r="H823" s="7" t="str">
        <f>_xlfn.XLOOKUP(A823,'Medical Examinations'!J823:J3157,'Medical Examinations'!Q823:Q3157)</f>
        <v>No</v>
      </c>
      <c r="I823" s="7" t="str">
        <f>_xlfn.XLOOKUP(A823,'Medical Examinations'!J823:J3157,'Medical Examinations'!S823:S3157)</f>
        <v>Obesity</v>
      </c>
      <c r="J823" s="7" t="str">
        <f>_xlfn.XLOOKUP(A823,'Hospitalisation Details'!$K$2:$K$2344,'Hospitalisation Details'!$V$2:$V$2344,0)</f>
        <v>22-Sep-1973</v>
      </c>
      <c r="K823" s="24">
        <f>_xlfn.XLOOKUP(A823,'Hospitalisation Details'!$K$2:$K$2344,'Hospitalisation Details'!$P$2:$P$2344,0)</f>
        <v>12852.37</v>
      </c>
      <c r="L823" s="24" t="str">
        <f>_xlfn.XLOOKUP(A823,'Hospitalisation Details'!$K$2:$K$2344,'Hospitalisation Details'!$Q$2:$Q$2344,0)</f>
        <v>tier - 3</v>
      </c>
      <c r="M823" s="5" t="str">
        <f>_xlfn.XLOOKUP(A823,'Hospitalisation Details'!$K$2:$K$2344,'Hospitalisation Details'!$R$2:$R$2344,0)</f>
        <v>tier - 1</v>
      </c>
      <c r="N823" s="5" t="str">
        <f>_xlfn.XLOOKUP(A823,'Hospitalisation Details'!$K$2:$K$2344,'Hospitalisation Details'!$S$2:$S$2344,0)</f>
        <v>R1012</v>
      </c>
    </row>
    <row r="824" spans="1:14" ht="15.6" x14ac:dyDescent="0.3">
      <c r="A824" s="8" t="s">
        <v>1548</v>
      </c>
      <c r="B824" s="7" t="str">
        <f>_xlfn.XLOOKUP(A824,'Customer Names'!E824:E3158,'Customer Names'!H824:H3158)</f>
        <v>Humphrey</v>
      </c>
      <c r="C824" s="7">
        <v>52.54</v>
      </c>
      <c r="D824" s="7" t="str">
        <f>_xlfn.XLOOKUP(A824,'Medical Examinations'!J824:J3158,'Medical Examinations'!M824:M3158)</f>
        <v>No</v>
      </c>
      <c r="E824" s="7" t="str">
        <f>_xlfn.XLOOKUP(A824,'Medical Examinations'!J824:J3158,'Medical Examinations'!N824:N3158)</f>
        <v>No</v>
      </c>
      <c r="F824" s="7" t="str">
        <f>_xlfn.XLOOKUP(A824,'Medical Examinations'!J824:J3158,'Medical Examinations'!O824:O3158)</f>
        <v>Yes</v>
      </c>
      <c r="G824" s="7">
        <v>1</v>
      </c>
      <c r="H824" s="7" t="str">
        <f>_xlfn.XLOOKUP(A824,'Medical Examinations'!J824:J3158,'Medical Examinations'!Q824:Q3158)</f>
        <v>No</v>
      </c>
      <c r="I824" s="7" t="str">
        <f>_xlfn.XLOOKUP(A824,'Medical Examinations'!J824:J3158,'Medical Examinations'!S824:S3158)</f>
        <v>Obesity</v>
      </c>
      <c r="J824" s="7" t="str">
        <f>_xlfn.XLOOKUP(A824,'Hospitalisation Details'!$K$2:$K$2344,'Hospitalisation Details'!$V$2:$V$2344,0)</f>
        <v>27-Sep-1993</v>
      </c>
      <c r="K824" s="24">
        <f>_xlfn.XLOOKUP(A824,'Hospitalisation Details'!$K$2:$K$2344,'Hospitalisation Details'!$P$2:$P$2344,0)</f>
        <v>12847.24</v>
      </c>
      <c r="L824" s="24" t="str">
        <f>_xlfn.XLOOKUP(A824,'Hospitalisation Details'!$K$2:$K$2344,'Hospitalisation Details'!$Q$2:$Q$2344,0)</f>
        <v>tier - 3</v>
      </c>
      <c r="M824" s="5" t="str">
        <f>_xlfn.XLOOKUP(A824,'Hospitalisation Details'!$K$2:$K$2344,'Hospitalisation Details'!$R$2:$R$2344,0)</f>
        <v>tier - 2</v>
      </c>
      <c r="N824" s="5" t="str">
        <f>_xlfn.XLOOKUP(A824,'Hospitalisation Details'!$K$2:$K$2344,'Hospitalisation Details'!$S$2:$S$2344,0)</f>
        <v>R1012</v>
      </c>
    </row>
    <row r="825" spans="1:14" ht="15.6" x14ac:dyDescent="0.3">
      <c r="A825" s="8" t="s">
        <v>1547</v>
      </c>
      <c r="B825" s="7" t="str">
        <f>_xlfn.XLOOKUP(A825,'Customer Names'!E825:E3159,'Customer Names'!H825:H3159)</f>
        <v>Nelson</v>
      </c>
      <c r="C825" s="7">
        <v>17.29</v>
      </c>
      <c r="D825" s="7" t="str">
        <f>_xlfn.XLOOKUP(A825,'Medical Examinations'!J825:J3159,'Medical Examinations'!M825:M3159)</f>
        <v>No</v>
      </c>
      <c r="E825" s="7" t="str">
        <f>_xlfn.XLOOKUP(A825,'Medical Examinations'!J825:J3159,'Medical Examinations'!N825:N3159)</f>
        <v>yes</v>
      </c>
      <c r="F825" s="7" t="str">
        <f>_xlfn.XLOOKUP(A825,'Medical Examinations'!J825:J3159,'Medical Examinations'!O825:O3159)</f>
        <v>No</v>
      </c>
      <c r="G825" s="7">
        <v>1</v>
      </c>
      <c r="H825" s="7" t="str">
        <f>_xlfn.XLOOKUP(A825,'Medical Examinations'!J825:J3159,'Medical Examinations'!Q825:Q3159)</f>
        <v>Yes</v>
      </c>
      <c r="I825" s="7" t="str">
        <f>_xlfn.XLOOKUP(A825,'Medical Examinations'!J825:J3159,'Medical Examinations'!S825:S3159)</f>
        <v>Under Weight</v>
      </c>
      <c r="J825" s="7" t="str">
        <f>_xlfn.XLOOKUP(A825,'Hospitalisation Details'!$K$2:$K$2344,'Hospitalisation Details'!$V$2:$V$2344,0)</f>
        <v>9-Nov-2004</v>
      </c>
      <c r="K825" s="24">
        <f>_xlfn.XLOOKUP(A825,'Hospitalisation Details'!$K$2:$K$2344,'Hospitalisation Details'!$P$2:$P$2344,0)</f>
        <v>12829.46</v>
      </c>
      <c r="L825" s="24" t="str">
        <f>_xlfn.XLOOKUP(A825,'Hospitalisation Details'!$K$2:$K$2344,'Hospitalisation Details'!$Q$2:$Q$2344,0)</f>
        <v>tier - 3</v>
      </c>
      <c r="M825" s="5" t="str">
        <f>_xlfn.XLOOKUP(A825,'Hospitalisation Details'!$K$2:$K$2344,'Hospitalisation Details'!$R$2:$R$2344,0)</f>
        <v>tier - 3</v>
      </c>
      <c r="N825" s="5" t="str">
        <f>_xlfn.XLOOKUP(A825,'Hospitalisation Details'!$K$2:$K$2344,'Hospitalisation Details'!$S$2:$S$2344,0)</f>
        <v>R1016</v>
      </c>
    </row>
    <row r="826" spans="1:14" ht="15.6" x14ac:dyDescent="0.3">
      <c r="A826" s="8" t="s">
        <v>1546</v>
      </c>
      <c r="B826" s="7" t="str">
        <f>_xlfn.XLOOKUP(A826,'Customer Names'!E826:E3160,'Customer Names'!H826:H3160)</f>
        <v>Payne</v>
      </c>
      <c r="C826" s="7">
        <v>31.74</v>
      </c>
      <c r="D826" s="7" t="str">
        <f>_xlfn.XLOOKUP(A826,'Medical Examinations'!J826:J3160,'Medical Examinations'!M826:M3160)</f>
        <v>Yes</v>
      </c>
      <c r="E826" s="7" t="str">
        <f>_xlfn.XLOOKUP(A826,'Medical Examinations'!J826:J3160,'Medical Examinations'!N826:N3160)</f>
        <v>No</v>
      </c>
      <c r="F826" s="7" t="str">
        <f>_xlfn.XLOOKUP(A826,'Medical Examinations'!J826:J3160,'Medical Examinations'!O826:O3160)</f>
        <v>No</v>
      </c>
      <c r="G826" s="7">
        <v>0</v>
      </c>
      <c r="H826" s="7" t="str">
        <f>_xlfn.XLOOKUP(A826,'Medical Examinations'!J826:J3160,'Medical Examinations'!Q826:Q3160)</f>
        <v>No</v>
      </c>
      <c r="I826" s="7" t="str">
        <f>_xlfn.XLOOKUP(A826,'Medical Examinations'!J826:J3160,'Medical Examinations'!S826:S3160)</f>
        <v>Obesity</v>
      </c>
      <c r="J826" s="7" t="str">
        <f>_xlfn.XLOOKUP(A826,'Hospitalisation Details'!$K$2:$K$2344,'Hospitalisation Details'!$V$2:$V$2344,0)</f>
        <v>25-Sep-1967</v>
      </c>
      <c r="K826" s="24">
        <f>_xlfn.XLOOKUP(A826,'Hospitalisation Details'!$K$2:$K$2344,'Hospitalisation Details'!$P$2:$P$2344,0)</f>
        <v>12823.25</v>
      </c>
      <c r="L826" s="24" t="str">
        <f>_xlfn.XLOOKUP(A826,'Hospitalisation Details'!$K$2:$K$2344,'Hospitalisation Details'!$Q$2:$Q$2344,0)</f>
        <v>tier - 3</v>
      </c>
      <c r="M826" s="5" t="str">
        <f>_xlfn.XLOOKUP(A826,'Hospitalisation Details'!$K$2:$K$2344,'Hospitalisation Details'!$R$2:$R$2344,0)</f>
        <v>tier - 3</v>
      </c>
      <c r="N826" s="5" t="str">
        <f>_xlfn.XLOOKUP(A826,'Hospitalisation Details'!$K$2:$K$2344,'Hospitalisation Details'!$S$2:$S$2344,0)</f>
        <v>R1021</v>
      </c>
    </row>
    <row r="827" spans="1:14" ht="15.6" x14ac:dyDescent="0.3">
      <c r="A827" s="8" t="s">
        <v>1545</v>
      </c>
      <c r="B827" s="7" t="str">
        <f>_xlfn.XLOOKUP(A827,'Customer Names'!E827:E3161,'Customer Names'!H827:H3161)</f>
        <v>Hails</v>
      </c>
      <c r="C827" s="7">
        <v>26.504999999999999</v>
      </c>
      <c r="D827" s="7" t="str">
        <f>_xlfn.XLOOKUP(A827,'Medical Examinations'!J827:J3161,'Medical Examinations'!M827:M3161)</f>
        <v>Yes</v>
      </c>
      <c r="E827" s="7" t="str">
        <f>_xlfn.XLOOKUP(A827,'Medical Examinations'!J827:J3161,'Medical Examinations'!N827:N3161)</f>
        <v>No</v>
      </c>
      <c r="F827" s="7" t="str">
        <f>_xlfn.XLOOKUP(A827,'Medical Examinations'!J827:J3161,'Medical Examinations'!O827:O3161)</f>
        <v>Yes</v>
      </c>
      <c r="G827" s="7">
        <v>1</v>
      </c>
      <c r="H827" s="7" t="str">
        <f>_xlfn.XLOOKUP(A827,'Medical Examinations'!J827:J3161,'Medical Examinations'!Q827:Q3161)</f>
        <v>No</v>
      </c>
      <c r="I827" s="7" t="str">
        <f>_xlfn.XLOOKUP(A827,'Medical Examinations'!J827:J3161,'Medical Examinations'!S827:S3161)</f>
        <v>Over Weight</v>
      </c>
      <c r="J827" s="7" t="str">
        <f>_xlfn.XLOOKUP(A827,'Hospitalisation Details'!$K$2:$K$2344,'Hospitalisation Details'!$V$2:$V$2344,0)</f>
        <v>20-Jul-1963</v>
      </c>
      <c r="K827" s="24">
        <f>_xlfn.XLOOKUP(A827,'Hospitalisation Details'!$K$2:$K$2344,'Hospitalisation Details'!$P$2:$P$2344,0)</f>
        <v>12815.44</v>
      </c>
      <c r="L827" s="24" t="str">
        <f>_xlfn.XLOOKUP(A827,'Hospitalisation Details'!$K$2:$K$2344,'Hospitalisation Details'!$Q$2:$Q$2344,0)</f>
        <v>tier - 3</v>
      </c>
      <c r="M827" s="5" t="str">
        <f>_xlfn.XLOOKUP(A827,'Hospitalisation Details'!$K$2:$K$2344,'Hospitalisation Details'!$R$2:$R$2344,0)</f>
        <v>tier - 3</v>
      </c>
      <c r="N827" s="5" t="str">
        <f>_xlfn.XLOOKUP(A827,'Hospitalisation Details'!$K$2:$K$2344,'Hospitalisation Details'!$S$2:$S$2344,0)</f>
        <v>R1024</v>
      </c>
    </row>
    <row r="828" spans="1:14" ht="15.6" x14ac:dyDescent="0.3">
      <c r="A828" s="8" t="s">
        <v>1544</v>
      </c>
      <c r="B828" s="7" t="str">
        <f>_xlfn.XLOOKUP(A828,'Customer Names'!E828:E3162,'Customer Names'!H828:H3162)</f>
        <v>Proctor</v>
      </c>
      <c r="C828" s="7">
        <v>36.479999999999997</v>
      </c>
      <c r="D828" s="7" t="str">
        <f>_xlfn.XLOOKUP(A828,'Medical Examinations'!J828:J3162,'Medical Examinations'!M828:M3162)</f>
        <v>No</v>
      </c>
      <c r="E828" s="7" t="str">
        <f>_xlfn.XLOOKUP(A828,'Medical Examinations'!J828:J3162,'Medical Examinations'!N828:N3162)</f>
        <v>No</v>
      </c>
      <c r="F828" s="7" t="str">
        <f>_xlfn.XLOOKUP(A828,'Medical Examinations'!J828:J3162,'Medical Examinations'!O828:O3162)</f>
        <v>No</v>
      </c>
      <c r="G828" s="7">
        <v>0</v>
      </c>
      <c r="H828" s="7" t="str">
        <f>_xlfn.XLOOKUP(A828,'Medical Examinations'!J828:J3162,'Medical Examinations'!Q828:Q3162)</f>
        <v>No</v>
      </c>
      <c r="I828" s="7" t="str">
        <f>_xlfn.XLOOKUP(A828,'Medical Examinations'!J828:J3162,'Medical Examinations'!S828:S3162)</f>
        <v>Obesity</v>
      </c>
      <c r="J828" s="7" t="str">
        <f>_xlfn.XLOOKUP(A828,'Hospitalisation Details'!$K$2:$K$2344,'Hospitalisation Details'!$V$2:$V$2344,0)</f>
        <v>24-Jul-1978</v>
      </c>
      <c r="K828" s="24">
        <f>_xlfn.XLOOKUP(A828,'Hospitalisation Details'!$K$2:$K$2344,'Hospitalisation Details'!$P$2:$P$2344,0)</f>
        <v>12797.21</v>
      </c>
      <c r="L828" s="24" t="str">
        <f>_xlfn.XLOOKUP(A828,'Hospitalisation Details'!$K$2:$K$2344,'Hospitalisation Details'!$Q$2:$Q$2344,0)</f>
        <v>tier - 3</v>
      </c>
      <c r="M828" s="5" t="str">
        <f>_xlfn.XLOOKUP(A828,'Hospitalisation Details'!$K$2:$K$2344,'Hospitalisation Details'!$R$2:$R$2344,0)</f>
        <v>tier - 1</v>
      </c>
      <c r="N828" s="5" t="str">
        <f>_xlfn.XLOOKUP(A828,'Hospitalisation Details'!$K$2:$K$2344,'Hospitalisation Details'!$S$2:$S$2344,0)</f>
        <v>R1024</v>
      </c>
    </row>
    <row r="829" spans="1:14" ht="15.6" x14ac:dyDescent="0.3">
      <c r="A829" s="8" t="s">
        <v>1543</v>
      </c>
      <c r="B829" s="7" t="str">
        <f>_xlfn.XLOOKUP(A829,'Customer Names'!E829:E3163,'Customer Names'!H829:H3163)</f>
        <v>Ryan</v>
      </c>
      <c r="C829" s="7">
        <v>39.159999999999997</v>
      </c>
      <c r="D829" s="7" t="str">
        <f>_xlfn.XLOOKUP(A829,'Medical Examinations'!J829:J3163,'Medical Examinations'!M829:M3163)</f>
        <v>Yes</v>
      </c>
      <c r="E829" s="7" t="str">
        <f>_xlfn.XLOOKUP(A829,'Medical Examinations'!J829:J3163,'Medical Examinations'!N829:N3163)</f>
        <v>No</v>
      </c>
      <c r="F829" s="7" t="str">
        <f>_xlfn.XLOOKUP(A829,'Medical Examinations'!J829:J3163,'Medical Examinations'!O829:O3163)</f>
        <v>Yes</v>
      </c>
      <c r="G829" s="7">
        <v>1</v>
      </c>
      <c r="H829" s="7" t="str">
        <f>_xlfn.XLOOKUP(A829,'Medical Examinations'!J829:J3163,'Medical Examinations'!Q829:Q3163)</f>
        <v>No</v>
      </c>
      <c r="I829" s="7" t="str">
        <f>_xlfn.XLOOKUP(A829,'Medical Examinations'!J829:J3163,'Medical Examinations'!S829:S3163)</f>
        <v>Obesity</v>
      </c>
      <c r="J829" s="7" t="str">
        <f>_xlfn.XLOOKUP(A829,'Hospitalisation Details'!$K$2:$K$2344,'Hospitalisation Details'!$V$2:$V$2344,0)</f>
        <v>29-Oct-1983</v>
      </c>
      <c r="K829" s="24">
        <f>_xlfn.XLOOKUP(A829,'Hospitalisation Details'!$K$2:$K$2344,'Hospitalisation Details'!$P$2:$P$2344,0)</f>
        <v>12788.18</v>
      </c>
      <c r="L829" s="24" t="str">
        <f>_xlfn.XLOOKUP(A829,'Hospitalisation Details'!$K$2:$K$2344,'Hospitalisation Details'!$Q$2:$Q$2344,0)</f>
        <v>tier - 3</v>
      </c>
      <c r="M829" s="5" t="str">
        <f>_xlfn.XLOOKUP(A829,'Hospitalisation Details'!$K$2:$K$2344,'Hospitalisation Details'!$R$2:$R$2344,0)</f>
        <v>tier - 1</v>
      </c>
      <c r="N829" s="5" t="str">
        <f>_xlfn.XLOOKUP(A829,'Hospitalisation Details'!$K$2:$K$2344,'Hospitalisation Details'!$S$2:$S$2344,0)</f>
        <v>R1026</v>
      </c>
    </row>
    <row r="830" spans="1:14" ht="15.6" x14ac:dyDescent="0.3">
      <c r="A830" s="8" t="s">
        <v>1542</v>
      </c>
      <c r="B830" s="7" t="str">
        <f>_xlfn.XLOOKUP(A830,'Customer Names'!E830:E3164,'Customer Names'!H830:H3164)</f>
        <v>Watson</v>
      </c>
      <c r="C830" s="7">
        <v>28.22</v>
      </c>
      <c r="D830" s="7" t="str">
        <f>_xlfn.XLOOKUP(A830,'Medical Examinations'!J830:J3164,'Medical Examinations'!M830:M3164)</f>
        <v>Yes</v>
      </c>
      <c r="E830" s="7" t="str">
        <f>_xlfn.XLOOKUP(A830,'Medical Examinations'!J830:J3164,'Medical Examinations'!N830:N3164)</f>
        <v>No</v>
      </c>
      <c r="F830" s="7" t="str">
        <f>_xlfn.XLOOKUP(A830,'Medical Examinations'!J830:J3164,'Medical Examinations'!O830:O3164)</f>
        <v>Yes</v>
      </c>
      <c r="G830" s="7">
        <v>1</v>
      </c>
      <c r="H830" s="7" t="str">
        <f>_xlfn.XLOOKUP(A830,'Medical Examinations'!J830:J3164,'Medical Examinations'!Q830:Q3164)</f>
        <v>No</v>
      </c>
      <c r="I830" s="7" t="str">
        <f>_xlfn.XLOOKUP(A830,'Medical Examinations'!J830:J3164,'Medical Examinations'!S830:S3164)</f>
        <v>Over Weight</v>
      </c>
      <c r="J830" s="7" t="str">
        <f>_xlfn.XLOOKUP(A830,'Hospitalisation Details'!$K$2:$K$2344,'Hospitalisation Details'!$V$2:$V$2344,0)</f>
        <v>5-Dec-1963</v>
      </c>
      <c r="K830" s="24">
        <f>_xlfn.XLOOKUP(A830,'Hospitalisation Details'!$K$2:$K$2344,'Hospitalisation Details'!$P$2:$P$2344,0)</f>
        <v>12788.03</v>
      </c>
      <c r="L830" s="24" t="str">
        <f>_xlfn.XLOOKUP(A830,'Hospitalisation Details'!$K$2:$K$2344,'Hospitalisation Details'!$Q$2:$Q$2344,0)</f>
        <v>tier - 3</v>
      </c>
      <c r="M830" s="5" t="str">
        <f>_xlfn.XLOOKUP(A830,'Hospitalisation Details'!$K$2:$K$2344,'Hospitalisation Details'!$R$2:$R$2344,0)</f>
        <v>tier - 3</v>
      </c>
      <c r="N830" s="5" t="str">
        <f>_xlfn.XLOOKUP(A830,'Hospitalisation Details'!$K$2:$K$2344,'Hospitalisation Details'!$S$2:$S$2344,0)</f>
        <v>R1025</v>
      </c>
    </row>
    <row r="831" spans="1:14" ht="15.6" x14ac:dyDescent="0.3">
      <c r="A831" s="8" t="s">
        <v>1541</v>
      </c>
      <c r="B831" s="7" t="str">
        <f>_xlfn.XLOOKUP(A831,'Customer Names'!E831:E3165,'Customer Names'!H831:H3165)</f>
        <v>Gresh</v>
      </c>
      <c r="C831" s="7">
        <v>35</v>
      </c>
      <c r="D831" s="7" t="str">
        <f>_xlfn.XLOOKUP(A831,'Medical Examinations'!J831:J3165,'Medical Examinations'!M831:M3165)</f>
        <v>No</v>
      </c>
      <c r="E831" s="7" t="str">
        <f>_xlfn.XLOOKUP(A831,'Medical Examinations'!J831:J3165,'Medical Examinations'!N831:N3165)</f>
        <v>No</v>
      </c>
      <c r="F831" s="7" t="str">
        <f>_xlfn.XLOOKUP(A831,'Medical Examinations'!J831:J3165,'Medical Examinations'!O831:O3165)</f>
        <v>No</v>
      </c>
      <c r="G831" s="7">
        <v>2</v>
      </c>
      <c r="H831" s="7" t="str">
        <f>_xlfn.XLOOKUP(A831,'Medical Examinations'!J831:J3165,'Medical Examinations'!Q831:Q3165)</f>
        <v>No</v>
      </c>
      <c r="I831" s="7" t="str">
        <f>_xlfn.XLOOKUP(A831,'Medical Examinations'!J831:J3165,'Medical Examinations'!S831:S3165)</f>
        <v>Obesity</v>
      </c>
      <c r="J831" s="7" t="str">
        <f>_xlfn.XLOOKUP(A831,'Hospitalisation Details'!$K$2:$K$2344,'Hospitalisation Details'!$V$2:$V$2344,0)</f>
        <v>7-Oct-1972</v>
      </c>
      <c r="K831" s="24">
        <f>_xlfn.XLOOKUP(A831,'Hospitalisation Details'!$K$2:$K$2344,'Hospitalisation Details'!$P$2:$P$2344,0)</f>
        <v>12776.05</v>
      </c>
      <c r="L831" s="24" t="str">
        <f>_xlfn.XLOOKUP(A831,'Hospitalisation Details'!$K$2:$K$2344,'Hospitalisation Details'!$Q$2:$Q$2344,0)</f>
        <v>tier - 3</v>
      </c>
      <c r="M831" s="5" t="str">
        <f>_xlfn.XLOOKUP(A831,'Hospitalisation Details'!$K$2:$K$2344,'Hospitalisation Details'!$R$2:$R$2344,0)</f>
        <v>tier - 3</v>
      </c>
      <c r="N831" s="5" t="str">
        <f>_xlfn.XLOOKUP(A831,'Hospitalisation Details'!$K$2:$K$2344,'Hospitalisation Details'!$S$2:$S$2344,0)</f>
        <v>R1026</v>
      </c>
    </row>
    <row r="832" spans="1:14" ht="15.6" x14ac:dyDescent="0.3">
      <c r="A832" s="8" t="s">
        <v>1540</v>
      </c>
      <c r="B832" s="7" t="str">
        <f>_xlfn.XLOOKUP(A832,'Customer Names'!E832:E3166,'Customer Names'!H832:H3166)</f>
        <v>Anis</v>
      </c>
      <c r="C832" s="7">
        <v>36.24</v>
      </c>
      <c r="D832" s="7" t="str">
        <f>_xlfn.XLOOKUP(A832,'Medical Examinations'!J832:J3166,'Medical Examinations'!M832:M3166)</f>
        <v>Yes</v>
      </c>
      <c r="E832" s="7" t="str">
        <f>_xlfn.XLOOKUP(A832,'Medical Examinations'!J832:J3166,'Medical Examinations'!N832:N3166)</f>
        <v>No</v>
      </c>
      <c r="F832" s="7" t="str">
        <f>_xlfn.XLOOKUP(A832,'Medical Examinations'!J832:J3166,'Medical Examinations'!O832:O3166)</f>
        <v>No</v>
      </c>
      <c r="G832" s="7">
        <v>1</v>
      </c>
      <c r="H832" s="7" t="str">
        <f>_xlfn.XLOOKUP(A832,'Medical Examinations'!J832:J3166,'Medical Examinations'!Q832:Q3166)</f>
        <v>No</v>
      </c>
      <c r="I832" s="7" t="str">
        <f>_xlfn.XLOOKUP(A832,'Medical Examinations'!J832:J3166,'Medical Examinations'!S832:S3166)</f>
        <v>Obesity</v>
      </c>
      <c r="J832" s="7" t="str">
        <f>_xlfn.XLOOKUP(A832,'Hospitalisation Details'!$K$2:$K$2344,'Hospitalisation Details'!$V$2:$V$2344,0)</f>
        <v>25-Sep-1975</v>
      </c>
      <c r="K832" s="24">
        <f>_xlfn.XLOOKUP(A832,'Hospitalisation Details'!$K$2:$K$2344,'Hospitalisation Details'!$P$2:$P$2344,0)</f>
        <v>12770.27</v>
      </c>
      <c r="L832" s="24" t="str">
        <f>_xlfn.XLOOKUP(A832,'Hospitalisation Details'!$K$2:$K$2344,'Hospitalisation Details'!$Q$2:$Q$2344,0)</f>
        <v>tier - 3</v>
      </c>
      <c r="M832" s="5" t="str">
        <f>_xlfn.XLOOKUP(A832,'Hospitalisation Details'!$K$2:$K$2344,'Hospitalisation Details'!$R$2:$R$2344,0)</f>
        <v>tier - 3</v>
      </c>
      <c r="N832" s="5" t="str">
        <f>_xlfn.XLOOKUP(A832,'Hospitalisation Details'!$K$2:$K$2344,'Hospitalisation Details'!$S$2:$S$2344,0)</f>
        <v>R1021</v>
      </c>
    </row>
    <row r="833" spans="1:14" ht="15.6" x14ac:dyDescent="0.3">
      <c r="A833" s="8" t="s">
        <v>1539</v>
      </c>
      <c r="B833" s="7" t="str">
        <f>_xlfn.XLOOKUP(A833,'Customer Names'!E833:E3167,'Customer Names'!H833:H3167)</f>
        <v>Swartz</v>
      </c>
      <c r="C833" s="7">
        <v>36.954999999999998</v>
      </c>
      <c r="D833" s="7" t="str">
        <f>_xlfn.XLOOKUP(A833,'Medical Examinations'!J833:J3167,'Medical Examinations'!M833:M3167)</f>
        <v>No</v>
      </c>
      <c r="E833" s="7" t="str">
        <f>_xlfn.XLOOKUP(A833,'Medical Examinations'!J833:J3167,'Medical Examinations'!N833:N3167)</f>
        <v>No</v>
      </c>
      <c r="F833" s="7" t="str">
        <f>_xlfn.XLOOKUP(A833,'Medical Examinations'!J833:J3167,'Medical Examinations'!O833:O3167)</f>
        <v>No</v>
      </c>
      <c r="G833" s="7">
        <v>0</v>
      </c>
      <c r="H833" s="7" t="str">
        <f>_xlfn.XLOOKUP(A833,'Medical Examinations'!J833:J3167,'Medical Examinations'!Q833:Q3167)</f>
        <v>No</v>
      </c>
      <c r="I833" s="7" t="str">
        <f>_xlfn.XLOOKUP(A833,'Medical Examinations'!J833:J3167,'Medical Examinations'!S833:S3167)</f>
        <v>Obesity</v>
      </c>
      <c r="J833" s="7" t="str">
        <f>_xlfn.XLOOKUP(A833,'Hospitalisation Details'!$K$2:$K$2344,'Hospitalisation Details'!$V$2:$V$2344,0)</f>
        <v>1-Oct-1962</v>
      </c>
      <c r="K833" s="24">
        <f>_xlfn.XLOOKUP(A833,'Hospitalisation Details'!$K$2:$K$2344,'Hospitalisation Details'!$P$2:$P$2344,0)</f>
        <v>12741.17</v>
      </c>
      <c r="L833" s="24" t="str">
        <f>_xlfn.XLOOKUP(A833,'Hospitalisation Details'!$K$2:$K$2344,'Hospitalisation Details'!$Q$2:$Q$2344,0)</f>
        <v>tier - 3</v>
      </c>
      <c r="M833" s="5" t="str">
        <f>_xlfn.XLOOKUP(A833,'Hospitalisation Details'!$K$2:$K$2344,'Hospitalisation Details'!$R$2:$R$2344,0)</f>
        <v>tier - 1</v>
      </c>
      <c r="N833" s="5" t="str">
        <f>_xlfn.XLOOKUP(A833,'Hospitalisation Details'!$K$2:$K$2344,'Hospitalisation Details'!$S$2:$S$2344,0)</f>
        <v>R1017</v>
      </c>
    </row>
    <row r="834" spans="1:14" ht="15.6" x14ac:dyDescent="0.3">
      <c r="A834" s="8" t="s">
        <v>1538</v>
      </c>
      <c r="B834" s="7" t="str">
        <f>_xlfn.XLOOKUP(A834,'Customer Names'!E834:E3168,'Customer Names'!H834:H3168)</f>
        <v>Schluneker</v>
      </c>
      <c r="C834" s="7">
        <v>29.64</v>
      </c>
      <c r="D834" s="7" t="str">
        <f>_xlfn.XLOOKUP(A834,'Medical Examinations'!J834:J3168,'Medical Examinations'!M834:M3168)</f>
        <v>No</v>
      </c>
      <c r="E834" s="7" t="str">
        <f>_xlfn.XLOOKUP(A834,'Medical Examinations'!J834:J3168,'Medical Examinations'!N834:N3168)</f>
        <v>No</v>
      </c>
      <c r="F834" s="7" t="str">
        <f>_xlfn.XLOOKUP(A834,'Medical Examinations'!J834:J3168,'Medical Examinations'!O834:O3168)</f>
        <v>No</v>
      </c>
      <c r="G834" s="7">
        <v>0</v>
      </c>
      <c r="H834" s="7" t="str">
        <f>_xlfn.XLOOKUP(A834,'Medical Examinations'!J834:J3168,'Medical Examinations'!Q834:Q3168)</f>
        <v>No</v>
      </c>
      <c r="I834" s="7" t="str">
        <f>_xlfn.XLOOKUP(A834,'Medical Examinations'!J834:J3168,'Medical Examinations'!S834:S3168)</f>
        <v>Over Weight</v>
      </c>
      <c r="J834" s="7" t="str">
        <f>_xlfn.XLOOKUP(A834,'Hospitalisation Details'!$K$2:$K$2344,'Hospitalisation Details'!$V$2:$V$2344,0)</f>
        <v>2-Sep-1962</v>
      </c>
      <c r="K834" s="24">
        <f>_xlfn.XLOOKUP(A834,'Hospitalisation Details'!$K$2:$K$2344,'Hospitalisation Details'!$P$2:$P$2344,0)</f>
        <v>12731</v>
      </c>
      <c r="L834" s="24" t="str">
        <f>_xlfn.XLOOKUP(A834,'Hospitalisation Details'!$K$2:$K$2344,'Hospitalisation Details'!$Q$2:$Q$2344,0)</f>
        <v>tier - 3</v>
      </c>
      <c r="M834" s="5" t="str">
        <f>_xlfn.XLOOKUP(A834,'Hospitalisation Details'!$K$2:$K$2344,'Hospitalisation Details'!$R$2:$R$2344,0)</f>
        <v>tier - 3</v>
      </c>
      <c r="N834" s="5" t="str">
        <f>_xlfn.XLOOKUP(A834,'Hospitalisation Details'!$K$2:$K$2344,'Hospitalisation Details'!$S$2:$S$2344,0)</f>
        <v>R1016</v>
      </c>
    </row>
    <row r="835" spans="1:14" ht="15.6" x14ac:dyDescent="0.3">
      <c r="A835" s="8" t="s">
        <v>1537</v>
      </c>
      <c r="B835" s="7" t="str">
        <f>_xlfn.XLOOKUP(A835,'Customer Names'!E835:E3169,'Customer Names'!H835:H3169)</f>
        <v>Bellemare</v>
      </c>
      <c r="C835" s="7">
        <v>42.74</v>
      </c>
      <c r="D835" s="7" t="str">
        <f>_xlfn.XLOOKUP(A835,'Medical Examinations'!J835:J3169,'Medical Examinations'!M835:M3169)</f>
        <v>Yes</v>
      </c>
      <c r="E835" s="7" t="str">
        <f>_xlfn.XLOOKUP(A835,'Medical Examinations'!J835:J3169,'Medical Examinations'!N835:N3169)</f>
        <v>No</v>
      </c>
      <c r="F835" s="7" t="str">
        <f>_xlfn.XLOOKUP(A835,'Medical Examinations'!J835:J3169,'Medical Examinations'!O835:O3169)</f>
        <v>No</v>
      </c>
      <c r="G835" s="7">
        <v>1</v>
      </c>
      <c r="H835" s="7" t="str">
        <f>_xlfn.XLOOKUP(A835,'Medical Examinations'!J835:J3169,'Medical Examinations'!Q835:Q3169)</f>
        <v>No</v>
      </c>
      <c r="I835" s="7" t="str">
        <f>_xlfn.XLOOKUP(A835,'Medical Examinations'!J835:J3169,'Medical Examinations'!S835:S3169)</f>
        <v>Obesity</v>
      </c>
      <c r="J835" s="7" t="str">
        <f>_xlfn.XLOOKUP(A835,'Hospitalisation Details'!$K$2:$K$2344,'Hospitalisation Details'!$V$2:$V$2344,0)</f>
        <v>17-Jul-1988</v>
      </c>
      <c r="K835" s="24">
        <f>_xlfn.XLOOKUP(A835,'Hospitalisation Details'!$K$2:$K$2344,'Hospitalisation Details'!$P$2:$P$2344,0)</f>
        <v>12718.21</v>
      </c>
      <c r="L835" s="24" t="str">
        <f>_xlfn.XLOOKUP(A835,'Hospitalisation Details'!$K$2:$K$2344,'Hospitalisation Details'!$Q$2:$Q$2344,0)</f>
        <v>tier - 3</v>
      </c>
      <c r="M835" s="5" t="str">
        <f>_xlfn.XLOOKUP(A835,'Hospitalisation Details'!$K$2:$K$2344,'Hospitalisation Details'!$R$2:$R$2344,0)</f>
        <v>tier - 1</v>
      </c>
      <c r="N835" s="5" t="str">
        <f>_xlfn.XLOOKUP(A835,'Hospitalisation Details'!$K$2:$K$2344,'Hospitalisation Details'!$S$2:$S$2344,0)</f>
        <v>R1026</v>
      </c>
    </row>
    <row r="836" spans="1:14" ht="15.6" x14ac:dyDescent="0.3">
      <c r="A836" s="8" t="s">
        <v>1536</v>
      </c>
      <c r="B836" s="7" t="str">
        <f>_xlfn.XLOOKUP(A836,'Customer Names'!E836:E3170,'Customer Names'!H836:H3170)</f>
        <v>Vitalo</v>
      </c>
      <c r="C836" s="7">
        <v>36.130000000000003</v>
      </c>
      <c r="D836" s="7" t="str">
        <f>_xlfn.XLOOKUP(A836,'Medical Examinations'!J836:J3170,'Medical Examinations'!M836:M3170)</f>
        <v>Yes</v>
      </c>
      <c r="E836" s="7" t="str">
        <f>_xlfn.XLOOKUP(A836,'Medical Examinations'!J836:J3170,'Medical Examinations'!N836:N3170)</f>
        <v>No</v>
      </c>
      <c r="F836" s="7" t="str">
        <f>_xlfn.XLOOKUP(A836,'Medical Examinations'!J836:J3170,'Medical Examinations'!O836:O3170)</f>
        <v>No</v>
      </c>
      <c r="G836" s="7">
        <v>2</v>
      </c>
      <c r="H836" s="7" t="str">
        <f>_xlfn.XLOOKUP(A836,'Medical Examinations'!J836:J3170,'Medical Examinations'!Q836:Q3170)</f>
        <v>No</v>
      </c>
      <c r="I836" s="7" t="str">
        <f>_xlfn.XLOOKUP(A836,'Medical Examinations'!J836:J3170,'Medical Examinations'!S836:S3170)</f>
        <v>Obesity</v>
      </c>
      <c r="J836" s="7" t="str">
        <f>_xlfn.XLOOKUP(A836,'Hospitalisation Details'!$K$2:$K$2344,'Hospitalisation Details'!$V$2:$V$2344,0)</f>
        <v>8-Jul-1970</v>
      </c>
      <c r="K836" s="24">
        <f>_xlfn.XLOOKUP(A836,'Hospitalisation Details'!$K$2:$K$2344,'Hospitalisation Details'!$P$2:$P$2344,0)</f>
        <v>12713</v>
      </c>
      <c r="L836" s="24" t="str">
        <f>_xlfn.XLOOKUP(A836,'Hospitalisation Details'!$K$2:$K$2344,'Hospitalisation Details'!$Q$2:$Q$2344,0)</f>
        <v>tier - 3</v>
      </c>
      <c r="M836" s="5" t="str">
        <f>_xlfn.XLOOKUP(A836,'Hospitalisation Details'!$K$2:$K$2344,'Hospitalisation Details'!$R$2:$R$2344,0)</f>
        <v>tier - 1</v>
      </c>
      <c r="N836" s="5" t="str">
        <f>_xlfn.XLOOKUP(A836,'Hospitalisation Details'!$K$2:$K$2344,'Hospitalisation Details'!$S$2:$S$2344,0)</f>
        <v>R1011</v>
      </c>
    </row>
    <row r="837" spans="1:14" ht="15.6" x14ac:dyDescent="0.3">
      <c r="A837" s="8" t="s">
        <v>1535</v>
      </c>
      <c r="B837" s="7" t="str">
        <f>_xlfn.XLOOKUP(A837,'Customer Names'!E837:E3171,'Customer Names'!H837:H3171)</f>
        <v>Hamilton</v>
      </c>
      <c r="C837" s="7">
        <v>31.55</v>
      </c>
      <c r="D837" s="7" t="str">
        <f>_xlfn.XLOOKUP(A837,'Medical Examinations'!J837:J3171,'Medical Examinations'!M837:M3171)</f>
        <v>Yes</v>
      </c>
      <c r="E837" s="7" t="str">
        <f>_xlfn.XLOOKUP(A837,'Medical Examinations'!J837:J3171,'Medical Examinations'!N837:N3171)</f>
        <v>No</v>
      </c>
      <c r="F837" s="7" t="str">
        <f>_xlfn.XLOOKUP(A837,'Medical Examinations'!J837:J3171,'Medical Examinations'!O837:O3171)</f>
        <v>No</v>
      </c>
      <c r="G837" s="7">
        <v>1</v>
      </c>
      <c r="H837" s="7" t="str">
        <f>_xlfn.XLOOKUP(A837,'Medical Examinations'!J837:J3171,'Medical Examinations'!Q837:Q3171)</f>
        <v>No</v>
      </c>
      <c r="I837" s="7" t="str">
        <f>_xlfn.XLOOKUP(A837,'Medical Examinations'!J837:J3171,'Medical Examinations'!S837:S3171)</f>
        <v>Obesity</v>
      </c>
      <c r="J837" s="7" t="str">
        <f>_xlfn.XLOOKUP(A837,'Hospitalisation Details'!$K$2:$K$2344,'Hospitalisation Details'!$V$2:$V$2344,0)</f>
        <v>28-Nov-1964</v>
      </c>
      <c r="K837" s="24">
        <f>_xlfn.XLOOKUP(A837,'Hospitalisation Details'!$K$2:$K$2344,'Hospitalisation Details'!$P$2:$P$2344,0)</f>
        <v>12700.63</v>
      </c>
      <c r="L837" s="24" t="str">
        <f>_xlfn.XLOOKUP(A837,'Hospitalisation Details'!$K$2:$K$2344,'Hospitalisation Details'!$Q$2:$Q$2344,0)</f>
        <v>tier - 3</v>
      </c>
      <c r="M837" s="5" t="str">
        <f>_xlfn.XLOOKUP(A837,'Hospitalisation Details'!$K$2:$K$2344,'Hospitalisation Details'!$R$2:$R$2344,0)</f>
        <v>tier - 3</v>
      </c>
      <c r="N837" s="5" t="str">
        <f>_xlfn.XLOOKUP(A837,'Hospitalisation Details'!$K$2:$K$2344,'Hospitalisation Details'!$S$2:$S$2344,0)</f>
        <v>R1011</v>
      </c>
    </row>
    <row r="838" spans="1:14" ht="15.6" x14ac:dyDescent="0.3">
      <c r="A838" s="8" t="s">
        <v>1534</v>
      </c>
      <c r="B838" s="7" t="str">
        <f>_xlfn.XLOOKUP(A838,'Customer Names'!E838:E3172,'Customer Names'!H838:H3172)</f>
        <v>Marshall</v>
      </c>
      <c r="C838" s="7">
        <v>52.75</v>
      </c>
      <c r="D838" s="7" t="str">
        <f>_xlfn.XLOOKUP(A838,'Medical Examinations'!J838:J3172,'Medical Examinations'!M838:M3172)</f>
        <v>No</v>
      </c>
      <c r="E838" s="7" t="str">
        <f>_xlfn.XLOOKUP(A838,'Medical Examinations'!J838:J3172,'Medical Examinations'!N838:N3172)</f>
        <v>No</v>
      </c>
      <c r="F838" s="7" t="str">
        <f>_xlfn.XLOOKUP(A838,'Medical Examinations'!J838:J3172,'Medical Examinations'!O838:O3172)</f>
        <v>No</v>
      </c>
      <c r="G838" s="7">
        <v>1</v>
      </c>
      <c r="H838" s="7" t="str">
        <f>_xlfn.XLOOKUP(A838,'Medical Examinations'!J838:J3172,'Medical Examinations'!Q838:Q3172)</f>
        <v>No</v>
      </c>
      <c r="I838" s="7" t="str">
        <f>_xlfn.XLOOKUP(A838,'Medical Examinations'!J838:J3172,'Medical Examinations'!S838:S3172)</f>
        <v>Obesity</v>
      </c>
      <c r="J838" s="7" t="str">
        <f>_xlfn.XLOOKUP(A838,'Hospitalisation Details'!$K$2:$K$2344,'Hospitalisation Details'!$V$2:$V$2344,0)</f>
        <v>7-Jul-1992</v>
      </c>
      <c r="K838" s="24">
        <f>_xlfn.XLOOKUP(A838,'Hospitalisation Details'!$K$2:$K$2344,'Hospitalisation Details'!$P$2:$P$2344,0)</f>
        <v>12699.56</v>
      </c>
      <c r="L838" s="24" t="str">
        <f>_xlfn.XLOOKUP(A838,'Hospitalisation Details'!$K$2:$K$2344,'Hospitalisation Details'!$Q$2:$Q$2344,0)</f>
        <v>tier - 3</v>
      </c>
      <c r="M838" s="5" t="str">
        <f>_xlfn.XLOOKUP(A838,'Hospitalisation Details'!$K$2:$K$2344,'Hospitalisation Details'!$R$2:$R$2344,0)</f>
        <v>tier - 2</v>
      </c>
      <c r="N838" s="5" t="str">
        <f>_xlfn.XLOOKUP(A838,'Hospitalisation Details'!$K$2:$K$2344,'Hospitalisation Details'!$S$2:$S$2344,0)</f>
        <v>R1011</v>
      </c>
    </row>
    <row r="839" spans="1:14" ht="15.6" x14ac:dyDescent="0.3">
      <c r="A839" s="8" t="s">
        <v>1533</v>
      </c>
      <c r="B839" s="7" t="str">
        <f>_xlfn.XLOOKUP(A839,'Customer Names'!E839:E3173,'Customer Names'!H839:H3173)</f>
        <v>Cale</v>
      </c>
      <c r="C839" s="7">
        <v>36.67</v>
      </c>
      <c r="D839" s="7" t="str">
        <f>_xlfn.XLOOKUP(A839,'Medical Examinations'!J839:J3173,'Medical Examinations'!M839:M3173)</f>
        <v>No</v>
      </c>
      <c r="E839" s="7" t="str">
        <f>_xlfn.XLOOKUP(A839,'Medical Examinations'!J839:J3173,'Medical Examinations'!N839:N3173)</f>
        <v>No</v>
      </c>
      <c r="F839" s="7" t="str">
        <f>_xlfn.XLOOKUP(A839,'Medical Examinations'!J839:J3173,'Medical Examinations'!O839:O3173)</f>
        <v>No</v>
      </c>
      <c r="G839" s="7">
        <v>0</v>
      </c>
      <c r="H839" s="7" t="str">
        <f>_xlfn.XLOOKUP(A839,'Medical Examinations'!J839:J3173,'Medical Examinations'!Q839:Q3173)</f>
        <v>No</v>
      </c>
      <c r="I839" s="7" t="str">
        <f>_xlfn.XLOOKUP(A839,'Medical Examinations'!J839:J3173,'Medical Examinations'!S839:S3173)</f>
        <v>Obesity</v>
      </c>
      <c r="J839" s="7" t="str">
        <f>_xlfn.XLOOKUP(A839,'Hospitalisation Details'!$K$2:$K$2344,'Hospitalisation Details'!$V$2:$V$2344,0)</f>
        <v>24-Sep-1974</v>
      </c>
      <c r="K839" s="24">
        <f>_xlfn.XLOOKUP(A839,'Hospitalisation Details'!$K$2:$K$2344,'Hospitalisation Details'!$P$2:$P$2344,0)</f>
        <v>12697.48</v>
      </c>
      <c r="L839" s="24" t="str">
        <f>_xlfn.XLOOKUP(A839,'Hospitalisation Details'!$K$2:$K$2344,'Hospitalisation Details'!$Q$2:$Q$2344,0)</f>
        <v>tier - 3</v>
      </c>
      <c r="M839" s="5" t="str">
        <f>_xlfn.XLOOKUP(A839,'Hospitalisation Details'!$K$2:$K$2344,'Hospitalisation Details'!$R$2:$R$2344,0)</f>
        <v>tier - 3</v>
      </c>
      <c r="N839" s="5" t="str">
        <f>_xlfn.XLOOKUP(A839,'Hospitalisation Details'!$K$2:$K$2344,'Hospitalisation Details'!$S$2:$S$2344,0)</f>
        <v>R1021</v>
      </c>
    </row>
    <row r="840" spans="1:14" ht="15.6" x14ac:dyDescent="0.3">
      <c r="A840" s="8" t="s">
        <v>1532</v>
      </c>
      <c r="B840" s="7" t="str">
        <f>_xlfn.XLOOKUP(A840,'Customer Names'!E840:E3174,'Customer Names'!H840:H3174)</f>
        <v>Pittaway</v>
      </c>
      <c r="C840" s="7">
        <v>38.06</v>
      </c>
      <c r="D840" s="7" t="str">
        <f>_xlfn.XLOOKUP(A840,'Medical Examinations'!J840:J3174,'Medical Examinations'!M840:M3174)</f>
        <v>No</v>
      </c>
      <c r="E840" s="7" t="str">
        <f>_xlfn.XLOOKUP(A840,'Medical Examinations'!J840:J3174,'Medical Examinations'!N840:N3174)</f>
        <v>No</v>
      </c>
      <c r="F840" s="7" t="str">
        <f>_xlfn.XLOOKUP(A840,'Medical Examinations'!J840:J3174,'Medical Examinations'!O840:O3174)</f>
        <v>No</v>
      </c>
      <c r="G840" s="7">
        <v>0</v>
      </c>
      <c r="H840" s="7" t="str">
        <f>_xlfn.XLOOKUP(A840,'Medical Examinations'!J840:J3174,'Medical Examinations'!Q840:Q3174)</f>
        <v>No</v>
      </c>
      <c r="I840" s="7" t="str">
        <f>_xlfn.XLOOKUP(A840,'Medical Examinations'!J840:J3174,'Medical Examinations'!S840:S3174)</f>
        <v>Obesity</v>
      </c>
      <c r="J840" s="7" t="str">
        <f>_xlfn.XLOOKUP(A840,'Hospitalisation Details'!$K$2:$K$2344,'Hospitalisation Details'!$V$2:$V$2344,0)</f>
        <v>27-Aug-1962</v>
      </c>
      <c r="K840" s="24">
        <f>_xlfn.XLOOKUP(A840,'Hospitalisation Details'!$K$2:$K$2344,'Hospitalisation Details'!$P$2:$P$2344,0)</f>
        <v>12648.7</v>
      </c>
      <c r="L840" s="24" t="str">
        <f>_xlfn.XLOOKUP(A840,'Hospitalisation Details'!$K$2:$K$2344,'Hospitalisation Details'!$Q$2:$Q$2344,0)</f>
        <v>tier - 3</v>
      </c>
      <c r="M840" s="5" t="str">
        <f>_xlfn.XLOOKUP(A840,'Hospitalisation Details'!$K$2:$K$2344,'Hospitalisation Details'!$R$2:$R$2344,0)</f>
        <v>tier - 2</v>
      </c>
      <c r="N840" s="5" t="str">
        <f>_xlfn.XLOOKUP(A840,'Hospitalisation Details'!$K$2:$K$2344,'Hospitalisation Details'!$S$2:$S$2344,0)</f>
        <v>R1013</v>
      </c>
    </row>
    <row r="841" spans="1:14" ht="15.6" x14ac:dyDescent="0.3">
      <c r="A841" s="8" t="s">
        <v>1531</v>
      </c>
      <c r="B841" s="7" t="str">
        <f>_xlfn.XLOOKUP(A841,'Customer Names'!E841:E3175,'Customer Names'!H841:H3175)</f>
        <v>Bill</v>
      </c>
      <c r="C841" s="7">
        <v>38</v>
      </c>
      <c r="D841" s="7" t="str">
        <f>_xlfn.XLOOKUP(A841,'Medical Examinations'!J841:J3175,'Medical Examinations'!M841:M3175)</f>
        <v>No</v>
      </c>
      <c r="E841" s="7" t="str">
        <f>_xlfn.XLOOKUP(A841,'Medical Examinations'!J841:J3175,'Medical Examinations'!N841:N3175)</f>
        <v>No</v>
      </c>
      <c r="F841" s="7" t="str">
        <f>_xlfn.XLOOKUP(A841,'Medical Examinations'!J841:J3175,'Medical Examinations'!O841:O3175)</f>
        <v>No</v>
      </c>
      <c r="G841" s="7">
        <v>0</v>
      </c>
      <c r="H841" s="7" t="str">
        <f>_xlfn.XLOOKUP(A841,'Medical Examinations'!J841:J3175,'Medical Examinations'!Q841:Q3175)</f>
        <v>No</v>
      </c>
      <c r="I841" s="7" t="str">
        <f>_xlfn.XLOOKUP(A841,'Medical Examinations'!J841:J3175,'Medical Examinations'!S841:S3175)</f>
        <v>Obesity</v>
      </c>
      <c r="J841" s="7" t="str">
        <f>_xlfn.XLOOKUP(A841,'Hospitalisation Details'!$K$2:$K$2344,'Hospitalisation Details'!$V$2:$V$2344,0)</f>
        <v>14-Sep-1965</v>
      </c>
      <c r="K841" s="24">
        <f>_xlfn.XLOOKUP(A841,'Hospitalisation Details'!$K$2:$K$2344,'Hospitalisation Details'!$P$2:$P$2344,0)</f>
        <v>12646.21</v>
      </c>
      <c r="L841" s="24" t="str">
        <f>_xlfn.XLOOKUP(A841,'Hospitalisation Details'!$K$2:$K$2344,'Hospitalisation Details'!$Q$2:$Q$2344,0)</f>
        <v>tier - 3</v>
      </c>
      <c r="M841" s="5" t="str">
        <f>_xlfn.XLOOKUP(A841,'Hospitalisation Details'!$K$2:$K$2344,'Hospitalisation Details'!$R$2:$R$2344,0)</f>
        <v>tier - 2</v>
      </c>
      <c r="N841" s="5" t="str">
        <f>_xlfn.XLOOKUP(A841,'Hospitalisation Details'!$K$2:$K$2344,'Hospitalisation Details'!$S$2:$S$2344,0)</f>
        <v>R1011</v>
      </c>
    </row>
    <row r="842" spans="1:14" ht="15.6" x14ac:dyDescent="0.3">
      <c r="A842" s="8" t="s">
        <v>1530</v>
      </c>
      <c r="B842" s="7" t="str">
        <f>_xlfn.XLOOKUP(A842,'Customer Names'!E842:E3176,'Customer Names'!H842:H3176)</f>
        <v>Antrim</v>
      </c>
      <c r="C842" s="7">
        <v>35.1</v>
      </c>
      <c r="D842" s="7" t="str">
        <f>_xlfn.XLOOKUP(A842,'Medical Examinations'!J842:J3176,'Medical Examinations'!M842:M3176)</f>
        <v>No</v>
      </c>
      <c r="E842" s="7" t="str">
        <f>_xlfn.XLOOKUP(A842,'Medical Examinations'!J842:J3176,'Medical Examinations'!N842:N3176)</f>
        <v>No</v>
      </c>
      <c r="F842" s="7" t="str">
        <f>_xlfn.XLOOKUP(A842,'Medical Examinations'!J842:J3176,'Medical Examinations'!O842:O3176)</f>
        <v>No</v>
      </c>
      <c r="G842" s="7">
        <v>0</v>
      </c>
      <c r="H842" s="7" t="str">
        <f>_xlfn.XLOOKUP(A842,'Medical Examinations'!J842:J3176,'Medical Examinations'!Q842:Q3176)</f>
        <v>No</v>
      </c>
      <c r="I842" s="7" t="str">
        <f>_xlfn.XLOOKUP(A842,'Medical Examinations'!J842:J3176,'Medical Examinations'!S842:S3176)</f>
        <v>Obesity</v>
      </c>
      <c r="J842" s="7" t="str">
        <f>_xlfn.XLOOKUP(A842,'Hospitalisation Details'!$K$2:$K$2344,'Hospitalisation Details'!$V$2:$V$2344,0)</f>
        <v>11-Jul-1962</v>
      </c>
      <c r="K842" s="24">
        <f>_xlfn.XLOOKUP(A842,'Hospitalisation Details'!$K$2:$K$2344,'Hospitalisation Details'!$P$2:$P$2344,0)</f>
        <v>12644.59</v>
      </c>
      <c r="L842" s="24" t="str">
        <f>_xlfn.XLOOKUP(A842,'Hospitalisation Details'!$K$2:$K$2344,'Hospitalisation Details'!$Q$2:$Q$2344,0)</f>
        <v>tier - 3</v>
      </c>
      <c r="M842" s="5" t="str">
        <f>_xlfn.XLOOKUP(A842,'Hospitalisation Details'!$K$2:$K$2344,'Hospitalisation Details'!$R$2:$R$2344,0)</f>
        <v>tier - 2</v>
      </c>
      <c r="N842" s="5" t="str">
        <f>_xlfn.XLOOKUP(A842,'Hospitalisation Details'!$K$2:$K$2344,'Hospitalisation Details'!$S$2:$S$2344,0)</f>
        <v>R1011</v>
      </c>
    </row>
    <row r="843" spans="1:14" ht="15.6" x14ac:dyDescent="0.3">
      <c r="A843" s="8" t="s">
        <v>1529</v>
      </c>
      <c r="B843" s="7" t="str">
        <f>_xlfn.XLOOKUP(A843,'Customer Names'!E843:E3177,'Customer Names'!H843:H3177)</f>
        <v>Doolittle-Crider</v>
      </c>
      <c r="C843" s="7">
        <v>33.82</v>
      </c>
      <c r="D843" s="7" t="str">
        <f>_xlfn.XLOOKUP(A843,'Medical Examinations'!J843:J3177,'Medical Examinations'!M843:M3177)</f>
        <v>Yes</v>
      </c>
      <c r="E843" s="7" t="str">
        <f>_xlfn.XLOOKUP(A843,'Medical Examinations'!J843:J3177,'Medical Examinations'!N843:N3177)</f>
        <v>No</v>
      </c>
      <c r="F843" s="7" t="str">
        <f>_xlfn.XLOOKUP(A843,'Medical Examinations'!J843:J3177,'Medical Examinations'!O843:O3177)</f>
        <v>No</v>
      </c>
      <c r="G843" s="7">
        <v>2</v>
      </c>
      <c r="H843" s="7" t="str">
        <f>_xlfn.XLOOKUP(A843,'Medical Examinations'!J843:J3177,'Medical Examinations'!Q843:Q3177)</f>
        <v>No</v>
      </c>
      <c r="I843" s="7" t="str">
        <f>_xlfn.XLOOKUP(A843,'Medical Examinations'!J843:J3177,'Medical Examinations'!S843:S3177)</f>
        <v>Obesity</v>
      </c>
      <c r="J843" s="7" t="str">
        <f>_xlfn.XLOOKUP(A843,'Hospitalisation Details'!$K$2:$K$2344,'Hospitalisation Details'!$V$2:$V$2344,0)</f>
        <v>17-Dec-1966</v>
      </c>
      <c r="K843" s="24">
        <f>_xlfn.XLOOKUP(A843,'Hospitalisation Details'!$K$2:$K$2344,'Hospitalisation Details'!$P$2:$P$2344,0)</f>
        <v>12643.38</v>
      </c>
      <c r="L843" s="24" t="str">
        <f>_xlfn.XLOOKUP(A843,'Hospitalisation Details'!$K$2:$K$2344,'Hospitalisation Details'!$Q$2:$Q$2344,0)</f>
        <v>tier - 3</v>
      </c>
      <c r="M843" s="5" t="str">
        <f>_xlfn.XLOOKUP(A843,'Hospitalisation Details'!$K$2:$K$2344,'Hospitalisation Details'!$R$2:$R$2344,0)</f>
        <v>tier - 1</v>
      </c>
      <c r="N843" s="5" t="str">
        <f>_xlfn.XLOOKUP(A843,'Hospitalisation Details'!$K$2:$K$2344,'Hospitalisation Details'!$S$2:$S$2344,0)</f>
        <v>R1012</v>
      </c>
    </row>
    <row r="844" spans="1:14" ht="15.6" x14ac:dyDescent="0.3">
      <c r="A844" s="8" t="s">
        <v>1528</v>
      </c>
      <c r="B844" s="7" t="str">
        <f>_xlfn.XLOOKUP(A844,'Customer Names'!E844:E3178,'Customer Names'!H844:H3178)</f>
        <v>Ruhlman</v>
      </c>
      <c r="C844" s="7">
        <v>37.43</v>
      </c>
      <c r="D844" s="7" t="str">
        <f>_xlfn.XLOOKUP(A844,'Medical Examinations'!J844:J3178,'Medical Examinations'!M844:M3178)</f>
        <v>No</v>
      </c>
      <c r="E844" s="7" t="str">
        <f>_xlfn.XLOOKUP(A844,'Medical Examinations'!J844:J3178,'Medical Examinations'!N844:N3178)</f>
        <v>No</v>
      </c>
      <c r="F844" s="7" t="str">
        <f>_xlfn.XLOOKUP(A844,'Medical Examinations'!J844:J3178,'Medical Examinations'!O844:O3178)</f>
        <v>No</v>
      </c>
      <c r="G844" s="7">
        <v>2</v>
      </c>
      <c r="H844" s="7" t="str">
        <f>_xlfn.XLOOKUP(A844,'Medical Examinations'!J844:J3178,'Medical Examinations'!Q844:Q3178)</f>
        <v>No</v>
      </c>
      <c r="I844" s="7" t="str">
        <f>_xlfn.XLOOKUP(A844,'Medical Examinations'!J844:J3178,'Medical Examinations'!S844:S3178)</f>
        <v>Obesity</v>
      </c>
      <c r="J844" s="7" t="str">
        <f>_xlfn.XLOOKUP(A844,'Hospitalisation Details'!$K$2:$K$2344,'Hospitalisation Details'!$V$2:$V$2344,0)</f>
        <v>5-Sep-1972</v>
      </c>
      <c r="K844" s="24">
        <f>_xlfn.XLOOKUP(A844,'Hospitalisation Details'!$K$2:$K$2344,'Hospitalisation Details'!$P$2:$P$2344,0)</f>
        <v>12640.24</v>
      </c>
      <c r="L844" s="24" t="str">
        <f>_xlfn.XLOOKUP(A844,'Hospitalisation Details'!$K$2:$K$2344,'Hospitalisation Details'!$Q$2:$Q$2344,0)</f>
        <v>tier - 3</v>
      </c>
      <c r="M844" s="5" t="str">
        <f>_xlfn.XLOOKUP(A844,'Hospitalisation Details'!$K$2:$K$2344,'Hospitalisation Details'!$R$2:$R$2344,0)</f>
        <v>tier - 1</v>
      </c>
      <c r="N844" s="5" t="str">
        <f>_xlfn.XLOOKUP(A844,'Hospitalisation Details'!$K$2:$K$2344,'Hospitalisation Details'!$S$2:$S$2344,0)</f>
        <v>R1011</v>
      </c>
    </row>
    <row r="845" spans="1:14" ht="15.6" x14ac:dyDescent="0.3">
      <c r="A845" s="8" t="s">
        <v>1527</v>
      </c>
      <c r="B845" s="7" t="str">
        <f>_xlfn.XLOOKUP(A845,'Customer Names'!E845:E3179,'Customer Names'!H845:H3179)</f>
        <v>Anderson</v>
      </c>
      <c r="C845" s="7">
        <v>30.5</v>
      </c>
      <c r="D845" s="7" t="str">
        <f>_xlfn.XLOOKUP(A845,'Medical Examinations'!J845:J3179,'Medical Examinations'!M845:M3179)</f>
        <v>No</v>
      </c>
      <c r="E845" s="7" t="str">
        <f>_xlfn.XLOOKUP(A845,'Medical Examinations'!J845:J3179,'Medical Examinations'!N845:N3179)</f>
        <v>No</v>
      </c>
      <c r="F845" s="7" t="str">
        <f>_xlfn.XLOOKUP(A845,'Medical Examinations'!J845:J3179,'Medical Examinations'!O845:O3179)</f>
        <v>No</v>
      </c>
      <c r="G845" s="7">
        <v>0</v>
      </c>
      <c r="H845" s="7" t="str">
        <f>_xlfn.XLOOKUP(A845,'Medical Examinations'!J845:J3179,'Medical Examinations'!Q845:Q3179)</f>
        <v>No</v>
      </c>
      <c r="I845" s="7" t="str">
        <f>_xlfn.XLOOKUP(A845,'Medical Examinations'!J845:J3179,'Medical Examinations'!S845:S3179)</f>
        <v>Obesity</v>
      </c>
      <c r="J845" s="7" t="str">
        <f>_xlfn.XLOOKUP(A845,'Hospitalisation Details'!$K$2:$K$2344,'Hospitalisation Details'!$V$2:$V$2344,0)</f>
        <v>22-Jul-1962</v>
      </c>
      <c r="K845" s="24">
        <f>_xlfn.XLOOKUP(A845,'Hospitalisation Details'!$K$2:$K$2344,'Hospitalisation Details'!$P$2:$P$2344,0)</f>
        <v>12638.2</v>
      </c>
      <c r="L845" s="24" t="str">
        <f>_xlfn.XLOOKUP(A845,'Hospitalisation Details'!$K$2:$K$2344,'Hospitalisation Details'!$Q$2:$Q$2344,0)</f>
        <v>tier - 3</v>
      </c>
      <c r="M845" s="5" t="str">
        <f>_xlfn.XLOOKUP(A845,'Hospitalisation Details'!$K$2:$K$2344,'Hospitalisation Details'!$R$2:$R$2344,0)</f>
        <v>tier - 1</v>
      </c>
      <c r="N845" s="5" t="str">
        <f>_xlfn.XLOOKUP(A845,'Hospitalisation Details'!$K$2:$K$2344,'Hospitalisation Details'!$S$2:$S$2344,0)</f>
        <v>R1011</v>
      </c>
    </row>
    <row r="846" spans="1:14" ht="15.6" x14ac:dyDescent="0.3">
      <c r="A846" s="8" t="s">
        <v>1526</v>
      </c>
      <c r="B846" s="7" t="str">
        <f>_xlfn.XLOOKUP(A846,'Customer Names'!E846:E3180,'Customer Names'!H846:H3180)</f>
        <v>Uchiyama</v>
      </c>
      <c r="C846" s="7">
        <v>24.53</v>
      </c>
      <c r="D846" s="7" t="str">
        <f>_xlfn.XLOOKUP(A846,'Medical Examinations'!J846:J3180,'Medical Examinations'!M846:M3180)</f>
        <v>No</v>
      </c>
      <c r="E846" s="7" t="str">
        <f>_xlfn.XLOOKUP(A846,'Medical Examinations'!J846:J3180,'Medical Examinations'!N846:N3180)</f>
        <v>No</v>
      </c>
      <c r="F846" s="7" t="str">
        <f>_xlfn.XLOOKUP(A846,'Medical Examinations'!J846:J3180,'Medical Examinations'!O846:O3180)</f>
        <v>No</v>
      </c>
      <c r="G846" s="7">
        <v>0</v>
      </c>
      <c r="H846" s="7" t="str">
        <f>_xlfn.XLOOKUP(A846,'Medical Examinations'!J846:J3180,'Medical Examinations'!Q846:Q3180)</f>
        <v>No</v>
      </c>
      <c r="I846" s="7" t="str">
        <f>_xlfn.XLOOKUP(A846,'Medical Examinations'!J846:J3180,'Medical Examinations'!S846:S3180)</f>
        <v>Normal Weight</v>
      </c>
      <c r="J846" s="7" t="str">
        <f>_xlfn.XLOOKUP(A846,'Hospitalisation Details'!$K$2:$K$2344,'Hospitalisation Details'!$V$2:$V$2344,0)</f>
        <v>22-Nov-1962</v>
      </c>
      <c r="K846" s="24">
        <f>_xlfn.XLOOKUP(A846,'Hospitalisation Details'!$K$2:$K$2344,'Hospitalisation Details'!$P$2:$P$2344,0)</f>
        <v>12629.9</v>
      </c>
      <c r="L846" s="24" t="str">
        <f>_xlfn.XLOOKUP(A846,'Hospitalisation Details'!$K$2:$K$2344,'Hospitalisation Details'!$Q$2:$Q$2344,0)</f>
        <v>tier - 3</v>
      </c>
      <c r="M846" s="5" t="str">
        <f>_xlfn.XLOOKUP(A846,'Hospitalisation Details'!$K$2:$K$2344,'Hospitalisation Details'!$R$2:$R$2344,0)</f>
        <v>tier - 3</v>
      </c>
      <c r="N846" s="5" t="str">
        <f>_xlfn.XLOOKUP(A846,'Hospitalisation Details'!$K$2:$K$2344,'Hospitalisation Details'!$S$2:$S$2344,0)</f>
        <v>R1013</v>
      </c>
    </row>
    <row r="847" spans="1:14" ht="15.6" x14ac:dyDescent="0.3">
      <c r="A847" s="8" t="s">
        <v>1525</v>
      </c>
      <c r="B847" s="7" t="str">
        <f>_xlfn.XLOOKUP(A847,'Customer Names'!E847:E3181,'Customer Names'!H847:H3181)</f>
        <v>Desota</v>
      </c>
      <c r="C847" s="7">
        <v>25.74</v>
      </c>
      <c r="D847" s="7" t="str">
        <f>_xlfn.XLOOKUP(A847,'Medical Examinations'!J847:J3181,'Medical Examinations'!M847:M3181)</f>
        <v>No</v>
      </c>
      <c r="E847" s="7" t="str">
        <f>_xlfn.XLOOKUP(A847,'Medical Examinations'!J847:J3181,'Medical Examinations'!N847:N3181)</f>
        <v>No</v>
      </c>
      <c r="F847" s="7" t="str">
        <f>_xlfn.XLOOKUP(A847,'Medical Examinations'!J847:J3181,'Medical Examinations'!O847:O3181)</f>
        <v>No</v>
      </c>
      <c r="G847" s="7">
        <v>0</v>
      </c>
      <c r="H847" s="7" t="str">
        <f>_xlfn.XLOOKUP(A847,'Medical Examinations'!J847:J3181,'Medical Examinations'!Q847:Q3181)</f>
        <v>No</v>
      </c>
      <c r="I847" s="7" t="str">
        <f>_xlfn.XLOOKUP(A847,'Medical Examinations'!J847:J3181,'Medical Examinations'!S847:S3181)</f>
        <v>Over Weight</v>
      </c>
      <c r="J847" s="7" t="str">
        <f>_xlfn.XLOOKUP(A847,'Hospitalisation Details'!$K$2:$K$2344,'Hospitalisation Details'!$V$2:$V$2344,0)</f>
        <v>4-Oct-1965</v>
      </c>
      <c r="K847" s="24">
        <f>_xlfn.XLOOKUP(A847,'Hospitalisation Details'!$K$2:$K$2344,'Hospitalisation Details'!$P$2:$P$2344,0)</f>
        <v>12629.17</v>
      </c>
      <c r="L847" s="24" t="str">
        <f>_xlfn.XLOOKUP(A847,'Hospitalisation Details'!$K$2:$K$2344,'Hospitalisation Details'!$Q$2:$Q$2344,0)</f>
        <v>tier - 3</v>
      </c>
      <c r="M847" s="5" t="str">
        <f>_xlfn.XLOOKUP(A847,'Hospitalisation Details'!$K$2:$K$2344,'Hospitalisation Details'!$R$2:$R$2344,0)</f>
        <v>tier - 1</v>
      </c>
      <c r="N847" s="5" t="str">
        <f>_xlfn.XLOOKUP(A847,'Hospitalisation Details'!$K$2:$K$2344,'Hospitalisation Details'!$S$2:$S$2344,0)</f>
        <v>R1013</v>
      </c>
    </row>
    <row r="848" spans="1:14" ht="15.6" x14ac:dyDescent="0.3">
      <c r="A848" s="8" t="s">
        <v>1524</v>
      </c>
      <c r="B848" s="7" t="str">
        <f>_xlfn.XLOOKUP(A848,'Customer Names'!E848:E3182,'Customer Names'!H848:H3182)</f>
        <v>Edmonds</v>
      </c>
      <c r="C848" s="7">
        <v>34.08</v>
      </c>
      <c r="D848" s="7" t="str">
        <f>_xlfn.XLOOKUP(A848,'Medical Examinations'!J848:J3182,'Medical Examinations'!M848:M3182)</f>
        <v>Yes</v>
      </c>
      <c r="E848" s="7" t="str">
        <f>_xlfn.XLOOKUP(A848,'Medical Examinations'!J848:J3182,'Medical Examinations'!N848:N3182)</f>
        <v>No</v>
      </c>
      <c r="F848" s="7" t="str">
        <f>_xlfn.XLOOKUP(A848,'Medical Examinations'!J848:J3182,'Medical Examinations'!O848:O3182)</f>
        <v>No</v>
      </c>
      <c r="G848" s="7">
        <v>2</v>
      </c>
      <c r="H848" s="7" t="str">
        <f>_xlfn.XLOOKUP(A848,'Medical Examinations'!J848:J3182,'Medical Examinations'!Q848:Q3182)</f>
        <v>No</v>
      </c>
      <c r="I848" s="7" t="str">
        <f>_xlfn.XLOOKUP(A848,'Medical Examinations'!J848:J3182,'Medical Examinations'!S848:S3182)</f>
        <v>Obesity</v>
      </c>
      <c r="J848" s="7" t="str">
        <f>_xlfn.XLOOKUP(A848,'Hospitalisation Details'!$K$2:$K$2344,'Hospitalisation Details'!$V$2:$V$2344,0)</f>
        <v>28-Dec-1970</v>
      </c>
      <c r="K848" s="24">
        <f>_xlfn.XLOOKUP(A848,'Hospitalisation Details'!$K$2:$K$2344,'Hospitalisation Details'!$P$2:$P$2344,0)</f>
        <v>12624.74</v>
      </c>
      <c r="L848" s="24" t="str">
        <f>_xlfn.XLOOKUP(A848,'Hospitalisation Details'!$K$2:$K$2344,'Hospitalisation Details'!$Q$2:$Q$2344,0)</f>
        <v>tier - 3</v>
      </c>
      <c r="M848" s="5" t="str">
        <f>_xlfn.XLOOKUP(A848,'Hospitalisation Details'!$K$2:$K$2344,'Hospitalisation Details'!$R$2:$R$2344,0)</f>
        <v>tier - 1</v>
      </c>
      <c r="N848" s="5" t="str">
        <f>_xlfn.XLOOKUP(A848,'Hospitalisation Details'!$K$2:$K$2344,'Hospitalisation Details'!$S$2:$S$2344,0)</f>
        <v>R1012</v>
      </c>
    </row>
    <row r="849" spans="1:14" ht="15.6" x14ac:dyDescent="0.3">
      <c r="A849" s="8" t="s">
        <v>1523</v>
      </c>
      <c r="B849" s="7" t="str">
        <f>_xlfn.XLOOKUP(A849,'Customer Names'!E849:E3183,'Customer Names'!H849:H3183)</f>
        <v>Otto</v>
      </c>
      <c r="C849" s="7">
        <v>31.35</v>
      </c>
      <c r="D849" s="7" t="str">
        <f>_xlfn.XLOOKUP(A849,'Medical Examinations'!J849:J3183,'Medical Examinations'!M849:M3183)</f>
        <v>Yes</v>
      </c>
      <c r="E849" s="7" t="str">
        <f>_xlfn.XLOOKUP(A849,'Medical Examinations'!J849:J3183,'Medical Examinations'!N849:N3183)</f>
        <v>No</v>
      </c>
      <c r="F849" s="7" t="str">
        <f>_xlfn.XLOOKUP(A849,'Medical Examinations'!J849:J3183,'Medical Examinations'!O849:O3183)</f>
        <v>Yes</v>
      </c>
      <c r="G849" s="7">
        <v>1</v>
      </c>
      <c r="H849" s="7" t="str">
        <f>_xlfn.XLOOKUP(A849,'Medical Examinations'!J849:J3183,'Medical Examinations'!Q849:Q3183)</f>
        <v>No</v>
      </c>
      <c r="I849" s="7" t="str">
        <f>_xlfn.XLOOKUP(A849,'Medical Examinations'!J849:J3183,'Medical Examinations'!S849:S3183)</f>
        <v>Obesity</v>
      </c>
      <c r="J849" s="7" t="str">
        <f>_xlfn.XLOOKUP(A849,'Hospitalisation Details'!$K$2:$K$2344,'Hospitalisation Details'!$V$2:$V$2344,0)</f>
        <v>19-Aug-1963</v>
      </c>
      <c r="K849" s="24">
        <f>_xlfn.XLOOKUP(A849,'Hospitalisation Details'!$K$2:$K$2344,'Hospitalisation Details'!$P$2:$P$2344,0)</f>
        <v>12622.18</v>
      </c>
      <c r="L849" s="24" t="str">
        <f>_xlfn.XLOOKUP(A849,'Hospitalisation Details'!$K$2:$K$2344,'Hospitalisation Details'!$Q$2:$Q$2344,0)</f>
        <v>tier - 3</v>
      </c>
      <c r="M849" s="5" t="str">
        <f>_xlfn.XLOOKUP(A849,'Hospitalisation Details'!$K$2:$K$2344,'Hospitalisation Details'!$R$2:$R$2344,0)</f>
        <v>tier - 1</v>
      </c>
      <c r="N849" s="5" t="str">
        <f>_xlfn.XLOOKUP(A849,'Hospitalisation Details'!$K$2:$K$2344,'Hospitalisation Details'!$S$2:$S$2344,0)</f>
        <v>R1012</v>
      </c>
    </row>
    <row r="850" spans="1:14" ht="15.6" x14ac:dyDescent="0.3">
      <c r="A850" s="8" t="s">
        <v>1522</v>
      </c>
      <c r="B850" s="7" t="str">
        <f>_xlfn.XLOOKUP(A850,'Customer Names'!E850:E3184,'Customer Names'!H850:H3184)</f>
        <v>Kurt</v>
      </c>
      <c r="C850" s="7">
        <v>26.79</v>
      </c>
      <c r="D850" s="7" t="str">
        <f>_xlfn.XLOOKUP(A850,'Medical Examinations'!J850:J3184,'Medical Examinations'!M850:M3184)</f>
        <v>No</v>
      </c>
      <c r="E850" s="7" t="str">
        <f>_xlfn.XLOOKUP(A850,'Medical Examinations'!J850:J3184,'Medical Examinations'!N850:N3184)</f>
        <v>No</v>
      </c>
      <c r="F850" s="7" t="str">
        <f>_xlfn.XLOOKUP(A850,'Medical Examinations'!J850:J3184,'Medical Examinations'!O850:O3184)</f>
        <v>No</v>
      </c>
      <c r="G850" s="7">
        <v>1</v>
      </c>
      <c r="H850" s="7" t="str">
        <f>_xlfn.XLOOKUP(A850,'Medical Examinations'!J850:J3184,'Medical Examinations'!Q850:Q3184)</f>
        <v>No</v>
      </c>
      <c r="I850" s="7" t="str">
        <f>_xlfn.XLOOKUP(A850,'Medical Examinations'!J850:J3184,'Medical Examinations'!S850:S3184)</f>
        <v>Over Weight</v>
      </c>
      <c r="J850" s="7" t="str">
        <f>_xlfn.XLOOKUP(A850,'Hospitalisation Details'!$K$2:$K$2344,'Hospitalisation Details'!$V$2:$V$2344,0)</f>
        <v>18-Nov-1998</v>
      </c>
      <c r="K850" s="24">
        <f>_xlfn.XLOOKUP(A850,'Hospitalisation Details'!$K$2:$K$2344,'Hospitalisation Details'!$P$2:$P$2344,0)</f>
        <v>12609.89</v>
      </c>
      <c r="L850" s="24" t="str">
        <f>_xlfn.XLOOKUP(A850,'Hospitalisation Details'!$K$2:$K$2344,'Hospitalisation Details'!$Q$2:$Q$2344,0)</f>
        <v>tier - 3</v>
      </c>
      <c r="M850" s="5" t="str">
        <f>_xlfn.XLOOKUP(A850,'Hospitalisation Details'!$K$2:$K$2344,'Hospitalisation Details'!$R$2:$R$2344,0)</f>
        <v>tier - 3</v>
      </c>
      <c r="N850" s="5" t="str">
        <f>_xlfn.XLOOKUP(A850,'Hospitalisation Details'!$K$2:$K$2344,'Hospitalisation Details'!$S$2:$S$2344,0)</f>
        <v>R1012</v>
      </c>
    </row>
    <row r="851" spans="1:14" ht="15.6" x14ac:dyDescent="0.3">
      <c r="A851" s="8" t="s">
        <v>1521</v>
      </c>
      <c r="B851" s="7" t="str">
        <f>_xlfn.XLOOKUP(A851,'Customer Names'!E851:E3185,'Customer Names'!H851:H3185)</f>
        <v>Duhaime</v>
      </c>
      <c r="C851" s="7">
        <v>42.78</v>
      </c>
      <c r="D851" s="7" t="str">
        <f>_xlfn.XLOOKUP(A851,'Medical Examinations'!J851:J3185,'Medical Examinations'!M851:M3185)</f>
        <v>Yes</v>
      </c>
      <c r="E851" s="7" t="str">
        <f>_xlfn.XLOOKUP(A851,'Medical Examinations'!J851:J3185,'Medical Examinations'!N851:N3185)</f>
        <v>No</v>
      </c>
      <c r="F851" s="7" t="str">
        <f>_xlfn.XLOOKUP(A851,'Medical Examinations'!J851:J3185,'Medical Examinations'!O851:O3185)</f>
        <v>No</v>
      </c>
      <c r="G851" s="7">
        <v>1</v>
      </c>
      <c r="H851" s="7" t="str">
        <f>_xlfn.XLOOKUP(A851,'Medical Examinations'!J851:J3185,'Medical Examinations'!Q851:Q3185)</f>
        <v>No</v>
      </c>
      <c r="I851" s="7" t="str">
        <f>_xlfn.XLOOKUP(A851,'Medical Examinations'!J851:J3185,'Medical Examinations'!S851:S3185)</f>
        <v>Obesity</v>
      </c>
      <c r="J851" s="7" t="str">
        <f>_xlfn.XLOOKUP(A851,'Hospitalisation Details'!$K$2:$K$2344,'Hospitalisation Details'!$V$2:$V$2344,0)</f>
        <v>11-Aug-1988</v>
      </c>
      <c r="K851" s="24">
        <f>_xlfn.XLOOKUP(A851,'Hospitalisation Details'!$K$2:$K$2344,'Hospitalisation Details'!$P$2:$P$2344,0)</f>
        <v>12600.46</v>
      </c>
      <c r="L851" s="24" t="str">
        <f>_xlfn.XLOOKUP(A851,'Hospitalisation Details'!$K$2:$K$2344,'Hospitalisation Details'!$Q$2:$Q$2344,0)</f>
        <v>tier - 3</v>
      </c>
      <c r="M851" s="5" t="str">
        <f>_xlfn.XLOOKUP(A851,'Hospitalisation Details'!$K$2:$K$2344,'Hospitalisation Details'!$R$2:$R$2344,0)</f>
        <v>tier - 1</v>
      </c>
      <c r="N851" s="5" t="str">
        <f>_xlfn.XLOOKUP(A851,'Hospitalisation Details'!$K$2:$K$2344,'Hospitalisation Details'!$S$2:$S$2344,0)</f>
        <v>R1023</v>
      </c>
    </row>
    <row r="852" spans="1:14" ht="15.6" x14ac:dyDescent="0.3">
      <c r="A852" s="8" t="s">
        <v>1520</v>
      </c>
      <c r="B852" s="7" t="str">
        <f>_xlfn.XLOOKUP(A852,'Customer Names'!E852:E3186,'Customer Names'!H852:H3186)</f>
        <v>Swann</v>
      </c>
      <c r="C852" s="7">
        <v>46.75</v>
      </c>
      <c r="D852" s="7" t="str">
        <f>_xlfn.XLOOKUP(A852,'Medical Examinations'!J852:J3186,'Medical Examinations'!M852:M3186)</f>
        <v>Yes</v>
      </c>
      <c r="E852" s="7" t="str">
        <f>_xlfn.XLOOKUP(A852,'Medical Examinations'!J852:J3186,'Medical Examinations'!N852:N3186)</f>
        <v>No</v>
      </c>
      <c r="F852" s="7" t="str">
        <f>_xlfn.XLOOKUP(A852,'Medical Examinations'!J852:J3186,'Medical Examinations'!O852:O3186)</f>
        <v>No</v>
      </c>
      <c r="G852" s="7">
        <v>2</v>
      </c>
      <c r="H852" s="7" t="str">
        <f>_xlfn.XLOOKUP(A852,'Medical Examinations'!J852:J3186,'Medical Examinations'!Q852:Q3186)</f>
        <v>No</v>
      </c>
      <c r="I852" s="7" t="str">
        <f>_xlfn.XLOOKUP(A852,'Medical Examinations'!J852:J3186,'Medical Examinations'!S852:S3186)</f>
        <v>Obesity</v>
      </c>
      <c r="J852" s="7" t="str">
        <f>_xlfn.XLOOKUP(A852,'Hospitalisation Details'!$K$2:$K$2344,'Hospitalisation Details'!$V$2:$V$2344,0)</f>
        <v>18-Jun-1970</v>
      </c>
      <c r="K852" s="24">
        <f>_xlfn.XLOOKUP(A852,'Hospitalisation Details'!$K$2:$K$2344,'Hospitalisation Details'!$P$2:$P$2344,0)</f>
        <v>12592.53</v>
      </c>
      <c r="L852" s="24" t="str">
        <f>_xlfn.XLOOKUP(A852,'Hospitalisation Details'!$K$2:$K$2344,'Hospitalisation Details'!$Q$2:$Q$2344,0)</f>
        <v>tier - 3</v>
      </c>
      <c r="M852" s="5" t="str">
        <f>_xlfn.XLOOKUP(A852,'Hospitalisation Details'!$K$2:$K$2344,'Hospitalisation Details'!$R$2:$R$2344,0)</f>
        <v>tier - 2</v>
      </c>
      <c r="N852" s="5" t="str">
        <f>_xlfn.XLOOKUP(A852,'Hospitalisation Details'!$K$2:$K$2344,'Hospitalisation Details'!$S$2:$S$2344,0)</f>
        <v>R1013</v>
      </c>
    </row>
    <row r="853" spans="1:14" ht="15.6" x14ac:dyDescent="0.3">
      <c r="A853" s="8" t="s">
        <v>1519</v>
      </c>
      <c r="B853" s="7" t="str">
        <f>_xlfn.XLOOKUP(A853,'Customer Names'!E853:E3187,'Customer Names'!H853:H3187)</f>
        <v>Burton</v>
      </c>
      <c r="C853" s="7">
        <v>32.15</v>
      </c>
      <c r="D853" s="7" t="str">
        <f>_xlfn.XLOOKUP(A853,'Medical Examinations'!J853:J3187,'Medical Examinations'!M853:M3187)</f>
        <v>Yes</v>
      </c>
      <c r="E853" s="7" t="str">
        <f>_xlfn.XLOOKUP(A853,'Medical Examinations'!J853:J3187,'Medical Examinations'!N853:N3187)</f>
        <v>No</v>
      </c>
      <c r="F853" s="7" t="str">
        <f>_xlfn.XLOOKUP(A853,'Medical Examinations'!J853:J3187,'Medical Examinations'!O853:O3187)</f>
        <v>Yes</v>
      </c>
      <c r="G853" s="7">
        <v>1</v>
      </c>
      <c r="H853" s="7" t="str">
        <f>_xlfn.XLOOKUP(A853,'Medical Examinations'!J853:J3187,'Medical Examinations'!Q853:Q3187)</f>
        <v>No</v>
      </c>
      <c r="I853" s="7" t="str">
        <f>_xlfn.XLOOKUP(A853,'Medical Examinations'!J853:J3187,'Medical Examinations'!S853:S3187)</f>
        <v>Obesity</v>
      </c>
      <c r="J853" s="7" t="str">
        <f>_xlfn.XLOOKUP(A853,'Hospitalisation Details'!$K$2:$K$2344,'Hospitalisation Details'!$V$2:$V$2344,0)</f>
        <v>26-Nov-1969</v>
      </c>
      <c r="K853" s="24">
        <f>_xlfn.XLOOKUP(A853,'Hospitalisation Details'!$K$2:$K$2344,'Hospitalisation Details'!$P$2:$P$2344,0)</f>
        <v>12579.92</v>
      </c>
      <c r="L853" s="24" t="str">
        <f>_xlfn.XLOOKUP(A853,'Hospitalisation Details'!$K$2:$K$2344,'Hospitalisation Details'!$Q$2:$Q$2344,0)</f>
        <v>tier - 3</v>
      </c>
      <c r="M853" s="5" t="str">
        <f>_xlfn.XLOOKUP(A853,'Hospitalisation Details'!$K$2:$K$2344,'Hospitalisation Details'!$R$2:$R$2344,0)</f>
        <v>tier - 1</v>
      </c>
      <c r="N853" s="5" t="str">
        <f>_xlfn.XLOOKUP(A853,'Hospitalisation Details'!$K$2:$K$2344,'Hospitalisation Details'!$S$2:$S$2344,0)</f>
        <v>R1025</v>
      </c>
    </row>
    <row r="854" spans="1:14" ht="15.6" x14ac:dyDescent="0.3">
      <c r="A854" s="8" t="s">
        <v>1518</v>
      </c>
      <c r="B854" s="7" t="str">
        <f>_xlfn.XLOOKUP(A854,'Customer Names'!E854:E3188,'Customer Names'!H854:H3188)</f>
        <v>Ricardi</v>
      </c>
      <c r="C854" s="7">
        <v>43.4</v>
      </c>
      <c r="D854" s="7" t="str">
        <f>_xlfn.XLOOKUP(A854,'Medical Examinations'!J854:J3188,'Medical Examinations'!M854:M3188)</f>
        <v>Yes</v>
      </c>
      <c r="E854" s="7" t="str">
        <f>_xlfn.XLOOKUP(A854,'Medical Examinations'!J854:J3188,'Medical Examinations'!N854:N3188)</f>
        <v>No</v>
      </c>
      <c r="F854" s="7" t="str">
        <f>_xlfn.XLOOKUP(A854,'Medical Examinations'!J854:J3188,'Medical Examinations'!O854:O3188)</f>
        <v>No</v>
      </c>
      <c r="G854" s="7">
        <v>2</v>
      </c>
      <c r="H854" s="7" t="str">
        <f>_xlfn.XLOOKUP(A854,'Medical Examinations'!J854:J3188,'Medical Examinations'!Q854:Q3188)</f>
        <v>No</v>
      </c>
      <c r="I854" s="7" t="str">
        <f>_xlfn.XLOOKUP(A854,'Medical Examinations'!J854:J3188,'Medical Examinations'!S854:S3188)</f>
        <v>Obesity</v>
      </c>
      <c r="J854" s="7" t="str">
        <f>_xlfn.XLOOKUP(A854,'Hospitalisation Details'!$K$2:$K$2344,'Hospitalisation Details'!$V$2:$V$2344,0)</f>
        <v>28-Nov-1961</v>
      </c>
      <c r="K854" s="24">
        <f>_xlfn.XLOOKUP(A854,'Hospitalisation Details'!$K$2:$K$2344,'Hospitalisation Details'!$P$2:$P$2344,0)</f>
        <v>12574.05</v>
      </c>
      <c r="L854" s="24" t="str">
        <f>_xlfn.XLOOKUP(A854,'Hospitalisation Details'!$K$2:$K$2344,'Hospitalisation Details'!$Q$2:$Q$2344,0)</f>
        <v>tier - 3</v>
      </c>
      <c r="M854" s="5" t="str">
        <f>_xlfn.XLOOKUP(A854,'Hospitalisation Details'!$K$2:$K$2344,'Hospitalisation Details'!$R$2:$R$2344,0)</f>
        <v>tier - 1</v>
      </c>
      <c r="N854" s="5" t="str">
        <f>_xlfn.XLOOKUP(A854,'Hospitalisation Details'!$K$2:$K$2344,'Hospitalisation Details'!$S$2:$S$2344,0)</f>
        <v>R1011</v>
      </c>
    </row>
    <row r="855" spans="1:14" ht="15.6" x14ac:dyDescent="0.3">
      <c r="A855" s="8" t="s">
        <v>1517</v>
      </c>
      <c r="B855" s="7" t="str">
        <f>_xlfn.XLOOKUP(A855,'Customer Names'!E855:E3189,'Customer Names'!H855:H3189)</f>
        <v>Joslyn</v>
      </c>
      <c r="C855" s="7">
        <v>31.57</v>
      </c>
      <c r="D855" s="7" t="str">
        <f>_xlfn.XLOOKUP(A855,'Medical Examinations'!J855:J3189,'Medical Examinations'!M855:M3189)</f>
        <v>Yes</v>
      </c>
      <c r="E855" s="7" t="str">
        <f>_xlfn.XLOOKUP(A855,'Medical Examinations'!J855:J3189,'Medical Examinations'!N855:N3189)</f>
        <v>No</v>
      </c>
      <c r="F855" s="7" t="str">
        <f>_xlfn.XLOOKUP(A855,'Medical Examinations'!J855:J3189,'Medical Examinations'!O855:O3189)</f>
        <v>No</v>
      </c>
      <c r="G855" s="7">
        <v>2</v>
      </c>
      <c r="H855" s="7" t="str">
        <f>_xlfn.XLOOKUP(A855,'Medical Examinations'!J855:J3189,'Medical Examinations'!Q855:Q3189)</f>
        <v>No</v>
      </c>
      <c r="I855" s="7" t="str">
        <f>_xlfn.XLOOKUP(A855,'Medical Examinations'!J855:J3189,'Medical Examinations'!S855:S3189)</f>
        <v>Obesity</v>
      </c>
      <c r="J855" s="7" t="str">
        <f>_xlfn.XLOOKUP(A855,'Hospitalisation Details'!$K$2:$K$2344,'Hospitalisation Details'!$V$2:$V$2344,0)</f>
        <v>28-Nov-1961</v>
      </c>
      <c r="K855" s="24">
        <f>_xlfn.XLOOKUP(A855,'Hospitalisation Details'!$K$2:$K$2344,'Hospitalisation Details'!$P$2:$P$2344,0)</f>
        <v>12557.61</v>
      </c>
      <c r="L855" s="24" t="str">
        <f>_xlfn.XLOOKUP(A855,'Hospitalisation Details'!$K$2:$K$2344,'Hospitalisation Details'!$Q$2:$Q$2344,0)</f>
        <v>tier - 3</v>
      </c>
      <c r="M855" s="5" t="str">
        <f>_xlfn.XLOOKUP(A855,'Hospitalisation Details'!$K$2:$K$2344,'Hospitalisation Details'!$R$2:$R$2344,0)</f>
        <v>tier - 3</v>
      </c>
      <c r="N855" s="5" t="str">
        <f>_xlfn.XLOOKUP(A855,'Hospitalisation Details'!$K$2:$K$2344,'Hospitalisation Details'!$S$2:$S$2344,0)</f>
        <v>R1013</v>
      </c>
    </row>
    <row r="856" spans="1:14" ht="15.6" x14ac:dyDescent="0.3">
      <c r="A856" s="8" t="s">
        <v>1516</v>
      </c>
      <c r="B856" s="7" t="str">
        <f>_xlfn.XLOOKUP(A856,'Customer Names'!E856:E3190,'Customer Names'!H856:H3190)</f>
        <v>Bennie</v>
      </c>
      <c r="C856" s="7">
        <v>24.32</v>
      </c>
      <c r="D856" s="7" t="str">
        <f>_xlfn.XLOOKUP(A856,'Medical Examinations'!J856:J3190,'Medical Examinations'!M856:M3190)</f>
        <v>No</v>
      </c>
      <c r="E856" s="7" t="str">
        <f>_xlfn.XLOOKUP(A856,'Medical Examinations'!J856:J3190,'Medical Examinations'!N856:N3190)</f>
        <v>No</v>
      </c>
      <c r="F856" s="7" t="str">
        <f>_xlfn.XLOOKUP(A856,'Medical Examinations'!J856:J3190,'Medical Examinations'!O856:O3190)</f>
        <v>No</v>
      </c>
      <c r="G856" s="7">
        <v>0</v>
      </c>
      <c r="H856" s="7" t="str">
        <f>_xlfn.XLOOKUP(A856,'Medical Examinations'!J856:J3190,'Medical Examinations'!Q856:Q3190)</f>
        <v>No</v>
      </c>
      <c r="I856" s="7" t="str">
        <f>_xlfn.XLOOKUP(A856,'Medical Examinations'!J856:J3190,'Medical Examinations'!S856:S3190)</f>
        <v>Normal Weight</v>
      </c>
      <c r="J856" s="7" t="str">
        <f>_xlfn.XLOOKUP(A856,'Hospitalisation Details'!$K$2:$K$2344,'Hospitalisation Details'!$V$2:$V$2344,0)</f>
        <v>16-Oct-1962</v>
      </c>
      <c r="K856" s="24">
        <f>_xlfn.XLOOKUP(A856,'Hospitalisation Details'!$K$2:$K$2344,'Hospitalisation Details'!$P$2:$P$2344,0)</f>
        <v>12523.6</v>
      </c>
      <c r="L856" s="24" t="str">
        <f>_xlfn.XLOOKUP(A856,'Hospitalisation Details'!$K$2:$K$2344,'Hospitalisation Details'!$Q$2:$Q$2344,0)</f>
        <v>tier - 3</v>
      </c>
      <c r="M856" s="5" t="str">
        <f>_xlfn.XLOOKUP(A856,'Hospitalisation Details'!$K$2:$K$2344,'Hospitalisation Details'!$R$2:$R$2344,0)</f>
        <v>tier - 3</v>
      </c>
      <c r="N856" s="5" t="str">
        <f>_xlfn.XLOOKUP(A856,'Hospitalisation Details'!$K$2:$K$2344,'Hospitalisation Details'!$S$2:$S$2344,0)</f>
        <v>R1012</v>
      </c>
    </row>
    <row r="857" spans="1:14" ht="15.6" x14ac:dyDescent="0.3">
      <c r="A857" s="8" t="s">
        <v>1515</v>
      </c>
      <c r="B857" s="7" t="str">
        <f>_xlfn.XLOOKUP(A857,'Customer Names'!E857:E3191,'Customer Names'!H857:H3191)</f>
        <v>Kanyane</v>
      </c>
      <c r="C857" s="7">
        <v>31.07</v>
      </c>
      <c r="D857" s="7" t="str">
        <f>_xlfn.XLOOKUP(A857,'Medical Examinations'!J857:J3191,'Medical Examinations'!M857:M3191)</f>
        <v>Yes</v>
      </c>
      <c r="E857" s="7" t="str">
        <f>_xlfn.XLOOKUP(A857,'Medical Examinations'!J857:J3191,'Medical Examinations'!N857:N3191)</f>
        <v>No</v>
      </c>
      <c r="F857" s="7" t="str">
        <f>_xlfn.XLOOKUP(A857,'Medical Examinations'!J857:J3191,'Medical Examinations'!O857:O3191)</f>
        <v>No</v>
      </c>
      <c r="G857" s="7">
        <v>2</v>
      </c>
      <c r="H857" s="7" t="str">
        <f>_xlfn.XLOOKUP(A857,'Medical Examinations'!J857:J3191,'Medical Examinations'!Q857:Q3191)</f>
        <v>No</v>
      </c>
      <c r="I857" s="7" t="str">
        <f>_xlfn.XLOOKUP(A857,'Medical Examinations'!J857:J3191,'Medical Examinations'!S857:S3191)</f>
        <v>Obesity</v>
      </c>
      <c r="J857" s="7" t="str">
        <f>_xlfn.XLOOKUP(A857,'Hospitalisation Details'!$K$2:$K$2344,'Hospitalisation Details'!$V$2:$V$2344,0)</f>
        <v>12-Jul-1966</v>
      </c>
      <c r="K857" s="24">
        <f>_xlfn.XLOOKUP(A857,'Hospitalisation Details'!$K$2:$K$2344,'Hospitalisation Details'!$P$2:$P$2344,0)</f>
        <v>12499.88</v>
      </c>
      <c r="L857" s="24" t="str">
        <f>_xlfn.XLOOKUP(A857,'Hospitalisation Details'!$K$2:$K$2344,'Hospitalisation Details'!$Q$2:$Q$2344,0)</f>
        <v>tier - 3</v>
      </c>
      <c r="M857" s="5" t="str">
        <f>_xlfn.XLOOKUP(A857,'Hospitalisation Details'!$K$2:$K$2344,'Hospitalisation Details'!$R$2:$R$2344,0)</f>
        <v>tier - 2</v>
      </c>
      <c r="N857" s="5" t="str">
        <f>_xlfn.XLOOKUP(A857,'Hospitalisation Details'!$K$2:$K$2344,'Hospitalisation Details'!$S$2:$S$2344,0)</f>
        <v>R1012</v>
      </c>
    </row>
    <row r="858" spans="1:14" ht="15.6" x14ac:dyDescent="0.3">
      <c r="A858" s="8" t="s">
        <v>1514</v>
      </c>
      <c r="B858" s="7" t="str">
        <f>_xlfn.XLOOKUP(A858,'Customer Names'!E858:E3192,'Customer Names'!H858:H3192)</f>
        <v>McFadden</v>
      </c>
      <c r="C858" s="7">
        <v>35.814999999999998</v>
      </c>
      <c r="D858" s="7" t="str">
        <f>_xlfn.XLOOKUP(A858,'Medical Examinations'!J858:J3192,'Medical Examinations'!M858:M3192)</f>
        <v>No</v>
      </c>
      <c r="E858" s="7" t="str">
        <f>_xlfn.XLOOKUP(A858,'Medical Examinations'!J858:J3192,'Medical Examinations'!N858:N3192)</f>
        <v>No</v>
      </c>
      <c r="F858" s="7" t="str">
        <f>_xlfn.XLOOKUP(A858,'Medical Examinations'!J858:J3192,'Medical Examinations'!O858:O3192)</f>
        <v>No</v>
      </c>
      <c r="G858" s="7">
        <v>0</v>
      </c>
      <c r="H858" s="7" t="str">
        <f>_xlfn.XLOOKUP(A858,'Medical Examinations'!J858:J3192,'Medical Examinations'!Q858:Q3192)</f>
        <v>No</v>
      </c>
      <c r="I858" s="7" t="str">
        <f>_xlfn.XLOOKUP(A858,'Medical Examinations'!J858:J3192,'Medical Examinations'!S858:S3192)</f>
        <v>Obesity</v>
      </c>
      <c r="J858" s="7" t="str">
        <f>_xlfn.XLOOKUP(A858,'Hospitalisation Details'!$K$2:$K$2344,'Hospitalisation Details'!$V$2:$V$2344,0)</f>
        <v>3-Dec-1968</v>
      </c>
      <c r="K858" s="24">
        <f>_xlfn.XLOOKUP(A858,'Hospitalisation Details'!$K$2:$K$2344,'Hospitalisation Details'!$P$2:$P$2344,0)</f>
        <v>12495.29</v>
      </c>
      <c r="L858" s="24" t="str">
        <f>_xlfn.XLOOKUP(A858,'Hospitalisation Details'!$K$2:$K$2344,'Hospitalisation Details'!$Q$2:$Q$2344,0)</f>
        <v>tier - 3</v>
      </c>
      <c r="M858" s="5" t="str">
        <f>_xlfn.XLOOKUP(A858,'Hospitalisation Details'!$K$2:$K$2344,'Hospitalisation Details'!$R$2:$R$2344,0)</f>
        <v>tier - 3</v>
      </c>
      <c r="N858" s="5" t="str">
        <f>_xlfn.XLOOKUP(A858,'Hospitalisation Details'!$K$2:$K$2344,'Hospitalisation Details'!$S$2:$S$2344,0)</f>
        <v>R1012</v>
      </c>
    </row>
    <row r="859" spans="1:14" ht="15.6" x14ac:dyDescent="0.3">
      <c r="A859" s="8" t="s">
        <v>1513</v>
      </c>
      <c r="B859" s="7" t="str">
        <f>_xlfn.XLOOKUP(A859,'Customer Names'!E859:E3193,'Customer Names'!H859:H3193)</f>
        <v>Connolly</v>
      </c>
      <c r="C859" s="7">
        <v>40.81</v>
      </c>
      <c r="D859" s="7" t="str">
        <f>_xlfn.XLOOKUP(A859,'Medical Examinations'!J859:J3193,'Medical Examinations'!M859:M3193)</f>
        <v>Yes</v>
      </c>
      <c r="E859" s="7" t="str">
        <f>_xlfn.XLOOKUP(A859,'Medical Examinations'!J859:J3193,'Medical Examinations'!N859:N3193)</f>
        <v>No</v>
      </c>
      <c r="F859" s="7" t="str">
        <f>_xlfn.XLOOKUP(A859,'Medical Examinations'!J859:J3193,'Medical Examinations'!O859:O3193)</f>
        <v>No</v>
      </c>
      <c r="G859" s="7">
        <v>0</v>
      </c>
      <c r="H859" s="7" t="str">
        <f>_xlfn.XLOOKUP(A859,'Medical Examinations'!J859:J3193,'Medical Examinations'!Q859:Q3193)</f>
        <v>No</v>
      </c>
      <c r="I859" s="7" t="str">
        <f>_xlfn.XLOOKUP(A859,'Medical Examinations'!J859:J3193,'Medical Examinations'!S859:S3193)</f>
        <v>Obesity</v>
      </c>
      <c r="J859" s="7" t="str">
        <f>_xlfn.XLOOKUP(A859,'Hospitalisation Details'!$K$2:$K$2344,'Hospitalisation Details'!$V$2:$V$2344,0)</f>
        <v>1-Sep-1967</v>
      </c>
      <c r="K859" s="24">
        <f>_xlfn.XLOOKUP(A859,'Hospitalisation Details'!$K$2:$K$2344,'Hospitalisation Details'!$P$2:$P$2344,0)</f>
        <v>12485.8</v>
      </c>
      <c r="L859" s="24" t="str">
        <f>_xlfn.XLOOKUP(A859,'Hospitalisation Details'!$K$2:$K$2344,'Hospitalisation Details'!$Q$2:$Q$2344,0)</f>
        <v>tier - 3</v>
      </c>
      <c r="M859" s="5" t="str">
        <f>_xlfn.XLOOKUP(A859,'Hospitalisation Details'!$K$2:$K$2344,'Hospitalisation Details'!$R$2:$R$2344,0)</f>
        <v>tier - 3</v>
      </c>
      <c r="N859" s="5" t="str">
        <f>_xlfn.XLOOKUP(A859,'Hospitalisation Details'!$K$2:$K$2344,'Hospitalisation Details'!$S$2:$S$2344,0)</f>
        <v>R1013</v>
      </c>
    </row>
    <row r="860" spans="1:14" ht="15.6" x14ac:dyDescent="0.3">
      <c r="A860" s="8" t="s">
        <v>1512</v>
      </c>
      <c r="B860" s="7" t="str">
        <f>_xlfn.XLOOKUP(A860,'Customer Names'!E860:E3194,'Customer Names'!H860:H3194)</f>
        <v>Merino</v>
      </c>
      <c r="C860" s="7">
        <v>24.605</v>
      </c>
      <c r="D860" s="7" t="str">
        <f>_xlfn.XLOOKUP(A860,'Medical Examinations'!J860:J3194,'Medical Examinations'!M860:M3194)</f>
        <v>No</v>
      </c>
      <c r="E860" s="7" t="str">
        <f>_xlfn.XLOOKUP(A860,'Medical Examinations'!J860:J3194,'Medical Examinations'!N860:N3194)</f>
        <v>No</v>
      </c>
      <c r="F860" s="7" t="str">
        <f>_xlfn.XLOOKUP(A860,'Medical Examinations'!J860:J3194,'Medical Examinations'!O860:O3194)</f>
        <v>No</v>
      </c>
      <c r="G860" s="7">
        <v>0</v>
      </c>
      <c r="H860" s="7" t="str">
        <f>_xlfn.XLOOKUP(A860,'Medical Examinations'!J860:J3194,'Medical Examinations'!Q860:Q3194)</f>
        <v>No</v>
      </c>
      <c r="I860" s="7" t="str">
        <f>_xlfn.XLOOKUP(A860,'Medical Examinations'!J860:J3194,'Medical Examinations'!S860:S3194)</f>
        <v>Normal Weight</v>
      </c>
      <c r="J860" s="7" t="str">
        <f>_xlfn.XLOOKUP(A860,'Hospitalisation Details'!$K$2:$K$2344,'Hospitalisation Details'!$V$2:$V$2344,0)</f>
        <v>12-Nov-1968</v>
      </c>
      <c r="K860" s="24">
        <f>_xlfn.XLOOKUP(A860,'Hospitalisation Details'!$K$2:$K$2344,'Hospitalisation Details'!$P$2:$P$2344,0)</f>
        <v>12479.71</v>
      </c>
      <c r="L860" s="24" t="str">
        <f>_xlfn.XLOOKUP(A860,'Hospitalisation Details'!$K$2:$K$2344,'Hospitalisation Details'!$Q$2:$Q$2344,0)</f>
        <v>tier - 3</v>
      </c>
      <c r="M860" s="5" t="str">
        <f>_xlfn.XLOOKUP(A860,'Hospitalisation Details'!$K$2:$K$2344,'Hospitalisation Details'!$R$2:$R$2344,0)</f>
        <v>tier - 3</v>
      </c>
      <c r="N860" s="5" t="str">
        <f>_xlfn.XLOOKUP(A860,'Hospitalisation Details'!$K$2:$K$2344,'Hospitalisation Details'!$S$2:$S$2344,0)</f>
        <v>R1012</v>
      </c>
    </row>
    <row r="861" spans="1:14" ht="15.6" x14ac:dyDescent="0.3">
      <c r="A861" s="8" t="s">
        <v>1511</v>
      </c>
      <c r="B861" s="7" t="str">
        <f>_xlfn.XLOOKUP(A861,'Customer Names'!E861:E3195,'Customer Names'!H861:H3195)</f>
        <v>Baird</v>
      </c>
      <c r="C861" s="7">
        <v>21.47</v>
      </c>
      <c r="D861" s="7" t="str">
        <f>_xlfn.XLOOKUP(A861,'Medical Examinations'!J861:J3195,'Medical Examinations'!M861:M3195)</f>
        <v>No</v>
      </c>
      <c r="E861" s="7" t="str">
        <f>_xlfn.XLOOKUP(A861,'Medical Examinations'!J861:J3195,'Medical Examinations'!N861:N3195)</f>
        <v>No</v>
      </c>
      <c r="F861" s="7" t="str">
        <f>_xlfn.XLOOKUP(A861,'Medical Examinations'!J861:J3195,'Medical Examinations'!O861:O3195)</f>
        <v>No</v>
      </c>
      <c r="G861" s="7">
        <v>0</v>
      </c>
      <c r="H861" s="7" t="str">
        <f>_xlfn.XLOOKUP(A861,'Medical Examinations'!J861:J3195,'Medical Examinations'!Q861:Q3195)</f>
        <v>No</v>
      </c>
      <c r="I861" s="7" t="str">
        <f>_xlfn.XLOOKUP(A861,'Medical Examinations'!J861:J3195,'Medical Examinations'!S861:S3195)</f>
        <v>Normal Weight</v>
      </c>
      <c r="J861" s="7" t="str">
        <f>_xlfn.XLOOKUP(A861,'Hospitalisation Details'!$K$2:$K$2344,'Hospitalisation Details'!$V$2:$V$2344,0)</f>
        <v>26-Nov-1968</v>
      </c>
      <c r="K861" s="24">
        <f>_xlfn.XLOOKUP(A861,'Hospitalisation Details'!$K$2:$K$2344,'Hospitalisation Details'!$P$2:$P$2344,0)</f>
        <v>12475.35</v>
      </c>
      <c r="L861" s="24" t="str">
        <f>_xlfn.XLOOKUP(A861,'Hospitalisation Details'!$K$2:$K$2344,'Hospitalisation Details'!$Q$2:$Q$2344,0)</f>
        <v>tier - 3</v>
      </c>
      <c r="M861" s="5" t="str">
        <f>_xlfn.XLOOKUP(A861,'Hospitalisation Details'!$K$2:$K$2344,'Hospitalisation Details'!$R$2:$R$2344,0)</f>
        <v>tier - 1</v>
      </c>
      <c r="N861" s="5" t="str">
        <f>_xlfn.XLOOKUP(A861,'Hospitalisation Details'!$K$2:$K$2344,'Hospitalisation Details'!$S$2:$S$2344,0)</f>
        <v>R1012</v>
      </c>
    </row>
    <row r="862" spans="1:14" ht="15.6" x14ac:dyDescent="0.3">
      <c r="A862" s="8" t="s">
        <v>1510</v>
      </c>
      <c r="B862" s="7" t="str">
        <f>_xlfn.XLOOKUP(A862,'Customer Names'!E862:E3196,'Customer Names'!H862:H3196)</f>
        <v>Locatelli</v>
      </c>
      <c r="C862" s="7">
        <v>52.89</v>
      </c>
      <c r="D862" s="7" t="str">
        <f>_xlfn.XLOOKUP(A862,'Medical Examinations'!J862:J3196,'Medical Examinations'!M862:M3196)</f>
        <v>Yes</v>
      </c>
      <c r="E862" s="7" t="str">
        <f>_xlfn.XLOOKUP(A862,'Medical Examinations'!J862:J3196,'Medical Examinations'!N862:N3196)</f>
        <v>No</v>
      </c>
      <c r="F862" s="7" t="str">
        <f>_xlfn.XLOOKUP(A862,'Medical Examinations'!J862:J3196,'Medical Examinations'!O862:O3196)</f>
        <v>No</v>
      </c>
      <c r="G862" s="7">
        <v>1</v>
      </c>
      <c r="H862" s="7" t="str">
        <f>_xlfn.XLOOKUP(A862,'Medical Examinations'!J862:J3196,'Medical Examinations'!Q862:Q3196)</f>
        <v>No</v>
      </c>
      <c r="I862" s="7" t="str">
        <f>_xlfn.XLOOKUP(A862,'Medical Examinations'!J862:J3196,'Medical Examinations'!S862:S3196)</f>
        <v>Obesity</v>
      </c>
      <c r="J862" s="7" t="str">
        <f>_xlfn.XLOOKUP(A862,'Hospitalisation Details'!$K$2:$K$2344,'Hospitalisation Details'!$V$2:$V$2344,0)</f>
        <v>9-Aug-1995</v>
      </c>
      <c r="K862" s="24">
        <f>_xlfn.XLOOKUP(A862,'Hospitalisation Details'!$K$2:$K$2344,'Hospitalisation Details'!$P$2:$P$2344,0)</f>
        <v>12452.25</v>
      </c>
      <c r="L862" s="24" t="str">
        <f>_xlfn.XLOOKUP(A862,'Hospitalisation Details'!$K$2:$K$2344,'Hospitalisation Details'!$Q$2:$Q$2344,0)</f>
        <v>tier - 3</v>
      </c>
      <c r="M862" s="5" t="str">
        <f>_xlfn.XLOOKUP(A862,'Hospitalisation Details'!$K$2:$K$2344,'Hospitalisation Details'!$R$2:$R$2344,0)</f>
        <v>tier - 3</v>
      </c>
      <c r="N862" s="5" t="str">
        <f>_xlfn.XLOOKUP(A862,'Hospitalisation Details'!$K$2:$K$2344,'Hospitalisation Details'!$S$2:$S$2344,0)</f>
        <v>R1012</v>
      </c>
    </row>
    <row r="863" spans="1:14" ht="15.6" x14ac:dyDescent="0.3">
      <c r="A863" s="8" t="s">
        <v>1509</v>
      </c>
      <c r="B863" s="7" t="str">
        <f>_xlfn.XLOOKUP(A863,'Customer Names'!E863:E3197,'Customer Names'!H863:H3197)</f>
        <v>Brake</v>
      </c>
      <c r="C863" s="7">
        <v>32.965000000000003</v>
      </c>
      <c r="D863" s="7" t="str">
        <f>_xlfn.XLOOKUP(A863,'Medical Examinations'!J863:J3197,'Medical Examinations'!M863:M3197)</f>
        <v>Yes</v>
      </c>
      <c r="E863" s="7" t="str">
        <f>_xlfn.XLOOKUP(A863,'Medical Examinations'!J863:J3197,'Medical Examinations'!N863:N3197)</f>
        <v>No</v>
      </c>
      <c r="F863" s="7" t="str">
        <f>_xlfn.XLOOKUP(A863,'Medical Examinations'!J863:J3197,'Medical Examinations'!O863:O3197)</f>
        <v>No</v>
      </c>
      <c r="G863" s="7">
        <v>1</v>
      </c>
      <c r="H863" s="7" t="str">
        <f>_xlfn.XLOOKUP(A863,'Medical Examinations'!J863:J3197,'Medical Examinations'!Q863:Q3197)</f>
        <v>No</v>
      </c>
      <c r="I863" s="7" t="str">
        <f>_xlfn.XLOOKUP(A863,'Medical Examinations'!J863:J3197,'Medical Examinations'!S863:S3197)</f>
        <v>Obesity</v>
      </c>
      <c r="J863" s="7" t="str">
        <f>_xlfn.XLOOKUP(A863,'Hospitalisation Details'!$K$2:$K$2344,'Hospitalisation Details'!$V$2:$V$2344,0)</f>
        <v>4-Aug-1964</v>
      </c>
      <c r="K863" s="24">
        <f>_xlfn.XLOOKUP(A863,'Hospitalisation Details'!$K$2:$K$2344,'Hospitalisation Details'!$P$2:$P$2344,0)</f>
        <v>12430.95</v>
      </c>
      <c r="L863" s="24" t="str">
        <f>_xlfn.XLOOKUP(A863,'Hospitalisation Details'!$K$2:$K$2344,'Hospitalisation Details'!$Q$2:$Q$2344,0)</f>
        <v>tier - 3</v>
      </c>
      <c r="M863" s="5" t="str">
        <f>_xlfn.XLOOKUP(A863,'Hospitalisation Details'!$K$2:$K$2344,'Hospitalisation Details'!$R$2:$R$2344,0)</f>
        <v>tier - 3</v>
      </c>
      <c r="N863" s="5" t="str">
        <f>_xlfn.XLOOKUP(A863,'Hospitalisation Details'!$K$2:$K$2344,'Hospitalisation Details'!$S$2:$S$2344,0)</f>
        <v>R1024</v>
      </c>
    </row>
    <row r="864" spans="1:14" ht="15.6" x14ac:dyDescent="0.3">
      <c r="A864" s="8" t="s">
        <v>1508</v>
      </c>
      <c r="B864" s="7" t="str">
        <f>_xlfn.XLOOKUP(A864,'Customer Names'!E864:E3198,'Customer Names'!H864:H3198)</f>
        <v>Jacobs</v>
      </c>
      <c r="C864" s="7">
        <v>36.799999999999997</v>
      </c>
      <c r="D864" s="7" t="str">
        <f>_xlfn.XLOOKUP(A864,'Medical Examinations'!J864:J3198,'Medical Examinations'!M864:M3198)</f>
        <v>No</v>
      </c>
      <c r="E864" s="7" t="str">
        <f>_xlfn.XLOOKUP(A864,'Medical Examinations'!J864:J3198,'Medical Examinations'!N864:N3198)</f>
        <v>No</v>
      </c>
      <c r="F864" s="7" t="str">
        <f>_xlfn.XLOOKUP(A864,'Medical Examinations'!J864:J3198,'Medical Examinations'!O864:O3198)</f>
        <v>Yes</v>
      </c>
      <c r="G864" s="7">
        <v>1</v>
      </c>
      <c r="H864" s="7" t="str">
        <f>_xlfn.XLOOKUP(A864,'Medical Examinations'!J864:J3198,'Medical Examinations'!Q864:Q3198)</f>
        <v>No</v>
      </c>
      <c r="I864" s="7" t="str">
        <f>_xlfn.XLOOKUP(A864,'Medical Examinations'!J864:J3198,'Medical Examinations'!S864:S3198)</f>
        <v>Obesity</v>
      </c>
      <c r="J864" s="7" t="str">
        <f>_xlfn.XLOOKUP(A864,'Hospitalisation Details'!$K$2:$K$2344,'Hospitalisation Details'!$V$2:$V$2344,0)</f>
        <v>14-Jul-1979</v>
      </c>
      <c r="K864" s="24">
        <f>_xlfn.XLOOKUP(A864,'Hospitalisation Details'!$K$2:$K$2344,'Hospitalisation Details'!$P$2:$P$2344,0)</f>
        <v>12408.29</v>
      </c>
      <c r="L864" s="24" t="str">
        <f>_xlfn.XLOOKUP(A864,'Hospitalisation Details'!$K$2:$K$2344,'Hospitalisation Details'!$Q$2:$Q$2344,0)</f>
        <v>tier - 3</v>
      </c>
      <c r="M864" s="5" t="str">
        <f>_xlfn.XLOOKUP(A864,'Hospitalisation Details'!$K$2:$K$2344,'Hospitalisation Details'!$R$2:$R$2344,0)</f>
        <v>tier - 1</v>
      </c>
      <c r="N864" s="5" t="str">
        <f>_xlfn.XLOOKUP(A864,'Hospitalisation Details'!$K$2:$K$2344,'Hospitalisation Details'!$S$2:$S$2344,0)</f>
        <v>R1022</v>
      </c>
    </row>
    <row r="865" spans="1:14" ht="15.6" x14ac:dyDescent="0.3">
      <c r="A865" s="8" t="s">
        <v>1507</v>
      </c>
      <c r="B865" s="7" t="str">
        <f>_xlfn.XLOOKUP(A865,'Customer Names'!E865:E3199,'Customer Names'!H865:H3199)</f>
        <v>Vaught</v>
      </c>
      <c r="C865" s="7">
        <v>34.299999999999997</v>
      </c>
      <c r="D865" s="7" t="str">
        <f>_xlfn.XLOOKUP(A865,'Medical Examinations'!J865:J3199,'Medical Examinations'!M865:M3199)</f>
        <v>No</v>
      </c>
      <c r="E865" s="7" t="str">
        <f>_xlfn.XLOOKUP(A865,'Medical Examinations'!J865:J3199,'Medical Examinations'!N865:N3199)</f>
        <v>No</v>
      </c>
      <c r="F865" s="7" t="str">
        <f>_xlfn.XLOOKUP(A865,'Medical Examinations'!J865:J3199,'Medical Examinations'!O865:O3199)</f>
        <v>No</v>
      </c>
      <c r="G865" s="7">
        <v>2</v>
      </c>
      <c r="H865" s="7" t="str">
        <f>_xlfn.XLOOKUP(A865,'Medical Examinations'!J865:J3199,'Medical Examinations'!Q865:Q3199)</f>
        <v>No</v>
      </c>
      <c r="I865" s="7" t="str">
        <f>_xlfn.XLOOKUP(A865,'Medical Examinations'!J865:J3199,'Medical Examinations'!S865:S3199)</f>
        <v>Obesity</v>
      </c>
      <c r="J865" s="7" t="str">
        <f>_xlfn.XLOOKUP(A865,'Hospitalisation Details'!$K$2:$K$2344,'Hospitalisation Details'!$V$2:$V$2344,0)</f>
        <v>21-Aug-1972</v>
      </c>
      <c r="K865" s="24">
        <f>_xlfn.XLOOKUP(A865,'Hospitalisation Details'!$K$2:$K$2344,'Hospitalisation Details'!$P$2:$P$2344,0)</f>
        <v>12407.3</v>
      </c>
      <c r="L865" s="24" t="str">
        <f>_xlfn.XLOOKUP(A865,'Hospitalisation Details'!$K$2:$K$2344,'Hospitalisation Details'!$Q$2:$Q$2344,0)</f>
        <v>tier - 3</v>
      </c>
      <c r="M865" s="5" t="str">
        <f>_xlfn.XLOOKUP(A865,'Hospitalisation Details'!$K$2:$K$2344,'Hospitalisation Details'!$R$2:$R$2344,0)</f>
        <v>tier - 2</v>
      </c>
      <c r="N865" s="5" t="str">
        <f>_xlfn.XLOOKUP(A865,'Hospitalisation Details'!$K$2:$K$2344,'Hospitalisation Details'!$S$2:$S$2344,0)</f>
        <v>R1021</v>
      </c>
    </row>
    <row r="866" spans="1:14" ht="15.6" x14ac:dyDescent="0.3">
      <c r="A866" s="8" t="s">
        <v>1506</v>
      </c>
      <c r="B866" s="7" t="str">
        <f>_xlfn.XLOOKUP(A866,'Customer Names'!E866:E3200,'Customer Names'!H866:H3200)</f>
        <v>Monteleone</v>
      </c>
      <c r="C866" s="7">
        <v>35.244999999999997</v>
      </c>
      <c r="D866" s="7" t="str">
        <f>_xlfn.XLOOKUP(A866,'Medical Examinations'!J866:J3200,'Medical Examinations'!M866:M3200)</f>
        <v>No</v>
      </c>
      <c r="E866" s="7" t="str">
        <f>_xlfn.XLOOKUP(A866,'Medical Examinations'!J866:J3200,'Medical Examinations'!N866:N3200)</f>
        <v>No</v>
      </c>
      <c r="F866" s="7" t="str">
        <f>_xlfn.XLOOKUP(A866,'Medical Examinations'!J866:J3200,'Medical Examinations'!O866:O3200)</f>
        <v>No</v>
      </c>
      <c r="G866" s="7">
        <v>0</v>
      </c>
      <c r="H866" s="7" t="str">
        <f>_xlfn.XLOOKUP(A866,'Medical Examinations'!J866:J3200,'Medical Examinations'!Q866:Q3200)</f>
        <v>No</v>
      </c>
      <c r="I866" s="7" t="str">
        <f>_xlfn.XLOOKUP(A866,'Medical Examinations'!J866:J3200,'Medical Examinations'!S866:S3200)</f>
        <v>Obesity</v>
      </c>
      <c r="J866" s="7" t="str">
        <f>_xlfn.XLOOKUP(A866,'Hospitalisation Details'!$K$2:$K$2344,'Hospitalisation Details'!$V$2:$V$2344,0)</f>
        <v>29-Dec-1989</v>
      </c>
      <c r="K866" s="24">
        <f>_xlfn.XLOOKUP(A866,'Hospitalisation Details'!$K$2:$K$2344,'Hospitalisation Details'!$P$2:$P$2344,0)</f>
        <v>12404.88</v>
      </c>
      <c r="L866" s="24" t="str">
        <f>_xlfn.XLOOKUP(A866,'Hospitalisation Details'!$K$2:$K$2344,'Hospitalisation Details'!$Q$2:$Q$2344,0)</f>
        <v>tier - 3</v>
      </c>
      <c r="M866" s="5" t="str">
        <f>_xlfn.XLOOKUP(A866,'Hospitalisation Details'!$K$2:$K$2344,'Hospitalisation Details'!$R$2:$R$2344,0)</f>
        <v>tier - 3</v>
      </c>
      <c r="N866" s="5" t="str">
        <f>_xlfn.XLOOKUP(A866,'Hospitalisation Details'!$K$2:$K$2344,'Hospitalisation Details'!$S$2:$S$2344,0)</f>
        <v>R1016</v>
      </c>
    </row>
    <row r="867" spans="1:14" ht="15.6" x14ac:dyDescent="0.3">
      <c r="A867" s="8" t="s">
        <v>1505</v>
      </c>
      <c r="B867" s="7" t="str">
        <f>_xlfn.XLOOKUP(A867,'Customer Names'!E867:E3201,'Customer Names'!H867:H3201)</f>
        <v>Verdugo</v>
      </c>
      <c r="C867" s="7">
        <v>26.23</v>
      </c>
      <c r="D867" s="7" t="str">
        <f>_xlfn.XLOOKUP(A867,'Medical Examinations'!J867:J3201,'Medical Examinations'!M867:M3201)</f>
        <v>No</v>
      </c>
      <c r="E867" s="7" t="str">
        <f>_xlfn.XLOOKUP(A867,'Medical Examinations'!J867:J3201,'Medical Examinations'!N867:N3201)</f>
        <v>No</v>
      </c>
      <c r="F867" s="7" t="str">
        <f>_xlfn.XLOOKUP(A867,'Medical Examinations'!J867:J3201,'Medical Examinations'!O867:O3201)</f>
        <v>No</v>
      </c>
      <c r="G867" s="7">
        <v>0</v>
      </c>
      <c r="H867" s="7" t="str">
        <f>_xlfn.XLOOKUP(A867,'Medical Examinations'!J867:J3201,'Medical Examinations'!Q867:Q3201)</f>
        <v>No</v>
      </c>
      <c r="I867" s="7" t="str">
        <f>_xlfn.XLOOKUP(A867,'Medical Examinations'!J867:J3201,'Medical Examinations'!S867:S3201)</f>
        <v>Over Weight</v>
      </c>
      <c r="J867" s="7" t="str">
        <f>_xlfn.XLOOKUP(A867,'Hospitalisation Details'!$K$2:$K$2344,'Hospitalisation Details'!$V$2:$V$2344,0)</f>
        <v>26-Sep-1962</v>
      </c>
      <c r="K867" s="24">
        <f>_xlfn.XLOOKUP(A867,'Hospitalisation Details'!$K$2:$K$2344,'Hospitalisation Details'!$P$2:$P$2344,0)</f>
        <v>12369.89</v>
      </c>
      <c r="L867" s="24" t="str">
        <f>_xlfn.XLOOKUP(A867,'Hospitalisation Details'!$K$2:$K$2344,'Hospitalisation Details'!$Q$2:$Q$2344,0)</f>
        <v>tier - 3</v>
      </c>
      <c r="M867" s="5" t="str">
        <f>_xlfn.XLOOKUP(A867,'Hospitalisation Details'!$K$2:$K$2344,'Hospitalisation Details'!$R$2:$R$2344,0)</f>
        <v>tier - 2</v>
      </c>
      <c r="N867" s="5" t="str">
        <f>_xlfn.XLOOKUP(A867,'Hospitalisation Details'!$K$2:$K$2344,'Hospitalisation Details'!$S$2:$S$2344,0)</f>
        <v>R1024</v>
      </c>
    </row>
    <row r="868" spans="1:14" ht="15.6" x14ac:dyDescent="0.3">
      <c r="A868" s="8" t="s">
        <v>1504</v>
      </c>
      <c r="B868" s="7" t="str">
        <f>_xlfn.XLOOKUP(A868,'Customer Names'!E868:E3202,'Customer Names'!H868:H3202)</f>
        <v>Sellers</v>
      </c>
      <c r="C868" s="7">
        <v>36.1</v>
      </c>
      <c r="D868" s="7" t="str">
        <f>_xlfn.XLOOKUP(A868,'Medical Examinations'!J868:J3202,'Medical Examinations'!M868:M3202)</f>
        <v>Yes</v>
      </c>
      <c r="E868" s="7" t="str">
        <f>_xlfn.XLOOKUP(A868,'Medical Examinations'!J868:J3202,'Medical Examinations'!N868:N3202)</f>
        <v>No</v>
      </c>
      <c r="F868" s="7" t="str">
        <f>_xlfn.XLOOKUP(A868,'Medical Examinations'!J868:J3202,'Medical Examinations'!O868:O3202)</f>
        <v>No</v>
      </c>
      <c r="G868" s="7">
        <v>2</v>
      </c>
      <c r="H868" s="7" t="str">
        <f>_xlfn.XLOOKUP(A868,'Medical Examinations'!J868:J3202,'Medical Examinations'!Q868:Q3202)</f>
        <v>No</v>
      </c>
      <c r="I868" s="7" t="str">
        <f>_xlfn.XLOOKUP(A868,'Medical Examinations'!J868:J3202,'Medical Examinations'!S868:S3202)</f>
        <v>Obesity</v>
      </c>
      <c r="J868" s="7" t="str">
        <f>_xlfn.XLOOKUP(A868,'Hospitalisation Details'!$K$2:$K$2344,'Hospitalisation Details'!$V$2:$V$2344,0)</f>
        <v>29-Dec-1966</v>
      </c>
      <c r="K868" s="24">
        <f>_xlfn.XLOOKUP(A868,'Hospitalisation Details'!$K$2:$K$2344,'Hospitalisation Details'!$P$2:$P$2344,0)</f>
        <v>12363.55</v>
      </c>
      <c r="L868" s="24" t="str">
        <f>_xlfn.XLOOKUP(A868,'Hospitalisation Details'!$K$2:$K$2344,'Hospitalisation Details'!$Q$2:$Q$2344,0)</f>
        <v>tier - 3</v>
      </c>
      <c r="M868" s="5" t="str">
        <f>_xlfn.XLOOKUP(A868,'Hospitalisation Details'!$K$2:$K$2344,'Hospitalisation Details'!$R$2:$R$2344,0)</f>
        <v>tier - 3</v>
      </c>
      <c r="N868" s="5" t="str">
        <f>_xlfn.XLOOKUP(A868,'Hospitalisation Details'!$K$2:$K$2344,'Hospitalisation Details'!$S$2:$S$2344,0)</f>
        <v>R1011</v>
      </c>
    </row>
    <row r="869" spans="1:14" ht="15.6" x14ac:dyDescent="0.3">
      <c r="A869" s="8" t="s">
        <v>1503</v>
      </c>
      <c r="B869" s="7" t="str">
        <f>_xlfn.XLOOKUP(A869,'Customer Names'!E869:E3203,'Customer Names'!H869:H3203)</f>
        <v>Bowman</v>
      </c>
      <c r="C869" s="7">
        <v>37.1</v>
      </c>
      <c r="D869" s="7" t="str">
        <f>_xlfn.XLOOKUP(A869,'Medical Examinations'!J869:J3203,'Medical Examinations'!M869:M3203)</f>
        <v>Yes</v>
      </c>
      <c r="E869" s="7" t="str">
        <f>_xlfn.XLOOKUP(A869,'Medical Examinations'!J869:J3203,'Medical Examinations'!N869:N3203)</f>
        <v>No</v>
      </c>
      <c r="F869" s="7" t="str">
        <f>_xlfn.XLOOKUP(A869,'Medical Examinations'!J869:J3203,'Medical Examinations'!O869:O3203)</f>
        <v>Yes</v>
      </c>
      <c r="G869" s="7">
        <v>1</v>
      </c>
      <c r="H869" s="7" t="str">
        <f>_xlfn.XLOOKUP(A869,'Medical Examinations'!J869:J3203,'Medical Examinations'!Q869:Q3203)</f>
        <v>No</v>
      </c>
      <c r="I869" s="7" t="str">
        <f>_xlfn.XLOOKUP(A869,'Medical Examinations'!J869:J3203,'Medical Examinations'!S869:S3203)</f>
        <v>Obesity</v>
      </c>
      <c r="J869" s="7" t="str">
        <f>_xlfn.XLOOKUP(A869,'Hospitalisation Details'!$K$2:$K$2344,'Hospitalisation Details'!$V$2:$V$2344,0)</f>
        <v>22-Sep-1963</v>
      </c>
      <c r="K869" s="24">
        <f>_xlfn.XLOOKUP(A869,'Hospitalisation Details'!$K$2:$K$2344,'Hospitalisation Details'!$P$2:$P$2344,0)</f>
        <v>12347.17</v>
      </c>
      <c r="L869" s="24" t="str">
        <f>_xlfn.XLOOKUP(A869,'Hospitalisation Details'!$K$2:$K$2344,'Hospitalisation Details'!$Q$2:$Q$2344,0)</f>
        <v>tier - 3</v>
      </c>
      <c r="M869" s="5" t="str">
        <f>_xlfn.XLOOKUP(A869,'Hospitalisation Details'!$K$2:$K$2344,'Hospitalisation Details'!$R$2:$R$2344,0)</f>
        <v>tier - 3</v>
      </c>
      <c r="N869" s="5" t="str">
        <f>_xlfn.XLOOKUP(A869,'Hospitalisation Details'!$K$2:$K$2344,'Hospitalisation Details'!$S$2:$S$2344,0)</f>
        <v>R1011</v>
      </c>
    </row>
    <row r="870" spans="1:14" ht="15.6" x14ac:dyDescent="0.3">
      <c r="A870" s="8" t="s">
        <v>1502</v>
      </c>
      <c r="B870" s="7" t="str">
        <f>_xlfn.XLOOKUP(A870,'Customer Names'!E870:E3204,'Customer Names'!H870:H3204)</f>
        <v>Marley</v>
      </c>
      <c r="C870" s="7">
        <v>27.5</v>
      </c>
      <c r="D870" s="7" t="str">
        <f>_xlfn.XLOOKUP(A870,'Medical Examinations'!J870:J3204,'Medical Examinations'!M870:M3204)</f>
        <v>Yes</v>
      </c>
      <c r="E870" s="7" t="str">
        <f>_xlfn.XLOOKUP(A870,'Medical Examinations'!J870:J3204,'Medical Examinations'!N870:N3204)</f>
        <v>No</v>
      </c>
      <c r="F870" s="7" t="str">
        <f>_xlfn.XLOOKUP(A870,'Medical Examinations'!J870:J3204,'Medical Examinations'!O870:O3204)</f>
        <v>Yes</v>
      </c>
      <c r="G870" s="7">
        <v>1</v>
      </c>
      <c r="H870" s="7" t="str">
        <f>_xlfn.XLOOKUP(A870,'Medical Examinations'!J870:J3204,'Medical Examinations'!Q870:Q3204)</f>
        <v>No</v>
      </c>
      <c r="I870" s="7" t="str">
        <f>_xlfn.XLOOKUP(A870,'Medical Examinations'!J870:J3204,'Medical Examinations'!S870:S3204)</f>
        <v>Over Weight</v>
      </c>
      <c r="J870" s="7" t="str">
        <f>_xlfn.XLOOKUP(A870,'Hospitalisation Details'!$K$2:$K$2344,'Hospitalisation Details'!$V$2:$V$2344,0)</f>
        <v>2-Aug-1963</v>
      </c>
      <c r="K870" s="24">
        <f>_xlfn.XLOOKUP(A870,'Hospitalisation Details'!$K$2:$K$2344,'Hospitalisation Details'!$P$2:$P$2344,0)</f>
        <v>12333.83</v>
      </c>
      <c r="L870" s="24" t="str">
        <f>_xlfn.XLOOKUP(A870,'Hospitalisation Details'!$K$2:$K$2344,'Hospitalisation Details'!$Q$2:$Q$2344,0)</f>
        <v>tier - 3</v>
      </c>
      <c r="M870" s="5" t="str">
        <f>_xlfn.XLOOKUP(A870,'Hospitalisation Details'!$K$2:$K$2344,'Hospitalisation Details'!$R$2:$R$2344,0)</f>
        <v>tier - 2</v>
      </c>
      <c r="N870" s="5" t="str">
        <f>_xlfn.XLOOKUP(A870,'Hospitalisation Details'!$K$2:$K$2344,'Hospitalisation Details'!$S$2:$S$2344,0)</f>
        <v>R1011</v>
      </c>
    </row>
    <row r="871" spans="1:14" ht="15.6" x14ac:dyDescent="0.3">
      <c r="A871" s="8" t="s">
        <v>1501</v>
      </c>
      <c r="B871" s="7" t="str">
        <f>_xlfn.XLOOKUP(A871,'Customer Names'!E871:E3205,'Customer Names'!H871:H3205)</f>
        <v>Grey</v>
      </c>
      <c r="C871" s="7">
        <v>24.7</v>
      </c>
      <c r="D871" s="7" t="str">
        <f>_xlfn.XLOOKUP(A871,'Medical Examinations'!J871:J3205,'Medical Examinations'!M871:M3205)</f>
        <v>Yes</v>
      </c>
      <c r="E871" s="7" t="str">
        <f>_xlfn.XLOOKUP(A871,'Medical Examinations'!J871:J3205,'Medical Examinations'!N871:N3205)</f>
        <v>No</v>
      </c>
      <c r="F871" s="7" t="str">
        <f>_xlfn.XLOOKUP(A871,'Medical Examinations'!J871:J3205,'Medical Examinations'!O871:O3205)</f>
        <v>Yes</v>
      </c>
      <c r="G871" s="7">
        <v>1</v>
      </c>
      <c r="H871" s="7" t="str">
        <f>_xlfn.XLOOKUP(A871,'Medical Examinations'!J871:J3205,'Medical Examinations'!Q871:Q3205)</f>
        <v>No</v>
      </c>
      <c r="I871" s="7" t="str">
        <f>_xlfn.XLOOKUP(A871,'Medical Examinations'!J871:J3205,'Medical Examinations'!S871:S3205)</f>
        <v>Normal Weight</v>
      </c>
      <c r="J871" s="7" t="str">
        <f>_xlfn.XLOOKUP(A871,'Hospitalisation Details'!$K$2:$K$2344,'Hospitalisation Details'!$V$2:$V$2344,0)</f>
        <v>29-Aug-1963</v>
      </c>
      <c r="K871" s="24">
        <f>_xlfn.XLOOKUP(A871,'Hospitalisation Details'!$K$2:$K$2344,'Hospitalisation Details'!$P$2:$P$2344,0)</f>
        <v>12323.94</v>
      </c>
      <c r="L871" s="24" t="str">
        <f>_xlfn.XLOOKUP(A871,'Hospitalisation Details'!$K$2:$K$2344,'Hospitalisation Details'!$Q$2:$Q$2344,0)</f>
        <v>tier - 3</v>
      </c>
      <c r="M871" s="5" t="str">
        <f>_xlfn.XLOOKUP(A871,'Hospitalisation Details'!$K$2:$K$2344,'Hospitalisation Details'!$R$2:$R$2344,0)</f>
        <v>tier - 3</v>
      </c>
      <c r="N871" s="5" t="str">
        <f>_xlfn.XLOOKUP(A871,'Hospitalisation Details'!$K$2:$K$2344,'Hospitalisation Details'!$S$2:$S$2344,0)</f>
        <v>R1017</v>
      </c>
    </row>
    <row r="872" spans="1:14" ht="15.6" x14ac:dyDescent="0.3">
      <c r="A872" s="8" t="s">
        <v>1500</v>
      </c>
      <c r="B872" s="7" t="str">
        <f>_xlfn.XLOOKUP(A872,'Customer Names'!E872:E3206,'Customer Names'!H872:H3206)</f>
        <v>O'Rourke</v>
      </c>
      <c r="C872" s="7">
        <v>26.78</v>
      </c>
      <c r="D872" s="7" t="str">
        <f>_xlfn.XLOOKUP(A872,'Medical Examinations'!J872:J3206,'Medical Examinations'!M872:M3206)</f>
        <v>Yes</v>
      </c>
      <c r="E872" s="7" t="str">
        <f>_xlfn.XLOOKUP(A872,'Medical Examinations'!J872:J3206,'Medical Examinations'!N872:N3206)</f>
        <v>No</v>
      </c>
      <c r="F872" s="7" t="str">
        <f>_xlfn.XLOOKUP(A872,'Medical Examinations'!J872:J3206,'Medical Examinations'!O872:O3206)</f>
        <v>Yes</v>
      </c>
      <c r="G872" s="7">
        <v>1</v>
      </c>
      <c r="H872" s="7" t="str">
        <f>_xlfn.XLOOKUP(A872,'Medical Examinations'!J872:J3206,'Medical Examinations'!Q872:Q3206)</f>
        <v>No</v>
      </c>
      <c r="I872" s="7" t="str">
        <f>_xlfn.XLOOKUP(A872,'Medical Examinations'!J872:J3206,'Medical Examinations'!S872:S3206)</f>
        <v>Over Weight</v>
      </c>
      <c r="J872" s="7" t="str">
        <f>_xlfn.XLOOKUP(A872,'Hospitalisation Details'!$K$2:$K$2344,'Hospitalisation Details'!$V$2:$V$2344,0)</f>
        <v>28-Oct-1963</v>
      </c>
      <c r="K872" s="24">
        <f>_xlfn.XLOOKUP(A872,'Hospitalisation Details'!$K$2:$K$2344,'Hospitalisation Details'!$P$2:$P$2344,0)</f>
        <v>12299.59</v>
      </c>
      <c r="L872" s="24" t="str">
        <f>_xlfn.XLOOKUP(A872,'Hospitalisation Details'!$K$2:$K$2344,'Hospitalisation Details'!$Q$2:$Q$2344,0)</f>
        <v>tier - 3</v>
      </c>
      <c r="M872" s="5" t="str">
        <f>_xlfn.XLOOKUP(A872,'Hospitalisation Details'!$K$2:$K$2344,'Hospitalisation Details'!$R$2:$R$2344,0)</f>
        <v>tier - 1</v>
      </c>
      <c r="N872" s="5" t="str">
        <f>_xlfn.XLOOKUP(A872,'Hospitalisation Details'!$K$2:$K$2344,'Hospitalisation Details'!$S$2:$S$2344,0)</f>
        <v>R1025</v>
      </c>
    </row>
    <row r="873" spans="1:14" ht="15.6" x14ac:dyDescent="0.3">
      <c r="A873" s="8" t="s">
        <v>1499</v>
      </c>
      <c r="B873" s="7" t="str">
        <f>_xlfn.XLOOKUP(A873,'Customer Names'!E873:E3207,'Customer Names'!H873:H3207)</f>
        <v>Fatehali</v>
      </c>
      <c r="C873" s="7">
        <v>45.8</v>
      </c>
      <c r="D873" s="7" t="str">
        <f>_xlfn.XLOOKUP(A873,'Medical Examinations'!J873:J3207,'Medical Examinations'!M873:M3207)</f>
        <v>No</v>
      </c>
      <c r="E873" s="7" t="str">
        <f>_xlfn.XLOOKUP(A873,'Medical Examinations'!J873:J3207,'Medical Examinations'!N873:N3207)</f>
        <v>No</v>
      </c>
      <c r="F873" s="7" t="str">
        <f>_xlfn.XLOOKUP(A873,'Medical Examinations'!J873:J3207,'Medical Examinations'!O873:O3207)</f>
        <v>No</v>
      </c>
      <c r="G873" s="7">
        <v>0</v>
      </c>
      <c r="H873" s="7" t="str">
        <f>_xlfn.XLOOKUP(A873,'Medical Examinations'!J873:J3207,'Medical Examinations'!Q873:Q3207)</f>
        <v>No</v>
      </c>
      <c r="I873" s="7" t="str">
        <f>_xlfn.XLOOKUP(A873,'Medical Examinations'!J873:J3207,'Medical Examinations'!S873:S3207)</f>
        <v>Obesity</v>
      </c>
      <c r="J873" s="7" t="str">
        <f>_xlfn.XLOOKUP(A873,'Hospitalisation Details'!$K$2:$K$2344,'Hospitalisation Details'!$V$2:$V$2344,0)</f>
        <v>29-Oct-1990</v>
      </c>
      <c r="K873" s="24">
        <f>_xlfn.XLOOKUP(A873,'Hospitalisation Details'!$K$2:$K$2344,'Hospitalisation Details'!$P$2:$P$2344,0)</f>
        <v>12282.38</v>
      </c>
      <c r="L873" s="24" t="str">
        <f>_xlfn.XLOOKUP(A873,'Hospitalisation Details'!$K$2:$K$2344,'Hospitalisation Details'!$Q$2:$Q$2344,0)</f>
        <v>tier - 3</v>
      </c>
      <c r="M873" s="5" t="str">
        <f>_xlfn.XLOOKUP(A873,'Hospitalisation Details'!$K$2:$K$2344,'Hospitalisation Details'!$R$2:$R$2344,0)</f>
        <v>tier - 1</v>
      </c>
      <c r="N873" s="5" t="str">
        <f>_xlfn.XLOOKUP(A873,'Hospitalisation Details'!$K$2:$K$2344,'Hospitalisation Details'!$S$2:$S$2344,0)</f>
        <v>R1011</v>
      </c>
    </row>
    <row r="874" spans="1:14" ht="15.6" x14ac:dyDescent="0.3">
      <c r="A874" s="8" t="s">
        <v>1498</v>
      </c>
      <c r="B874" s="7" t="str">
        <f>_xlfn.XLOOKUP(A874,'Customer Names'!E874:E3208,'Customer Names'!H874:H3208)</f>
        <v>Piza-Taylor</v>
      </c>
      <c r="C874" s="7">
        <v>29</v>
      </c>
      <c r="D874" s="7" t="str">
        <f>_xlfn.XLOOKUP(A874,'Medical Examinations'!J874:J3208,'Medical Examinations'!M874:M3208)</f>
        <v>Yes</v>
      </c>
      <c r="E874" s="7" t="str">
        <f>_xlfn.XLOOKUP(A874,'Medical Examinations'!J874:J3208,'Medical Examinations'!N874:N3208)</f>
        <v>No</v>
      </c>
      <c r="F874" s="7" t="str">
        <f>_xlfn.XLOOKUP(A874,'Medical Examinations'!J874:J3208,'Medical Examinations'!O874:O3208)</f>
        <v>No</v>
      </c>
      <c r="G874" s="7">
        <v>2</v>
      </c>
      <c r="H874" s="7" t="str">
        <f>_xlfn.XLOOKUP(A874,'Medical Examinations'!J874:J3208,'Medical Examinations'!Q874:Q3208)</f>
        <v>No</v>
      </c>
      <c r="I874" s="7" t="str">
        <f>_xlfn.XLOOKUP(A874,'Medical Examinations'!J874:J3208,'Medical Examinations'!S874:S3208)</f>
        <v>Over Weight</v>
      </c>
      <c r="J874" s="7" t="str">
        <f>_xlfn.XLOOKUP(A874,'Hospitalisation Details'!$K$2:$K$2344,'Hospitalisation Details'!$V$2:$V$2344,0)</f>
        <v>16-Nov-1966</v>
      </c>
      <c r="K874" s="24">
        <f>_xlfn.XLOOKUP(A874,'Hospitalisation Details'!$K$2:$K$2344,'Hospitalisation Details'!$P$2:$P$2344,0)</f>
        <v>12282.03</v>
      </c>
      <c r="L874" s="24" t="str">
        <f>_xlfn.XLOOKUP(A874,'Hospitalisation Details'!$K$2:$K$2344,'Hospitalisation Details'!$Q$2:$Q$2344,0)</f>
        <v>tier - 3</v>
      </c>
      <c r="M874" s="5" t="str">
        <f>_xlfn.XLOOKUP(A874,'Hospitalisation Details'!$K$2:$K$2344,'Hospitalisation Details'!$R$2:$R$2344,0)</f>
        <v>tier - 1</v>
      </c>
      <c r="N874" s="5" t="str">
        <f>_xlfn.XLOOKUP(A874,'Hospitalisation Details'!$K$2:$K$2344,'Hospitalisation Details'!$S$2:$S$2344,0)</f>
        <v>R1025</v>
      </c>
    </row>
    <row r="875" spans="1:14" ht="15.6" x14ac:dyDescent="0.3">
      <c r="A875" s="8" t="s">
        <v>1497</v>
      </c>
      <c r="B875" s="7" t="str">
        <f>_xlfn.XLOOKUP(A875,'Customer Names'!E875:E3209,'Customer Names'!H875:H3209)</f>
        <v>Cavanaugh</v>
      </c>
      <c r="C875" s="7">
        <v>33.534999999999997</v>
      </c>
      <c r="D875" s="7" t="str">
        <f>_xlfn.XLOOKUP(A875,'Medical Examinations'!J875:J3209,'Medical Examinations'!M875:M3209)</f>
        <v>Yes</v>
      </c>
      <c r="E875" s="7" t="str">
        <f>_xlfn.XLOOKUP(A875,'Medical Examinations'!J875:J3209,'Medical Examinations'!N875:N3209)</f>
        <v>No</v>
      </c>
      <c r="F875" s="7" t="str">
        <f>_xlfn.XLOOKUP(A875,'Medical Examinations'!J875:J3209,'Medical Examinations'!O875:O3209)</f>
        <v>No</v>
      </c>
      <c r="G875" s="7">
        <v>0</v>
      </c>
      <c r="H875" s="7" t="str">
        <f>_xlfn.XLOOKUP(A875,'Medical Examinations'!J875:J3209,'Medical Examinations'!Q875:Q3209)</f>
        <v>No</v>
      </c>
      <c r="I875" s="7" t="str">
        <f>_xlfn.XLOOKUP(A875,'Medical Examinations'!J875:J3209,'Medical Examinations'!S875:S3209)</f>
        <v>Obesity</v>
      </c>
      <c r="J875" s="7" t="str">
        <f>_xlfn.XLOOKUP(A875,'Hospitalisation Details'!$K$2:$K$2344,'Hospitalisation Details'!$V$2:$V$2344,0)</f>
        <v>28-Aug-1967</v>
      </c>
      <c r="K875" s="24">
        <f>_xlfn.XLOOKUP(A875,'Hospitalisation Details'!$K$2:$K$2344,'Hospitalisation Details'!$P$2:$P$2344,0)</f>
        <v>12269.69</v>
      </c>
      <c r="L875" s="24" t="str">
        <f>_xlfn.XLOOKUP(A875,'Hospitalisation Details'!$K$2:$K$2344,'Hospitalisation Details'!$Q$2:$Q$2344,0)</f>
        <v>tier - 3</v>
      </c>
      <c r="M875" s="5" t="str">
        <f>_xlfn.XLOOKUP(A875,'Hospitalisation Details'!$K$2:$K$2344,'Hospitalisation Details'!$R$2:$R$2344,0)</f>
        <v>tier - 2</v>
      </c>
      <c r="N875" s="5" t="str">
        <f>_xlfn.XLOOKUP(A875,'Hospitalisation Details'!$K$2:$K$2344,'Hospitalisation Details'!$S$2:$S$2344,0)</f>
        <v>R1012</v>
      </c>
    </row>
    <row r="876" spans="1:14" ht="15.6" x14ac:dyDescent="0.3">
      <c r="A876" s="8" t="s">
        <v>1496</v>
      </c>
      <c r="B876" s="7" t="str">
        <f>_xlfn.XLOOKUP(A876,'Customer Names'!E876:E3210,'Customer Names'!H876:H3210)</f>
        <v>Amako</v>
      </c>
      <c r="C876" s="7">
        <v>32.774999999999999</v>
      </c>
      <c r="D876" s="7" t="str">
        <f>_xlfn.XLOOKUP(A876,'Medical Examinations'!J876:J3210,'Medical Examinations'!M876:M3210)</f>
        <v>Yes</v>
      </c>
      <c r="E876" s="7" t="str">
        <f>_xlfn.XLOOKUP(A876,'Medical Examinations'!J876:J3210,'Medical Examinations'!N876:N3210)</f>
        <v>No</v>
      </c>
      <c r="F876" s="7" t="str">
        <f>_xlfn.XLOOKUP(A876,'Medical Examinations'!J876:J3210,'Medical Examinations'!O876:O3210)</f>
        <v>No</v>
      </c>
      <c r="G876" s="7">
        <v>0</v>
      </c>
      <c r="H876" s="7" t="str">
        <f>_xlfn.XLOOKUP(A876,'Medical Examinations'!J876:J3210,'Medical Examinations'!Q876:Q3210)</f>
        <v>No</v>
      </c>
      <c r="I876" s="7" t="str">
        <f>_xlfn.XLOOKUP(A876,'Medical Examinations'!J876:J3210,'Medical Examinations'!S876:S3210)</f>
        <v>Obesity</v>
      </c>
      <c r="J876" s="7" t="str">
        <f>_xlfn.XLOOKUP(A876,'Hospitalisation Details'!$K$2:$K$2344,'Hospitalisation Details'!$V$2:$V$2344,0)</f>
        <v>30-Dec-1967</v>
      </c>
      <c r="K876" s="24">
        <f>_xlfn.XLOOKUP(A876,'Hospitalisation Details'!$K$2:$K$2344,'Hospitalisation Details'!$P$2:$P$2344,0)</f>
        <v>12268.63</v>
      </c>
      <c r="L876" s="24" t="str">
        <f>_xlfn.XLOOKUP(A876,'Hospitalisation Details'!$K$2:$K$2344,'Hospitalisation Details'!$Q$2:$Q$2344,0)</f>
        <v>tier - 3</v>
      </c>
      <c r="M876" s="5" t="str">
        <f>_xlfn.XLOOKUP(A876,'Hospitalisation Details'!$K$2:$K$2344,'Hospitalisation Details'!$R$2:$R$2344,0)</f>
        <v>tier - 1</v>
      </c>
      <c r="N876" s="5" t="str">
        <f>_xlfn.XLOOKUP(A876,'Hospitalisation Details'!$K$2:$K$2344,'Hospitalisation Details'!$S$2:$S$2344,0)</f>
        <v>R1012</v>
      </c>
    </row>
    <row r="877" spans="1:14" ht="15.6" x14ac:dyDescent="0.3">
      <c r="A877" s="8" t="s">
        <v>1495</v>
      </c>
      <c r="B877" s="7" t="str">
        <f>_xlfn.XLOOKUP(A877,'Customer Names'!E877:E3211,'Customer Names'!H877:H3211)</f>
        <v>Musa</v>
      </c>
      <c r="C877" s="7">
        <v>37.51</v>
      </c>
      <c r="D877" s="7" t="str">
        <f>_xlfn.XLOOKUP(A877,'Medical Examinations'!J877:J3211,'Medical Examinations'!M877:M3211)</f>
        <v>Yes</v>
      </c>
      <c r="E877" s="7" t="str">
        <f>_xlfn.XLOOKUP(A877,'Medical Examinations'!J877:J3211,'Medical Examinations'!N877:N3211)</f>
        <v>No</v>
      </c>
      <c r="F877" s="7" t="str">
        <f>_xlfn.XLOOKUP(A877,'Medical Examinations'!J877:J3211,'Medical Examinations'!O877:O3211)</f>
        <v>No</v>
      </c>
      <c r="G877" s="7">
        <v>2</v>
      </c>
      <c r="H877" s="7" t="str">
        <f>_xlfn.XLOOKUP(A877,'Medical Examinations'!J877:J3211,'Medical Examinations'!Q877:Q3211)</f>
        <v>No</v>
      </c>
      <c r="I877" s="7" t="str">
        <f>_xlfn.XLOOKUP(A877,'Medical Examinations'!J877:J3211,'Medical Examinations'!S877:S3211)</f>
        <v>Obesity</v>
      </c>
      <c r="J877" s="7" t="str">
        <f>_xlfn.XLOOKUP(A877,'Hospitalisation Details'!$K$2:$K$2344,'Hospitalisation Details'!$V$2:$V$2344,0)</f>
        <v>6-Dec-1966</v>
      </c>
      <c r="K877" s="24">
        <f>_xlfn.XLOOKUP(A877,'Hospitalisation Details'!$K$2:$K$2344,'Hospitalisation Details'!$P$2:$P$2344,0)</f>
        <v>12265.51</v>
      </c>
      <c r="L877" s="24" t="str">
        <f>_xlfn.XLOOKUP(A877,'Hospitalisation Details'!$K$2:$K$2344,'Hospitalisation Details'!$Q$2:$Q$2344,0)</f>
        <v>tier - 3</v>
      </c>
      <c r="M877" s="5" t="str">
        <f>_xlfn.XLOOKUP(A877,'Hospitalisation Details'!$K$2:$K$2344,'Hospitalisation Details'!$R$2:$R$2344,0)</f>
        <v>tier - 3</v>
      </c>
      <c r="N877" s="5" t="str">
        <f>_xlfn.XLOOKUP(A877,'Hospitalisation Details'!$K$2:$K$2344,'Hospitalisation Details'!$S$2:$S$2344,0)</f>
        <v>R1013</v>
      </c>
    </row>
    <row r="878" spans="1:14" ht="15.6" x14ac:dyDescent="0.3">
      <c r="A878" s="8" t="s">
        <v>1494</v>
      </c>
      <c r="B878" s="7" t="str">
        <f>_xlfn.XLOOKUP(A878,'Customer Names'!E878:E3212,'Customer Names'!H878:H3212)</f>
        <v>Phillippi</v>
      </c>
      <c r="C878" s="7">
        <v>39.86</v>
      </c>
      <c r="D878" s="7" t="str">
        <f>_xlfn.XLOOKUP(A878,'Medical Examinations'!J878:J3212,'Medical Examinations'!M878:M3212)</f>
        <v>Yes</v>
      </c>
      <c r="E878" s="7" t="str">
        <f>_xlfn.XLOOKUP(A878,'Medical Examinations'!J878:J3212,'Medical Examinations'!N878:N3212)</f>
        <v>No</v>
      </c>
      <c r="F878" s="7" t="str">
        <f>_xlfn.XLOOKUP(A878,'Medical Examinations'!J878:J3212,'Medical Examinations'!O878:O3212)</f>
        <v>No</v>
      </c>
      <c r="G878" s="7">
        <v>1</v>
      </c>
      <c r="H878" s="7" t="str">
        <f>_xlfn.XLOOKUP(A878,'Medical Examinations'!J878:J3212,'Medical Examinations'!Q878:Q3212)</f>
        <v>No</v>
      </c>
      <c r="I878" s="7" t="str">
        <f>_xlfn.XLOOKUP(A878,'Medical Examinations'!J878:J3212,'Medical Examinations'!S878:S3212)</f>
        <v>Obesity</v>
      </c>
      <c r="J878" s="7" t="str">
        <f>_xlfn.XLOOKUP(A878,'Hospitalisation Details'!$K$2:$K$2344,'Hospitalisation Details'!$V$2:$V$2344,0)</f>
        <v>13-Aug-1986</v>
      </c>
      <c r="K878" s="24">
        <f>_xlfn.XLOOKUP(A878,'Hospitalisation Details'!$K$2:$K$2344,'Hospitalisation Details'!$P$2:$P$2344,0)</f>
        <v>12255.04</v>
      </c>
      <c r="L878" s="24" t="str">
        <f>_xlfn.XLOOKUP(A878,'Hospitalisation Details'!$K$2:$K$2344,'Hospitalisation Details'!$Q$2:$Q$2344,0)</f>
        <v>tier - 3</v>
      </c>
      <c r="M878" s="5" t="str">
        <f>_xlfn.XLOOKUP(A878,'Hospitalisation Details'!$K$2:$K$2344,'Hospitalisation Details'!$R$2:$R$2344,0)</f>
        <v>tier - 2</v>
      </c>
      <c r="N878" s="5" t="str">
        <f>_xlfn.XLOOKUP(A878,'Hospitalisation Details'!$K$2:$K$2344,'Hospitalisation Details'!$S$2:$S$2344,0)</f>
        <v>R1026</v>
      </c>
    </row>
    <row r="879" spans="1:14" ht="15.6" x14ac:dyDescent="0.3">
      <c r="A879" s="8" t="s">
        <v>1493</v>
      </c>
      <c r="B879" s="7" t="str">
        <f>_xlfn.XLOOKUP(A879,'Customer Names'!E879:E3213,'Customer Names'!H879:H3213)</f>
        <v>Hoskins</v>
      </c>
      <c r="C879" s="7">
        <v>42.13</v>
      </c>
      <c r="D879" s="7" t="str">
        <f>_xlfn.XLOOKUP(A879,'Medical Examinations'!J879:J3213,'Medical Examinations'!M879:M3213)</f>
        <v>No</v>
      </c>
      <c r="E879" s="7" t="str">
        <f>_xlfn.XLOOKUP(A879,'Medical Examinations'!J879:J3213,'Medical Examinations'!N879:N3213)</f>
        <v>No</v>
      </c>
      <c r="F879" s="7" t="str">
        <f>_xlfn.XLOOKUP(A879,'Medical Examinations'!J879:J3213,'Medical Examinations'!O879:O3213)</f>
        <v>No</v>
      </c>
      <c r="G879" s="7">
        <v>0</v>
      </c>
      <c r="H879" s="7" t="str">
        <f>_xlfn.XLOOKUP(A879,'Medical Examinations'!J879:J3213,'Medical Examinations'!Q879:Q3213)</f>
        <v>No</v>
      </c>
      <c r="I879" s="7" t="str">
        <f>_xlfn.XLOOKUP(A879,'Medical Examinations'!J879:J3213,'Medical Examinations'!S879:S3213)</f>
        <v>Obesity</v>
      </c>
      <c r="J879" s="7" t="str">
        <f>_xlfn.XLOOKUP(A879,'Hospitalisation Details'!$K$2:$K$2344,'Hospitalisation Details'!$V$2:$V$2344,0)</f>
        <v>23-Nov-1989</v>
      </c>
      <c r="K879" s="24">
        <f>_xlfn.XLOOKUP(A879,'Hospitalisation Details'!$K$2:$K$2344,'Hospitalisation Details'!$P$2:$P$2344,0)</f>
        <v>12254.44</v>
      </c>
      <c r="L879" s="24" t="str">
        <f>_xlfn.XLOOKUP(A879,'Hospitalisation Details'!$K$2:$K$2344,'Hospitalisation Details'!$Q$2:$Q$2344,0)</f>
        <v>tier - 3</v>
      </c>
      <c r="M879" s="5" t="str">
        <f>_xlfn.XLOOKUP(A879,'Hospitalisation Details'!$K$2:$K$2344,'Hospitalisation Details'!$R$2:$R$2344,0)</f>
        <v>tier - 3</v>
      </c>
      <c r="N879" s="5" t="str">
        <f>_xlfn.XLOOKUP(A879,'Hospitalisation Details'!$K$2:$K$2344,'Hospitalisation Details'!$S$2:$S$2344,0)</f>
        <v>R1026</v>
      </c>
    </row>
    <row r="880" spans="1:14" ht="15.6" x14ac:dyDescent="0.3">
      <c r="A880" s="8" t="s">
        <v>1492</v>
      </c>
      <c r="B880" s="7" t="str">
        <f>_xlfn.XLOOKUP(A880,'Customer Names'!E880:E3214,'Customer Names'!H880:H3214)</f>
        <v>Imbalzano Zegar</v>
      </c>
      <c r="C880" s="7">
        <v>35.99</v>
      </c>
      <c r="D880" s="7" t="str">
        <f>_xlfn.XLOOKUP(A880,'Medical Examinations'!J880:J3214,'Medical Examinations'!M880:M3214)</f>
        <v>No</v>
      </c>
      <c r="E880" s="7" t="str">
        <f>_xlfn.XLOOKUP(A880,'Medical Examinations'!J880:J3214,'Medical Examinations'!N880:N3214)</f>
        <v>No</v>
      </c>
      <c r="F880" s="7" t="str">
        <f>_xlfn.XLOOKUP(A880,'Medical Examinations'!J880:J3214,'Medical Examinations'!O880:O3214)</f>
        <v>No</v>
      </c>
      <c r="G880" s="7">
        <v>0</v>
      </c>
      <c r="H880" s="7" t="str">
        <f>_xlfn.XLOOKUP(A880,'Medical Examinations'!J880:J3214,'Medical Examinations'!Q880:Q3214)</f>
        <v>No</v>
      </c>
      <c r="I880" s="7" t="str">
        <f>_xlfn.XLOOKUP(A880,'Medical Examinations'!J880:J3214,'Medical Examinations'!S880:S3214)</f>
        <v>Obesity</v>
      </c>
      <c r="J880" s="7" t="str">
        <f>_xlfn.XLOOKUP(A880,'Hospitalisation Details'!$K$2:$K$2344,'Hospitalisation Details'!$V$2:$V$2344,0)</f>
        <v>23-Jun-1974</v>
      </c>
      <c r="K880" s="24">
        <f>_xlfn.XLOOKUP(A880,'Hospitalisation Details'!$K$2:$K$2344,'Hospitalisation Details'!$P$2:$P$2344,0)</f>
        <v>12245.17</v>
      </c>
      <c r="L880" s="24" t="str">
        <f>_xlfn.XLOOKUP(A880,'Hospitalisation Details'!$K$2:$K$2344,'Hospitalisation Details'!$Q$2:$Q$2344,0)</f>
        <v>tier - 3</v>
      </c>
      <c r="M880" s="5" t="str">
        <f>_xlfn.XLOOKUP(A880,'Hospitalisation Details'!$K$2:$K$2344,'Hospitalisation Details'!$R$2:$R$2344,0)</f>
        <v>tier - 1</v>
      </c>
      <c r="N880" s="5" t="str">
        <f>_xlfn.XLOOKUP(A880,'Hospitalisation Details'!$K$2:$K$2344,'Hospitalisation Details'!$S$2:$S$2344,0)</f>
        <v>R1012</v>
      </c>
    </row>
    <row r="881" spans="1:14" ht="15.6" x14ac:dyDescent="0.3">
      <c r="A881" s="8" t="s">
        <v>1491</v>
      </c>
      <c r="B881" s="7" t="str">
        <f>_xlfn.XLOOKUP(A881,'Customer Names'!E881:E3215,'Customer Names'!H881:H3215)</f>
        <v>Triedman</v>
      </c>
      <c r="C881" s="7">
        <v>35.200000000000003</v>
      </c>
      <c r="D881" s="7" t="str">
        <f>_xlfn.XLOOKUP(A881,'Medical Examinations'!J881:J3215,'Medical Examinations'!M881:M3215)</f>
        <v>Yes</v>
      </c>
      <c r="E881" s="7" t="str">
        <f>_xlfn.XLOOKUP(A881,'Medical Examinations'!J881:J3215,'Medical Examinations'!N881:N3215)</f>
        <v>No</v>
      </c>
      <c r="F881" s="7" t="str">
        <f>_xlfn.XLOOKUP(A881,'Medical Examinations'!J881:J3215,'Medical Examinations'!O881:O3215)</f>
        <v>Yes</v>
      </c>
      <c r="G881" s="7">
        <v>1</v>
      </c>
      <c r="H881" s="7" t="str">
        <f>_xlfn.XLOOKUP(A881,'Medical Examinations'!J881:J3215,'Medical Examinations'!Q881:Q3215)</f>
        <v>No</v>
      </c>
      <c r="I881" s="7" t="str">
        <f>_xlfn.XLOOKUP(A881,'Medical Examinations'!J881:J3215,'Medical Examinations'!S881:S3215)</f>
        <v>Obesity</v>
      </c>
      <c r="J881" s="7" t="str">
        <f>_xlfn.XLOOKUP(A881,'Hospitalisation Details'!$K$2:$K$2344,'Hospitalisation Details'!$V$2:$V$2344,0)</f>
        <v>17-Jul-1963</v>
      </c>
      <c r="K881" s="24">
        <f>_xlfn.XLOOKUP(A881,'Hospitalisation Details'!$K$2:$K$2344,'Hospitalisation Details'!$P$2:$P$2344,0)</f>
        <v>12244.53</v>
      </c>
      <c r="L881" s="24" t="str">
        <f>_xlfn.XLOOKUP(A881,'Hospitalisation Details'!$K$2:$K$2344,'Hospitalisation Details'!$Q$2:$Q$2344,0)</f>
        <v>tier - 3</v>
      </c>
      <c r="M881" s="5" t="str">
        <f>_xlfn.XLOOKUP(A881,'Hospitalisation Details'!$K$2:$K$2344,'Hospitalisation Details'!$R$2:$R$2344,0)</f>
        <v>tier - 1</v>
      </c>
      <c r="N881" s="5" t="str">
        <f>_xlfn.XLOOKUP(A881,'Hospitalisation Details'!$K$2:$K$2344,'Hospitalisation Details'!$S$2:$S$2344,0)</f>
        <v>R1013</v>
      </c>
    </row>
    <row r="882" spans="1:14" ht="15.6" x14ac:dyDescent="0.3">
      <c r="A882" s="8" t="s">
        <v>1490</v>
      </c>
      <c r="B882" s="7" t="str">
        <f>_xlfn.XLOOKUP(A882,'Customer Names'!E882:E3216,'Customer Names'!H882:H3216)</f>
        <v>Lovuolo</v>
      </c>
      <c r="C882" s="7">
        <v>29.91</v>
      </c>
      <c r="D882" s="7" t="str">
        <f>_xlfn.XLOOKUP(A882,'Medical Examinations'!J882:J3216,'Medical Examinations'!M882:M3216)</f>
        <v>Yes</v>
      </c>
      <c r="E882" s="7" t="str">
        <f>_xlfn.XLOOKUP(A882,'Medical Examinations'!J882:J3216,'Medical Examinations'!N882:N3216)</f>
        <v>No</v>
      </c>
      <c r="F882" s="7" t="str">
        <f>_xlfn.XLOOKUP(A882,'Medical Examinations'!J882:J3216,'Medical Examinations'!O882:O3216)</f>
        <v>No</v>
      </c>
      <c r="G882" s="7">
        <v>2</v>
      </c>
      <c r="H882" s="7" t="str">
        <f>_xlfn.XLOOKUP(A882,'Medical Examinations'!J882:J3216,'Medical Examinations'!Q882:Q3216)</f>
        <v>No</v>
      </c>
      <c r="I882" s="7" t="str">
        <f>_xlfn.XLOOKUP(A882,'Medical Examinations'!J882:J3216,'Medical Examinations'!S882:S3216)</f>
        <v>Over Weight</v>
      </c>
      <c r="J882" s="7" t="str">
        <f>_xlfn.XLOOKUP(A882,'Hospitalisation Details'!$K$2:$K$2344,'Hospitalisation Details'!$V$2:$V$2344,0)</f>
        <v>29-Jul-1966</v>
      </c>
      <c r="K882" s="24">
        <f>_xlfn.XLOOKUP(A882,'Hospitalisation Details'!$K$2:$K$2344,'Hospitalisation Details'!$P$2:$P$2344,0)</f>
        <v>12237.73</v>
      </c>
      <c r="L882" s="24" t="str">
        <f>_xlfn.XLOOKUP(A882,'Hospitalisation Details'!$K$2:$K$2344,'Hospitalisation Details'!$Q$2:$Q$2344,0)</f>
        <v>tier - 3</v>
      </c>
      <c r="M882" s="5" t="str">
        <f>_xlfn.XLOOKUP(A882,'Hospitalisation Details'!$K$2:$K$2344,'Hospitalisation Details'!$R$2:$R$2344,0)</f>
        <v>tier - 3</v>
      </c>
      <c r="N882" s="5" t="str">
        <f>_xlfn.XLOOKUP(A882,'Hospitalisation Details'!$K$2:$K$2344,'Hospitalisation Details'!$S$2:$S$2344,0)</f>
        <v>R1012</v>
      </c>
    </row>
    <row r="883" spans="1:14" ht="15.6" x14ac:dyDescent="0.3">
      <c r="A883" s="8" t="s">
        <v>1489</v>
      </c>
      <c r="B883" s="7" t="str">
        <f>_xlfn.XLOOKUP(A883,'Customer Names'!E883:E3217,'Customer Names'!H883:H3217)</f>
        <v>Chung</v>
      </c>
      <c r="C883" s="7">
        <v>36.479999999999997</v>
      </c>
      <c r="D883" s="7" t="str">
        <f>_xlfn.XLOOKUP(A883,'Medical Examinations'!J883:J3217,'Medical Examinations'!M883:M3217)</f>
        <v>Yes</v>
      </c>
      <c r="E883" s="7" t="str">
        <f>_xlfn.XLOOKUP(A883,'Medical Examinations'!J883:J3217,'Medical Examinations'!N883:N3217)</f>
        <v>No</v>
      </c>
      <c r="F883" s="7" t="str">
        <f>_xlfn.XLOOKUP(A883,'Medical Examinations'!J883:J3217,'Medical Examinations'!O883:O3217)</f>
        <v>No</v>
      </c>
      <c r="G883" s="7">
        <v>1</v>
      </c>
      <c r="H883" s="7" t="str">
        <f>_xlfn.XLOOKUP(A883,'Medical Examinations'!J883:J3217,'Medical Examinations'!Q883:Q3217)</f>
        <v>No</v>
      </c>
      <c r="I883" s="7" t="str">
        <f>_xlfn.XLOOKUP(A883,'Medical Examinations'!J883:J3217,'Medical Examinations'!S883:S3217)</f>
        <v>Obesity</v>
      </c>
      <c r="J883" s="7" t="str">
        <f>_xlfn.XLOOKUP(A883,'Hospitalisation Details'!$K$2:$K$2344,'Hospitalisation Details'!$V$2:$V$2344,0)</f>
        <v>15-Oct-1964</v>
      </c>
      <c r="K883" s="24">
        <f>_xlfn.XLOOKUP(A883,'Hospitalisation Details'!$K$2:$K$2344,'Hospitalisation Details'!$P$2:$P$2344,0)</f>
        <v>12235.84</v>
      </c>
      <c r="L883" s="24" t="str">
        <f>_xlfn.XLOOKUP(A883,'Hospitalisation Details'!$K$2:$K$2344,'Hospitalisation Details'!$Q$2:$Q$2344,0)</f>
        <v>tier - 3</v>
      </c>
      <c r="M883" s="5" t="str">
        <f>_xlfn.XLOOKUP(A883,'Hospitalisation Details'!$K$2:$K$2344,'Hospitalisation Details'!$R$2:$R$2344,0)</f>
        <v>tier - 3</v>
      </c>
      <c r="N883" s="5" t="str">
        <f>_xlfn.XLOOKUP(A883,'Hospitalisation Details'!$K$2:$K$2344,'Hospitalisation Details'!$S$2:$S$2344,0)</f>
        <v>R1012</v>
      </c>
    </row>
    <row r="884" spans="1:14" ht="15.6" x14ac:dyDescent="0.3">
      <c r="A884" s="8" t="s">
        <v>1488</v>
      </c>
      <c r="B884" s="7" t="str">
        <f>_xlfn.XLOOKUP(A884,'Customer Names'!E884:E3218,'Customer Names'!H884:H3218)</f>
        <v>Newsom</v>
      </c>
      <c r="C884" s="7">
        <v>27.5</v>
      </c>
      <c r="D884" s="7" t="str">
        <f>_xlfn.XLOOKUP(A884,'Medical Examinations'!J884:J3218,'Medical Examinations'!M884:M3218)</f>
        <v>Yes</v>
      </c>
      <c r="E884" s="7" t="str">
        <f>_xlfn.XLOOKUP(A884,'Medical Examinations'!J884:J3218,'Medical Examinations'!N884:N3218)</f>
        <v>No</v>
      </c>
      <c r="F884" s="7" t="str">
        <f>_xlfn.XLOOKUP(A884,'Medical Examinations'!J884:J3218,'Medical Examinations'!O884:O3218)</f>
        <v>Yes</v>
      </c>
      <c r="G884" s="7">
        <v>1</v>
      </c>
      <c r="H884" s="7" t="str">
        <f>_xlfn.XLOOKUP(A884,'Medical Examinations'!J884:J3218,'Medical Examinations'!Q884:Q3218)</f>
        <v>No</v>
      </c>
      <c r="I884" s="7" t="str">
        <f>_xlfn.XLOOKUP(A884,'Medical Examinations'!J884:J3218,'Medical Examinations'!S884:S3218)</f>
        <v>Over Weight</v>
      </c>
      <c r="J884" s="7" t="str">
        <f>_xlfn.XLOOKUP(A884,'Hospitalisation Details'!$K$2:$K$2344,'Hospitalisation Details'!$V$2:$V$2344,0)</f>
        <v>19-Jul-1963</v>
      </c>
      <c r="K884" s="24">
        <f>_xlfn.XLOOKUP(A884,'Hospitalisation Details'!$K$2:$K$2344,'Hospitalisation Details'!$P$2:$P$2344,0)</f>
        <v>12233.83</v>
      </c>
      <c r="L884" s="24" t="str">
        <f>_xlfn.XLOOKUP(A884,'Hospitalisation Details'!$K$2:$K$2344,'Hospitalisation Details'!$Q$2:$Q$2344,0)</f>
        <v>tier - 3</v>
      </c>
      <c r="M884" s="5" t="str">
        <f>_xlfn.XLOOKUP(A884,'Hospitalisation Details'!$K$2:$K$2344,'Hospitalisation Details'!$R$2:$R$2344,0)</f>
        <v>tier - 1</v>
      </c>
      <c r="N884" s="5" t="str">
        <f>_xlfn.XLOOKUP(A884,'Hospitalisation Details'!$K$2:$K$2344,'Hospitalisation Details'!$S$2:$S$2344,0)</f>
        <v>R1011</v>
      </c>
    </row>
    <row r="885" spans="1:14" ht="15.6" x14ac:dyDescent="0.3">
      <c r="A885" s="8" t="s">
        <v>1487</v>
      </c>
      <c r="B885" s="7" t="str">
        <f>_xlfn.XLOOKUP(A885,'Customer Names'!E885:E3219,'Customer Names'!H885:H3219)</f>
        <v>Harrington</v>
      </c>
      <c r="C885" s="7">
        <v>33.44</v>
      </c>
      <c r="D885" s="7" t="str">
        <f>_xlfn.XLOOKUP(A885,'Medical Examinations'!J885:J3219,'Medical Examinations'!M885:M3219)</f>
        <v>Yes</v>
      </c>
      <c r="E885" s="7" t="str">
        <f>_xlfn.XLOOKUP(A885,'Medical Examinations'!J885:J3219,'Medical Examinations'!N885:N3219)</f>
        <v>No</v>
      </c>
      <c r="F885" s="7" t="str">
        <f>_xlfn.XLOOKUP(A885,'Medical Examinations'!J885:J3219,'Medical Examinations'!O885:O3219)</f>
        <v>No</v>
      </c>
      <c r="G885" s="7">
        <v>1</v>
      </c>
      <c r="H885" s="7" t="str">
        <f>_xlfn.XLOOKUP(A885,'Medical Examinations'!J885:J3219,'Medical Examinations'!Q885:Q3219)</f>
        <v>No</v>
      </c>
      <c r="I885" s="7" t="str">
        <f>_xlfn.XLOOKUP(A885,'Medical Examinations'!J885:J3219,'Medical Examinations'!S885:S3219)</f>
        <v>Obesity</v>
      </c>
      <c r="J885" s="7" t="str">
        <f>_xlfn.XLOOKUP(A885,'Hospitalisation Details'!$K$2:$K$2344,'Hospitalisation Details'!$V$2:$V$2344,0)</f>
        <v>24-Jun-1964</v>
      </c>
      <c r="K885" s="24">
        <f>_xlfn.XLOOKUP(A885,'Hospitalisation Details'!$K$2:$K$2344,'Hospitalisation Details'!$P$2:$P$2344,0)</f>
        <v>12231.61</v>
      </c>
      <c r="L885" s="24" t="str">
        <f>_xlfn.XLOOKUP(A885,'Hospitalisation Details'!$K$2:$K$2344,'Hospitalisation Details'!$Q$2:$Q$2344,0)</f>
        <v>tier - 3</v>
      </c>
      <c r="M885" s="5" t="str">
        <f>_xlfn.XLOOKUP(A885,'Hospitalisation Details'!$K$2:$K$2344,'Hospitalisation Details'!$R$2:$R$2344,0)</f>
        <v>tier - 3</v>
      </c>
      <c r="N885" s="5" t="str">
        <f>_xlfn.XLOOKUP(A885,'Hospitalisation Details'!$K$2:$K$2344,'Hospitalisation Details'!$S$2:$S$2344,0)</f>
        <v>R1012</v>
      </c>
    </row>
    <row r="886" spans="1:14" ht="15.6" x14ac:dyDescent="0.3">
      <c r="A886" s="8" t="s">
        <v>1486</v>
      </c>
      <c r="B886" s="7" t="str">
        <f>_xlfn.XLOOKUP(A886,'Customer Names'!E886:E3220,'Customer Names'!H886:H3220)</f>
        <v>Hoffman</v>
      </c>
      <c r="C886" s="7">
        <v>28.215</v>
      </c>
      <c r="D886" s="7" t="str">
        <f>_xlfn.XLOOKUP(A886,'Medical Examinations'!J886:J3220,'Medical Examinations'!M886:M3220)</f>
        <v>Yes</v>
      </c>
      <c r="E886" s="7" t="str">
        <f>_xlfn.XLOOKUP(A886,'Medical Examinations'!J886:J3220,'Medical Examinations'!N886:N3220)</f>
        <v>No</v>
      </c>
      <c r="F886" s="7" t="str">
        <f>_xlfn.XLOOKUP(A886,'Medical Examinations'!J886:J3220,'Medical Examinations'!O886:O3220)</f>
        <v>No</v>
      </c>
      <c r="G886" s="7">
        <v>1</v>
      </c>
      <c r="H886" s="7" t="str">
        <f>_xlfn.XLOOKUP(A886,'Medical Examinations'!J886:J3220,'Medical Examinations'!Q886:Q3220)</f>
        <v>No</v>
      </c>
      <c r="I886" s="7" t="str">
        <f>_xlfn.XLOOKUP(A886,'Medical Examinations'!J886:J3220,'Medical Examinations'!S886:S3220)</f>
        <v>Over Weight</v>
      </c>
      <c r="J886" s="7" t="str">
        <f>_xlfn.XLOOKUP(A886,'Hospitalisation Details'!$K$2:$K$2344,'Hospitalisation Details'!$V$2:$V$2344,0)</f>
        <v>2-Jul-1964</v>
      </c>
      <c r="K886" s="24">
        <f>_xlfn.XLOOKUP(A886,'Hospitalisation Details'!$K$2:$K$2344,'Hospitalisation Details'!$P$2:$P$2344,0)</f>
        <v>12224.35</v>
      </c>
      <c r="L886" s="24" t="str">
        <f>_xlfn.XLOOKUP(A886,'Hospitalisation Details'!$K$2:$K$2344,'Hospitalisation Details'!$Q$2:$Q$2344,0)</f>
        <v>tier - 3</v>
      </c>
      <c r="M886" s="5" t="str">
        <f>_xlfn.XLOOKUP(A886,'Hospitalisation Details'!$K$2:$K$2344,'Hospitalisation Details'!$R$2:$R$2344,0)</f>
        <v>tier - 1</v>
      </c>
      <c r="N886" s="5" t="str">
        <f>_xlfn.XLOOKUP(A886,'Hospitalisation Details'!$K$2:$K$2344,'Hospitalisation Details'!$S$2:$S$2344,0)</f>
        <v>R1012</v>
      </c>
    </row>
    <row r="887" spans="1:14" ht="15.6" x14ac:dyDescent="0.3">
      <c r="A887" s="8" t="s">
        <v>1485</v>
      </c>
      <c r="B887" s="7" t="str">
        <f>_xlfn.XLOOKUP(A887,'Customer Names'!E887:E3221,'Customer Names'!H887:H3221)</f>
        <v>Van Vugt</v>
      </c>
      <c r="C887" s="7">
        <v>27.17</v>
      </c>
      <c r="D887" s="7" t="str">
        <f>_xlfn.XLOOKUP(A887,'Medical Examinations'!J887:J3221,'Medical Examinations'!M887:M3221)</f>
        <v>Yes</v>
      </c>
      <c r="E887" s="7" t="str">
        <f>_xlfn.XLOOKUP(A887,'Medical Examinations'!J887:J3221,'Medical Examinations'!N887:N3221)</f>
        <v>No</v>
      </c>
      <c r="F887" s="7" t="str">
        <f>_xlfn.XLOOKUP(A887,'Medical Examinations'!J887:J3221,'Medical Examinations'!O887:O3221)</f>
        <v>No</v>
      </c>
      <c r="G887" s="7">
        <v>1</v>
      </c>
      <c r="H887" s="7" t="str">
        <f>_xlfn.XLOOKUP(A887,'Medical Examinations'!J887:J3221,'Medical Examinations'!Q887:Q3221)</f>
        <v>No</v>
      </c>
      <c r="I887" s="7" t="str">
        <f>_xlfn.XLOOKUP(A887,'Medical Examinations'!J887:J3221,'Medical Examinations'!S887:S3221)</f>
        <v>Over Weight</v>
      </c>
      <c r="J887" s="7" t="str">
        <f>_xlfn.XLOOKUP(A887,'Hospitalisation Details'!$K$2:$K$2344,'Hospitalisation Details'!$V$2:$V$2344,0)</f>
        <v>20-Jul-1964</v>
      </c>
      <c r="K887" s="24">
        <f>_xlfn.XLOOKUP(A887,'Hospitalisation Details'!$K$2:$K$2344,'Hospitalisation Details'!$P$2:$P$2344,0)</f>
        <v>12222.9</v>
      </c>
      <c r="L887" s="24" t="str">
        <f>_xlfn.XLOOKUP(A887,'Hospitalisation Details'!$K$2:$K$2344,'Hospitalisation Details'!$Q$2:$Q$2344,0)</f>
        <v>tier - 3</v>
      </c>
      <c r="M887" s="5" t="str">
        <f>_xlfn.XLOOKUP(A887,'Hospitalisation Details'!$K$2:$K$2344,'Hospitalisation Details'!$R$2:$R$2344,0)</f>
        <v>tier - 2</v>
      </c>
      <c r="N887" s="5" t="str">
        <f>_xlfn.XLOOKUP(A887,'Hospitalisation Details'!$K$2:$K$2344,'Hospitalisation Details'!$S$2:$S$2344,0)</f>
        <v>R1012</v>
      </c>
    </row>
    <row r="888" spans="1:14" ht="15.6" x14ac:dyDescent="0.3">
      <c r="A888" s="8" t="s">
        <v>1484</v>
      </c>
      <c r="B888" s="7" t="str">
        <f>_xlfn.XLOOKUP(A888,'Customer Names'!E888:E3222,'Customer Names'!H888:H3222)</f>
        <v>Feehley</v>
      </c>
      <c r="C888" s="7">
        <v>35.380000000000003</v>
      </c>
      <c r="D888" s="7" t="str">
        <f>_xlfn.XLOOKUP(A888,'Medical Examinations'!J888:J3222,'Medical Examinations'!M888:M3222)</f>
        <v>No</v>
      </c>
      <c r="E888" s="7" t="str">
        <f>_xlfn.XLOOKUP(A888,'Medical Examinations'!J888:J3222,'Medical Examinations'!N888:N3222)</f>
        <v>No</v>
      </c>
      <c r="F888" s="7" t="str">
        <f>_xlfn.XLOOKUP(A888,'Medical Examinations'!J888:J3222,'Medical Examinations'!O888:O3222)</f>
        <v>No</v>
      </c>
      <c r="G888" s="7">
        <v>0</v>
      </c>
      <c r="H888" s="7" t="str">
        <f>_xlfn.XLOOKUP(A888,'Medical Examinations'!J888:J3222,'Medical Examinations'!Q888:Q3222)</f>
        <v>No</v>
      </c>
      <c r="I888" s="7" t="str">
        <f>_xlfn.XLOOKUP(A888,'Medical Examinations'!J888:J3222,'Medical Examinations'!S888:S3222)</f>
        <v>Obesity</v>
      </c>
      <c r="J888" s="7" t="str">
        <f>_xlfn.XLOOKUP(A888,'Hospitalisation Details'!$K$2:$K$2344,'Hospitalisation Details'!$V$2:$V$2344,0)</f>
        <v>14-Aug-1977</v>
      </c>
      <c r="K888" s="24">
        <f>_xlfn.XLOOKUP(A888,'Hospitalisation Details'!$K$2:$K$2344,'Hospitalisation Details'!$P$2:$P$2344,0)</f>
        <v>12218.7</v>
      </c>
      <c r="L888" s="24" t="str">
        <f>_xlfn.XLOOKUP(A888,'Hospitalisation Details'!$K$2:$K$2344,'Hospitalisation Details'!$Q$2:$Q$2344,0)</f>
        <v>tier - 3</v>
      </c>
      <c r="M888" s="5" t="str">
        <f>_xlfn.XLOOKUP(A888,'Hospitalisation Details'!$K$2:$K$2344,'Hospitalisation Details'!$R$2:$R$2344,0)</f>
        <v>tier - 1</v>
      </c>
      <c r="N888" s="5" t="str">
        <f>_xlfn.XLOOKUP(A888,'Hospitalisation Details'!$K$2:$K$2344,'Hospitalisation Details'!$S$2:$S$2344,0)</f>
        <v>R1012</v>
      </c>
    </row>
    <row r="889" spans="1:14" ht="15.6" x14ac:dyDescent="0.3">
      <c r="A889" s="8" t="s">
        <v>1483</v>
      </c>
      <c r="B889" s="7" t="str">
        <f>_xlfn.XLOOKUP(A889,'Customer Names'!E889:E3223,'Customer Names'!H889:H3223)</f>
        <v>Ashworth</v>
      </c>
      <c r="C889" s="7">
        <v>43.48</v>
      </c>
      <c r="D889" s="7" t="str">
        <f>_xlfn.XLOOKUP(A889,'Medical Examinations'!J889:J3223,'Medical Examinations'!M889:M3223)</f>
        <v>No</v>
      </c>
      <c r="E889" s="7" t="str">
        <f>_xlfn.XLOOKUP(A889,'Medical Examinations'!J889:J3223,'Medical Examinations'!N889:N3223)</f>
        <v>No</v>
      </c>
      <c r="F889" s="7" t="str">
        <f>_xlfn.XLOOKUP(A889,'Medical Examinations'!J889:J3223,'Medical Examinations'!O889:O3223)</f>
        <v>No</v>
      </c>
      <c r="G889" s="7">
        <v>0</v>
      </c>
      <c r="H889" s="7" t="str">
        <f>_xlfn.XLOOKUP(A889,'Medical Examinations'!J889:J3223,'Medical Examinations'!Q889:Q3223)</f>
        <v>No</v>
      </c>
      <c r="I889" s="7" t="str">
        <f>_xlfn.XLOOKUP(A889,'Medical Examinations'!J889:J3223,'Medical Examinations'!S889:S3223)</f>
        <v>Obesity</v>
      </c>
      <c r="J889" s="7" t="str">
        <f>_xlfn.XLOOKUP(A889,'Hospitalisation Details'!$K$2:$K$2344,'Hospitalisation Details'!$V$2:$V$2344,0)</f>
        <v>29-Aug-1991</v>
      </c>
      <c r="K889" s="24">
        <f>_xlfn.XLOOKUP(A889,'Hospitalisation Details'!$K$2:$K$2344,'Hospitalisation Details'!$P$2:$P$2344,0)</f>
        <v>12198.64</v>
      </c>
      <c r="L889" s="24" t="str">
        <f>_xlfn.XLOOKUP(A889,'Hospitalisation Details'!$K$2:$K$2344,'Hospitalisation Details'!$Q$2:$Q$2344,0)</f>
        <v>tier - 3</v>
      </c>
      <c r="M889" s="5" t="str">
        <f>_xlfn.XLOOKUP(A889,'Hospitalisation Details'!$K$2:$K$2344,'Hospitalisation Details'!$R$2:$R$2344,0)</f>
        <v>tier - 3</v>
      </c>
      <c r="N889" s="5" t="str">
        <f>_xlfn.XLOOKUP(A889,'Hospitalisation Details'!$K$2:$K$2344,'Hospitalisation Details'!$S$2:$S$2344,0)</f>
        <v>R1026</v>
      </c>
    </row>
    <row r="890" spans="1:14" ht="15.6" x14ac:dyDescent="0.3">
      <c r="A890" s="8" t="s">
        <v>1482</v>
      </c>
      <c r="B890" s="7" t="str">
        <f>_xlfn.XLOOKUP(A890,'Customer Names'!E890:E3224,'Customer Names'!H890:H3224)</f>
        <v>Hansen</v>
      </c>
      <c r="C890" s="7">
        <v>41.73</v>
      </c>
      <c r="D890" s="7" t="str">
        <f>_xlfn.XLOOKUP(A890,'Medical Examinations'!J890:J3224,'Medical Examinations'!M890:M3224)</f>
        <v>No</v>
      </c>
      <c r="E890" s="7" t="str">
        <f>_xlfn.XLOOKUP(A890,'Medical Examinations'!J890:J3224,'Medical Examinations'!N890:N3224)</f>
        <v>No</v>
      </c>
      <c r="F890" s="7" t="str">
        <f>_xlfn.XLOOKUP(A890,'Medical Examinations'!J890:J3224,'Medical Examinations'!O890:O3224)</f>
        <v>No</v>
      </c>
      <c r="G890" s="7">
        <v>1</v>
      </c>
      <c r="H890" s="7" t="str">
        <f>_xlfn.XLOOKUP(A890,'Medical Examinations'!J890:J3224,'Medical Examinations'!Q890:Q3224)</f>
        <v>No</v>
      </c>
      <c r="I890" s="7" t="str">
        <f>_xlfn.XLOOKUP(A890,'Medical Examinations'!J890:J3224,'Medical Examinations'!S890:S3224)</f>
        <v>Obesity</v>
      </c>
      <c r="J890" s="7" t="str">
        <f>_xlfn.XLOOKUP(A890,'Hospitalisation Details'!$K$2:$K$2344,'Hospitalisation Details'!$V$2:$V$2344,0)</f>
        <v>5-Oct-1987</v>
      </c>
      <c r="K890" s="24">
        <f>_xlfn.XLOOKUP(A890,'Hospitalisation Details'!$K$2:$K$2344,'Hospitalisation Details'!$P$2:$P$2344,0)</f>
        <v>12148.2</v>
      </c>
      <c r="L890" s="24" t="str">
        <f>_xlfn.XLOOKUP(A890,'Hospitalisation Details'!$K$2:$K$2344,'Hospitalisation Details'!$Q$2:$Q$2344,0)</f>
        <v>tier - 3</v>
      </c>
      <c r="M890" s="5" t="str">
        <f>_xlfn.XLOOKUP(A890,'Hospitalisation Details'!$K$2:$K$2344,'Hospitalisation Details'!$R$2:$R$2344,0)</f>
        <v>tier - 3</v>
      </c>
      <c r="N890" s="5" t="str">
        <f>_xlfn.XLOOKUP(A890,'Hospitalisation Details'!$K$2:$K$2344,'Hospitalisation Details'!$S$2:$S$2344,0)</f>
        <v>R1012</v>
      </c>
    </row>
    <row r="891" spans="1:14" ht="15.6" x14ac:dyDescent="0.3">
      <c r="A891" s="8" t="s">
        <v>1481</v>
      </c>
      <c r="B891" s="7" t="str">
        <f>_xlfn.XLOOKUP(A891,'Customer Names'!E891:E3225,'Customer Names'!H891:H3225)</f>
        <v>Czyz</v>
      </c>
      <c r="C891" s="7">
        <v>28.9</v>
      </c>
      <c r="D891" s="7" t="str">
        <f>_xlfn.XLOOKUP(A891,'Medical Examinations'!J891:J3225,'Medical Examinations'!M891:M3225)</f>
        <v>No</v>
      </c>
      <c r="E891" s="7" t="str">
        <f>_xlfn.XLOOKUP(A891,'Medical Examinations'!J891:J3225,'Medical Examinations'!N891:N3225)</f>
        <v>No</v>
      </c>
      <c r="F891" s="7" t="str">
        <f>_xlfn.XLOOKUP(A891,'Medical Examinations'!J891:J3225,'Medical Examinations'!O891:O3225)</f>
        <v>No</v>
      </c>
      <c r="G891" s="7">
        <v>0</v>
      </c>
      <c r="H891" s="7" t="str">
        <f>_xlfn.XLOOKUP(A891,'Medical Examinations'!J891:J3225,'Medical Examinations'!Q891:Q3225)</f>
        <v>No</v>
      </c>
      <c r="I891" s="7" t="str">
        <f>_xlfn.XLOOKUP(A891,'Medical Examinations'!J891:J3225,'Medical Examinations'!S891:S3225)</f>
        <v>Over Weight</v>
      </c>
      <c r="J891" s="7" t="str">
        <f>_xlfn.XLOOKUP(A891,'Hospitalisation Details'!$K$2:$K$2344,'Hospitalisation Details'!$V$2:$V$2344,0)</f>
        <v>15-Sep-1962</v>
      </c>
      <c r="K891" s="24">
        <f>_xlfn.XLOOKUP(A891,'Hospitalisation Details'!$K$2:$K$2344,'Hospitalisation Details'!$P$2:$P$2344,0)</f>
        <v>12146.97</v>
      </c>
      <c r="L891" s="24" t="str">
        <f>_xlfn.XLOOKUP(A891,'Hospitalisation Details'!$K$2:$K$2344,'Hospitalisation Details'!$Q$2:$Q$2344,0)</f>
        <v>tier - 3</v>
      </c>
      <c r="M891" s="5" t="str">
        <f>_xlfn.XLOOKUP(A891,'Hospitalisation Details'!$K$2:$K$2344,'Hospitalisation Details'!$R$2:$R$2344,0)</f>
        <v>tier - 3</v>
      </c>
      <c r="N891" s="5" t="str">
        <f>_xlfn.XLOOKUP(A891,'Hospitalisation Details'!$K$2:$K$2344,'Hospitalisation Details'!$S$2:$S$2344,0)</f>
        <v>R1011</v>
      </c>
    </row>
    <row r="892" spans="1:14" ht="15.6" x14ac:dyDescent="0.3">
      <c r="A892" s="8" t="s">
        <v>1480</v>
      </c>
      <c r="B892" s="7" t="str">
        <f>_xlfn.XLOOKUP(A892,'Customer Names'!E892:E3226,'Customer Names'!H892:H3226)</f>
        <v>Bauder</v>
      </c>
      <c r="C892" s="7">
        <v>25.74</v>
      </c>
      <c r="D892" s="7" t="str">
        <f>_xlfn.XLOOKUP(A892,'Medical Examinations'!J892:J3226,'Medical Examinations'!M892:M3226)</f>
        <v>No</v>
      </c>
      <c r="E892" s="7" t="str">
        <f>_xlfn.XLOOKUP(A892,'Medical Examinations'!J892:J3226,'Medical Examinations'!N892:N3226)</f>
        <v>No</v>
      </c>
      <c r="F892" s="7" t="str">
        <f>_xlfn.XLOOKUP(A892,'Medical Examinations'!J892:J3226,'Medical Examinations'!O892:O3226)</f>
        <v>No</v>
      </c>
      <c r="G892" s="7">
        <v>0</v>
      </c>
      <c r="H892" s="7" t="str">
        <f>_xlfn.XLOOKUP(A892,'Medical Examinations'!J892:J3226,'Medical Examinations'!Q892:Q3226)</f>
        <v>No</v>
      </c>
      <c r="I892" s="7" t="str">
        <f>_xlfn.XLOOKUP(A892,'Medical Examinations'!J892:J3226,'Medical Examinations'!S892:S3226)</f>
        <v>Over Weight</v>
      </c>
      <c r="J892" s="7" t="str">
        <f>_xlfn.XLOOKUP(A892,'Hospitalisation Details'!$K$2:$K$2344,'Hospitalisation Details'!$V$2:$V$2344,0)</f>
        <v>4-Nov-1962</v>
      </c>
      <c r="K892" s="24">
        <f>_xlfn.XLOOKUP(A892,'Hospitalisation Details'!$K$2:$K$2344,'Hospitalisation Details'!$P$2:$P$2344,0)</f>
        <v>12142.58</v>
      </c>
      <c r="L892" s="24" t="str">
        <f>_xlfn.XLOOKUP(A892,'Hospitalisation Details'!$K$2:$K$2344,'Hospitalisation Details'!$Q$2:$Q$2344,0)</f>
        <v>tier - 3</v>
      </c>
      <c r="M892" s="5" t="str">
        <f>_xlfn.XLOOKUP(A892,'Hospitalisation Details'!$K$2:$K$2344,'Hospitalisation Details'!$R$2:$R$2344,0)</f>
        <v>tier - 2</v>
      </c>
      <c r="N892" s="5" t="str">
        <f>_xlfn.XLOOKUP(A892,'Hospitalisation Details'!$K$2:$K$2344,'Hospitalisation Details'!$S$2:$S$2344,0)</f>
        <v>R1013</v>
      </c>
    </row>
    <row r="893" spans="1:14" ht="15.6" x14ac:dyDescent="0.3">
      <c r="A893" s="8" t="s">
        <v>1479</v>
      </c>
      <c r="B893" s="7" t="str">
        <f>_xlfn.XLOOKUP(A893,'Customer Names'!E893:E3227,'Customer Names'!H893:H3227)</f>
        <v>Mendoza</v>
      </c>
      <c r="C893" s="7">
        <v>36.06</v>
      </c>
      <c r="D893" s="7" t="str">
        <f>_xlfn.XLOOKUP(A893,'Medical Examinations'!J893:J3227,'Medical Examinations'!M893:M3227)</f>
        <v>No</v>
      </c>
      <c r="E893" s="7" t="str">
        <f>_xlfn.XLOOKUP(A893,'Medical Examinations'!J893:J3227,'Medical Examinations'!N893:N3227)</f>
        <v>No</v>
      </c>
      <c r="F893" s="7" t="str">
        <f>_xlfn.XLOOKUP(A893,'Medical Examinations'!J893:J3227,'Medical Examinations'!O893:O3227)</f>
        <v>No</v>
      </c>
      <c r="G893" s="7">
        <v>0</v>
      </c>
      <c r="H893" s="7" t="str">
        <f>_xlfn.XLOOKUP(A893,'Medical Examinations'!J893:J3227,'Medical Examinations'!Q893:Q3227)</f>
        <v>No</v>
      </c>
      <c r="I893" s="7" t="str">
        <f>_xlfn.XLOOKUP(A893,'Medical Examinations'!J893:J3227,'Medical Examinations'!S893:S3227)</f>
        <v>Obesity</v>
      </c>
      <c r="J893" s="7" t="str">
        <f>_xlfn.XLOOKUP(A893,'Hospitalisation Details'!$K$2:$K$2344,'Hospitalisation Details'!$V$2:$V$2344,0)</f>
        <v>16-Sep-1974</v>
      </c>
      <c r="K893" s="24">
        <f>_xlfn.XLOOKUP(A893,'Hospitalisation Details'!$K$2:$K$2344,'Hospitalisation Details'!$P$2:$P$2344,0)</f>
        <v>12137.6</v>
      </c>
      <c r="L893" s="24" t="str">
        <f>_xlfn.XLOOKUP(A893,'Hospitalisation Details'!$K$2:$K$2344,'Hospitalisation Details'!$Q$2:$Q$2344,0)</f>
        <v>tier - 3</v>
      </c>
      <c r="M893" s="5" t="str">
        <f>_xlfn.XLOOKUP(A893,'Hospitalisation Details'!$K$2:$K$2344,'Hospitalisation Details'!$R$2:$R$2344,0)</f>
        <v>tier - 3</v>
      </c>
      <c r="N893" s="5" t="str">
        <f>_xlfn.XLOOKUP(A893,'Hospitalisation Details'!$K$2:$K$2344,'Hospitalisation Details'!$S$2:$S$2344,0)</f>
        <v>R1012</v>
      </c>
    </row>
    <row r="894" spans="1:14" ht="15.6" x14ac:dyDescent="0.3">
      <c r="A894" s="8" t="s">
        <v>1478</v>
      </c>
      <c r="B894" s="7" t="str">
        <f>_xlfn.XLOOKUP(A894,'Customer Names'!E894:E3228,'Customer Names'!H894:H3228)</f>
        <v>Glass</v>
      </c>
      <c r="C894" s="7">
        <v>43.28</v>
      </c>
      <c r="D894" s="7" t="str">
        <f>_xlfn.XLOOKUP(A894,'Medical Examinations'!J894:J3228,'Medical Examinations'!M894:M3228)</f>
        <v>No</v>
      </c>
      <c r="E894" s="7" t="str">
        <f>_xlfn.XLOOKUP(A894,'Medical Examinations'!J894:J3228,'Medical Examinations'!N894:N3228)</f>
        <v>No</v>
      </c>
      <c r="F894" s="7" t="str">
        <f>_xlfn.XLOOKUP(A894,'Medical Examinations'!J894:J3228,'Medical Examinations'!O894:O3228)</f>
        <v>No</v>
      </c>
      <c r="G894" s="7">
        <v>0</v>
      </c>
      <c r="H894" s="7" t="str">
        <f>_xlfn.XLOOKUP(A894,'Medical Examinations'!J894:J3228,'Medical Examinations'!Q894:Q3228)</f>
        <v>No</v>
      </c>
      <c r="I894" s="7" t="str">
        <f>_xlfn.XLOOKUP(A894,'Medical Examinations'!J894:J3228,'Medical Examinations'!S894:S3228)</f>
        <v>Obesity</v>
      </c>
      <c r="J894" s="7" t="str">
        <f>_xlfn.XLOOKUP(A894,'Hospitalisation Details'!$K$2:$K$2344,'Hospitalisation Details'!$V$2:$V$2344,0)</f>
        <v>6-Nov-1991</v>
      </c>
      <c r="K894" s="24">
        <f>_xlfn.XLOOKUP(A894,'Hospitalisation Details'!$K$2:$K$2344,'Hospitalisation Details'!$P$2:$P$2344,0)</f>
        <v>12130.8</v>
      </c>
      <c r="L894" s="24" t="str">
        <f>_xlfn.XLOOKUP(A894,'Hospitalisation Details'!$K$2:$K$2344,'Hospitalisation Details'!$Q$2:$Q$2344,0)</f>
        <v>tier - 3</v>
      </c>
      <c r="M894" s="5" t="str">
        <f>_xlfn.XLOOKUP(A894,'Hospitalisation Details'!$K$2:$K$2344,'Hospitalisation Details'!$R$2:$R$2344,0)</f>
        <v>tier - 3</v>
      </c>
      <c r="N894" s="5" t="str">
        <f>_xlfn.XLOOKUP(A894,'Hospitalisation Details'!$K$2:$K$2344,'Hospitalisation Details'!$S$2:$S$2344,0)</f>
        <v>R1026</v>
      </c>
    </row>
    <row r="895" spans="1:14" ht="15.6" x14ac:dyDescent="0.3">
      <c r="A895" s="8" t="s">
        <v>1477</v>
      </c>
      <c r="B895" s="7" t="str">
        <f>_xlfn.XLOOKUP(A895,'Customer Names'!E895:E3229,'Customer Names'!H895:H3229)</f>
        <v>Butcher</v>
      </c>
      <c r="C895" s="7">
        <v>28.785</v>
      </c>
      <c r="D895" s="7" t="str">
        <f>_xlfn.XLOOKUP(A895,'Medical Examinations'!J895:J3229,'Medical Examinations'!M895:M3229)</f>
        <v>Yes</v>
      </c>
      <c r="E895" s="7" t="str">
        <f>_xlfn.XLOOKUP(A895,'Medical Examinations'!J895:J3229,'Medical Examinations'!N895:N3229)</f>
        <v>No</v>
      </c>
      <c r="F895" s="7" t="str">
        <f>_xlfn.XLOOKUP(A895,'Medical Examinations'!J895:J3229,'Medical Examinations'!O895:O3229)</f>
        <v>Yes</v>
      </c>
      <c r="G895" s="7">
        <v>1</v>
      </c>
      <c r="H895" s="7" t="str">
        <f>_xlfn.XLOOKUP(A895,'Medical Examinations'!J895:J3229,'Medical Examinations'!Q895:Q3229)</f>
        <v>No</v>
      </c>
      <c r="I895" s="7" t="str">
        <f>_xlfn.XLOOKUP(A895,'Medical Examinations'!J895:J3229,'Medical Examinations'!S895:S3229)</f>
        <v>Over Weight</v>
      </c>
      <c r="J895" s="7" t="str">
        <f>_xlfn.XLOOKUP(A895,'Hospitalisation Details'!$K$2:$K$2344,'Hospitalisation Details'!$V$2:$V$2344,0)</f>
        <v>4-Jun-1963</v>
      </c>
      <c r="K895" s="24">
        <f>_xlfn.XLOOKUP(A895,'Hospitalisation Details'!$K$2:$K$2344,'Hospitalisation Details'!$P$2:$P$2344,0)</f>
        <v>12129.61</v>
      </c>
      <c r="L895" s="24" t="str">
        <f>_xlfn.XLOOKUP(A895,'Hospitalisation Details'!$K$2:$K$2344,'Hospitalisation Details'!$Q$2:$Q$2344,0)</f>
        <v>tier - 3</v>
      </c>
      <c r="M895" s="5" t="str">
        <f>_xlfn.XLOOKUP(A895,'Hospitalisation Details'!$K$2:$K$2344,'Hospitalisation Details'!$R$2:$R$2344,0)</f>
        <v>tier - 1</v>
      </c>
      <c r="N895" s="5" t="str">
        <f>_xlfn.XLOOKUP(A895,'Hospitalisation Details'!$K$2:$K$2344,'Hospitalisation Details'!$S$2:$S$2344,0)</f>
        <v>R1012</v>
      </c>
    </row>
    <row r="896" spans="1:14" ht="15.6" x14ac:dyDescent="0.3">
      <c r="A896" s="8" t="s">
        <v>1476</v>
      </c>
      <c r="B896" s="7" t="str">
        <f>_xlfn.XLOOKUP(A896,'Customer Names'!E896:E3230,'Customer Names'!H896:H3230)</f>
        <v>Traiser</v>
      </c>
      <c r="C896" s="7">
        <v>25.46</v>
      </c>
      <c r="D896" s="7" t="str">
        <f>_xlfn.XLOOKUP(A896,'Medical Examinations'!J896:J3230,'Medical Examinations'!M896:M3230)</f>
        <v>Yes</v>
      </c>
      <c r="E896" s="7" t="str">
        <f>_xlfn.XLOOKUP(A896,'Medical Examinations'!J896:J3230,'Medical Examinations'!N896:N3230)</f>
        <v>No</v>
      </c>
      <c r="F896" s="7" t="str">
        <f>_xlfn.XLOOKUP(A896,'Medical Examinations'!J896:J3230,'Medical Examinations'!O896:O3230)</f>
        <v>Yes</v>
      </c>
      <c r="G896" s="7">
        <v>1</v>
      </c>
      <c r="H896" s="7" t="str">
        <f>_xlfn.XLOOKUP(A896,'Medical Examinations'!J896:J3230,'Medical Examinations'!Q896:Q3230)</f>
        <v>No</v>
      </c>
      <c r="I896" s="7" t="str">
        <f>_xlfn.XLOOKUP(A896,'Medical Examinations'!J896:J3230,'Medical Examinations'!S896:S3230)</f>
        <v>Over Weight</v>
      </c>
      <c r="J896" s="7" t="str">
        <f>_xlfn.XLOOKUP(A896,'Hospitalisation Details'!$K$2:$K$2344,'Hospitalisation Details'!$V$2:$V$2344,0)</f>
        <v>20-Jul-1963</v>
      </c>
      <c r="K896" s="24">
        <f>_xlfn.XLOOKUP(A896,'Hospitalisation Details'!$K$2:$K$2344,'Hospitalisation Details'!$P$2:$P$2344,0)</f>
        <v>12124.99</v>
      </c>
      <c r="L896" s="24" t="str">
        <f>_xlfn.XLOOKUP(A896,'Hospitalisation Details'!$K$2:$K$2344,'Hospitalisation Details'!$Q$2:$Q$2344,0)</f>
        <v>tier - 3</v>
      </c>
      <c r="M896" s="5" t="str">
        <f>_xlfn.XLOOKUP(A896,'Hospitalisation Details'!$K$2:$K$2344,'Hospitalisation Details'!$R$2:$R$2344,0)</f>
        <v>tier - 1</v>
      </c>
      <c r="N896" s="5" t="str">
        <f>_xlfn.XLOOKUP(A896,'Hospitalisation Details'!$K$2:$K$2344,'Hospitalisation Details'!$S$2:$S$2344,0)</f>
        <v>R1012</v>
      </c>
    </row>
    <row r="897" spans="1:14" ht="15.6" x14ac:dyDescent="0.3">
      <c r="A897" s="8" t="s">
        <v>1475</v>
      </c>
      <c r="B897" s="7" t="str">
        <f>_xlfn.XLOOKUP(A897,'Customer Names'!E897:E3231,'Customer Names'!H897:H3231)</f>
        <v>Mudy-Mader</v>
      </c>
      <c r="C897" s="7">
        <v>30.8</v>
      </c>
      <c r="D897" s="7" t="str">
        <f>_xlfn.XLOOKUP(A897,'Medical Examinations'!J897:J3231,'Medical Examinations'!M897:M3231)</f>
        <v>No</v>
      </c>
      <c r="E897" s="7" t="str">
        <f>_xlfn.XLOOKUP(A897,'Medical Examinations'!J897:J3231,'Medical Examinations'!N897:N3231)</f>
        <v>No</v>
      </c>
      <c r="F897" s="7" t="str">
        <f>_xlfn.XLOOKUP(A897,'Medical Examinations'!J897:J3231,'Medical Examinations'!O897:O3231)</f>
        <v>No</v>
      </c>
      <c r="G897" s="7">
        <v>0</v>
      </c>
      <c r="H897" s="7" t="str">
        <f>_xlfn.XLOOKUP(A897,'Medical Examinations'!J897:J3231,'Medical Examinations'!Q897:Q3231)</f>
        <v>No</v>
      </c>
      <c r="I897" s="7" t="str">
        <f>_xlfn.XLOOKUP(A897,'Medical Examinations'!J897:J3231,'Medical Examinations'!S897:S3231)</f>
        <v>Obesity</v>
      </c>
      <c r="J897" s="7" t="str">
        <f>_xlfn.XLOOKUP(A897,'Hospitalisation Details'!$K$2:$K$2344,'Hospitalisation Details'!$V$2:$V$2344,0)</f>
        <v>25-Oct-1968</v>
      </c>
      <c r="K897" s="24">
        <f>_xlfn.XLOOKUP(A897,'Hospitalisation Details'!$K$2:$K$2344,'Hospitalisation Details'!$P$2:$P$2344,0)</f>
        <v>12105.32</v>
      </c>
      <c r="L897" s="24" t="str">
        <f>_xlfn.XLOOKUP(A897,'Hospitalisation Details'!$K$2:$K$2344,'Hospitalisation Details'!$Q$2:$Q$2344,0)</f>
        <v>tier - 3</v>
      </c>
      <c r="M897" s="5" t="str">
        <f>_xlfn.XLOOKUP(A897,'Hospitalisation Details'!$K$2:$K$2344,'Hospitalisation Details'!$R$2:$R$2344,0)</f>
        <v>tier - 3</v>
      </c>
      <c r="N897" s="5" t="str">
        <f>_xlfn.XLOOKUP(A897,'Hospitalisation Details'!$K$2:$K$2344,'Hospitalisation Details'!$S$2:$S$2344,0)</f>
        <v>R1011</v>
      </c>
    </row>
    <row r="898" spans="1:14" ht="15.6" x14ac:dyDescent="0.3">
      <c r="A898" s="8" t="s">
        <v>1474</v>
      </c>
      <c r="B898" s="7" t="str">
        <f>_xlfn.XLOOKUP(A898,'Customer Names'!E898:E3232,'Customer Names'!H898:H3232)</f>
        <v>Rogers</v>
      </c>
      <c r="C898" s="7">
        <v>28.88</v>
      </c>
      <c r="D898" s="7" t="str">
        <f>_xlfn.XLOOKUP(A898,'Medical Examinations'!J898:J3232,'Medical Examinations'!M898:M3232)</f>
        <v>No</v>
      </c>
      <c r="E898" s="7" t="str">
        <f>_xlfn.XLOOKUP(A898,'Medical Examinations'!J898:J3232,'Medical Examinations'!N898:N3232)</f>
        <v>No</v>
      </c>
      <c r="F898" s="7" t="str">
        <f>_xlfn.XLOOKUP(A898,'Medical Examinations'!J898:J3232,'Medical Examinations'!O898:O3232)</f>
        <v>No</v>
      </c>
      <c r="G898" s="7">
        <v>0</v>
      </c>
      <c r="H898" s="7" t="str">
        <f>_xlfn.XLOOKUP(A898,'Medical Examinations'!J898:J3232,'Medical Examinations'!Q898:Q3232)</f>
        <v>No</v>
      </c>
      <c r="I898" s="7" t="str">
        <f>_xlfn.XLOOKUP(A898,'Medical Examinations'!J898:J3232,'Medical Examinations'!S898:S3232)</f>
        <v>Over Weight</v>
      </c>
      <c r="J898" s="7" t="str">
        <f>_xlfn.XLOOKUP(A898,'Hospitalisation Details'!$K$2:$K$2344,'Hospitalisation Details'!$V$2:$V$2344,0)</f>
        <v>9-Dec-1968</v>
      </c>
      <c r="K898" s="24">
        <f>_xlfn.XLOOKUP(A898,'Hospitalisation Details'!$K$2:$K$2344,'Hospitalisation Details'!$P$2:$P$2344,0)</f>
        <v>12096.65</v>
      </c>
      <c r="L898" s="24" t="str">
        <f>_xlfn.XLOOKUP(A898,'Hospitalisation Details'!$K$2:$K$2344,'Hospitalisation Details'!$Q$2:$Q$2344,0)</f>
        <v>tier - 3</v>
      </c>
      <c r="M898" s="5" t="str">
        <f>_xlfn.XLOOKUP(A898,'Hospitalisation Details'!$K$2:$K$2344,'Hospitalisation Details'!$R$2:$R$2344,0)</f>
        <v>tier - 1</v>
      </c>
      <c r="N898" s="5" t="str">
        <f>_xlfn.XLOOKUP(A898,'Hospitalisation Details'!$K$2:$K$2344,'Hospitalisation Details'!$S$2:$S$2344,0)</f>
        <v>R1024</v>
      </c>
    </row>
    <row r="899" spans="1:14" ht="15.6" x14ac:dyDescent="0.3">
      <c r="A899" s="8" t="s">
        <v>1473</v>
      </c>
      <c r="B899" s="7" t="str">
        <f>_xlfn.XLOOKUP(A899,'Customer Names'!E899:E3233,'Customer Names'!H899:H3233)</f>
        <v>Woo</v>
      </c>
      <c r="C899" s="7">
        <v>23</v>
      </c>
      <c r="D899" s="7" t="str">
        <f>_xlfn.XLOOKUP(A899,'Medical Examinations'!J899:J3233,'Medical Examinations'!M899:M3233)</f>
        <v>No</v>
      </c>
      <c r="E899" s="7" t="str">
        <f>_xlfn.XLOOKUP(A899,'Medical Examinations'!J899:J3233,'Medical Examinations'!N899:N3233)</f>
        <v>No</v>
      </c>
      <c r="F899" s="7" t="str">
        <f>_xlfn.XLOOKUP(A899,'Medical Examinations'!J899:J3233,'Medical Examinations'!O899:O3233)</f>
        <v>No</v>
      </c>
      <c r="G899" s="7">
        <v>0</v>
      </c>
      <c r="H899" s="7" t="str">
        <f>_xlfn.XLOOKUP(A899,'Medical Examinations'!J899:J3233,'Medical Examinations'!Q899:Q3233)</f>
        <v>No</v>
      </c>
      <c r="I899" s="7" t="str">
        <f>_xlfn.XLOOKUP(A899,'Medical Examinations'!J899:J3233,'Medical Examinations'!S899:S3233)</f>
        <v>Normal Weight</v>
      </c>
      <c r="J899" s="7" t="str">
        <f>_xlfn.XLOOKUP(A899,'Hospitalisation Details'!$K$2:$K$2344,'Hospitalisation Details'!$V$2:$V$2344,0)</f>
        <v>21-Jun-1968</v>
      </c>
      <c r="K899" s="24">
        <f>_xlfn.XLOOKUP(A899,'Hospitalisation Details'!$K$2:$K$2344,'Hospitalisation Details'!$P$2:$P$2344,0)</f>
        <v>12094.48</v>
      </c>
      <c r="L899" s="24" t="str">
        <f>_xlfn.XLOOKUP(A899,'Hospitalisation Details'!$K$2:$K$2344,'Hospitalisation Details'!$Q$2:$Q$2344,0)</f>
        <v>tier - 3</v>
      </c>
      <c r="M899" s="5" t="str">
        <f>_xlfn.XLOOKUP(A899,'Hospitalisation Details'!$K$2:$K$2344,'Hospitalisation Details'!$R$2:$R$2344,0)</f>
        <v>tier - 3</v>
      </c>
      <c r="N899" s="5" t="str">
        <f>_xlfn.XLOOKUP(A899,'Hospitalisation Details'!$K$2:$K$2344,'Hospitalisation Details'!$S$2:$S$2344,0)</f>
        <v>R1011</v>
      </c>
    </row>
    <row r="900" spans="1:14" ht="15.6" x14ac:dyDescent="0.3">
      <c r="A900" s="8" t="s">
        <v>1472</v>
      </c>
      <c r="B900" s="7" t="str">
        <f>_xlfn.XLOOKUP(A900,'Customer Names'!E900:E3234,'Customer Names'!H900:H3234)</f>
        <v>Walsh</v>
      </c>
      <c r="C900" s="7">
        <v>38.25</v>
      </c>
      <c r="D900" s="7" t="str">
        <f>_xlfn.XLOOKUP(A900,'Medical Examinations'!J900:J3234,'Medical Examinations'!M900:M3234)</f>
        <v>No</v>
      </c>
      <c r="E900" s="7" t="str">
        <f>_xlfn.XLOOKUP(A900,'Medical Examinations'!J900:J3234,'Medical Examinations'!N900:N3234)</f>
        <v>No</v>
      </c>
      <c r="F900" s="7" t="str">
        <f>_xlfn.XLOOKUP(A900,'Medical Examinations'!J900:J3234,'Medical Examinations'!O900:O3234)</f>
        <v>No</v>
      </c>
      <c r="G900" s="7">
        <v>1</v>
      </c>
      <c r="H900" s="7" t="str">
        <f>_xlfn.XLOOKUP(A900,'Medical Examinations'!J900:J3234,'Medical Examinations'!Q900:Q3234)</f>
        <v>No</v>
      </c>
      <c r="I900" s="7" t="str">
        <f>_xlfn.XLOOKUP(A900,'Medical Examinations'!J900:J3234,'Medical Examinations'!S900:S3234)</f>
        <v>Obesity</v>
      </c>
      <c r="J900" s="7" t="str">
        <f>_xlfn.XLOOKUP(A900,'Hospitalisation Details'!$K$2:$K$2344,'Hospitalisation Details'!$V$2:$V$2344,0)</f>
        <v>2-Sep-1984</v>
      </c>
      <c r="K900" s="24">
        <f>_xlfn.XLOOKUP(A900,'Hospitalisation Details'!$K$2:$K$2344,'Hospitalisation Details'!$P$2:$P$2344,0)</f>
        <v>12091.34</v>
      </c>
      <c r="L900" s="24" t="str">
        <f>_xlfn.XLOOKUP(A900,'Hospitalisation Details'!$K$2:$K$2344,'Hospitalisation Details'!$Q$2:$Q$2344,0)</f>
        <v>tier - 3</v>
      </c>
      <c r="M900" s="5" t="str">
        <f>_xlfn.XLOOKUP(A900,'Hospitalisation Details'!$K$2:$K$2344,'Hospitalisation Details'!$R$2:$R$2344,0)</f>
        <v>tier - 2</v>
      </c>
      <c r="N900" s="5" t="str">
        <f>_xlfn.XLOOKUP(A900,'Hospitalisation Details'!$K$2:$K$2344,'Hospitalisation Details'!$S$2:$S$2344,0)</f>
        <v>R1022</v>
      </c>
    </row>
    <row r="901" spans="1:14" ht="15.6" x14ac:dyDescent="0.3">
      <c r="A901" s="8" t="s">
        <v>1471</v>
      </c>
      <c r="B901" s="7" t="str">
        <f>_xlfn.XLOOKUP(A901,'Customer Names'!E901:E3235,'Customer Names'!H901:H3235)</f>
        <v>White</v>
      </c>
      <c r="C901" s="7">
        <v>39.25</v>
      </c>
      <c r="D901" s="7" t="str">
        <f>_xlfn.XLOOKUP(A901,'Medical Examinations'!J901:J3235,'Medical Examinations'!M901:M3235)</f>
        <v>Yes</v>
      </c>
      <c r="E901" s="7" t="str">
        <f>_xlfn.XLOOKUP(A901,'Medical Examinations'!J901:J3235,'Medical Examinations'!N901:N3235)</f>
        <v>No</v>
      </c>
      <c r="F901" s="7" t="str">
        <f>_xlfn.XLOOKUP(A901,'Medical Examinations'!J901:J3235,'Medical Examinations'!O901:O3235)</f>
        <v>No</v>
      </c>
      <c r="G901" s="7">
        <v>1</v>
      </c>
      <c r="H901" s="7" t="str">
        <f>_xlfn.XLOOKUP(A901,'Medical Examinations'!J901:J3235,'Medical Examinations'!Q901:Q3235)</f>
        <v>No</v>
      </c>
      <c r="I901" s="7" t="str">
        <f>_xlfn.XLOOKUP(A901,'Medical Examinations'!J901:J3235,'Medical Examinations'!S901:S3235)</f>
        <v>Obesity</v>
      </c>
      <c r="J901" s="7" t="str">
        <f>_xlfn.XLOOKUP(A901,'Hospitalisation Details'!$K$2:$K$2344,'Hospitalisation Details'!$V$2:$V$2344,0)</f>
        <v>7-Sep-1986</v>
      </c>
      <c r="K901" s="24">
        <f>_xlfn.XLOOKUP(A901,'Hospitalisation Details'!$K$2:$K$2344,'Hospitalisation Details'!$P$2:$P$2344,0)</f>
        <v>12048.13</v>
      </c>
      <c r="L901" s="24" t="str">
        <f>_xlfn.XLOOKUP(A901,'Hospitalisation Details'!$K$2:$K$2344,'Hospitalisation Details'!$Q$2:$Q$2344,0)</f>
        <v>tier - 3</v>
      </c>
      <c r="M901" s="5" t="str">
        <f>_xlfn.XLOOKUP(A901,'Hospitalisation Details'!$K$2:$K$2344,'Hospitalisation Details'!$R$2:$R$2344,0)</f>
        <v>tier - 2</v>
      </c>
      <c r="N901" s="5" t="str">
        <f>_xlfn.XLOOKUP(A901,'Hospitalisation Details'!$K$2:$K$2344,'Hospitalisation Details'!$S$2:$S$2344,0)</f>
        <v>R1026</v>
      </c>
    </row>
    <row r="902" spans="1:14" ht="15.6" x14ac:dyDescent="0.3">
      <c r="A902" s="8" t="s">
        <v>1470</v>
      </c>
      <c r="B902" s="7" t="str">
        <f>_xlfn.XLOOKUP(A902,'Customer Names'!E902:E3236,'Customer Names'!H902:H3236)</f>
        <v>Sheppard</v>
      </c>
      <c r="C902" s="7">
        <v>26.6</v>
      </c>
      <c r="D902" s="7" t="str">
        <f>_xlfn.XLOOKUP(A902,'Medical Examinations'!J902:J3236,'Medical Examinations'!M902:M3236)</f>
        <v>Yes</v>
      </c>
      <c r="E902" s="7" t="str">
        <f>_xlfn.XLOOKUP(A902,'Medical Examinations'!J902:J3236,'Medical Examinations'!N902:N3236)</f>
        <v>No</v>
      </c>
      <c r="F902" s="7" t="str">
        <f>_xlfn.XLOOKUP(A902,'Medical Examinations'!J902:J3236,'Medical Examinations'!O902:O3236)</f>
        <v>No</v>
      </c>
      <c r="G902" s="7">
        <v>2</v>
      </c>
      <c r="H902" s="7" t="str">
        <f>_xlfn.XLOOKUP(A902,'Medical Examinations'!J902:J3236,'Medical Examinations'!Q902:Q3236)</f>
        <v>No</v>
      </c>
      <c r="I902" s="7" t="str">
        <f>_xlfn.XLOOKUP(A902,'Medical Examinations'!J902:J3236,'Medical Examinations'!S902:S3236)</f>
        <v>Over Weight</v>
      </c>
      <c r="J902" s="7" t="str">
        <f>_xlfn.XLOOKUP(A902,'Hospitalisation Details'!$K$2:$K$2344,'Hospitalisation Details'!$V$2:$V$2344,0)</f>
        <v>24-Nov-1966</v>
      </c>
      <c r="K902" s="24">
        <f>_xlfn.XLOOKUP(A902,'Hospitalisation Details'!$K$2:$K$2344,'Hospitalisation Details'!$P$2:$P$2344,0)</f>
        <v>12044.34</v>
      </c>
      <c r="L902" s="24" t="str">
        <f>_xlfn.XLOOKUP(A902,'Hospitalisation Details'!$K$2:$K$2344,'Hospitalisation Details'!$Q$2:$Q$2344,0)</f>
        <v>tier - 3</v>
      </c>
      <c r="M902" s="5" t="str">
        <f>_xlfn.XLOOKUP(A902,'Hospitalisation Details'!$K$2:$K$2344,'Hospitalisation Details'!$R$2:$R$2344,0)</f>
        <v>tier - 1</v>
      </c>
      <c r="N902" s="5" t="str">
        <f>_xlfn.XLOOKUP(A902,'Hospitalisation Details'!$K$2:$K$2344,'Hospitalisation Details'!$S$2:$S$2344,0)</f>
        <v>R1012</v>
      </c>
    </row>
    <row r="903" spans="1:14" ht="15.6" x14ac:dyDescent="0.3">
      <c r="A903" s="8" t="s">
        <v>1469</v>
      </c>
      <c r="B903" s="7" t="str">
        <f>_xlfn.XLOOKUP(A903,'Customer Names'!E903:E3237,'Customer Names'!H903:H3237)</f>
        <v>Doran</v>
      </c>
      <c r="C903" s="7">
        <v>35.700000000000003</v>
      </c>
      <c r="D903" s="7" t="str">
        <f>_xlfn.XLOOKUP(A903,'Medical Examinations'!J903:J3237,'Medical Examinations'!M903:M3237)</f>
        <v>No</v>
      </c>
      <c r="E903" s="7" t="str">
        <f>_xlfn.XLOOKUP(A903,'Medical Examinations'!J903:J3237,'Medical Examinations'!N903:N3237)</f>
        <v>No</v>
      </c>
      <c r="F903" s="7" t="str">
        <f>_xlfn.XLOOKUP(A903,'Medical Examinations'!J903:J3237,'Medical Examinations'!O903:O3237)</f>
        <v>Yes</v>
      </c>
      <c r="G903" s="7">
        <v>1</v>
      </c>
      <c r="H903" s="7" t="str">
        <f>_xlfn.XLOOKUP(A903,'Medical Examinations'!J903:J3237,'Medical Examinations'!Q903:Q3237)</f>
        <v>No</v>
      </c>
      <c r="I903" s="7" t="str">
        <f>_xlfn.XLOOKUP(A903,'Medical Examinations'!J903:J3237,'Medical Examinations'!S903:S3237)</f>
        <v>Obesity</v>
      </c>
      <c r="J903" s="7" t="str">
        <f>_xlfn.XLOOKUP(A903,'Hospitalisation Details'!$K$2:$K$2344,'Hospitalisation Details'!$V$2:$V$2344,0)</f>
        <v>16-Oct-1979</v>
      </c>
      <c r="K903" s="24">
        <f>_xlfn.XLOOKUP(A903,'Hospitalisation Details'!$K$2:$K$2344,'Hospitalisation Details'!$P$2:$P$2344,0)</f>
        <v>12035.18</v>
      </c>
      <c r="L903" s="24" t="str">
        <f>_xlfn.XLOOKUP(A903,'Hospitalisation Details'!$K$2:$K$2344,'Hospitalisation Details'!$Q$2:$Q$2344,0)</f>
        <v>tier - 3</v>
      </c>
      <c r="M903" s="5" t="str">
        <f>_xlfn.XLOOKUP(A903,'Hospitalisation Details'!$K$2:$K$2344,'Hospitalisation Details'!$R$2:$R$2344,0)</f>
        <v>tier - 3</v>
      </c>
      <c r="N903" s="5" t="str">
        <f>_xlfn.XLOOKUP(A903,'Hospitalisation Details'!$K$2:$K$2344,'Hospitalisation Details'!$S$2:$S$2344,0)</f>
        <v>R1021</v>
      </c>
    </row>
    <row r="904" spans="1:14" ht="15.6" x14ac:dyDescent="0.3">
      <c r="A904" s="8" t="s">
        <v>1468</v>
      </c>
      <c r="B904" s="7" t="str">
        <f>_xlfn.XLOOKUP(A904,'Customer Names'!E904:E3238,'Customer Names'!H904:H3238)</f>
        <v>Labrosse</v>
      </c>
      <c r="C904" s="7">
        <v>20.100000000000001</v>
      </c>
      <c r="D904" s="7" t="str">
        <f>_xlfn.XLOOKUP(A904,'Medical Examinations'!J904:J3238,'Medical Examinations'!M904:M3238)</f>
        <v>No</v>
      </c>
      <c r="E904" s="7" t="str">
        <f>_xlfn.XLOOKUP(A904,'Medical Examinations'!J904:J3238,'Medical Examinations'!N904:N3238)</f>
        <v>No</v>
      </c>
      <c r="F904" s="7" t="str">
        <f>_xlfn.XLOOKUP(A904,'Medical Examinations'!J904:J3238,'Medical Examinations'!O904:O3238)</f>
        <v>No</v>
      </c>
      <c r="G904" s="7">
        <v>0</v>
      </c>
      <c r="H904" s="7" t="str">
        <f>_xlfn.XLOOKUP(A904,'Medical Examinations'!J904:J3238,'Medical Examinations'!Q904:Q3238)</f>
        <v>No</v>
      </c>
      <c r="I904" s="7" t="str">
        <f>_xlfn.XLOOKUP(A904,'Medical Examinations'!J904:J3238,'Medical Examinations'!S904:S3238)</f>
        <v>Normal Weight</v>
      </c>
      <c r="J904" s="7" t="str">
        <f>_xlfn.XLOOKUP(A904,'Hospitalisation Details'!$K$2:$K$2344,'Hospitalisation Details'!$V$2:$V$2344,0)</f>
        <v>29-Oct-1965</v>
      </c>
      <c r="K904" s="24">
        <f>_xlfn.XLOOKUP(A904,'Hospitalisation Details'!$K$2:$K$2344,'Hospitalisation Details'!$P$2:$P$2344,0)</f>
        <v>12032.33</v>
      </c>
      <c r="L904" s="24" t="str">
        <f>_xlfn.XLOOKUP(A904,'Hospitalisation Details'!$K$2:$K$2344,'Hospitalisation Details'!$Q$2:$Q$2344,0)</f>
        <v>tier - 3</v>
      </c>
      <c r="M904" s="5" t="str">
        <f>_xlfn.XLOOKUP(A904,'Hospitalisation Details'!$K$2:$K$2344,'Hospitalisation Details'!$R$2:$R$2344,0)</f>
        <v>tier - 1</v>
      </c>
      <c r="N904" s="5" t="str">
        <f>_xlfn.XLOOKUP(A904,'Hospitalisation Details'!$K$2:$K$2344,'Hospitalisation Details'!$S$2:$S$2344,0)</f>
        <v>R1011</v>
      </c>
    </row>
    <row r="905" spans="1:14" ht="15.6" x14ac:dyDescent="0.3">
      <c r="A905" s="8" t="s">
        <v>1467</v>
      </c>
      <c r="B905" s="7" t="str">
        <f>_xlfn.XLOOKUP(A905,'Customer Names'!E905:E3239,'Customer Names'!H905:H3239)</f>
        <v>Thomas</v>
      </c>
      <c r="C905" s="7">
        <v>22.23</v>
      </c>
      <c r="D905" s="7" t="str">
        <f>_xlfn.XLOOKUP(A905,'Medical Examinations'!J905:J3239,'Medical Examinations'!M905:M3239)</f>
        <v>No</v>
      </c>
      <c r="E905" s="7" t="str">
        <f>_xlfn.XLOOKUP(A905,'Medical Examinations'!J905:J3239,'Medical Examinations'!N905:N3239)</f>
        <v>No</v>
      </c>
      <c r="F905" s="7" t="str">
        <f>_xlfn.XLOOKUP(A905,'Medical Examinations'!J905:J3239,'Medical Examinations'!O905:O3239)</f>
        <v>No</v>
      </c>
      <c r="G905" s="7">
        <v>0</v>
      </c>
      <c r="H905" s="7" t="str">
        <f>_xlfn.XLOOKUP(A905,'Medical Examinations'!J905:J3239,'Medical Examinations'!Q905:Q3239)</f>
        <v>No</v>
      </c>
      <c r="I905" s="7" t="str">
        <f>_xlfn.XLOOKUP(A905,'Medical Examinations'!J905:J3239,'Medical Examinations'!S905:S3239)</f>
        <v>Normal Weight</v>
      </c>
      <c r="J905" s="7" t="str">
        <f>_xlfn.XLOOKUP(A905,'Hospitalisation Details'!$K$2:$K$2344,'Hospitalisation Details'!$V$2:$V$2344,0)</f>
        <v>9-Jun-1965</v>
      </c>
      <c r="K905" s="24">
        <f>_xlfn.XLOOKUP(A905,'Hospitalisation Details'!$K$2:$K$2344,'Hospitalisation Details'!$P$2:$P$2344,0)</f>
        <v>12029.29</v>
      </c>
      <c r="L905" s="24" t="str">
        <f>_xlfn.XLOOKUP(A905,'Hospitalisation Details'!$K$2:$K$2344,'Hospitalisation Details'!$Q$2:$Q$2344,0)</f>
        <v>tier - 3</v>
      </c>
      <c r="M905" s="5" t="str">
        <f>_xlfn.XLOOKUP(A905,'Hospitalisation Details'!$K$2:$K$2344,'Hospitalisation Details'!$R$2:$R$2344,0)</f>
        <v>tier - 2</v>
      </c>
      <c r="N905" s="5" t="str">
        <f>_xlfn.XLOOKUP(A905,'Hospitalisation Details'!$K$2:$K$2344,'Hospitalisation Details'!$S$2:$S$2344,0)</f>
        <v>R1024</v>
      </c>
    </row>
    <row r="906" spans="1:14" ht="15.6" x14ac:dyDescent="0.3">
      <c r="A906" s="8" t="s">
        <v>1466</v>
      </c>
      <c r="B906" s="7" t="str">
        <f>_xlfn.XLOOKUP(A906,'Customer Names'!E906:E3240,'Customer Names'!H906:H3240)</f>
        <v>Lesniak</v>
      </c>
      <c r="C906" s="7">
        <v>36.47</v>
      </c>
      <c r="D906" s="7" t="str">
        <f>_xlfn.XLOOKUP(A906,'Medical Examinations'!J906:J3240,'Medical Examinations'!M906:M3240)</f>
        <v>No</v>
      </c>
      <c r="E906" s="7" t="str">
        <f>_xlfn.XLOOKUP(A906,'Medical Examinations'!J906:J3240,'Medical Examinations'!N906:N3240)</f>
        <v>No</v>
      </c>
      <c r="F906" s="7" t="str">
        <f>_xlfn.XLOOKUP(A906,'Medical Examinations'!J906:J3240,'Medical Examinations'!O906:O3240)</f>
        <v>No</v>
      </c>
      <c r="G906" s="7">
        <v>0</v>
      </c>
      <c r="H906" s="7" t="str">
        <f>_xlfn.XLOOKUP(A906,'Medical Examinations'!J906:J3240,'Medical Examinations'!Q906:Q3240)</f>
        <v>No</v>
      </c>
      <c r="I906" s="7" t="str">
        <f>_xlfn.XLOOKUP(A906,'Medical Examinations'!J906:J3240,'Medical Examinations'!S906:S3240)</f>
        <v>Obesity</v>
      </c>
      <c r="J906" s="7" t="str">
        <f>_xlfn.XLOOKUP(A906,'Hospitalisation Details'!$K$2:$K$2344,'Hospitalisation Details'!$V$2:$V$2344,0)</f>
        <v>17-Oct-1982</v>
      </c>
      <c r="K906" s="24">
        <f>_xlfn.XLOOKUP(A906,'Hospitalisation Details'!$K$2:$K$2344,'Hospitalisation Details'!$P$2:$P$2344,0)</f>
        <v>12001.29</v>
      </c>
      <c r="L906" s="24" t="str">
        <f>_xlfn.XLOOKUP(A906,'Hospitalisation Details'!$K$2:$K$2344,'Hospitalisation Details'!$Q$2:$Q$2344,0)</f>
        <v>tier - 3</v>
      </c>
      <c r="M906" s="5" t="str">
        <f>_xlfn.XLOOKUP(A906,'Hospitalisation Details'!$K$2:$K$2344,'Hospitalisation Details'!$R$2:$R$2344,0)</f>
        <v>tier - 3</v>
      </c>
      <c r="N906" s="5" t="str">
        <f>_xlfn.XLOOKUP(A906,'Hospitalisation Details'!$K$2:$K$2344,'Hospitalisation Details'!$S$2:$S$2344,0)</f>
        <v>R1021</v>
      </c>
    </row>
    <row r="907" spans="1:14" ht="15.6" x14ac:dyDescent="0.3">
      <c r="A907" s="8" t="s">
        <v>1465</v>
      </c>
      <c r="B907" s="7" t="str">
        <f>_xlfn.XLOOKUP(A907,'Customer Names'!E907:E3241,'Customer Names'!H907:H3241)</f>
        <v>Prowse</v>
      </c>
      <c r="C907" s="7">
        <v>49.64</v>
      </c>
      <c r="D907" s="7" t="str">
        <f>_xlfn.XLOOKUP(A907,'Medical Examinations'!J907:J3241,'Medical Examinations'!M907:M3241)</f>
        <v>No</v>
      </c>
      <c r="E907" s="7" t="str">
        <f>_xlfn.XLOOKUP(A907,'Medical Examinations'!J907:J3241,'Medical Examinations'!N907:N3241)</f>
        <v>No</v>
      </c>
      <c r="F907" s="7" t="str">
        <f>_xlfn.XLOOKUP(A907,'Medical Examinations'!J907:J3241,'Medical Examinations'!O907:O3241)</f>
        <v>Yes</v>
      </c>
      <c r="G907" s="7">
        <v>1</v>
      </c>
      <c r="H907" s="7" t="str">
        <f>_xlfn.XLOOKUP(A907,'Medical Examinations'!J907:J3241,'Medical Examinations'!Q907:Q3241)</f>
        <v>No</v>
      </c>
      <c r="I907" s="7" t="str">
        <f>_xlfn.XLOOKUP(A907,'Medical Examinations'!J907:J3241,'Medical Examinations'!S907:S3241)</f>
        <v>Obesity</v>
      </c>
      <c r="J907" s="7" t="str">
        <f>_xlfn.XLOOKUP(A907,'Hospitalisation Details'!$K$2:$K$2344,'Hospitalisation Details'!$V$2:$V$2344,0)</f>
        <v>12-Dec-1993</v>
      </c>
      <c r="K907" s="24">
        <f>_xlfn.XLOOKUP(A907,'Hospitalisation Details'!$K$2:$K$2344,'Hospitalisation Details'!$P$2:$P$2344,0)</f>
        <v>11994.89</v>
      </c>
      <c r="L907" s="24" t="str">
        <f>_xlfn.XLOOKUP(A907,'Hospitalisation Details'!$K$2:$K$2344,'Hospitalisation Details'!$Q$2:$Q$2344,0)</f>
        <v>tier - 3</v>
      </c>
      <c r="M907" s="5" t="str">
        <f>_xlfn.XLOOKUP(A907,'Hospitalisation Details'!$K$2:$K$2344,'Hospitalisation Details'!$R$2:$R$2344,0)</f>
        <v>tier - 2</v>
      </c>
      <c r="N907" s="5" t="str">
        <f>_xlfn.XLOOKUP(A907,'Hospitalisation Details'!$K$2:$K$2344,'Hospitalisation Details'!$S$2:$S$2344,0)</f>
        <v>R1012</v>
      </c>
    </row>
    <row r="908" spans="1:14" ht="15.6" x14ac:dyDescent="0.3">
      <c r="A908" s="8" t="s">
        <v>1464</v>
      </c>
      <c r="B908" s="7" t="str">
        <f>_xlfn.XLOOKUP(A908,'Customer Names'!E908:E3242,'Customer Names'!H908:H3242)</f>
        <v>Seigel</v>
      </c>
      <c r="C908" s="7">
        <v>36.799999999999997</v>
      </c>
      <c r="D908" s="7" t="str">
        <f>_xlfn.XLOOKUP(A908,'Medical Examinations'!J908:J3242,'Medical Examinations'!M908:M3242)</f>
        <v>Yes</v>
      </c>
      <c r="E908" s="7" t="str">
        <f>_xlfn.XLOOKUP(A908,'Medical Examinations'!J908:J3242,'Medical Examinations'!N908:N3242)</f>
        <v>No</v>
      </c>
      <c r="F908" s="7" t="str">
        <f>_xlfn.XLOOKUP(A908,'Medical Examinations'!J908:J3242,'Medical Examinations'!O908:O3242)</f>
        <v>Yes</v>
      </c>
      <c r="G908" s="7">
        <v>1</v>
      </c>
      <c r="H908" s="7" t="str">
        <f>_xlfn.XLOOKUP(A908,'Medical Examinations'!J908:J3242,'Medical Examinations'!Q908:Q3242)</f>
        <v>No</v>
      </c>
      <c r="I908" s="7" t="str">
        <f>_xlfn.XLOOKUP(A908,'Medical Examinations'!J908:J3242,'Medical Examinations'!S908:S3242)</f>
        <v>Obesity</v>
      </c>
      <c r="J908" s="7" t="str">
        <f>_xlfn.XLOOKUP(A908,'Hospitalisation Details'!$K$2:$K$2344,'Hospitalisation Details'!$V$2:$V$2344,0)</f>
        <v>4-Jul-1983</v>
      </c>
      <c r="K908" s="24">
        <f>_xlfn.XLOOKUP(A908,'Hospitalisation Details'!$K$2:$K$2344,'Hospitalisation Details'!$P$2:$P$2344,0)</f>
        <v>11987.68</v>
      </c>
      <c r="L908" s="24" t="str">
        <f>_xlfn.XLOOKUP(A908,'Hospitalisation Details'!$K$2:$K$2344,'Hospitalisation Details'!$Q$2:$Q$2344,0)</f>
        <v>tier - 3</v>
      </c>
      <c r="M908" s="5" t="str">
        <f>_xlfn.XLOOKUP(A908,'Hospitalisation Details'!$K$2:$K$2344,'Hospitalisation Details'!$R$2:$R$2344,0)</f>
        <v>tier - 2</v>
      </c>
      <c r="N908" s="5" t="str">
        <f>_xlfn.XLOOKUP(A908,'Hospitalisation Details'!$K$2:$K$2344,'Hospitalisation Details'!$S$2:$S$2344,0)</f>
        <v>R1026</v>
      </c>
    </row>
    <row r="909" spans="1:14" ht="15.6" x14ac:dyDescent="0.3">
      <c r="A909" s="8" t="s">
        <v>1463</v>
      </c>
      <c r="B909" s="7" t="str">
        <f>_xlfn.XLOOKUP(A909,'Customer Names'!E909:E3243,'Customer Names'!H909:H3243)</f>
        <v>Blas</v>
      </c>
      <c r="C909" s="7">
        <v>33.880000000000003</v>
      </c>
      <c r="D909" s="7" t="str">
        <f>_xlfn.XLOOKUP(A909,'Medical Examinations'!J909:J3243,'Medical Examinations'!M909:M3243)</f>
        <v>Yes</v>
      </c>
      <c r="E909" s="7" t="str">
        <f>_xlfn.XLOOKUP(A909,'Medical Examinations'!J909:J3243,'Medical Examinations'!N909:N3243)</f>
        <v>No</v>
      </c>
      <c r="F909" s="7" t="str">
        <f>_xlfn.XLOOKUP(A909,'Medical Examinations'!J909:J3243,'Medical Examinations'!O909:O3243)</f>
        <v>No</v>
      </c>
      <c r="G909" s="7">
        <v>0</v>
      </c>
      <c r="H909" s="7" t="str">
        <f>_xlfn.XLOOKUP(A909,'Medical Examinations'!J909:J3243,'Medical Examinations'!Q909:Q3243)</f>
        <v>No</v>
      </c>
      <c r="I909" s="7" t="str">
        <f>_xlfn.XLOOKUP(A909,'Medical Examinations'!J909:J3243,'Medical Examinations'!S909:S3243)</f>
        <v>Obesity</v>
      </c>
      <c r="J909" s="7" t="str">
        <f>_xlfn.XLOOKUP(A909,'Hospitalisation Details'!$K$2:$K$2344,'Hospitalisation Details'!$V$2:$V$2344,0)</f>
        <v>22-Dec-1967</v>
      </c>
      <c r="K909" s="24">
        <f>_xlfn.XLOOKUP(A909,'Hospitalisation Details'!$K$2:$K$2344,'Hospitalisation Details'!$P$2:$P$2344,0)</f>
        <v>11987.17</v>
      </c>
      <c r="L909" s="24" t="str">
        <f>_xlfn.XLOOKUP(A909,'Hospitalisation Details'!$K$2:$K$2344,'Hospitalisation Details'!$Q$2:$Q$2344,0)</f>
        <v>tier - 3</v>
      </c>
      <c r="M909" s="5" t="str">
        <f>_xlfn.XLOOKUP(A909,'Hospitalisation Details'!$K$2:$K$2344,'Hospitalisation Details'!$R$2:$R$2344,0)</f>
        <v>tier - 3</v>
      </c>
      <c r="N909" s="5" t="str">
        <f>_xlfn.XLOOKUP(A909,'Hospitalisation Details'!$K$2:$K$2344,'Hospitalisation Details'!$S$2:$S$2344,0)</f>
        <v>R1013</v>
      </c>
    </row>
    <row r="910" spans="1:14" ht="15.6" x14ac:dyDescent="0.3">
      <c r="A910" s="8" t="s">
        <v>1462</v>
      </c>
      <c r="B910" s="7" t="str">
        <f>_xlfn.XLOOKUP(A910,'Customer Names'!E910:E3244,'Customer Names'!H910:H3244)</f>
        <v>Simpson</v>
      </c>
      <c r="C910" s="7">
        <v>32.01</v>
      </c>
      <c r="D910" s="7" t="str">
        <f>_xlfn.XLOOKUP(A910,'Medical Examinations'!J910:J3244,'Medical Examinations'!M910:M3244)</f>
        <v>Yes</v>
      </c>
      <c r="E910" s="7" t="str">
        <f>_xlfn.XLOOKUP(A910,'Medical Examinations'!J910:J3244,'Medical Examinations'!N910:N3244)</f>
        <v>No</v>
      </c>
      <c r="F910" s="7" t="str">
        <f>_xlfn.XLOOKUP(A910,'Medical Examinations'!J910:J3244,'Medical Examinations'!O910:O3244)</f>
        <v>No</v>
      </c>
      <c r="G910" s="7">
        <v>1</v>
      </c>
      <c r="H910" s="7" t="str">
        <f>_xlfn.XLOOKUP(A910,'Medical Examinations'!J910:J3244,'Medical Examinations'!Q910:Q3244)</f>
        <v>No</v>
      </c>
      <c r="I910" s="7" t="str">
        <f>_xlfn.XLOOKUP(A910,'Medical Examinations'!J910:J3244,'Medical Examinations'!S910:S3244)</f>
        <v>Obesity</v>
      </c>
      <c r="J910" s="7" t="str">
        <f>_xlfn.XLOOKUP(A910,'Hospitalisation Details'!$K$2:$K$2344,'Hospitalisation Details'!$V$2:$V$2344,0)</f>
        <v>29-Sep-1964</v>
      </c>
      <c r="K910" s="24">
        <f>_xlfn.XLOOKUP(A910,'Hospitalisation Details'!$K$2:$K$2344,'Hospitalisation Details'!$P$2:$P$2344,0)</f>
        <v>11946.63</v>
      </c>
      <c r="L910" s="24" t="str">
        <f>_xlfn.XLOOKUP(A910,'Hospitalisation Details'!$K$2:$K$2344,'Hospitalisation Details'!$Q$2:$Q$2344,0)</f>
        <v>tier - 3</v>
      </c>
      <c r="M910" s="5" t="str">
        <f>_xlfn.XLOOKUP(A910,'Hospitalisation Details'!$K$2:$K$2344,'Hospitalisation Details'!$R$2:$R$2344,0)</f>
        <v>tier - 2</v>
      </c>
      <c r="N910" s="5" t="str">
        <f>_xlfn.XLOOKUP(A910,'Hospitalisation Details'!$K$2:$K$2344,'Hospitalisation Details'!$S$2:$S$2344,0)</f>
        <v>R1013</v>
      </c>
    </row>
    <row r="911" spans="1:14" ht="15.6" x14ac:dyDescent="0.3">
      <c r="A911" s="8" t="s">
        <v>1461</v>
      </c>
      <c r="B911" s="7" t="str">
        <f>_xlfn.XLOOKUP(A911,'Customer Names'!E911:E3245,'Customer Names'!H911:H3245)</f>
        <v>Gierman</v>
      </c>
      <c r="C911" s="7">
        <v>33.630000000000003</v>
      </c>
      <c r="D911" s="7" t="str">
        <f>_xlfn.XLOOKUP(A911,'Medical Examinations'!J911:J3245,'Medical Examinations'!M911:M3245)</f>
        <v>No</v>
      </c>
      <c r="E911" s="7" t="str">
        <f>_xlfn.XLOOKUP(A911,'Medical Examinations'!J911:J3245,'Medical Examinations'!N911:N3245)</f>
        <v>No</v>
      </c>
      <c r="F911" s="7" t="str">
        <f>_xlfn.XLOOKUP(A911,'Medical Examinations'!J911:J3245,'Medical Examinations'!O911:O3245)</f>
        <v>No</v>
      </c>
      <c r="G911" s="7">
        <v>0</v>
      </c>
      <c r="H911" s="7" t="str">
        <f>_xlfn.XLOOKUP(A911,'Medical Examinations'!J911:J3245,'Medical Examinations'!Q911:Q3245)</f>
        <v>No</v>
      </c>
      <c r="I911" s="7" t="str">
        <f>_xlfn.XLOOKUP(A911,'Medical Examinations'!J911:J3245,'Medical Examinations'!S911:S3245)</f>
        <v>Obesity</v>
      </c>
      <c r="J911" s="7" t="str">
        <f>_xlfn.XLOOKUP(A911,'Hospitalisation Details'!$K$2:$K$2344,'Hospitalisation Details'!$V$2:$V$2344,0)</f>
        <v>1-Nov-1965</v>
      </c>
      <c r="K911" s="24">
        <f>_xlfn.XLOOKUP(A911,'Hospitalisation Details'!$K$2:$K$2344,'Hospitalisation Details'!$P$2:$P$2344,0)</f>
        <v>11945.13</v>
      </c>
      <c r="L911" s="24" t="str">
        <f>_xlfn.XLOOKUP(A911,'Hospitalisation Details'!$K$2:$K$2344,'Hospitalisation Details'!$Q$2:$Q$2344,0)</f>
        <v>tier - 3</v>
      </c>
      <c r="M911" s="5" t="str">
        <f>_xlfn.XLOOKUP(A911,'Hospitalisation Details'!$K$2:$K$2344,'Hospitalisation Details'!$R$2:$R$2344,0)</f>
        <v>tier - 2</v>
      </c>
      <c r="N911" s="5" t="str">
        <f>_xlfn.XLOOKUP(A911,'Hospitalisation Details'!$K$2:$K$2344,'Hospitalisation Details'!$S$2:$S$2344,0)</f>
        <v>R1012</v>
      </c>
    </row>
    <row r="912" spans="1:14" ht="15.6" x14ac:dyDescent="0.3">
      <c r="A912" s="8" t="s">
        <v>1460</v>
      </c>
      <c r="B912" s="7" t="str">
        <f>_xlfn.XLOOKUP(A912,'Customer Names'!E912:E3246,'Customer Names'!H912:H3246)</f>
        <v>Jeuland</v>
      </c>
      <c r="C912" s="7">
        <v>34.865000000000002</v>
      </c>
      <c r="D912" s="7" t="str">
        <f>_xlfn.XLOOKUP(A912,'Medical Examinations'!J912:J3246,'Medical Examinations'!M912:M3246)</f>
        <v>Yes</v>
      </c>
      <c r="E912" s="7" t="str">
        <f>_xlfn.XLOOKUP(A912,'Medical Examinations'!J912:J3246,'Medical Examinations'!N912:N3246)</f>
        <v>No</v>
      </c>
      <c r="F912" s="7" t="str">
        <f>_xlfn.XLOOKUP(A912,'Medical Examinations'!J912:J3246,'Medical Examinations'!O912:O3246)</f>
        <v>No</v>
      </c>
      <c r="G912" s="7">
        <v>1</v>
      </c>
      <c r="H912" s="7" t="str">
        <f>_xlfn.XLOOKUP(A912,'Medical Examinations'!J912:J3246,'Medical Examinations'!Q912:Q3246)</f>
        <v>No</v>
      </c>
      <c r="I912" s="7" t="str">
        <f>_xlfn.XLOOKUP(A912,'Medical Examinations'!J912:J3246,'Medical Examinations'!S912:S3246)</f>
        <v>Obesity</v>
      </c>
      <c r="J912" s="7" t="str">
        <f>_xlfn.XLOOKUP(A912,'Hospitalisation Details'!$K$2:$K$2344,'Hospitalisation Details'!$V$2:$V$2344,0)</f>
        <v>25-Dec-1964</v>
      </c>
      <c r="K912" s="24">
        <f>_xlfn.XLOOKUP(A912,'Hospitalisation Details'!$K$2:$K$2344,'Hospitalisation Details'!$P$2:$P$2344,0)</f>
        <v>11944.59</v>
      </c>
      <c r="L912" s="24" t="str">
        <f>_xlfn.XLOOKUP(A912,'Hospitalisation Details'!$K$2:$K$2344,'Hospitalisation Details'!$Q$2:$Q$2344,0)</f>
        <v>tier - 3</v>
      </c>
      <c r="M912" s="5" t="str">
        <f>_xlfn.XLOOKUP(A912,'Hospitalisation Details'!$K$2:$K$2344,'Hospitalisation Details'!$R$2:$R$2344,0)</f>
        <v>tier - 2</v>
      </c>
      <c r="N912" s="5" t="str">
        <f>_xlfn.XLOOKUP(A912,'Hospitalisation Details'!$K$2:$K$2344,'Hospitalisation Details'!$S$2:$S$2344,0)</f>
        <v>R1016</v>
      </c>
    </row>
    <row r="913" spans="1:14" ht="15.6" x14ac:dyDescent="0.3">
      <c r="A913" s="8" t="s">
        <v>1459</v>
      </c>
      <c r="B913" s="7" t="str">
        <f>_xlfn.XLOOKUP(A913,'Customer Names'!E913:E3247,'Customer Names'!H913:H3247)</f>
        <v>Chorney</v>
      </c>
      <c r="C913" s="7">
        <v>43.11</v>
      </c>
      <c r="D913" s="7" t="str">
        <f>_xlfn.XLOOKUP(A913,'Medical Examinations'!J913:J3247,'Medical Examinations'!M913:M3247)</f>
        <v>No</v>
      </c>
      <c r="E913" s="7" t="str">
        <f>_xlfn.XLOOKUP(A913,'Medical Examinations'!J913:J3247,'Medical Examinations'!N913:N3247)</f>
        <v>No</v>
      </c>
      <c r="F913" s="7" t="str">
        <f>_xlfn.XLOOKUP(A913,'Medical Examinations'!J913:J3247,'Medical Examinations'!O913:O3247)</f>
        <v>No</v>
      </c>
      <c r="G913" s="7">
        <v>0</v>
      </c>
      <c r="H913" s="7" t="str">
        <f>_xlfn.XLOOKUP(A913,'Medical Examinations'!J913:J3247,'Medical Examinations'!Q913:Q3247)</f>
        <v>No</v>
      </c>
      <c r="I913" s="7" t="str">
        <f>_xlfn.XLOOKUP(A913,'Medical Examinations'!J913:J3247,'Medical Examinations'!S913:S3247)</f>
        <v>Obesity</v>
      </c>
      <c r="J913" s="7" t="str">
        <f>_xlfn.XLOOKUP(A913,'Hospitalisation Details'!$K$2:$K$2344,'Hospitalisation Details'!$V$2:$V$2344,0)</f>
        <v>19-Oct-1991</v>
      </c>
      <c r="K913" s="24">
        <f>_xlfn.XLOOKUP(A913,'Hospitalisation Details'!$K$2:$K$2344,'Hospitalisation Details'!$P$2:$P$2344,0)</f>
        <v>11941.83</v>
      </c>
      <c r="L913" s="24" t="str">
        <f>_xlfn.XLOOKUP(A913,'Hospitalisation Details'!$K$2:$K$2344,'Hospitalisation Details'!$Q$2:$Q$2344,0)</f>
        <v>tier - 3</v>
      </c>
      <c r="M913" s="5" t="str">
        <f>_xlfn.XLOOKUP(A913,'Hospitalisation Details'!$K$2:$K$2344,'Hospitalisation Details'!$R$2:$R$2344,0)</f>
        <v>tier - 1</v>
      </c>
      <c r="N913" s="5" t="str">
        <f>_xlfn.XLOOKUP(A913,'Hospitalisation Details'!$K$2:$K$2344,'Hospitalisation Details'!$S$2:$S$2344,0)</f>
        <v>R1023</v>
      </c>
    </row>
    <row r="914" spans="1:14" ht="15.6" x14ac:dyDescent="0.3">
      <c r="A914" s="8" t="s">
        <v>1458</v>
      </c>
      <c r="B914" s="7" t="str">
        <f>_xlfn.XLOOKUP(A914,'Customer Names'!E914:E3248,'Customer Names'!H914:H3248)</f>
        <v>Rook</v>
      </c>
      <c r="C914" s="7">
        <v>30.305</v>
      </c>
      <c r="D914" s="7" t="str">
        <f>_xlfn.XLOOKUP(A914,'Medical Examinations'!J914:J3248,'Medical Examinations'!M914:M3248)</f>
        <v>Yes</v>
      </c>
      <c r="E914" s="7" t="str">
        <f>_xlfn.XLOOKUP(A914,'Medical Examinations'!J914:J3248,'Medical Examinations'!N914:N3248)</f>
        <v>No</v>
      </c>
      <c r="F914" s="7" t="str">
        <f>_xlfn.XLOOKUP(A914,'Medical Examinations'!J914:J3248,'Medical Examinations'!O914:O3248)</f>
        <v>No</v>
      </c>
      <c r="G914" s="7">
        <v>1</v>
      </c>
      <c r="H914" s="7" t="str">
        <f>_xlfn.XLOOKUP(A914,'Medical Examinations'!J914:J3248,'Medical Examinations'!Q914:Q3248)</f>
        <v>No</v>
      </c>
      <c r="I914" s="7" t="str">
        <f>_xlfn.XLOOKUP(A914,'Medical Examinations'!J914:J3248,'Medical Examinations'!S914:S3248)</f>
        <v>Obesity</v>
      </c>
      <c r="J914" s="7" t="str">
        <f>_xlfn.XLOOKUP(A914,'Hospitalisation Details'!$K$2:$K$2344,'Hospitalisation Details'!$V$2:$V$2344,0)</f>
        <v>2-Aug-1964</v>
      </c>
      <c r="K914" s="24">
        <f>_xlfn.XLOOKUP(A914,'Hospitalisation Details'!$K$2:$K$2344,'Hospitalisation Details'!$P$2:$P$2344,0)</f>
        <v>11938.26</v>
      </c>
      <c r="L914" s="24" t="str">
        <f>_xlfn.XLOOKUP(A914,'Hospitalisation Details'!$K$2:$K$2344,'Hospitalisation Details'!$Q$2:$Q$2344,0)</f>
        <v>tier - 3</v>
      </c>
      <c r="M914" s="5" t="str">
        <f>_xlfn.XLOOKUP(A914,'Hospitalisation Details'!$K$2:$K$2344,'Hospitalisation Details'!$R$2:$R$2344,0)</f>
        <v>tier - 3</v>
      </c>
      <c r="N914" s="5" t="str">
        <f>_xlfn.XLOOKUP(A914,'Hospitalisation Details'!$K$2:$K$2344,'Hospitalisation Details'!$S$2:$S$2344,0)</f>
        <v>R1019</v>
      </c>
    </row>
    <row r="915" spans="1:14" ht="15.6" x14ac:dyDescent="0.3">
      <c r="A915" s="8" t="s">
        <v>1457</v>
      </c>
      <c r="B915" s="7" t="str">
        <f>_xlfn.XLOOKUP(A915,'Customer Names'!E915:E3249,'Customer Names'!H915:H3249)</f>
        <v>Wright</v>
      </c>
      <c r="C915" s="7">
        <v>25.175000000000001</v>
      </c>
      <c r="D915" s="7" t="str">
        <f>_xlfn.XLOOKUP(A915,'Medical Examinations'!J915:J3249,'Medical Examinations'!M915:M3249)</f>
        <v>Yes</v>
      </c>
      <c r="E915" s="7" t="str">
        <f>_xlfn.XLOOKUP(A915,'Medical Examinations'!J915:J3249,'Medical Examinations'!N915:N3249)</f>
        <v>No</v>
      </c>
      <c r="F915" s="7" t="str">
        <f>_xlfn.XLOOKUP(A915,'Medical Examinations'!J915:J3249,'Medical Examinations'!O915:O3249)</f>
        <v>No</v>
      </c>
      <c r="G915" s="7">
        <v>1</v>
      </c>
      <c r="H915" s="7" t="str">
        <f>_xlfn.XLOOKUP(A915,'Medical Examinations'!J915:J3249,'Medical Examinations'!Q915:Q3249)</f>
        <v>No</v>
      </c>
      <c r="I915" s="7" t="str">
        <f>_xlfn.XLOOKUP(A915,'Medical Examinations'!J915:J3249,'Medical Examinations'!S915:S3249)</f>
        <v>Over Weight</v>
      </c>
      <c r="J915" s="7" t="str">
        <f>_xlfn.XLOOKUP(A915,'Hospitalisation Details'!$K$2:$K$2344,'Hospitalisation Details'!$V$2:$V$2344,0)</f>
        <v>20-Dec-1964</v>
      </c>
      <c r="K915" s="24">
        <f>_xlfn.XLOOKUP(A915,'Hospitalisation Details'!$K$2:$K$2344,'Hospitalisation Details'!$P$2:$P$2344,0)</f>
        <v>11931.13</v>
      </c>
      <c r="L915" s="24" t="str">
        <f>_xlfn.XLOOKUP(A915,'Hospitalisation Details'!$K$2:$K$2344,'Hospitalisation Details'!$Q$2:$Q$2344,0)</f>
        <v>tier - 3</v>
      </c>
      <c r="M915" s="5" t="str">
        <f>_xlfn.XLOOKUP(A915,'Hospitalisation Details'!$K$2:$K$2344,'Hospitalisation Details'!$R$2:$R$2344,0)</f>
        <v>tier - 1</v>
      </c>
      <c r="N915" s="5" t="str">
        <f>_xlfn.XLOOKUP(A915,'Hospitalisation Details'!$K$2:$K$2344,'Hospitalisation Details'!$S$2:$S$2344,0)</f>
        <v>R1019</v>
      </c>
    </row>
    <row r="916" spans="1:14" ht="15.6" x14ac:dyDescent="0.3">
      <c r="A916" s="8" t="s">
        <v>1456</v>
      </c>
      <c r="B916" s="7" t="str">
        <f>_xlfn.XLOOKUP(A916,'Customer Names'!E916:E3250,'Customer Names'!H916:H3250)</f>
        <v>Chin</v>
      </c>
      <c r="C916" s="7">
        <v>26.8</v>
      </c>
      <c r="D916" s="7" t="str">
        <f>_xlfn.XLOOKUP(A916,'Medical Examinations'!J916:J3250,'Medical Examinations'!M916:M3250)</f>
        <v>Yes</v>
      </c>
      <c r="E916" s="7" t="str">
        <f>_xlfn.XLOOKUP(A916,'Medical Examinations'!J916:J3250,'Medical Examinations'!N916:N3250)</f>
        <v>No</v>
      </c>
      <c r="F916" s="7" t="str">
        <f>_xlfn.XLOOKUP(A916,'Medical Examinations'!J916:J3250,'Medical Examinations'!O916:O3250)</f>
        <v>No</v>
      </c>
      <c r="G916" s="7">
        <v>1</v>
      </c>
      <c r="H916" s="7" t="str">
        <f>_xlfn.XLOOKUP(A916,'Medical Examinations'!J916:J3250,'Medical Examinations'!Q916:Q3250)</f>
        <v>No</v>
      </c>
      <c r="I916" s="7" t="str">
        <f>_xlfn.XLOOKUP(A916,'Medical Examinations'!J916:J3250,'Medical Examinations'!S916:S3250)</f>
        <v>Over Weight</v>
      </c>
      <c r="J916" s="7" t="str">
        <f>_xlfn.XLOOKUP(A916,'Hospitalisation Details'!$K$2:$K$2344,'Hospitalisation Details'!$V$2:$V$2344,0)</f>
        <v>19-Nov-1964</v>
      </c>
      <c r="K916" s="24">
        <f>_xlfn.XLOOKUP(A916,'Hospitalisation Details'!$K$2:$K$2344,'Hospitalisation Details'!$P$2:$P$2344,0)</f>
        <v>11918.2</v>
      </c>
      <c r="L916" s="24" t="str">
        <f>_xlfn.XLOOKUP(A916,'Hospitalisation Details'!$K$2:$K$2344,'Hospitalisation Details'!$Q$2:$Q$2344,0)</f>
        <v>tier - 3</v>
      </c>
      <c r="M916" s="5" t="str">
        <f>_xlfn.XLOOKUP(A916,'Hospitalisation Details'!$K$2:$K$2344,'Hospitalisation Details'!$R$2:$R$2344,0)</f>
        <v>tier - 1</v>
      </c>
      <c r="N916" s="5" t="str">
        <f>_xlfn.XLOOKUP(A916,'Hospitalisation Details'!$K$2:$K$2344,'Hospitalisation Details'!$S$2:$S$2344,0)</f>
        <v>R1021</v>
      </c>
    </row>
    <row r="917" spans="1:14" ht="15.6" x14ac:dyDescent="0.3">
      <c r="A917" s="8" t="s">
        <v>1455</v>
      </c>
      <c r="B917" s="7" t="str">
        <f>_xlfn.XLOOKUP(A917,'Customer Names'!E917:E3251,'Customer Names'!H917:H3251)</f>
        <v>White</v>
      </c>
      <c r="C917" s="7">
        <v>21.78</v>
      </c>
      <c r="D917" s="7" t="str">
        <f>_xlfn.XLOOKUP(A917,'Medical Examinations'!J917:J3251,'Medical Examinations'!M917:M3251)</f>
        <v>No</v>
      </c>
      <c r="E917" s="7" t="str">
        <f>_xlfn.XLOOKUP(A917,'Medical Examinations'!J917:J3251,'Medical Examinations'!N917:N3251)</f>
        <v>yes</v>
      </c>
      <c r="F917" s="7" t="str">
        <f>_xlfn.XLOOKUP(A917,'Medical Examinations'!J917:J3251,'Medical Examinations'!O917:O3251)</f>
        <v>No</v>
      </c>
      <c r="G917" s="7">
        <v>1</v>
      </c>
      <c r="H917" s="7" t="str">
        <f>_xlfn.XLOOKUP(A917,'Medical Examinations'!J917:J3251,'Medical Examinations'!Q917:Q3251)</f>
        <v>No</v>
      </c>
      <c r="I917" s="7" t="str">
        <f>_xlfn.XLOOKUP(A917,'Medical Examinations'!J917:J3251,'Medical Examinations'!S917:S3251)</f>
        <v>Normal Weight</v>
      </c>
      <c r="J917" s="7" t="str">
        <f>_xlfn.XLOOKUP(A917,'Hospitalisation Details'!$K$2:$K$2344,'Hospitalisation Details'!$V$2:$V$2344,0)</f>
        <v>2-Jun-2004</v>
      </c>
      <c r="K917" s="24">
        <f>_xlfn.XLOOKUP(A917,'Hospitalisation Details'!$K$2:$K$2344,'Hospitalisation Details'!$P$2:$P$2344,0)</f>
        <v>11884.05</v>
      </c>
      <c r="L917" s="24" t="str">
        <f>_xlfn.XLOOKUP(A917,'Hospitalisation Details'!$K$2:$K$2344,'Hospitalisation Details'!$Q$2:$Q$2344,0)</f>
        <v>tier - 3</v>
      </c>
      <c r="M917" s="5" t="str">
        <f>_xlfn.XLOOKUP(A917,'Hospitalisation Details'!$K$2:$K$2344,'Hospitalisation Details'!$R$2:$R$2344,0)</f>
        <v>tier - 3</v>
      </c>
      <c r="N917" s="5" t="str">
        <f>_xlfn.XLOOKUP(A917,'Hospitalisation Details'!$K$2:$K$2344,'Hospitalisation Details'!$S$2:$S$2344,0)</f>
        <v>R1013</v>
      </c>
    </row>
    <row r="918" spans="1:14" ht="15.6" x14ac:dyDescent="0.3">
      <c r="A918" s="8" t="s">
        <v>1454</v>
      </c>
      <c r="B918" s="7" t="str">
        <f>_xlfn.XLOOKUP(A918,'Customer Names'!E918:E3252,'Customer Names'!H918:H3252)</f>
        <v>Savage</v>
      </c>
      <c r="C918" s="7">
        <v>30.14</v>
      </c>
      <c r="D918" s="7" t="str">
        <f>_xlfn.XLOOKUP(A918,'Medical Examinations'!J918:J3252,'Medical Examinations'!M918:M3252)</f>
        <v>Yes</v>
      </c>
      <c r="E918" s="7" t="str">
        <f>_xlfn.XLOOKUP(A918,'Medical Examinations'!J918:J3252,'Medical Examinations'!N918:N3252)</f>
        <v>No</v>
      </c>
      <c r="F918" s="7" t="str">
        <f>_xlfn.XLOOKUP(A918,'Medical Examinations'!J918:J3252,'Medical Examinations'!O918:O3252)</f>
        <v>No</v>
      </c>
      <c r="G918" s="7">
        <v>0</v>
      </c>
      <c r="H918" s="7" t="str">
        <f>_xlfn.XLOOKUP(A918,'Medical Examinations'!J918:J3252,'Medical Examinations'!Q918:Q3252)</f>
        <v>No</v>
      </c>
      <c r="I918" s="7" t="str">
        <f>_xlfn.XLOOKUP(A918,'Medical Examinations'!J918:J3252,'Medical Examinations'!S918:S3252)</f>
        <v>Obesity</v>
      </c>
      <c r="J918" s="7" t="str">
        <f>_xlfn.XLOOKUP(A918,'Hospitalisation Details'!$K$2:$K$2344,'Hospitalisation Details'!$V$2:$V$2344,0)</f>
        <v>29-Oct-1967</v>
      </c>
      <c r="K918" s="24">
        <f>_xlfn.XLOOKUP(A918,'Hospitalisation Details'!$K$2:$K$2344,'Hospitalisation Details'!$P$2:$P$2344,0)</f>
        <v>11881.97</v>
      </c>
      <c r="L918" s="24" t="str">
        <f>_xlfn.XLOOKUP(A918,'Hospitalisation Details'!$K$2:$K$2344,'Hospitalisation Details'!$Q$2:$Q$2344,0)</f>
        <v>tier - 3</v>
      </c>
      <c r="M918" s="5" t="str">
        <f>_xlfn.XLOOKUP(A918,'Hospitalisation Details'!$K$2:$K$2344,'Hospitalisation Details'!$R$2:$R$2344,0)</f>
        <v>tier - 1</v>
      </c>
      <c r="N918" s="5" t="str">
        <f>_xlfn.XLOOKUP(A918,'Hospitalisation Details'!$K$2:$K$2344,'Hospitalisation Details'!$S$2:$S$2344,0)</f>
        <v>R1013</v>
      </c>
    </row>
    <row r="919" spans="1:14" ht="15.6" x14ac:dyDescent="0.3">
      <c r="A919" s="8" t="s">
        <v>1453</v>
      </c>
      <c r="B919" s="7" t="str">
        <f>_xlfn.XLOOKUP(A919,'Customer Names'!E919:E3253,'Customer Names'!H919:H3253)</f>
        <v>Hitchings</v>
      </c>
      <c r="C919" s="7">
        <v>29.7</v>
      </c>
      <c r="D919" s="7" t="str">
        <f>_xlfn.XLOOKUP(A919,'Medical Examinations'!J919:J3253,'Medical Examinations'!M919:M3253)</f>
        <v>Yes</v>
      </c>
      <c r="E919" s="7" t="str">
        <f>_xlfn.XLOOKUP(A919,'Medical Examinations'!J919:J3253,'Medical Examinations'!N919:N3253)</f>
        <v>No</v>
      </c>
      <c r="F919" s="7" t="str">
        <f>_xlfn.XLOOKUP(A919,'Medical Examinations'!J919:J3253,'Medical Examinations'!O919:O3253)</f>
        <v>No</v>
      </c>
      <c r="G919" s="7">
        <v>0</v>
      </c>
      <c r="H919" s="7" t="str">
        <f>_xlfn.XLOOKUP(A919,'Medical Examinations'!J919:J3253,'Medical Examinations'!Q919:Q3253)</f>
        <v>No</v>
      </c>
      <c r="I919" s="7" t="str">
        <f>_xlfn.XLOOKUP(A919,'Medical Examinations'!J919:J3253,'Medical Examinations'!S919:S3253)</f>
        <v>Over Weight</v>
      </c>
      <c r="J919" s="7" t="str">
        <f>_xlfn.XLOOKUP(A919,'Hospitalisation Details'!$K$2:$K$2344,'Hospitalisation Details'!$V$2:$V$2344,0)</f>
        <v>14-Jul-1967</v>
      </c>
      <c r="K919" s="24">
        <f>_xlfn.XLOOKUP(A919,'Hospitalisation Details'!$K$2:$K$2344,'Hospitalisation Details'!$P$2:$P$2344,0)</f>
        <v>11881.36</v>
      </c>
      <c r="L919" s="24" t="str">
        <f>_xlfn.XLOOKUP(A919,'Hospitalisation Details'!$K$2:$K$2344,'Hospitalisation Details'!$Q$2:$Q$2344,0)</f>
        <v>tier - 3</v>
      </c>
      <c r="M919" s="5" t="str">
        <f>_xlfn.XLOOKUP(A919,'Hospitalisation Details'!$K$2:$K$2344,'Hospitalisation Details'!$R$2:$R$2344,0)</f>
        <v>tier - 2</v>
      </c>
      <c r="N919" s="5" t="str">
        <f>_xlfn.XLOOKUP(A919,'Hospitalisation Details'!$K$2:$K$2344,'Hospitalisation Details'!$S$2:$S$2344,0)</f>
        <v>R1011</v>
      </c>
    </row>
    <row r="920" spans="1:14" ht="15.6" x14ac:dyDescent="0.3">
      <c r="A920" s="8" t="s">
        <v>1452</v>
      </c>
      <c r="B920" s="7" t="str">
        <f>_xlfn.XLOOKUP(A920,'Customer Names'!E920:E3254,'Customer Names'!H920:H3254)</f>
        <v>Truitt</v>
      </c>
      <c r="C920" s="7">
        <v>32.395000000000003</v>
      </c>
      <c r="D920" s="7" t="str">
        <f>_xlfn.XLOOKUP(A920,'Medical Examinations'!J920:J3254,'Medical Examinations'!M920:M3254)</f>
        <v>Yes</v>
      </c>
      <c r="E920" s="7" t="str">
        <f>_xlfn.XLOOKUP(A920,'Medical Examinations'!J920:J3254,'Medical Examinations'!N920:N3254)</f>
        <v>No</v>
      </c>
      <c r="F920" s="7" t="str">
        <f>_xlfn.XLOOKUP(A920,'Medical Examinations'!J920:J3254,'Medical Examinations'!O920:O3254)</f>
        <v>No</v>
      </c>
      <c r="G920" s="7">
        <v>0</v>
      </c>
      <c r="H920" s="7" t="str">
        <f>_xlfn.XLOOKUP(A920,'Medical Examinations'!J920:J3254,'Medical Examinations'!Q920:Q3254)</f>
        <v>No</v>
      </c>
      <c r="I920" s="7" t="str">
        <f>_xlfn.XLOOKUP(A920,'Medical Examinations'!J920:J3254,'Medical Examinations'!S920:S3254)</f>
        <v>Obesity</v>
      </c>
      <c r="J920" s="7" t="str">
        <f>_xlfn.XLOOKUP(A920,'Hospitalisation Details'!$K$2:$K$2344,'Hospitalisation Details'!$V$2:$V$2344,0)</f>
        <v>24-Aug-1967</v>
      </c>
      <c r="K920" s="24">
        <f>_xlfn.XLOOKUP(A920,'Hospitalisation Details'!$K$2:$K$2344,'Hospitalisation Details'!$P$2:$P$2344,0)</f>
        <v>11879.1</v>
      </c>
      <c r="L920" s="24" t="str">
        <f>_xlfn.XLOOKUP(A920,'Hospitalisation Details'!$K$2:$K$2344,'Hospitalisation Details'!$Q$2:$Q$2344,0)</f>
        <v>tier - 3</v>
      </c>
      <c r="M920" s="5" t="str">
        <f>_xlfn.XLOOKUP(A920,'Hospitalisation Details'!$K$2:$K$2344,'Hospitalisation Details'!$R$2:$R$2344,0)</f>
        <v>tier - 3</v>
      </c>
      <c r="N920" s="5" t="str">
        <f>_xlfn.XLOOKUP(A920,'Hospitalisation Details'!$K$2:$K$2344,'Hospitalisation Details'!$S$2:$S$2344,0)</f>
        <v>R1024</v>
      </c>
    </row>
    <row r="921" spans="1:14" ht="15.6" x14ac:dyDescent="0.3">
      <c r="A921" s="8" t="s">
        <v>1451</v>
      </c>
      <c r="B921" s="7" t="str">
        <f>_xlfn.XLOOKUP(A921,'Customer Names'!E921:E3255,'Customer Names'!H921:H3255)</f>
        <v>Chang</v>
      </c>
      <c r="C921" s="7">
        <v>36.64</v>
      </c>
      <c r="D921" s="7" t="str">
        <f>_xlfn.XLOOKUP(A921,'Medical Examinations'!J921:J3255,'Medical Examinations'!M921:M3255)</f>
        <v>No</v>
      </c>
      <c r="E921" s="7" t="str">
        <f>_xlfn.XLOOKUP(A921,'Medical Examinations'!J921:J3255,'Medical Examinations'!N921:N3255)</f>
        <v>No</v>
      </c>
      <c r="F921" s="7" t="str">
        <f>_xlfn.XLOOKUP(A921,'Medical Examinations'!J921:J3255,'Medical Examinations'!O921:O3255)</f>
        <v>No</v>
      </c>
      <c r="G921" s="7">
        <v>0</v>
      </c>
      <c r="H921" s="7" t="str">
        <f>_xlfn.XLOOKUP(A921,'Medical Examinations'!J921:J3255,'Medical Examinations'!Q921:Q3255)</f>
        <v>No</v>
      </c>
      <c r="I921" s="7" t="str">
        <f>_xlfn.XLOOKUP(A921,'Medical Examinations'!J921:J3255,'Medical Examinations'!S921:S3255)</f>
        <v>Obesity</v>
      </c>
      <c r="J921" s="7" t="str">
        <f>_xlfn.XLOOKUP(A921,'Hospitalisation Details'!$K$2:$K$2344,'Hospitalisation Details'!$V$2:$V$2344,0)</f>
        <v>7-Jul-1974</v>
      </c>
      <c r="K921" s="24">
        <f>_xlfn.XLOOKUP(A921,'Hospitalisation Details'!$K$2:$K$2344,'Hospitalisation Details'!$P$2:$P$2344,0)</f>
        <v>11858.56</v>
      </c>
      <c r="L921" s="24" t="str">
        <f>_xlfn.XLOOKUP(A921,'Hospitalisation Details'!$K$2:$K$2344,'Hospitalisation Details'!$Q$2:$Q$2344,0)</f>
        <v>tier - 3</v>
      </c>
      <c r="M921" s="5" t="str">
        <f>_xlfn.XLOOKUP(A921,'Hospitalisation Details'!$K$2:$K$2344,'Hospitalisation Details'!$R$2:$R$2344,0)</f>
        <v>tier - 3</v>
      </c>
      <c r="N921" s="5" t="str">
        <f>_xlfn.XLOOKUP(A921,'Hospitalisation Details'!$K$2:$K$2344,'Hospitalisation Details'!$S$2:$S$2344,0)</f>
        <v>R1011</v>
      </c>
    </row>
    <row r="922" spans="1:14" ht="15.6" x14ac:dyDescent="0.3">
      <c r="A922" s="8" t="s">
        <v>1450</v>
      </c>
      <c r="B922" s="7" t="str">
        <f>_xlfn.XLOOKUP(A922,'Customer Names'!E922:E3256,'Customer Names'!H922:H3256)</f>
        <v>Frey</v>
      </c>
      <c r="C922" s="7">
        <v>39.049999999999997</v>
      </c>
      <c r="D922" s="7" t="str">
        <f>_xlfn.XLOOKUP(A922,'Medical Examinations'!J922:J3256,'Medical Examinations'!M922:M3256)</f>
        <v>Yes</v>
      </c>
      <c r="E922" s="7" t="str">
        <f>_xlfn.XLOOKUP(A922,'Medical Examinations'!J922:J3256,'Medical Examinations'!N922:N3256)</f>
        <v>No</v>
      </c>
      <c r="F922" s="7" t="str">
        <f>_xlfn.XLOOKUP(A922,'Medical Examinations'!J922:J3256,'Medical Examinations'!O922:O3256)</f>
        <v>No</v>
      </c>
      <c r="G922" s="7">
        <v>1</v>
      </c>
      <c r="H922" s="7" t="str">
        <f>_xlfn.XLOOKUP(A922,'Medical Examinations'!J922:J3256,'Medical Examinations'!Q922:Q3256)</f>
        <v>No</v>
      </c>
      <c r="I922" s="7" t="str">
        <f>_xlfn.XLOOKUP(A922,'Medical Examinations'!J922:J3256,'Medical Examinations'!S922:S3256)</f>
        <v>Obesity</v>
      </c>
      <c r="J922" s="7" t="str">
        <f>_xlfn.XLOOKUP(A922,'Hospitalisation Details'!$K$2:$K$2344,'Hospitalisation Details'!$V$2:$V$2344,0)</f>
        <v>29-Sep-1964</v>
      </c>
      <c r="K922" s="24">
        <f>_xlfn.XLOOKUP(A922,'Hospitalisation Details'!$K$2:$K$2344,'Hospitalisation Details'!$P$2:$P$2344,0)</f>
        <v>11856.41</v>
      </c>
      <c r="L922" s="24" t="str">
        <f>_xlfn.XLOOKUP(A922,'Hospitalisation Details'!$K$2:$K$2344,'Hospitalisation Details'!$Q$2:$Q$2344,0)</f>
        <v>tier - 3</v>
      </c>
      <c r="M922" s="5" t="str">
        <f>_xlfn.XLOOKUP(A922,'Hospitalisation Details'!$K$2:$K$2344,'Hospitalisation Details'!$R$2:$R$2344,0)</f>
        <v>tier - 2</v>
      </c>
      <c r="N922" s="5" t="str">
        <f>_xlfn.XLOOKUP(A922,'Hospitalisation Details'!$K$2:$K$2344,'Hospitalisation Details'!$S$2:$S$2344,0)</f>
        <v>R1013</v>
      </c>
    </row>
    <row r="923" spans="1:14" ht="15.6" x14ac:dyDescent="0.3">
      <c r="A923" s="8" t="s">
        <v>1449</v>
      </c>
      <c r="B923" s="7" t="str">
        <f>_xlfn.XLOOKUP(A923,'Customer Names'!E923:E3257,'Customer Names'!H923:H3257)</f>
        <v>Krishna</v>
      </c>
      <c r="C923" s="7">
        <v>33.1</v>
      </c>
      <c r="D923" s="7" t="str">
        <f>_xlfn.XLOOKUP(A923,'Medical Examinations'!J923:J3257,'Medical Examinations'!M923:M3257)</f>
        <v>Yes</v>
      </c>
      <c r="E923" s="7" t="str">
        <f>_xlfn.XLOOKUP(A923,'Medical Examinations'!J923:J3257,'Medical Examinations'!N923:N3257)</f>
        <v>No</v>
      </c>
      <c r="F923" s="7" t="str">
        <f>_xlfn.XLOOKUP(A923,'Medical Examinations'!J923:J3257,'Medical Examinations'!O923:O3257)</f>
        <v>No</v>
      </c>
      <c r="G923" s="7">
        <v>1</v>
      </c>
      <c r="H923" s="7" t="str">
        <f>_xlfn.XLOOKUP(A923,'Medical Examinations'!J923:J3257,'Medical Examinations'!Q923:Q3257)</f>
        <v>No</v>
      </c>
      <c r="I923" s="7" t="str">
        <f>_xlfn.XLOOKUP(A923,'Medical Examinations'!J923:J3257,'Medical Examinations'!S923:S3257)</f>
        <v>Obesity</v>
      </c>
      <c r="J923" s="7" t="str">
        <f>_xlfn.XLOOKUP(A923,'Hospitalisation Details'!$K$2:$K$2344,'Hospitalisation Details'!$V$2:$V$2344,0)</f>
        <v>27-Jun-1964</v>
      </c>
      <c r="K923" s="24">
        <f>_xlfn.XLOOKUP(A923,'Hospitalisation Details'!$K$2:$K$2344,'Hospitalisation Details'!$P$2:$P$2344,0)</f>
        <v>11848.14</v>
      </c>
      <c r="L923" s="24" t="str">
        <f>_xlfn.XLOOKUP(A923,'Hospitalisation Details'!$K$2:$K$2344,'Hospitalisation Details'!$Q$2:$Q$2344,0)</f>
        <v>tier - 3</v>
      </c>
      <c r="M923" s="5" t="str">
        <f>_xlfn.XLOOKUP(A923,'Hospitalisation Details'!$K$2:$K$2344,'Hospitalisation Details'!$R$2:$R$2344,0)</f>
        <v>tier - 2</v>
      </c>
      <c r="N923" s="5" t="str">
        <f>_xlfn.XLOOKUP(A923,'Hospitalisation Details'!$K$2:$K$2344,'Hospitalisation Details'!$S$2:$S$2344,0)</f>
        <v>R1011</v>
      </c>
    </row>
    <row r="924" spans="1:14" ht="15.6" x14ac:dyDescent="0.3">
      <c r="A924" s="8" t="s">
        <v>1448</v>
      </c>
      <c r="B924" s="7" t="str">
        <f>_xlfn.XLOOKUP(A924,'Customer Names'!E924:E3258,'Customer Names'!H924:H3258)</f>
        <v>Maher</v>
      </c>
      <c r="C924" s="7">
        <v>31.824999999999999</v>
      </c>
      <c r="D924" s="7" t="str">
        <f>_xlfn.XLOOKUP(A924,'Medical Examinations'!J924:J3258,'Medical Examinations'!M924:M3258)</f>
        <v>No</v>
      </c>
      <c r="E924" s="7" t="str">
        <f>_xlfn.XLOOKUP(A924,'Medical Examinations'!J924:J3258,'Medical Examinations'!N924:N3258)</f>
        <v>No</v>
      </c>
      <c r="F924" s="7" t="str">
        <f>_xlfn.XLOOKUP(A924,'Medical Examinations'!J924:J3258,'Medical Examinations'!O924:O3258)</f>
        <v>No</v>
      </c>
      <c r="G924" s="7">
        <v>0</v>
      </c>
      <c r="H924" s="7" t="str">
        <f>_xlfn.XLOOKUP(A924,'Medical Examinations'!J924:J3258,'Medical Examinations'!Q924:Q3258)</f>
        <v>No</v>
      </c>
      <c r="I924" s="7" t="str">
        <f>_xlfn.XLOOKUP(A924,'Medical Examinations'!J924:J3258,'Medical Examinations'!S924:S3258)</f>
        <v>Obesity</v>
      </c>
      <c r="J924" s="7" t="str">
        <f>_xlfn.XLOOKUP(A924,'Hospitalisation Details'!$K$2:$K$2344,'Hospitalisation Details'!$V$2:$V$2344,0)</f>
        <v>10-Nov-1965</v>
      </c>
      <c r="K924" s="24">
        <f>_xlfn.XLOOKUP(A924,'Hospitalisation Details'!$K$2:$K$2344,'Hospitalisation Details'!$P$2:$P$2344,0)</f>
        <v>11842.62</v>
      </c>
      <c r="L924" s="24" t="str">
        <f>_xlfn.XLOOKUP(A924,'Hospitalisation Details'!$K$2:$K$2344,'Hospitalisation Details'!$Q$2:$Q$2344,0)</f>
        <v>tier - 3</v>
      </c>
      <c r="M924" s="5" t="str">
        <f>_xlfn.XLOOKUP(A924,'Hospitalisation Details'!$K$2:$K$2344,'Hospitalisation Details'!$R$2:$R$2344,0)</f>
        <v>tier - 3</v>
      </c>
      <c r="N924" s="5" t="str">
        <f>_xlfn.XLOOKUP(A924,'Hospitalisation Details'!$K$2:$K$2344,'Hospitalisation Details'!$S$2:$S$2344,0)</f>
        <v>R1012</v>
      </c>
    </row>
    <row r="925" spans="1:14" ht="15.6" x14ac:dyDescent="0.3">
      <c r="A925" s="8" t="s">
        <v>1447</v>
      </c>
      <c r="B925" s="7" t="str">
        <f>_xlfn.XLOOKUP(A925,'Customer Names'!E925:E3259,'Customer Names'!H925:H3259)</f>
        <v>Boivin</v>
      </c>
      <c r="C925" s="7">
        <v>29</v>
      </c>
      <c r="D925" s="7" t="str">
        <f>_xlfn.XLOOKUP(A925,'Medical Examinations'!J925:J3259,'Medical Examinations'!M925:M3259)</f>
        <v>Yes</v>
      </c>
      <c r="E925" s="7" t="str">
        <f>_xlfn.XLOOKUP(A925,'Medical Examinations'!J925:J3259,'Medical Examinations'!N925:N3259)</f>
        <v>No</v>
      </c>
      <c r="F925" s="7" t="str">
        <f>_xlfn.XLOOKUP(A925,'Medical Examinations'!J925:J3259,'Medical Examinations'!O925:O3259)</f>
        <v>No</v>
      </c>
      <c r="G925" s="7">
        <v>1</v>
      </c>
      <c r="H925" s="7" t="str">
        <f>_xlfn.XLOOKUP(A925,'Medical Examinations'!J925:J3259,'Medical Examinations'!Q925:Q3259)</f>
        <v>No</v>
      </c>
      <c r="I925" s="7" t="str">
        <f>_xlfn.XLOOKUP(A925,'Medical Examinations'!J925:J3259,'Medical Examinations'!S925:S3259)</f>
        <v>Over Weight</v>
      </c>
      <c r="J925" s="7" t="str">
        <f>_xlfn.XLOOKUP(A925,'Hospitalisation Details'!$K$2:$K$2344,'Hospitalisation Details'!$V$2:$V$2344,0)</f>
        <v>11-Jul-1964</v>
      </c>
      <c r="K925" s="24">
        <f>_xlfn.XLOOKUP(A925,'Hospitalisation Details'!$K$2:$K$2344,'Hospitalisation Details'!$P$2:$P$2344,0)</f>
        <v>11842.44</v>
      </c>
      <c r="L925" s="24" t="str">
        <f>_xlfn.XLOOKUP(A925,'Hospitalisation Details'!$K$2:$K$2344,'Hospitalisation Details'!$Q$2:$Q$2344,0)</f>
        <v>tier - 3</v>
      </c>
      <c r="M925" s="5" t="str">
        <f>_xlfn.XLOOKUP(A925,'Hospitalisation Details'!$K$2:$K$2344,'Hospitalisation Details'!$R$2:$R$2344,0)</f>
        <v>tier - 2</v>
      </c>
      <c r="N925" s="5" t="str">
        <f>_xlfn.XLOOKUP(A925,'Hospitalisation Details'!$K$2:$K$2344,'Hospitalisation Details'!$S$2:$S$2344,0)</f>
        <v>R1011</v>
      </c>
    </row>
    <row r="926" spans="1:14" ht="15.6" x14ac:dyDescent="0.3">
      <c r="A926" s="8" t="s">
        <v>1446</v>
      </c>
      <c r="B926" s="7" t="str">
        <f>_xlfn.XLOOKUP(A926,'Customer Names'!E926:E3260,'Customer Names'!H926:H3260)</f>
        <v>McAlister</v>
      </c>
      <c r="C926" s="7">
        <v>30.495000000000001</v>
      </c>
      <c r="D926" s="7" t="str">
        <f>_xlfn.XLOOKUP(A926,'Medical Examinations'!J926:J3260,'Medical Examinations'!M926:M3260)</f>
        <v>No</v>
      </c>
      <c r="E926" s="7" t="str">
        <f>_xlfn.XLOOKUP(A926,'Medical Examinations'!J926:J3260,'Medical Examinations'!N926:N3260)</f>
        <v>No</v>
      </c>
      <c r="F926" s="7" t="str">
        <f>_xlfn.XLOOKUP(A926,'Medical Examinations'!J926:J3260,'Medical Examinations'!O926:O3260)</f>
        <v>No</v>
      </c>
      <c r="G926" s="7">
        <v>0</v>
      </c>
      <c r="H926" s="7" t="str">
        <f>_xlfn.XLOOKUP(A926,'Medical Examinations'!J926:J3260,'Medical Examinations'!Q926:Q3260)</f>
        <v>No</v>
      </c>
      <c r="I926" s="7" t="str">
        <f>_xlfn.XLOOKUP(A926,'Medical Examinations'!J926:J3260,'Medical Examinations'!S926:S3260)</f>
        <v>Obesity</v>
      </c>
      <c r="J926" s="7" t="str">
        <f>_xlfn.XLOOKUP(A926,'Hospitalisation Details'!$K$2:$K$2344,'Hospitalisation Details'!$V$2:$V$2344,0)</f>
        <v>25-Sep-1965</v>
      </c>
      <c r="K926" s="24">
        <f>_xlfn.XLOOKUP(A926,'Hospitalisation Details'!$K$2:$K$2344,'Hospitalisation Details'!$P$2:$P$2344,0)</f>
        <v>11840.78</v>
      </c>
      <c r="L926" s="24" t="str">
        <f>_xlfn.XLOOKUP(A926,'Hospitalisation Details'!$K$2:$K$2344,'Hospitalisation Details'!$Q$2:$Q$2344,0)</f>
        <v>tier - 3</v>
      </c>
      <c r="M926" s="5" t="str">
        <f>_xlfn.XLOOKUP(A926,'Hospitalisation Details'!$K$2:$K$2344,'Hospitalisation Details'!$R$2:$R$2344,0)</f>
        <v>tier - 2</v>
      </c>
      <c r="N926" s="5" t="str">
        <f>_xlfn.XLOOKUP(A926,'Hospitalisation Details'!$K$2:$K$2344,'Hospitalisation Details'!$S$2:$S$2344,0)</f>
        <v>R1012</v>
      </c>
    </row>
    <row r="927" spans="1:14" ht="15.6" x14ac:dyDescent="0.3">
      <c r="A927" s="8" t="s">
        <v>1445</v>
      </c>
      <c r="B927" s="7" t="str">
        <f>_xlfn.XLOOKUP(A927,'Customer Names'!E927:E3261,'Customer Names'!H927:H3261)</f>
        <v>Akhmedova</v>
      </c>
      <c r="C927" s="7">
        <v>25.2</v>
      </c>
      <c r="D927" s="7" t="str">
        <f>_xlfn.XLOOKUP(A927,'Medical Examinations'!J927:J3261,'Medical Examinations'!M927:M3261)</f>
        <v>Yes</v>
      </c>
      <c r="E927" s="7" t="str">
        <f>_xlfn.XLOOKUP(A927,'Medical Examinations'!J927:J3261,'Medical Examinations'!N927:N3261)</f>
        <v>No</v>
      </c>
      <c r="F927" s="7" t="str">
        <f>_xlfn.XLOOKUP(A927,'Medical Examinations'!J927:J3261,'Medical Examinations'!O927:O3261)</f>
        <v>No</v>
      </c>
      <c r="G927" s="7">
        <v>1</v>
      </c>
      <c r="H927" s="7" t="str">
        <f>_xlfn.XLOOKUP(A927,'Medical Examinations'!J927:J3261,'Medical Examinations'!Q927:Q3261)</f>
        <v>No</v>
      </c>
      <c r="I927" s="7" t="str">
        <f>_xlfn.XLOOKUP(A927,'Medical Examinations'!J927:J3261,'Medical Examinations'!S927:S3261)</f>
        <v>Over Weight</v>
      </c>
      <c r="J927" s="7" t="str">
        <f>_xlfn.XLOOKUP(A927,'Hospitalisation Details'!$K$2:$K$2344,'Hospitalisation Details'!$V$2:$V$2344,0)</f>
        <v>11-Sep-1964</v>
      </c>
      <c r="K927" s="24">
        <f>_xlfn.XLOOKUP(A927,'Hospitalisation Details'!$K$2:$K$2344,'Hospitalisation Details'!$P$2:$P$2344,0)</f>
        <v>11837.16</v>
      </c>
      <c r="L927" s="24" t="str">
        <f>_xlfn.XLOOKUP(A927,'Hospitalisation Details'!$K$2:$K$2344,'Hospitalisation Details'!$Q$2:$Q$2344,0)</f>
        <v>tier - 3</v>
      </c>
      <c r="M927" s="5" t="str">
        <f>_xlfn.XLOOKUP(A927,'Hospitalisation Details'!$K$2:$K$2344,'Hospitalisation Details'!$R$2:$R$2344,0)</f>
        <v>tier - 3</v>
      </c>
      <c r="N927" s="5" t="str">
        <f>_xlfn.XLOOKUP(A927,'Hospitalisation Details'!$K$2:$K$2344,'Hospitalisation Details'!$S$2:$S$2344,0)</f>
        <v>R1011</v>
      </c>
    </row>
    <row r="928" spans="1:14" ht="15.6" x14ac:dyDescent="0.3">
      <c r="A928" s="8" t="s">
        <v>1444</v>
      </c>
      <c r="B928" s="7" t="str">
        <f>_xlfn.XLOOKUP(A928,'Customer Names'!E928:E3262,'Customer Names'!H928:H3262)</f>
        <v>Tucker</v>
      </c>
      <c r="C928" s="7">
        <v>22.77</v>
      </c>
      <c r="D928" s="7" t="str">
        <f>_xlfn.XLOOKUP(A928,'Medical Examinations'!J928:J3262,'Medical Examinations'!M928:M3262)</f>
        <v>Yes</v>
      </c>
      <c r="E928" s="7" t="str">
        <f>_xlfn.XLOOKUP(A928,'Medical Examinations'!J928:J3262,'Medical Examinations'!N928:N3262)</f>
        <v>No</v>
      </c>
      <c r="F928" s="7" t="str">
        <f>_xlfn.XLOOKUP(A928,'Medical Examinations'!J928:J3262,'Medical Examinations'!O928:O3262)</f>
        <v>No</v>
      </c>
      <c r="G928" s="7">
        <v>1</v>
      </c>
      <c r="H928" s="7" t="str">
        <f>_xlfn.XLOOKUP(A928,'Medical Examinations'!J928:J3262,'Medical Examinations'!Q928:Q3262)</f>
        <v>No</v>
      </c>
      <c r="I928" s="7" t="str">
        <f>_xlfn.XLOOKUP(A928,'Medical Examinations'!J928:J3262,'Medical Examinations'!S928:S3262)</f>
        <v>Normal Weight</v>
      </c>
      <c r="J928" s="7" t="str">
        <f>_xlfn.XLOOKUP(A928,'Hospitalisation Details'!$K$2:$K$2344,'Hospitalisation Details'!$V$2:$V$2344,0)</f>
        <v>27-Jun-1964</v>
      </c>
      <c r="K928" s="24">
        <f>_xlfn.XLOOKUP(A928,'Hospitalisation Details'!$K$2:$K$2344,'Hospitalisation Details'!$P$2:$P$2344,0)</f>
        <v>11833.78</v>
      </c>
      <c r="L928" s="24" t="str">
        <f>_xlfn.XLOOKUP(A928,'Hospitalisation Details'!$K$2:$K$2344,'Hospitalisation Details'!$Q$2:$Q$2344,0)</f>
        <v>tier - 3</v>
      </c>
      <c r="M928" s="5" t="str">
        <f>_xlfn.XLOOKUP(A928,'Hospitalisation Details'!$K$2:$K$2344,'Hospitalisation Details'!$R$2:$R$2344,0)</f>
        <v>tier - 3</v>
      </c>
      <c r="N928" s="5" t="str">
        <f>_xlfn.XLOOKUP(A928,'Hospitalisation Details'!$K$2:$K$2344,'Hospitalisation Details'!$S$2:$S$2344,0)</f>
        <v>R1013</v>
      </c>
    </row>
    <row r="929" spans="1:14" ht="15.6" x14ac:dyDescent="0.3">
      <c r="A929" s="8" t="s">
        <v>1443</v>
      </c>
      <c r="B929" s="7" t="str">
        <f>_xlfn.XLOOKUP(A929,'Customer Names'!E929:E3263,'Customer Names'!H929:H3263)</f>
        <v>Gramelspacher</v>
      </c>
      <c r="C929" s="7">
        <v>23.18</v>
      </c>
      <c r="D929" s="7" t="str">
        <f>_xlfn.XLOOKUP(A929,'Medical Examinations'!J929:J3263,'Medical Examinations'!M929:M3263)</f>
        <v>No</v>
      </c>
      <c r="E929" s="7" t="str">
        <f>_xlfn.XLOOKUP(A929,'Medical Examinations'!J929:J3263,'Medical Examinations'!N929:N3263)</f>
        <v>No</v>
      </c>
      <c r="F929" s="7" t="str">
        <f>_xlfn.XLOOKUP(A929,'Medical Examinations'!J929:J3263,'Medical Examinations'!O929:O3263)</f>
        <v>No</v>
      </c>
      <c r="G929" s="7">
        <v>0</v>
      </c>
      <c r="H929" s="7" t="str">
        <f>_xlfn.XLOOKUP(A929,'Medical Examinations'!J929:J3263,'Medical Examinations'!Q929:Q3263)</f>
        <v>No</v>
      </c>
      <c r="I929" s="7" t="str">
        <f>_xlfn.XLOOKUP(A929,'Medical Examinations'!J929:J3263,'Medical Examinations'!S929:S3263)</f>
        <v>Normal Weight</v>
      </c>
      <c r="J929" s="7" t="str">
        <f>_xlfn.XLOOKUP(A929,'Hospitalisation Details'!$K$2:$K$2344,'Hospitalisation Details'!$V$2:$V$2344,0)</f>
        <v>3-Oct-1965</v>
      </c>
      <c r="K929" s="24">
        <f>_xlfn.XLOOKUP(A929,'Hospitalisation Details'!$K$2:$K$2344,'Hospitalisation Details'!$P$2:$P$2344,0)</f>
        <v>11830.61</v>
      </c>
      <c r="L929" s="24" t="str">
        <f>_xlfn.XLOOKUP(A929,'Hospitalisation Details'!$K$2:$K$2344,'Hospitalisation Details'!$Q$2:$Q$2344,0)</f>
        <v>tier - 3</v>
      </c>
      <c r="M929" s="5" t="str">
        <f>_xlfn.XLOOKUP(A929,'Hospitalisation Details'!$K$2:$K$2344,'Hospitalisation Details'!$R$2:$R$2344,0)</f>
        <v>tier - 1</v>
      </c>
      <c r="N929" s="5" t="str">
        <f>_xlfn.XLOOKUP(A929,'Hospitalisation Details'!$K$2:$K$2344,'Hospitalisation Details'!$S$2:$S$2344,0)</f>
        <v>R1012</v>
      </c>
    </row>
    <row r="930" spans="1:14" ht="15.6" x14ac:dyDescent="0.3">
      <c r="A930" s="8" t="s">
        <v>1442</v>
      </c>
      <c r="B930" s="7" t="str">
        <f>_xlfn.XLOOKUP(A930,'Customer Names'!E930:E3264,'Customer Names'!H930:H3264)</f>
        <v>Goldsmith</v>
      </c>
      <c r="C930" s="7">
        <v>35.409999999999997</v>
      </c>
      <c r="D930" s="7" t="str">
        <f>_xlfn.XLOOKUP(A930,'Medical Examinations'!J930:J3264,'Medical Examinations'!M930:M3264)</f>
        <v>No</v>
      </c>
      <c r="E930" s="7" t="str">
        <f>_xlfn.XLOOKUP(A930,'Medical Examinations'!J930:J3264,'Medical Examinations'!N930:N3264)</f>
        <v>No</v>
      </c>
      <c r="F930" s="7" t="str">
        <f>_xlfn.XLOOKUP(A930,'Medical Examinations'!J930:J3264,'Medical Examinations'!O930:O3264)</f>
        <v>No</v>
      </c>
      <c r="G930" s="7">
        <v>0</v>
      </c>
      <c r="H930" s="7" t="str">
        <f>_xlfn.XLOOKUP(A930,'Medical Examinations'!J930:J3264,'Medical Examinations'!Q930:Q3264)</f>
        <v>No</v>
      </c>
      <c r="I930" s="7" t="str">
        <f>_xlfn.XLOOKUP(A930,'Medical Examinations'!J930:J3264,'Medical Examinations'!S930:S3264)</f>
        <v>Obesity</v>
      </c>
      <c r="J930" s="7" t="str">
        <f>_xlfn.XLOOKUP(A930,'Hospitalisation Details'!$K$2:$K$2344,'Hospitalisation Details'!$V$2:$V$2344,0)</f>
        <v>20-Nov-1982</v>
      </c>
      <c r="K930" s="24">
        <f>_xlfn.XLOOKUP(A930,'Hospitalisation Details'!$K$2:$K$2344,'Hospitalisation Details'!$P$2:$P$2344,0)</f>
        <v>11773.06</v>
      </c>
      <c r="L930" s="24" t="str">
        <f>_xlfn.XLOOKUP(A930,'Hospitalisation Details'!$K$2:$K$2344,'Hospitalisation Details'!$Q$2:$Q$2344,0)</f>
        <v>tier - 3</v>
      </c>
      <c r="M930" s="5" t="str">
        <f>_xlfn.XLOOKUP(A930,'Hospitalisation Details'!$K$2:$K$2344,'Hospitalisation Details'!$R$2:$R$2344,0)</f>
        <v>tier - 3</v>
      </c>
      <c r="N930" s="5" t="str">
        <f>_xlfn.XLOOKUP(A930,'Hospitalisation Details'!$K$2:$K$2344,'Hospitalisation Details'!$S$2:$S$2344,0)</f>
        <v>R1026</v>
      </c>
    </row>
    <row r="931" spans="1:14" ht="15.6" x14ac:dyDescent="0.3">
      <c r="A931" s="8" t="s">
        <v>1441</v>
      </c>
      <c r="B931" s="7" t="str">
        <f>_xlfn.XLOOKUP(A931,'Customer Names'!E931:E3265,'Customer Names'!H931:H3265)</f>
        <v>Tranter</v>
      </c>
      <c r="C931" s="7">
        <v>32.11</v>
      </c>
      <c r="D931" s="7" t="str">
        <f>_xlfn.XLOOKUP(A931,'Medical Examinations'!J931:J3265,'Medical Examinations'!M931:M3265)</f>
        <v>Yes</v>
      </c>
      <c r="E931" s="7" t="str">
        <f>_xlfn.XLOOKUP(A931,'Medical Examinations'!J931:J3265,'Medical Examinations'!N931:N3265)</f>
        <v>No</v>
      </c>
      <c r="F931" s="7" t="str">
        <f>_xlfn.XLOOKUP(A931,'Medical Examinations'!J931:J3265,'Medical Examinations'!O931:O3265)</f>
        <v>No</v>
      </c>
      <c r="G931" s="7">
        <v>2</v>
      </c>
      <c r="H931" s="7" t="str">
        <f>_xlfn.XLOOKUP(A931,'Medical Examinations'!J931:J3265,'Medical Examinations'!Q931:Q3265)</f>
        <v>No</v>
      </c>
      <c r="I931" s="7" t="str">
        <f>_xlfn.XLOOKUP(A931,'Medical Examinations'!J931:J3265,'Medical Examinations'!S931:S3265)</f>
        <v>Obesity</v>
      </c>
      <c r="J931" s="7" t="str">
        <f>_xlfn.XLOOKUP(A931,'Hospitalisation Details'!$K$2:$K$2344,'Hospitalisation Details'!$V$2:$V$2344,0)</f>
        <v>25-Jul-1966</v>
      </c>
      <c r="K931" s="24">
        <f>_xlfn.XLOOKUP(A931,'Hospitalisation Details'!$K$2:$K$2344,'Hospitalisation Details'!$P$2:$P$2344,0)</f>
        <v>11763</v>
      </c>
      <c r="L931" s="24" t="str">
        <f>_xlfn.XLOOKUP(A931,'Hospitalisation Details'!$K$2:$K$2344,'Hospitalisation Details'!$Q$2:$Q$2344,0)</f>
        <v>tier - 3</v>
      </c>
      <c r="M931" s="5" t="str">
        <f>_xlfn.XLOOKUP(A931,'Hospitalisation Details'!$K$2:$K$2344,'Hospitalisation Details'!$R$2:$R$2344,0)</f>
        <v>tier - 3</v>
      </c>
      <c r="N931" s="5" t="str">
        <f>_xlfn.XLOOKUP(A931,'Hospitalisation Details'!$K$2:$K$2344,'Hospitalisation Details'!$S$2:$S$2344,0)</f>
        <v>R1016</v>
      </c>
    </row>
    <row r="932" spans="1:14" ht="15.6" x14ac:dyDescent="0.3">
      <c r="A932" s="8" t="s">
        <v>1440</v>
      </c>
      <c r="B932" s="7" t="str">
        <f>_xlfn.XLOOKUP(A932,'Customer Names'!E932:E3266,'Customer Names'!H932:H3266)</f>
        <v>Tu</v>
      </c>
      <c r="C932" s="7">
        <v>34.479999999999997</v>
      </c>
      <c r="D932" s="7" t="str">
        <f>_xlfn.XLOOKUP(A932,'Medical Examinations'!J932:J3266,'Medical Examinations'!M932:M3266)</f>
        <v>No</v>
      </c>
      <c r="E932" s="7" t="str">
        <f>_xlfn.XLOOKUP(A932,'Medical Examinations'!J932:J3266,'Medical Examinations'!N932:N3266)</f>
        <v>No</v>
      </c>
      <c r="F932" s="7" t="str">
        <f>_xlfn.XLOOKUP(A932,'Medical Examinations'!J932:J3266,'Medical Examinations'!O932:O3266)</f>
        <v>Yes</v>
      </c>
      <c r="G932" s="7">
        <v>1</v>
      </c>
      <c r="H932" s="7" t="str">
        <f>_xlfn.XLOOKUP(A932,'Medical Examinations'!J932:J3266,'Medical Examinations'!Q932:Q3266)</f>
        <v>No</v>
      </c>
      <c r="I932" s="7" t="str">
        <f>_xlfn.XLOOKUP(A932,'Medical Examinations'!J932:J3266,'Medical Examinations'!S932:S3266)</f>
        <v>Obesity</v>
      </c>
      <c r="J932" s="7" t="str">
        <f>_xlfn.XLOOKUP(A932,'Hospitalisation Details'!$K$2:$K$2344,'Hospitalisation Details'!$V$2:$V$2344,0)</f>
        <v>6-Nov-1979</v>
      </c>
      <c r="K932" s="24">
        <f>_xlfn.XLOOKUP(A932,'Hospitalisation Details'!$K$2:$K$2344,'Hospitalisation Details'!$P$2:$P$2344,0)</f>
        <v>11752.68</v>
      </c>
      <c r="L932" s="24" t="str">
        <f>_xlfn.XLOOKUP(A932,'Hospitalisation Details'!$K$2:$K$2344,'Hospitalisation Details'!$Q$2:$Q$2344,0)</f>
        <v>tier - 3</v>
      </c>
      <c r="M932" s="5" t="str">
        <f>_xlfn.XLOOKUP(A932,'Hospitalisation Details'!$K$2:$K$2344,'Hospitalisation Details'!$R$2:$R$2344,0)</f>
        <v>tier - 1</v>
      </c>
      <c r="N932" s="5" t="str">
        <f>_xlfn.XLOOKUP(A932,'Hospitalisation Details'!$K$2:$K$2344,'Hospitalisation Details'!$S$2:$S$2344,0)</f>
        <v>R1026</v>
      </c>
    </row>
    <row r="933" spans="1:14" ht="15.6" x14ac:dyDescent="0.3">
      <c r="A933" s="8" t="s">
        <v>1439</v>
      </c>
      <c r="B933" s="7" t="str">
        <f>_xlfn.XLOOKUP(A933,'Customer Names'!E933:E3267,'Customer Names'!H933:H3267)</f>
        <v>Kaczka</v>
      </c>
      <c r="C933" s="7">
        <v>34.39</v>
      </c>
      <c r="D933" s="7" t="str">
        <f>_xlfn.XLOOKUP(A933,'Medical Examinations'!J933:J3267,'Medical Examinations'!M933:M3267)</f>
        <v>Yes</v>
      </c>
      <c r="E933" s="7" t="str">
        <f>_xlfn.XLOOKUP(A933,'Medical Examinations'!J933:J3267,'Medical Examinations'!N933:N3267)</f>
        <v>No</v>
      </c>
      <c r="F933" s="7" t="str">
        <f>_xlfn.XLOOKUP(A933,'Medical Examinations'!J933:J3267,'Medical Examinations'!O933:O3267)</f>
        <v>No</v>
      </c>
      <c r="G933" s="7">
        <v>1</v>
      </c>
      <c r="H933" s="7" t="str">
        <f>_xlfn.XLOOKUP(A933,'Medical Examinations'!J933:J3267,'Medical Examinations'!Q933:Q3267)</f>
        <v>No</v>
      </c>
      <c r="I933" s="7" t="str">
        <f>_xlfn.XLOOKUP(A933,'Medical Examinations'!J933:J3267,'Medical Examinations'!S933:S3267)</f>
        <v>Obesity</v>
      </c>
      <c r="J933" s="7" t="str">
        <f>_xlfn.XLOOKUP(A933,'Hospitalisation Details'!$K$2:$K$2344,'Hospitalisation Details'!$V$2:$V$2344,0)</f>
        <v>2-Dec-1964</v>
      </c>
      <c r="K933" s="24">
        <f>_xlfn.XLOOKUP(A933,'Hospitalisation Details'!$K$2:$K$2344,'Hospitalisation Details'!$P$2:$P$2344,0)</f>
        <v>11743.93</v>
      </c>
      <c r="L933" s="24" t="str">
        <f>_xlfn.XLOOKUP(A933,'Hospitalisation Details'!$K$2:$K$2344,'Hospitalisation Details'!$Q$2:$Q$2344,0)</f>
        <v>tier - 3</v>
      </c>
      <c r="M933" s="5" t="str">
        <f>_xlfn.XLOOKUP(A933,'Hospitalisation Details'!$K$2:$K$2344,'Hospitalisation Details'!$R$2:$R$2344,0)</f>
        <v>tier - 1</v>
      </c>
      <c r="N933" s="5" t="str">
        <f>_xlfn.XLOOKUP(A933,'Hospitalisation Details'!$K$2:$K$2344,'Hospitalisation Details'!$S$2:$S$2344,0)</f>
        <v>R1012</v>
      </c>
    </row>
    <row r="934" spans="1:14" ht="15.6" x14ac:dyDescent="0.3">
      <c r="A934" s="8" t="s">
        <v>1438</v>
      </c>
      <c r="B934" s="7" t="str">
        <f>_xlfn.XLOOKUP(A934,'Customer Names'!E934:E3268,'Customer Names'!H934:H3268)</f>
        <v>Hunter</v>
      </c>
      <c r="C934" s="7">
        <v>26.4</v>
      </c>
      <c r="D934" s="7" t="str">
        <f>_xlfn.XLOOKUP(A934,'Medical Examinations'!J934:J3268,'Medical Examinations'!M934:M3268)</f>
        <v>Yes</v>
      </c>
      <c r="E934" s="7" t="str">
        <f>_xlfn.XLOOKUP(A934,'Medical Examinations'!J934:J3268,'Medical Examinations'!N934:N3268)</f>
        <v>No</v>
      </c>
      <c r="F934" s="7" t="str">
        <f>_xlfn.XLOOKUP(A934,'Medical Examinations'!J934:J3268,'Medical Examinations'!O934:O3268)</f>
        <v>Yes</v>
      </c>
      <c r="G934" s="7">
        <v>1</v>
      </c>
      <c r="H934" s="7" t="str">
        <f>_xlfn.XLOOKUP(A934,'Medical Examinations'!J934:J3268,'Medical Examinations'!Q934:Q3268)</f>
        <v>No</v>
      </c>
      <c r="I934" s="7" t="str">
        <f>_xlfn.XLOOKUP(A934,'Medical Examinations'!J934:J3268,'Medical Examinations'!S934:S3268)</f>
        <v>Over Weight</v>
      </c>
      <c r="J934" s="7" t="str">
        <f>_xlfn.XLOOKUP(A934,'Hospitalisation Details'!$K$2:$K$2344,'Hospitalisation Details'!$V$2:$V$2344,0)</f>
        <v>9-Jun-1963</v>
      </c>
      <c r="K934" s="24">
        <f>_xlfn.XLOOKUP(A934,'Hospitalisation Details'!$K$2:$K$2344,'Hospitalisation Details'!$P$2:$P$2344,0)</f>
        <v>11743.3</v>
      </c>
      <c r="L934" s="24" t="str">
        <f>_xlfn.XLOOKUP(A934,'Hospitalisation Details'!$K$2:$K$2344,'Hospitalisation Details'!$Q$2:$Q$2344,0)</f>
        <v>tier - 3</v>
      </c>
      <c r="M934" s="5" t="str">
        <f>_xlfn.XLOOKUP(A934,'Hospitalisation Details'!$K$2:$K$2344,'Hospitalisation Details'!$R$2:$R$2344,0)</f>
        <v>tier - 3</v>
      </c>
      <c r="N934" s="5" t="str">
        <f>_xlfn.XLOOKUP(A934,'Hospitalisation Details'!$K$2:$K$2344,'Hospitalisation Details'!$S$2:$S$2344,0)</f>
        <v>R1013</v>
      </c>
    </row>
    <row r="935" spans="1:14" ht="15.6" x14ac:dyDescent="0.3">
      <c r="A935" s="8" t="s">
        <v>1437</v>
      </c>
      <c r="B935" s="7" t="str">
        <f>_xlfn.XLOOKUP(A935,'Customer Names'!E935:E3269,'Customer Names'!H935:H3269)</f>
        <v>Moran</v>
      </c>
      <c r="C935" s="7">
        <v>28.1</v>
      </c>
      <c r="D935" s="7" t="str">
        <f>_xlfn.XLOOKUP(A935,'Medical Examinations'!J935:J3269,'Medical Examinations'!M935:M3269)</f>
        <v>Yes</v>
      </c>
      <c r="E935" s="7" t="str">
        <f>_xlfn.XLOOKUP(A935,'Medical Examinations'!J935:J3269,'Medical Examinations'!N935:N3269)</f>
        <v>No</v>
      </c>
      <c r="F935" s="7" t="str">
        <f>_xlfn.XLOOKUP(A935,'Medical Examinations'!J935:J3269,'Medical Examinations'!O935:O3269)</f>
        <v>Yes</v>
      </c>
      <c r="G935" s="7">
        <v>1</v>
      </c>
      <c r="H935" s="7" t="str">
        <f>_xlfn.XLOOKUP(A935,'Medical Examinations'!J935:J3269,'Medical Examinations'!Q935:Q3269)</f>
        <v>No</v>
      </c>
      <c r="I935" s="7" t="str">
        <f>_xlfn.XLOOKUP(A935,'Medical Examinations'!J935:J3269,'Medical Examinations'!S935:S3269)</f>
        <v>Over Weight</v>
      </c>
      <c r="J935" s="7" t="str">
        <f>_xlfn.XLOOKUP(A935,'Hospitalisation Details'!$K$2:$K$2344,'Hospitalisation Details'!$V$2:$V$2344,0)</f>
        <v>12-Nov-1969</v>
      </c>
      <c r="K935" s="24">
        <f>_xlfn.XLOOKUP(A935,'Hospitalisation Details'!$K$2:$K$2344,'Hospitalisation Details'!$P$2:$P$2344,0)</f>
        <v>11741.73</v>
      </c>
      <c r="L935" s="24" t="str">
        <f>_xlfn.XLOOKUP(A935,'Hospitalisation Details'!$K$2:$K$2344,'Hospitalisation Details'!$Q$2:$Q$2344,0)</f>
        <v>tier - 3</v>
      </c>
      <c r="M935" s="5" t="str">
        <f>_xlfn.XLOOKUP(A935,'Hospitalisation Details'!$K$2:$K$2344,'Hospitalisation Details'!$R$2:$R$2344,0)</f>
        <v>tier - 1</v>
      </c>
      <c r="N935" s="5" t="str">
        <f>_xlfn.XLOOKUP(A935,'Hospitalisation Details'!$K$2:$K$2344,'Hospitalisation Details'!$S$2:$S$2344,0)</f>
        <v>R1011</v>
      </c>
    </row>
    <row r="936" spans="1:14" ht="15.6" x14ac:dyDescent="0.3">
      <c r="A936" s="8" t="s">
        <v>1436</v>
      </c>
      <c r="B936" s="7" t="str">
        <f>_xlfn.XLOOKUP(A936,'Customer Names'!E936:E3270,'Customer Names'!H936:H3270)</f>
        <v>Ashby</v>
      </c>
      <c r="C936" s="7">
        <v>27</v>
      </c>
      <c r="D936" s="7" t="str">
        <f>_xlfn.XLOOKUP(A936,'Medical Examinations'!J936:J3270,'Medical Examinations'!M936:M3270)</f>
        <v>Yes</v>
      </c>
      <c r="E936" s="7" t="str">
        <f>_xlfn.XLOOKUP(A936,'Medical Examinations'!J936:J3270,'Medical Examinations'!N936:N3270)</f>
        <v>No</v>
      </c>
      <c r="F936" s="7" t="str">
        <f>_xlfn.XLOOKUP(A936,'Medical Examinations'!J936:J3270,'Medical Examinations'!O936:O3270)</f>
        <v>No</v>
      </c>
      <c r="G936" s="7">
        <v>1</v>
      </c>
      <c r="H936" s="7" t="str">
        <f>_xlfn.XLOOKUP(A936,'Medical Examinations'!J936:J3270,'Medical Examinations'!Q936:Q3270)</f>
        <v>No</v>
      </c>
      <c r="I936" s="7" t="str">
        <f>_xlfn.XLOOKUP(A936,'Medical Examinations'!J936:J3270,'Medical Examinations'!S936:S3270)</f>
        <v>Over Weight</v>
      </c>
      <c r="J936" s="7" t="str">
        <f>_xlfn.XLOOKUP(A936,'Hospitalisation Details'!$K$2:$K$2344,'Hospitalisation Details'!$V$2:$V$2344,0)</f>
        <v>5-Sep-1988</v>
      </c>
      <c r="K936" s="24">
        <f>_xlfn.XLOOKUP(A936,'Hospitalisation Details'!$K$2:$K$2344,'Hospitalisation Details'!$P$2:$P$2344,0)</f>
        <v>11737.85</v>
      </c>
      <c r="L936" s="24" t="str">
        <f>_xlfn.XLOOKUP(A936,'Hospitalisation Details'!$K$2:$K$2344,'Hospitalisation Details'!$Q$2:$Q$2344,0)</f>
        <v>tier - 3</v>
      </c>
      <c r="M936" s="5" t="str">
        <f>_xlfn.XLOOKUP(A936,'Hospitalisation Details'!$K$2:$K$2344,'Hospitalisation Details'!$R$2:$R$2344,0)</f>
        <v>tier - 1</v>
      </c>
      <c r="N936" s="5" t="str">
        <f>_xlfn.XLOOKUP(A936,'Hospitalisation Details'!$K$2:$K$2344,'Hospitalisation Details'!$S$2:$S$2344,0)</f>
        <v>R1011</v>
      </c>
    </row>
    <row r="937" spans="1:14" ht="15.6" x14ac:dyDescent="0.3">
      <c r="A937" s="8" t="s">
        <v>1435</v>
      </c>
      <c r="B937" s="7" t="str">
        <f>_xlfn.XLOOKUP(A937,'Customer Names'!E937:E3271,'Customer Names'!H937:H3271)</f>
        <v>Ausen</v>
      </c>
      <c r="C937" s="7">
        <v>28.594999999999999</v>
      </c>
      <c r="D937" s="7" t="str">
        <f>_xlfn.XLOOKUP(A937,'Medical Examinations'!J937:J3271,'Medical Examinations'!M937:M3271)</f>
        <v>Yes</v>
      </c>
      <c r="E937" s="7" t="str">
        <f>_xlfn.XLOOKUP(A937,'Medical Examinations'!J937:J3271,'Medical Examinations'!N937:N3271)</f>
        <v>No</v>
      </c>
      <c r="F937" s="7" t="str">
        <f>_xlfn.XLOOKUP(A937,'Medical Examinations'!J937:J3271,'Medical Examinations'!O937:O3271)</f>
        <v>No</v>
      </c>
      <c r="G937" s="7">
        <v>1</v>
      </c>
      <c r="H937" s="7" t="str">
        <f>_xlfn.XLOOKUP(A937,'Medical Examinations'!J937:J3271,'Medical Examinations'!Q937:Q3271)</f>
        <v>No</v>
      </c>
      <c r="I937" s="7" t="str">
        <f>_xlfn.XLOOKUP(A937,'Medical Examinations'!J937:J3271,'Medical Examinations'!S937:S3271)</f>
        <v>Over Weight</v>
      </c>
      <c r="J937" s="7" t="str">
        <f>_xlfn.XLOOKUP(A937,'Hospitalisation Details'!$K$2:$K$2344,'Hospitalisation Details'!$V$2:$V$2344,0)</f>
        <v>9-Nov-1964</v>
      </c>
      <c r="K937" s="24">
        <f>_xlfn.XLOOKUP(A937,'Hospitalisation Details'!$K$2:$K$2344,'Hospitalisation Details'!$P$2:$P$2344,0)</f>
        <v>11735.88</v>
      </c>
      <c r="L937" s="24" t="str">
        <f>_xlfn.XLOOKUP(A937,'Hospitalisation Details'!$K$2:$K$2344,'Hospitalisation Details'!$Q$2:$Q$2344,0)</f>
        <v>tier - 3</v>
      </c>
      <c r="M937" s="5" t="str">
        <f>_xlfn.XLOOKUP(A937,'Hospitalisation Details'!$K$2:$K$2344,'Hospitalisation Details'!$R$2:$R$2344,0)</f>
        <v>tier - 1</v>
      </c>
      <c r="N937" s="5" t="str">
        <f>_xlfn.XLOOKUP(A937,'Hospitalisation Details'!$K$2:$K$2344,'Hospitalisation Details'!$S$2:$S$2344,0)</f>
        <v>R1012</v>
      </c>
    </row>
    <row r="938" spans="1:14" ht="15.6" x14ac:dyDescent="0.3">
      <c r="A938" s="8" t="s">
        <v>1434</v>
      </c>
      <c r="B938" s="7" t="str">
        <f>_xlfn.XLOOKUP(A938,'Customer Names'!E938:E3272,'Customer Names'!H938:H3272)</f>
        <v>Savage</v>
      </c>
      <c r="C938" s="7">
        <v>36.799999999999997</v>
      </c>
      <c r="D938" s="7" t="str">
        <f>_xlfn.XLOOKUP(A938,'Medical Examinations'!J938:J3272,'Medical Examinations'!M938:M3272)</f>
        <v>No</v>
      </c>
      <c r="E938" s="7" t="str">
        <f>_xlfn.XLOOKUP(A938,'Medical Examinations'!J938:J3272,'Medical Examinations'!N938:N3272)</f>
        <v>No</v>
      </c>
      <c r="F938" s="7" t="str">
        <f>_xlfn.XLOOKUP(A938,'Medical Examinations'!J938:J3272,'Medical Examinations'!O938:O3272)</f>
        <v>No</v>
      </c>
      <c r="G938" s="7">
        <v>1</v>
      </c>
      <c r="H938" s="7" t="str">
        <f>_xlfn.XLOOKUP(A938,'Medical Examinations'!J938:J3272,'Medical Examinations'!Q938:Q3272)</f>
        <v>No</v>
      </c>
      <c r="I938" s="7" t="str">
        <f>_xlfn.XLOOKUP(A938,'Medical Examinations'!J938:J3272,'Medical Examinations'!S938:S3272)</f>
        <v>Obesity</v>
      </c>
      <c r="J938" s="7" t="str">
        <f>_xlfn.XLOOKUP(A938,'Hospitalisation Details'!$K$2:$K$2344,'Hospitalisation Details'!$V$2:$V$2344,0)</f>
        <v>26-Nov-1984</v>
      </c>
      <c r="K938" s="24">
        <f>_xlfn.XLOOKUP(A938,'Hospitalisation Details'!$K$2:$K$2344,'Hospitalisation Details'!$P$2:$P$2344,0)</f>
        <v>11730.82</v>
      </c>
      <c r="L938" s="24" t="str">
        <f>_xlfn.XLOOKUP(A938,'Hospitalisation Details'!$K$2:$K$2344,'Hospitalisation Details'!$Q$2:$Q$2344,0)</f>
        <v>tier - 3</v>
      </c>
      <c r="M938" s="5" t="str">
        <f>_xlfn.XLOOKUP(A938,'Hospitalisation Details'!$K$2:$K$2344,'Hospitalisation Details'!$R$2:$R$2344,0)</f>
        <v>tier - 3</v>
      </c>
      <c r="N938" s="5" t="str">
        <f>_xlfn.XLOOKUP(A938,'Hospitalisation Details'!$K$2:$K$2344,'Hospitalisation Details'!$S$2:$S$2344,0)</f>
        <v>R1026</v>
      </c>
    </row>
    <row r="939" spans="1:14" ht="15.6" x14ac:dyDescent="0.3">
      <c r="A939" s="8" t="s">
        <v>1433</v>
      </c>
      <c r="B939" s="7" t="str">
        <f>_xlfn.XLOOKUP(A939,'Customer Names'!E939:E3273,'Customer Names'!H939:H3273)</f>
        <v>O'Leary</v>
      </c>
      <c r="C939" s="7">
        <v>23.75</v>
      </c>
      <c r="D939" s="7" t="str">
        <f>_xlfn.XLOOKUP(A939,'Medical Examinations'!J939:J3273,'Medical Examinations'!M939:M3273)</f>
        <v>Yes</v>
      </c>
      <c r="E939" s="7" t="str">
        <f>_xlfn.XLOOKUP(A939,'Medical Examinations'!J939:J3273,'Medical Examinations'!N939:N3273)</f>
        <v>No</v>
      </c>
      <c r="F939" s="7" t="str">
        <f>_xlfn.XLOOKUP(A939,'Medical Examinations'!J939:J3273,'Medical Examinations'!O939:O3273)</f>
        <v>Yes</v>
      </c>
      <c r="G939" s="7">
        <v>1</v>
      </c>
      <c r="H939" s="7" t="str">
        <f>_xlfn.XLOOKUP(A939,'Medical Examinations'!J939:J3273,'Medical Examinations'!Q939:Q3273)</f>
        <v>No</v>
      </c>
      <c r="I939" s="7" t="str">
        <f>_xlfn.XLOOKUP(A939,'Medical Examinations'!J939:J3273,'Medical Examinations'!S939:S3273)</f>
        <v>Normal Weight</v>
      </c>
      <c r="J939" s="7" t="str">
        <f>_xlfn.XLOOKUP(A939,'Hospitalisation Details'!$K$2:$K$2344,'Hospitalisation Details'!$V$2:$V$2344,0)</f>
        <v>12-Oct-1969</v>
      </c>
      <c r="K939" s="24">
        <f>_xlfn.XLOOKUP(A939,'Hospitalisation Details'!$K$2:$K$2344,'Hospitalisation Details'!$P$2:$P$2344,0)</f>
        <v>11729.68</v>
      </c>
      <c r="L939" s="24" t="str">
        <f>_xlfn.XLOOKUP(A939,'Hospitalisation Details'!$K$2:$K$2344,'Hospitalisation Details'!$Q$2:$Q$2344,0)</f>
        <v>tier - 3</v>
      </c>
      <c r="M939" s="5" t="str">
        <f>_xlfn.XLOOKUP(A939,'Hospitalisation Details'!$K$2:$K$2344,'Hospitalisation Details'!$R$2:$R$2344,0)</f>
        <v>tier - 1</v>
      </c>
      <c r="N939" s="5" t="str">
        <f>_xlfn.XLOOKUP(A939,'Hospitalisation Details'!$K$2:$K$2344,'Hospitalisation Details'!$S$2:$S$2344,0)</f>
        <v>R1024</v>
      </c>
    </row>
    <row r="940" spans="1:14" ht="15.6" x14ac:dyDescent="0.3">
      <c r="A940" s="8" t="s">
        <v>1432</v>
      </c>
      <c r="B940" s="7" t="str">
        <f>_xlfn.XLOOKUP(A940,'Customer Names'!E940:E3274,'Customer Names'!H940:H3274)</f>
        <v>Scoville</v>
      </c>
      <c r="C940" s="7">
        <v>35.619999999999997</v>
      </c>
      <c r="D940" s="7" t="str">
        <f>_xlfn.XLOOKUP(A940,'Medical Examinations'!J940:J3274,'Medical Examinations'!M940:M3274)</f>
        <v>No</v>
      </c>
      <c r="E940" s="7" t="str">
        <f>_xlfn.XLOOKUP(A940,'Medical Examinations'!J940:J3274,'Medical Examinations'!N940:N3274)</f>
        <v>No</v>
      </c>
      <c r="F940" s="7" t="str">
        <f>_xlfn.XLOOKUP(A940,'Medical Examinations'!J940:J3274,'Medical Examinations'!O940:O3274)</f>
        <v>No</v>
      </c>
      <c r="G940" s="7">
        <v>0</v>
      </c>
      <c r="H940" s="7" t="str">
        <f>_xlfn.XLOOKUP(A940,'Medical Examinations'!J940:J3274,'Medical Examinations'!Q940:Q3274)</f>
        <v>No</v>
      </c>
      <c r="I940" s="7" t="str">
        <f>_xlfn.XLOOKUP(A940,'Medical Examinations'!J940:J3274,'Medical Examinations'!S940:S3274)</f>
        <v>Obesity</v>
      </c>
      <c r="J940" s="7" t="str">
        <f>_xlfn.XLOOKUP(A940,'Hospitalisation Details'!$K$2:$K$2344,'Hospitalisation Details'!$V$2:$V$2344,0)</f>
        <v>21-Oct-1982</v>
      </c>
      <c r="K940" s="24">
        <f>_xlfn.XLOOKUP(A940,'Hospitalisation Details'!$K$2:$K$2344,'Hospitalisation Details'!$P$2:$P$2344,0)</f>
        <v>11712.97</v>
      </c>
      <c r="L940" s="24" t="str">
        <f>_xlfn.XLOOKUP(A940,'Hospitalisation Details'!$K$2:$K$2344,'Hospitalisation Details'!$Q$2:$Q$2344,0)</f>
        <v>tier - 3</v>
      </c>
      <c r="M940" s="5" t="str">
        <f>_xlfn.XLOOKUP(A940,'Hospitalisation Details'!$K$2:$K$2344,'Hospitalisation Details'!$R$2:$R$2344,0)</f>
        <v>tier - 2</v>
      </c>
      <c r="N940" s="5" t="str">
        <f>_xlfn.XLOOKUP(A940,'Hospitalisation Details'!$K$2:$K$2344,'Hospitalisation Details'!$S$2:$S$2344,0)</f>
        <v>R1021</v>
      </c>
    </row>
    <row r="941" spans="1:14" ht="15.6" x14ac:dyDescent="0.3">
      <c r="A941" s="8" t="s">
        <v>1431</v>
      </c>
      <c r="B941" s="7" t="str">
        <f>_xlfn.XLOOKUP(A941,'Customer Names'!E941:E3275,'Customer Names'!H941:H3275)</f>
        <v>Kaus</v>
      </c>
      <c r="C941" s="7">
        <v>30.69</v>
      </c>
      <c r="D941" s="7" t="str">
        <f>_xlfn.XLOOKUP(A941,'Medical Examinations'!J941:J3275,'Medical Examinations'!M941:M3275)</f>
        <v>Yes</v>
      </c>
      <c r="E941" s="7" t="str">
        <f>_xlfn.XLOOKUP(A941,'Medical Examinations'!J941:J3275,'Medical Examinations'!N941:N3275)</f>
        <v>No</v>
      </c>
      <c r="F941" s="7" t="str">
        <f>_xlfn.XLOOKUP(A941,'Medical Examinations'!J941:J3275,'Medical Examinations'!O941:O3275)</f>
        <v>No</v>
      </c>
      <c r="G941" s="7">
        <v>2</v>
      </c>
      <c r="H941" s="7" t="str">
        <f>_xlfn.XLOOKUP(A941,'Medical Examinations'!J941:J3275,'Medical Examinations'!Q941:Q3275)</f>
        <v>No</v>
      </c>
      <c r="I941" s="7" t="str">
        <f>_xlfn.XLOOKUP(A941,'Medical Examinations'!J941:J3275,'Medical Examinations'!S941:S3275)</f>
        <v>Obesity</v>
      </c>
      <c r="J941" s="7" t="str">
        <f>_xlfn.XLOOKUP(A941,'Hospitalisation Details'!$K$2:$K$2344,'Hospitalisation Details'!$V$2:$V$2344,0)</f>
        <v>1-Dec-1970</v>
      </c>
      <c r="K941" s="24">
        <f>_xlfn.XLOOKUP(A941,'Hospitalisation Details'!$K$2:$K$2344,'Hospitalisation Details'!$P$2:$P$2344,0)</f>
        <v>11696.52</v>
      </c>
      <c r="L941" s="24" t="str">
        <f>_xlfn.XLOOKUP(A941,'Hospitalisation Details'!$K$2:$K$2344,'Hospitalisation Details'!$Q$2:$Q$2344,0)</f>
        <v>tier - 3</v>
      </c>
      <c r="M941" s="5" t="str">
        <f>_xlfn.XLOOKUP(A941,'Hospitalisation Details'!$K$2:$K$2344,'Hospitalisation Details'!$R$2:$R$2344,0)</f>
        <v>tier - 1</v>
      </c>
      <c r="N941" s="5" t="str">
        <f>_xlfn.XLOOKUP(A941,'Hospitalisation Details'!$K$2:$K$2344,'Hospitalisation Details'!$S$2:$S$2344,0)</f>
        <v>R1021</v>
      </c>
    </row>
    <row r="942" spans="1:14" ht="15.6" x14ac:dyDescent="0.3">
      <c r="A942" s="8" t="s">
        <v>1430</v>
      </c>
      <c r="B942" s="7" t="str">
        <f>_xlfn.XLOOKUP(A942,'Customer Names'!E942:E3276,'Customer Names'!H942:H3276)</f>
        <v>Rainey</v>
      </c>
      <c r="C942" s="7">
        <v>35.799999999999997</v>
      </c>
      <c r="D942" s="7" t="str">
        <f>_xlfn.XLOOKUP(A942,'Medical Examinations'!J942:J3276,'Medical Examinations'!M942:M3276)</f>
        <v>Yes</v>
      </c>
      <c r="E942" s="7" t="str">
        <f>_xlfn.XLOOKUP(A942,'Medical Examinations'!J942:J3276,'Medical Examinations'!N942:N3276)</f>
        <v>No</v>
      </c>
      <c r="F942" s="7" t="str">
        <f>_xlfn.XLOOKUP(A942,'Medical Examinations'!J942:J3276,'Medical Examinations'!O942:O3276)</f>
        <v>No</v>
      </c>
      <c r="G942" s="7">
        <v>2</v>
      </c>
      <c r="H942" s="7" t="str">
        <f>_xlfn.XLOOKUP(A942,'Medical Examinations'!J942:J3276,'Medical Examinations'!Q942:Q3276)</f>
        <v>No</v>
      </c>
      <c r="I942" s="7" t="str">
        <f>_xlfn.XLOOKUP(A942,'Medical Examinations'!J942:J3276,'Medical Examinations'!S942:S3276)</f>
        <v>Obesity</v>
      </c>
      <c r="J942" s="7" t="str">
        <f>_xlfn.XLOOKUP(A942,'Hospitalisation Details'!$K$2:$K$2344,'Hospitalisation Details'!$V$2:$V$2344,0)</f>
        <v>9-Nov-1966</v>
      </c>
      <c r="K942" s="24">
        <f>_xlfn.XLOOKUP(A942,'Hospitalisation Details'!$K$2:$K$2344,'Hospitalisation Details'!$P$2:$P$2344,0)</f>
        <v>11674.13</v>
      </c>
      <c r="L942" s="24" t="str">
        <f>_xlfn.XLOOKUP(A942,'Hospitalisation Details'!$K$2:$K$2344,'Hospitalisation Details'!$Q$2:$Q$2344,0)</f>
        <v>tier - 3</v>
      </c>
      <c r="M942" s="5" t="str">
        <f>_xlfn.XLOOKUP(A942,'Hospitalisation Details'!$K$2:$K$2344,'Hospitalisation Details'!$R$2:$R$2344,0)</f>
        <v>tier - 1</v>
      </c>
      <c r="N942" s="5" t="str">
        <f>_xlfn.XLOOKUP(A942,'Hospitalisation Details'!$K$2:$K$2344,'Hospitalisation Details'!$S$2:$S$2344,0)</f>
        <v>R1011</v>
      </c>
    </row>
    <row r="943" spans="1:14" ht="15.6" x14ac:dyDescent="0.3">
      <c r="A943" s="8" t="s">
        <v>1429</v>
      </c>
      <c r="B943" s="7" t="str">
        <f>_xlfn.XLOOKUP(A943,'Customer Names'!E943:E3277,'Customer Names'!H943:H3277)</f>
        <v>Rasch</v>
      </c>
      <c r="C943" s="7">
        <v>28.785</v>
      </c>
      <c r="D943" s="7" t="str">
        <f>_xlfn.XLOOKUP(A943,'Medical Examinations'!J943:J3277,'Medical Examinations'!M943:M3277)</f>
        <v>Yes</v>
      </c>
      <c r="E943" s="7" t="str">
        <f>_xlfn.XLOOKUP(A943,'Medical Examinations'!J943:J3277,'Medical Examinations'!N943:N3277)</f>
        <v>No</v>
      </c>
      <c r="F943" s="7" t="str">
        <f>_xlfn.XLOOKUP(A943,'Medical Examinations'!J943:J3277,'Medical Examinations'!O943:O3277)</f>
        <v>No</v>
      </c>
      <c r="G943" s="7">
        <v>2</v>
      </c>
      <c r="H943" s="7" t="str">
        <f>_xlfn.XLOOKUP(A943,'Medical Examinations'!J943:J3277,'Medical Examinations'!Q943:Q3277)</f>
        <v>No</v>
      </c>
      <c r="I943" s="7" t="str">
        <f>_xlfn.XLOOKUP(A943,'Medical Examinations'!J943:J3277,'Medical Examinations'!S943:S3277)</f>
        <v>Over Weight</v>
      </c>
      <c r="J943" s="7" t="str">
        <f>_xlfn.XLOOKUP(A943,'Hospitalisation Details'!$K$2:$K$2344,'Hospitalisation Details'!$V$2:$V$2344,0)</f>
        <v>23-Aug-1966</v>
      </c>
      <c r="K943" s="24">
        <f>_xlfn.XLOOKUP(A943,'Hospitalisation Details'!$K$2:$K$2344,'Hospitalisation Details'!$P$2:$P$2344,0)</f>
        <v>11658.38</v>
      </c>
      <c r="L943" s="24" t="str">
        <f>_xlfn.XLOOKUP(A943,'Hospitalisation Details'!$K$2:$K$2344,'Hospitalisation Details'!$Q$2:$Q$2344,0)</f>
        <v>tier - 3</v>
      </c>
      <c r="M943" s="5" t="str">
        <f>_xlfn.XLOOKUP(A943,'Hospitalisation Details'!$K$2:$K$2344,'Hospitalisation Details'!$R$2:$R$2344,0)</f>
        <v>tier - 3</v>
      </c>
      <c r="N943" s="5" t="str">
        <f>_xlfn.XLOOKUP(A943,'Hospitalisation Details'!$K$2:$K$2344,'Hospitalisation Details'!$S$2:$S$2344,0)</f>
        <v>R1024</v>
      </c>
    </row>
    <row r="944" spans="1:14" ht="15.6" x14ac:dyDescent="0.3">
      <c r="A944" s="8" t="s">
        <v>1428</v>
      </c>
      <c r="B944" s="7" t="str">
        <f>_xlfn.XLOOKUP(A944,'Customer Names'!E944:E3278,'Customer Names'!H944:H3278)</f>
        <v>Plunkett</v>
      </c>
      <c r="C944" s="7">
        <v>28.594999999999999</v>
      </c>
      <c r="D944" s="7" t="str">
        <f>_xlfn.XLOOKUP(A944,'Medical Examinations'!J944:J3278,'Medical Examinations'!M944:M3278)</f>
        <v>Yes</v>
      </c>
      <c r="E944" s="7" t="str">
        <f>_xlfn.XLOOKUP(A944,'Medical Examinations'!J944:J3278,'Medical Examinations'!N944:N3278)</f>
        <v>No</v>
      </c>
      <c r="F944" s="7" t="str">
        <f>_xlfn.XLOOKUP(A944,'Medical Examinations'!J944:J3278,'Medical Examinations'!O944:O3278)</f>
        <v>No</v>
      </c>
      <c r="G944" s="7">
        <v>2</v>
      </c>
      <c r="H944" s="7" t="str">
        <f>_xlfn.XLOOKUP(A944,'Medical Examinations'!J944:J3278,'Medical Examinations'!Q944:Q3278)</f>
        <v>No</v>
      </c>
      <c r="I944" s="7" t="str">
        <f>_xlfn.XLOOKUP(A944,'Medical Examinations'!J944:J3278,'Medical Examinations'!S944:S3278)</f>
        <v>Over Weight</v>
      </c>
      <c r="J944" s="7" t="str">
        <f>_xlfn.XLOOKUP(A944,'Hospitalisation Details'!$K$2:$K$2344,'Hospitalisation Details'!$V$2:$V$2344,0)</f>
        <v>6-Jul-1966</v>
      </c>
      <c r="K944" s="24">
        <f>_xlfn.XLOOKUP(A944,'Hospitalisation Details'!$K$2:$K$2344,'Hospitalisation Details'!$P$2:$P$2344,0)</f>
        <v>11658.12</v>
      </c>
      <c r="L944" s="24" t="str">
        <f>_xlfn.XLOOKUP(A944,'Hospitalisation Details'!$K$2:$K$2344,'Hospitalisation Details'!$Q$2:$Q$2344,0)</f>
        <v>tier - 3</v>
      </c>
      <c r="M944" s="5" t="str">
        <f>_xlfn.XLOOKUP(A944,'Hospitalisation Details'!$K$2:$K$2344,'Hospitalisation Details'!$R$2:$R$2344,0)</f>
        <v>tier - 1</v>
      </c>
      <c r="N944" s="5" t="str">
        <f>_xlfn.XLOOKUP(A944,'Hospitalisation Details'!$K$2:$K$2344,'Hospitalisation Details'!$S$2:$S$2344,0)</f>
        <v>R1024</v>
      </c>
    </row>
    <row r="945" spans="1:14" ht="15.6" x14ac:dyDescent="0.3">
      <c r="A945" s="8" t="s">
        <v>1427</v>
      </c>
      <c r="B945" s="7" t="str">
        <f>_xlfn.XLOOKUP(A945,'Customer Names'!E945:E3279,'Customer Names'!H945:H3279)</f>
        <v>Murphy</v>
      </c>
      <c r="C945" s="7">
        <v>48.75</v>
      </c>
      <c r="D945" s="7" t="str">
        <f>_xlfn.XLOOKUP(A945,'Medical Examinations'!J945:J3279,'Medical Examinations'!M945:M3279)</f>
        <v>No</v>
      </c>
      <c r="E945" s="7" t="str">
        <f>_xlfn.XLOOKUP(A945,'Medical Examinations'!J945:J3279,'Medical Examinations'!N945:N3279)</f>
        <v>No</v>
      </c>
      <c r="F945" s="7" t="str">
        <f>_xlfn.XLOOKUP(A945,'Medical Examinations'!J945:J3279,'Medical Examinations'!O945:O3279)</f>
        <v>No</v>
      </c>
      <c r="G945" s="7">
        <v>0</v>
      </c>
      <c r="H945" s="7" t="str">
        <f>_xlfn.XLOOKUP(A945,'Medical Examinations'!J945:J3279,'Medical Examinations'!Q945:Q3279)</f>
        <v>No</v>
      </c>
      <c r="I945" s="7" t="str">
        <f>_xlfn.XLOOKUP(A945,'Medical Examinations'!J945:J3279,'Medical Examinations'!S945:S3279)</f>
        <v>Obesity</v>
      </c>
      <c r="J945" s="7" t="str">
        <f>_xlfn.XLOOKUP(A945,'Hospitalisation Details'!$K$2:$K$2344,'Hospitalisation Details'!$V$2:$V$2344,0)</f>
        <v>20-Jul-1994</v>
      </c>
      <c r="K945" s="24">
        <f>_xlfn.XLOOKUP(A945,'Hospitalisation Details'!$K$2:$K$2344,'Hospitalisation Details'!$P$2:$P$2344,0)</f>
        <v>11657.81</v>
      </c>
      <c r="L945" s="24" t="str">
        <f>_xlfn.XLOOKUP(A945,'Hospitalisation Details'!$K$2:$K$2344,'Hospitalisation Details'!$Q$2:$Q$2344,0)</f>
        <v>tier - 3</v>
      </c>
      <c r="M945" s="5" t="str">
        <f>_xlfn.XLOOKUP(A945,'Hospitalisation Details'!$K$2:$K$2344,'Hospitalisation Details'!$R$2:$R$2344,0)</f>
        <v>tier - 2</v>
      </c>
      <c r="N945" s="5" t="str">
        <f>_xlfn.XLOOKUP(A945,'Hospitalisation Details'!$K$2:$K$2344,'Hospitalisation Details'!$S$2:$S$2344,0)</f>
        <v>R1023</v>
      </c>
    </row>
    <row r="946" spans="1:14" ht="15.6" x14ac:dyDescent="0.3">
      <c r="A946" s="8" t="s">
        <v>1426</v>
      </c>
      <c r="B946" s="7" t="str">
        <f>_xlfn.XLOOKUP(A946,'Customer Names'!E946:E3280,'Customer Names'!H946:H3280)</f>
        <v>Gusmer</v>
      </c>
      <c r="C946" s="7">
        <v>28.31</v>
      </c>
      <c r="D946" s="7" t="str">
        <f>_xlfn.XLOOKUP(A946,'Medical Examinations'!J946:J3280,'Medical Examinations'!M946:M3280)</f>
        <v>Yes</v>
      </c>
      <c r="E946" s="7" t="str">
        <f>_xlfn.XLOOKUP(A946,'Medical Examinations'!J946:J3280,'Medical Examinations'!N946:N3280)</f>
        <v>No</v>
      </c>
      <c r="F946" s="7" t="str">
        <f>_xlfn.XLOOKUP(A946,'Medical Examinations'!J946:J3280,'Medical Examinations'!O946:O3280)</f>
        <v>No</v>
      </c>
      <c r="G946" s="7">
        <v>2</v>
      </c>
      <c r="H946" s="7" t="str">
        <f>_xlfn.XLOOKUP(A946,'Medical Examinations'!J946:J3280,'Medical Examinations'!Q946:Q3280)</f>
        <v>No</v>
      </c>
      <c r="I946" s="7" t="str">
        <f>_xlfn.XLOOKUP(A946,'Medical Examinations'!J946:J3280,'Medical Examinations'!S946:S3280)</f>
        <v>Over Weight</v>
      </c>
      <c r="J946" s="7" t="str">
        <f>_xlfn.XLOOKUP(A946,'Hospitalisation Details'!$K$2:$K$2344,'Hospitalisation Details'!$V$2:$V$2344,0)</f>
        <v>4-Oct-1966</v>
      </c>
      <c r="K946" s="24">
        <f>_xlfn.XLOOKUP(A946,'Hospitalisation Details'!$K$2:$K$2344,'Hospitalisation Details'!$P$2:$P$2344,0)</f>
        <v>11657.72</v>
      </c>
      <c r="L946" s="24" t="str">
        <f>_xlfn.XLOOKUP(A946,'Hospitalisation Details'!$K$2:$K$2344,'Hospitalisation Details'!$Q$2:$Q$2344,0)</f>
        <v>tier - 3</v>
      </c>
      <c r="M946" s="5" t="str">
        <f>_xlfn.XLOOKUP(A946,'Hospitalisation Details'!$K$2:$K$2344,'Hospitalisation Details'!$R$2:$R$2344,0)</f>
        <v>tier - 2</v>
      </c>
      <c r="N946" s="5" t="str">
        <f>_xlfn.XLOOKUP(A946,'Hospitalisation Details'!$K$2:$K$2344,'Hospitalisation Details'!$S$2:$S$2344,0)</f>
        <v>R1024</v>
      </c>
    </row>
    <row r="947" spans="1:14" ht="15.6" x14ac:dyDescent="0.3">
      <c r="A947" s="8" t="s">
        <v>1425</v>
      </c>
      <c r="B947" s="7" t="str">
        <f>_xlfn.XLOOKUP(A947,'Customer Names'!E947:E3281,'Customer Names'!H947:H3281)</f>
        <v>Loftus</v>
      </c>
      <c r="C947" s="7">
        <v>38.39</v>
      </c>
      <c r="D947" s="7" t="str">
        <f>_xlfn.XLOOKUP(A947,'Medical Examinations'!J947:J3281,'Medical Examinations'!M947:M3281)</f>
        <v>Yes</v>
      </c>
      <c r="E947" s="7" t="str">
        <f>_xlfn.XLOOKUP(A947,'Medical Examinations'!J947:J3281,'Medical Examinations'!N947:N3281)</f>
        <v>No</v>
      </c>
      <c r="F947" s="7" t="str">
        <f>_xlfn.XLOOKUP(A947,'Medical Examinations'!J947:J3281,'Medical Examinations'!O947:O3281)</f>
        <v>No</v>
      </c>
      <c r="G947" s="7">
        <v>1</v>
      </c>
      <c r="H947" s="7" t="str">
        <f>_xlfn.XLOOKUP(A947,'Medical Examinations'!J947:J3281,'Medical Examinations'!Q947:Q3281)</f>
        <v>No</v>
      </c>
      <c r="I947" s="7" t="str">
        <f>_xlfn.XLOOKUP(A947,'Medical Examinations'!J947:J3281,'Medical Examinations'!S947:S3281)</f>
        <v>Obesity</v>
      </c>
      <c r="J947" s="7" t="str">
        <f>_xlfn.XLOOKUP(A947,'Hospitalisation Details'!$K$2:$K$2344,'Hospitalisation Details'!$V$2:$V$2344,0)</f>
        <v>17-Jul-1986</v>
      </c>
      <c r="K947" s="24">
        <f>_xlfn.XLOOKUP(A947,'Hospitalisation Details'!$K$2:$K$2344,'Hospitalisation Details'!$P$2:$P$2344,0)</f>
        <v>11625.11</v>
      </c>
      <c r="L947" s="24" t="str">
        <f>_xlfn.XLOOKUP(A947,'Hospitalisation Details'!$K$2:$K$2344,'Hospitalisation Details'!$Q$2:$Q$2344,0)</f>
        <v>tier - 3</v>
      </c>
      <c r="M947" s="5" t="str">
        <f>_xlfn.XLOOKUP(A947,'Hospitalisation Details'!$K$2:$K$2344,'Hospitalisation Details'!$R$2:$R$2344,0)</f>
        <v>tier - 3</v>
      </c>
      <c r="N947" s="5" t="str">
        <f>_xlfn.XLOOKUP(A947,'Hospitalisation Details'!$K$2:$K$2344,'Hospitalisation Details'!$S$2:$S$2344,0)</f>
        <v>R1022</v>
      </c>
    </row>
    <row r="948" spans="1:14" ht="15.6" x14ac:dyDescent="0.3">
      <c r="A948" s="8" t="s">
        <v>1424</v>
      </c>
      <c r="B948" s="7" t="str">
        <f>_xlfn.XLOOKUP(A948,'Customer Names'!E948:E3282,'Customer Names'!H948:H3282)</f>
        <v>Scott</v>
      </c>
      <c r="C948" s="7">
        <v>25.87</v>
      </c>
      <c r="D948" s="7" t="str">
        <f>_xlfn.XLOOKUP(A948,'Medical Examinations'!J948:J3282,'Medical Examinations'!M948:M3282)</f>
        <v>Yes</v>
      </c>
      <c r="E948" s="7" t="str">
        <f>_xlfn.XLOOKUP(A948,'Medical Examinations'!J948:J3282,'Medical Examinations'!N948:N3282)</f>
        <v>No</v>
      </c>
      <c r="F948" s="7" t="str">
        <f>_xlfn.XLOOKUP(A948,'Medical Examinations'!J948:J3282,'Medical Examinations'!O948:O3282)</f>
        <v>No</v>
      </c>
      <c r="G948" s="7">
        <v>1</v>
      </c>
      <c r="H948" s="7" t="str">
        <f>_xlfn.XLOOKUP(A948,'Medical Examinations'!J948:J3282,'Medical Examinations'!Q948:Q3282)</f>
        <v>No</v>
      </c>
      <c r="I948" s="7" t="str">
        <f>_xlfn.XLOOKUP(A948,'Medical Examinations'!J948:J3282,'Medical Examinations'!S948:S3282)</f>
        <v>Over Weight</v>
      </c>
      <c r="J948" s="7" t="str">
        <f>_xlfn.XLOOKUP(A948,'Hospitalisation Details'!$K$2:$K$2344,'Hospitalisation Details'!$V$2:$V$2344,0)</f>
        <v>20-Jun-1964</v>
      </c>
      <c r="K948" s="24">
        <f>_xlfn.XLOOKUP(A948,'Hospitalisation Details'!$K$2:$K$2344,'Hospitalisation Details'!$P$2:$P$2344,0)</f>
        <v>11602.75</v>
      </c>
      <c r="L948" s="24" t="str">
        <f>_xlfn.XLOOKUP(A948,'Hospitalisation Details'!$K$2:$K$2344,'Hospitalisation Details'!$Q$2:$Q$2344,0)</f>
        <v>tier - 3</v>
      </c>
      <c r="M948" s="5" t="str">
        <f>_xlfn.XLOOKUP(A948,'Hospitalisation Details'!$K$2:$K$2344,'Hospitalisation Details'!$R$2:$R$2344,0)</f>
        <v>tier - 1</v>
      </c>
      <c r="N948" s="5" t="str">
        <f>_xlfn.XLOOKUP(A948,'Hospitalisation Details'!$K$2:$K$2344,'Hospitalisation Details'!$S$2:$S$2344,0)</f>
        <v>R1020</v>
      </c>
    </row>
    <row r="949" spans="1:14" ht="15.6" x14ac:dyDescent="0.3">
      <c r="A949" s="8" t="s">
        <v>1423</v>
      </c>
      <c r="B949" s="7" t="str">
        <f>_xlfn.XLOOKUP(A949,'Customer Names'!E949:E3283,'Customer Names'!H949:H3283)</f>
        <v>Alvarez</v>
      </c>
      <c r="C949" s="7">
        <v>43.7</v>
      </c>
      <c r="D949" s="7" t="str">
        <f>_xlfn.XLOOKUP(A949,'Medical Examinations'!J949:J3283,'Medical Examinations'!M949:M3283)</f>
        <v>No</v>
      </c>
      <c r="E949" s="7" t="str">
        <f>_xlfn.XLOOKUP(A949,'Medical Examinations'!J949:J3283,'Medical Examinations'!N949:N3283)</f>
        <v>No</v>
      </c>
      <c r="F949" s="7" t="str">
        <f>_xlfn.XLOOKUP(A949,'Medical Examinations'!J949:J3283,'Medical Examinations'!O949:O3283)</f>
        <v>No</v>
      </c>
      <c r="G949" s="7">
        <v>0</v>
      </c>
      <c r="H949" s="7" t="str">
        <f>_xlfn.XLOOKUP(A949,'Medical Examinations'!J949:J3283,'Medical Examinations'!Q949:Q3283)</f>
        <v>No</v>
      </c>
      <c r="I949" s="7" t="str">
        <f>_xlfn.XLOOKUP(A949,'Medical Examinations'!J949:J3283,'Medical Examinations'!S949:S3283)</f>
        <v>Obesity</v>
      </c>
      <c r="J949" s="7" t="str">
        <f>_xlfn.XLOOKUP(A949,'Hospitalisation Details'!$K$2:$K$2344,'Hospitalisation Details'!$V$2:$V$2344,0)</f>
        <v>6-Nov-1965</v>
      </c>
      <c r="K949" s="24">
        <f>_xlfn.XLOOKUP(A949,'Hospitalisation Details'!$K$2:$K$2344,'Hospitalisation Details'!$P$2:$P$2344,0)</f>
        <v>11576.13</v>
      </c>
      <c r="L949" s="24" t="str">
        <f>_xlfn.XLOOKUP(A949,'Hospitalisation Details'!$K$2:$K$2344,'Hospitalisation Details'!$Q$2:$Q$2344,0)</f>
        <v>tier - 3</v>
      </c>
      <c r="M949" s="5" t="str">
        <f>_xlfn.XLOOKUP(A949,'Hospitalisation Details'!$K$2:$K$2344,'Hospitalisation Details'!$R$2:$R$2344,0)</f>
        <v>tier - 3</v>
      </c>
      <c r="N949" s="5" t="str">
        <f>_xlfn.XLOOKUP(A949,'Hospitalisation Details'!$K$2:$K$2344,'Hospitalisation Details'!$S$2:$S$2344,0)</f>
        <v>R1011</v>
      </c>
    </row>
    <row r="950" spans="1:14" ht="15.6" x14ac:dyDescent="0.3">
      <c r="A950" s="8" t="s">
        <v>1422</v>
      </c>
      <c r="B950" s="7" t="str">
        <f>_xlfn.XLOOKUP(A950,'Customer Names'!E950:E3284,'Customer Names'!H950:H3284)</f>
        <v>Petersson</v>
      </c>
      <c r="C950" s="7">
        <v>40.945</v>
      </c>
      <c r="D950" s="7" t="str">
        <f>_xlfn.XLOOKUP(A950,'Medical Examinations'!J950:J3284,'Medical Examinations'!M950:M3284)</f>
        <v>No</v>
      </c>
      <c r="E950" s="7" t="str">
        <f>_xlfn.XLOOKUP(A950,'Medical Examinations'!J950:J3284,'Medical Examinations'!N950:N3284)</f>
        <v>No</v>
      </c>
      <c r="F950" s="7" t="str">
        <f>_xlfn.XLOOKUP(A950,'Medical Examinations'!J950:J3284,'Medical Examinations'!O950:O3284)</f>
        <v>No</v>
      </c>
      <c r="G950" s="7">
        <v>0</v>
      </c>
      <c r="H950" s="7" t="str">
        <f>_xlfn.XLOOKUP(A950,'Medical Examinations'!J950:J3284,'Medical Examinations'!Q950:Q3284)</f>
        <v>No</v>
      </c>
      <c r="I950" s="7" t="str">
        <f>_xlfn.XLOOKUP(A950,'Medical Examinations'!J950:J3284,'Medical Examinations'!S950:S3284)</f>
        <v>Obesity</v>
      </c>
      <c r="J950" s="7" t="str">
        <f>_xlfn.XLOOKUP(A950,'Hospitalisation Details'!$K$2:$K$2344,'Hospitalisation Details'!$V$2:$V$2344,0)</f>
        <v>25-Dec-1965</v>
      </c>
      <c r="K950" s="24">
        <f>_xlfn.XLOOKUP(A950,'Hospitalisation Details'!$K$2:$K$2344,'Hospitalisation Details'!$P$2:$P$2344,0)</f>
        <v>11566.3</v>
      </c>
      <c r="L950" s="24" t="str">
        <f>_xlfn.XLOOKUP(A950,'Hospitalisation Details'!$K$2:$K$2344,'Hospitalisation Details'!$Q$2:$Q$2344,0)</f>
        <v>tier - 3</v>
      </c>
      <c r="M950" s="5" t="str">
        <f>_xlfn.XLOOKUP(A950,'Hospitalisation Details'!$K$2:$K$2344,'Hospitalisation Details'!$R$2:$R$2344,0)</f>
        <v>tier - 3</v>
      </c>
      <c r="N950" s="5" t="str">
        <f>_xlfn.XLOOKUP(A950,'Hospitalisation Details'!$K$2:$K$2344,'Hospitalisation Details'!$S$2:$S$2344,0)</f>
        <v>R1016</v>
      </c>
    </row>
    <row r="951" spans="1:14" ht="15.6" x14ac:dyDescent="0.3">
      <c r="A951" s="8" t="s">
        <v>1421</v>
      </c>
      <c r="B951" s="7" t="str">
        <f>_xlfn.XLOOKUP(A951,'Customer Names'!E951:E3285,'Customer Names'!H951:H3285)</f>
        <v>Liaw</v>
      </c>
      <c r="C951" s="7">
        <v>27.94</v>
      </c>
      <c r="D951" s="7" t="str">
        <f>_xlfn.XLOOKUP(A951,'Medical Examinations'!J951:J3285,'Medical Examinations'!M951:M3285)</f>
        <v>No</v>
      </c>
      <c r="E951" s="7" t="str">
        <f>_xlfn.XLOOKUP(A951,'Medical Examinations'!J951:J3285,'Medical Examinations'!N951:N3285)</f>
        <v>No</v>
      </c>
      <c r="F951" s="7" t="str">
        <f>_xlfn.XLOOKUP(A951,'Medical Examinations'!J951:J3285,'Medical Examinations'!O951:O3285)</f>
        <v>No</v>
      </c>
      <c r="G951" s="7">
        <v>0</v>
      </c>
      <c r="H951" s="7" t="str">
        <f>_xlfn.XLOOKUP(A951,'Medical Examinations'!J951:J3285,'Medical Examinations'!Q951:Q3285)</f>
        <v>No</v>
      </c>
      <c r="I951" s="7" t="str">
        <f>_xlfn.XLOOKUP(A951,'Medical Examinations'!J951:J3285,'Medical Examinations'!S951:S3285)</f>
        <v>Over Weight</v>
      </c>
      <c r="J951" s="7" t="str">
        <f>_xlfn.XLOOKUP(A951,'Hospitalisation Details'!$K$2:$K$2344,'Hospitalisation Details'!$V$2:$V$2344,0)</f>
        <v>27-Oct-1965</v>
      </c>
      <c r="K951" s="24">
        <f>_xlfn.XLOOKUP(A951,'Hospitalisation Details'!$K$2:$K$2344,'Hospitalisation Details'!$P$2:$P$2344,0)</f>
        <v>11554.22</v>
      </c>
      <c r="L951" s="24" t="str">
        <f>_xlfn.XLOOKUP(A951,'Hospitalisation Details'!$K$2:$K$2344,'Hospitalisation Details'!$Q$2:$Q$2344,0)</f>
        <v>tier - 3</v>
      </c>
      <c r="M951" s="5" t="str">
        <f>_xlfn.XLOOKUP(A951,'Hospitalisation Details'!$K$2:$K$2344,'Hospitalisation Details'!$R$2:$R$2344,0)</f>
        <v>tier - 1</v>
      </c>
      <c r="N951" s="5" t="str">
        <f>_xlfn.XLOOKUP(A951,'Hospitalisation Details'!$K$2:$K$2344,'Hospitalisation Details'!$S$2:$S$2344,0)</f>
        <v>R1013</v>
      </c>
    </row>
    <row r="952" spans="1:14" ht="15.6" x14ac:dyDescent="0.3">
      <c r="A952" s="8" t="s">
        <v>1420</v>
      </c>
      <c r="B952" s="7" t="str">
        <f>_xlfn.XLOOKUP(A952,'Customer Names'!E952:E3286,'Customer Names'!H952:H3286)</f>
        <v>Tripaldi</v>
      </c>
      <c r="C952" s="7">
        <v>31.9</v>
      </c>
      <c r="D952" s="7" t="str">
        <f>_xlfn.XLOOKUP(A952,'Medical Examinations'!J952:J3286,'Medical Examinations'!M952:M3286)</f>
        <v>No</v>
      </c>
      <c r="E952" s="7" t="str">
        <f>_xlfn.XLOOKUP(A952,'Medical Examinations'!J952:J3286,'Medical Examinations'!N952:N3286)</f>
        <v>No</v>
      </c>
      <c r="F952" s="7" t="str">
        <f>_xlfn.XLOOKUP(A952,'Medical Examinations'!J952:J3286,'Medical Examinations'!O952:O3286)</f>
        <v>No</v>
      </c>
      <c r="G952" s="7">
        <v>2</v>
      </c>
      <c r="H952" s="7" t="str">
        <f>_xlfn.XLOOKUP(A952,'Medical Examinations'!J952:J3286,'Medical Examinations'!Q952:Q3286)</f>
        <v>No</v>
      </c>
      <c r="I952" s="7" t="str">
        <f>_xlfn.XLOOKUP(A952,'Medical Examinations'!J952:J3286,'Medical Examinations'!S952:S3286)</f>
        <v>Obesity</v>
      </c>
      <c r="J952" s="7" t="str">
        <f>_xlfn.XLOOKUP(A952,'Hospitalisation Details'!$K$2:$K$2344,'Hospitalisation Details'!$V$2:$V$2344,0)</f>
        <v>23-Jul-1973</v>
      </c>
      <c r="K952" s="24">
        <f>_xlfn.XLOOKUP(A952,'Hospitalisation Details'!$K$2:$K$2344,'Hospitalisation Details'!$P$2:$P$2344,0)</f>
        <v>11552.9</v>
      </c>
      <c r="L952" s="24" t="str">
        <f>_xlfn.XLOOKUP(A952,'Hospitalisation Details'!$K$2:$K$2344,'Hospitalisation Details'!$Q$2:$Q$2344,0)</f>
        <v>tier - 3</v>
      </c>
      <c r="M952" s="5" t="str">
        <f>_xlfn.XLOOKUP(A952,'Hospitalisation Details'!$K$2:$K$2344,'Hospitalisation Details'!$R$2:$R$2344,0)</f>
        <v>tier - 2</v>
      </c>
      <c r="N952" s="5" t="str">
        <f>_xlfn.XLOOKUP(A952,'Hospitalisation Details'!$K$2:$K$2344,'Hospitalisation Details'!$S$2:$S$2344,0)</f>
        <v>R1011</v>
      </c>
    </row>
    <row r="953" spans="1:14" ht="15.6" x14ac:dyDescent="0.3">
      <c r="A953" s="8" t="s">
        <v>1419</v>
      </c>
      <c r="B953" s="7" t="str">
        <f>_xlfn.XLOOKUP(A953,'Customer Names'!E953:E3287,'Customer Names'!H953:H3287)</f>
        <v>Kelley</v>
      </c>
      <c r="C953" s="7">
        <v>31.64</v>
      </c>
      <c r="D953" s="7" t="str">
        <f>_xlfn.XLOOKUP(A953,'Medical Examinations'!J953:J3287,'Medical Examinations'!M953:M3287)</f>
        <v>No</v>
      </c>
      <c r="E953" s="7" t="str">
        <f>_xlfn.XLOOKUP(A953,'Medical Examinations'!J953:J3287,'Medical Examinations'!N953:N3287)</f>
        <v>No</v>
      </c>
      <c r="F953" s="7" t="str">
        <f>_xlfn.XLOOKUP(A953,'Medical Examinations'!J953:J3287,'Medical Examinations'!O953:O3287)</f>
        <v>No</v>
      </c>
      <c r="G953" s="7">
        <v>0</v>
      </c>
      <c r="H953" s="7" t="str">
        <f>_xlfn.XLOOKUP(A953,'Medical Examinations'!J953:J3287,'Medical Examinations'!Q953:Q3287)</f>
        <v>No</v>
      </c>
      <c r="I953" s="7" t="str">
        <f>_xlfn.XLOOKUP(A953,'Medical Examinations'!J953:J3287,'Medical Examinations'!S953:S3287)</f>
        <v>Obesity</v>
      </c>
      <c r="J953" s="7" t="str">
        <f>_xlfn.XLOOKUP(A953,'Hospitalisation Details'!$K$2:$K$2344,'Hospitalisation Details'!$V$2:$V$2344,0)</f>
        <v>1-Dec-1971</v>
      </c>
      <c r="K953" s="24">
        <f>_xlfn.XLOOKUP(A953,'Hospitalisation Details'!$K$2:$K$2344,'Hospitalisation Details'!$P$2:$P$2344,0)</f>
        <v>11540.25</v>
      </c>
      <c r="L953" s="24" t="str">
        <f>_xlfn.XLOOKUP(A953,'Hospitalisation Details'!$K$2:$K$2344,'Hospitalisation Details'!$Q$2:$Q$2344,0)</f>
        <v>tier - 3</v>
      </c>
      <c r="M953" s="5" t="str">
        <f>_xlfn.XLOOKUP(A953,'Hospitalisation Details'!$K$2:$K$2344,'Hospitalisation Details'!$R$2:$R$2344,0)</f>
        <v>tier - 1</v>
      </c>
      <c r="N953" s="5" t="str">
        <f>_xlfn.XLOOKUP(A953,'Hospitalisation Details'!$K$2:$K$2344,'Hospitalisation Details'!$S$2:$S$2344,0)</f>
        <v>R1012</v>
      </c>
    </row>
    <row r="954" spans="1:14" ht="15.6" x14ac:dyDescent="0.3">
      <c r="A954" s="8" t="s">
        <v>1418</v>
      </c>
      <c r="B954" s="7" t="str">
        <f>_xlfn.XLOOKUP(A954,'Customer Names'!E954:E3288,'Customer Names'!H954:H3288)</f>
        <v>Endara</v>
      </c>
      <c r="C954" s="7">
        <v>46.7</v>
      </c>
      <c r="D954" s="7" t="str">
        <f>_xlfn.XLOOKUP(A954,'Medical Examinations'!J954:J3288,'Medical Examinations'!M954:M3288)</f>
        <v>No</v>
      </c>
      <c r="E954" s="7" t="str">
        <f>_xlfn.XLOOKUP(A954,'Medical Examinations'!J954:J3288,'Medical Examinations'!N954:N3288)</f>
        <v>No</v>
      </c>
      <c r="F954" s="7" t="str">
        <f>_xlfn.XLOOKUP(A954,'Medical Examinations'!J954:J3288,'Medical Examinations'!O954:O3288)</f>
        <v>No</v>
      </c>
      <c r="G954" s="7">
        <v>0</v>
      </c>
      <c r="H954" s="7" t="str">
        <f>_xlfn.XLOOKUP(A954,'Medical Examinations'!J954:J3288,'Medical Examinations'!Q954:Q3288)</f>
        <v>No</v>
      </c>
      <c r="I954" s="7" t="str">
        <f>_xlfn.XLOOKUP(A954,'Medical Examinations'!J954:J3288,'Medical Examinations'!S954:S3288)</f>
        <v>Obesity</v>
      </c>
      <c r="J954" s="7" t="str">
        <f>_xlfn.XLOOKUP(A954,'Hospitalisation Details'!$K$2:$K$2344,'Hospitalisation Details'!$V$2:$V$2344,0)</f>
        <v>14-Nov-1968</v>
      </c>
      <c r="K954" s="24">
        <f>_xlfn.XLOOKUP(A954,'Hospitalisation Details'!$K$2:$K$2344,'Hospitalisation Details'!$P$2:$P$2344,0)</f>
        <v>11538.42</v>
      </c>
      <c r="L954" s="24" t="str">
        <f>_xlfn.XLOOKUP(A954,'Hospitalisation Details'!$K$2:$K$2344,'Hospitalisation Details'!$Q$2:$Q$2344,0)</f>
        <v>tier - 3</v>
      </c>
      <c r="M954" s="5" t="str">
        <f>_xlfn.XLOOKUP(A954,'Hospitalisation Details'!$K$2:$K$2344,'Hospitalisation Details'!$R$2:$R$2344,0)</f>
        <v>tier - 1</v>
      </c>
      <c r="N954" s="5" t="str">
        <f>_xlfn.XLOOKUP(A954,'Hospitalisation Details'!$K$2:$K$2344,'Hospitalisation Details'!$S$2:$S$2344,0)</f>
        <v>R1011</v>
      </c>
    </row>
    <row r="955" spans="1:14" ht="15.6" x14ac:dyDescent="0.3">
      <c r="A955" s="8" t="s">
        <v>1417</v>
      </c>
      <c r="B955" s="7" t="str">
        <f>_xlfn.XLOOKUP(A955,'Customer Names'!E955:E3289,'Customer Names'!H955:H3289)</f>
        <v>Valle</v>
      </c>
      <c r="C955" s="7">
        <v>18.335000000000001</v>
      </c>
      <c r="D955" s="7" t="str">
        <f>_xlfn.XLOOKUP(A955,'Medical Examinations'!J955:J3289,'Medical Examinations'!M955:M3289)</f>
        <v>No</v>
      </c>
      <c r="E955" s="7" t="str">
        <f>_xlfn.XLOOKUP(A955,'Medical Examinations'!J955:J3289,'Medical Examinations'!N955:N3289)</f>
        <v>No</v>
      </c>
      <c r="F955" s="7" t="str">
        <f>_xlfn.XLOOKUP(A955,'Medical Examinations'!J955:J3289,'Medical Examinations'!O955:O3289)</f>
        <v>No</v>
      </c>
      <c r="G955" s="7">
        <v>0</v>
      </c>
      <c r="H955" s="7" t="str">
        <f>_xlfn.XLOOKUP(A955,'Medical Examinations'!J955:J3289,'Medical Examinations'!Q955:Q3289)</f>
        <v>No</v>
      </c>
      <c r="I955" s="7" t="str">
        <f>_xlfn.XLOOKUP(A955,'Medical Examinations'!J955:J3289,'Medical Examinations'!S955:S3289)</f>
        <v>Under Weight</v>
      </c>
      <c r="J955" s="7" t="str">
        <f>_xlfn.XLOOKUP(A955,'Hospitalisation Details'!$K$2:$K$2344,'Hospitalisation Details'!$V$2:$V$2344,0)</f>
        <v>3-Oct-1965</v>
      </c>
      <c r="K955" s="24">
        <f>_xlfn.XLOOKUP(A955,'Hospitalisation Details'!$K$2:$K$2344,'Hospitalisation Details'!$P$2:$P$2344,0)</f>
        <v>11534.87</v>
      </c>
      <c r="L955" s="24" t="str">
        <f>_xlfn.XLOOKUP(A955,'Hospitalisation Details'!$K$2:$K$2344,'Hospitalisation Details'!$Q$2:$Q$2344,0)</f>
        <v>tier - 3</v>
      </c>
      <c r="M955" s="5" t="str">
        <f>_xlfn.XLOOKUP(A955,'Hospitalisation Details'!$K$2:$K$2344,'Hospitalisation Details'!$R$2:$R$2344,0)</f>
        <v>tier - 1</v>
      </c>
      <c r="N955" s="5" t="str">
        <f>_xlfn.XLOOKUP(A955,'Hospitalisation Details'!$K$2:$K$2344,'Hospitalisation Details'!$S$2:$S$2344,0)</f>
        <v>R1017</v>
      </c>
    </row>
    <row r="956" spans="1:14" ht="15.6" x14ac:dyDescent="0.3">
      <c r="A956" s="8" t="s">
        <v>1416</v>
      </c>
      <c r="B956" s="7" t="str">
        <f>_xlfn.XLOOKUP(A956,'Customer Names'!E956:E3290,'Customer Names'!H956:H3290)</f>
        <v>Germain</v>
      </c>
      <c r="C956" s="7">
        <v>31.24</v>
      </c>
      <c r="D956" s="7" t="str">
        <f>_xlfn.XLOOKUP(A956,'Medical Examinations'!J956:J3290,'Medical Examinations'!M956:M3290)</f>
        <v>Yes</v>
      </c>
      <c r="E956" s="7" t="str">
        <f>_xlfn.XLOOKUP(A956,'Medical Examinations'!J956:J3290,'Medical Examinations'!N956:N3290)</f>
        <v>No</v>
      </c>
      <c r="F956" s="7" t="str">
        <f>_xlfn.XLOOKUP(A956,'Medical Examinations'!J956:J3290,'Medical Examinations'!O956:O3290)</f>
        <v>No</v>
      </c>
      <c r="G956" s="7">
        <v>2</v>
      </c>
      <c r="H956" s="7" t="str">
        <f>_xlfn.XLOOKUP(A956,'Medical Examinations'!J956:J3290,'Medical Examinations'!Q956:Q3290)</f>
        <v>No</v>
      </c>
      <c r="I956" s="7" t="str">
        <f>_xlfn.XLOOKUP(A956,'Medical Examinations'!J956:J3290,'Medical Examinations'!S956:S3290)</f>
        <v>Obesity</v>
      </c>
      <c r="J956" s="7" t="str">
        <f>_xlfn.XLOOKUP(A956,'Hospitalisation Details'!$K$2:$K$2344,'Hospitalisation Details'!$V$2:$V$2344,0)</f>
        <v>23-Jul-1970</v>
      </c>
      <c r="K956" s="24">
        <f>_xlfn.XLOOKUP(A956,'Hospitalisation Details'!$K$2:$K$2344,'Hospitalisation Details'!$P$2:$P$2344,0)</f>
        <v>11530.12</v>
      </c>
      <c r="L956" s="24" t="str">
        <f>_xlfn.XLOOKUP(A956,'Hospitalisation Details'!$K$2:$K$2344,'Hospitalisation Details'!$Q$2:$Q$2344,0)</f>
        <v>tier - 3</v>
      </c>
      <c r="M956" s="5" t="str">
        <f>_xlfn.XLOOKUP(A956,'Hospitalisation Details'!$K$2:$K$2344,'Hospitalisation Details'!$R$2:$R$2344,0)</f>
        <v>tier - 1</v>
      </c>
      <c r="N956" s="5" t="str">
        <f>_xlfn.XLOOKUP(A956,'Hospitalisation Details'!$K$2:$K$2344,'Hospitalisation Details'!$S$2:$S$2344,0)</f>
        <v>R1012</v>
      </c>
    </row>
    <row r="957" spans="1:14" ht="15.6" x14ac:dyDescent="0.3">
      <c r="A957" s="8" t="s">
        <v>1415</v>
      </c>
      <c r="B957" s="7" t="str">
        <f>_xlfn.XLOOKUP(A957,'Customer Names'!E957:E3291,'Customer Names'!H957:H3291)</f>
        <v>Finecey</v>
      </c>
      <c r="C957" s="7">
        <v>39.22</v>
      </c>
      <c r="D957" s="7" t="str">
        <f>_xlfn.XLOOKUP(A957,'Medical Examinations'!J957:J3291,'Medical Examinations'!M957:M3291)</f>
        <v>Yes</v>
      </c>
      <c r="E957" s="7" t="str">
        <f>_xlfn.XLOOKUP(A957,'Medical Examinations'!J957:J3291,'Medical Examinations'!N957:N3291)</f>
        <v>No</v>
      </c>
      <c r="F957" s="7" t="str">
        <f>_xlfn.XLOOKUP(A957,'Medical Examinations'!J957:J3291,'Medical Examinations'!O957:O3291)</f>
        <v>No</v>
      </c>
      <c r="G957" s="7">
        <v>1</v>
      </c>
      <c r="H957" s="7" t="str">
        <f>_xlfn.XLOOKUP(A957,'Medical Examinations'!J957:J3291,'Medical Examinations'!Q957:Q3291)</f>
        <v>No</v>
      </c>
      <c r="I957" s="7" t="str">
        <f>_xlfn.XLOOKUP(A957,'Medical Examinations'!J957:J3291,'Medical Examinations'!S957:S3291)</f>
        <v>Obesity</v>
      </c>
      <c r="J957" s="7" t="str">
        <f>_xlfn.XLOOKUP(A957,'Hospitalisation Details'!$K$2:$K$2344,'Hospitalisation Details'!$V$2:$V$2344,0)</f>
        <v>12-Jun-1988</v>
      </c>
      <c r="K957" s="24">
        <f>_xlfn.XLOOKUP(A957,'Hospitalisation Details'!$K$2:$K$2344,'Hospitalisation Details'!$P$2:$P$2344,0)</f>
        <v>11524.25</v>
      </c>
      <c r="L957" s="24" t="str">
        <f>_xlfn.XLOOKUP(A957,'Hospitalisation Details'!$K$2:$K$2344,'Hospitalisation Details'!$Q$2:$Q$2344,0)</f>
        <v>tier - 3</v>
      </c>
      <c r="M957" s="5" t="str">
        <f>_xlfn.XLOOKUP(A957,'Hospitalisation Details'!$K$2:$K$2344,'Hospitalisation Details'!$R$2:$R$2344,0)</f>
        <v>tier - 1</v>
      </c>
      <c r="N957" s="5" t="str">
        <f>_xlfn.XLOOKUP(A957,'Hospitalisation Details'!$K$2:$K$2344,'Hospitalisation Details'!$S$2:$S$2344,0)</f>
        <v>R1026</v>
      </c>
    </row>
    <row r="958" spans="1:14" ht="15.6" x14ac:dyDescent="0.3">
      <c r="A958" s="8" t="s">
        <v>1414</v>
      </c>
      <c r="B958" s="7" t="str">
        <f>_xlfn.XLOOKUP(A958,'Customer Names'!E958:E3292,'Customer Names'!H958:H3292)</f>
        <v>Mendoza</v>
      </c>
      <c r="C958" s="7">
        <v>24.414999999999999</v>
      </c>
      <c r="D958" s="7" t="str">
        <f>_xlfn.XLOOKUP(A958,'Medical Examinations'!J958:J3292,'Medical Examinations'!M958:M3292)</f>
        <v>No</v>
      </c>
      <c r="E958" s="7" t="str">
        <f>_xlfn.XLOOKUP(A958,'Medical Examinations'!J958:J3292,'Medical Examinations'!N958:N3292)</f>
        <v>No</v>
      </c>
      <c r="F958" s="7" t="str">
        <f>_xlfn.XLOOKUP(A958,'Medical Examinations'!J958:J3292,'Medical Examinations'!O958:O3292)</f>
        <v>No</v>
      </c>
      <c r="G958" s="7">
        <v>0</v>
      </c>
      <c r="H958" s="7" t="str">
        <f>_xlfn.XLOOKUP(A958,'Medical Examinations'!J958:J3292,'Medical Examinations'!Q958:Q3292)</f>
        <v>No</v>
      </c>
      <c r="I958" s="7" t="str">
        <f>_xlfn.XLOOKUP(A958,'Medical Examinations'!J958:J3292,'Medical Examinations'!S958:S3292)</f>
        <v>Normal Weight</v>
      </c>
      <c r="J958" s="7" t="str">
        <f>_xlfn.XLOOKUP(A958,'Hospitalisation Details'!$K$2:$K$2344,'Hospitalisation Details'!$V$2:$V$2344,0)</f>
        <v>19-Dec-1971</v>
      </c>
      <c r="K958" s="24">
        <f>_xlfn.XLOOKUP(A958,'Hospitalisation Details'!$K$2:$K$2344,'Hospitalisation Details'!$P$2:$P$2344,0)</f>
        <v>11520.1</v>
      </c>
      <c r="L958" s="24" t="str">
        <f>_xlfn.XLOOKUP(A958,'Hospitalisation Details'!$K$2:$K$2344,'Hospitalisation Details'!$Q$2:$Q$2344,0)</f>
        <v>tier - 3</v>
      </c>
      <c r="M958" s="5" t="str">
        <f>_xlfn.XLOOKUP(A958,'Hospitalisation Details'!$K$2:$K$2344,'Hospitalisation Details'!$R$2:$R$2344,0)</f>
        <v>tier - 1</v>
      </c>
      <c r="N958" s="5" t="str">
        <f>_xlfn.XLOOKUP(A958,'Hospitalisation Details'!$K$2:$K$2344,'Hospitalisation Details'!$S$2:$S$2344,0)</f>
        <v>R1012</v>
      </c>
    </row>
    <row r="959" spans="1:14" ht="15.6" x14ac:dyDescent="0.3">
      <c r="A959" s="8" t="s">
        <v>1413</v>
      </c>
      <c r="B959" s="7" t="str">
        <f>_xlfn.XLOOKUP(A959,'Customer Names'!E959:E3293,'Customer Names'!H959:H3293)</f>
        <v>Roe</v>
      </c>
      <c r="C959" s="7">
        <v>32.299999999999997</v>
      </c>
      <c r="D959" s="7" t="str">
        <f>_xlfn.XLOOKUP(A959,'Medical Examinations'!J959:J3293,'Medical Examinations'!M959:M3293)</f>
        <v>No</v>
      </c>
      <c r="E959" s="7" t="str">
        <f>_xlfn.XLOOKUP(A959,'Medical Examinations'!J959:J3293,'Medical Examinations'!N959:N3293)</f>
        <v>No</v>
      </c>
      <c r="F959" s="7" t="str">
        <f>_xlfn.XLOOKUP(A959,'Medical Examinations'!J959:J3293,'Medical Examinations'!O959:O3293)</f>
        <v>No</v>
      </c>
      <c r="G959" s="7">
        <v>0</v>
      </c>
      <c r="H959" s="7" t="str">
        <f>_xlfn.XLOOKUP(A959,'Medical Examinations'!J959:J3293,'Medical Examinations'!Q959:Q3293)</f>
        <v>No</v>
      </c>
      <c r="I959" s="7" t="str">
        <f>_xlfn.XLOOKUP(A959,'Medical Examinations'!J959:J3293,'Medical Examinations'!S959:S3293)</f>
        <v>Obesity</v>
      </c>
      <c r="J959" s="7" t="str">
        <f>_xlfn.XLOOKUP(A959,'Hospitalisation Details'!$K$2:$K$2344,'Hospitalisation Details'!$V$2:$V$2344,0)</f>
        <v>24-Jun-1968</v>
      </c>
      <c r="K959" s="24">
        <f>_xlfn.XLOOKUP(A959,'Hospitalisation Details'!$K$2:$K$2344,'Hospitalisation Details'!$P$2:$P$2344,0)</f>
        <v>11512.41</v>
      </c>
      <c r="L959" s="24" t="str">
        <f>_xlfn.XLOOKUP(A959,'Hospitalisation Details'!$K$2:$K$2344,'Hospitalisation Details'!$Q$2:$Q$2344,0)</f>
        <v>tier - 3</v>
      </c>
      <c r="M959" s="5" t="str">
        <f>_xlfn.XLOOKUP(A959,'Hospitalisation Details'!$K$2:$K$2344,'Hospitalisation Details'!$R$2:$R$2344,0)</f>
        <v>tier - 1</v>
      </c>
      <c r="N959" s="5" t="str">
        <f>_xlfn.XLOOKUP(A959,'Hospitalisation Details'!$K$2:$K$2344,'Hospitalisation Details'!$S$2:$S$2344,0)</f>
        <v>R1024</v>
      </c>
    </row>
    <row r="960" spans="1:14" ht="15.6" x14ac:dyDescent="0.3">
      <c r="A960" s="8" t="s">
        <v>1412</v>
      </c>
      <c r="B960" s="7" t="str">
        <f>_xlfn.XLOOKUP(A960,'Customer Names'!E960:E3294,'Customer Names'!H960:H3294)</f>
        <v>Webb</v>
      </c>
      <c r="C960" s="7">
        <v>39.94</v>
      </c>
      <c r="D960" s="7" t="str">
        <f>_xlfn.XLOOKUP(A960,'Medical Examinations'!J960:J3294,'Medical Examinations'!M960:M3294)</f>
        <v>No</v>
      </c>
      <c r="E960" s="7" t="str">
        <f>_xlfn.XLOOKUP(A960,'Medical Examinations'!J960:J3294,'Medical Examinations'!N960:N3294)</f>
        <v>No</v>
      </c>
      <c r="F960" s="7" t="str">
        <f>_xlfn.XLOOKUP(A960,'Medical Examinations'!J960:J3294,'Medical Examinations'!O960:O3294)</f>
        <v>No</v>
      </c>
      <c r="G960" s="7">
        <v>0</v>
      </c>
      <c r="H960" s="7" t="str">
        <f>_xlfn.XLOOKUP(A960,'Medical Examinations'!J960:J3294,'Medical Examinations'!Q960:Q3294)</f>
        <v>No</v>
      </c>
      <c r="I960" s="7" t="str">
        <f>_xlfn.XLOOKUP(A960,'Medical Examinations'!J960:J3294,'Medical Examinations'!S960:S3294)</f>
        <v>Obesity</v>
      </c>
      <c r="J960" s="7" t="str">
        <f>_xlfn.XLOOKUP(A960,'Hospitalisation Details'!$K$2:$K$2344,'Hospitalisation Details'!$V$2:$V$2344,0)</f>
        <v>6-Oct-1989</v>
      </c>
      <c r="K960" s="24">
        <f>_xlfn.XLOOKUP(A960,'Hospitalisation Details'!$K$2:$K$2344,'Hospitalisation Details'!$P$2:$P$2344,0)</f>
        <v>11511.61</v>
      </c>
      <c r="L960" s="24" t="str">
        <f>_xlfn.XLOOKUP(A960,'Hospitalisation Details'!$K$2:$K$2344,'Hospitalisation Details'!$Q$2:$Q$2344,0)</f>
        <v>tier - 3</v>
      </c>
      <c r="M960" s="5" t="str">
        <f>_xlfn.XLOOKUP(A960,'Hospitalisation Details'!$K$2:$K$2344,'Hospitalisation Details'!$R$2:$R$2344,0)</f>
        <v>tier - 3</v>
      </c>
      <c r="N960" s="5" t="str">
        <f>_xlfn.XLOOKUP(A960,'Hospitalisation Details'!$K$2:$K$2344,'Hospitalisation Details'!$S$2:$S$2344,0)</f>
        <v>R1026</v>
      </c>
    </row>
    <row r="961" spans="1:14" ht="15.6" x14ac:dyDescent="0.3">
      <c r="A961" s="8" t="s">
        <v>1411</v>
      </c>
      <c r="B961" s="7" t="str">
        <f>_xlfn.XLOOKUP(A961,'Customer Names'!E961:E3295,'Customer Names'!H961:H3295)</f>
        <v>Stocker</v>
      </c>
      <c r="C961" s="7">
        <v>30</v>
      </c>
      <c r="D961" s="7" t="str">
        <f>_xlfn.XLOOKUP(A961,'Medical Examinations'!J961:J3295,'Medical Examinations'!M961:M3295)</f>
        <v>Yes</v>
      </c>
      <c r="E961" s="7" t="str">
        <f>_xlfn.XLOOKUP(A961,'Medical Examinations'!J961:J3295,'Medical Examinations'!N961:N3295)</f>
        <v>No</v>
      </c>
      <c r="F961" s="7" t="str">
        <f>_xlfn.XLOOKUP(A961,'Medical Examinations'!J961:J3295,'Medical Examinations'!O961:O3295)</f>
        <v>Yes</v>
      </c>
      <c r="G961" s="7">
        <v>1</v>
      </c>
      <c r="H961" s="7" t="str">
        <f>_xlfn.XLOOKUP(A961,'Medical Examinations'!J961:J3295,'Medical Examinations'!Q961:Q3295)</f>
        <v>No</v>
      </c>
      <c r="I961" s="7" t="str">
        <f>_xlfn.XLOOKUP(A961,'Medical Examinations'!J961:J3295,'Medical Examinations'!S961:S3295)</f>
        <v>Over Weight</v>
      </c>
      <c r="J961" s="7" t="str">
        <f>_xlfn.XLOOKUP(A961,'Hospitalisation Details'!$K$2:$K$2344,'Hospitalisation Details'!$V$2:$V$2344,0)</f>
        <v>11-Aug-1969</v>
      </c>
      <c r="K961" s="24">
        <f>_xlfn.XLOOKUP(A961,'Hospitalisation Details'!$K$2:$K$2344,'Hospitalisation Details'!$P$2:$P$2344,0)</f>
        <v>11497.69</v>
      </c>
      <c r="L961" s="24" t="str">
        <f>_xlfn.XLOOKUP(A961,'Hospitalisation Details'!$K$2:$K$2344,'Hospitalisation Details'!$Q$2:$Q$2344,0)</f>
        <v>tier - 3</v>
      </c>
      <c r="M961" s="5" t="str">
        <f>_xlfn.XLOOKUP(A961,'Hospitalisation Details'!$K$2:$K$2344,'Hospitalisation Details'!$R$2:$R$2344,0)</f>
        <v>tier - 1</v>
      </c>
      <c r="N961" s="5" t="str">
        <f>_xlfn.XLOOKUP(A961,'Hospitalisation Details'!$K$2:$K$2344,'Hospitalisation Details'!$S$2:$S$2344,0)</f>
        <v>R1012</v>
      </c>
    </row>
    <row r="962" spans="1:14" ht="15.6" x14ac:dyDescent="0.3">
      <c r="A962" s="8" t="s">
        <v>1410</v>
      </c>
      <c r="B962" s="7" t="str">
        <f>_xlfn.XLOOKUP(A962,'Customer Names'!E962:E3296,'Customer Names'!H962:H3296)</f>
        <v>Jacobson</v>
      </c>
      <c r="C962" s="7">
        <v>35.340000000000003</v>
      </c>
      <c r="D962" s="7" t="str">
        <f>_xlfn.XLOOKUP(A962,'Medical Examinations'!J962:J3296,'Medical Examinations'!M962:M3296)</f>
        <v>Yes</v>
      </c>
      <c r="E962" s="7" t="str">
        <f>_xlfn.XLOOKUP(A962,'Medical Examinations'!J962:J3296,'Medical Examinations'!N962:N3296)</f>
        <v>No</v>
      </c>
      <c r="F962" s="7" t="str">
        <f>_xlfn.XLOOKUP(A962,'Medical Examinations'!J962:J3296,'Medical Examinations'!O962:O3296)</f>
        <v>Yes</v>
      </c>
      <c r="G962" s="7">
        <v>1</v>
      </c>
      <c r="H962" s="7" t="str">
        <f>_xlfn.XLOOKUP(A962,'Medical Examinations'!J962:J3296,'Medical Examinations'!Q962:Q3296)</f>
        <v>No</v>
      </c>
      <c r="I962" s="7" t="str">
        <f>_xlfn.XLOOKUP(A962,'Medical Examinations'!J962:J3296,'Medical Examinations'!S962:S3296)</f>
        <v>Obesity</v>
      </c>
      <c r="J962" s="7" t="str">
        <f>_xlfn.XLOOKUP(A962,'Hospitalisation Details'!$K$2:$K$2344,'Hospitalisation Details'!$V$2:$V$2344,0)</f>
        <v>7-Jun-1983</v>
      </c>
      <c r="K962" s="24">
        <f>_xlfn.XLOOKUP(A962,'Hospitalisation Details'!$K$2:$K$2344,'Hospitalisation Details'!$P$2:$P$2344,0)</f>
        <v>11492.46</v>
      </c>
      <c r="L962" s="24" t="str">
        <f>_xlfn.XLOOKUP(A962,'Hospitalisation Details'!$K$2:$K$2344,'Hospitalisation Details'!$Q$2:$Q$2344,0)</f>
        <v>tier - 3</v>
      </c>
      <c r="M962" s="5" t="str">
        <f>_xlfn.XLOOKUP(A962,'Hospitalisation Details'!$K$2:$K$2344,'Hospitalisation Details'!$R$2:$R$2344,0)</f>
        <v>tier - 3</v>
      </c>
      <c r="N962" s="5" t="str">
        <f>_xlfn.XLOOKUP(A962,'Hospitalisation Details'!$K$2:$K$2344,'Hospitalisation Details'!$S$2:$S$2344,0)</f>
        <v>R1026</v>
      </c>
    </row>
    <row r="963" spans="1:14" ht="15.6" x14ac:dyDescent="0.3">
      <c r="A963" s="8" t="s">
        <v>1409</v>
      </c>
      <c r="B963" s="7" t="str">
        <f>_xlfn.XLOOKUP(A963,'Customer Names'!E963:E3297,'Customer Names'!H963:H3297)</f>
        <v>Shaw</v>
      </c>
      <c r="C963" s="7">
        <v>32.204999999999998</v>
      </c>
      <c r="D963" s="7" t="str">
        <f>_xlfn.XLOOKUP(A963,'Medical Examinations'!J963:J3297,'Medical Examinations'!M963:M3297)</f>
        <v>Yes</v>
      </c>
      <c r="E963" s="7" t="str">
        <f>_xlfn.XLOOKUP(A963,'Medical Examinations'!J963:J3297,'Medical Examinations'!N963:N3297)</f>
        <v>No</v>
      </c>
      <c r="F963" s="7" t="str">
        <f>_xlfn.XLOOKUP(A963,'Medical Examinations'!J963:J3297,'Medical Examinations'!O963:O3297)</f>
        <v>No</v>
      </c>
      <c r="G963" s="7">
        <v>2</v>
      </c>
      <c r="H963" s="7" t="str">
        <f>_xlfn.XLOOKUP(A963,'Medical Examinations'!J963:J3297,'Medical Examinations'!Q963:Q3297)</f>
        <v>No</v>
      </c>
      <c r="I963" s="7" t="str">
        <f>_xlfn.XLOOKUP(A963,'Medical Examinations'!J963:J3297,'Medical Examinations'!S963:S3297)</f>
        <v>Obesity</v>
      </c>
      <c r="J963" s="7" t="str">
        <f>_xlfn.XLOOKUP(A963,'Hospitalisation Details'!$K$2:$K$2344,'Hospitalisation Details'!$V$2:$V$2344,0)</f>
        <v>13-Oct-1970</v>
      </c>
      <c r="K963" s="24">
        <f>_xlfn.XLOOKUP(A963,'Hospitalisation Details'!$K$2:$K$2344,'Hospitalisation Details'!$P$2:$P$2344,0)</f>
        <v>11488.32</v>
      </c>
      <c r="L963" s="24" t="str">
        <f>_xlfn.XLOOKUP(A963,'Hospitalisation Details'!$K$2:$K$2344,'Hospitalisation Details'!$Q$2:$Q$2344,0)</f>
        <v>tier - 3</v>
      </c>
      <c r="M963" s="5" t="str">
        <f>_xlfn.XLOOKUP(A963,'Hospitalisation Details'!$K$2:$K$2344,'Hospitalisation Details'!$R$2:$R$2344,0)</f>
        <v>tier - 1</v>
      </c>
      <c r="N963" s="5" t="str">
        <f>_xlfn.XLOOKUP(A963,'Hospitalisation Details'!$K$2:$K$2344,'Hospitalisation Details'!$S$2:$S$2344,0)</f>
        <v>R1014</v>
      </c>
    </row>
    <row r="964" spans="1:14" ht="15.6" x14ac:dyDescent="0.3">
      <c r="A964" s="8" t="s">
        <v>1408</v>
      </c>
      <c r="B964" s="7" t="str">
        <f>_xlfn.XLOOKUP(A964,'Customer Names'!E964:E3298,'Customer Names'!H964:H3298)</f>
        <v>Goodwin</v>
      </c>
      <c r="C964" s="7">
        <v>33.880000000000003</v>
      </c>
      <c r="D964" s="7" t="str">
        <f>_xlfn.XLOOKUP(A964,'Medical Examinations'!J964:J3298,'Medical Examinations'!M964:M3298)</f>
        <v>No</v>
      </c>
      <c r="E964" s="7" t="str">
        <f>_xlfn.XLOOKUP(A964,'Medical Examinations'!J964:J3298,'Medical Examinations'!N964:N3298)</f>
        <v>yes</v>
      </c>
      <c r="F964" s="7" t="str">
        <f>_xlfn.XLOOKUP(A964,'Medical Examinations'!J964:J3298,'Medical Examinations'!O964:O3298)</f>
        <v>No</v>
      </c>
      <c r="G964" s="7">
        <v>1</v>
      </c>
      <c r="H964" s="7" t="str">
        <f>_xlfn.XLOOKUP(A964,'Medical Examinations'!J964:J3298,'Medical Examinations'!Q964:Q3298)</f>
        <v>No</v>
      </c>
      <c r="I964" s="7" t="str">
        <f>_xlfn.XLOOKUP(A964,'Medical Examinations'!J964:J3298,'Medical Examinations'!S964:S3298)</f>
        <v>Obesity</v>
      </c>
      <c r="J964" s="7" t="str">
        <f>_xlfn.XLOOKUP(A964,'Hospitalisation Details'!$K$2:$K$2344,'Hospitalisation Details'!$V$2:$V$2344,0)</f>
        <v>10-Sep-2004</v>
      </c>
      <c r="K964" s="24">
        <f>_xlfn.XLOOKUP(A964,'Hospitalisation Details'!$K$2:$K$2344,'Hospitalisation Details'!$P$2:$P$2344,0)</f>
        <v>11482.63</v>
      </c>
      <c r="L964" s="24" t="str">
        <f>_xlfn.XLOOKUP(A964,'Hospitalisation Details'!$K$2:$K$2344,'Hospitalisation Details'!$Q$2:$Q$2344,0)</f>
        <v>tier - 3</v>
      </c>
      <c r="M964" s="5" t="str">
        <f>_xlfn.XLOOKUP(A964,'Hospitalisation Details'!$K$2:$K$2344,'Hospitalisation Details'!$R$2:$R$2344,0)</f>
        <v>tier - 2</v>
      </c>
      <c r="N964" s="5" t="str">
        <f>_xlfn.XLOOKUP(A964,'Hospitalisation Details'!$K$2:$K$2344,'Hospitalisation Details'!$S$2:$S$2344,0)</f>
        <v>R1013</v>
      </c>
    </row>
    <row r="965" spans="1:14" ht="15.6" x14ac:dyDescent="0.3">
      <c r="A965" s="8" t="s">
        <v>1407</v>
      </c>
      <c r="B965" s="7" t="str">
        <f>_xlfn.XLOOKUP(A965,'Customer Names'!E965:E3299,'Customer Names'!H965:H3299)</f>
        <v>Brock</v>
      </c>
      <c r="C965" s="7">
        <v>26.63</v>
      </c>
      <c r="D965" s="7" t="str">
        <f>_xlfn.XLOOKUP(A965,'Medical Examinations'!J965:J3299,'Medical Examinations'!M965:M3299)</f>
        <v>Yes</v>
      </c>
      <c r="E965" s="7" t="str">
        <f>_xlfn.XLOOKUP(A965,'Medical Examinations'!J965:J3299,'Medical Examinations'!N965:N3299)</f>
        <v>No</v>
      </c>
      <c r="F965" s="7" t="str">
        <f>_xlfn.XLOOKUP(A965,'Medical Examinations'!J965:J3299,'Medical Examinations'!O965:O3299)</f>
        <v>No</v>
      </c>
      <c r="G965" s="7">
        <v>2</v>
      </c>
      <c r="H965" s="7" t="str">
        <f>_xlfn.XLOOKUP(A965,'Medical Examinations'!J965:J3299,'Medical Examinations'!Q965:Q3299)</f>
        <v>No</v>
      </c>
      <c r="I965" s="7" t="str">
        <f>_xlfn.XLOOKUP(A965,'Medical Examinations'!J965:J3299,'Medical Examinations'!S965:S3299)</f>
        <v>Over Weight</v>
      </c>
      <c r="J965" s="7" t="str">
        <f>_xlfn.XLOOKUP(A965,'Hospitalisation Details'!$K$2:$K$2344,'Hospitalisation Details'!$V$2:$V$2344,0)</f>
        <v>7-Sep-1966</v>
      </c>
      <c r="K965" s="24">
        <f>_xlfn.XLOOKUP(A965,'Hospitalisation Details'!$K$2:$K$2344,'Hospitalisation Details'!$P$2:$P$2344,0)</f>
        <v>11478.14</v>
      </c>
      <c r="L965" s="24" t="str">
        <f>_xlfn.XLOOKUP(A965,'Hospitalisation Details'!$K$2:$K$2344,'Hospitalisation Details'!$Q$2:$Q$2344,0)</f>
        <v>tier - 3</v>
      </c>
      <c r="M965" s="5" t="str">
        <f>_xlfn.XLOOKUP(A965,'Hospitalisation Details'!$K$2:$K$2344,'Hospitalisation Details'!$R$2:$R$2344,0)</f>
        <v>tier - 2</v>
      </c>
      <c r="N965" s="5" t="str">
        <f>_xlfn.XLOOKUP(A965,'Hospitalisation Details'!$K$2:$K$2344,'Hospitalisation Details'!$S$2:$S$2344,0)</f>
        <v>R1025</v>
      </c>
    </row>
    <row r="966" spans="1:14" ht="15.6" x14ac:dyDescent="0.3">
      <c r="A966" s="8" t="s">
        <v>1406</v>
      </c>
      <c r="B966" s="7" t="str">
        <f>_xlfn.XLOOKUP(A966,'Customer Names'!E966:E3300,'Customer Names'!H966:H3300)</f>
        <v>Papp</v>
      </c>
      <c r="C966" s="7">
        <v>28.7</v>
      </c>
      <c r="D966" s="7" t="str">
        <f>_xlfn.XLOOKUP(A966,'Medical Examinations'!J966:J3300,'Medical Examinations'!M966:M3300)</f>
        <v>No</v>
      </c>
      <c r="E966" s="7" t="str">
        <f>_xlfn.XLOOKUP(A966,'Medical Examinations'!J966:J3300,'Medical Examinations'!N966:N3300)</f>
        <v>No</v>
      </c>
      <c r="F966" s="7" t="str">
        <f>_xlfn.XLOOKUP(A966,'Medical Examinations'!J966:J3300,'Medical Examinations'!O966:O3300)</f>
        <v>No</v>
      </c>
      <c r="G966" s="7">
        <v>0</v>
      </c>
      <c r="H966" s="7" t="str">
        <f>_xlfn.XLOOKUP(A966,'Medical Examinations'!J966:J3300,'Medical Examinations'!Q966:Q3300)</f>
        <v>No</v>
      </c>
      <c r="I966" s="7" t="str">
        <f>_xlfn.XLOOKUP(A966,'Medical Examinations'!J966:J3300,'Medical Examinations'!S966:S3300)</f>
        <v>Over Weight</v>
      </c>
      <c r="J966" s="7" t="str">
        <f>_xlfn.XLOOKUP(A966,'Hospitalisation Details'!$K$2:$K$2344,'Hospitalisation Details'!$V$2:$V$2344,0)</f>
        <v>23-Jun-1965</v>
      </c>
      <c r="K966" s="24">
        <f>_xlfn.XLOOKUP(A966,'Hospitalisation Details'!$K$2:$K$2344,'Hospitalisation Details'!$P$2:$P$2344,0)</f>
        <v>11455.28</v>
      </c>
      <c r="L966" s="24" t="str">
        <f>_xlfn.XLOOKUP(A966,'Hospitalisation Details'!$K$2:$K$2344,'Hospitalisation Details'!$Q$2:$Q$2344,0)</f>
        <v>tier - 3</v>
      </c>
      <c r="M966" s="5" t="str">
        <f>_xlfn.XLOOKUP(A966,'Hospitalisation Details'!$K$2:$K$2344,'Hospitalisation Details'!$R$2:$R$2344,0)</f>
        <v>tier - 2</v>
      </c>
      <c r="N966" s="5" t="str">
        <f>_xlfn.XLOOKUP(A966,'Hospitalisation Details'!$K$2:$K$2344,'Hospitalisation Details'!$S$2:$S$2344,0)</f>
        <v>R1011</v>
      </c>
    </row>
    <row r="967" spans="1:14" ht="15.6" x14ac:dyDescent="0.3">
      <c r="A967" s="8" t="s">
        <v>1405</v>
      </c>
      <c r="B967" s="7" t="str">
        <f>_xlfn.XLOOKUP(A967,'Customer Names'!E967:E3301,'Customer Names'!H967:H3301)</f>
        <v>Siragusa</v>
      </c>
      <c r="C967" s="7">
        <v>25.65</v>
      </c>
      <c r="D967" s="7" t="str">
        <f>_xlfn.XLOOKUP(A967,'Medical Examinations'!J967:J3301,'Medical Examinations'!M967:M3301)</f>
        <v>Yes</v>
      </c>
      <c r="E967" s="7" t="str">
        <f>_xlfn.XLOOKUP(A967,'Medical Examinations'!J967:J3301,'Medical Examinations'!N967:N3301)</f>
        <v>No</v>
      </c>
      <c r="F967" s="7" t="str">
        <f>_xlfn.XLOOKUP(A967,'Medical Examinations'!J967:J3301,'Medical Examinations'!O967:O3301)</f>
        <v>No</v>
      </c>
      <c r="G967" s="7">
        <v>2</v>
      </c>
      <c r="H967" s="7" t="str">
        <f>_xlfn.XLOOKUP(A967,'Medical Examinations'!J967:J3301,'Medical Examinations'!Q967:Q3301)</f>
        <v>No</v>
      </c>
      <c r="I967" s="7" t="str">
        <f>_xlfn.XLOOKUP(A967,'Medical Examinations'!J967:J3301,'Medical Examinations'!S967:S3301)</f>
        <v>Over Weight</v>
      </c>
      <c r="J967" s="7" t="str">
        <f>_xlfn.XLOOKUP(A967,'Hospitalisation Details'!$K$2:$K$2344,'Hospitalisation Details'!$V$2:$V$2344,0)</f>
        <v>14-Jun-1966</v>
      </c>
      <c r="K967" s="24">
        <f>_xlfn.XLOOKUP(A967,'Hospitalisation Details'!$K$2:$K$2344,'Hospitalisation Details'!$P$2:$P$2344,0)</f>
        <v>11454.02</v>
      </c>
      <c r="L967" s="24" t="str">
        <f>_xlfn.XLOOKUP(A967,'Hospitalisation Details'!$K$2:$K$2344,'Hospitalisation Details'!$Q$2:$Q$2344,0)</f>
        <v>tier - 3</v>
      </c>
      <c r="M967" s="5" t="str">
        <f>_xlfn.XLOOKUP(A967,'Hospitalisation Details'!$K$2:$K$2344,'Hospitalisation Details'!$R$2:$R$2344,0)</f>
        <v>tier - 1</v>
      </c>
      <c r="N967" s="5" t="str">
        <f>_xlfn.XLOOKUP(A967,'Hospitalisation Details'!$K$2:$K$2344,'Hospitalisation Details'!$S$2:$S$2344,0)</f>
        <v>R1012</v>
      </c>
    </row>
    <row r="968" spans="1:14" ht="15.6" x14ac:dyDescent="0.3">
      <c r="A968" s="8" t="s">
        <v>1404</v>
      </c>
      <c r="B968" s="7" t="str">
        <f>_xlfn.XLOOKUP(A968,'Customer Names'!E968:E3302,'Customer Names'!H968:H3302)</f>
        <v>Pizarro</v>
      </c>
      <c r="C968" s="7">
        <v>36.384999999999998</v>
      </c>
      <c r="D968" s="7" t="str">
        <f>_xlfn.XLOOKUP(A968,'Medical Examinations'!J968:J3302,'Medical Examinations'!M968:M3302)</f>
        <v>No</v>
      </c>
      <c r="E968" s="7" t="str">
        <f>_xlfn.XLOOKUP(A968,'Medical Examinations'!J968:J3302,'Medical Examinations'!N968:N3302)</f>
        <v>No</v>
      </c>
      <c r="F968" s="7" t="str">
        <f>_xlfn.XLOOKUP(A968,'Medical Examinations'!J968:J3302,'Medical Examinations'!O968:O3302)</f>
        <v>No</v>
      </c>
      <c r="G968" s="7">
        <v>0</v>
      </c>
      <c r="H968" s="7" t="str">
        <f>_xlfn.XLOOKUP(A968,'Medical Examinations'!J968:J3302,'Medical Examinations'!Q968:Q3302)</f>
        <v>No</v>
      </c>
      <c r="I968" s="7" t="str">
        <f>_xlfn.XLOOKUP(A968,'Medical Examinations'!J968:J3302,'Medical Examinations'!S968:S3302)</f>
        <v>Obesity</v>
      </c>
      <c r="J968" s="7" t="str">
        <f>_xlfn.XLOOKUP(A968,'Hospitalisation Details'!$K$2:$K$2344,'Hospitalisation Details'!$V$2:$V$2344,0)</f>
        <v>12-Sep-1971</v>
      </c>
      <c r="K968" s="24">
        <f>_xlfn.XLOOKUP(A968,'Hospitalisation Details'!$K$2:$K$2344,'Hospitalisation Details'!$P$2:$P$2344,0)</f>
        <v>11436.74</v>
      </c>
      <c r="L968" s="24" t="str">
        <f>_xlfn.XLOOKUP(A968,'Hospitalisation Details'!$K$2:$K$2344,'Hospitalisation Details'!$Q$2:$Q$2344,0)</f>
        <v>tier - 3</v>
      </c>
      <c r="M968" s="5" t="str">
        <f>_xlfn.XLOOKUP(A968,'Hospitalisation Details'!$K$2:$K$2344,'Hospitalisation Details'!$R$2:$R$2344,0)</f>
        <v>tier - 3</v>
      </c>
      <c r="N968" s="5" t="str">
        <f>_xlfn.XLOOKUP(A968,'Hospitalisation Details'!$K$2:$K$2344,'Hospitalisation Details'!$S$2:$S$2344,0)</f>
        <v>R1012</v>
      </c>
    </row>
    <row r="969" spans="1:14" ht="15.6" x14ac:dyDescent="0.3">
      <c r="A969" s="8" t="s">
        <v>1403</v>
      </c>
      <c r="B969" s="7" t="str">
        <f>_xlfn.XLOOKUP(A969,'Customer Names'!E969:E3303,'Customer Names'!H969:H3303)</f>
        <v>Strange</v>
      </c>
      <c r="C969" s="7">
        <v>34.69</v>
      </c>
      <c r="D969" s="7" t="str">
        <f>_xlfn.XLOOKUP(A969,'Medical Examinations'!J969:J3303,'Medical Examinations'!M969:M3303)</f>
        <v>No</v>
      </c>
      <c r="E969" s="7" t="str">
        <f>_xlfn.XLOOKUP(A969,'Medical Examinations'!J969:J3303,'Medical Examinations'!N969:N3303)</f>
        <v>No</v>
      </c>
      <c r="F969" s="7" t="str">
        <f>_xlfn.XLOOKUP(A969,'Medical Examinations'!J969:J3303,'Medical Examinations'!O969:O3303)</f>
        <v>No</v>
      </c>
      <c r="G969" s="7">
        <v>0</v>
      </c>
      <c r="H969" s="7" t="str">
        <f>_xlfn.XLOOKUP(A969,'Medical Examinations'!J969:J3303,'Medical Examinations'!Q969:Q3303)</f>
        <v>No</v>
      </c>
      <c r="I969" s="7" t="str">
        <f>_xlfn.XLOOKUP(A969,'Medical Examinations'!J969:J3303,'Medical Examinations'!S969:S3303)</f>
        <v>Obesity</v>
      </c>
      <c r="J969" s="7" t="str">
        <f>_xlfn.XLOOKUP(A969,'Hospitalisation Details'!$K$2:$K$2344,'Hospitalisation Details'!$V$2:$V$2344,0)</f>
        <v>17-Jul-1980</v>
      </c>
      <c r="K969" s="24">
        <f>_xlfn.XLOOKUP(A969,'Hospitalisation Details'!$K$2:$K$2344,'Hospitalisation Details'!$P$2:$P$2344,0)</f>
        <v>11435.74</v>
      </c>
      <c r="L969" s="24" t="str">
        <f>_xlfn.XLOOKUP(A969,'Hospitalisation Details'!$K$2:$K$2344,'Hospitalisation Details'!$Q$2:$Q$2344,0)</f>
        <v>tier - 3</v>
      </c>
      <c r="M969" s="5" t="str">
        <f>_xlfn.XLOOKUP(A969,'Hospitalisation Details'!$K$2:$K$2344,'Hospitalisation Details'!$R$2:$R$2344,0)</f>
        <v>tier - 3</v>
      </c>
      <c r="N969" s="5" t="str">
        <f>_xlfn.XLOOKUP(A969,'Hospitalisation Details'!$K$2:$K$2344,'Hospitalisation Details'!$S$2:$S$2344,0)</f>
        <v>R1021</v>
      </c>
    </row>
    <row r="970" spans="1:14" ht="15.6" x14ac:dyDescent="0.3">
      <c r="A970" s="8" t="s">
        <v>1402</v>
      </c>
      <c r="B970" s="7" t="str">
        <f>_xlfn.XLOOKUP(A970,'Customer Names'!E970:E3304,'Customer Names'!H970:H3304)</f>
        <v>Eidinger</v>
      </c>
      <c r="C970" s="7">
        <v>37.68</v>
      </c>
      <c r="D970" s="7" t="str">
        <f>_xlfn.XLOOKUP(A970,'Medical Examinations'!J970:J3304,'Medical Examinations'!M970:M3304)</f>
        <v>Yes</v>
      </c>
      <c r="E970" s="7" t="str">
        <f>_xlfn.XLOOKUP(A970,'Medical Examinations'!J970:J3304,'Medical Examinations'!N970:N3304)</f>
        <v>No</v>
      </c>
      <c r="F970" s="7" t="str">
        <f>_xlfn.XLOOKUP(A970,'Medical Examinations'!J970:J3304,'Medical Examinations'!O970:O3304)</f>
        <v>No</v>
      </c>
      <c r="G970" s="7">
        <v>0</v>
      </c>
      <c r="H970" s="7" t="str">
        <f>_xlfn.XLOOKUP(A970,'Medical Examinations'!J970:J3304,'Medical Examinations'!Q970:Q3304)</f>
        <v>No</v>
      </c>
      <c r="I970" s="7" t="str">
        <f>_xlfn.XLOOKUP(A970,'Medical Examinations'!J970:J3304,'Medical Examinations'!S970:S3304)</f>
        <v>Obesity</v>
      </c>
      <c r="J970" s="7" t="str">
        <f>_xlfn.XLOOKUP(A970,'Hospitalisation Details'!$K$2:$K$2344,'Hospitalisation Details'!$V$2:$V$2344,0)</f>
        <v>9-Jun-1985</v>
      </c>
      <c r="K970" s="24">
        <f>_xlfn.XLOOKUP(A970,'Hospitalisation Details'!$K$2:$K$2344,'Hospitalisation Details'!$P$2:$P$2344,0)</f>
        <v>11419.49</v>
      </c>
      <c r="L970" s="24" t="str">
        <f>_xlfn.XLOOKUP(A970,'Hospitalisation Details'!$K$2:$K$2344,'Hospitalisation Details'!$Q$2:$Q$2344,0)</f>
        <v>tier - 3</v>
      </c>
      <c r="M970" s="5" t="str">
        <f>_xlfn.XLOOKUP(A970,'Hospitalisation Details'!$K$2:$K$2344,'Hospitalisation Details'!$R$2:$R$2344,0)</f>
        <v>tier - 1</v>
      </c>
      <c r="N970" s="5" t="str">
        <f>_xlfn.XLOOKUP(A970,'Hospitalisation Details'!$K$2:$K$2344,'Hospitalisation Details'!$S$2:$S$2344,0)</f>
        <v>R1012</v>
      </c>
    </row>
    <row r="971" spans="1:14" ht="15.6" x14ac:dyDescent="0.3">
      <c r="A971" s="8" t="s">
        <v>1401</v>
      </c>
      <c r="B971" s="7" t="str">
        <f>_xlfn.XLOOKUP(A971,'Customer Names'!E971:E3305,'Customer Names'!H971:H3305)</f>
        <v>Ginsburg</v>
      </c>
      <c r="C971" s="7">
        <v>35.49</v>
      </c>
      <c r="D971" s="7" t="str">
        <f>_xlfn.XLOOKUP(A971,'Medical Examinations'!J971:J3305,'Medical Examinations'!M971:M3305)</f>
        <v>Yes</v>
      </c>
      <c r="E971" s="7" t="str">
        <f>_xlfn.XLOOKUP(A971,'Medical Examinations'!J971:J3305,'Medical Examinations'!N971:N3305)</f>
        <v>No</v>
      </c>
      <c r="F971" s="7" t="str">
        <f>_xlfn.XLOOKUP(A971,'Medical Examinations'!J971:J3305,'Medical Examinations'!O971:O3305)</f>
        <v>Yes</v>
      </c>
      <c r="G971" s="7">
        <v>1</v>
      </c>
      <c r="H971" s="7" t="str">
        <f>_xlfn.XLOOKUP(A971,'Medical Examinations'!J971:J3305,'Medical Examinations'!Q971:Q3305)</f>
        <v>No</v>
      </c>
      <c r="I971" s="7" t="str">
        <f>_xlfn.XLOOKUP(A971,'Medical Examinations'!J971:J3305,'Medical Examinations'!S971:S3305)</f>
        <v>Obesity</v>
      </c>
      <c r="J971" s="7" t="str">
        <f>_xlfn.XLOOKUP(A971,'Hospitalisation Details'!$K$2:$K$2344,'Hospitalisation Details'!$V$2:$V$2344,0)</f>
        <v>23-Oct-1983</v>
      </c>
      <c r="K971" s="24">
        <f>_xlfn.XLOOKUP(A971,'Hospitalisation Details'!$K$2:$K$2344,'Hospitalisation Details'!$P$2:$P$2344,0)</f>
        <v>11412.02</v>
      </c>
      <c r="L971" s="24" t="str">
        <f>_xlfn.XLOOKUP(A971,'Hospitalisation Details'!$K$2:$K$2344,'Hospitalisation Details'!$Q$2:$Q$2344,0)</f>
        <v>tier - 3</v>
      </c>
      <c r="M971" s="5" t="str">
        <f>_xlfn.XLOOKUP(A971,'Hospitalisation Details'!$K$2:$K$2344,'Hospitalisation Details'!$R$2:$R$2344,0)</f>
        <v>tier - 1</v>
      </c>
      <c r="N971" s="5" t="str">
        <f>_xlfn.XLOOKUP(A971,'Hospitalisation Details'!$K$2:$K$2344,'Hospitalisation Details'!$S$2:$S$2344,0)</f>
        <v>R1021</v>
      </c>
    </row>
    <row r="972" spans="1:14" ht="15.6" x14ac:dyDescent="0.3">
      <c r="A972" s="8" t="s">
        <v>1400</v>
      </c>
      <c r="B972" s="7" t="str">
        <f>_xlfn.XLOOKUP(A972,'Customer Names'!E972:E3306,'Customer Names'!H972:H3306)</f>
        <v>Truex</v>
      </c>
      <c r="C972" s="7">
        <v>44.7</v>
      </c>
      <c r="D972" s="7" t="str">
        <f>_xlfn.XLOOKUP(A972,'Medical Examinations'!J972:J3306,'Medical Examinations'!M972:M3306)</f>
        <v>Yes</v>
      </c>
      <c r="E972" s="7" t="str">
        <f>_xlfn.XLOOKUP(A972,'Medical Examinations'!J972:J3306,'Medical Examinations'!N972:N3306)</f>
        <v>No</v>
      </c>
      <c r="F972" s="7" t="str">
        <f>_xlfn.XLOOKUP(A972,'Medical Examinations'!J972:J3306,'Medical Examinations'!O972:O3306)</f>
        <v>No</v>
      </c>
      <c r="G972" s="7">
        <v>2</v>
      </c>
      <c r="H972" s="7" t="str">
        <f>_xlfn.XLOOKUP(A972,'Medical Examinations'!J972:J3306,'Medical Examinations'!Q972:Q3306)</f>
        <v>No</v>
      </c>
      <c r="I972" s="7" t="str">
        <f>_xlfn.XLOOKUP(A972,'Medical Examinations'!J972:J3306,'Medical Examinations'!S972:S3306)</f>
        <v>Obesity</v>
      </c>
      <c r="J972" s="7" t="str">
        <f>_xlfn.XLOOKUP(A972,'Hospitalisation Details'!$K$2:$K$2344,'Hospitalisation Details'!$V$2:$V$2344,0)</f>
        <v>7-Oct-1970</v>
      </c>
      <c r="K972" s="24">
        <f>_xlfn.XLOOKUP(A972,'Hospitalisation Details'!$K$2:$K$2344,'Hospitalisation Details'!$P$2:$P$2344,0)</f>
        <v>11411.69</v>
      </c>
      <c r="L972" s="24" t="str">
        <f>_xlfn.XLOOKUP(A972,'Hospitalisation Details'!$K$2:$K$2344,'Hospitalisation Details'!$Q$2:$Q$2344,0)</f>
        <v>tier - 3</v>
      </c>
      <c r="M972" s="5" t="str">
        <f>_xlfn.XLOOKUP(A972,'Hospitalisation Details'!$K$2:$K$2344,'Hospitalisation Details'!$R$2:$R$2344,0)</f>
        <v>tier - 2</v>
      </c>
      <c r="N972" s="5" t="str">
        <f>_xlfn.XLOOKUP(A972,'Hospitalisation Details'!$K$2:$K$2344,'Hospitalisation Details'!$S$2:$S$2344,0)</f>
        <v>R1011</v>
      </c>
    </row>
    <row r="973" spans="1:14" ht="15.6" x14ac:dyDescent="0.3">
      <c r="A973" s="8" t="s">
        <v>1399</v>
      </c>
      <c r="B973" s="7" t="str">
        <f>_xlfn.XLOOKUP(A973,'Customer Names'!E973:E3307,'Customer Names'!H973:H3307)</f>
        <v>Higgins</v>
      </c>
      <c r="C973" s="7">
        <v>38.380000000000003</v>
      </c>
      <c r="D973" s="7" t="str">
        <f>_xlfn.XLOOKUP(A973,'Medical Examinations'!J973:J3307,'Medical Examinations'!M973:M3307)</f>
        <v>Yes</v>
      </c>
      <c r="E973" s="7" t="str">
        <f>_xlfn.XLOOKUP(A973,'Medical Examinations'!J973:J3307,'Medical Examinations'!N973:N3307)</f>
        <v>No</v>
      </c>
      <c r="F973" s="7" t="str">
        <f>_xlfn.XLOOKUP(A973,'Medical Examinations'!J973:J3307,'Medical Examinations'!O973:O3307)</f>
        <v>No</v>
      </c>
      <c r="G973" s="7">
        <v>2</v>
      </c>
      <c r="H973" s="7" t="str">
        <f>_xlfn.XLOOKUP(A973,'Medical Examinations'!J973:J3307,'Medical Examinations'!Q973:Q3307)</f>
        <v>No</v>
      </c>
      <c r="I973" s="7" t="str">
        <f>_xlfn.XLOOKUP(A973,'Medical Examinations'!J973:J3307,'Medical Examinations'!S973:S3307)</f>
        <v>Obesity</v>
      </c>
      <c r="J973" s="7" t="str">
        <f>_xlfn.XLOOKUP(A973,'Hospitalisation Details'!$K$2:$K$2344,'Hospitalisation Details'!$V$2:$V$2344,0)</f>
        <v>2-Oct-1970</v>
      </c>
      <c r="K973" s="24">
        <f>_xlfn.XLOOKUP(A973,'Hospitalisation Details'!$K$2:$K$2344,'Hospitalisation Details'!$P$2:$P$2344,0)</f>
        <v>11396.9</v>
      </c>
      <c r="L973" s="24" t="str">
        <f>_xlfn.XLOOKUP(A973,'Hospitalisation Details'!$K$2:$K$2344,'Hospitalisation Details'!$Q$2:$Q$2344,0)</f>
        <v>tier - 3</v>
      </c>
      <c r="M973" s="5" t="str">
        <f>_xlfn.XLOOKUP(A973,'Hospitalisation Details'!$K$2:$K$2344,'Hospitalisation Details'!$R$2:$R$2344,0)</f>
        <v>tier - 3</v>
      </c>
      <c r="N973" s="5" t="str">
        <f>_xlfn.XLOOKUP(A973,'Hospitalisation Details'!$K$2:$K$2344,'Hospitalisation Details'!$S$2:$S$2344,0)</f>
        <v>R1024</v>
      </c>
    </row>
    <row r="974" spans="1:14" ht="15.6" x14ac:dyDescent="0.3">
      <c r="A974" s="8" t="s">
        <v>1398</v>
      </c>
      <c r="B974" s="7" t="str">
        <f>_xlfn.XLOOKUP(A974,'Customer Names'!E974:E3308,'Customer Names'!H974:H3308)</f>
        <v>McCurdy</v>
      </c>
      <c r="C974" s="7">
        <v>35.244999999999997</v>
      </c>
      <c r="D974" s="7" t="str">
        <f>_xlfn.XLOOKUP(A974,'Medical Examinations'!J974:J3308,'Medical Examinations'!M974:M3308)</f>
        <v>Yes</v>
      </c>
      <c r="E974" s="7" t="str">
        <f>_xlfn.XLOOKUP(A974,'Medical Examinations'!J974:J3308,'Medical Examinations'!N974:N3308)</f>
        <v>No</v>
      </c>
      <c r="F974" s="7" t="str">
        <f>_xlfn.XLOOKUP(A974,'Medical Examinations'!J974:J3308,'Medical Examinations'!O974:O3308)</f>
        <v>No</v>
      </c>
      <c r="G974" s="7">
        <v>0</v>
      </c>
      <c r="H974" s="7" t="str">
        <f>_xlfn.XLOOKUP(A974,'Medical Examinations'!J974:J3308,'Medical Examinations'!Q974:Q3308)</f>
        <v>No</v>
      </c>
      <c r="I974" s="7" t="str">
        <f>_xlfn.XLOOKUP(A974,'Medical Examinations'!J974:J3308,'Medical Examinations'!S974:S3308)</f>
        <v>Obesity</v>
      </c>
      <c r="J974" s="7" t="str">
        <f>_xlfn.XLOOKUP(A974,'Hospitalisation Details'!$K$2:$K$2344,'Hospitalisation Details'!$V$2:$V$2344,0)</f>
        <v>19-Dec-1967</v>
      </c>
      <c r="K974" s="24">
        <f>_xlfn.XLOOKUP(A974,'Hospitalisation Details'!$K$2:$K$2344,'Hospitalisation Details'!$P$2:$P$2344,0)</f>
        <v>11394.07</v>
      </c>
      <c r="L974" s="24" t="str">
        <f>_xlfn.XLOOKUP(A974,'Hospitalisation Details'!$K$2:$K$2344,'Hospitalisation Details'!$Q$2:$Q$2344,0)</f>
        <v>tier - 3</v>
      </c>
      <c r="M974" s="5" t="str">
        <f>_xlfn.XLOOKUP(A974,'Hospitalisation Details'!$K$2:$K$2344,'Hospitalisation Details'!$R$2:$R$2344,0)</f>
        <v>tier - 1</v>
      </c>
      <c r="N974" s="5" t="str">
        <f>_xlfn.XLOOKUP(A974,'Hospitalisation Details'!$K$2:$K$2344,'Hospitalisation Details'!$S$2:$S$2344,0)</f>
        <v>R1018</v>
      </c>
    </row>
    <row r="975" spans="1:14" ht="15.6" x14ac:dyDescent="0.3">
      <c r="A975" s="8" t="s">
        <v>1397</v>
      </c>
      <c r="B975" s="7" t="str">
        <f>_xlfn.XLOOKUP(A975,'Customer Names'!E975:E3309,'Customer Names'!H975:H3309)</f>
        <v>Hughes</v>
      </c>
      <c r="C975" s="7">
        <v>49.84</v>
      </c>
      <c r="D975" s="7" t="str">
        <f>_xlfn.XLOOKUP(A975,'Medical Examinations'!J975:J3309,'Medical Examinations'!M975:M3309)</f>
        <v>Yes</v>
      </c>
      <c r="E975" s="7" t="str">
        <f>_xlfn.XLOOKUP(A975,'Medical Examinations'!J975:J3309,'Medical Examinations'!N975:N3309)</f>
        <v>No</v>
      </c>
      <c r="F975" s="7" t="str">
        <f>_xlfn.XLOOKUP(A975,'Medical Examinations'!J975:J3309,'Medical Examinations'!O975:O3309)</f>
        <v>Yes</v>
      </c>
      <c r="G975" s="7">
        <v>1</v>
      </c>
      <c r="H975" s="7" t="str">
        <f>_xlfn.XLOOKUP(A975,'Medical Examinations'!J975:J3309,'Medical Examinations'!Q975:Q3309)</f>
        <v>No</v>
      </c>
      <c r="I975" s="7" t="str">
        <f>_xlfn.XLOOKUP(A975,'Medical Examinations'!J975:J3309,'Medical Examinations'!S975:S3309)</f>
        <v>Obesity</v>
      </c>
      <c r="J975" s="7" t="str">
        <f>_xlfn.XLOOKUP(A975,'Hospitalisation Details'!$K$2:$K$2344,'Hospitalisation Details'!$V$2:$V$2344,0)</f>
        <v>28-Jul-1997</v>
      </c>
      <c r="K975" s="24">
        <f>_xlfn.XLOOKUP(A975,'Hospitalisation Details'!$K$2:$K$2344,'Hospitalisation Details'!$P$2:$P$2344,0)</f>
        <v>11388.27</v>
      </c>
      <c r="L975" s="24" t="str">
        <f>_xlfn.XLOOKUP(A975,'Hospitalisation Details'!$K$2:$K$2344,'Hospitalisation Details'!$Q$2:$Q$2344,0)</f>
        <v>tier - 3</v>
      </c>
      <c r="M975" s="5" t="str">
        <f>_xlfn.XLOOKUP(A975,'Hospitalisation Details'!$K$2:$K$2344,'Hospitalisation Details'!$R$2:$R$2344,0)</f>
        <v>tier - 2</v>
      </c>
      <c r="N975" s="5" t="str">
        <f>_xlfn.XLOOKUP(A975,'Hospitalisation Details'!$K$2:$K$2344,'Hospitalisation Details'!$S$2:$S$2344,0)</f>
        <v>R1026</v>
      </c>
    </row>
    <row r="976" spans="1:14" ht="15.6" x14ac:dyDescent="0.3">
      <c r="A976" s="8" t="s">
        <v>1396</v>
      </c>
      <c r="B976" s="7" t="str">
        <f>_xlfn.XLOOKUP(A976,'Customer Names'!E976:E3310,'Customer Names'!H976:H3310)</f>
        <v>Varner</v>
      </c>
      <c r="C976" s="7">
        <v>49.06</v>
      </c>
      <c r="D976" s="7" t="str">
        <f>_xlfn.XLOOKUP(A976,'Medical Examinations'!J976:J3310,'Medical Examinations'!M976:M3310)</f>
        <v>Yes</v>
      </c>
      <c r="E976" s="7" t="str">
        <f>_xlfn.XLOOKUP(A976,'Medical Examinations'!J976:J3310,'Medical Examinations'!N976:N3310)</f>
        <v>No</v>
      </c>
      <c r="F976" s="7" t="str">
        <f>_xlfn.XLOOKUP(A976,'Medical Examinations'!J976:J3310,'Medical Examinations'!O976:O3310)</f>
        <v>No</v>
      </c>
      <c r="G976" s="7">
        <v>1</v>
      </c>
      <c r="H976" s="7" t="str">
        <f>_xlfn.XLOOKUP(A976,'Medical Examinations'!J976:J3310,'Medical Examinations'!Q976:Q3310)</f>
        <v>No</v>
      </c>
      <c r="I976" s="7" t="str">
        <f>_xlfn.XLOOKUP(A976,'Medical Examinations'!J976:J3310,'Medical Examinations'!S976:S3310)</f>
        <v>Obesity</v>
      </c>
      <c r="J976" s="7" t="str">
        <f>_xlfn.XLOOKUP(A976,'Hospitalisation Details'!$K$2:$K$2344,'Hospitalisation Details'!$V$2:$V$2344,0)</f>
        <v>13-Jun-1964</v>
      </c>
      <c r="K976" s="24">
        <f>_xlfn.XLOOKUP(A976,'Hospitalisation Details'!$K$2:$K$2344,'Hospitalisation Details'!$P$2:$P$2344,0)</f>
        <v>11381.33</v>
      </c>
      <c r="L976" s="24" t="str">
        <f>_xlfn.XLOOKUP(A976,'Hospitalisation Details'!$K$2:$K$2344,'Hospitalisation Details'!$Q$2:$Q$2344,0)</f>
        <v>tier - 3</v>
      </c>
      <c r="M976" s="5" t="str">
        <f>_xlfn.XLOOKUP(A976,'Hospitalisation Details'!$K$2:$K$2344,'Hospitalisation Details'!$R$2:$R$2344,0)</f>
        <v>tier - 2</v>
      </c>
      <c r="N976" s="5" t="str">
        <f>_xlfn.XLOOKUP(A976,'Hospitalisation Details'!$K$2:$K$2344,'Hospitalisation Details'!$S$2:$S$2344,0)</f>
        <v>R1013</v>
      </c>
    </row>
    <row r="977" spans="1:14" ht="15.6" x14ac:dyDescent="0.3">
      <c r="A977" s="8" t="s">
        <v>1395</v>
      </c>
      <c r="B977" s="7" t="str">
        <f>_xlfn.XLOOKUP(A977,'Customer Names'!E977:E3311,'Customer Names'!H977:H3311)</f>
        <v>Dahmen</v>
      </c>
      <c r="C977" s="7">
        <v>30.88</v>
      </c>
      <c r="D977" s="7" t="str">
        <f>_xlfn.XLOOKUP(A977,'Medical Examinations'!J977:J3311,'Medical Examinations'!M977:M3311)</f>
        <v>No</v>
      </c>
      <c r="E977" s="7" t="str">
        <f>_xlfn.XLOOKUP(A977,'Medical Examinations'!J977:J3311,'Medical Examinations'!N977:N3311)</f>
        <v>No</v>
      </c>
      <c r="F977" s="7" t="str">
        <f>_xlfn.XLOOKUP(A977,'Medical Examinations'!J977:J3311,'Medical Examinations'!O977:O3311)</f>
        <v>No</v>
      </c>
      <c r="G977" s="7">
        <v>2</v>
      </c>
      <c r="H977" s="7" t="str">
        <f>_xlfn.XLOOKUP(A977,'Medical Examinations'!J977:J3311,'Medical Examinations'!Q977:Q3311)</f>
        <v>No</v>
      </c>
      <c r="I977" s="7" t="str">
        <f>_xlfn.XLOOKUP(A977,'Medical Examinations'!J977:J3311,'Medical Examinations'!S977:S3311)</f>
        <v>Obesity</v>
      </c>
      <c r="J977" s="7" t="str">
        <f>_xlfn.XLOOKUP(A977,'Hospitalisation Details'!$K$2:$K$2344,'Hospitalisation Details'!$V$2:$V$2344,0)</f>
        <v>6-Dec-1972</v>
      </c>
      <c r="K977" s="24">
        <f>_xlfn.XLOOKUP(A977,'Hospitalisation Details'!$K$2:$K$2344,'Hospitalisation Details'!$P$2:$P$2344,0)</f>
        <v>11378.57</v>
      </c>
      <c r="L977" s="24" t="str">
        <f>_xlfn.XLOOKUP(A977,'Hospitalisation Details'!$K$2:$K$2344,'Hospitalisation Details'!$Q$2:$Q$2344,0)</f>
        <v>tier - 3</v>
      </c>
      <c r="M977" s="5" t="str">
        <f>_xlfn.XLOOKUP(A977,'Hospitalisation Details'!$K$2:$K$2344,'Hospitalisation Details'!$R$2:$R$2344,0)</f>
        <v>tier - 2</v>
      </c>
      <c r="N977" s="5" t="str">
        <f>_xlfn.XLOOKUP(A977,'Hospitalisation Details'!$K$2:$K$2344,'Hospitalisation Details'!$S$2:$S$2344,0)</f>
        <v>R1025</v>
      </c>
    </row>
    <row r="978" spans="1:14" ht="15.6" x14ac:dyDescent="0.3">
      <c r="A978" s="8" t="s">
        <v>1394</v>
      </c>
      <c r="B978" s="7" t="str">
        <f>_xlfn.XLOOKUP(A978,'Customer Names'!E978:E3312,'Customer Names'!H978:H3312)</f>
        <v>Young</v>
      </c>
      <c r="C978" s="7">
        <v>33.35</v>
      </c>
      <c r="D978" s="7" t="str">
        <f>_xlfn.XLOOKUP(A978,'Medical Examinations'!J978:J3312,'Medical Examinations'!M978:M3312)</f>
        <v>No</v>
      </c>
      <c r="E978" s="7" t="str">
        <f>_xlfn.XLOOKUP(A978,'Medical Examinations'!J978:J3312,'Medical Examinations'!N978:N3312)</f>
        <v>No</v>
      </c>
      <c r="F978" s="7" t="str">
        <f>_xlfn.XLOOKUP(A978,'Medical Examinations'!J978:J3312,'Medical Examinations'!O978:O3312)</f>
        <v>Yes</v>
      </c>
      <c r="G978" s="7">
        <v>1</v>
      </c>
      <c r="H978" s="7" t="str">
        <f>_xlfn.XLOOKUP(A978,'Medical Examinations'!J978:J3312,'Medical Examinations'!Q978:Q3312)</f>
        <v>No</v>
      </c>
      <c r="I978" s="7" t="str">
        <f>_xlfn.XLOOKUP(A978,'Medical Examinations'!J978:J3312,'Medical Examinations'!S978:S3312)</f>
        <v>Obesity</v>
      </c>
      <c r="J978" s="7" t="str">
        <f>_xlfn.XLOOKUP(A978,'Hospitalisation Details'!$K$2:$K$2344,'Hospitalisation Details'!$V$2:$V$2344,0)</f>
        <v>7-Jun-1979</v>
      </c>
      <c r="K978" s="24">
        <f>_xlfn.XLOOKUP(A978,'Hospitalisation Details'!$K$2:$K$2344,'Hospitalisation Details'!$P$2:$P$2344,0)</f>
        <v>11369.39</v>
      </c>
      <c r="L978" s="24" t="str">
        <f>_xlfn.XLOOKUP(A978,'Hospitalisation Details'!$K$2:$K$2344,'Hospitalisation Details'!$Q$2:$Q$2344,0)</f>
        <v>tier - 3</v>
      </c>
      <c r="M978" s="5" t="str">
        <f>_xlfn.XLOOKUP(A978,'Hospitalisation Details'!$K$2:$K$2344,'Hospitalisation Details'!$R$2:$R$2344,0)</f>
        <v>tier - 1</v>
      </c>
      <c r="N978" s="5" t="str">
        <f>_xlfn.XLOOKUP(A978,'Hospitalisation Details'!$K$2:$K$2344,'Hospitalisation Details'!$S$2:$S$2344,0)</f>
        <v>R1026</v>
      </c>
    </row>
    <row r="979" spans="1:14" ht="15.6" x14ac:dyDescent="0.3">
      <c r="A979" s="8" t="s">
        <v>1393</v>
      </c>
      <c r="B979" s="7" t="str">
        <f>_xlfn.XLOOKUP(A979,'Customer Names'!E979:E3313,'Customer Names'!H979:H3313)</f>
        <v>Fraser</v>
      </c>
      <c r="C979" s="7">
        <v>38</v>
      </c>
      <c r="D979" s="7" t="str">
        <f>_xlfn.XLOOKUP(A979,'Medical Examinations'!J979:J3313,'Medical Examinations'!M979:M3313)</f>
        <v>Yes</v>
      </c>
      <c r="E979" s="7" t="str">
        <f>_xlfn.XLOOKUP(A979,'Medical Examinations'!J979:J3313,'Medical Examinations'!N979:N3313)</f>
        <v>No</v>
      </c>
      <c r="F979" s="7" t="str">
        <f>_xlfn.XLOOKUP(A979,'Medical Examinations'!J979:J3313,'Medical Examinations'!O979:O3313)</f>
        <v>No</v>
      </c>
      <c r="G979" s="7">
        <v>1</v>
      </c>
      <c r="H979" s="7" t="str">
        <f>_xlfn.XLOOKUP(A979,'Medical Examinations'!J979:J3313,'Medical Examinations'!Q979:Q3313)</f>
        <v>No</v>
      </c>
      <c r="I979" s="7" t="str">
        <f>_xlfn.XLOOKUP(A979,'Medical Examinations'!J979:J3313,'Medical Examinations'!S979:S3313)</f>
        <v>Obesity</v>
      </c>
      <c r="J979" s="7" t="str">
        <f>_xlfn.XLOOKUP(A979,'Hospitalisation Details'!$K$2:$K$2344,'Hospitalisation Details'!$V$2:$V$2344,0)</f>
        <v>13-Dec-1964</v>
      </c>
      <c r="K979" s="24">
        <f>_xlfn.XLOOKUP(A979,'Hospitalisation Details'!$K$2:$K$2344,'Hospitalisation Details'!$P$2:$P$2344,0)</f>
        <v>11365.95</v>
      </c>
      <c r="L979" s="24" t="str">
        <f>_xlfn.XLOOKUP(A979,'Hospitalisation Details'!$K$2:$K$2344,'Hospitalisation Details'!$Q$2:$Q$2344,0)</f>
        <v>tier - 3</v>
      </c>
      <c r="M979" s="5" t="str">
        <f>_xlfn.XLOOKUP(A979,'Hospitalisation Details'!$K$2:$K$2344,'Hospitalisation Details'!$R$2:$R$2344,0)</f>
        <v>tier - 2</v>
      </c>
      <c r="N979" s="5" t="str">
        <f>_xlfn.XLOOKUP(A979,'Hospitalisation Details'!$K$2:$K$2344,'Hospitalisation Details'!$S$2:$S$2344,0)</f>
        <v>R1011</v>
      </c>
    </row>
    <row r="980" spans="1:14" ht="15.6" x14ac:dyDescent="0.3">
      <c r="A980" s="8" t="s">
        <v>1392</v>
      </c>
      <c r="B980" s="7" t="str">
        <f>_xlfn.XLOOKUP(A980,'Customer Names'!E980:E3314,'Customer Names'!H980:H3314)</f>
        <v>Deeg</v>
      </c>
      <c r="C980" s="7">
        <v>36.08</v>
      </c>
      <c r="D980" s="7" t="str">
        <f>_xlfn.XLOOKUP(A980,'Medical Examinations'!J980:J3314,'Medical Examinations'!M980:M3314)</f>
        <v>Yes</v>
      </c>
      <c r="E980" s="7" t="str">
        <f>_xlfn.XLOOKUP(A980,'Medical Examinations'!J980:J3314,'Medical Examinations'!N980:N3314)</f>
        <v>No</v>
      </c>
      <c r="F980" s="7" t="str">
        <f>_xlfn.XLOOKUP(A980,'Medical Examinations'!J980:J3314,'Medical Examinations'!O980:O3314)</f>
        <v>No</v>
      </c>
      <c r="G980" s="7">
        <v>1</v>
      </c>
      <c r="H980" s="7" t="str">
        <f>_xlfn.XLOOKUP(A980,'Medical Examinations'!J980:J3314,'Medical Examinations'!Q980:Q3314)</f>
        <v>No</v>
      </c>
      <c r="I980" s="7" t="str">
        <f>_xlfn.XLOOKUP(A980,'Medical Examinations'!J980:J3314,'Medical Examinations'!S980:S3314)</f>
        <v>Obesity</v>
      </c>
      <c r="J980" s="7" t="str">
        <f>_xlfn.XLOOKUP(A980,'Hospitalisation Details'!$K$2:$K$2344,'Hospitalisation Details'!$V$2:$V$2344,0)</f>
        <v>3-Jul-1964</v>
      </c>
      <c r="K980" s="24">
        <f>_xlfn.XLOOKUP(A980,'Hospitalisation Details'!$K$2:$K$2344,'Hospitalisation Details'!$P$2:$P$2344,0)</f>
        <v>11363.28</v>
      </c>
      <c r="L980" s="24" t="str">
        <f>_xlfn.XLOOKUP(A980,'Hospitalisation Details'!$K$2:$K$2344,'Hospitalisation Details'!$Q$2:$Q$2344,0)</f>
        <v>tier - 3</v>
      </c>
      <c r="M980" s="5" t="str">
        <f>_xlfn.XLOOKUP(A980,'Hospitalisation Details'!$K$2:$K$2344,'Hospitalisation Details'!$R$2:$R$2344,0)</f>
        <v>tier - 1</v>
      </c>
      <c r="N980" s="5" t="str">
        <f>_xlfn.XLOOKUP(A980,'Hospitalisation Details'!$K$2:$K$2344,'Hospitalisation Details'!$S$2:$S$2344,0)</f>
        <v>R1013</v>
      </c>
    </row>
    <row r="981" spans="1:14" ht="15.6" x14ac:dyDescent="0.3">
      <c r="A981" s="8" t="s">
        <v>1391</v>
      </c>
      <c r="B981" s="7" t="str">
        <f>_xlfn.XLOOKUP(A981,'Customer Names'!E981:E3315,'Customer Names'!H981:H3315)</f>
        <v>Robertson</v>
      </c>
      <c r="C981" s="7">
        <v>35.700000000000003</v>
      </c>
      <c r="D981" s="7" t="str">
        <f>_xlfn.XLOOKUP(A981,'Medical Examinations'!J981:J3315,'Medical Examinations'!M981:M3315)</f>
        <v>Yes</v>
      </c>
      <c r="E981" s="7" t="str">
        <f>_xlfn.XLOOKUP(A981,'Medical Examinations'!J981:J3315,'Medical Examinations'!N981:N3315)</f>
        <v>No</v>
      </c>
      <c r="F981" s="7" t="str">
        <f>_xlfn.XLOOKUP(A981,'Medical Examinations'!J981:J3315,'Medical Examinations'!O981:O3315)</f>
        <v>No</v>
      </c>
      <c r="G981" s="7">
        <v>1</v>
      </c>
      <c r="H981" s="7" t="str">
        <f>_xlfn.XLOOKUP(A981,'Medical Examinations'!J981:J3315,'Medical Examinations'!Q981:Q3315)</f>
        <v>No</v>
      </c>
      <c r="I981" s="7" t="str">
        <f>_xlfn.XLOOKUP(A981,'Medical Examinations'!J981:J3315,'Medical Examinations'!S981:S3315)</f>
        <v>Obesity</v>
      </c>
      <c r="J981" s="7" t="str">
        <f>_xlfn.XLOOKUP(A981,'Hospitalisation Details'!$K$2:$K$2344,'Hospitalisation Details'!$V$2:$V$2344,0)</f>
        <v>4-Jul-1964</v>
      </c>
      <c r="K981" s="24">
        <f>_xlfn.XLOOKUP(A981,'Hospitalisation Details'!$K$2:$K$2344,'Hospitalisation Details'!$P$2:$P$2344,0)</f>
        <v>11362.76</v>
      </c>
      <c r="L981" s="24" t="str">
        <f>_xlfn.XLOOKUP(A981,'Hospitalisation Details'!$K$2:$K$2344,'Hospitalisation Details'!$Q$2:$Q$2344,0)</f>
        <v>tier - 3</v>
      </c>
      <c r="M981" s="5" t="str">
        <f>_xlfn.XLOOKUP(A981,'Hospitalisation Details'!$K$2:$K$2344,'Hospitalisation Details'!$R$2:$R$2344,0)</f>
        <v>tier - 1</v>
      </c>
      <c r="N981" s="5" t="str">
        <f>_xlfn.XLOOKUP(A981,'Hospitalisation Details'!$K$2:$K$2344,'Hospitalisation Details'!$S$2:$S$2344,0)</f>
        <v>R1011</v>
      </c>
    </row>
    <row r="982" spans="1:14" ht="15.6" x14ac:dyDescent="0.3">
      <c r="A982" s="8" t="s">
        <v>1390</v>
      </c>
      <c r="B982" s="7" t="str">
        <f>_xlfn.XLOOKUP(A982,'Customer Names'!E982:E3316,'Customer Names'!H982:H3316)</f>
        <v>Peck</v>
      </c>
      <c r="C982" s="7">
        <v>34.01</v>
      </c>
      <c r="D982" s="7" t="str">
        <f>_xlfn.XLOOKUP(A982,'Medical Examinations'!J982:J3316,'Medical Examinations'!M982:M3316)</f>
        <v>No</v>
      </c>
      <c r="E982" s="7" t="str">
        <f>_xlfn.XLOOKUP(A982,'Medical Examinations'!J982:J3316,'Medical Examinations'!N982:N3316)</f>
        <v>No</v>
      </c>
      <c r="F982" s="7" t="str">
        <f>_xlfn.XLOOKUP(A982,'Medical Examinations'!J982:J3316,'Medical Examinations'!O982:O3316)</f>
        <v>No</v>
      </c>
      <c r="G982" s="7">
        <v>0</v>
      </c>
      <c r="H982" s="7" t="str">
        <f>_xlfn.XLOOKUP(A982,'Medical Examinations'!J982:J3316,'Medical Examinations'!Q982:Q3316)</f>
        <v>No</v>
      </c>
      <c r="I982" s="7" t="str">
        <f>_xlfn.XLOOKUP(A982,'Medical Examinations'!J982:J3316,'Medical Examinations'!S982:S3316)</f>
        <v>Obesity</v>
      </c>
      <c r="J982" s="7" t="str">
        <f>_xlfn.XLOOKUP(A982,'Hospitalisation Details'!$K$2:$K$2344,'Hospitalisation Details'!$V$2:$V$2344,0)</f>
        <v>26-Sep-1965</v>
      </c>
      <c r="K982" s="24">
        <f>_xlfn.XLOOKUP(A982,'Hospitalisation Details'!$K$2:$K$2344,'Hospitalisation Details'!$P$2:$P$2344,0)</f>
        <v>11356.66</v>
      </c>
      <c r="L982" s="24" t="str">
        <f>_xlfn.XLOOKUP(A982,'Hospitalisation Details'!$K$2:$K$2344,'Hospitalisation Details'!$Q$2:$Q$2344,0)</f>
        <v>tier - 3</v>
      </c>
      <c r="M982" s="5" t="str">
        <f>_xlfn.XLOOKUP(A982,'Hospitalisation Details'!$K$2:$K$2344,'Hospitalisation Details'!$R$2:$R$2344,0)</f>
        <v>tier - 3</v>
      </c>
      <c r="N982" s="5" t="str">
        <f>_xlfn.XLOOKUP(A982,'Hospitalisation Details'!$K$2:$K$2344,'Hospitalisation Details'!$S$2:$S$2344,0)</f>
        <v>R1012</v>
      </c>
    </row>
    <row r="983" spans="1:14" ht="15.6" x14ac:dyDescent="0.3">
      <c r="A983" s="8" t="s">
        <v>1389</v>
      </c>
      <c r="B983" s="7" t="str">
        <f>_xlfn.XLOOKUP(A983,'Customer Names'!E983:E3317,'Customer Names'!H983:H3317)</f>
        <v>Burger</v>
      </c>
      <c r="C983" s="7">
        <v>31.54</v>
      </c>
      <c r="D983" s="7" t="str">
        <f>_xlfn.XLOOKUP(A983,'Medical Examinations'!J983:J3317,'Medical Examinations'!M983:M3317)</f>
        <v>No</v>
      </c>
      <c r="E983" s="7" t="str">
        <f>_xlfn.XLOOKUP(A983,'Medical Examinations'!J983:J3317,'Medical Examinations'!N983:N3317)</f>
        <v>No</v>
      </c>
      <c r="F983" s="7" t="str">
        <f>_xlfn.XLOOKUP(A983,'Medical Examinations'!J983:J3317,'Medical Examinations'!O983:O3317)</f>
        <v>No</v>
      </c>
      <c r="G983" s="7">
        <v>0</v>
      </c>
      <c r="H983" s="7" t="str">
        <f>_xlfn.XLOOKUP(A983,'Medical Examinations'!J983:J3317,'Medical Examinations'!Q983:Q3317)</f>
        <v>No</v>
      </c>
      <c r="I983" s="7" t="str">
        <f>_xlfn.XLOOKUP(A983,'Medical Examinations'!J983:J3317,'Medical Examinations'!S983:S3317)</f>
        <v>Obesity</v>
      </c>
      <c r="J983" s="7" t="str">
        <f>_xlfn.XLOOKUP(A983,'Hospitalisation Details'!$K$2:$K$2344,'Hospitalisation Details'!$V$2:$V$2344,0)</f>
        <v>29-Nov-1965</v>
      </c>
      <c r="K983" s="24">
        <f>_xlfn.XLOOKUP(A983,'Hospitalisation Details'!$K$2:$K$2344,'Hospitalisation Details'!$P$2:$P$2344,0)</f>
        <v>11353.23</v>
      </c>
      <c r="L983" s="24" t="str">
        <f>_xlfn.XLOOKUP(A983,'Hospitalisation Details'!$K$2:$K$2344,'Hospitalisation Details'!$Q$2:$Q$2344,0)</f>
        <v>tier - 3</v>
      </c>
      <c r="M983" s="5" t="str">
        <f>_xlfn.XLOOKUP(A983,'Hospitalisation Details'!$K$2:$K$2344,'Hospitalisation Details'!$R$2:$R$2344,0)</f>
        <v>tier - 1</v>
      </c>
      <c r="N983" s="5" t="str">
        <f>_xlfn.XLOOKUP(A983,'Hospitalisation Details'!$K$2:$K$2344,'Hospitalisation Details'!$S$2:$S$2344,0)</f>
        <v>R1012</v>
      </c>
    </row>
    <row r="984" spans="1:14" ht="15.6" x14ac:dyDescent="0.3">
      <c r="A984" s="8" t="s">
        <v>1388</v>
      </c>
      <c r="B984" s="7" t="str">
        <f>_xlfn.XLOOKUP(A984,'Customer Names'!E984:E3318,'Customer Names'!H984:H3318)</f>
        <v>Blain</v>
      </c>
      <c r="C984" s="7">
        <v>23.3</v>
      </c>
      <c r="D984" s="7" t="str">
        <f>_xlfn.XLOOKUP(A984,'Medical Examinations'!J984:J3318,'Medical Examinations'!M984:M3318)</f>
        <v>Yes</v>
      </c>
      <c r="E984" s="7" t="str">
        <f>_xlfn.XLOOKUP(A984,'Medical Examinations'!J984:J3318,'Medical Examinations'!N984:N3318)</f>
        <v>No</v>
      </c>
      <c r="F984" s="7" t="str">
        <f>_xlfn.XLOOKUP(A984,'Medical Examinations'!J984:J3318,'Medical Examinations'!O984:O3318)</f>
        <v>No</v>
      </c>
      <c r="G984" s="7">
        <v>1</v>
      </c>
      <c r="H984" s="7" t="str">
        <f>_xlfn.XLOOKUP(A984,'Medical Examinations'!J984:J3318,'Medical Examinations'!Q984:Q3318)</f>
        <v>No</v>
      </c>
      <c r="I984" s="7" t="str">
        <f>_xlfn.XLOOKUP(A984,'Medical Examinations'!J984:J3318,'Medical Examinations'!S984:S3318)</f>
        <v>Normal Weight</v>
      </c>
      <c r="J984" s="7" t="str">
        <f>_xlfn.XLOOKUP(A984,'Hospitalisation Details'!$K$2:$K$2344,'Hospitalisation Details'!$V$2:$V$2344,0)</f>
        <v>12-Jul-1964</v>
      </c>
      <c r="K984" s="24">
        <f>_xlfn.XLOOKUP(A984,'Hospitalisation Details'!$K$2:$K$2344,'Hospitalisation Details'!$P$2:$P$2344,0)</f>
        <v>11345.52</v>
      </c>
      <c r="L984" s="24" t="str">
        <f>_xlfn.XLOOKUP(A984,'Hospitalisation Details'!$K$2:$K$2344,'Hospitalisation Details'!$Q$2:$Q$2344,0)</f>
        <v>tier - 3</v>
      </c>
      <c r="M984" s="5" t="str">
        <f>_xlfn.XLOOKUP(A984,'Hospitalisation Details'!$K$2:$K$2344,'Hospitalisation Details'!$R$2:$R$2344,0)</f>
        <v>tier - 3</v>
      </c>
      <c r="N984" s="5" t="str">
        <f>_xlfn.XLOOKUP(A984,'Hospitalisation Details'!$K$2:$K$2344,'Hospitalisation Details'!$S$2:$S$2344,0)</f>
        <v>R1011</v>
      </c>
    </row>
    <row r="985" spans="1:14" ht="15.6" x14ac:dyDescent="0.3">
      <c r="A985" s="8" t="s">
        <v>1387</v>
      </c>
      <c r="B985" s="7" t="str">
        <f>_xlfn.XLOOKUP(A985,'Customer Names'!E985:E3319,'Customer Names'!H985:H3319)</f>
        <v>Winters</v>
      </c>
      <c r="C985" s="7">
        <v>27.75</v>
      </c>
      <c r="D985" s="7" t="str">
        <f>_xlfn.XLOOKUP(A985,'Medical Examinations'!J985:J3319,'Medical Examinations'!M985:M3319)</f>
        <v>No</v>
      </c>
      <c r="E985" s="7" t="str">
        <f>_xlfn.XLOOKUP(A985,'Medical Examinations'!J985:J3319,'Medical Examinations'!N985:N3319)</f>
        <v>No</v>
      </c>
      <c r="F985" s="7" t="str">
        <f>_xlfn.XLOOKUP(A985,'Medical Examinations'!J985:J3319,'Medical Examinations'!O985:O3319)</f>
        <v>No</v>
      </c>
      <c r="G985" s="7">
        <v>0</v>
      </c>
      <c r="H985" s="7" t="str">
        <f>_xlfn.XLOOKUP(A985,'Medical Examinations'!J985:J3319,'Medical Examinations'!Q985:Q3319)</f>
        <v>No</v>
      </c>
      <c r="I985" s="7" t="str">
        <f>_xlfn.XLOOKUP(A985,'Medical Examinations'!J985:J3319,'Medical Examinations'!S985:S3319)</f>
        <v>Over Weight</v>
      </c>
      <c r="J985" s="7" t="str">
        <f>_xlfn.XLOOKUP(A985,'Hospitalisation Details'!$K$2:$K$2344,'Hospitalisation Details'!$V$2:$V$2344,0)</f>
        <v>2-Nov-1968</v>
      </c>
      <c r="K985" s="24">
        <f>_xlfn.XLOOKUP(A985,'Hospitalisation Details'!$K$2:$K$2344,'Hospitalisation Details'!$P$2:$P$2344,0)</f>
        <v>11344.32</v>
      </c>
      <c r="L985" s="24" t="str">
        <f>_xlfn.XLOOKUP(A985,'Hospitalisation Details'!$K$2:$K$2344,'Hospitalisation Details'!$Q$2:$Q$2344,0)</f>
        <v>tier - 3</v>
      </c>
      <c r="M985" s="5" t="str">
        <f>_xlfn.XLOOKUP(A985,'Hospitalisation Details'!$K$2:$K$2344,'Hospitalisation Details'!$R$2:$R$2344,0)</f>
        <v>tier - 2</v>
      </c>
      <c r="N985" s="5" t="str">
        <f>_xlfn.XLOOKUP(A985,'Hospitalisation Details'!$K$2:$K$2344,'Hospitalisation Details'!$S$2:$S$2344,0)</f>
        <v>R1025</v>
      </c>
    </row>
    <row r="986" spans="1:14" ht="15.6" x14ac:dyDescent="0.3">
      <c r="A986" s="8" t="s">
        <v>1386</v>
      </c>
      <c r="B986" s="7" t="str">
        <f>_xlfn.XLOOKUP(A986,'Customer Names'!E986:E3320,'Customer Names'!H986:H3320)</f>
        <v>McCue</v>
      </c>
      <c r="C986" s="7">
        <v>42.46</v>
      </c>
      <c r="D986" s="7" t="str">
        <f>_xlfn.XLOOKUP(A986,'Medical Examinations'!J986:J3320,'Medical Examinations'!M986:M3320)</f>
        <v>No</v>
      </c>
      <c r="E986" s="7" t="str">
        <f>_xlfn.XLOOKUP(A986,'Medical Examinations'!J986:J3320,'Medical Examinations'!N986:N3320)</f>
        <v>No</v>
      </c>
      <c r="F986" s="7" t="str">
        <f>_xlfn.XLOOKUP(A986,'Medical Examinations'!J986:J3320,'Medical Examinations'!O986:O3320)</f>
        <v>No</v>
      </c>
      <c r="G986" s="7">
        <v>0</v>
      </c>
      <c r="H986" s="7" t="str">
        <f>_xlfn.XLOOKUP(A986,'Medical Examinations'!J986:J3320,'Medical Examinations'!Q986:Q3320)</f>
        <v>No</v>
      </c>
      <c r="I986" s="7" t="str">
        <f>_xlfn.XLOOKUP(A986,'Medical Examinations'!J986:J3320,'Medical Examinations'!S986:S3320)</f>
        <v>Obesity</v>
      </c>
      <c r="J986" s="7" t="str">
        <f>_xlfn.XLOOKUP(A986,'Hospitalisation Details'!$K$2:$K$2344,'Hospitalisation Details'!$V$2:$V$2344,0)</f>
        <v>19-Aug-1989</v>
      </c>
      <c r="K986" s="24">
        <f>_xlfn.XLOOKUP(A986,'Hospitalisation Details'!$K$2:$K$2344,'Hospitalisation Details'!$P$2:$P$2344,0)</f>
        <v>11326.71</v>
      </c>
      <c r="L986" s="24" t="str">
        <f>_xlfn.XLOOKUP(A986,'Hospitalisation Details'!$K$2:$K$2344,'Hospitalisation Details'!$Q$2:$Q$2344,0)</f>
        <v>tier - 3</v>
      </c>
      <c r="M986" s="5" t="str">
        <f>_xlfn.XLOOKUP(A986,'Hospitalisation Details'!$K$2:$K$2344,'Hospitalisation Details'!$R$2:$R$2344,0)</f>
        <v>tier - 3</v>
      </c>
      <c r="N986" s="5" t="str">
        <f>_xlfn.XLOOKUP(A986,'Hospitalisation Details'!$K$2:$K$2344,'Hospitalisation Details'!$S$2:$S$2344,0)</f>
        <v>R1013</v>
      </c>
    </row>
    <row r="987" spans="1:14" ht="15.6" x14ac:dyDescent="0.3">
      <c r="A987" s="8" t="s">
        <v>1385</v>
      </c>
      <c r="B987" s="7" t="str">
        <f>_xlfn.XLOOKUP(A987,'Customer Names'!E987:E3321,'Customer Names'!H987:H3321)</f>
        <v>Webster</v>
      </c>
      <c r="C987" s="7">
        <v>54.47</v>
      </c>
      <c r="D987" s="7" t="str">
        <f>_xlfn.XLOOKUP(A987,'Medical Examinations'!J987:J3321,'Medical Examinations'!M987:M3321)</f>
        <v>No</v>
      </c>
      <c r="E987" s="7" t="str">
        <f>_xlfn.XLOOKUP(A987,'Medical Examinations'!J987:J3321,'Medical Examinations'!N987:N3321)</f>
        <v>No</v>
      </c>
      <c r="F987" s="7" t="str">
        <f>_xlfn.XLOOKUP(A987,'Medical Examinations'!J987:J3321,'Medical Examinations'!O987:O3321)</f>
        <v>No</v>
      </c>
      <c r="G987" s="7">
        <v>0</v>
      </c>
      <c r="H987" s="7" t="str">
        <f>_xlfn.XLOOKUP(A987,'Medical Examinations'!J987:J3321,'Medical Examinations'!Q987:Q3321)</f>
        <v>No</v>
      </c>
      <c r="I987" s="7" t="str">
        <f>_xlfn.XLOOKUP(A987,'Medical Examinations'!J987:J3321,'Medical Examinations'!S987:S3321)</f>
        <v>Obesity</v>
      </c>
      <c r="J987" s="7" t="str">
        <f>_xlfn.XLOOKUP(A987,'Hospitalisation Details'!$K$2:$K$2344,'Hospitalisation Details'!$V$2:$V$2344,0)</f>
        <v>20-Sep-2002</v>
      </c>
      <c r="K987" s="24">
        <f>_xlfn.XLOOKUP(A987,'Hospitalisation Details'!$K$2:$K$2344,'Hospitalisation Details'!$P$2:$P$2344,0)</f>
        <v>11321.49</v>
      </c>
      <c r="L987" s="24" t="str">
        <f>_xlfn.XLOOKUP(A987,'Hospitalisation Details'!$K$2:$K$2344,'Hospitalisation Details'!$Q$2:$Q$2344,0)</f>
        <v>tier - 3</v>
      </c>
      <c r="M987" s="5" t="str">
        <f>_xlfn.XLOOKUP(A987,'Hospitalisation Details'!$K$2:$K$2344,'Hospitalisation Details'!$R$2:$R$2344,0)</f>
        <v>tier - 3</v>
      </c>
      <c r="N987" s="5" t="str">
        <f>_xlfn.XLOOKUP(A987,'Hospitalisation Details'!$K$2:$K$2344,'Hospitalisation Details'!$S$2:$S$2344,0)</f>
        <v>R1012</v>
      </c>
    </row>
    <row r="988" spans="1:14" ht="15.6" x14ac:dyDescent="0.3">
      <c r="A988" s="8" t="s">
        <v>1384</v>
      </c>
      <c r="B988" s="7" t="str">
        <f>_xlfn.XLOOKUP(A988,'Customer Names'!E988:E3322,'Customer Names'!H988:H3322)</f>
        <v>Anderson</v>
      </c>
      <c r="C988" s="7">
        <v>24.93</v>
      </c>
      <c r="D988" s="7" t="str">
        <f>_xlfn.XLOOKUP(A988,'Medical Examinations'!J988:J3322,'Medical Examinations'!M988:M3322)</f>
        <v>Yes</v>
      </c>
      <c r="E988" s="7" t="str">
        <f>_xlfn.XLOOKUP(A988,'Medical Examinations'!J988:J3322,'Medical Examinations'!N988:N3322)</f>
        <v>No</v>
      </c>
      <c r="F988" s="7" t="str">
        <f>_xlfn.XLOOKUP(A988,'Medical Examinations'!J988:J3322,'Medical Examinations'!O988:O3322)</f>
        <v>Yes</v>
      </c>
      <c r="G988" s="7">
        <v>1</v>
      </c>
      <c r="H988" s="7" t="str">
        <f>_xlfn.XLOOKUP(A988,'Medical Examinations'!J988:J3322,'Medical Examinations'!Q988:Q3322)</f>
        <v>No</v>
      </c>
      <c r="I988" s="7" t="str">
        <f>_xlfn.XLOOKUP(A988,'Medical Examinations'!J988:J3322,'Medical Examinations'!S988:S3322)</f>
        <v>Over Weight</v>
      </c>
      <c r="J988" s="7" t="str">
        <f>_xlfn.XLOOKUP(A988,'Hospitalisation Details'!$K$2:$K$2344,'Hospitalisation Details'!$V$2:$V$2344,0)</f>
        <v>11-Jul-1963</v>
      </c>
      <c r="K988" s="24">
        <f>_xlfn.XLOOKUP(A988,'Hospitalisation Details'!$K$2:$K$2344,'Hospitalisation Details'!$P$2:$P$2344,0)</f>
        <v>11319.12</v>
      </c>
      <c r="L988" s="24" t="str">
        <f>_xlfn.XLOOKUP(A988,'Hospitalisation Details'!$K$2:$K$2344,'Hospitalisation Details'!$Q$2:$Q$2344,0)</f>
        <v>tier - 3</v>
      </c>
      <c r="M988" s="5" t="str">
        <f>_xlfn.XLOOKUP(A988,'Hospitalisation Details'!$K$2:$K$2344,'Hospitalisation Details'!$R$2:$R$2344,0)</f>
        <v>tier - 1</v>
      </c>
      <c r="N988" s="5" t="str">
        <f>_xlfn.XLOOKUP(A988,'Hospitalisation Details'!$K$2:$K$2344,'Hospitalisation Details'!$S$2:$S$2344,0)</f>
        <v>R1012</v>
      </c>
    </row>
    <row r="989" spans="1:14" ht="15.6" x14ac:dyDescent="0.3">
      <c r="A989" s="8" t="s">
        <v>1383</v>
      </c>
      <c r="B989" s="7" t="str">
        <f>_xlfn.XLOOKUP(A989,'Customer Names'!E989:E3323,'Customer Names'!H989:H3323)</f>
        <v>Chiappone</v>
      </c>
      <c r="C989" s="7">
        <v>48.12</v>
      </c>
      <c r="D989" s="7" t="str">
        <f>_xlfn.XLOOKUP(A989,'Medical Examinations'!J989:J3323,'Medical Examinations'!M989:M3323)</f>
        <v>Yes</v>
      </c>
      <c r="E989" s="7" t="str">
        <f>_xlfn.XLOOKUP(A989,'Medical Examinations'!J989:J3323,'Medical Examinations'!N989:N3323)</f>
        <v>No</v>
      </c>
      <c r="F989" s="7" t="str">
        <f>_xlfn.XLOOKUP(A989,'Medical Examinations'!J989:J3323,'Medical Examinations'!O989:O3323)</f>
        <v>No</v>
      </c>
      <c r="G989" s="7">
        <v>1</v>
      </c>
      <c r="H989" s="7" t="str">
        <f>_xlfn.XLOOKUP(A989,'Medical Examinations'!J989:J3323,'Medical Examinations'!Q989:Q3323)</f>
        <v>No</v>
      </c>
      <c r="I989" s="7" t="str">
        <f>_xlfn.XLOOKUP(A989,'Medical Examinations'!J989:J3323,'Medical Examinations'!S989:S3323)</f>
        <v>Obesity</v>
      </c>
      <c r="J989" s="7" t="str">
        <f>_xlfn.XLOOKUP(A989,'Hospitalisation Details'!$K$2:$K$2344,'Hospitalisation Details'!$V$2:$V$2344,0)</f>
        <v>10-Dec-1995</v>
      </c>
      <c r="K989" s="24">
        <f>_xlfn.XLOOKUP(A989,'Hospitalisation Details'!$K$2:$K$2344,'Hospitalisation Details'!$P$2:$P$2344,0)</f>
        <v>11318.57</v>
      </c>
      <c r="L989" s="24" t="str">
        <f>_xlfn.XLOOKUP(A989,'Hospitalisation Details'!$K$2:$K$2344,'Hospitalisation Details'!$Q$2:$Q$2344,0)</f>
        <v>tier - 3</v>
      </c>
      <c r="M989" s="5" t="str">
        <f>_xlfn.XLOOKUP(A989,'Hospitalisation Details'!$K$2:$K$2344,'Hospitalisation Details'!$R$2:$R$2344,0)</f>
        <v>tier - 2</v>
      </c>
      <c r="N989" s="5" t="str">
        <f>_xlfn.XLOOKUP(A989,'Hospitalisation Details'!$K$2:$K$2344,'Hospitalisation Details'!$S$2:$S$2344,0)</f>
        <v>R1026</v>
      </c>
    </row>
    <row r="990" spans="1:14" ht="15.6" x14ac:dyDescent="0.3">
      <c r="A990" s="8" t="s">
        <v>1382</v>
      </c>
      <c r="B990" s="7" t="str">
        <f>_xlfn.XLOOKUP(A990,'Customer Names'!E990:E3324,'Customer Names'!H990:H3324)</f>
        <v>Opie</v>
      </c>
      <c r="C990" s="7">
        <v>24.91</v>
      </c>
      <c r="D990" s="7" t="str">
        <f>_xlfn.XLOOKUP(A990,'Medical Examinations'!J990:J3324,'Medical Examinations'!M990:M3324)</f>
        <v>Yes</v>
      </c>
      <c r="E990" s="7" t="str">
        <f>_xlfn.XLOOKUP(A990,'Medical Examinations'!J990:J3324,'Medical Examinations'!N990:N3324)</f>
        <v>No</v>
      </c>
      <c r="F990" s="7" t="str">
        <f>_xlfn.XLOOKUP(A990,'Medical Examinations'!J990:J3324,'Medical Examinations'!O990:O3324)</f>
        <v>Yes</v>
      </c>
      <c r="G990" s="7">
        <v>1</v>
      </c>
      <c r="H990" s="7" t="str">
        <f>_xlfn.XLOOKUP(A990,'Medical Examinations'!J990:J3324,'Medical Examinations'!Q990:Q3324)</f>
        <v>No</v>
      </c>
      <c r="I990" s="7" t="str">
        <f>_xlfn.XLOOKUP(A990,'Medical Examinations'!J990:J3324,'Medical Examinations'!S990:S3324)</f>
        <v>Over Weight</v>
      </c>
      <c r="J990" s="7" t="str">
        <f>_xlfn.XLOOKUP(A990,'Hospitalisation Details'!$K$2:$K$2344,'Hospitalisation Details'!$V$2:$V$2344,0)</f>
        <v>22-Nov-1963</v>
      </c>
      <c r="K990" s="24">
        <f>_xlfn.XLOOKUP(A990,'Hospitalisation Details'!$K$2:$K$2344,'Hospitalisation Details'!$P$2:$P$2344,0)</f>
        <v>11312.33</v>
      </c>
      <c r="L990" s="24" t="str">
        <f>_xlfn.XLOOKUP(A990,'Hospitalisation Details'!$K$2:$K$2344,'Hospitalisation Details'!$Q$2:$Q$2344,0)</f>
        <v>tier - 3</v>
      </c>
      <c r="M990" s="5" t="str">
        <f>_xlfn.XLOOKUP(A990,'Hospitalisation Details'!$K$2:$K$2344,'Hospitalisation Details'!$R$2:$R$2344,0)</f>
        <v>tier - 3</v>
      </c>
      <c r="N990" s="5" t="str">
        <f>_xlfn.XLOOKUP(A990,'Hospitalisation Details'!$K$2:$K$2344,'Hospitalisation Details'!$S$2:$S$2344,0)</f>
        <v>R1012</v>
      </c>
    </row>
    <row r="991" spans="1:14" ht="15.6" x14ac:dyDescent="0.3">
      <c r="A991" s="8" t="s">
        <v>1381</v>
      </c>
      <c r="B991" s="7" t="str">
        <f>_xlfn.XLOOKUP(A991,'Customer Names'!E991:E3325,'Customer Names'!H991:H3325)</f>
        <v>Donnelly</v>
      </c>
      <c r="C991" s="7">
        <v>27.645</v>
      </c>
      <c r="D991" s="7" t="str">
        <f>_xlfn.XLOOKUP(A991,'Medical Examinations'!J991:J3325,'Medical Examinations'!M991:M3325)</f>
        <v>No</v>
      </c>
      <c r="E991" s="7" t="str">
        <f>_xlfn.XLOOKUP(A991,'Medical Examinations'!J991:J3325,'Medical Examinations'!N991:N3325)</f>
        <v>No</v>
      </c>
      <c r="F991" s="7" t="str">
        <f>_xlfn.XLOOKUP(A991,'Medical Examinations'!J991:J3325,'Medical Examinations'!O991:O3325)</f>
        <v>No</v>
      </c>
      <c r="G991" s="7">
        <v>0</v>
      </c>
      <c r="H991" s="7" t="str">
        <f>_xlfn.XLOOKUP(A991,'Medical Examinations'!J991:J3325,'Medical Examinations'!Q991:Q3325)</f>
        <v>No</v>
      </c>
      <c r="I991" s="7" t="str">
        <f>_xlfn.XLOOKUP(A991,'Medical Examinations'!J991:J3325,'Medical Examinations'!S991:S3325)</f>
        <v>Over Weight</v>
      </c>
      <c r="J991" s="7" t="str">
        <f>_xlfn.XLOOKUP(A991,'Hospitalisation Details'!$K$2:$K$2344,'Hospitalisation Details'!$V$2:$V$2344,0)</f>
        <v>6-Oct-1968</v>
      </c>
      <c r="K991" s="24">
        <f>_xlfn.XLOOKUP(A991,'Hospitalisation Details'!$K$2:$K$2344,'Hospitalisation Details'!$P$2:$P$2344,0)</f>
        <v>11305.93</v>
      </c>
      <c r="L991" s="24" t="str">
        <f>_xlfn.XLOOKUP(A991,'Hospitalisation Details'!$K$2:$K$2344,'Hospitalisation Details'!$Q$2:$Q$2344,0)</f>
        <v>tier - 3</v>
      </c>
      <c r="M991" s="5" t="str">
        <f>_xlfn.XLOOKUP(A991,'Hospitalisation Details'!$K$2:$K$2344,'Hospitalisation Details'!$R$2:$R$2344,0)</f>
        <v>tier - 1</v>
      </c>
      <c r="N991" s="5" t="str">
        <f>_xlfn.XLOOKUP(A991,'Hospitalisation Details'!$K$2:$K$2344,'Hospitalisation Details'!$S$2:$S$2344,0)</f>
        <v>R1012</v>
      </c>
    </row>
    <row r="992" spans="1:14" ht="15.6" x14ac:dyDescent="0.3">
      <c r="A992" s="8" t="s">
        <v>1380</v>
      </c>
      <c r="B992" s="7" t="str">
        <f>_xlfn.XLOOKUP(A992,'Customer Names'!E992:E3326,'Customer Names'!H992:H3326)</f>
        <v>Rall</v>
      </c>
      <c r="C992" s="7">
        <v>33.700000000000003</v>
      </c>
      <c r="D992" s="7" t="str">
        <f>_xlfn.XLOOKUP(A992,'Medical Examinations'!J992:J3326,'Medical Examinations'!M992:M3326)</f>
        <v>No</v>
      </c>
      <c r="E992" s="7" t="str">
        <f>_xlfn.XLOOKUP(A992,'Medical Examinations'!J992:J3326,'Medical Examinations'!N992:N3326)</f>
        <v>No</v>
      </c>
      <c r="F992" s="7" t="str">
        <f>_xlfn.XLOOKUP(A992,'Medical Examinations'!J992:J3326,'Medical Examinations'!O992:O3326)</f>
        <v>No</v>
      </c>
      <c r="G992" s="7">
        <v>2</v>
      </c>
      <c r="H992" s="7" t="str">
        <f>_xlfn.XLOOKUP(A992,'Medical Examinations'!J992:J3326,'Medical Examinations'!Q992:Q3326)</f>
        <v>No</v>
      </c>
      <c r="I992" s="7" t="str">
        <f>_xlfn.XLOOKUP(A992,'Medical Examinations'!J992:J3326,'Medical Examinations'!S992:S3326)</f>
        <v>Obesity</v>
      </c>
      <c r="J992" s="7" t="str">
        <f>_xlfn.XLOOKUP(A992,'Hospitalisation Details'!$K$2:$K$2344,'Hospitalisation Details'!$V$2:$V$2344,0)</f>
        <v>25-Sep-1972</v>
      </c>
      <c r="K992" s="24">
        <f>_xlfn.XLOOKUP(A992,'Hospitalisation Details'!$K$2:$K$2344,'Hospitalisation Details'!$P$2:$P$2344,0)</f>
        <v>11299.34</v>
      </c>
      <c r="L992" s="24" t="str">
        <f>_xlfn.XLOOKUP(A992,'Hospitalisation Details'!$K$2:$K$2344,'Hospitalisation Details'!$Q$2:$Q$2344,0)</f>
        <v>tier - 3</v>
      </c>
      <c r="M992" s="5" t="str">
        <f>_xlfn.XLOOKUP(A992,'Hospitalisation Details'!$K$2:$K$2344,'Hospitalisation Details'!$R$2:$R$2344,0)</f>
        <v>tier - 2</v>
      </c>
      <c r="N992" s="5" t="str">
        <f>_xlfn.XLOOKUP(A992,'Hospitalisation Details'!$K$2:$K$2344,'Hospitalisation Details'!$S$2:$S$2344,0)</f>
        <v>R1011</v>
      </c>
    </row>
    <row r="993" spans="1:14" ht="15.6" x14ac:dyDescent="0.3">
      <c r="A993" s="8" t="s">
        <v>1379</v>
      </c>
      <c r="B993" s="7" t="str">
        <f>_xlfn.XLOOKUP(A993,'Customer Names'!E993:E3327,'Customer Names'!H993:H3327)</f>
        <v>Mitchell</v>
      </c>
      <c r="C993" s="7">
        <v>38.93</v>
      </c>
      <c r="D993" s="7" t="str">
        <f>_xlfn.XLOOKUP(A993,'Medical Examinations'!J993:J3327,'Medical Examinations'!M993:M3327)</f>
        <v>Yes</v>
      </c>
      <c r="E993" s="7" t="str">
        <f>_xlfn.XLOOKUP(A993,'Medical Examinations'!J993:J3327,'Medical Examinations'!N993:N3327)</f>
        <v>No</v>
      </c>
      <c r="F993" s="7" t="str">
        <f>_xlfn.XLOOKUP(A993,'Medical Examinations'!J993:J3327,'Medical Examinations'!O993:O3327)</f>
        <v>No</v>
      </c>
      <c r="G993" s="7">
        <v>1</v>
      </c>
      <c r="H993" s="7" t="str">
        <f>_xlfn.XLOOKUP(A993,'Medical Examinations'!J993:J3327,'Medical Examinations'!Q993:Q3327)</f>
        <v>No</v>
      </c>
      <c r="I993" s="7" t="str">
        <f>_xlfn.XLOOKUP(A993,'Medical Examinations'!J993:J3327,'Medical Examinations'!S993:S3327)</f>
        <v>Obesity</v>
      </c>
      <c r="J993" s="7" t="str">
        <f>_xlfn.XLOOKUP(A993,'Hospitalisation Details'!$K$2:$K$2344,'Hospitalisation Details'!$V$2:$V$2344,0)</f>
        <v>14-Nov-1988</v>
      </c>
      <c r="K993" s="24">
        <f>_xlfn.XLOOKUP(A993,'Hospitalisation Details'!$K$2:$K$2344,'Hospitalisation Details'!$P$2:$P$2344,0)</f>
        <v>11294.57</v>
      </c>
      <c r="L993" s="24" t="str">
        <f>_xlfn.XLOOKUP(A993,'Hospitalisation Details'!$K$2:$K$2344,'Hospitalisation Details'!$Q$2:$Q$2344,0)</f>
        <v>tier - 3</v>
      </c>
      <c r="M993" s="5" t="str">
        <f>_xlfn.XLOOKUP(A993,'Hospitalisation Details'!$K$2:$K$2344,'Hospitalisation Details'!$R$2:$R$2344,0)</f>
        <v>tier - 1</v>
      </c>
      <c r="N993" s="5" t="str">
        <f>_xlfn.XLOOKUP(A993,'Hospitalisation Details'!$K$2:$K$2344,'Hospitalisation Details'!$S$2:$S$2344,0)</f>
        <v>R1022</v>
      </c>
    </row>
    <row r="994" spans="1:14" ht="15.6" x14ac:dyDescent="0.3">
      <c r="A994" s="8" t="s">
        <v>1378</v>
      </c>
      <c r="B994" s="7" t="str">
        <f>_xlfn.XLOOKUP(A994,'Customer Names'!E994:E3328,'Customer Names'!H994:H3328)</f>
        <v>Chen</v>
      </c>
      <c r="C994" s="7">
        <v>32.774999999999999</v>
      </c>
      <c r="D994" s="7" t="str">
        <f>_xlfn.XLOOKUP(A994,'Medical Examinations'!J994:J3328,'Medical Examinations'!M994:M3328)</f>
        <v>Yes</v>
      </c>
      <c r="E994" s="7" t="str">
        <f>_xlfn.XLOOKUP(A994,'Medical Examinations'!J994:J3328,'Medical Examinations'!N994:N3328)</f>
        <v>No</v>
      </c>
      <c r="F994" s="7" t="str">
        <f>_xlfn.XLOOKUP(A994,'Medical Examinations'!J994:J3328,'Medical Examinations'!O994:O3328)</f>
        <v>No</v>
      </c>
      <c r="G994" s="7">
        <v>2</v>
      </c>
      <c r="H994" s="7" t="str">
        <f>_xlfn.XLOOKUP(A994,'Medical Examinations'!J994:J3328,'Medical Examinations'!Q994:Q3328)</f>
        <v>No</v>
      </c>
      <c r="I994" s="7" t="str">
        <f>_xlfn.XLOOKUP(A994,'Medical Examinations'!J994:J3328,'Medical Examinations'!S994:S3328)</f>
        <v>Obesity</v>
      </c>
      <c r="J994" s="7" t="str">
        <f>_xlfn.XLOOKUP(A994,'Hospitalisation Details'!$K$2:$K$2344,'Hospitalisation Details'!$V$2:$V$2344,0)</f>
        <v>22-Jun-1970</v>
      </c>
      <c r="K994" s="24">
        <f>_xlfn.XLOOKUP(A994,'Hospitalisation Details'!$K$2:$K$2344,'Hospitalisation Details'!$P$2:$P$2344,0)</f>
        <v>11289.11</v>
      </c>
      <c r="L994" s="24" t="str">
        <f>_xlfn.XLOOKUP(A994,'Hospitalisation Details'!$K$2:$K$2344,'Hospitalisation Details'!$Q$2:$Q$2344,0)</f>
        <v>tier - 3</v>
      </c>
      <c r="M994" s="5" t="str">
        <f>_xlfn.XLOOKUP(A994,'Hospitalisation Details'!$K$2:$K$2344,'Hospitalisation Details'!$R$2:$R$2344,0)</f>
        <v>tier - 1</v>
      </c>
      <c r="N994" s="5" t="str">
        <f>_xlfn.XLOOKUP(A994,'Hospitalisation Details'!$K$2:$K$2344,'Hospitalisation Details'!$S$2:$S$2344,0)</f>
        <v>R1012</v>
      </c>
    </row>
    <row r="995" spans="1:14" ht="15.6" x14ac:dyDescent="0.3">
      <c r="A995" s="8" t="s">
        <v>1377</v>
      </c>
      <c r="B995" s="7" t="str">
        <f>_xlfn.XLOOKUP(A995,'Customer Names'!E995:E3329,'Customer Names'!H995:H3329)</f>
        <v>Tufaro</v>
      </c>
      <c r="C995" s="7">
        <v>29.83</v>
      </c>
      <c r="D995" s="7" t="str">
        <f>_xlfn.XLOOKUP(A995,'Medical Examinations'!J995:J3329,'Medical Examinations'!M995:M3329)</f>
        <v>Yes</v>
      </c>
      <c r="E995" s="7" t="str">
        <f>_xlfn.XLOOKUP(A995,'Medical Examinations'!J995:J3329,'Medical Examinations'!N995:N3329)</f>
        <v>No</v>
      </c>
      <c r="F995" s="7" t="str">
        <f>_xlfn.XLOOKUP(A995,'Medical Examinations'!J995:J3329,'Medical Examinations'!O995:O3329)</f>
        <v>No</v>
      </c>
      <c r="G995" s="7">
        <v>0</v>
      </c>
      <c r="H995" s="7" t="str">
        <f>_xlfn.XLOOKUP(A995,'Medical Examinations'!J995:J3329,'Medical Examinations'!Q995:Q3329)</f>
        <v>No</v>
      </c>
      <c r="I995" s="7" t="str">
        <f>_xlfn.XLOOKUP(A995,'Medical Examinations'!J995:J3329,'Medical Examinations'!S995:S3329)</f>
        <v>Over Weight</v>
      </c>
      <c r="J995" s="7" t="str">
        <f>_xlfn.XLOOKUP(A995,'Hospitalisation Details'!$K$2:$K$2344,'Hospitalisation Details'!$V$2:$V$2344,0)</f>
        <v>14-Jun-1967</v>
      </c>
      <c r="K995" s="24">
        <f>_xlfn.XLOOKUP(A995,'Hospitalisation Details'!$K$2:$K$2344,'Hospitalisation Details'!$P$2:$P$2344,0)</f>
        <v>11286.54</v>
      </c>
      <c r="L995" s="24" t="str">
        <f>_xlfn.XLOOKUP(A995,'Hospitalisation Details'!$K$2:$K$2344,'Hospitalisation Details'!$Q$2:$Q$2344,0)</f>
        <v>tier - 3</v>
      </c>
      <c r="M995" s="5" t="str">
        <f>_xlfn.XLOOKUP(A995,'Hospitalisation Details'!$K$2:$K$2344,'Hospitalisation Details'!$R$2:$R$2344,0)</f>
        <v>tier - 3</v>
      </c>
      <c r="N995" s="5" t="str">
        <f>_xlfn.XLOOKUP(A995,'Hospitalisation Details'!$K$2:$K$2344,'Hospitalisation Details'!$S$2:$S$2344,0)</f>
        <v>R1024</v>
      </c>
    </row>
    <row r="996" spans="1:14" ht="15.6" x14ac:dyDescent="0.3">
      <c r="A996" s="8" t="s">
        <v>1376</v>
      </c>
      <c r="B996" s="7" t="str">
        <f>_xlfn.XLOOKUP(A996,'Customer Names'!E996:E3330,'Customer Names'!H996:H3330)</f>
        <v>Peters</v>
      </c>
      <c r="C996" s="7">
        <v>28.31</v>
      </c>
      <c r="D996" s="7" t="str">
        <f>_xlfn.XLOOKUP(A996,'Medical Examinations'!J996:J3330,'Medical Examinations'!M996:M3330)</f>
        <v>No</v>
      </c>
      <c r="E996" s="7" t="str">
        <f>_xlfn.XLOOKUP(A996,'Medical Examinations'!J996:J3330,'Medical Examinations'!N996:N3330)</f>
        <v>yes</v>
      </c>
      <c r="F996" s="7" t="str">
        <f>_xlfn.XLOOKUP(A996,'Medical Examinations'!J996:J3330,'Medical Examinations'!O996:O3330)</f>
        <v>No</v>
      </c>
      <c r="G996" s="7">
        <v>1</v>
      </c>
      <c r="H996" s="7" t="str">
        <f>_xlfn.XLOOKUP(A996,'Medical Examinations'!J996:J3330,'Medical Examinations'!Q996:Q3330)</f>
        <v>No</v>
      </c>
      <c r="I996" s="7" t="str">
        <f>_xlfn.XLOOKUP(A996,'Medical Examinations'!J996:J3330,'Medical Examinations'!S996:S3330)</f>
        <v>Over Weight</v>
      </c>
      <c r="J996" s="7" t="str">
        <f>_xlfn.XLOOKUP(A996,'Hospitalisation Details'!$K$2:$K$2344,'Hospitalisation Details'!$V$2:$V$2344,0)</f>
        <v>4-Oct-2004</v>
      </c>
      <c r="K996" s="24">
        <f>_xlfn.XLOOKUP(A996,'Hospitalisation Details'!$K$2:$K$2344,'Hospitalisation Details'!$P$2:$P$2344,0)</f>
        <v>11272.33</v>
      </c>
      <c r="L996" s="24" t="str">
        <f>_xlfn.XLOOKUP(A996,'Hospitalisation Details'!$K$2:$K$2344,'Hospitalisation Details'!$Q$2:$Q$2344,0)</f>
        <v>tier - 3</v>
      </c>
      <c r="M996" s="5" t="str">
        <f>_xlfn.XLOOKUP(A996,'Hospitalisation Details'!$K$2:$K$2344,'Hospitalisation Details'!$R$2:$R$2344,0)</f>
        <v>tier - 2</v>
      </c>
      <c r="N996" s="5" t="str">
        <f>_xlfn.XLOOKUP(A996,'Hospitalisation Details'!$K$2:$K$2344,'Hospitalisation Details'!$S$2:$S$2344,0)</f>
        <v>R1019</v>
      </c>
    </row>
    <row r="997" spans="1:14" ht="15.6" x14ac:dyDescent="0.3">
      <c r="A997" s="8" t="s">
        <v>1375</v>
      </c>
      <c r="B997" s="7" t="str">
        <f>_xlfn.XLOOKUP(A997,'Customer Names'!E997:E3331,'Customer Names'!H997:H3331)</f>
        <v>Susedik</v>
      </c>
      <c r="C997" s="7">
        <v>29.79</v>
      </c>
      <c r="D997" s="7" t="str">
        <f>_xlfn.XLOOKUP(A997,'Medical Examinations'!J997:J3331,'Medical Examinations'!M997:M3331)</f>
        <v>No</v>
      </c>
      <c r="E997" s="7" t="str">
        <f>_xlfn.XLOOKUP(A997,'Medical Examinations'!J997:J3331,'Medical Examinations'!N997:N3331)</f>
        <v>No</v>
      </c>
      <c r="F997" s="7" t="str">
        <f>_xlfn.XLOOKUP(A997,'Medical Examinations'!J997:J3331,'Medical Examinations'!O997:O3331)</f>
        <v>No</v>
      </c>
      <c r="G997" s="7">
        <v>0</v>
      </c>
      <c r="H997" s="7" t="str">
        <f>_xlfn.XLOOKUP(A997,'Medical Examinations'!J997:J3331,'Medical Examinations'!Q997:Q3331)</f>
        <v>No</v>
      </c>
      <c r="I997" s="7" t="str">
        <f>_xlfn.XLOOKUP(A997,'Medical Examinations'!J997:J3331,'Medical Examinations'!S997:S3331)</f>
        <v>Over Weight</v>
      </c>
      <c r="J997" s="7" t="str">
        <f>_xlfn.XLOOKUP(A997,'Hospitalisation Details'!$K$2:$K$2344,'Hospitalisation Details'!$V$2:$V$2344,0)</f>
        <v>26-Dec-1971</v>
      </c>
      <c r="K997" s="24">
        <f>_xlfn.XLOOKUP(A997,'Hospitalisation Details'!$K$2:$K$2344,'Hospitalisation Details'!$P$2:$P$2344,0)</f>
        <v>11265.71</v>
      </c>
      <c r="L997" s="24" t="str">
        <f>_xlfn.XLOOKUP(A997,'Hospitalisation Details'!$K$2:$K$2344,'Hospitalisation Details'!$Q$2:$Q$2344,0)</f>
        <v>tier - 3</v>
      </c>
      <c r="M997" s="5" t="str">
        <f>_xlfn.XLOOKUP(A997,'Hospitalisation Details'!$K$2:$K$2344,'Hospitalisation Details'!$R$2:$R$2344,0)</f>
        <v>tier - 1</v>
      </c>
      <c r="N997" s="5" t="str">
        <f>_xlfn.XLOOKUP(A997,'Hospitalisation Details'!$K$2:$K$2344,'Hospitalisation Details'!$S$2:$S$2344,0)</f>
        <v>R1025</v>
      </c>
    </row>
    <row r="998" spans="1:14" ht="15.6" x14ac:dyDescent="0.3">
      <c r="A998" s="8" t="s">
        <v>1374</v>
      </c>
      <c r="B998" s="7" t="str">
        <f>_xlfn.XLOOKUP(A998,'Customer Names'!E998:E3332,'Customer Names'!H998:H3332)</f>
        <v>Garcia</v>
      </c>
      <c r="C998" s="7">
        <v>36.6</v>
      </c>
      <c r="D998" s="7" t="str">
        <f>_xlfn.XLOOKUP(A998,'Medical Examinations'!J998:J3332,'Medical Examinations'!M998:M3332)</f>
        <v>Yes</v>
      </c>
      <c r="E998" s="7" t="str">
        <f>_xlfn.XLOOKUP(A998,'Medical Examinations'!J998:J3332,'Medical Examinations'!N998:N3332)</f>
        <v>No</v>
      </c>
      <c r="F998" s="7" t="str">
        <f>_xlfn.XLOOKUP(A998,'Medical Examinations'!J998:J3332,'Medical Examinations'!O998:O3332)</f>
        <v>Yes</v>
      </c>
      <c r="G998" s="7">
        <v>1</v>
      </c>
      <c r="H998" s="7" t="str">
        <f>_xlfn.XLOOKUP(A998,'Medical Examinations'!J998:J3332,'Medical Examinations'!Q998:Q3332)</f>
        <v>No</v>
      </c>
      <c r="I998" s="7" t="str">
        <f>_xlfn.XLOOKUP(A998,'Medical Examinations'!J998:J3332,'Medical Examinations'!S998:S3332)</f>
        <v>Obesity</v>
      </c>
      <c r="J998" s="7" t="str">
        <f>_xlfn.XLOOKUP(A998,'Hospitalisation Details'!$K$2:$K$2344,'Hospitalisation Details'!$V$2:$V$2344,0)</f>
        <v>11-Oct-1969</v>
      </c>
      <c r="K998" s="24">
        <f>_xlfn.XLOOKUP(A998,'Hospitalisation Details'!$K$2:$K$2344,'Hospitalisation Details'!$P$2:$P$2344,0)</f>
        <v>11264.54</v>
      </c>
      <c r="L998" s="24" t="str">
        <f>_xlfn.XLOOKUP(A998,'Hospitalisation Details'!$K$2:$K$2344,'Hospitalisation Details'!$Q$2:$Q$2344,0)</f>
        <v>tier - 3</v>
      </c>
      <c r="M998" s="5" t="str">
        <f>_xlfn.XLOOKUP(A998,'Hospitalisation Details'!$K$2:$K$2344,'Hospitalisation Details'!$R$2:$R$2344,0)</f>
        <v>tier - 2</v>
      </c>
      <c r="N998" s="5" t="str">
        <f>_xlfn.XLOOKUP(A998,'Hospitalisation Details'!$K$2:$K$2344,'Hospitalisation Details'!$S$2:$S$2344,0)</f>
        <v>R1011</v>
      </c>
    </row>
    <row r="999" spans="1:14" ht="15.6" x14ac:dyDescent="0.3">
      <c r="A999" s="8" t="s">
        <v>1373</v>
      </c>
      <c r="B999" s="7" t="str">
        <f>_xlfn.XLOOKUP(A999,'Customer Names'!E999:E3333,'Customer Names'!H999:H3333)</f>
        <v>Deady</v>
      </c>
      <c r="C999" s="7">
        <v>35.93</v>
      </c>
      <c r="D999" s="7" t="str">
        <f>_xlfn.XLOOKUP(A999,'Medical Examinations'!J999:J3333,'Medical Examinations'!M999:M3333)</f>
        <v>Yes</v>
      </c>
      <c r="E999" s="7" t="str">
        <f>_xlfn.XLOOKUP(A999,'Medical Examinations'!J999:J3333,'Medical Examinations'!N999:N3333)</f>
        <v>No</v>
      </c>
      <c r="F999" s="7" t="str">
        <f>_xlfn.XLOOKUP(A999,'Medical Examinations'!J999:J3333,'Medical Examinations'!O999:O3333)</f>
        <v>No</v>
      </c>
      <c r="G999" s="7">
        <v>0</v>
      </c>
      <c r="H999" s="7" t="str">
        <f>_xlfn.XLOOKUP(A999,'Medical Examinations'!J999:J3333,'Medical Examinations'!Q999:Q3333)</f>
        <v>No</v>
      </c>
      <c r="I999" s="7" t="str">
        <f>_xlfn.XLOOKUP(A999,'Medical Examinations'!J999:J3333,'Medical Examinations'!S999:S3333)</f>
        <v>Obesity</v>
      </c>
      <c r="J999" s="7" t="str">
        <f>_xlfn.XLOOKUP(A999,'Hospitalisation Details'!$K$2:$K$2344,'Hospitalisation Details'!$V$2:$V$2344,0)</f>
        <v>2-Oct-1981</v>
      </c>
      <c r="K999" s="24">
        <f>_xlfn.XLOOKUP(A999,'Hospitalisation Details'!$K$2:$K$2344,'Hospitalisation Details'!$P$2:$P$2344,0)</f>
        <v>11255.29</v>
      </c>
      <c r="L999" s="24" t="str">
        <f>_xlfn.XLOOKUP(A999,'Hospitalisation Details'!$K$2:$K$2344,'Hospitalisation Details'!$Q$2:$Q$2344,0)</f>
        <v>tier - 3</v>
      </c>
      <c r="M999" s="5" t="str">
        <f>_xlfn.XLOOKUP(A999,'Hospitalisation Details'!$K$2:$K$2344,'Hospitalisation Details'!$R$2:$R$2344,0)</f>
        <v>tier - 1</v>
      </c>
      <c r="N999" s="5" t="str">
        <f>_xlfn.XLOOKUP(A999,'Hospitalisation Details'!$K$2:$K$2344,'Hospitalisation Details'!$S$2:$S$2344,0)</f>
        <v>R1026</v>
      </c>
    </row>
    <row r="1000" spans="1:14" ht="15.6" x14ac:dyDescent="0.3">
      <c r="A1000" s="8" t="s">
        <v>1372</v>
      </c>
      <c r="B1000" s="7" t="str">
        <f>_xlfn.XLOOKUP(A1000,'Customer Names'!E1000:E3334,'Customer Names'!H1000:H3334)</f>
        <v>Campbell</v>
      </c>
      <c r="C1000" s="7">
        <v>28.6</v>
      </c>
      <c r="D1000" s="7" t="str">
        <f>_xlfn.XLOOKUP(A1000,'Medical Examinations'!J1000:J3334,'Medical Examinations'!M1000:M3334)</f>
        <v>Yes</v>
      </c>
      <c r="E1000" s="7" t="str">
        <f>_xlfn.XLOOKUP(A1000,'Medical Examinations'!J1000:J3334,'Medical Examinations'!N1000:N3334)</f>
        <v>No</v>
      </c>
      <c r="F1000" s="7" t="str">
        <f>_xlfn.XLOOKUP(A1000,'Medical Examinations'!J1000:J3334,'Medical Examinations'!O1000:O3334)</f>
        <v>Yes</v>
      </c>
      <c r="G1000" s="7">
        <v>1</v>
      </c>
      <c r="H1000" s="7" t="str">
        <f>_xlfn.XLOOKUP(A1000,'Medical Examinations'!J1000:J3334,'Medical Examinations'!Q1000:Q3334)</f>
        <v>No</v>
      </c>
      <c r="I1000" s="7" t="str">
        <f>_xlfn.XLOOKUP(A1000,'Medical Examinations'!J1000:J3334,'Medical Examinations'!S1000:S3334)</f>
        <v>Over Weight</v>
      </c>
      <c r="J1000" s="7" t="str">
        <f>_xlfn.XLOOKUP(A1000,'Hospitalisation Details'!$K$2:$K$2344,'Hospitalisation Details'!$V$2:$V$2344,0)</f>
        <v>20-Aug-1969</v>
      </c>
      <c r="K1000" s="24">
        <f>_xlfn.XLOOKUP(A1000,'Hospitalisation Details'!$K$2:$K$2344,'Hospitalisation Details'!$P$2:$P$2344,0)</f>
        <v>11253.42</v>
      </c>
      <c r="L1000" s="24" t="str">
        <f>_xlfn.XLOOKUP(A1000,'Hospitalisation Details'!$K$2:$K$2344,'Hospitalisation Details'!$Q$2:$Q$2344,0)</f>
        <v>tier - 3</v>
      </c>
      <c r="M1000" s="5" t="str">
        <f>_xlfn.XLOOKUP(A1000,'Hospitalisation Details'!$K$2:$K$2344,'Hospitalisation Details'!$R$2:$R$2344,0)</f>
        <v>tier - 1</v>
      </c>
      <c r="N1000" s="5" t="str">
        <f>_xlfn.XLOOKUP(A1000,'Hospitalisation Details'!$K$2:$K$2344,'Hospitalisation Details'!$S$2:$S$2344,0)</f>
        <v>R1011</v>
      </c>
    </row>
    <row r="1001" spans="1:14" ht="15.6" x14ac:dyDescent="0.3">
      <c r="A1001" s="8" t="s">
        <v>1371</v>
      </c>
      <c r="B1001" s="7" t="str">
        <f>_xlfn.XLOOKUP(A1001,'Customer Names'!E1001:E3335,'Customer Names'!H1001:H3335)</f>
        <v>Schaefer</v>
      </c>
      <c r="C1001" s="7">
        <v>39.17</v>
      </c>
      <c r="D1001" s="7" t="str">
        <f>_xlfn.XLOOKUP(A1001,'Medical Examinations'!J1001:J3335,'Medical Examinations'!M1001:M3335)</f>
        <v>No</v>
      </c>
      <c r="E1001" s="7" t="str">
        <f>_xlfn.XLOOKUP(A1001,'Medical Examinations'!J1001:J3335,'Medical Examinations'!N1001:N3335)</f>
        <v>No</v>
      </c>
      <c r="F1001" s="7" t="str">
        <f>_xlfn.XLOOKUP(A1001,'Medical Examinations'!J1001:J3335,'Medical Examinations'!O1001:O3335)</f>
        <v>No</v>
      </c>
      <c r="G1001" s="7">
        <v>0</v>
      </c>
      <c r="H1001" s="7" t="str">
        <f>_xlfn.XLOOKUP(A1001,'Medical Examinations'!J1001:J3335,'Medical Examinations'!Q1001:Q3335)</f>
        <v>No</v>
      </c>
      <c r="I1001" s="7" t="str">
        <f>_xlfn.XLOOKUP(A1001,'Medical Examinations'!J1001:J3335,'Medical Examinations'!S1001:S3335)</f>
        <v>Obesity</v>
      </c>
      <c r="J1001" s="7" t="str">
        <f>_xlfn.XLOOKUP(A1001,'Hospitalisation Details'!$K$2:$K$2344,'Hospitalisation Details'!$V$2:$V$2344,0)</f>
        <v>17-Dec-1989</v>
      </c>
      <c r="K1001" s="24">
        <f>_xlfn.XLOOKUP(A1001,'Hospitalisation Details'!$K$2:$K$2344,'Hospitalisation Details'!$P$2:$P$2344,0)</f>
        <v>11250.43</v>
      </c>
      <c r="L1001" s="24" t="str">
        <f>_xlfn.XLOOKUP(A1001,'Hospitalisation Details'!$K$2:$K$2344,'Hospitalisation Details'!$Q$2:$Q$2344,0)</f>
        <v>tier - 3</v>
      </c>
      <c r="M1001" s="5" t="str">
        <f>_xlfn.XLOOKUP(A1001,'Hospitalisation Details'!$K$2:$K$2344,'Hospitalisation Details'!$R$2:$R$2344,0)</f>
        <v>tier - 2</v>
      </c>
      <c r="N1001" s="5" t="str">
        <f>_xlfn.XLOOKUP(A1001,'Hospitalisation Details'!$K$2:$K$2344,'Hospitalisation Details'!$S$2:$S$2344,0)</f>
        <v>R1026</v>
      </c>
    </row>
    <row r="1002" spans="1:14" ht="15.6" x14ac:dyDescent="0.3">
      <c r="A1002" s="8" t="s">
        <v>1370</v>
      </c>
      <c r="B1002" s="7" t="str">
        <f>_xlfn.XLOOKUP(A1002,'Customer Names'!E1002:E3336,'Customer Names'!H1002:H3336)</f>
        <v>D'Alessandro</v>
      </c>
      <c r="C1002" s="7">
        <v>26.41</v>
      </c>
      <c r="D1002" s="7" t="str">
        <f>_xlfn.XLOOKUP(A1002,'Medical Examinations'!J1002:J3336,'Medical Examinations'!M1002:M3336)</f>
        <v>Yes</v>
      </c>
      <c r="E1002" s="7" t="str">
        <f>_xlfn.XLOOKUP(A1002,'Medical Examinations'!J1002:J3336,'Medical Examinations'!N1002:N3336)</f>
        <v>No</v>
      </c>
      <c r="F1002" s="7" t="str">
        <f>_xlfn.XLOOKUP(A1002,'Medical Examinations'!J1002:J3336,'Medical Examinations'!O1002:O3336)</f>
        <v>Yes</v>
      </c>
      <c r="G1002" s="7">
        <v>1</v>
      </c>
      <c r="H1002" s="7" t="str">
        <f>_xlfn.XLOOKUP(A1002,'Medical Examinations'!J1002:J3336,'Medical Examinations'!Q1002:Q3336)</f>
        <v>No</v>
      </c>
      <c r="I1002" s="7" t="str">
        <f>_xlfn.XLOOKUP(A1002,'Medical Examinations'!J1002:J3336,'Medical Examinations'!S1002:S3336)</f>
        <v>Over Weight</v>
      </c>
      <c r="J1002" s="7" t="str">
        <f>_xlfn.XLOOKUP(A1002,'Hospitalisation Details'!$K$2:$K$2344,'Hospitalisation Details'!$V$2:$V$2344,0)</f>
        <v>30-Dec-1969</v>
      </c>
      <c r="K1002" s="24">
        <f>_xlfn.XLOOKUP(A1002,'Hospitalisation Details'!$K$2:$K$2344,'Hospitalisation Details'!$P$2:$P$2344,0)</f>
        <v>11244.38</v>
      </c>
      <c r="L1002" s="24" t="str">
        <f>_xlfn.XLOOKUP(A1002,'Hospitalisation Details'!$K$2:$K$2344,'Hospitalisation Details'!$Q$2:$Q$2344,0)</f>
        <v>tier - 3</v>
      </c>
      <c r="M1002" s="5" t="str">
        <f>_xlfn.XLOOKUP(A1002,'Hospitalisation Details'!$K$2:$K$2344,'Hospitalisation Details'!$R$2:$R$2344,0)</f>
        <v>tier - 1</v>
      </c>
      <c r="N1002" s="5" t="str">
        <f>_xlfn.XLOOKUP(A1002,'Hospitalisation Details'!$K$2:$K$2344,'Hospitalisation Details'!$S$2:$S$2344,0)</f>
        <v>R1016</v>
      </c>
    </row>
    <row r="1003" spans="1:14" ht="15.6" x14ac:dyDescent="0.3">
      <c r="A1003" s="8" t="s">
        <v>1369</v>
      </c>
      <c r="B1003" s="7" t="str">
        <f>_xlfn.XLOOKUP(A1003,'Customer Names'!E1003:E3337,'Customer Names'!H1003:H3337)</f>
        <v>Wyss</v>
      </c>
      <c r="C1003" s="7">
        <v>30.63</v>
      </c>
      <c r="D1003" s="7" t="str">
        <f>_xlfn.XLOOKUP(A1003,'Medical Examinations'!J1003:J3337,'Medical Examinations'!M1003:M3337)</f>
        <v>Yes</v>
      </c>
      <c r="E1003" s="7" t="str">
        <f>_xlfn.XLOOKUP(A1003,'Medical Examinations'!J1003:J3337,'Medical Examinations'!N1003:N3337)</f>
        <v>No</v>
      </c>
      <c r="F1003" s="7" t="str">
        <f>_xlfn.XLOOKUP(A1003,'Medical Examinations'!J1003:J3337,'Medical Examinations'!O1003:O3337)</f>
        <v>No</v>
      </c>
      <c r="G1003" s="7">
        <v>0</v>
      </c>
      <c r="H1003" s="7" t="str">
        <f>_xlfn.XLOOKUP(A1003,'Medical Examinations'!J1003:J3337,'Medical Examinations'!Q1003:Q3337)</f>
        <v>No</v>
      </c>
      <c r="I1003" s="7" t="str">
        <f>_xlfn.XLOOKUP(A1003,'Medical Examinations'!J1003:J3337,'Medical Examinations'!S1003:S3337)</f>
        <v>Obesity</v>
      </c>
      <c r="J1003" s="7" t="str">
        <f>_xlfn.XLOOKUP(A1003,'Hospitalisation Details'!$K$2:$K$2344,'Hospitalisation Details'!$V$2:$V$2344,0)</f>
        <v>28-Jun-1976</v>
      </c>
      <c r="K1003" s="24">
        <f>_xlfn.XLOOKUP(A1003,'Hospitalisation Details'!$K$2:$K$2344,'Hospitalisation Details'!$P$2:$P$2344,0)</f>
        <v>11217.35</v>
      </c>
      <c r="L1003" s="24" t="str">
        <f>_xlfn.XLOOKUP(A1003,'Hospitalisation Details'!$K$2:$K$2344,'Hospitalisation Details'!$Q$2:$Q$2344,0)</f>
        <v>tier - 3</v>
      </c>
      <c r="M1003" s="5" t="str">
        <f>_xlfn.XLOOKUP(A1003,'Hospitalisation Details'!$K$2:$K$2344,'Hospitalisation Details'!$R$2:$R$2344,0)</f>
        <v>tier - 2</v>
      </c>
      <c r="N1003" s="5" t="str">
        <f>_xlfn.XLOOKUP(A1003,'Hospitalisation Details'!$K$2:$K$2344,'Hospitalisation Details'!$S$2:$S$2344,0)</f>
        <v>R1025</v>
      </c>
    </row>
    <row r="1004" spans="1:14" ht="15.6" x14ac:dyDescent="0.3">
      <c r="A1004" s="8" t="s">
        <v>1368</v>
      </c>
      <c r="B1004" s="7" t="str">
        <f>_xlfn.XLOOKUP(A1004,'Customer Names'!E1004:E3338,'Customer Names'!H1004:H3338)</f>
        <v>Rose</v>
      </c>
      <c r="C1004" s="7">
        <v>31.73</v>
      </c>
      <c r="D1004" s="7" t="str">
        <f>_xlfn.XLOOKUP(A1004,'Medical Examinations'!J1004:J3338,'Medical Examinations'!M1004:M3338)</f>
        <v>Yes</v>
      </c>
      <c r="E1004" s="7" t="str">
        <f>_xlfn.XLOOKUP(A1004,'Medical Examinations'!J1004:J3338,'Medical Examinations'!N1004:N3338)</f>
        <v>No</v>
      </c>
      <c r="F1004" s="7" t="str">
        <f>_xlfn.XLOOKUP(A1004,'Medical Examinations'!J1004:J3338,'Medical Examinations'!O1004:O3338)</f>
        <v>No</v>
      </c>
      <c r="G1004" s="7">
        <v>2</v>
      </c>
      <c r="H1004" s="7" t="str">
        <f>_xlfn.XLOOKUP(A1004,'Medical Examinations'!J1004:J3338,'Medical Examinations'!Q1004:Q3338)</f>
        <v>No</v>
      </c>
      <c r="I1004" s="7" t="str">
        <f>_xlfn.XLOOKUP(A1004,'Medical Examinations'!J1004:J3338,'Medical Examinations'!S1004:S3338)</f>
        <v>Obesity</v>
      </c>
      <c r="J1004" s="7" t="str">
        <f>_xlfn.XLOOKUP(A1004,'Hospitalisation Details'!$K$2:$K$2344,'Hospitalisation Details'!$V$2:$V$2344,0)</f>
        <v>14-Jun-1970</v>
      </c>
      <c r="K1004" s="24">
        <f>_xlfn.XLOOKUP(A1004,'Hospitalisation Details'!$K$2:$K$2344,'Hospitalisation Details'!$P$2:$P$2344,0)</f>
        <v>11187.66</v>
      </c>
      <c r="L1004" s="24" t="str">
        <f>_xlfn.XLOOKUP(A1004,'Hospitalisation Details'!$K$2:$K$2344,'Hospitalisation Details'!$Q$2:$Q$2344,0)</f>
        <v>tier - 3</v>
      </c>
      <c r="M1004" s="5" t="str">
        <f>_xlfn.XLOOKUP(A1004,'Hospitalisation Details'!$K$2:$K$2344,'Hospitalisation Details'!$R$2:$R$2344,0)</f>
        <v>tier - 2</v>
      </c>
      <c r="N1004" s="5" t="str">
        <f>_xlfn.XLOOKUP(A1004,'Hospitalisation Details'!$K$2:$K$2344,'Hospitalisation Details'!$S$2:$S$2344,0)</f>
        <v>R1012</v>
      </c>
    </row>
    <row r="1005" spans="1:14" ht="15.6" x14ac:dyDescent="0.3">
      <c r="A1005" s="8" t="s">
        <v>1367</v>
      </c>
      <c r="B1005" s="7" t="str">
        <f>_xlfn.XLOOKUP(A1005,'Customer Names'!E1005:E3339,'Customer Names'!H1005:H3339)</f>
        <v>Hopper</v>
      </c>
      <c r="C1005" s="7">
        <v>30.7</v>
      </c>
      <c r="D1005" s="7" t="str">
        <f>_xlfn.XLOOKUP(A1005,'Medical Examinations'!J1005:J3339,'Medical Examinations'!M1005:M3339)</f>
        <v>No</v>
      </c>
      <c r="E1005" s="7" t="str">
        <f>_xlfn.XLOOKUP(A1005,'Medical Examinations'!J1005:J3339,'Medical Examinations'!N1005:N3339)</f>
        <v>No</v>
      </c>
      <c r="F1005" s="7" t="str">
        <f>_xlfn.XLOOKUP(A1005,'Medical Examinations'!J1005:J3339,'Medical Examinations'!O1005:O3339)</f>
        <v>No</v>
      </c>
      <c r="G1005" s="7">
        <v>2</v>
      </c>
      <c r="H1005" s="7" t="str">
        <f>_xlfn.XLOOKUP(A1005,'Medical Examinations'!J1005:J3339,'Medical Examinations'!Q1005:Q3339)</f>
        <v>No</v>
      </c>
      <c r="I1005" s="7" t="str">
        <f>_xlfn.XLOOKUP(A1005,'Medical Examinations'!J1005:J3339,'Medical Examinations'!S1005:S3339)</f>
        <v>Obesity</v>
      </c>
      <c r="J1005" s="7" t="str">
        <f>_xlfn.XLOOKUP(A1005,'Hospitalisation Details'!$K$2:$K$2344,'Hospitalisation Details'!$V$2:$V$2344,0)</f>
        <v>3-Sep-1972</v>
      </c>
      <c r="K1005" s="24">
        <f>_xlfn.XLOOKUP(A1005,'Hospitalisation Details'!$K$2:$K$2344,'Hospitalisation Details'!$P$2:$P$2344,0)</f>
        <v>11186.2</v>
      </c>
      <c r="L1005" s="24" t="str">
        <f>_xlfn.XLOOKUP(A1005,'Hospitalisation Details'!$K$2:$K$2344,'Hospitalisation Details'!$Q$2:$Q$2344,0)</f>
        <v>tier - 3</v>
      </c>
      <c r="M1005" s="5" t="str">
        <f>_xlfn.XLOOKUP(A1005,'Hospitalisation Details'!$K$2:$K$2344,'Hospitalisation Details'!$R$2:$R$2344,0)</f>
        <v>tier - 2</v>
      </c>
      <c r="N1005" s="5" t="str">
        <f>_xlfn.XLOOKUP(A1005,'Hospitalisation Details'!$K$2:$K$2344,'Hospitalisation Details'!$S$2:$S$2344,0)</f>
        <v>R1021</v>
      </c>
    </row>
    <row r="1006" spans="1:14" ht="15.6" x14ac:dyDescent="0.3">
      <c r="A1006" s="8" t="s">
        <v>1366</v>
      </c>
      <c r="B1006" s="7" t="str">
        <f>_xlfn.XLOOKUP(A1006,'Customer Names'!E1006:E3340,'Customer Names'!H1006:H3340)</f>
        <v>Finneran</v>
      </c>
      <c r="C1006" s="7">
        <v>25.934999999999999</v>
      </c>
      <c r="D1006" s="7" t="str">
        <f>_xlfn.XLOOKUP(A1006,'Medical Examinations'!J1006:J3340,'Medical Examinations'!M1006:M3340)</f>
        <v>Yes</v>
      </c>
      <c r="E1006" s="7" t="str">
        <f>_xlfn.XLOOKUP(A1006,'Medical Examinations'!J1006:J3340,'Medical Examinations'!N1006:N3340)</f>
        <v>No</v>
      </c>
      <c r="F1006" s="7" t="str">
        <f>_xlfn.XLOOKUP(A1006,'Medical Examinations'!J1006:J3340,'Medical Examinations'!O1006:O3340)</f>
        <v>No</v>
      </c>
      <c r="G1006" s="7">
        <v>2</v>
      </c>
      <c r="H1006" s="7" t="str">
        <f>_xlfn.XLOOKUP(A1006,'Medical Examinations'!J1006:J3340,'Medical Examinations'!Q1006:Q3340)</f>
        <v>No</v>
      </c>
      <c r="I1006" s="7" t="str">
        <f>_xlfn.XLOOKUP(A1006,'Medical Examinations'!J1006:J3340,'Medical Examinations'!S1006:S3340)</f>
        <v>Over Weight</v>
      </c>
      <c r="J1006" s="7" t="str">
        <f>_xlfn.XLOOKUP(A1006,'Hospitalisation Details'!$K$2:$K$2344,'Hospitalisation Details'!$V$2:$V$2344,0)</f>
        <v>6-Aug-1966</v>
      </c>
      <c r="K1006" s="24">
        <f>_xlfn.XLOOKUP(A1006,'Hospitalisation Details'!$K$2:$K$2344,'Hospitalisation Details'!$P$2:$P$2344,0)</f>
        <v>11165.42</v>
      </c>
      <c r="L1006" s="24" t="str">
        <f>_xlfn.XLOOKUP(A1006,'Hospitalisation Details'!$K$2:$K$2344,'Hospitalisation Details'!$Q$2:$Q$2344,0)</f>
        <v>tier - 3</v>
      </c>
      <c r="M1006" s="5" t="str">
        <f>_xlfn.XLOOKUP(A1006,'Hospitalisation Details'!$K$2:$K$2344,'Hospitalisation Details'!$R$2:$R$2344,0)</f>
        <v>tier - 1</v>
      </c>
      <c r="N1006" s="5" t="str">
        <f>_xlfn.XLOOKUP(A1006,'Hospitalisation Details'!$K$2:$K$2344,'Hospitalisation Details'!$S$2:$S$2344,0)</f>
        <v>R1016</v>
      </c>
    </row>
    <row r="1007" spans="1:14" ht="15.6" x14ac:dyDescent="0.3">
      <c r="A1007" s="8" t="s">
        <v>1365</v>
      </c>
      <c r="B1007" s="7" t="str">
        <f>_xlfn.XLOOKUP(A1007,'Customer Names'!E1007:E3341,'Customer Names'!H1007:H3341)</f>
        <v>Basham</v>
      </c>
      <c r="C1007" s="7">
        <v>35.9</v>
      </c>
      <c r="D1007" s="7" t="str">
        <f>_xlfn.XLOOKUP(A1007,'Medical Examinations'!J1007:J3341,'Medical Examinations'!M1007:M3341)</f>
        <v>Yes</v>
      </c>
      <c r="E1007" s="7" t="str">
        <f>_xlfn.XLOOKUP(A1007,'Medical Examinations'!J1007:J3341,'Medical Examinations'!N1007:N3341)</f>
        <v>No</v>
      </c>
      <c r="F1007" s="7" t="str">
        <f>_xlfn.XLOOKUP(A1007,'Medical Examinations'!J1007:J3341,'Medical Examinations'!O1007:O3341)</f>
        <v>Yes</v>
      </c>
      <c r="G1007" s="7">
        <v>1</v>
      </c>
      <c r="H1007" s="7" t="str">
        <f>_xlfn.XLOOKUP(A1007,'Medical Examinations'!J1007:J3341,'Medical Examinations'!Q1007:Q3341)</f>
        <v>No</v>
      </c>
      <c r="I1007" s="7" t="str">
        <f>_xlfn.XLOOKUP(A1007,'Medical Examinations'!J1007:J3341,'Medical Examinations'!S1007:S3341)</f>
        <v>Obesity</v>
      </c>
      <c r="J1007" s="7" t="str">
        <f>_xlfn.XLOOKUP(A1007,'Hospitalisation Details'!$K$2:$K$2344,'Hospitalisation Details'!$V$2:$V$2344,0)</f>
        <v>25-Jun-1969</v>
      </c>
      <c r="K1007" s="24">
        <f>_xlfn.XLOOKUP(A1007,'Hospitalisation Details'!$K$2:$K$2344,'Hospitalisation Details'!$P$2:$P$2344,0)</f>
        <v>11163.57</v>
      </c>
      <c r="L1007" s="24" t="str">
        <f>_xlfn.XLOOKUP(A1007,'Hospitalisation Details'!$K$2:$K$2344,'Hospitalisation Details'!$Q$2:$Q$2344,0)</f>
        <v>tier - 3</v>
      </c>
      <c r="M1007" s="5" t="str">
        <f>_xlfn.XLOOKUP(A1007,'Hospitalisation Details'!$K$2:$K$2344,'Hospitalisation Details'!$R$2:$R$2344,0)</f>
        <v>tier - 2</v>
      </c>
      <c r="N1007" s="5" t="str">
        <f>_xlfn.XLOOKUP(A1007,'Hospitalisation Details'!$K$2:$K$2344,'Hospitalisation Details'!$S$2:$S$2344,0)</f>
        <v>R1011</v>
      </c>
    </row>
    <row r="1008" spans="1:14" ht="15.6" x14ac:dyDescent="0.3">
      <c r="A1008" s="8" t="s">
        <v>1364</v>
      </c>
      <c r="B1008" s="7" t="str">
        <f>_xlfn.XLOOKUP(A1008,'Customer Names'!E1008:E3342,'Customer Names'!H1008:H3342)</f>
        <v>Inman</v>
      </c>
      <c r="C1008" s="7">
        <v>26.7</v>
      </c>
      <c r="D1008" s="7" t="str">
        <f>_xlfn.XLOOKUP(A1008,'Medical Examinations'!J1008:J3342,'Medical Examinations'!M1008:M3342)</f>
        <v>Yes</v>
      </c>
      <c r="E1008" s="7" t="str">
        <f>_xlfn.XLOOKUP(A1008,'Medical Examinations'!J1008:J3342,'Medical Examinations'!N1008:N3342)</f>
        <v>No</v>
      </c>
      <c r="F1008" s="7" t="str">
        <f>_xlfn.XLOOKUP(A1008,'Medical Examinations'!J1008:J3342,'Medical Examinations'!O1008:O3342)</f>
        <v>Yes</v>
      </c>
      <c r="G1008" s="7">
        <v>1</v>
      </c>
      <c r="H1008" s="7" t="str">
        <f>_xlfn.XLOOKUP(A1008,'Medical Examinations'!J1008:J3342,'Medical Examinations'!Q1008:Q3342)</f>
        <v>No</v>
      </c>
      <c r="I1008" s="7" t="str">
        <f>_xlfn.XLOOKUP(A1008,'Medical Examinations'!J1008:J3342,'Medical Examinations'!S1008:S3342)</f>
        <v>Over Weight</v>
      </c>
      <c r="J1008" s="7" t="str">
        <f>_xlfn.XLOOKUP(A1008,'Hospitalisation Details'!$K$2:$K$2344,'Hospitalisation Details'!$V$2:$V$2344,0)</f>
        <v>30-Nov-1969</v>
      </c>
      <c r="K1008" s="24">
        <f>_xlfn.XLOOKUP(A1008,'Hospitalisation Details'!$K$2:$K$2344,'Hospitalisation Details'!$P$2:$P$2344,0)</f>
        <v>11150.78</v>
      </c>
      <c r="L1008" s="24" t="str">
        <f>_xlfn.XLOOKUP(A1008,'Hospitalisation Details'!$K$2:$K$2344,'Hospitalisation Details'!$Q$2:$Q$2344,0)</f>
        <v>tier - 3</v>
      </c>
      <c r="M1008" s="5" t="str">
        <f>_xlfn.XLOOKUP(A1008,'Hospitalisation Details'!$K$2:$K$2344,'Hospitalisation Details'!$R$2:$R$2344,0)</f>
        <v>tier - 2</v>
      </c>
      <c r="N1008" s="5" t="str">
        <f>_xlfn.XLOOKUP(A1008,'Hospitalisation Details'!$K$2:$K$2344,'Hospitalisation Details'!$S$2:$S$2344,0)</f>
        <v>R1011</v>
      </c>
    </row>
    <row r="1009" spans="1:14" ht="15.6" x14ac:dyDescent="0.3">
      <c r="A1009" s="8" t="s">
        <v>1363</v>
      </c>
      <c r="B1009" s="7" t="str">
        <f>_xlfn.XLOOKUP(A1009,'Customer Names'!E1009:E3343,'Customer Names'!H1009:H3343)</f>
        <v>Oscal</v>
      </c>
      <c r="C1009" s="7">
        <v>33.71</v>
      </c>
      <c r="D1009" s="7" t="str">
        <f>_xlfn.XLOOKUP(A1009,'Medical Examinations'!J1009:J3343,'Medical Examinations'!M1009:M3343)</f>
        <v>No</v>
      </c>
      <c r="E1009" s="7" t="str">
        <f>_xlfn.XLOOKUP(A1009,'Medical Examinations'!J1009:J3343,'Medical Examinations'!N1009:N3343)</f>
        <v>No</v>
      </c>
      <c r="F1009" s="7" t="str">
        <f>_xlfn.XLOOKUP(A1009,'Medical Examinations'!J1009:J3343,'Medical Examinations'!O1009:O3343)</f>
        <v>No</v>
      </c>
      <c r="G1009" s="7">
        <v>0</v>
      </c>
      <c r="H1009" s="7" t="str">
        <f>_xlfn.XLOOKUP(A1009,'Medical Examinations'!J1009:J3343,'Medical Examinations'!Q1009:Q3343)</f>
        <v>No</v>
      </c>
      <c r="I1009" s="7" t="str">
        <f>_xlfn.XLOOKUP(A1009,'Medical Examinations'!J1009:J3343,'Medical Examinations'!S1009:S3343)</f>
        <v>Obesity</v>
      </c>
      <c r="J1009" s="7" t="str">
        <f>_xlfn.XLOOKUP(A1009,'Hospitalisation Details'!$K$2:$K$2344,'Hospitalisation Details'!$V$2:$V$2344,0)</f>
        <v>20-Aug-1980</v>
      </c>
      <c r="K1009" s="24">
        <f>_xlfn.XLOOKUP(A1009,'Hospitalisation Details'!$K$2:$K$2344,'Hospitalisation Details'!$P$2:$P$2344,0)</f>
        <v>11103.33</v>
      </c>
      <c r="L1009" s="24" t="str">
        <f>_xlfn.XLOOKUP(A1009,'Hospitalisation Details'!$K$2:$K$2344,'Hospitalisation Details'!$Q$2:$Q$2344,0)</f>
        <v>tier - 3</v>
      </c>
      <c r="M1009" s="5" t="str">
        <f>_xlfn.XLOOKUP(A1009,'Hospitalisation Details'!$K$2:$K$2344,'Hospitalisation Details'!$R$2:$R$2344,0)</f>
        <v>tier - 1</v>
      </c>
      <c r="N1009" s="5" t="str">
        <f>_xlfn.XLOOKUP(A1009,'Hospitalisation Details'!$K$2:$K$2344,'Hospitalisation Details'!$S$2:$S$2344,0)</f>
        <v>R1021</v>
      </c>
    </row>
    <row r="1010" spans="1:14" ht="15.6" x14ac:dyDescent="0.3">
      <c r="A1010" s="8" t="s">
        <v>1362</v>
      </c>
      <c r="B1010" s="7" t="str">
        <f>_xlfn.XLOOKUP(A1010,'Customer Names'!E1010:E3344,'Customer Names'!H1010:H3344)</f>
        <v>Craft</v>
      </c>
      <c r="C1010" s="7">
        <v>41.91</v>
      </c>
      <c r="D1010" s="7" t="str">
        <f>_xlfn.XLOOKUP(A1010,'Medical Examinations'!J1010:J3344,'Medical Examinations'!M1010:M3344)</f>
        <v>Yes</v>
      </c>
      <c r="E1010" s="7" t="str">
        <f>_xlfn.XLOOKUP(A1010,'Medical Examinations'!J1010:J3344,'Medical Examinations'!N1010:N3344)</f>
        <v>No</v>
      </c>
      <c r="F1010" s="7" t="str">
        <f>_xlfn.XLOOKUP(A1010,'Medical Examinations'!J1010:J3344,'Medical Examinations'!O1010:O3344)</f>
        <v>No</v>
      </c>
      <c r="G1010" s="7">
        <v>2</v>
      </c>
      <c r="H1010" s="7" t="str">
        <f>_xlfn.XLOOKUP(A1010,'Medical Examinations'!J1010:J3344,'Medical Examinations'!Q1010:Q3344)</f>
        <v>No</v>
      </c>
      <c r="I1010" s="7" t="str">
        <f>_xlfn.XLOOKUP(A1010,'Medical Examinations'!J1010:J3344,'Medical Examinations'!S1010:S3344)</f>
        <v>Obesity</v>
      </c>
      <c r="J1010" s="7" t="str">
        <f>_xlfn.XLOOKUP(A1010,'Hospitalisation Details'!$K$2:$K$2344,'Hospitalisation Details'!$V$2:$V$2344,0)</f>
        <v>5-Jul-1966</v>
      </c>
      <c r="K1010" s="24">
        <f>_xlfn.XLOOKUP(A1010,'Hospitalisation Details'!$K$2:$K$2344,'Hospitalisation Details'!$P$2:$P$2344,0)</f>
        <v>11093.62</v>
      </c>
      <c r="L1010" s="24" t="str">
        <f>_xlfn.XLOOKUP(A1010,'Hospitalisation Details'!$K$2:$K$2344,'Hospitalisation Details'!$Q$2:$Q$2344,0)</f>
        <v>tier - 3</v>
      </c>
      <c r="M1010" s="5" t="str">
        <f>_xlfn.XLOOKUP(A1010,'Hospitalisation Details'!$K$2:$K$2344,'Hospitalisation Details'!$R$2:$R$2344,0)</f>
        <v>tier - 1</v>
      </c>
      <c r="N1010" s="5" t="str">
        <f>_xlfn.XLOOKUP(A1010,'Hospitalisation Details'!$K$2:$K$2344,'Hospitalisation Details'!$S$2:$S$2344,0)</f>
        <v>R1013</v>
      </c>
    </row>
    <row r="1011" spans="1:14" ht="15.6" x14ac:dyDescent="0.3">
      <c r="A1011" s="8" t="s">
        <v>1361</v>
      </c>
      <c r="B1011" s="7" t="str">
        <f>_xlfn.XLOOKUP(A1011,'Customer Names'!E1011:E3345,'Customer Names'!H1011:H3345)</f>
        <v>Kebede</v>
      </c>
      <c r="C1011" s="7">
        <v>39.82</v>
      </c>
      <c r="D1011" s="7" t="str">
        <f>_xlfn.XLOOKUP(A1011,'Medical Examinations'!J1011:J3345,'Medical Examinations'!M1011:M3345)</f>
        <v>Yes</v>
      </c>
      <c r="E1011" s="7" t="str">
        <f>_xlfn.XLOOKUP(A1011,'Medical Examinations'!J1011:J3345,'Medical Examinations'!N1011:N3345)</f>
        <v>No</v>
      </c>
      <c r="F1011" s="7" t="str">
        <f>_xlfn.XLOOKUP(A1011,'Medical Examinations'!J1011:J3345,'Medical Examinations'!O1011:O3345)</f>
        <v>No</v>
      </c>
      <c r="G1011" s="7">
        <v>2</v>
      </c>
      <c r="H1011" s="7" t="str">
        <f>_xlfn.XLOOKUP(A1011,'Medical Examinations'!J1011:J3345,'Medical Examinations'!Q1011:Q3345)</f>
        <v>No</v>
      </c>
      <c r="I1011" s="7" t="str">
        <f>_xlfn.XLOOKUP(A1011,'Medical Examinations'!J1011:J3345,'Medical Examinations'!S1011:S3345)</f>
        <v>Obesity</v>
      </c>
      <c r="J1011" s="7" t="str">
        <f>_xlfn.XLOOKUP(A1011,'Hospitalisation Details'!$K$2:$K$2344,'Hospitalisation Details'!$V$2:$V$2344,0)</f>
        <v>9-Sep-1966</v>
      </c>
      <c r="K1011" s="24">
        <f>_xlfn.XLOOKUP(A1011,'Hospitalisation Details'!$K$2:$K$2344,'Hospitalisation Details'!$P$2:$P$2344,0)</f>
        <v>11090.72</v>
      </c>
      <c r="L1011" s="24" t="str">
        <f>_xlfn.XLOOKUP(A1011,'Hospitalisation Details'!$K$2:$K$2344,'Hospitalisation Details'!$Q$2:$Q$2344,0)</f>
        <v>tier - 3</v>
      </c>
      <c r="M1011" s="5" t="str">
        <f>_xlfn.XLOOKUP(A1011,'Hospitalisation Details'!$K$2:$K$2344,'Hospitalisation Details'!$R$2:$R$2344,0)</f>
        <v>tier - 1</v>
      </c>
      <c r="N1011" s="5" t="str">
        <f>_xlfn.XLOOKUP(A1011,'Hospitalisation Details'!$K$2:$K$2344,'Hospitalisation Details'!$S$2:$S$2344,0)</f>
        <v>R1013</v>
      </c>
    </row>
    <row r="1012" spans="1:14" ht="15.6" x14ac:dyDescent="0.3">
      <c r="A1012" s="8" t="s">
        <v>1360</v>
      </c>
      <c r="B1012" s="7" t="str">
        <f>_xlfn.XLOOKUP(A1012,'Customer Names'!E1012:E3346,'Customer Names'!H1012:H3346)</f>
        <v>Strobel</v>
      </c>
      <c r="C1012" s="7">
        <v>28.12</v>
      </c>
      <c r="D1012" s="7" t="str">
        <f>_xlfn.XLOOKUP(A1012,'Medical Examinations'!J1012:J3346,'Medical Examinations'!M1012:M3346)</f>
        <v>No</v>
      </c>
      <c r="E1012" s="7" t="str">
        <f>_xlfn.XLOOKUP(A1012,'Medical Examinations'!J1012:J3346,'Medical Examinations'!N1012:N3346)</f>
        <v>No</v>
      </c>
      <c r="F1012" s="7" t="str">
        <f>_xlfn.XLOOKUP(A1012,'Medical Examinations'!J1012:J3346,'Medical Examinations'!O1012:O3346)</f>
        <v>No</v>
      </c>
      <c r="G1012" s="7">
        <v>2</v>
      </c>
      <c r="H1012" s="7" t="str">
        <f>_xlfn.XLOOKUP(A1012,'Medical Examinations'!J1012:J3346,'Medical Examinations'!Q1012:Q3346)</f>
        <v>No</v>
      </c>
      <c r="I1012" s="7" t="str">
        <f>_xlfn.XLOOKUP(A1012,'Medical Examinations'!J1012:J3346,'Medical Examinations'!S1012:S3346)</f>
        <v>Over Weight</v>
      </c>
      <c r="J1012" s="7" t="str">
        <f>_xlfn.XLOOKUP(A1012,'Hospitalisation Details'!$K$2:$K$2344,'Hospitalisation Details'!$V$2:$V$2344,0)</f>
        <v>7-Oct-1972</v>
      </c>
      <c r="K1012" s="24">
        <f>_xlfn.XLOOKUP(A1012,'Hospitalisation Details'!$K$2:$K$2344,'Hospitalisation Details'!$P$2:$P$2344,0)</f>
        <v>11085.59</v>
      </c>
      <c r="L1012" s="24" t="str">
        <f>_xlfn.XLOOKUP(A1012,'Hospitalisation Details'!$K$2:$K$2344,'Hospitalisation Details'!$Q$2:$Q$2344,0)</f>
        <v>tier - 3</v>
      </c>
      <c r="M1012" s="5" t="str">
        <f>_xlfn.XLOOKUP(A1012,'Hospitalisation Details'!$K$2:$K$2344,'Hospitalisation Details'!$R$2:$R$2344,0)</f>
        <v>tier - 2</v>
      </c>
      <c r="N1012" s="5" t="str">
        <f>_xlfn.XLOOKUP(A1012,'Hospitalisation Details'!$K$2:$K$2344,'Hospitalisation Details'!$S$2:$S$2344,0)</f>
        <v>R1012</v>
      </c>
    </row>
    <row r="1013" spans="1:14" ht="15.6" x14ac:dyDescent="0.3">
      <c r="A1013" s="8" t="s">
        <v>1359</v>
      </c>
      <c r="B1013" s="7" t="str">
        <f>_xlfn.XLOOKUP(A1013,'Customer Names'!E1013:E3347,'Customer Names'!H1013:H3347)</f>
        <v>Dalton</v>
      </c>
      <c r="C1013" s="7">
        <v>26.98</v>
      </c>
      <c r="D1013" s="7" t="str">
        <f>_xlfn.XLOOKUP(A1013,'Medical Examinations'!J1013:J3347,'Medical Examinations'!M1013:M3347)</f>
        <v>Yes</v>
      </c>
      <c r="E1013" s="7" t="str">
        <f>_xlfn.XLOOKUP(A1013,'Medical Examinations'!J1013:J3347,'Medical Examinations'!N1013:N3347)</f>
        <v>No</v>
      </c>
      <c r="F1013" s="7" t="str">
        <f>_xlfn.XLOOKUP(A1013,'Medical Examinations'!J1013:J3347,'Medical Examinations'!O1013:O3347)</f>
        <v>No</v>
      </c>
      <c r="G1013" s="7">
        <v>0</v>
      </c>
      <c r="H1013" s="7" t="str">
        <f>_xlfn.XLOOKUP(A1013,'Medical Examinations'!J1013:J3347,'Medical Examinations'!Q1013:Q3347)</f>
        <v>No</v>
      </c>
      <c r="I1013" s="7" t="str">
        <f>_xlfn.XLOOKUP(A1013,'Medical Examinations'!J1013:J3347,'Medical Examinations'!S1013:S3347)</f>
        <v>Over Weight</v>
      </c>
      <c r="J1013" s="7" t="str">
        <f>_xlfn.XLOOKUP(A1013,'Hospitalisation Details'!$K$2:$K$2344,'Hospitalisation Details'!$V$2:$V$2344,0)</f>
        <v>4-Sep-1967</v>
      </c>
      <c r="K1013" s="24">
        <f>_xlfn.XLOOKUP(A1013,'Hospitalisation Details'!$K$2:$K$2344,'Hospitalisation Details'!$P$2:$P$2344,0)</f>
        <v>11082.58</v>
      </c>
      <c r="L1013" s="24" t="str">
        <f>_xlfn.XLOOKUP(A1013,'Hospitalisation Details'!$K$2:$K$2344,'Hospitalisation Details'!$Q$2:$Q$2344,0)</f>
        <v>tier - 3</v>
      </c>
      <c r="M1013" s="5" t="str">
        <f>_xlfn.XLOOKUP(A1013,'Hospitalisation Details'!$K$2:$K$2344,'Hospitalisation Details'!$R$2:$R$2344,0)</f>
        <v>tier - 2</v>
      </c>
      <c r="N1013" s="5" t="str">
        <f>_xlfn.XLOOKUP(A1013,'Hospitalisation Details'!$K$2:$K$2344,'Hospitalisation Details'!$S$2:$S$2344,0)</f>
        <v>R1012</v>
      </c>
    </row>
    <row r="1014" spans="1:14" ht="15.6" x14ac:dyDescent="0.3">
      <c r="A1014" s="8" t="s">
        <v>1358</v>
      </c>
      <c r="B1014" s="7" t="str">
        <f>_xlfn.XLOOKUP(A1014,'Customer Names'!E1014:E3348,'Customer Names'!H1014:H3348)</f>
        <v>Morimoto</v>
      </c>
      <c r="C1014" s="7">
        <v>27.2</v>
      </c>
      <c r="D1014" s="7" t="str">
        <f>_xlfn.XLOOKUP(A1014,'Medical Examinations'!J1014:J3348,'Medical Examinations'!M1014:M3348)</f>
        <v>Yes</v>
      </c>
      <c r="E1014" s="7" t="str">
        <f>_xlfn.XLOOKUP(A1014,'Medical Examinations'!J1014:J3348,'Medical Examinations'!N1014:N3348)</f>
        <v>No</v>
      </c>
      <c r="F1014" s="7" t="str">
        <f>_xlfn.XLOOKUP(A1014,'Medical Examinations'!J1014:J3348,'Medical Examinations'!O1014:O3348)</f>
        <v>No</v>
      </c>
      <c r="G1014" s="7">
        <v>2</v>
      </c>
      <c r="H1014" s="7" t="str">
        <f>_xlfn.XLOOKUP(A1014,'Medical Examinations'!J1014:J3348,'Medical Examinations'!Q1014:Q3348)</f>
        <v>No</v>
      </c>
      <c r="I1014" s="7" t="str">
        <f>_xlfn.XLOOKUP(A1014,'Medical Examinations'!J1014:J3348,'Medical Examinations'!S1014:S3348)</f>
        <v>Over Weight</v>
      </c>
      <c r="J1014" s="7" t="str">
        <f>_xlfn.XLOOKUP(A1014,'Hospitalisation Details'!$K$2:$K$2344,'Hospitalisation Details'!$V$2:$V$2344,0)</f>
        <v>20-Nov-1966</v>
      </c>
      <c r="K1014" s="24">
        <f>_xlfn.XLOOKUP(A1014,'Hospitalisation Details'!$K$2:$K$2344,'Hospitalisation Details'!$P$2:$P$2344,0)</f>
        <v>11073.18</v>
      </c>
      <c r="L1014" s="24" t="str">
        <f>_xlfn.XLOOKUP(A1014,'Hospitalisation Details'!$K$2:$K$2344,'Hospitalisation Details'!$Q$2:$Q$2344,0)</f>
        <v>tier - 3</v>
      </c>
      <c r="M1014" s="5" t="str">
        <f>_xlfn.XLOOKUP(A1014,'Hospitalisation Details'!$K$2:$K$2344,'Hospitalisation Details'!$R$2:$R$2344,0)</f>
        <v>tier - 3</v>
      </c>
      <c r="N1014" s="5" t="str">
        <f>_xlfn.XLOOKUP(A1014,'Hospitalisation Details'!$K$2:$K$2344,'Hospitalisation Details'!$S$2:$S$2344,0)</f>
        <v>R1011</v>
      </c>
    </row>
    <row r="1015" spans="1:14" ht="15.6" x14ac:dyDescent="0.3">
      <c r="A1015" s="8" t="s">
        <v>1357</v>
      </c>
      <c r="B1015" s="7" t="str">
        <f>_xlfn.XLOOKUP(A1015,'Customer Names'!E1015:E3349,'Customer Names'!H1015:H3349)</f>
        <v>Manlove</v>
      </c>
      <c r="C1015" s="7">
        <v>25.3</v>
      </c>
      <c r="D1015" s="7" t="str">
        <f>_xlfn.XLOOKUP(A1015,'Medical Examinations'!J1015:J3349,'Medical Examinations'!M1015:M3349)</f>
        <v>Yes</v>
      </c>
      <c r="E1015" s="7" t="str">
        <f>_xlfn.XLOOKUP(A1015,'Medical Examinations'!J1015:J3349,'Medical Examinations'!N1015:N3349)</f>
        <v>No</v>
      </c>
      <c r="F1015" s="7" t="str">
        <f>_xlfn.XLOOKUP(A1015,'Medical Examinations'!J1015:J3349,'Medical Examinations'!O1015:O3349)</f>
        <v>No</v>
      </c>
      <c r="G1015" s="7">
        <v>2</v>
      </c>
      <c r="H1015" s="7" t="str">
        <f>_xlfn.XLOOKUP(A1015,'Medical Examinations'!J1015:J3349,'Medical Examinations'!Q1015:Q3349)</f>
        <v>No</v>
      </c>
      <c r="I1015" s="7" t="str">
        <f>_xlfn.XLOOKUP(A1015,'Medical Examinations'!J1015:J3349,'Medical Examinations'!S1015:S3349)</f>
        <v>Over Weight</v>
      </c>
      <c r="J1015" s="7" t="str">
        <f>_xlfn.XLOOKUP(A1015,'Hospitalisation Details'!$K$2:$K$2344,'Hospitalisation Details'!$V$2:$V$2344,0)</f>
        <v>7-Nov-1966</v>
      </c>
      <c r="K1015" s="24">
        <f>_xlfn.XLOOKUP(A1015,'Hospitalisation Details'!$K$2:$K$2344,'Hospitalisation Details'!$P$2:$P$2344,0)</f>
        <v>11070.54</v>
      </c>
      <c r="L1015" s="24" t="str">
        <f>_xlfn.XLOOKUP(A1015,'Hospitalisation Details'!$K$2:$K$2344,'Hospitalisation Details'!$Q$2:$Q$2344,0)</f>
        <v>tier - 3</v>
      </c>
      <c r="M1015" s="5" t="str">
        <f>_xlfn.XLOOKUP(A1015,'Hospitalisation Details'!$K$2:$K$2344,'Hospitalisation Details'!$R$2:$R$2344,0)</f>
        <v>tier - 3</v>
      </c>
      <c r="N1015" s="5" t="str">
        <f>_xlfn.XLOOKUP(A1015,'Hospitalisation Details'!$K$2:$K$2344,'Hospitalisation Details'!$S$2:$S$2344,0)</f>
        <v>R1011</v>
      </c>
    </row>
    <row r="1016" spans="1:14" ht="15.6" x14ac:dyDescent="0.3">
      <c r="A1016" s="8" t="s">
        <v>1356</v>
      </c>
      <c r="B1016" s="7" t="str">
        <f>_xlfn.XLOOKUP(A1016,'Customer Names'!E1016:E3350,'Customer Names'!H1016:H3350)</f>
        <v>Madzik</v>
      </c>
      <c r="C1016" s="7">
        <v>30.25</v>
      </c>
      <c r="D1016" s="7" t="str">
        <f>_xlfn.XLOOKUP(A1016,'Medical Examinations'!J1016:J3350,'Medical Examinations'!M1016:M3350)</f>
        <v>No</v>
      </c>
      <c r="E1016" s="7" t="str">
        <f>_xlfn.XLOOKUP(A1016,'Medical Examinations'!J1016:J3350,'Medical Examinations'!N1016:N3350)</f>
        <v>No</v>
      </c>
      <c r="F1016" s="7" t="str">
        <f>_xlfn.XLOOKUP(A1016,'Medical Examinations'!J1016:J3350,'Medical Examinations'!O1016:O3350)</f>
        <v>No</v>
      </c>
      <c r="G1016" s="7">
        <v>0</v>
      </c>
      <c r="H1016" s="7" t="str">
        <f>_xlfn.XLOOKUP(A1016,'Medical Examinations'!J1016:J3350,'Medical Examinations'!Q1016:Q3350)</f>
        <v>No</v>
      </c>
      <c r="I1016" s="7" t="str">
        <f>_xlfn.XLOOKUP(A1016,'Medical Examinations'!J1016:J3350,'Medical Examinations'!S1016:S3350)</f>
        <v>Obesity</v>
      </c>
      <c r="J1016" s="7" t="str">
        <f>_xlfn.XLOOKUP(A1016,'Hospitalisation Details'!$K$2:$K$2344,'Hospitalisation Details'!$V$2:$V$2344,0)</f>
        <v>9-Nov-1971</v>
      </c>
      <c r="K1016" s="24">
        <f>_xlfn.XLOOKUP(A1016,'Hospitalisation Details'!$K$2:$K$2344,'Hospitalisation Details'!$P$2:$P$2344,0)</f>
        <v>11068.77</v>
      </c>
      <c r="L1016" s="24" t="str">
        <f>_xlfn.XLOOKUP(A1016,'Hospitalisation Details'!$K$2:$K$2344,'Hospitalisation Details'!$Q$2:$Q$2344,0)</f>
        <v>tier - 3</v>
      </c>
      <c r="M1016" s="5" t="str">
        <f>_xlfn.XLOOKUP(A1016,'Hospitalisation Details'!$K$2:$K$2344,'Hospitalisation Details'!$R$2:$R$2344,0)</f>
        <v>tier - 2</v>
      </c>
      <c r="N1016" s="5" t="str">
        <f>_xlfn.XLOOKUP(A1016,'Hospitalisation Details'!$K$2:$K$2344,'Hospitalisation Details'!$S$2:$S$2344,0)</f>
        <v>R1012</v>
      </c>
    </row>
    <row r="1017" spans="1:14" ht="15.6" x14ac:dyDescent="0.3">
      <c r="A1017" s="8" t="s">
        <v>1355</v>
      </c>
      <c r="B1017" s="7" t="str">
        <f>_xlfn.XLOOKUP(A1017,'Customer Names'!E1017:E3351,'Customer Names'!H1017:H3351)</f>
        <v>Hobson</v>
      </c>
      <c r="C1017" s="7">
        <v>54</v>
      </c>
      <c r="D1017" s="7" t="str">
        <f>_xlfn.XLOOKUP(A1017,'Medical Examinations'!J1017:J3351,'Medical Examinations'!M1017:M3351)</f>
        <v>Yes</v>
      </c>
      <c r="E1017" s="7" t="str">
        <f>_xlfn.XLOOKUP(A1017,'Medical Examinations'!J1017:J3351,'Medical Examinations'!N1017:N3351)</f>
        <v>yes</v>
      </c>
      <c r="F1017" s="7" t="str">
        <f>_xlfn.XLOOKUP(A1017,'Medical Examinations'!J1017:J3351,'Medical Examinations'!O1017:O3351)</f>
        <v>No</v>
      </c>
      <c r="G1017" s="7">
        <v>2</v>
      </c>
      <c r="H1017" s="7" t="str">
        <f>_xlfn.XLOOKUP(A1017,'Medical Examinations'!J1017:J3351,'Medical Examinations'!Q1017:Q3351)</f>
        <v>No</v>
      </c>
      <c r="I1017" s="7" t="str">
        <f>_xlfn.XLOOKUP(A1017,'Medical Examinations'!J1017:J3351,'Medical Examinations'!S1017:S3351)</f>
        <v>Obesity</v>
      </c>
      <c r="J1017" s="7" t="str">
        <f>_xlfn.XLOOKUP(A1017,'Hospitalisation Details'!$K$2:$K$2344,'Hospitalisation Details'!$V$2:$V$2344,0)</f>
        <v>18-Sep-2000</v>
      </c>
      <c r="K1017" s="24">
        <f>_xlfn.XLOOKUP(A1017,'Hospitalisation Details'!$K$2:$K$2344,'Hospitalisation Details'!$P$2:$P$2344,0)</f>
        <v>11068.7</v>
      </c>
      <c r="L1017" s="24" t="str">
        <f>_xlfn.XLOOKUP(A1017,'Hospitalisation Details'!$K$2:$K$2344,'Hospitalisation Details'!$Q$2:$Q$2344,0)</f>
        <v>tier - 3</v>
      </c>
      <c r="M1017" s="5" t="str">
        <f>_xlfn.XLOOKUP(A1017,'Hospitalisation Details'!$K$2:$K$2344,'Hospitalisation Details'!$R$2:$R$2344,0)</f>
        <v>tier - 1</v>
      </c>
      <c r="N1017" s="5" t="str">
        <f>_xlfn.XLOOKUP(A1017,'Hospitalisation Details'!$K$2:$K$2344,'Hospitalisation Details'!$S$2:$S$2344,0)</f>
        <v>R1011</v>
      </c>
    </row>
    <row r="1018" spans="1:14" ht="15.6" x14ac:dyDescent="0.3">
      <c r="A1018" s="8" t="s">
        <v>1354</v>
      </c>
      <c r="B1018" s="7" t="str">
        <f>_xlfn.XLOOKUP(A1018,'Customer Names'!E1018:E3352,'Customer Names'!H1018:H3352)</f>
        <v>Reyes</v>
      </c>
      <c r="C1018" s="7">
        <v>51.86</v>
      </c>
      <c r="D1018" s="7" t="str">
        <f>_xlfn.XLOOKUP(A1018,'Medical Examinations'!J1018:J3352,'Medical Examinations'!M1018:M3352)</f>
        <v>Yes</v>
      </c>
      <c r="E1018" s="7" t="str">
        <f>_xlfn.XLOOKUP(A1018,'Medical Examinations'!J1018:J3352,'Medical Examinations'!N1018:N3352)</f>
        <v>No</v>
      </c>
      <c r="F1018" s="7" t="str">
        <f>_xlfn.XLOOKUP(A1018,'Medical Examinations'!J1018:J3352,'Medical Examinations'!O1018:O3352)</f>
        <v>No</v>
      </c>
      <c r="G1018" s="7">
        <v>0</v>
      </c>
      <c r="H1018" s="7" t="str">
        <f>_xlfn.XLOOKUP(A1018,'Medical Examinations'!J1018:J3352,'Medical Examinations'!Q1018:Q3352)</f>
        <v>No</v>
      </c>
      <c r="I1018" s="7" t="str">
        <f>_xlfn.XLOOKUP(A1018,'Medical Examinations'!J1018:J3352,'Medical Examinations'!S1018:S3352)</f>
        <v>Obesity</v>
      </c>
      <c r="J1018" s="7" t="str">
        <f>_xlfn.XLOOKUP(A1018,'Hospitalisation Details'!$K$2:$K$2344,'Hospitalisation Details'!$V$2:$V$2344,0)</f>
        <v>17-Dec-2001</v>
      </c>
      <c r="K1018" s="24">
        <f>_xlfn.XLOOKUP(A1018,'Hospitalisation Details'!$K$2:$K$2344,'Hospitalisation Details'!$P$2:$P$2344,0)</f>
        <v>11046.02</v>
      </c>
      <c r="L1018" s="24" t="str">
        <f>_xlfn.XLOOKUP(A1018,'Hospitalisation Details'!$K$2:$K$2344,'Hospitalisation Details'!$Q$2:$Q$2344,0)</f>
        <v>tier - 3</v>
      </c>
      <c r="M1018" s="5" t="str">
        <f>_xlfn.XLOOKUP(A1018,'Hospitalisation Details'!$K$2:$K$2344,'Hospitalisation Details'!$R$2:$R$2344,0)</f>
        <v>tier - 1</v>
      </c>
      <c r="N1018" s="5" t="str">
        <f>_xlfn.XLOOKUP(A1018,'Hospitalisation Details'!$K$2:$K$2344,'Hospitalisation Details'!$S$2:$S$2344,0)</f>
        <v>R1026</v>
      </c>
    </row>
    <row r="1019" spans="1:14" ht="15.6" x14ac:dyDescent="0.3">
      <c r="A1019" s="8" t="s">
        <v>1353</v>
      </c>
      <c r="B1019" s="7" t="str">
        <f>_xlfn.XLOOKUP(A1019,'Customer Names'!E1019:E3353,'Customer Names'!H1019:H3353)</f>
        <v>Tierney</v>
      </c>
      <c r="C1019" s="7">
        <v>31.39</v>
      </c>
      <c r="D1019" s="7" t="str">
        <f>_xlfn.XLOOKUP(A1019,'Medical Examinations'!J1019:J3353,'Medical Examinations'!M1019:M3353)</f>
        <v>No</v>
      </c>
      <c r="E1019" s="7" t="str">
        <f>_xlfn.XLOOKUP(A1019,'Medical Examinations'!J1019:J3353,'Medical Examinations'!N1019:N3353)</f>
        <v>No</v>
      </c>
      <c r="F1019" s="7" t="str">
        <f>_xlfn.XLOOKUP(A1019,'Medical Examinations'!J1019:J3353,'Medical Examinations'!O1019:O3353)</f>
        <v>No</v>
      </c>
      <c r="G1019" s="7">
        <v>0</v>
      </c>
      <c r="H1019" s="7" t="str">
        <f>_xlfn.XLOOKUP(A1019,'Medical Examinations'!J1019:J3353,'Medical Examinations'!Q1019:Q3353)</f>
        <v>No</v>
      </c>
      <c r="I1019" s="7" t="str">
        <f>_xlfn.XLOOKUP(A1019,'Medical Examinations'!J1019:J3353,'Medical Examinations'!S1019:S3353)</f>
        <v>Obesity</v>
      </c>
      <c r="J1019" s="7" t="str">
        <f>_xlfn.XLOOKUP(A1019,'Hospitalisation Details'!$K$2:$K$2344,'Hospitalisation Details'!$V$2:$V$2344,0)</f>
        <v>30-Aug-1974</v>
      </c>
      <c r="K1019" s="24">
        <f>_xlfn.XLOOKUP(A1019,'Hospitalisation Details'!$K$2:$K$2344,'Hospitalisation Details'!$P$2:$P$2344,0)</f>
        <v>11037.85</v>
      </c>
      <c r="L1019" s="24" t="str">
        <f>_xlfn.XLOOKUP(A1019,'Hospitalisation Details'!$K$2:$K$2344,'Hospitalisation Details'!$Q$2:$Q$2344,0)</f>
        <v>tier - 3</v>
      </c>
      <c r="M1019" s="5" t="str">
        <f>_xlfn.XLOOKUP(A1019,'Hospitalisation Details'!$K$2:$K$2344,'Hospitalisation Details'!$R$2:$R$2344,0)</f>
        <v>tier - 2</v>
      </c>
      <c r="N1019" s="5" t="str">
        <f>_xlfn.XLOOKUP(A1019,'Hospitalisation Details'!$K$2:$K$2344,'Hospitalisation Details'!$S$2:$S$2344,0)</f>
        <v>R1025</v>
      </c>
    </row>
    <row r="1020" spans="1:14" ht="15.6" x14ac:dyDescent="0.3">
      <c r="A1020" s="8" t="s">
        <v>1352</v>
      </c>
      <c r="B1020" s="7" t="str">
        <f>_xlfn.XLOOKUP(A1020,'Customer Names'!E1020:E3354,'Customer Names'!H1020:H3354)</f>
        <v>Gabris</v>
      </c>
      <c r="C1020" s="7">
        <v>39.97</v>
      </c>
      <c r="D1020" s="7" t="str">
        <f>_xlfn.XLOOKUP(A1020,'Medical Examinations'!J1020:J3354,'Medical Examinations'!M1020:M3354)</f>
        <v>No</v>
      </c>
      <c r="E1020" s="7" t="str">
        <f>_xlfn.XLOOKUP(A1020,'Medical Examinations'!J1020:J3354,'Medical Examinations'!N1020:N3354)</f>
        <v>No</v>
      </c>
      <c r="F1020" s="7" t="str">
        <f>_xlfn.XLOOKUP(A1020,'Medical Examinations'!J1020:J3354,'Medical Examinations'!O1020:O3354)</f>
        <v>No</v>
      </c>
      <c r="G1020" s="7">
        <v>0</v>
      </c>
      <c r="H1020" s="7" t="str">
        <f>_xlfn.XLOOKUP(A1020,'Medical Examinations'!J1020:J3354,'Medical Examinations'!Q1020:Q3354)</f>
        <v>No</v>
      </c>
      <c r="I1020" s="7" t="str">
        <f>_xlfn.XLOOKUP(A1020,'Medical Examinations'!J1020:J3354,'Medical Examinations'!S1020:S3354)</f>
        <v>Obesity</v>
      </c>
      <c r="J1020" s="7" t="str">
        <f>_xlfn.XLOOKUP(A1020,'Hospitalisation Details'!$K$2:$K$2344,'Hospitalisation Details'!$V$2:$V$2344,0)</f>
        <v>25-Oct-1989</v>
      </c>
      <c r="K1020" s="24">
        <f>_xlfn.XLOOKUP(A1020,'Hospitalisation Details'!$K$2:$K$2344,'Hospitalisation Details'!$P$2:$P$2344,0)</f>
        <v>11037.51</v>
      </c>
      <c r="L1020" s="24" t="str">
        <f>_xlfn.XLOOKUP(A1020,'Hospitalisation Details'!$K$2:$K$2344,'Hospitalisation Details'!$Q$2:$Q$2344,0)</f>
        <v>tier - 3</v>
      </c>
      <c r="M1020" s="5" t="str">
        <f>_xlfn.XLOOKUP(A1020,'Hospitalisation Details'!$K$2:$K$2344,'Hospitalisation Details'!$R$2:$R$2344,0)</f>
        <v>tier - 1</v>
      </c>
      <c r="N1020" s="5" t="str">
        <f>_xlfn.XLOOKUP(A1020,'Hospitalisation Details'!$K$2:$K$2344,'Hospitalisation Details'!$S$2:$S$2344,0)</f>
        <v>R1012</v>
      </c>
    </row>
    <row r="1021" spans="1:14" ht="15.6" x14ac:dyDescent="0.3">
      <c r="A1021" s="8" t="s">
        <v>1351</v>
      </c>
      <c r="B1021" s="7" t="str">
        <f>_xlfn.XLOOKUP(A1021,'Customer Names'!E1021:E3355,'Customer Names'!H1021:H3355)</f>
        <v>Howard</v>
      </c>
      <c r="C1021" s="7">
        <v>41.23</v>
      </c>
      <c r="D1021" s="7" t="str">
        <f>_xlfn.XLOOKUP(A1021,'Medical Examinations'!J1021:J3355,'Medical Examinations'!M1021:M3355)</f>
        <v>No</v>
      </c>
      <c r="E1021" s="7" t="str">
        <f>_xlfn.XLOOKUP(A1021,'Medical Examinations'!J1021:J3355,'Medical Examinations'!N1021:N3355)</f>
        <v>No</v>
      </c>
      <c r="F1021" s="7" t="str">
        <f>_xlfn.XLOOKUP(A1021,'Medical Examinations'!J1021:J3355,'Medical Examinations'!O1021:O3355)</f>
        <v>No</v>
      </c>
      <c r="G1021" s="7">
        <v>0</v>
      </c>
      <c r="H1021" s="7" t="str">
        <f>_xlfn.XLOOKUP(A1021,'Medical Examinations'!J1021:J3355,'Medical Examinations'!Q1021:Q3355)</f>
        <v>No</v>
      </c>
      <c r="I1021" s="7" t="str">
        <f>_xlfn.XLOOKUP(A1021,'Medical Examinations'!J1021:J3355,'Medical Examinations'!S1021:S3355)</f>
        <v>Obesity</v>
      </c>
      <c r="J1021" s="7" t="str">
        <f>_xlfn.XLOOKUP(A1021,'Hospitalisation Details'!$K$2:$K$2344,'Hospitalisation Details'!$V$2:$V$2344,0)</f>
        <v>10-Dec-1974</v>
      </c>
      <c r="K1021" s="24">
        <f>_xlfn.XLOOKUP(A1021,'Hospitalisation Details'!$K$2:$K$2344,'Hospitalisation Details'!$P$2:$P$2344,0)</f>
        <v>11033.66</v>
      </c>
      <c r="L1021" s="24" t="str">
        <f>_xlfn.XLOOKUP(A1021,'Hospitalisation Details'!$K$2:$K$2344,'Hospitalisation Details'!$Q$2:$Q$2344,0)</f>
        <v>tier - 3</v>
      </c>
      <c r="M1021" s="5" t="str">
        <f>_xlfn.XLOOKUP(A1021,'Hospitalisation Details'!$K$2:$K$2344,'Hospitalisation Details'!$R$2:$R$2344,0)</f>
        <v>tier - 3</v>
      </c>
      <c r="N1021" s="5" t="str">
        <f>_xlfn.XLOOKUP(A1021,'Hospitalisation Details'!$K$2:$K$2344,'Hospitalisation Details'!$S$2:$S$2344,0)</f>
        <v>R1012</v>
      </c>
    </row>
    <row r="1022" spans="1:14" ht="15.6" x14ac:dyDescent="0.3">
      <c r="A1022" s="8" t="s">
        <v>1350</v>
      </c>
      <c r="B1022" s="7" t="str">
        <f>_xlfn.XLOOKUP(A1022,'Customer Names'!E1022:E3356,'Customer Names'!H1022:H3356)</f>
        <v>Kallay</v>
      </c>
      <c r="C1022" s="7">
        <v>49.45</v>
      </c>
      <c r="D1022" s="7" t="str">
        <f>_xlfn.XLOOKUP(A1022,'Medical Examinations'!J1022:J3356,'Medical Examinations'!M1022:M3356)</f>
        <v>Yes</v>
      </c>
      <c r="E1022" s="7" t="str">
        <f>_xlfn.XLOOKUP(A1022,'Medical Examinations'!J1022:J3356,'Medical Examinations'!N1022:N3356)</f>
        <v>No</v>
      </c>
      <c r="F1022" s="7" t="str">
        <f>_xlfn.XLOOKUP(A1022,'Medical Examinations'!J1022:J3356,'Medical Examinations'!O1022:O3356)</f>
        <v>No</v>
      </c>
      <c r="G1022" s="7">
        <v>0</v>
      </c>
      <c r="H1022" s="7" t="str">
        <f>_xlfn.XLOOKUP(A1022,'Medical Examinations'!J1022:J3356,'Medical Examinations'!Q1022:Q3356)</f>
        <v>No</v>
      </c>
      <c r="I1022" s="7" t="str">
        <f>_xlfn.XLOOKUP(A1022,'Medical Examinations'!J1022:J3356,'Medical Examinations'!S1022:S3356)</f>
        <v>Obesity</v>
      </c>
      <c r="J1022" s="7" t="str">
        <f>_xlfn.XLOOKUP(A1022,'Hospitalisation Details'!$K$2:$K$2344,'Hospitalisation Details'!$V$2:$V$2344,0)</f>
        <v>21-Jul-1996</v>
      </c>
      <c r="K1022" s="24">
        <f>_xlfn.XLOOKUP(A1022,'Hospitalisation Details'!$K$2:$K$2344,'Hospitalisation Details'!$P$2:$P$2344,0)</f>
        <v>11028.56</v>
      </c>
      <c r="L1022" s="24" t="str">
        <f>_xlfn.XLOOKUP(A1022,'Hospitalisation Details'!$K$2:$K$2344,'Hospitalisation Details'!$Q$2:$Q$2344,0)</f>
        <v>tier - 3</v>
      </c>
      <c r="M1022" s="5" t="str">
        <f>_xlfn.XLOOKUP(A1022,'Hospitalisation Details'!$K$2:$K$2344,'Hospitalisation Details'!$R$2:$R$2344,0)</f>
        <v>tier - 3</v>
      </c>
      <c r="N1022" s="5" t="str">
        <f>_xlfn.XLOOKUP(A1022,'Hospitalisation Details'!$K$2:$K$2344,'Hospitalisation Details'!$S$2:$S$2344,0)</f>
        <v>R1012</v>
      </c>
    </row>
    <row r="1023" spans="1:14" ht="15.6" x14ac:dyDescent="0.3">
      <c r="A1023" s="8" t="s">
        <v>1349</v>
      </c>
      <c r="B1023" s="7" t="str">
        <f>_xlfn.XLOOKUP(A1023,'Customer Names'!E1023:E3357,'Customer Names'!H1023:H3357)</f>
        <v>Leguizamo</v>
      </c>
      <c r="C1023" s="7">
        <v>41.04</v>
      </c>
      <c r="D1023" s="7" t="str">
        <f>_xlfn.XLOOKUP(A1023,'Medical Examinations'!J1023:J3357,'Medical Examinations'!M1023:M3357)</f>
        <v>No</v>
      </c>
      <c r="E1023" s="7" t="str">
        <f>_xlfn.XLOOKUP(A1023,'Medical Examinations'!J1023:J3357,'Medical Examinations'!N1023:N3357)</f>
        <v>No</v>
      </c>
      <c r="F1023" s="7" t="str">
        <f>_xlfn.XLOOKUP(A1023,'Medical Examinations'!J1023:J3357,'Medical Examinations'!O1023:O3357)</f>
        <v>No</v>
      </c>
      <c r="G1023" s="7">
        <v>0</v>
      </c>
      <c r="H1023" s="7" t="str">
        <f>_xlfn.XLOOKUP(A1023,'Medical Examinations'!J1023:J3357,'Medical Examinations'!Q1023:Q3357)</f>
        <v>No</v>
      </c>
      <c r="I1023" s="7" t="str">
        <f>_xlfn.XLOOKUP(A1023,'Medical Examinations'!J1023:J3357,'Medical Examinations'!S1023:S3357)</f>
        <v>Obesity</v>
      </c>
      <c r="J1023" s="7" t="str">
        <f>_xlfn.XLOOKUP(A1023,'Hospitalisation Details'!$K$2:$K$2344,'Hospitalisation Details'!$V$2:$V$2344,0)</f>
        <v>26-Jun-1991</v>
      </c>
      <c r="K1023" s="24">
        <f>_xlfn.XLOOKUP(A1023,'Hospitalisation Details'!$K$2:$K$2344,'Hospitalisation Details'!$P$2:$P$2344,0)</f>
        <v>11018.05</v>
      </c>
      <c r="L1023" s="24" t="str">
        <f>_xlfn.XLOOKUP(A1023,'Hospitalisation Details'!$K$2:$K$2344,'Hospitalisation Details'!$Q$2:$Q$2344,0)</f>
        <v>tier - 3</v>
      </c>
      <c r="M1023" s="5" t="str">
        <f>_xlfn.XLOOKUP(A1023,'Hospitalisation Details'!$K$2:$K$2344,'Hospitalisation Details'!$R$2:$R$2344,0)</f>
        <v>tier - 2</v>
      </c>
      <c r="N1023" s="5" t="str">
        <f>_xlfn.XLOOKUP(A1023,'Hospitalisation Details'!$K$2:$K$2344,'Hospitalisation Details'!$S$2:$S$2344,0)</f>
        <v>R1012</v>
      </c>
    </row>
    <row r="1024" spans="1:14" ht="15.6" x14ac:dyDescent="0.3">
      <c r="A1024" s="8" t="s">
        <v>1348</v>
      </c>
      <c r="B1024" s="7" t="str">
        <f>_xlfn.XLOOKUP(A1024,'Customer Names'!E1024:E3358,'Customer Names'!H1024:H3358)</f>
        <v>Escartin</v>
      </c>
      <c r="C1024" s="7">
        <v>27.93</v>
      </c>
      <c r="D1024" s="7" t="str">
        <f>_xlfn.XLOOKUP(A1024,'Medical Examinations'!J1024:J3358,'Medical Examinations'!M1024:M3358)</f>
        <v>No</v>
      </c>
      <c r="E1024" s="7" t="str">
        <f>_xlfn.XLOOKUP(A1024,'Medical Examinations'!J1024:J3358,'Medical Examinations'!N1024:N3358)</f>
        <v>No</v>
      </c>
      <c r="F1024" s="7" t="str">
        <f>_xlfn.XLOOKUP(A1024,'Medical Examinations'!J1024:J3358,'Medical Examinations'!O1024:O3358)</f>
        <v>No</v>
      </c>
      <c r="G1024" s="7">
        <v>0</v>
      </c>
      <c r="H1024" s="7" t="str">
        <f>_xlfn.XLOOKUP(A1024,'Medical Examinations'!J1024:J3358,'Medical Examinations'!Q1024:Q3358)</f>
        <v>No</v>
      </c>
      <c r="I1024" s="7" t="str">
        <f>_xlfn.XLOOKUP(A1024,'Medical Examinations'!J1024:J3358,'Medical Examinations'!S1024:S3358)</f>
        <v>Over Weight</v>
      </c>
      <c r="J1024" s="7" t="str">
        <f>_xlfn.XLOOKUP(A1024,'Hospitalisation Details'!$K$2:$K$2344,'Hospitalisation Details'!$V$2:$V$2344,0)</f>
        <v>15-Dec-1974</v>
      </c>
      <c r="K1024" s="24">
        <f>_xlfn.XLOOKUP(A1024,'Hospitalisation Details'!$K$2:$K$2344,'Hospitalisation Details'!$P$2:$P$2344,0)</f>
        <v>11015.17</v>
      </c>
      <c r="L1024" s="24" t="str">
        <f>_xlfn.XLOOKUP(A1024,'Hospitalisation Details'!$K$2:$K$2344,'Hospitalisation Details'!$Q$2:$Q$2344,0)</f>
        <v>tier - 3</v>
      </c>
      <c r="M1024" s="5" t="str">
        <f>_xlfn.XLOOKUP(A1024,'Hospitalisation Details'!$K$2:$K$2344,'Hospitalisation Details'!$R$2:$R$2344,0)</f>
        <v>tier - 1</v>
      </c>
      <c r="N1024" s="5" t="str">
        <f>_xlfn.XLOOKUP(A1024,'Hospitalisation Details'!$K$2:$K$2344,'Hospitalisation Details'!$S$2:$S$2344,0)</f>
        <v>R1012</v>
      </c>
    </row>
    <row r="1025" spans="1:14" ht="15.6" x14ac:dyDescent="0.3">
      <c r="A1025" s="8" t="s">
        <v>1347</v>
      </c>
      <c r="B1025" s="7" t="str">
        <f>_xlfn.XLOOKUP(A1025,'Customer Names'!E1025:E3359,'Customer Names'!H1025:H3359)</f>
        <v>Chorey</v>
      </c>
      <c r="C1025" s="7">
        <v>21.01</v>
      </c>
      <c r="D1025" s="7" t="str">
        <f>_xlfn.XLOOKUP(A1025,'Medical Examinations'!J1025:J3359,'Medical Examinations'!M1025:M3359)</f>
        <v>No</v>
      </c>
      <c r="E1025" s="7" t="str">
        <f>_xlfn.XLOOKUP(A1025,'Medical Examinations'!J1025:J3359,'Medical Examinations'!N1025:N3359)</f>
        <v>No</v>
      </c>
      <c r="F1025" s="7" t="str">
        <f>_xlfn.XLOOKUP(A1025,'Medical Examinations'!J1025:J3359,'Medical Examinations'!O1025:O3359)</f>
        <v>No</v>
      </c>
      <c r="G1025" s="7">
        <v>0</v>
      </c>
      <c r="H1025" s="7" t="str">
        <f>_xlfn.XLOOKUP(A1025,'Medical Examinations'!J1025:J3359,'Medical Examinations'!Q1025:Q3359)</f>
        <v>No</v>
      </c>
      <c r="I1025" s="7" t="str">
        <f>_xlfn.XLOOKUP(A1025,'Medical Examinations'!J1025:J3359,'Medical Examinations'!S1025:S3359)</f>
        <v>Normal Weight</v>
      </c>
      <c r="J1025" s="7" t="str">
        <f>_xlfn.XLOOKUP(A1025,'Hospitalisation Details'!$K$2:$K$2344,'Hospitalisation Details'!$V$2:$V$2344,0)</f>
        <v>24-Oct-1968</v>
      </c>
      <c r="K1025" s="24">
        <f>_xlfn.XLOOKUP(A1025,'Hospitalisation Details'!$K$2:$K$2344,'Hospitalisation Details'!$P$2:$P$2344,0)</f>
        <v>11013.71</v>
      </c>
      <c r="L1025" s="24" t="str">
        <f>_xlfn.XLOOKUP(A1025,'Hospitalisation Details'!$K$2:$K$2344,'Hospitalisation Details'!$Q$2:$Q$2344,0)</f>
        <v>tier - 3</v>
      </c>
      <c r="M1025" s="5" t="str">
        <f>_xlfn.XLOOKUP(A1025,'Hospitalisation Details'!$K$2:$K$2344,'Hospitalisation Details'!$R$2:$R$2344,0)</f>
        <v>tier - 1</v>
      </c>
      <c r="N1025" s="5" t="str">
        <f>_xlfn.XLOOKUP(A1025,'Hospitalisation Details'!$K$2:$K$2344,'Hospitalisation Details'!$S$2:$S$2344,0)</f>
        <v>R1013</v>
      </c>
    </row>
    <row r="1026" spans="1:14" ht="15.6" x14ac:dyDescent="0.3">
      <c r="A1026" s="8" t="s">
        <v>1346</v>
      </c>
      <c r="B1026" s="7" t="str">
        <f>_xlfn.XLOOKUP(A1026,'Customer Names'!E1026:E3360,'Customer Names'!H1026:H3360)</f>
        <v>McVay</v>
      </c>
      <c r="C1026" s="7">
        <v>52.37</v>
      </c>
      <c r="D1026" s="7" t="str">
        <f>_xlfn.XLOOKUP(A1026,'Medical Examinations'!J1026:J3360,'Medical Examinations'!M1026:M3360)</f>
        <v>Yes</v>
      </c>
      <c r="E1026" s="7" t="str">
        <f>_xlfn.XLOOKUP(A1026,'Medical Examinations'!J1026:J3360,'Medical Examinations'!N1026:N3360)</f>
        <v>yes</v>
      </c>
      <c r="F1026" s="7" t="str">
        <f>_xlfn.XLOOKUP(A1026,'Medical Examinations'!J1026:J3360,'Medical Examinations'!O1026:O3360)</f>
        <v>No</v>
      </c>
      <c r="G1026" s="7">
        <v>2</v>
      </c>
      <c r="H1026" s="7" t="str">
        <f>_xlfn.XLOOKUP(A1026,'Medical Examinations'!J1026:J3360,'Medical Examinations'!Q1026:Q3360)</f>
        <v>No</v>
      </c>
      <c r="I1026" s="7" t="str">
        <f>_xlfn.XLOOKUP(A1026,'Medical Examinations'!J1026:J3360,'Medical Examinations'!S1026:S3360)</f>
        <v>Obesity</v>
      </c>
      <c r="J1026" s="7" t="str">
        <f>_xlfn.XLOOKUP(A1026,'Hospitalisation Details'!$K$2:$K$2344,'Hospitalisation Details'!$V$2:$V$2344,0)</f>
        <v>17-Sep-2000</v>
      </c>
      <c r="K1026" s="24">
        <f>_xlfn.XLOOKUP(A1026,'Hospitalisation Details'!$K$2:$K$2344,'Hospitalisation Details'!$P$2:$P$2344,0)</f>
        <v>10991.58</v>
      </c>
      <c r="L1026" s="24" t="str">
        <f>_xlfn.XLOOKUP(A1026,'Hospitalisation Details'!$K$2:$K$2344,'Hospitalisation Details'!$Q$2:$Q$2344,0)</f>
        <v>tier - 3</v>
      </c>
      <c r="M1026" s="5" t="str">
        <f>_xlfn.XLOOKUP(A1026,'Hospitalisation Details'!$K$2:$K$2344,'Hospitalisation Details'!$R$2:$R$2344,0)</f>
        <v>tier - 3</v>
      </c>
      <c r="N1026" s="5" t="str">
        <f>_xlfn.XLOOKUP(A1026,'Hospitalisation Details'!$K$2:$K$2344,'Hospitalisation Details'!$S$2:$S$2344,0)</f>
        <v>R1012</v>
      </c>
    </row>
    <row r="1027" spans="1:14" ht="15.6" x14ac:dyDescent="0.3">
      <c r="A1027" s="8" t="s">
        <v>1345</v>
      </c>
      <c r="B1027" s="7" t="str">
        <f>_xlfn.XLOOKUP(A1027,'Customer Names'!E1027:E3361,'Customer Names'!H1027:H3361)</f>
        <v>Vinson</v>
      </c>
      <c r="C1027" s="7">
        <v>40.369999999999997</v>
      </c>
      <c r="D1027" s="7" t="str">
        <f>_xlfn.XLOOKUP(A1027,'Medical Examinations'!J1027:J3361,'Medical Examinations'!M1027:M3361)</f>
        <v>No</v>
      </c>
      <c r="E1027" s="7" t="str">
        <f>_xlfn.XLOOKUP(A1027,'Medical Examinations'!J1027:J3361,'Medical Examinations'!N1027:N3361)</f>
        <v>No</v>
      </c>
      <c r="F1027" s="7" t="str">
        <f>_xlfn.XLOOKUP(A1027,'Medical Examinations'!J1027:J3361,'Medical Examinations'!O1027:O3361)</f>
        <v>No</v>
      </c>
      <c r="G1027" s="7">
        <v>0</v>
      </c>
      <c r="H1027" s="7" t="str">
        <f>_xlfn.XLOOKUP(A1027,'Medical Examinations'!J1027:J3361,'Medical Examinations'!Q1027:Q3361)</f>
        <v>No</v>
      </c>
      <c r="I1027" s="7" t="str">
        <f>_xlfn.XLOOKUP(A1027,'Medical Examinations'!J1027:J3361,'Medical Examinations'!S1027:S3361)</f>
        <v>Obesity</v>
      </c>
      <c r="J1027" s="7" t="str">
        <f>_xlfn.XLOOKUP(A1027,'Hospitalisation Details'!$K$2:$K$2344,'Hospitalisation Details'!$V$2:$V$2344,0)</f>
        <v>18-Dec-1965</v>
      </c>
      <c r="K1027" s="24">
        <f>_xlfn.XLOOKUP(A1027,'Hospitalisation Details'!$K$2:$K$2344,'Hospitalisation Details'!$P$2:$P$2344,0)</f>
        <v>10982.5</v>
      </c>
      <c r="L1027" s="24" t="str">
        <f>_xlfn.XLOOKUP(A1027,'Hospitalisation Details'!$K$2:$K$2344,'Hospitalisation Details'!$Q$2:$Q$2344,0)</f>
        <v>tier - 3</v>
      </c>
      <c r="M1027" s="5" t="str">
        <f>_xlfn.XLOOKUP(A1027,'Hospitalisation Details'!$K$2:$K$2344,'Hospitalisation Details'!$R$2:$R$2344,0)</f>
        <v>tier - 3</v>
      </c>
      <c r="N1027" s="5" t="str">
        <f>_xlfn.XLOOKUP(A1027,'Hospitalisation Details'!$K$2:$K$2344,'Hospitalisation Details'!$S$2:$S$2344,0)</f>
        <v>R1013</v>
      </c>
    </row>
    <row r="1028" spans="1:14" ht="15.6" x14ac:dyDescent="0.3">
      <c r="A1028" s="8" t="s">
        <v>1344</v>
      </c>
      <c r="B1028" s="7" t="str">
        <f>_xlfn.XLOOKUP(A1028,'Customer Names'!E1028:E3362,'Customer Names'!H1028:H3362)</f>
        <v>Astrike-Davis</v>
      </c>
      <c r="C1028" s="7">
        <v>41.47</v>
      </c>
      <c r="D1028" s="7" t="str">
        <f>_xlfn.XLOOKUP(A1028,'Medical Examinations'!J1028:J3362,'Medical Examinations'!M1028:M3362)</f>
        <v>No</v>
      </c>
      <c r="E1028" s="7" t="str">
        <f>_xlfn.XLOOKUP(A1028,'Medical Examinations'!J1028:J3362,'Medical Examinations'!N1028:N3362)</f>
        <v>No</v>
      </c>
      <c r="F1028" s="7" t="str">
        <f>_xlfn.XLOOKUP(A1028,'Medical Examinations'!J1028:J3362,'Medical Examinations'!O1028:O3362)</f>
        <v>No</v>
      </c>
      <c r="G1028" s="7">
        <v>2</v>
      </c>
      <c r="H1028" s="7" t="str">
        <f>_xlfn.XLOOKUP(A1028,'Medical Examinations'!J1028:J3362,'Medical Examinations'!Q1028:Q3362)</f>
        <v>No</v>
      </c>
      <c r="I1028" s="7" t="str">
        <f>_xlfn.XLOOKUP(A1028,'Medical Examinations'!J1028:J3362,'Medical Examinations'!S1028:S3362)</f>
        <v>Obesity</v>
      </c>
      <c r="J1028" s="7" t="str">
        <f>_xlfn.XLOOKUP(A1028,'Hospitalisation Details'!$K$2:$K$2344,'Hospitalisation Details'!$V$2:$V$2344,0)</f>
        <v>21-Oct-1973</v>
      </c>
      <c r="K1028" s="24">
        <f>_xlfn.XLOOKUP(A1028,'Hospitalisation Details'!$K$2:$K$2344,'Hospitalisation Details'!$P$2:$P$2344,0)</f>
        <v>10977.21</v>
      </c>
      <c r="L1028" s="24" t="str">
        <f>_xlfn.XLOOKUP(A1028,'Hospitalisation Details'!$K$2:$K$2344,'Hospitalisation Details'!$Q$2:$Q$2344,0)</f>
        <v>tier - 3</v>
      </c>
      <c r="M1028" s="5" t="str">
        <f>_xlfn.XLOOKUP(A1028,'Hospitalisation Details'!$K$2:$K$2344,'Hospitalisation Details'!$R$2:$R$2344,0)</f>
        <v>tier - 1</v>
      </c>
      <c r="N1028" s="5" t="str">
        <f>_xlfn.XLOOKUP(A1028,'Hospitalisation Details'!$K$2:$K$2344,'Hospitalisation Details'!$S$2:$S$2344,0)</f>
        <v>R1013</v>
      </c>
    </row>
    <row r="1029" spans="1:14" ht="15.6" x14ac:dyDescent="0.3">
      <c r="A1029" s="8" t="s">
        <v>1343</v>
      </c>
      <c r="B1029" s="7" t="str">
        <f>_xlfn.XLOOKUP(A1029,'Customer Names'!E1029:E3363,'Customer Names'!H1029:H3363)</f>
        <v>Harder</v>
      </c>
      <c r="C1029" s="7">
        <v>33.725000000000001</v>
      </c>
      <c r="D1029" s="7" t="str">
        <f>_xlfn.XLOOKUP(A1029,'Medical Examinations'!J1029:J3363,'Medical Examinations'!M1029:M3363)</f>
        <v>Yes</v>
      </c>
      <c r="E1029" s="7" t="str">
        <f>_xlfn.XLOOKUP(A1029,'Medical Examinations'!J1029:J3363,'Medical Examinations'!N1029:N3363)</f>
        <v>No</v>
      </c>
      <c r="F1029" s="7" t="str">
        <f>_xlfn.XLOOKUP(A1029,'Medical Examinations'!J1029:J3363,'Medical Examinations'!O1029:O3363)</f>
        <v>No</v>
      </c>
      <c r="G1029" s="7">
        <v>2</v>
      </c>
      <c r="H1029" s="7" t="str">
        <f>_xlfn.XLOOKUP(A1029,'Medical Examinations'!J1029:J3363,'Medical Examinations'!Q1029:Q3363)</f>
        <v>No</v>
      </c>
      <c r="I1029" s="7" t="str">
        <f>_xlfn.XLOOKUP(A1029,'Medical Examinations'!J1029:J3363,'Medical Examinations'!S1029:S3363)</f>
        <v>Obesity</v>
      </c>
      <c r="J1029" s="7" t="str">
        <f>_xlfn.XLOOKUP(A1029,'Hospitalisation Details'!$K$2:$K$2344,'Hospitalisation Details'!$V$2:$V$2344,0)</f>
        <v>9-Jul-1966</v>
      </c>
      <c r="K1029" s="24">
        <f>_xlfn.XLOOKUP(A1029,'Hospitalisation Details'!$K$2:$K$2344,'Hospitalisation Details'!$P$2:$P$2344,0)</f>
        <v>10976.25</v>
      </c>
      <c r="L1029" s="24" t="str">
        <f>_xlfn.XLOOKUP(A1029,'Hospitalisation Details'!$K$2:$K$2344,'Hospitalisation Details'!$Q$2:$Q$2344,0)</f>
        <v>tier - 3</v>
      </c>
      <c r="M1029" s="5" t="str">
        <f>_xlfn.XLOOKUP(A1029,'Hospitalisation Details'!$K$2:$K$2344,'Hospitalisation Details'!$R$2:$R$2344,0)</f>
        <v>tier - 2</v>
      </c>
      <c r="N1029" s="5" t="str">
        <f>_xlfn.XLOOKUP(A1029,'Hospitalisation Details'!$K$2:$K$2344,'Hospitalisation Details'!$S$2:$S$2344,0)</f>
        <v>R1012</v>
      </c>
    </row>
    <row r="1030" spans="1:14" ht="15.6" x14ac:dyDescent="0.3">
      <c r="A1030" s="8" t="s">
        <v>1342</v>
      </c>
      <c r="B1030" s="7" t="str">
        <f>_xlfn.XLOOKUP(A1030,'Customer Names'!E1030:E3364,'Customer Names'!H1030:H3364)</f>
        <v>Bell</v>
      </c>
      <c r="C1030" s="7">
        <v>28.1</v>
      </c>
      <c r="D1030" s="7" t="str">
        <f>_xlfn.XLOOKUP(A1030,'Medical Examinations'!J1030:J3364,'Medical Examinations'!M1030:M3364)</f>
        <v>No</v>
      </c>
      <c r="E1030" s="7" t="str">
        <f>_xlfn.XLOOKUP(A1030,'Medical Examinations'!J1030:J3364,'Medical Examinations'!N1030:N3364)</f>
        <v>No</v>
      </c>
      <c r="F1030" s="7" t="str">
        <f>_xlfn.XLOOKUP(A1030,'Medical Examinations'!J1030:J3364,'Medical Examinations'!O1030:O3364)</f>
        <v>No</v>
      </c>
      <c r="G1030" s="7">
        <v>0</v>
      </c>
      <c r="H1030" s="7" t="str">
        <f>_xlfn.XLOOKUP(A1030,'Medical Examinations'!J1030:J3364,'Medical Examinations'!Q1030:Q3364)</f>
        <v>No</v>
      </c>
      <c r="I1030" s="7" t="str">
        <f>_xlfn.XLOOKUP(A1030,'Medical Examinations'!J1030:J3364,'Medical Examinations'!S1030:S3364)</f>
        <v>Over Weight</v>
      </c>
      <c r="J1030" s="7" t="str">
        <f>_xlfn.XLOOKUP(A1030,'Hospitalisation Details'!$K$2:$K$2344,'Hospitalisation Details'!$V$2:$V$2344,0)</f>
        <v>19-Jun-1965</v>
      </c>
      <c r="K1030" s="24">
        <f>_xlfn.XLOOKUP(A1030,'Hospitalisation Details'!$K$2:$K$2344,'Hospitalisation Details'!$P$2:$P$2344,0)</f>
        <v>10965.45</v>
      </c>
      <c r="L1030" s="24" t="str">
        <f>_xlfn.XLOOKUP(A1030,'Hospitalisation Details'!$K$2:$K$2344,'Hospitalisation Details'!$Q$2:$Q$2344,0)</f>
        <v>tier - 3</v>
      </c>
      <c r="M1030" s="5" t="str">
        <f>_xlfn.XLOOKUP(A1030,'Hospitalisation Details'!$K$2:$K$2344,'Hospitalisation Details'!$R$2:$R$2344,0)</f>
        <v>tier - 2</v>
      </c>
      <c r="N1030" s="5" t="str">
        <f>_xlfn.XLOOKUP(A1030,'Hospitalisation Details'!$K$2:$K$2344,'Hospitalisation Details'!$S$2:$S$2344,0)</f>
        <v>R1011</v>
      </c>
    </row>
    <row r="1031" spans="1:14" ht="15.6" x14ac:dyDescent="0.3">
      <c r="A1031" s="8" t="s">
        <v>1341</v>
      </c>
      <c r="B1031" s="7" t="str">
        <f>_xlfn.XLOOKUP(A1031,'Customer Names'!E1031:E3365,'Customer Names'!H1031:H3365)</f>
        <v>Dawes</v>
      </c>
      <c r="C1031" s="7">
        <v>37.43</v>
      </c>
      <c r="D1031" s="7" t="str">
        <f>_xlfn.XLOOKUP(A1031,'Medical Examinations'!J1031:J3365,'Medical Examinations'!M1031:M3365)</f>
        <v>Yes</v>
      </c>
      <c r="E1031" s="7" t="str">
        <f>_xlfn.XLOOKUP(A1031,'Medical Examinations'!J1031:J3365,'Medical Examinations'!N1031:N3365)</f>
        <v>No</v>
      </c>
      <c r="F1031" s="7" t="str">
        <f>_xlfn.XLOOKUP(A1031,'Medical Examinations'!J1031:J3365,'Medical Examinations'!O1031:O3365)</f>
        <v>Yes</v>
      </c>
      <c r="G1031" s="7">
        <v>1</v>
      </c>
      <c r="H1031" s="7" t="str">
        <f>_xlfn.XLOOKUP(A1031,'Medical Examinations'!J1031:J3365,'Medical Examinations'!Q1031:Q3365)</f>
        <v>No</v>
      </c>
      <c r="I1031" s="7" t="str">
        <f>_xlfn.XLOOKUP(A1031,'Medical Examinations'!J1031:J3365,'Medical Examinations'!S1031:S3365)</f>
        <v>Obesity</v>
      </c>
      <c r="J1031" s="7" t="str">
        <f>_xlfn.XLOOKUP(A1031,'Hospitalisation Details'!$K$2:$K$2344,'Hospitalisation Details'!$V$2:$V$2344,0)</f>
        <v>14-Aug-1969</v>
      </c>
      <c r="K1031" s="24">
        <f>_xlfn.XLOOKUP(A1031,'Hospitalisation Details'!$K$2:$K$2344,'Hospitalisation Details'!$P$2:$P$2344,0)</f>
        <v>10959.69</v>
      </c>
      <c r="L1031" s="24" t="str">
        <f>_xlfn.XLOOKUP(A1031,'Hospitalisation Details'!$K$2:$K$2344,'Hospitalisation Details'!$Q$2:$Q$2344,0)</f>
        <v>tier - 3</v>
      </c>
      <c r="M1031" s="5" t="str">
        <f>_xlfn.XLOOKUP(A1031,'Hospitalisation Details'!$K$2:$K$2344,'Hospitalisation Details'!$R$2:$R$2344,0)</f>
        <v>tier - 3</v>
      </c>
      <c r="N1031" s="5" t="str">
        <f>_xlfn.XLOOKUP(A1031,'Hospitalisation Details'!$K$2:$K$2344,'Hospitalisation Details'!$S$2:$S$2344,0)</f>
        <v>R1012</v>
      </c>
    </row>
    <row r="1032" spans="1:14" ht="15.6" x14ac:dyDescent="0.3">
      <c r="A1032" s="8" t="s">
        <v>1340</v>
      </c>
      <c r="B1032" s="7" t="str">
        <f>_xlfn.XLOOKUP(A1032,'Customer Names'!E1032:E3366,'Customer Names'!H1032:H3366)</f>
        <v>Larios</v>
      </c>
      <c r="C1032" s="7">
        <v>23.7</v>
      </c>
      <c r="D1032" s="7" t="str">
        <f>_xlfn.XLOOKUP(A1032,'Medical Examinations'!J1032:J3366,'Medical Examinations'!M1032:M3366)</f>
        <v>No</v>
      </c>
      <c r="E1032" s="7" t="str">
        <f>_xlfn.XLOOKUP(A1032,'Medical Examinations'!J1032:J3366,'Medical Examinations'!N1032:N3366)</f>
        <v>No</v>
      </c>
      <c r="F1032" s="7" t="str">
        <f>_xlfn.XLOOKUP(A1032,'Medical Examinations'!J1032:J3366,'Medical Examinations'!O1032:O3366)</f>
        <v>No</v>
      </c>
      <c r="G1032" s="7">
        <v>0</v>
      </c>
      <c r="H1032" s="7" t="str">
        <f>_xlfn.XLOOKUP(A1032,'Medical Examinations'!J1032:J3366,'Medical Examinations'!Q1032:Q3366)</f>
        <v>No</v>
      </c>
      <c r="I1032" s="7" t="str">
        <f>_xlfn.XLOOKUP(A1032,'Medical Examinations'!J1032:J3366,'Medical Examinations'!S1032:S3366)</f>
        <v>Normal Weight</v>
      </c>
      <c r="J1032" s="7" t="str">
        <f>_xlfn.XLOOKUP(A1032,'Hospitalisation Details'!$K$2:$K$2344,'Hospitalisation Details'!$V$2:$V$2344,0)</f>
        <v>4-Dec-1965</v>
      </c>
      <c r="K1032" s="24">
        <f>_xlfn.XLOOKUP(A1032,'Hospitalisation Details'!$K$2:$K$2344,'Hospitalisation Details'!$P$2:$P$2344,0)</f>
        <v>10959.33</v>
      </c>
      <c r="L1032" s="24" t="str">
        <f>_xlfn.XLOOKUP(A1032,'Hospitalisation Details'!$K$2:$K$2344,'Hospitalisation Details'!$Q$2:$Q$2344,0)</f>
        <v>tier - 3</v>
      </c>
      <c r="M1032" s="5" t="str">
        <f>_xlfn.XLOOKUP(A1032,'Hospitalisation Details'!$K$2:$K$2344,'Hospitalisation Details'!$R$2:$R$2344,0)</f>
        <v>tier - 3</v>
      </c>
      <c r="N1032" s="5" t="str">
        <f>_xlfn.XLOOKUP(A1032,'Hospitalisation Details'!$K$2:$K$2344,'Hospitalisation Details'!$S$2:$S$2344,0)</f>
        <v>R1011</v>
      </c>
    </row>
    <row r="1033" spans="1:14" ht="15.6" x14ac:dyDescent="0.3">
      <c r="A1033" s="8" t="s">
        <v>1339</v>
      </c>
      <c r="B1033" s="7" t="str">
        <f>_xlfn.XLOOKUP(A1033,'Customer Names'!E1033:E3367,'Customer Names'!H1033:H3367)</f>
        <v>Yaremczuk</v>
      </c>
      <c r="C1033" s="7">
        <v>24.795000000000002</v>
      </c>
      <c r="D1033" s="7" t="str">
        <f>_xlfn.XLOOKUP(A1033,'Medical Examinations'!J1033:J3367,'Medical Examinations'!M1033:M3367)</f>
        <v>Yes</v>
      </c>
      <c r="E1033" s="7" t="str">
        <f>_xlfn.XLOOKUP(A1033,'Medical Examinations'!J1033:J3367,'Medical Examinations'!N1033:N3367)</f>
        <v>No</v>
      </c>
      <c r="F1033" s="7" t="str">
        <f>_xlfn.XLOOKUP(A1033,'Medical Examinations'!J1033:J3367,'Medical Examinations'!O1033:O3367)</f>
        <v>Yes</v>
      </c>
      <c r="G1033" s="7">
        <v>1</v>
      </c>
      <c r="H1033" s="7" t="str">
        <f>_xlfn.XLOOKUP(A1033,'Medical Examinations'!J1033:J3367,'Medical Examinations'!Q1033:Q3367)</f>
        <v>No</v>
      </c>
      <c r="I1033" s="7" t="str">
        <f>_xlfn.XLOOKUP(A1033,'Medical Examinations'!J1033:J3367,'Medical Examinations'!S1033:S3367)</f>
        <v>Normal Weight</v>
      </c>
      <c r="J1033" s="7" t="str">
        <f>_xlfn.XLOOKUP(A1033,'Hospitalisation Details'!$K$2:$K$2344,'Hospitalisation Details'!$V$2:$V$2344,0)</f>
        <v>10-Nov-1969</v>
      </c>
      <c r="K1033" s="24">
        <f>_xlfn.XLOOKUP(A1033,'Hospitalisation Details'!$K$2:$K$2344,'Hospitalisation Details'!$P$2:$P$2344,0)</f>
        <v>10942.13</v>
      </c>
      <c r="L1033" s="24" t="str">
        <f>_xlfn.XLOOKUP(A1033,'Hospitalisation Details'!$K$2:$K$2344,'Hospitalisation Details'!$Q$2:$Q$2344,0)</f>
        <v>tier - 3</v>
      </c>
      <c r="M1033" s="5" t="str">
        <f>_xlfn.XLOOKUP(A1033,'Hospitalisation Details'!$K$2:$K$2344,'Hospitalisation Details'!$R$2:$R$2344,0)</f>
        <v>tier - 3</v>
      </c>
      <c r="N1033" s="5" t="str">
        <f>_xlfn.XLOOKUP(A1033,'Hospitalisation Details'!$K$2:$K$2344,'Hospitalisation Details'!$S$2:$S$2344,0)</f>
        <v>R1012</v>
      </c>
    </row>
    <row r="1034" spans="1:14" ht="15.6" x14ac:dyDescent="0.3">
      <c r="A1034" s="8" t="s">
        <v>1338</v>
      </c>
      <c r="B1034" s="7" t="str">
        <f>_xlfn.XLOOKUP(A1034,'Customer Names'!E1034:E3368,'Customer Names'!H1034:H3368)</f>
        <v>Knight</v>
      </c>
      <c r="C1034" s="7">
        <v>31.9</v>
      </c>
      <c r="D1034" s="7" t="str">
        <f>_xlfn.XLOOKUP(A1034,'Medical Examinations'!J1034:J3368,'Medical Examinations'!M1034:M3368)</f>
        <v>No</v>
      </c>
      <c r="E1034" s="7" t="str">
        <f>_xlfn.XLOOKUP(A1034,'Medical Examinations'!J1034:J3368,'Medical Examinations'!N1034:N3368)</f>
        <v>No</v>
      </c>
      <c r="F1034" s="7" t="str">
        <f>_xlfn.XLOOKUP(A1034,'Medical Examinations'!J1034:J3368,'Medical Examinations'!O1034:O3368)</f>
        <v>No</v>
      </c>
      <c r="G1034" s="7">
        <v>0</v>
      </c>
      <c r="H1034" s="7" t="str">
        <f>_xlfn.XLOOKUP(A1034,'Medical Examinations'!J1034:J3368,'Medical Examinations'!Q1034:Q3368)</f>
        <v>No</v>
      </c>
      <c r="I1034" s="7" t="str">
        <f>_xlfn.XLOOKUP(A1034,'Medical Examinations'!J1034:J3368,'Medical Examinations'!S1034:S3368)</f>
        <v>Obesity</v>
      </c>
      <c r="J1034" s="7" t="str">
        <f>_xlfn.XLOOKUP(A1034,'Hospitalisation Details'!$K$2:$K$2344,'Hospitalisation Details'!$V$2:$V$2344,0)</f>
        <v>12-Nov-1968</v>
      </c>
      <c r="K1034" s="24">
        <f>_xlfn.XLOOKUP(A1034,'Hospitalisation Details'!$K$2:$K$2344,'Hospitalisation Details'!$P$2:$P$2344,0)</f>
        <v>10928.85</v>
      </c>
      <c r="L1034" s="24" t="str">
        <f>_xlfn.XLOOKUP(A1034,'Hospitalisation Details'!$K$2:$K$2344,'Hospitalisation Details'!$Q$2:$Q$2344,0)</f>
        <v>tier - 3</v>
      </c>
      <c r="M1034" s="5" t="str">
        <f>_xlfn.XLOOKUP(A1034,'Hospitalisation Details'!$K$2:$K$2344,'Hospitalisation Details'!$R$2:$R$2344,0)</f>
        <v>tier - 3</v>
      </c>
      <c r="N1034" s="5" t="str">
        <f>_xlfn.XLOOKUP(A1034,'Hospitalisation Details'!$K$2:$K$2344,'Hospitalisation Details'!$S$2:$S$2344,0)</f>
        <v>R1013</v>
      </c>
    </row>
    <row r="1035" spans="1:14" ht="15.6" x14ac:dyDescent="0.3">
      <c r="A1035" s="8" t="s">
        <v>1337</v>
      </c>
      <c r="B1035" s="7" t="str">
        <f>_xlfn.XLOOKUP(A1035,'Customer Names'!E1035:E3369,'Customer Names'!H1035:H3369)</f>
        <v>Eversman</v>
      </c>
      <c r="C1035" s="7">
        <v>32.68</v>
      </c>
      <c r="D1035" s="7" t="str">
        <f>_xlfn.XLOOKUP(A1035,'Medical Examinations'!J1035:J3369,'Medical Examinations'!M1035:M3369)</f>
        <v>No</v>
      </c>
      <c r="E1035" s="7" t="str">
        <f>_xlfn.XLOOKUP(A1035,'Medical Examinations'!J1035:J3369,'Medical Examinations'!N1035:N3369)</f>
        <v>No</v>
      </c>
      <c r="F1035" s="7" t="str">
        <f>_xlfn.XLOOKUP(A1035,'Medical Examinations'!J1035:J3369,'Medical Examinations'!O1035:O3369)</f>
        <v>No</v>
      </c>
      <c r="G1035" s="7">
        <v>0</v>
      </c>
      <c r="H1035" s="7" t="str">
        <f>_xlfn.XLOOKUP(A1035,'Medical Examinations'!J1035:J3369,'Medical Examinations'!Q1035:Q3369)</f>
        <v>No</v>
      </c>
      <c r="I1035" s="7" t="str">
        <f>_xlfn.XLOOKUP(A1035,'Medical Examinations'!J1035:J3369,'Medical Examinations'!S1035:S3369)</f>
        <v>Obesity</v>
      </c>
      <c r="J1035" s="7" t="str">
        <f>_xlfn.XLOOKUP(A1035,'Hospitalisation Details'!$K$2:$K$2344,'Hospitalisation Details'!$V$2:$V$2344,0)</f>
        <v>13-Nov-1968</v>
      </c>
      <c r="K1035" s="24">
        <f>_xlfn.XLOOKUP(A1035,'Hospitalisation Details'!$K$2:$K$2344,'Hospitalisation Details'!$P$2:$P$2344,0)</f>
        <v>10923.93</v>
      </c>
      <c r="L1035" s="24" t="str">
        <f>_xlfn.XLOOKUP(A1035,'Hospitalisation Details'!$K$2:$K$2344,'Hospitalisation Details'!$Q$2:$Q$2344,0)</f>
        <v>tier - 3</v>
      </c>
      <c r="M1035" s="5" t="str">
        <f>_xlfn.XLOOKUP(A1035,'Hospitalisation Details'!$K$2:$K$2344,'Hospitalisation Details'!$R$2:$R$2344,0)</f>
        <v>tier - 1</v>
      </c>
      <c r="N1035" s="5" t="str">
        <f>_xlfn.XLOOKUP(A1035,'Hospitalisation Details'!$K$2:$K$2344,'Hospitalisation Details'!$S$2:$S$2344,0)</f>
        <v>R1024</v>
      </c>
    </row>
    <row r="1036" spans="1:14" ht="15.6" x14ac:dyDescent="0.3">
      <c r="A1036" s="8" t="s">
        <v>1336</v>
      </c>
      <c r="B1036" s="7" t="str">
        <f>_xlfn.XLOOKUP(A1036,'Customer Names'!E1036:E3370,'Customer Names'!H1036:H3370)</f>
        <v>Hickory</v>
      </c>
      <c r="C1036" s="7">
        <v>47.13</v>
      </c>
      <c r="D1036" s="7" t="str">
        <f>_xlfn.XLOOKUP(A1036,'Medical Examinations'!J1036:J3370,'Medical Examinations'!M1036:M3370)</f>
        <v>No</v>
      </c>
      <c r="E1036" s="7" t="str">
        <f>_xlfn.XLOOKUP(A1036,'Medical Examinations'!J1036:J3370,'Medical Examinations'!N1036:N3370)</f>
        <v>No</v>
      </c>
      <c r="F1036" s="7" t="str">
        <f>_xlfn.XLOOKUP(A1036,'Medical Examinations'!J1036:J3370,'Medical Examinations'!O1036:O3370)</f>
        <v>No</v>
      </c>
      <c r="G1036" s="7">
        <v>0</v>
      </c>
      <c r="H1036" s="7" t="str">
        <f>_xlfn.XLOOKUP(A1036,'Medical Examinations'!J1036:J3370,'Medical Examinations'!Q1036:Q3370)</f>
        <v>No</v>
      </c>
      <c r="I1036" s="7" t="str">
        <f>_xlfn.XLOOKUP(A1036,'Medical Examinations'!J1036:J3370,'Medical Examinations'!S1036:S3370)</f>
        <v>Obesity</v>
      </c>
      <c r="J1036" s="7" t="str">
        <f>_xlfn.XLOOKUP(A1036,'Hospitalisation Details'!$K$2:$K$2344,'Hospitalisation Details'!$V$2:$V$2344,0)</f>
        <v>6-Sep-1994</v>
      </c>
      <c r="K1036" s="24">
        <f>_xlfn.XLOOKUP(A1036,'Hospitalisation Details'!$K$2:$K$2344,'Hospitalisation Details'!$P$2:$P$2344,0)</f>
        <v>10886.66</v>
      </c>
      <c r="L1036" s="24" t="str">
        <f>_xlfn.XLOOKUP(A1036,'Hospitalisation Details'!$K$2:$K$2344,'Hospitalisation Details'!$Q$2:$Q$2344,0)</f>
        <v>tier - 3</v>
      </c>
      <c r="M1036" s="5" t="str">
        <f>_xlfn.XLOOKUP(A1036,'Hospitalisation Details'!$K$2:$K$2344,'Hospitalisation Details'!$R$2:$R$2344,0)</f>
        <v>tier - 3</v>
      </c>
      <c r="N1036" s="5" t="str">
        <f>_xlfn.XLOOKUP(A1036,'Hospitalisation Details'!$K$2:$K$2344,'Hospitalisation Details'!$S$2:$S$2344,0)</f>
        <v>R1012</v>
      </c>
    </row>
    <row r="1037" spans="1:14" ht="15.6" x14ac:dyDescent="0.3">
      <c r="A1037" s="8" t="s">
        <v>1335</v>
      </c>
      <c r="B1037" s="7" t="str">
        <f>_xlfn.XLOOKUP(A1037,'Customer Names'!E1037:E3371,'Customer Names'!H1037:H3371)</f>
        <v>Mooney</v>
      </c>
      <c r="C1037" s="7">
        <v>36.67</v>
      </c>
      <c r="D1037" s="7" t="str">
        <f>_xlfn.XLOOKUP(A1037,'Medical Examinations'!J1037:J3371,'Medical Examinations'!M1037:M3371)</f>
        <v>No</v>
      </c>
      <c r="E1037" s="7" t="str">
        <f>_xlfn.XLOOKUP(A1037,'Medical Examinations'!J1037:J3371,'Medical Examinations'!N1037:N3371)</f>
        <v>No</v>
      </c>
      <c r="F1037" s="7" t="str">
        <f>_xlfn.XLOOKUP(A1037,'Medical Examinations'!J1037:J3371,'Medical Examinations'!O1037:O3371)</f>
        <v>No</v>
      </c>
      <c r="G1037" s="7">
        <v>0</v>
      </c>
      <c r="H1037" s="7" t="str">
        <f>_xlfn.XLOOKUP(A1037,'Medical Examinations'!J1037:J3371,'Medical Examinations'!Q1037:Q3371)</f>
        <v>No</v>
      </c>
      <c r="I1037" s="7" t="str">
        <f>_xlfn.XLOOKUP(A1037,'Medical Examinations'!J1037:J3371,'Medical Examinations'!S1037:S3371)</f>
        <v>Obesity</v>
      </c>
      <c r="J1037" s="7" t="str">
        <f>_xlfn.XLOOKUP(A1037,'Hospitalisation Details'!$K$2:$K$2344,'Hospitalisation Details'!$V$2:$V$2344,0)</f>
        <v>20-Dec-1971</v>
      </c>
      <c r="K1037" s="24">
        <f>_xlfn.XLOOKUP(A1037,'Hospitalisation Details'!$K$2:$K$2344,'Hospitalisation Details'!$P$2:$P$2344,0)</f>
        <v>10848.13</v>
      </c>
      <c r="L1037" s="24" t="str">
        <f>_xlfn.XLOOKUP(A1037,'Hospitalisation Details'!$K$2:$K$2344,'Hospitalisation Details'!$Q$2:$Q$2344,0)</f>
        <v>tier - 3</v>
      </c>
      <c r="M1037" s="5" t="str">
        <f>_xlfn.XLOOKUP(A1037,'Hospitalisation Details'!$K$2:$K$2344,'Hospitalisation Details'!$R$2:$R$2344,0)</f>
        <v>tier - 3</v>
      </c>
      <c r="N1037" s="5" t="str">
        <f>_xlfn.XLOOKUP(A1037,'Hospitalisation Details'!$K$2:$K$2344,'Hospitalisation Details'!$S$2:$S$2344,0)</f>
        <v>R1012</v>
      </c>
    </row>
    <row r="1038" spans="1:14" ht="15.6" x14ac:dyDescent="0.3">
      <c r="A1038" s="8" t="s">
        <v>1334</v>
      </c>
      <c r="B1038" s="7" t="str">
        <f>_xlfn.XLOOKUP(A1038,'Customer Names'!E1038:E3372,'Customer Names'!H1038:H3372)</f>
        <v>Craighead</v>
      </c>
      <c r="C1038" s="7">
        <v>33.630000000000003</v>
      </c>
      <c r="D1038" s="7" t="str">
        <f>_xlfn.XLOOKUP(A1038,'Medical Examinations'!J1038:J3372,'Medical Examinations'!M1038:M3372)</f>
        <v>No</v>
      </c>
      <c r="E1038" s="7" t="str">
        <f>_xlfn.XLOOKUP(A1038,'Medical Examinations'!J1038:J3372,'Medical Examinations'!N1038:N3372)</f>
        <v>No</v>
      </c>
      <c r="F1038" s="7" t="str">
        <f>_xlfn.XLOOKUP(A1038,'Medical Examinations'!J1038:J3372,'Medical Examinations'!O1038:O3372)</f>
        <v>No</v>
      </c>
      <c r="G1038" s="7">
        <v>0</v>
      </c>
      <c r="H1038" s="7" t="str">
        <f>_xlfn.XLOOKUP(A1038,'Medical Examinations'!J1038:J3372,'Medical Examinations'!Q1038:Q3372)</f>
        <v>No</v>
      </c>
      <c r="I1038" s="7" t="str">
        <f>_xlfn.XLOOKUP(A1038,'Medical Examinations'!J1038:J3372,'Medical Examinations'!S1038:S3372)</f>
        <v>Obesity</v>
      </c>
      <c r="J1038" s="7" t="str">
        <f>_xlfn.XLOOKUP(A1038,'Hospitalisation Details'!$K$2:$K$2344,'Hospitalisation Details'!$V$2:$V$2344,0)</f>
        <v>28-Jul-1968</v>
      </c>
      <c r="K1038" s="24">
        <f>_xlfn.XLOOKUP(A1038,'Hospitalisation Details'!$K$2:$K$2344,'Hospitalisation Details'!$P$2:$P$2344,0)</f>
        <v>10825.25</v>
      </c>
      <c r="L1038" s="24" t="str">
        <f>_xlfn.XLOOKUP(A1038,'Hospitalisation Details'!$K$2:$K$2344,'Hospitalisation Details'!$Q$2:$Q$2344,0)</f>
        <v>tier - 3</v>
      </c>
      <c r="M1038" s="5" t="str">
        <f>_xlfn.XLOOKUP(A1038,'Hospitalisation Details'!$K$2:$K$2344,'Hospitalisation Details'!$R$2:$R$2344,0)</f>
        <v>tier - 3</v>
      </c>
      <c r="N1038" s="5" t="str">
        <f>_xlfn.XLOOKUP(A1038,'Hospitalisation Details'!$K$2:$K$2344,'Hospitalisation Details'!$S$2:$S$2344,0)</f>
        <v>R1012</v>
      </c>
    </row>
    <row r="1039" spans="1:14" ht="15.6" x14ac:dyDescent="0.3">
      <c r="A1039" s="8" t="s">
        <v>1333</v>
      </c>
      <c r="B1039" s="7" t="str">
        <f>_xlfn.XLOOKUP(A1039,'Customer Names'!E1039:E3373,'Customer Names'!H1039:H3373)</f>
        <v>Gardner</v>
      </c>
      <c r="C1039" s="7">
        <v>32.67</v>
      </c>
      <c r="D1039" s="7" t="str">
        <f>_xlfn.XLOOKUP(A1039,'Medical Examinations'!J1039:J3373,'Medical Examinations'!M1039:M3373)</f>
        <v>Yes</v>
      </c>
      <c r="E1039" s="7" t="str">
        <f>_xlfn.XLOOKUP(A1039,'Medical Examinations'!J1039:J3373,'Medical Examinations'!N1039:N3373)</f>
        <v>No</v>
      </c>
      <c r="F1039" s="7" t="str">
        <f>_xlfn.XLOOKUP(A1039,'Medical Examinations'!J1039:J3373,'Medical Examinations'!O1039:O3373)</f>
        <v>No</v>
      </c>
      <c r="G1039" s="7">
        <v>0</v>
      </c>
      <c r="H1039" s="7" t="str">
        <f>_xlfn.XLOOKUP(A1039,'Medical Examinations'!J1039:J3373,'Medical Examinations'!Q1039:Q3373)</f>
        <v>No</v>
      </c>
      <c r="I1039" s="7" t="str">
        <f>_xlfn.XLOOKUP(A1039,'Medical Examinations'!J1039:J3373,'Medical Examinations'!S1039:S3373)</f>
        <v>Obesity</v>
      </c>
      <c r="J1039" s="7" t="str">
        <f>_xlfn.XLOOKUP(A1039,'Hospitalisation Details'!$K$2:$K$2344,'Hospitalisation Details'!$V$2:$V$2344,0)</f>
        <v>2-Oct-1967</v>
      </c>
      <c r="K1039" s="24">
        <f>_xlfn.XLOOKUP(A1039,'Hospitalisation Details'!$K$2:$K$2344,'Hospitalisation Details'!$P$2:$P$2344,0)</f>
        <v>10807.49</v>
      </c>
      <c r="L1039" s="24" t="str">
        <f>_xlfn.XLOOKUP(A1039,'Hospitalisation Details'!$K$2:$K$2344,'Hospitalisation Details'!$Q$2:$Q$2344,0)</f>
        <v>tier - 3</v>
      </c>
      <c r="M1039" s="5" t="str">
        <f>_xlfn.XLOOKUP(A1039,'Hospitalisation Details'!$K$2:$K$2344,'Hospitalisation Details'!$R$2:$R$2344,0)</f>
        <v>tier - 2</v>
      </c>
      <c r="N1039" s="5" t="str">
        <f>_xlfn.XLOOKUP(A1039,'Hospitalisation Details'!$K$2:$K$2344,'Hospitalisation Details'!$S$2:$S$2344,0)</f>
        <v>R1013</v>
      </c>
    </row>
    <row r="1040" spans="1:14" ht="15.6" x14ac:dyDescent="0.3">
      <c r="A1040" s="8" t="s">
        <v>1332</v>
      </c>
      <c r="B1040" s="7" t="str">
        <f>_xlfn.XLOOKUP(A1040,'Customer Names'!E1040:E3374,'Customer Names'!H1040:H3374)</f>
        <v>Lohrenz</v>
      </c>
      <c r="C1040" s="7">
        <v>33.299999999999997</v>
      </c>
      <c r="D1040" s="7" t="str">
        <f>_xlfn.XLOOKUP(A1040,'Medical Examinations'!J1040:J3374,'Medical Examinations'!M1040:M3374)</f>
        <v>Yes</v>
      </c>
      <c r="E1040" s="7" t="str">
        <f>_xlfn.XLOOKUP(A1040,'Medical Examinations'!J1040:J3374,'Medical Examinations'!N1040:N3374)</f>
        <v>No</v>
      </c>
      <c r="F1040" s="7" t="str">
        <f>_xlfn.XLOOKUP(A1040,'Medical Examinations'!J1040:J3374,'Medical Examinations'!O1040:O3374)</f>
        <v>No</v>
      </c>
      <c r="G1040" s="7">
        <v>2</v>
      </c>
      <c r="H1040" s="7" t="str">
        <f>_xlfn.XLOOKUP(A1040,'Medical Examinations'!J1040:J3374,'Medical Examinations'!Q1040:Q3374)</f>
        <v>No</v>
      </c>
      <c r="I1040" s="7" t="str">
        <f>_xlfn.XLOOKUP(A1040,'Medical Examinations'!J1040:J3374,'Medical Examinations'!S1040:S3374)</f>
        <v>Obesity</v>
      </c>
      <c r="J1040" s="7" t="str">
        <f>_xlfn.XLOOKUP(A1040,'Hospitalisation Details'!$K$2:$K$2344,'Hospitalisation Details'!$V$2:$V$2344,0)</f>
        <v>18-Dec-1970</v>
      </c>
      <c r="K1040" s="24">
        <f>_xlfn.XLOOKUP(A1040,'Hospitalisation Details'!$K$2:$K$2344,'Hospitalisation Details'!$P$2:$P$2344,0)</f>
        <v>10806.84</v>
      </c>
      <c r="L1040" s="24" t="str">
        <f>_xlfn.XLOOKUP(A1040,'Hospitalisation Details'!$K$2:$K$2344,'Hospitalisation Details'!$Q$2:$Q$2344,0)</f>
        <v>tier - 3</v>
      </c>
      <c r="M1040" s="5" t="str">
        <f>_xlfn.XLOOKUP(A1040,'Hospitalisation Details'!$K$2:$K$2344,'Hospitalisation Details'!$R$2:$R$2344,0)</f>
        <v>tier - 2</v>
      </c>
      <c r="N1040" s="5" t="str">
        <f>_xlfn.XLOOKUP(A1040,'Hospitalisation Details'!$K$2:$K$2344,'Hospitalisation Details'!$S$2:$S$2344,0)</f>
        <v>R1011</v>
      </c>
    </row>
    <row r="1041" spans="1:14" ht="15.6" x14ac:dyDescent="0.3">
      <c r="A1041" s="8" t="s">
        <v>1331</v>
      </c>
      <c r="B1041" s="7" t="str">
        <f>_xlfn.XLOOKUP(A1041,'Customer Names'!E1041:E3375,'Customer Names'!H1041:H3375)</f>
        <v>Demise</v>
      </c>
      <c r="C1041" s="7">
        <v>30.78</v>
      </c>
      <c r="D1041" s="7" t="str">
        <f>_xlfn.XLOOKUP(A1041,'Medical Examinations'!J1041:J3375,'Medical Examinations'!M1041:M3375)</f>
        <v>Yes</v>
      </c>
      <c r="E1041" s="7" t="str">
        <f>_xlfn.XLOOKUP(A1041,'Medical Examinations'!J1041:J3375,'Medical Examinations'!N1041:N3375)</f>
        <v>No</v>
      </c>
      <c r="F1041" s="7" t="str">
        <f>_xlfn.XLOOKUP(A1041,'Medical Examinations'!J1041:J3375,'Medical Examinations'!O1041:O3375)</f>
        <v>No</v>
      </c>
      <c r="G1041" s="7">
        <v>2</v>
      </c>
      <c r="H1041" s="7" t="str">
        <f>_xlfn.XLOOKUP(A1041,'Medical Examinations'!J1041:J3375,'Medical Examinations'!Q1041:Q3375)</f>
        <v>No</v>
      </c>
      <c r="I1041" s="7" t="str">
        <f>_xlfn.XLOOKUP(A1041,'Medical Examinations'!J1041:J3375,'Medical Examinations'!S1041:S3375)</f>
        <v>Obesity</v>
      </c>
      <c r="J1041" s="7" t="str">
        <f>_xlfn.XLOOKUP(A1041,'Hospitalisation Details'!$K$2:$K$2344,'Hospitalisation Details'!$V$2:$V$2344,0)</f>
        <v>28-Oct-1970</v>
      </c>
      <c r="K1041" s="24">
        <f>_xlfn.XLOOKUP(A1041,'Hospitalisation Details'!$K$2:$K$2344,'Hospitalisation Details'!$P$2:$P$2344,0)</f>
        <v>10797.34</v>
      </c>
      <c r="L1041" s="24" t="str">
        <f>_xlfn.XLOOKUP(A1041,'Hospitalisation Details'!$K$2:$K$2344,'Hospitalisation Details'!$Q$2:$Q$2344,0)</f>
        <v>tier - 3</v>
      </c>
      <c r="M1041" s="5" t="str">
        <f>_xlfn.XLOOKUP(A1041,'Hospitalisation Details'!$K$2:$K$2344,'Hospitalisation Details'!$R$2:$R$2344,0)</f>
        <v>tier - 2</v>
      </c>
      <c r="N1041" s="5" t="str">
        <f>_xlfn.XLOOKUP(A1041,'Hospitalisation Details'!$K$2:$K$2344,'Hospitalisation Details'!$S$2:$S$2344,0)</f>
        <v>R1023</v>
      </c>
    </row>
    <row r="1042" spans="1:14" ht="15.6" x14ac:dyDescent="0.3">
      <c r="A1042" s="8" t="s">
        <v>1330</v>
      </c>
      <c r="B1042" s="7" t="str">
        <f>_xlfn.XLOOKUP(A1042,'Customer Names'!E1042:E3376,'Customer Names'!H1042:H3376)</f>
        <v>Nelson</v>
      </c>
      <c r="C1042" s="7">
        <v>28.975000000000001</v>
      </c>
      <c r="D1042" s="7" t="str">
        <f>_xlfn.XLOOKUP(A1042,'Medical Examinations'!J1042:J3376,'Medical Examinations'!M1042:M3376)</f>
        <v>Yes</v>
      </c>
      <c r="E1042" s="7" t="str">
        <f>_xlfn.XLOOKUP(A1042,'Medical Examinations'!J1042:J3376,'Medical Examinations'!N1042:N3376)</f>
        <v>No</v>
      </c>
      <c r="F1042" s="7" t="str">
        <f>_xlfn.XLOOKUP(A1042,'Medical Examinations'!J1042:J3376,'Medical Examinations'!O1042:O3376)</f>
        <v>No</v>
      </c>
      <c r="G1042" s="7">
        <v>0</v>
      </c>
      <c r="H1042" s="7" t="str">
        <f>_xlfn.XLOOKUP(A1042,'Medical Examinations'!J1042:J3376,'Medical Examinations'!Q1042:Q3376)</f>
        <v>No</v>
      </c>
      <c r="I1042" s="7" t="str">
        <f>_xlfn.XLOOKUP(A1042,'Medical Examinations'!J1042:J3376,'Medical Examinations'!S1042:S3376)</f>
        <v>Over Weight</v>
      </c>
      <c r="J1042" s="7" t="str">
        <f>_xlfn.XLOOKUP(A1042,'Hospitalisation Details'!$K$2:$K$2344,'Hospitalisation Details'!$V$2:$V$2344,0)</f>
        <v>23-Oct-1967</v>
      </c>
      <c r="K1042" s="24">
        <f>_xlfn.XLOOKUP(A1042,'Hospitalisation Details'!$K$2:$K$2344,'Hospitalisation Details'!$P$2:$P$2344,0)</f>
        <v>10796.35</v>
      </c>
      <c r="L1042" s="24" t="str">
        <f>_xlfn.XLOOKUP(A1042,'Hospitalisation Details'!$K$2:$K$2344,'Hospitalisation Details'!$Q$2:$Q$2344,0)</f>
        <v>tier - 3</v>
      </c>
      <c r="M1042" s="5" t="str">
        <f>_xlfn.XLOOKUP(A1042,'Hospitalisation Details'!$K$2:$K$2344,'Hospitalisation Details'!$R$2:$R$2344,0)</f>
        <v>tier - 1</v>
      </c>
      <c r="N1042" s="5" t="str">
        <f>_xlfn.XLOOKUP(A1042,'Hospitalisation Details'!$K$2:$K$2344,'Hospitalisation Details'!$S$2:$S$2344,0)</f>
        <v>R1019</v>
      </c>
    </row>
    <row r="1043" spans="1:14" ht="15.6" x14ac:dyDescent="0.3">
      <c r="A1043" s="8" t="s">
        <v>1329</v>
      </c>
      <c r="B1043" s="7" t="str">
        <f>_xlfn.XLOOKUP(A1043,'Customer Names'!E1043:E3377,'Customer Names'!H1043:H3377)</f>
        <v>Guitard</v>
      </c>
      <c r="C1043" s="7">
        <v>33.4</v>
      </c>
      <c r="D1043" s="7" t="str">
        <f>_xlfn.XLOOKUP(A1043,'Medical Examinations'!J1043:J3377,'Medical Examinations'!M1043:M3377)</f>
        <v>No</v>
      </c>
      <c r="E1043" s="7" t="str">
        <f>_xlfn.XLOOKUP(A1043,'Medical Examinations'!J1043:J3377,'Medical Examinations'!N1043:N3377)</f>
        <v>No</v>
      </c>
      <c r="F1043" s="7" t="str">
        <f>_xlfn.XLOOKUP(A1043,'Medical Examinations'!J1043:J3377,'Medical Examinations'!O1043:O3377)</f>
        <v>No</v>
      </c>
      <c r="G1043" s="7">
        <v>0</v>
      </c>
      <c r="H1043" s="7" t="str">
        <f>_xlfn.XLOOKUP(A1043,'Medical Examinations'!J1043:J3377,'Medical Examinations'!Q1043:Q3377)</f>
        <v>No</v>
      </c>
      <c r="I1043" s="7" t="str">
        <f>_xlfn.XLOOKUP(A1043,'Medical Examinations'!J1043:J3377,'Medical Examinations'!S1043:S3377)</f>
        <v>Obesity</v>
      </c>
      <c r="J1043" s="7" t="str">
        <f>_xlfn.XLOOKUP(A1043,'Hospitalisation Details'!$K$2:$K$2344,'Hospitalisation Details'!$V$2:$V$2344,0)</f>
        <v>24-Dec-1999</v>
      </c>
      <c r="K1043" s="24">
        <f>_xlfn.XLOOKUP(A1043,'Hospitalisation Details'!$K$2:$K$2344,'Hospitalisation Details'!$P$2:$P$2344,0)</f>
        <v>10795.94</v>
      </c>
      <c r="L1043" s="24" t="str">
        <f>_xlfn.XLOOKUP(A1043,'Hospitalisation Details'!$K$2:$K$2344,'Hospitalisation Details'!$Q$2:$Q$2344,0)</f>
        <v>tier - 3</v>
      </c>
      <c r="M1043" s="5" t="str">
        <f>_xlfn.XLOOKUP(A1043,'Hospitalisation Details'!$K$2:$K$2344,'Hospitalisation Details'!$R$2:$R$2344,0)</f>
        <v>tier - 1</v>
      </c>
      <c r="N1043" s="5" t="str">
        <f>_xlfn.XLOOKUP(A1043,'Hospitalisation Details'!$K$2:$K$2344,'Hospitalisation Details'!$S$2:$S$2344,0)</f>
        <v>R1011</v>
      </c>
    </row>
    <row r="1044" spans="1:14" ht="15.6" x14ac:dyDescent="0.3">
      <c r="A1044" s="8" t="s">
        <v>1328</v>
      </c>
      <c r="B1044" s="7" t="str">
        <f>_xlfn.XLOOKUP(A1044,'Customer Names'!E1044:E3378,'Customer Names'!H1044:H3378)</f>
        <v>Navas</v>
      </c>
      <c r="C1044" s="7">
        <v>21.5</v>
      </c>
      <c r="D1044" s="7" t="str">
        <f>_xlfn.XLOOKUP(A1044,'Medical Examinations'!J1044:J3378,'Medical Examinations'!M1044:M3378)</f>
        <v>Yes</v>
      </c>
      <c r="E1044" s="7" t="str">
        <f>_xlfn.XLOOKUP(A1044,'Medical Examinations'!J1044:J3378,'Medical Examinations'!N1044:N3378)</f>
        <v>No</v>
      </c>
      <c r="F1044" s="7" t="str">
        <f>_xlfn.XLOOKUP(A1044,'Medical Examinations'!J1044:J3378,'Medical Examinations'!O1044:O3378)</f>
        <v>No</v>
      </c>
      <c r="G1044" s="7">
        <v>0</v>
      </c>
      <c r="H1044" s="7" t="str">
        <f>_xlfn.XLOOKUP(A1044,'Medical Examinations'!J1044:J3378,'Medical Examinations'!Q1044:Q3378)</f>
        <v>No</v>
      </c>
      <c r="I1044" s="7" t="str">
        <f>_xlfn.XLOOKUP(A1044,'Medical Examinations'!J1044:J3378,'Medical Examinations'!S1044:S3378)</f>
        <v>Normal Weight</v>
      </c>
      <c r="J1044" s="7" t="str">
        <f>_xlfn.XLOOKUP(A1044,'Hospitalisation Details'!$K$2:$K$2344,'Hospitalisation Details'!$V$2:$V$2344,0)</f>
        <v>11-Nov-1967</v>
      </c>
      <c r="K1044" s="24">
        <f>_xlfn.XLOOKUP(A1044,'Hospitalisation Details'!$K$2:$K$2344,'Hospitalisation Details'!$P$2:$P$2344,0)</f>
        <v>10791.96</v>
      </c>
      <c r="L1044" s="24" t="str">
        <f>_xlfn.XLOOKUP(A1044,'Hospitalisation Details'!$K$2:$K$2344,'Hospitalisation Details'!$Q$2:$Q$2344,0)</f>
        <v>tier - 3</v>
      </c>
      <c r="M1044" s="5" t="str">
        <f>_xlfn.XLOOKUP(A1044,'Hospitalisation Details'!$K$2:$K$2344,'Hospitalisation Details'!$R$2:$R$2344,0)</f>
        <v>tier - 2</v>
      </c>
      <c r="N1044" s="5" t="str">
        <f>_xlfn.XLOOKUP(A1044,'Hospitalisation Details'!$K$2:$K$2344,'Hospitalisation Details'!$S$2:$S$2344,0)</f>
        <v>R1011</v>
      </c>
    </row>
    <row r="1045" spans="1:14" ht="15.6" x14ac:dyDescent="0.3">
      <c r="A1045" s="8" t="s">
        <v>1327</v>
      </c>
      <c r="B1045" s="7" t="str">
        <f>_xlfn.XLOOKUP(A1045,'Customer Names'!E1045:E3379,'Customer Names'!H1045:H3379)</f>
        <v>Ptucha</v>
      </c>
      <c r="C1045" s="7">
        <v>38.14</v>
      </c>
      <c r="D1045" s="7" t="str">
        <f>_xlfn.XLOOKUP(A1045,'Medical Examinations'!J1045:J3379,'Medical Examinations'!M1045:M3379)</f>
        <v>No</v>
      </c>
      <c r="E1045" s="7" t="str">
        <f>_xlfn.XLOOKUP(A1045,'Medical Examinations'!J1045:J3379,'Medical Examinations'!N1045:N3379)</f>
        <v>No</v>
      </c>
      <c r="F1045" s="7" t="str">
        <f>_xlfn.XLOOKUP(A1045,'Medical Examinations'!J1045:J3379,'Medical Examinations'!O1045:O3379)</f>
        <v>No</v>
      </c>
      <c r="G1045" s="7">
        <v>0</v>
      </c>
      <c r="H1045" s="7" t="str">
        <f>_xlfn.XLOOKUP(A1045,'Medical Examinations'!J1045:J3379,'Medical Examinations'!Q1045:Q3379)</f>
        <v>No</v>
      </c>
      <c r="I1045" s="7" t="str">
        <f>_xlfn.XLOOKUP(A1045,'Medical Examinations'!J1045:J3379,'Medical Examinations'!S1045:S3379)</f>
        <v>Obesity</v>
      </c>
      <c r="J1045" s="7" t="str">
        <f>_xlfn.XLOOKUP(A1045,'Hospitalisation Details'!$K$2:$K$2344,'Hospitalisation Details'!$V$2:$V$2344,0)</f>
        <v>25-Nov-1989</v>
      </c>
      <c r="K1045" s="24">
        <f>_xlfn.XLOOKUP(A1045,'Hospitalisation Details'!$K$2:$K$2344,'Hospitalisation Details'!$P$2:$P$2344,0)</f>
        <v>10769.75</v>
      </c>
      <c r="L1045" s="24" t="str">
        <f>_xlfn.XLOOKUP(A1045,'Hospitalisation Details'!$K$2:$K$2344,'Hospitalisation Details'!$Q$2:$Q$2344,0)</f>
        <v>tier - 3</v>
      </c>
      <c r="M1045" s="5" t="str">
        <f>_xlfn.XLOOKUP(A1045,'Hospitalisation Details'!$K$2:$K$2344,'Hospitalisation Details'!$R$2:$R$2344,0)</f>
        <v>tier - 2</v>
      </c>
      <c r="N1045" s="5" t="str">
        <f>_xlfn.XLOOKUP(A1045,'Hospitalisation Details'!$K$2:$K$2344,'Hospitalisation Details'!$S$2:$S$2344,0)</f>
        <v>R1022</v>
      </c>
    </row>
    <row r="1046" spans="1:14" ht="15.6" x14ac:dyDescent="0.3">
      <c r="A1046" s="8" t="s">
        <v>1326</v>
      </c>
      <c r="B1046" s="7" t="str">
        <f>_xlfn.XLOOKUP(A1046,'Customer Names'!E1046:E3380,'Customer Names'!H1046:H3380)</f>
        <v>Kirouac</v>
      </c>
      <c r="C1046" s="7">
        <v>35.42</v>
      </c>
      <c r="D1046" s="7" t="str">
        <f>_xlfn.XLOOKUP(A1046,'Medical Examinations'!J1046:J3380,'Medical Examinations'!M1046:M3380)</f>
        <v>Yes</v>
      </c>
      <c r="E1046" s="7" t="str">
        <f>_xlfn.XLOOKUP(A1046,'Medical Examinations'!J1046:J3380,'Medical Examinations'!N1046:N3380)</f>
        <v>No</v>
      </c>
      <c r="F1046" s="7" t="str">
        <f>_xlfn.XLOOKUP(A1046,'Medical Examinations'!J1046:J3380,'Medical Examinations'!O1046:O3380)</f>
        <v>No</v>
      </c>
      <c r="G1046" s="7">
        <v>1</v>
      </c>
      <c r="H1046" s="7" t="str">
        <f>_xlfn.XLOOKUP(A1046,'Medical Examinations'!J1046:J3380,'Medical Examinations'!Q1046:Q3380)</f>
        <v>No</v>
      </c>
      <c r="I1046" s="7" t="str">
        <f>_xlfn.XLOOKUP(A1046,'Medical Examinations'!J1046:J3380,'Medical Examinations'!S1046:S3380)</f>
        <v>Obesity</v>
      </c>
      <c r="J1046" s="7" t="str">
        <f>_xlfn.XLOOKUP(A1046,'Hospitalisation Details'!$K$2:$K$2344,'Hospitalisation Details'!$V$2:$V$2344,0)</f>
        <v>29-Aug-1986</v>
      </c>
      <c r="K1046" s="24">
        <f>_xlfn.XLOOKUP(A1046,'Hospitalisation Details'!$K$2:$K$2344,'Hospitalisation Details'!$P$2:$P$2344,0)</f>
        <v>10749.02</v>
      </c>
      <c r="L1046" s="24" t="str">
        <f>_xlfn.XLOOKUP(A1046,'Hospitalisation Details'!$K$2:$K$2344,'Hospitalisation Details'!$Q$2:$Q$2344,0)</f>
        <v>tier - 3</v>
      </c>
      <c r="M1046" s="5" t="str">
        <f>_xlfn.XLOOKUP(A1046,'Hospitalisation Details'!$K$2:$K$2344,'Hospitalisation Details'!$R$2:$R$2344,0)</f>
        <v>tier - 1</v>
      </c>
      <c r="N1046" s="5" t="str">
        <f>_xlfn.XLOOKUP(A1046,'Hospitalisation Details'!$K$2:$K$2344,'Hospitalisation Details'!$S$2:$S$2344,0)</f>
        <v>R1026</v>
      </c>
    </row>
    <row r="1047" spans="1:14" ht="15.6" x14ac:dyDescent="0.3">
      <c r="A1047" s="8" t="s">
        <v>1325</v>
      </c>
      <c r="B1047" s="7" t="str">
        <f>_xlfn.XLOOKUP(A1047,'Customer Names'!E1047:E3381,'Customer Names'!H1047:H3381)</f>
        <v>Toews</v>
      </c>
      <c r="C1047" s="7">
        <v>35.625</v>
      </c>
      <c r="D1047" s="7" t="str">
        <f>_xlfn.XLOOKUP(A1047,'Medical Examinations'!J1047:J3381,'Medical Examinations'!M1047:M3381)</f>
        <v>No</v>
      </c>
      <c r="E1047" s="7" t="str">
        <f>_xlfn.XLOOKUP(A1047,'Medical Examinations'!J1047:J3381,'Medical Examinations'!N1047:N3381)</f>
        <v>No</v>
      </c>
      <c r="F1047" s="7" t="str">
        <f>_xlfn.XLOOKUP(A1047,'Medical Examinations'!J1047:J3381,'Medical Examinations'!O1047:O3381)</f>
        <v>No</v>
      </c>
      <c r="G1047" s="7">
        <v>0</v>
      </c>
      <c r="H1047" s="7" t="str">
        <f>_xlfn.XLOOKUP(A1047,'Medical Examinations'!J1047:J3381,'Medical Examinations'!Q1047:Q3381)</f>
        <v>No</v>
      </c>
      <c r="I1047" s="7" t="str">
        <f>_xlfn.XLOOKUP(A1047,'Medical Examinations'!J1047:J3381,'Medical Examinations'!S1047:S3381)</f>
        <v>Obesity</v>
      </c>
      <c r="J1047" s="7" t="str">
        <f>_xlfn.XLOOKUP(A1047,'Hospitalisation Details'!$K$2:$K$2344,'Hospitalisation Details'!$V$2:$V$2344,0)</f>
        <v>9-Dec-1974</v>
      </c>
      <c r="K1047" s="24">
        <f>_xlfn.XLOOKUP(A1047,'Hospitalisation Details'!$K$2:$K$2344,'Hospitalisation Details'!$P$2:$P$2344,0)</f>
        <v>10736.87</v>
      </c>
      <c r="L1047" s="24" t="str">
        <f>_xlfn.XLOOKUP(A1047,'Hospitalisation Details'!$K$2:$K$2344,'Hospitalisation Details'!$Q$2:$Q$2344,0)</f>
        <v>tier - 3</v>
      </c>
      <c r="M1047" s="5" t="str">
        <f>_xlfn.XLOOKUP(A1047,'Hospitalisation Details'!$K$2:$K$2344,'Hospitalisation Details'!$R$2:$R$2344,0)</f>
        <v>tier - 1</v>
      </c>
      <c r="N1047" s="5" t="str">
        <f>_xlfn.XLOOKUP(A1047,'Hospitalisation Details'!$K$2:$K$2344,'Hospitalisation Details'!$S$2:$S$2344,0)</f>
        <v>R1016</v>
      </c>
    </row>
    <row r="1048" spans="1:14" ht="15.6" x14ac:dyDescent="0.3">
      <c r="A1048" s="8" t="s">
        <v>1324</v>
      </c>
      <c r="B1048" s="7" t="str">
        <f>_xlfn.XLOOKUP(A1048,'Customer Names'!E1048:E3382,'Customer Names'!H1048:H3382)</f>
        <v>Perry</v>
      </c>
      <c r="C1048" s="7">
        <v>45.51</v>
      </c>
      <c r="D1048" s="7" t="str">
        <f>_xlfn.XLOOKUP(A1048,'Medical Examinations'!J1048:J3382,'Medical Examinations'!M1048:M3382)</f>
        <v>No</v>
      </c>
      <c r="E1048" s="7" t="str">
        <f>_xlfn.XLOOKUP(A1048,'Medical Examinations'!J1048:J3382,'Medical Examinations'!N1048:N3382)</f>
        <v>No</v>
      </c>
      <c r="F1048" s="7" t="str">
        <f>_xlfn.XLOOKUP(A1048,'Medical Examinations'!J1048:J3382,'Medical Examinations'!O1048:O3382)</f>
        <v>No</v>
      </c>
      <c r="G1048" s="7">
        <v>1</v>
      </c>
      <c r="H1048" s="7" t="str">
        <f>_xlfn.XLOOKUP(A1048,'Medical Examinations'!J1048:J3382,'Medical Examinations'!Q1048:Q3382)</f>
        <v>No</v>
      </c>
      <c r="I1048" s="7" t="str">
        <f>_xlfn.XLOOKUP(A1048,'Medical Examinations'!J1048:J3382,'Medical Examinations'!S1048:S3382)</f>
        <v>Obesity</v>
      </c>
      <c r="J1048" s="7" t="str">
        <f>_xlfn.XLOOKUP(A1048,'Hospitalisation Details'!$K$2:$K$2344,'Hospitalisation Details'!$V$2:$V$2344,0)</f>
        <v>25-Jun-1992</v>
      </c>
      <c r="K1048" s="24">
        <f>_xlfn.XLOOKUP(A1048,'Hospitalisation Details'!$K$2:$K$2344,'Hospitalisation Details'!$P$2:$P$2344,0)</f>
        <v>10719.57</v>
      </c>
      <c r="L1048" s="24" t="str">
        <f>_xlfn.XLOOKUP(A1048,'Hospitalisation Details'!$K$2:$K$2344,'Hospitalisation Details'!$Q$2:$Q$2344,0)</f>
        <v>tier - 3</v>
      </c>
      <c r="M1048" s="5" t="str">
        <f>_xlfn.XLOOKUP(A1048,'Hospitalisation Details'!$K$2:$K$2344,'Hospitalisation Details'!$R$2:$R$2344,0)</f>
        <v>tier - 1</v>
      </c>
      <c r="N1048" s="5" t="str">
        <f>_xlfn.XLOOKUP(A1048,'Hospitalisation Details'!$K$2:$K$2344,'Hospitalisation Details'!$S$2:$S$2344,0)</f>
        <v>R1012</v>
      </c>
    </row>
    <row r="1049" spans="1:14" ht="15.6" x14ac:dyDescent="0.3">
      <c r="A1049" s="8" t="s">
        <v>1323</v>
      </c>
      <c r="B1049" s="7" t="str">
        <f>_xlfn.XLOOKUP(A1049,'Customer Names'!E1049:E3383,'Customer Names'!H1049:H3383)</f>
        <v>Kretz</v>
      </c>
      <c r="C1049" s="7">
        <v>37.1</v>
      </c>
      <c r="D1049" s="7" t="str">
        <f>_xlfn.XLOOKUP(A1049,'Medical Examinations'!J1049:J3383,'Medical Examinations'!M1049:M3383)</f>
        <v>Yes</v>
      </c>
      <c r="E1049" s="7" t="str">
        <f>_xlfn.XLOOKUP(A1049,'Medical Examinations'!J1049:J3383,'Medical Examinations'!N1049:N3383)</f>
        <v>No</v>
      </c>
      <c r="F1049" s="7" t="str">
        <f>_xlfn.XLOOKUP(A1049,'Medical Examinations'!J1049:J3383,'Medical Examinations'!O1049:O3383)</f>
        <v>No</v>
      </c>
      <c r="G1049" s="7">
        <v>0</v>
      </c>
      <c r="H1049" s="7" t="str">
        <f>_xlfn.XLOOKUP(A1049,'Medical Examinations'!J1049:J3383,'Medical Examinations'!Q1049:Q3383)</f>
        <v>No</v>
      </c>
      <c r="I1049" s="7" t="str">
        <f>_xlfn.XLOOKUP(A1049,'Medical Examinations'!J1049:J3383,'Medical Examinations'!S1049:S3383)</f>
        <v>Obesity</v>
      </c>
      <c r="J1049" s="7" t="str">
        <f>_xlfn.XLOOKUP(A1049,'Hospitalisation Details'!$K$2:$K$2344,'Hospitalisation Details'!$V$2:$V$2344,0)</f>
        <v>5-Oct-1967</v>
      </c>
      <c r="K1049" s="24">
        <f>_xlfn.XLOOKUP(A1049,'Hospitalisation Details'!$K$2:$K$2344,'Hospitalisation Details'!$P$2:$P$2344,0)</f>
        <v>10713.64</v>
      </c>
      <c r="L1049" s="24" t="str">
        <f>_xlfn.XLOOKUP(A1049,'Hospitalisation Details'!$K$2:$K$2344,'Hospitalisation Details'!$Q$2:$Q$2344,0)</f>
        <v>tier - 3</v>
      </c>
      <c r="M1049" s="5" t="str">
        <f>_xlfn.XLOOKUP(A1049,'Hospitalisation Details'!$K$2:$K$2344,'Hospitalisation Details'!$R$2:$R$2344,0)</f>
        <v>tier - 3</v>
      </c>
      <c r="N1049" s="5" t="str">
        <f>_xlfn.XLOOKUP(A1049,'Hospitalisation Details'!$K$2:$K$2344,'Hospitalisation Details'!$S$2:$S$2344,0)</f>
        <v>R1011</v>
      </c>
    </row>
    <row r="1050" spans="1:14" ht="15.6" x14ac:dyDescent="0.3">
      <c r="A1050" s="8" t="s">
        <v>1322</v>
      </c>
      <c r="B1050" s="7" t="str">
        <f>_xlfn.XLOOKUP(A1050,'Customer Names'!E1050:E3384,'Customer Names'!H1050:H3384)</f>
        <v>Hempel</v>
      </c>
      <c r="C1050" s="7">
        <v>30.5</v>
      </c>
      <c r="D1050" s="7" t="str">
        <f>_xlfn.XLOOKUP(A1050,'Medical Examinations'!J1050:J3384,'Medical Examinations'!M1050:M3384)</f>
        <v>Yes</v>
      </c>
      <c r="E1050" s="7" t="str">
        <f>_xlfn.XLOOKUP(A1050,'Medical Examinations'!J1050:J3384,'Medical Examinations'!N1050:N3384)</f>
        <v>No</v>
      </c>
      <c r="F1050" s="7" t="str">
        <f>_xlfn.XLOOKUP(A1050,'Medical Examinations'!J1050:J3384,'Medical Examinations'!O1050:O3384)</f>
        <v>No</v>
      </c>
      <c r="G1050" s="7">
        <v>0</v>
      </c>
      <c r="H1050" s="7" t="str">
        <f>_xlfn.XLOOKUP(A1050,'Medical Examinations'!J1050:J3384,'Medical Examinations'!Q1050:Q3384)</f>
        <v>No</v>
      </c>
      <c r="I1050" s="7" t="str">
        <f>_xlfn.XLOOKUP(A1050,'Medical Examinations'!J1050:J3384,'Medical Examinations'!S1050:S3384)</f>
        <v>Obesity</v>
      </c>
      <c r="J1050" s="7" t="str">
        <f>_xlfn.XLOOKUP(A1050,'Hospitalisation Details'!$K$2:$K$2344,'Hospitalisation Details'!$V$2:$V$2344,0)</f>
        <v>30-Jul-1967</v>
      </c>
      <c r="K1050" s="24">
        <f>_xlfn.XLOOKUP(A1050,'Hospitalisation Details'!$K$2:$K$2344,'Hospitalisation Details'!$P$2:$P$2344,0)</f>
        <v>10704.47</v>
      </c>
      <c r="L1050" s="24" t="str">
        <f>_xlfn.XLOOKUP(A1050,'Hospitalisation Details'!$K$2:$K$2344,'Hospitalisation Details'!$Q$2:$Q$2344,0)</f>
        <v>tier - 3</v>
      </c>
      <c r="M1050" s="5" t="str">
        <f>_xlfn.XLOOKUP(A1050,'Hospitalisation Details'!$K$2:$K$2344,'Hospitalisation Details'!$R$2:$R$2344,0)</f>
        <v>tier - 2</v>
      </c>
      <c r="N1050" s="5" t="str">
        <f>_xlfn.XLOOKUP(A1050,'Hospitalisation Details'!$K$2:$K$2344,'Hospitalisation Details'!$S$2:$S$2344,0)</f>
        <v>R1011</v>
      </c>
    </row>
    <row r="1051" spans="1:14" ht="15.6" x14ac:dyDescent="0.3">
      <c r="A1051" s="8" t="s">
        <v>1321</v>
      </c>
      <c r="B1051" s="7" t="str">
        <f>_xlfn.XLOOKUP(A1051,'Customer Names'!E1051:E3385,'Customer Names'!H1051:H3385)</f>
        <v>McBroom</v>
      </c>
      <c r="C1051" s="7">
        <v>28.16</v>
      </c>
      <c r="D1051" s="7" t="str">
        <f>_xlfn.XLOOKUP(A1051,'Medical Examinations'!J1051:J3385,'Medical Examinations'!M1051:M3385)</f>
        <v>No</v>
      </c>
      <c r="E1051" s="7" t="str">
        <f>_xlfn.XLOOKUP(A1051,'Medical Examinations'!J1051:J3385,'Medical Examinations'!N1051:N3385)</f>
        <v>No</v>
      </c>
      <c r="F1051" s="7" t="str">
        <f>_xlfn.XLOOKUP(A1051,'Medical Examinations'!J1051:J3385,'Medical Examinations'!O1051:O3385)</f>
        <v>No</v>
      </c>
      <c r="G1051" s="7">
        <v>2</v>
      </c>
      <c r="H1051" s="7" t="str">
        <f>_xlfn.XLOOKUP(A1051,'Medical Examinations'!J1051:J3385,'Medical Examinations'!Q1051:Q3385)</f>
        <v>No</v>
      </c>
      <c r="I1051" s="7" t="str">
        <f>_xlfn.XLOOKUP(A1051,'Medical Examinations'!J1051:J3385,'Medical Examinations'!S1051:S3385)</f>
        <v>Over Weight</v>
      </c>
      <c r="J1051" s="7" t="str">
        <f>_xlfn.XLOOKUP(A1051,'Hospitalisation Details'!$K$2:$K$2344,'Hospitalisation Details'!$V$2:$V$2344,0)</f>
        <v>24-Oct-1972</v>
      </c>
      <c r="K1051" s="24">
        <f>_xlfn.XLOOKUP(A1051,'Hospitalisation Details'!$K$2:$K$2344,'Hospitalisation Details'!$P$2:$P$2344,0)</f>
        <v>10702.64</v>
      </c>
      <c r="L1051" s="24" t="str">
        <f>_xlfn.XLOOKUP(A1051,'Hospitalisation Details'!$K$2:$K$2344,'Hospitalisation Details'!$Q$2:$Q$2344,0)</f>
        <v>tier - 3</v>
      </c>
      <c r="M1051" s="5" t="str">
        <f>_xlfn.XLOOKUP(A1051,'Hospitalisation Details'!$K$2:$K$2344,'Hospitalisation Details'!$R$2:$R$2344,0)</f>
        <v>tier - 3</v>
      </c>
      <c r="N1051" s="5" t="str">
        <f>_xlfn.XLOOKUP(A1051,'Hospitalisation Details'!$K$2:$K$2344,'Hospitalisation Details'!$S$2:$S$2344,0)</f>
        <v>R1013</v>
      </c>
    </row>
    <row r="1052" spans="1:14" ht="15.6" x14ac:dyDescent="0.3">
      <c r="A1052" s="8" t="s">
        <v>1320</v>
      </c>
      <c r="B1052" s="7" t="str">
        <f>_xlfn.XLOOKUP(A1052,'Customer Names'!E1052:E3386,'Customer Names'!H1052:H3386)</f>
        <v>Yoo</v>
      </c>
      <c r="C1052" s="7">
        <v>29.1</v>
      </c>
      <c r="D1052" s="7" t="str">
        <f>_xlfn.XLOOKUP(A1052,'Medical Examinations'!J1052:J3386,'Medical Examinations'!M1052:M3386)</f>
        <v>Yes</v>
      </c>
      <c r="E1052" s="7" t="str">
        <f>_xlfn.XLOOKUP(A1052,'Medical Examinations'!J1052:J3386,'Medical Examinations'!N1052:N3386)</f>
        <v>No</v>
      </c>
      <c r="F1052" s="7" t="str">
        <f>_xlfn.XLOOKUP(A1052,'Medical Examinations'!J1052:J3386,'Medical Examinations'!O1052:O3386)</f>
        <v>No</v>
      </c>
      <c r="G1052" s="7">
        <v>0</v>
      </c>
      <c r="H1052" s="7" t="str">
        <f>_xlfn.XLOOKUP(A1052,'Medical Examinations'!J1052:J3386,'Medical Examinations'!Q1052:Q3386)</f>
        <v>No</v>
      </c>
      <c r="I1052" s="7" t="str">
        <f>_xlfn.XLOOKUP(A1052,'Medical Examinations'!J1052:J3386,'Medical Examinations'!S1052:S3386)</f>
        <v>Over Weight</v>
      </c>
      <c r="J1052" s="7" t="str">
        <f>_xlfn.XLOOKUP(A1052,'Hospitalisation Details'!$K$2:$K$2344,'Hospitalisation Details'!$V$2:$V$2344,0)</f>
        <v>30-Sep-1976</v>
      </c>
      <c r="K1052" s="24">
        <f>_xlfn.XLOOKUP(A1052,'Hospitalisation Details'!$K$2:$K$2344,'Hospitalisation Details'!$P$2:$P$2344,0)</f>
        <v>10698.38</v>
      </c>
      <c r="L1052" s="24" t="str">
        <f>_xlfn.XLOOKUP(A1052,'Hospitalisation Details'!$K$2:$K$2344,'Hospitalisation Details'!$Q$2:$Q$2344,0)</f>
        <v>tier - 3</v>
      </c>
      <c r="M1052" s="5" t="str">
        <f>_xlfn.XLOOKUP(A1052,'Hospitalisation Details'!$K$2:$K$2344,'Hospitalisation Details'!$R$2:$R$2344,0)</f>
        <v>tier - 1</v>
      </c>
      <c r="N1052" s="5" t="str">
        <f>_xlfn.XLOOKUP(A1052,'Hospitalisation Details'!$K$2:$K$2344,'Hospitalisation Details'!$S$2:$S$2344,0)</f>
        <v>R1025</v>
      </c>
    </row>
    <row r="1053" spans="1:14" ht="15.6" x14ac:dyDescent="0.3">
      <c r="A1053" s="8" t="s">
        <v>1319</v>
      </c>
      <c r="B1053" s="7" t="str">
        <f>_xlfn.XLOOKUP(A1053,'Customer Names'!E1053:E3387,'Customer Names'!H1053:H3387)</f>
        <v>Rand</v>
      </c>
      <c r="C1053" s="7">
        <v>30.22</v>
      </c>
      <c r="D1053" s="7" t="str">
        <f>_xlfn.XLOOKUP(A1053,'Medical Examinations'!J1053:J3387,'Medical Examinations'!M1053:M3387)</f>
        <v>No</v>
      </c>
      <c r="E1053" s="7" t="str">
        <f>_xlfn.XLOOKUP(A1053,'Medical Examinations'!J1053:J3387,'Medical Examinations'!N1053:N3387)</f>
        <v>No</v>
      </c>
      <c r="F1053" s="7" t="str">
        <f>_xlfn.XLOOKUP(A1053,'Medical Examinations'!J1053:J3387,'Medical Examinations'!O1053:O3387)</f>
        <v>No</v>
      </c>
      <c r="G1053" s="7">
        <v>0</v>
      </c>
      <c r="H1053" s="7" t="str">
        <f>_xlfn.XLOOKUP(A1053,'Medical Examinations'!J1053:J3387,'Medical Examinations'!Q1053:Q3387)</f>
        <v>No</v>
      </c>
      <c r="I1053" s="7" t="str">
        <f>_xlfn.XLOOKUP(A1053,'Medical Examinations'!J1053:J3387,'Medical Examinations'!S1053:S3387)</f>
        <v>Obesity</v>
      </c>
      <c r="J1053" s="7" t="str">
        <f>_xlfn.XLOOKUP(A1053,'Hospitalisation Details'!$K$2:$K$2344,'Hospitalisation Details'!$V$2:$V$2344,0)</f>
        <v>2-Aug-1977</v>
      </c>
      <c r="K1053" s="24">
        <f>_xlfn.XLOOKUP(A1053,'Hospitalisation Details'!$K$2:$K$2344,'Hospitalisation Details'!$P$2:$P$2344,0)</f>
        <v>10690.11</v>
      </c>
      <c r="L1053" s="24" t="str">
        <f>_xlfn.XLOOKUP(A1053,'Hospitalisation Details'!$K$2:$K$2344,'Hospitalisation Details'!$Q$2:$Q$2344,0)</f>
        <v>tier - 3</v>
      </c>
      <c r="M1053" s="5" t="str">
        <f>_xlfn.XLOOKUP(A1053,'Hospitalisation Details'!$K$2:$K$2344,'Hospitalisation Details'!$R$2:$R$2344,0)</f>
        <v>tier - 2</v>
      </c>
      <c r="N1053" s="5" t="str">
        <f>_xlfn.XLOOKUP(A1053,'Hospitalisation Details'!$K$2:$K$2344,'Hospitalisation Details'!$S$2:$S$2344,0)</f>
        <v>R1021</v>
      </c>
    </row>
    <row r="1054" spans="1:14" ht="15.6" x14ac:dyDescent="0.3">
      <c r="A1054" s="8" t="s">
        <v>1318</v>
      </c>
      <c r="B1054" s="7" t="str">
        <f>_xlfn.XLOOKUP(A1054,'Customer Names'!E1054:E3388,'Customer Names'!H1054:H3388)</f>
        <v>Wolfe</v>
      </c>
      <c r="C1054" s="7">
        <v>24.29</v>
      </c>
      <c r="D1054" s="7" t="str">
        <f>_xlfn.XLOOKUP(A1054,'Medical Examinations'!J1054:J3388,'Medical Examinations'!M1054:M3388)</f>
        <v>No</v>
      </c>
      <c r="E1054" s="7" t="str">
        <f>_xlfn.XLOOKUP(A1054,'Medical Examinations'!J1054:J3388,'Medical Examinations'!N1054:N3388)</f>
        <v>No</v>
      </c>
      <c r="F1054" s="7" t="str">
        <f>_xlfn.XLOOKUP(A1054,'Medical Examinations'!J1054:J3388,'Medical Examinations'!O1054:O3388)</f>
        <v>No</v>
      </c>
      <c r="G1054" s="7">
        <v>0</v>
      </c>
      <c r="H1054" s="7" t="str">
        <f>_xlfn.XLOOKUP(A1054,'Medical Examinations'!J1054:J3388,'Medical Examinations'!Q1054:Q3388)</f>
        <v>No</v>
      </c>
      <c r="I1054" s="7" t="str">
        <f>_xlfn.XLOOKUP(A1054,'Medical Examinations'!J1054:J3388,'Medical Examinations'!S1054:S3388)</f>
        <v>Normal Weight</v>
      </c>
      <c r="J1054" s="7" t="str">
        <f>_xlfn.XLOOKUP(A1054,'Hospitalisation Details'!$K$2:$K$2344,'Hospitalisation Details'!$V$2:$V$2344,0)</f>
        <v>7-Sep-1962</v>
      </c>
      <c r="K1054" s="24">
        <f>_xlfn.XLOOKUP(A1054,'Hospitalisation Details'!$K$2:$K$2344,'Hospitalisation Details'!$P$2:$P$2344,0)</f>
        <v>10676.83</v>
      </c>
      <c r="L1054" s="24" t="str">
        <f>_xlfn.XLOOKUP(A1054,'Hospitalisation Details'!$K$2:$K$2344,'Hospitalisation Details'!$Q$2:$Q$2344,0)</f>
        <v>tier - 3</v>
      </c>
      <c r="M1054" s="5" t="str">
        <f>_xlfn.XLOOKUP(A1054,'Hospitalisation Details'!$K$2:$K$2344,'Hospitalisation Details'!$R$2:$R$2344,0)</f>
        <v>tier - 3</v>
      </c>
      <c r="N1054" s="5" t="str">
        <f>_xlfn.XLOOKUP(A1054,'Hospitalisation Details'!$K$2:$K$2344,'Hospitalisation Details'!$S$2:$S$2344,0)</f>
        <v>R1013</v>
      </c>
    </row>
    <row r="1055" spans="1:14" ht="15.6" x14ac:dyDescent="0.3">
      <c r="A1055" s="8" t="s">
        <v>1317</v>
      </c>
      <c r="B1055" s="7" t="str">
        <f>_xlfn.XLOOKUP(A1055,'Customer Names'!E1055:E3389,'Customer Names'!H1055:H3389)</f>
        <v>Vance</v>
      </c>
      <c r="C1055" s="7">
        <v>29.39</v>
      </c>
      <c r="D1055" s="7" t="str">
        <f>_xlfn.XLOOKUP(A1055,'Medical Examinations'!J1055:J3389,'Medical Examinations'!M1055:M3389)</f>
        <v>Yes</v>
      </c>
      <c r="E1055" s="7" t="str">
        <f>_xlfn.XLOOKUP(A1055,'Medical Examinations'!J1055:J3389,'Medical Examinations'!N1055:N3389)</f>
        <v>No</v>
      </c>
      <c r="F1055" s="7" t="str">
        <f>_xlfn.XLOOKUP(A1055,'Medical Examinations'!J1055:J3389,'Medical Examinations'!O1055:O3389)</f>
        <v>No</v>
      </c>
      <c r="G1055" s="7">
        <v>0</v>
      </c>
      <c r="H1055" s="7" t="str">
        <f>_xlfn.XLOOKUP(A1055,'Medical Examinations'!J1055:J3389,'Medical Examinations'!Q1055:Q3389)</f>
        <v>No</v>
      </c>
      <c r="I1055" s="7" t="str">
        <f>_xlfn.XLOOKUP(A1055,'Medical Examinations'!J1055:J3389,'Medical Examinations'!S1055:S3389)</f>
        <v>Over Weight</v>
      </c>
      <c r="J1055" s="7" t="str">
        <f>_xlfn.XLOOKUP(A1055,'Hospitalisation Details'!$K$2:$K$2344,'Hospitalisation Details'!$V$2:$V$2344,0)</f>
        <v>22-Nov-1976</v>
      </c>
      <c r="K1055" s="24">
        <f>_xlfn.XLOOKUP(A1055,'Hospitalisation Details'!$K$2:$K$2344,'Hospitalisation Details'!$P$2:$P$2344,0)</f>
        <v>10665.44</v>
      </c>
      <c r="L1055" s="24" t="str">
        <f>_xlfn.XLOOKUP(A1055,'Hospitalisation Details'!$K$2:$K$2344,'Hospitalisation Details'!$Q$2:$Q$2344,0)</f>
        <v>tier - 3</v>
      </c>
      <c r="M1055" s="5" t="str">
        <f>_xlfn.XLOOKUP(A1055,'Hospitalisation Details'!$K$2:$K$2344,'Hospitalisation Details'!$R$2:$R$2344,0)</f>
        <v>tier - 2</v>
      </c>
      <c r="N1055" s="5" t="str">
        <f>_xlfn.XLOOKUP(A1055,'Hospitalisation Details'!$K$2:$K$2344,'Hospitalisation Details'!$S$2:$S$2344,0)</f>
        <v>R1021</v>
      </c>
    </row>
    <row r="1056" spans="1:14" ht="15.6" x14ac:dyDescent="0.3">
      <c r="A1056" s="8" t="s">
        <v>1316</v>
      </c>
      <c r="B1056" s="7" t="str">
        <f>_xlfn.XLOOKUP(A1056,'Customer Names'!E1056:E3390,'Customer Names'!H1056:H3390)</f>
        <v>Burnett</v>
      </c>
      <c r="C1056" s="7">
        <v>25.66</v>
      </c>
      <c r="D1056" s="7" t="str">
        <f>_xlfn.XLOOKUP(A1056,'Medical Examinations'!J1056:J3390,'Medical Examinations'!M1056:M3390)</f>
        <v>Yes</v>
      </c>
      <c r="E1056" s="7" t="str">
        <f>_xlfn.XLOOKUP(A1056,'Medical Examinations'!J1056:J3390,'Medical Examinations'!N1056:N3390)</f>
        <v>No</v>
      </c>
      <c r="F1056" s="7" t="str">
        <f>_xlfn.XLOOKUP(A1056,'Medical Examinations'!J1056:J3390,'Medical Examinations'!O1056:O3390)</f>
        <v>No</v>
      </c>
      <c r="G1056" s="7">
        <v>1</v>
      </c>
      <c r="H1056" s="7" t="str">
        <f>_xlfn.XLOOKUP(A1056,'Medical Examinations'!J1056:J3390,'Medical Examinations'!Q1056:Q3390)</f>
        <v>No</v>
      </c>
      <c r="I1056" s="7" t="str">
        <f>_xlfn.XLOOKUP(A1056,'Medical Examinations'!J1056:J3390,'Medical Examinations'!S1056:S3390)</f>
        <v>Over Weight</v>
      </c>
      <c r="J1056" s="7" t="str">
        <f>_xlfn.XLOOKUP(A1056,'Hospitalisation Details'!$K$2:$K$2344,'Hospitalisation Details'!$V$2:$V$2344,0)</f>
        <v>8-Aug-1964</v>
      </c>
      <c r="K1056" s="24">
        <f>_xlfn.XLOOKUP(A1056,'Hospitalisation Details'!$K$2:$K$2344,'Hospitalisation Details'!$P$2:$P$2344,0)</f>
        <v>10627.81</v>
      </c>
      <c r="L1056" s="24" t="str">
        <f>_xlfn.XLOOKUP(A1056,'Hospitalisation Details'!$K$2:$K$2344,'Hospitalisation Details'!$Q$2:$Q$2344,0)</f>
        <v>tier - 3</v>
      </c>
      <c r="M1056" s="5" t="str">
        <f>_xlfn.XLOOKUP(A1056,'Hospitalisation Details'!$K$2:$K$2344,'Hospitalisation Details'!$R$2:$R$2344,0)</f>
        <v>tier - 3</v>
      </c>
      <c r="N1056" s="5" t="str">
        <f>_xlfn.XLOOKUP(A1056,'Hospitalisation Details'!$K$2:$K$2344,'Hospitalisation Details'!$S$2:$S$2344,0)</f>
        <v>R1013</v>
      </c>
    </row>
    <row r="1057" spans="1:14" ht="15.6" x14ac:dyDescent="0.3">
      <c r="A1057" s="8" t="s">
        <v>1315</v>
      </c>
      <c r="B1057" s="7" t="str">
        <f>_xlfn.XLOOKUP(A1057,'Customer Names'!E1057:E3391,'Customer Names'!H1057:H3391)</f>
        <v>Clason</v>
      </c>
      <c r="C1057" s="7">
        <v>39.11</v>
      </c>
      <c r="D1057" s="7" t="str">
        <f>_xlfn.XLOOKUP(A1057,'Medical Examinations'!J1057:J3391,'Medical Examinations'!M1057:M3391)</f>
        <v>No</v>
      </c>
      <c r="E1057" s="7" t="str">
        <f>_xlfn.XLOOKUP(A1057,'Medical Examinations'!J1057:J3391,'Medical Examinations'!N1057:N3391)</f>
        <v>No</v>
      </c>
      <c r="F1057" s="7" t="str">
        <f>_xlfn.XLOOKUP(A1057,'Medical Examinations'!J1057:J3391,'Medical Examinations'!O1057:O3391)</f>
        <v>No</v>
      </c>
      <c r="G1057" s="7">
        <v>0</v>
      </c>
      <c r="H1057" s="7" t="str">
        <f>_xlfn.XLOOKUP(A1057,'Medical Examinations'!J1057:J3391,'Medical Examinations'!Q1057:Q3391)</f>
        <v>No</v>
      </c>
      <c r="I1057" s="7" t="str">
        <f>_xlfn.XLOOKUP(A1057,'Medical Examinations'!J1057:J3391,'Medical Examinations'!S1057:S3391)</f>
        <v>Obesity</v>
      </c>
      <c r="J1057" s="7" t="str">
        <f>_xlfn.XLOOKUP(A1057,'Hospitalisation Details'!$K$2:$K$2344,'Hospitalisation Details'!$V$2:$V$2344,0)</f>
        <v>6-Jul-1990</v>
      </c>
      <c r="K1057" s="24">
        <f>_xlfn.XLOOKUP(A1057,'Hospitalisation Details'!$K$2:$K$2344,'Hospitalisation Details'!$P$2:$P$2344,0)</f>
        <v>10620.26</v>
      </c>
      <c r="L1057" s="24" t="str">
        <f>_xlfn.XLOOKUP(A1057,'Hospitalisation Details'!$K$2:$K$2344,'Hospitalisation Details'!$Q$2:$Q$2344,0)</f>
        <v>tier - 3</v>
      </c>
      <c r="M1057" s="5" t="str">
        <f>_xlfn.XLOOKUP(A1057,'Hospitalisation Details'!$K$2:$K$2344,'Hospitalisation Details'!$R$2:$R$2344,0)</f>
        <v>tier - 3</v>
      </c>
      <c r="N1057" s="5" t="str">
        <f>_xlfn.XLOOKUP(A1057,'Hospitalisation Details'!$K$2:$K$2344,'Hospitalisation Details'!$S$2:$S$2344,0)</f>
        <v>R1012</v>
      </c>
    </row>
    <row r="1058" spans="1:14" ht="15.6" x14ac:dyDescent="0.3">
      <c r="A1058" s="8" t="s">
        <v>1314</v>
      </c>
      <c r="B1058" s="7" t="str">
        <f>_xlfn.XLOOKUP(A1058,'Customer Names'!E1058:E3392,'Customer Names'!H1058:H3392)</f>
        <v>Donnelly</v>
      </c>
      <c r="C1058" s="7">
        <v>43.78</v>
      </c>
      <c r="D1058" s="7" t="str">
        <f>_xlfn.XLOOKUP(A1058,'Medical Examinations'!J1058:J3392,'Medical Examinations'!M1058:M3392)</f>
        <v>No</v>
      </c>
      <c r="E1058" s="7" t="str">
        <f>_xlfn.XLOOKUP(A1058,'Medical Examinations'!J1058:J3392,'Medical Examinations'!N1058:N3392)</f>
        <v>No</v>
      </c>
      <c r="F1058" s="7" t="str">
        <f>_xlfn.XLOOKUP(A1058,'Medical Examinations'!J1058:J3392,'Medical Examinations'!O1058:O3392)</f>
        <v>No</v>
      </c>
      <c r="G1058" s="7">
        <v>1</v>
      </c>
      <c r="H1058" s="7" t="str">
        <f>_xlfn.XLOOKUP(A1058,'Medical Examinations'!J1058:J3392,'Medical Examinations'!Q1058:Q3392)</f>
        <v>No</v>
      </c>
      <c r="I1058" s="7" t="str">
        <f>_xlfn.XLOOKUP(A1058,'Medical Examinations'!J1058:J3392,'Medical Examinations'!S1058:S3392)</f>
        <v>Obesity</v>
      </c>
      <c r="J1058" s="7" t="str">
        <f>_xlfn.XLOOKUP(A1058,'Hospitalisation Details'!$K$2:$K$2344,'Hospitalisation Details'!$V$2:$V$2344,0)</f>
        <v>23-Jul-1992</v>
      </c>
      <c r="K1058" s="24">
        <f>_xlfn.XLOOKUP(A1058,'Hospitalisation Details'!$K$2:$K$2344,'Hospitalisation Details'!$P$2:$P$2344,0)</f>
        <v>10617.04</v>
      </c>
      <c r="L1058" s="24" t="str">
        <f>_xlfn.XLOOKUP(A1058,'Hospitalisation Details'!$K$2:$K$2344,'Hospitalisation Details'!$Q$2:$Q$2344,0)</f>
        <v>tier - 3</v>
      </c>
      <c r="M1058" s="5" t="str">
        <f>_xlfn.XLOOKUP(A1058,'Hospitalisation Details'!$K$2:$K$2344,'Hospitalisation Details'!$R$2:$R$2344,0)</f>
        <v>tier - 3</v>
      </c>
      <c r="N1058" s="5" t="str">
        <f>_xlfn.XLOOKUP(A1058,'Hospitalisation Details'!$K$2:$K$2344,'Hospitalisation Details'!$S$2:$S$2344,0)</f>
        <v>R1026</v>
      </c>
    </row>
    <row r="1059" spans="1:14" ht="15.6" x14ac:dyDescent="0.3">
      <c r="A1059" s="8" t="s">
        <v>1313</v>
      </c>
      <c r="B1059" s="7" t="str">
        <f>_xlfn.XLOOKUP(A1059,'Customer Names'!E1059:E3393,'Customer Names'!H1059:H3393)</f>
        <v>Pietz</v>
      </c>
      <c r="C1059" s="7">
        <v>24.35</v>
      </c>
      <c r="D1059" s="7" t="str">
        <f>_xlfn.XLOOKUP(A1059,'Medical Examinations'!J1059:J3393,'Medical Examinations'!M1059:M3393)</f>
        <v>No</v>
      </c>
      <c r="E1059" s="7" t="str">
        <f>_xlfn.XLOOKUP(A1059,'Medical Examinations'!J1059:J3393,'Medical Examinations'!N1059:N3393)</f>
        <v>No</v>
      </c>
      <c r="F1059" s="7" t="str">
        <f>_xlfn.XLOOKUP(A1059,'Medical Examinations'!J1059:J3393,'Medical Examinations'!O1059:O3393)</f>
        <v>No</v>
      </c>
      <c r="G1059" s="7">
        <v>0</v>
      </c>
      <c r="H1059" s="7" t="str">
        <f>_xlfn.XLOOKUP(A1059,'Medical Examinations'!J1059:J3393,'Medical Examinations'!Q1059:Q3393)</f>
        <v>No</v>
      </c>
      <c r="I1059" s="7" t="str">
        <f>_xlfn.XLOOKUP(A1059,'Medical Examinations'!J1059:J3393,'Medical Examinations'!S1059:S3393)</f>
        <v>Normal Weight</v>
      </c>
      <c r="J1059" s="7" t="str">
        <f>_xlfn.XLOOKUP(A1059,'Hospitalisation Details'!$K$2:$K$2344,'Hospitalisation Details'!$V$2:$V$2344,0)</f>
        <v>27-Jun-1965</v>
      </c>
      <c r="K1059" s="24">
        <f>_xlfn.XLOOKUP(A1059,'Hospitalisation Details'!$K$2:$K$2344,'Hospitalisation Details'!$P$2:$P$2344,0)</f>
        <v>10608.67</v>
      </c>
      <c r="L1059" s="24" t="str">
        <f>_xlfn.XLOOKUP(A1059,'Hospitalisation Details'!$K$2:$K$2344,'Hospitalisation Details'!$Q$2:$Q$2344,0)</f>
        <v>tier - 3</v>
      </c>
      <c r="M1059" s="5" t="str">
        <f>_xlfn.XLOOKUP(A1059,'Hospitalisation Details'!$K$2:$K$2344,'Hospitalisation Details'!$R$2:$R$2344,0)</f>
        <v>tier - 3</v>
      </c>
      <c r="N1059" s="5" t="str">
        <f>_xlfn.XLOOKUP(A1059,'Hospitalisation Details'!$K$2:$K$2344,'Hospitalisation Details'!$S$2:$S$2344,0)</f>
        <v>R1012</v>
      </c>
    </row>
    <row r="1060" spans="1:14" ht="15.6" x14ac:dyDescent="0.3">
      <c r="A1060" s="8" t="s">
        <v>1312</v>
      </c>
      <c r="B1060" s="7" t="str">
        <f>_xlfn.XLOOKUP(A1060,'Customer Names'!E1060:E3394,'Customer Names'!H1060:H3394)</f>
        <v>Tegenkamp</v>
      </c>
      <c r="C1060" s="7">
        <v>40.299999999999997</v>
      </c>
      <c r="D1060" s="7" t="str">
        <f>_xlfn.XLOOKUP(A1060,'Medical Examinations'!J1060:J3394,'Medical Examinations'!M1060:M3394)</f>
        <v>Yes</v>
      </c>
      <c r="E1060" s="7" t="str">
        <f>_xlfn.XLOOKUP(A1060,'Medical Examinations'!J1060:J3394,'Medical Examinations'!N1060:N3394)</f>
        <v>No</v>
      </c>
      <c r="F1060" s="7" t="str">
        <f>_xlfn.XLOOKUP(A1060,'Medical Examinations'!J1060:J3394,'Medical Examinations'!O1060:O3394)</f>
        <v>No</v>
      </c>
      <c r="G1060" s="7">
        <v>2</v>
      </c>
      <c r="H1060" s="7" t="str">
        <f>_xlfn.XLOOKUP(A1060,'Medical Examinations'!J1060:J3394,'Medical Examinations'!Q1060:Q3394)</f>
        <v>No</v>
      </c>
      <c r="I1060" s="7" t="str">
        <f>_xlfn.XLOOKUP(A1060,'Medical Examinations'!J1060:J3394,'Medical Examinations'!S1060:S3394)</f>
        <v>Obesity</v>
      </c>
      <c r="J1060" s="7" t="str">
        <f>_xlfn.XLOOKUP(A1060,'Hospitalisation Details'!$K$2:$K$2344,'Hospitalisation Details'!$V$2:$V$2344,0)</f>
        <v>2-Jul-1966</v>
      </c>
      <c r="K1060" s="24">
        <f>_xlfn.XLOOKUP(A1060,'Hospitalisation Details'!$K$2:$K$2344,'Hospitalisation Details'!$P$2:$P$2344,0)</f>
        <v>10602.39</v>
      </c>
      <c r="L1060" s="24" t="str">
        <f>_xlfn.XLOOKUP(A1060,'Hospitalisation Details'!$K$2:$K$2344,'Hospitalisation Details'!$Q$2:$Q$2344,0)</f>
        <v>tier - 3</v>
      </c>
      <c r="M1060" s="5" t="str">
        <f>_xlfn.XLOOKUP(A1060,'Hospitalisation Details'!$K$2:$K$2344,'Hospitalisation Details'!$R$2:$R$2344,0)</f>
        <v>tier - 3</v>
      </c>
      <c r="N1060" s="5" t="str">
        <f>_xlfn.XLOOKUP(A1060,'Hospitalisation Details'!$K$2:$K$2344,'Hospitalisation Details'!$S$2:$S$2344,0)</f>
        <v>R1011</v>
      </c>
    </row>
    <row r="1061" spans="1:14" ht="15.6" x14ac:dyDescent="0.3">
      <c r="A1061" s="8" t="s">
        <v>1311</v>
      </c>
      <c r="B1061" s="7" t="str">
        <f>_xlfn.XLOOKUP(A1061,'Customer Names'!E1061:E3395,'Customer Names'!H1061:H3395)</f>
        <v>Dover</v>
      </c>
      <c r="C1061" s="7">
        <v>32.774999999999999</v>
      </c>
      <c r="D1061" s="7" t="str">
        <f>_xlfn.XLOOKUP(A1061,'Medical Examinations'!J1061:J3395,'Medical Examinations'!M1061:M3395)</f>
        <v>Yes</v>
      </c>
      <c r="E1061" s="7" t="str">
        <f>_xlfn.XLOOKUP(A1061,'Medical Examinations'!J1061:J3395,'Medical Examinations'!N1061:N3395)</f>
        <v>No</v>
      </c>
      <c r="F1061" s="7" t="str">
        <f>_xlfn.XLOOKUP(A1061,'Medical Examinations'!J1061:J3395,'Medical Examinations'!O1061:O3395)</f>
        <v>No</v>
      </c>
      <c r="G1061" s="7">
        <v>0</v>
      </c>
      <c r="H1061" s="7" t="str">
        <f>_xlfn.XLOOKUP(A1061,'Medical Examinations'!J1061:J3395,'Medical Examinations'!Q1061:Q3395)</f>
        <v>No</v>
      </c>
      <c r="I1061" s="7" t="str">
        <f>_xlfn.XLOOKUP(A1061,'Medical Examinations'!J1061:J3395,'Medical Examinations'!S1061:S3395)</f>
        <v>Obesity</v>
      </c>
      <c r="J1061" s="7" t="str">
        <f>_xlfn.XLOOKUP(A1061,'Hospitalisation Details'!$K$2:$K$2344,'Hospitalisation Details'!$V$2:$V$2344,0)</f>
        <v>23-Jun-1967</v>
      </c>
      <c r="K1061" s="24">
        <f>_xlfn.XLOOKUP(A1061,'Hospitalisation Details'!$K$2:$K$2344,'Hospitalisation Details'!$P$2:$P$2344,0)</f>
        <v>10601.63</v>
      </c>
      <c r="L1061" s="24" t="str">
        <f>_xlfn.XLOOKUP(A1061,'Hospitalisation Details'!$K$2:$K$2344,'Hospitalisation Details'!$Q$2:$Q$2344,0)</f>
        <v>tier - 3</v>
      </c>
      <c r="M1061" s="5" t="str">
        <f>_xlfn.XLOOKUP(A1061,'Hospitalisation Details'!$K$2:$K$2344,'Hospitalisation Details'!$R$2:$R$2344,0)</f>
        <v>tier - 2</v>
      </c>
      <c r="N1061" s="5" t="str">
        <f>_xlfn.XLOOKUP(A1061,'Hospitalisation Details'!$K$2:$K$2344,'Hospitalisation Details'!$S$2:$S$2344,0)</f>
        <v>R1012</v>
      </c>
    </row>
    <row r="1062" spans="1:14" ht="15.6" x14ac:dyDescent="0.3">
      <c r="A1062" s="8" t="s">
        <v>1310</v>
      </c>
      <c r="B1062" s="7" t="str">
        <f>_xlfn.XLOOKUP(A1062,'Customer Names'!E1062:E3396,'Customer Names'!H1062:H3396)</f>
        <v>Dockemeyer</v>
      </c>
      <c r="C1062" s="7">
        <v>39.6</v>
      </c>
      <c r="D1062" s="7" t="str">
        <f>_xlfn.XLOOKUP(A1062,'Medical Examinations'!J1062:J3396,'Medical Examinations'!M1062:M3396)</f>
        <v>Yes</v>
      </c>
      <c r="E1062" s="7" t="str">
        <f>_xlfn.XLOOKUP(A1062,'Medical Examinations'!J1062:J3396,'Medical Examinations'!N1062:N3396)</f>
        <v>No</v>
      </c>
      <c r="F1062" s="7" t="str">
        <f>_xlfn.XLOOKUP(A1062,'Medical Examinations'!J1062:J3396,'Medical Examinations'!O1062:O3396)</f>
        <v>No</v>
      </c>
      <c r="G1062" s="7">
        <v>2</v>
      </c>
      <c r="H1062" s="7" t="str">
        <f>_xlfn.XLOOKUP(A1062,'Medical Examinations'!J1062:J3396,'Medical Examinations'!Q1062:Q3396)</f>
        <v>No</v>
      </c>
      <c r="I1062" s="7" t="str">
        <f>_xlfn.XLOOKUP(A1062,'Medical Examinations'!J1062:J3396,'Medical Examinations'!S1062:S3396)</f>
        <v>Obesity</v>
      </c>
      <c r="J1062" s="7" t="str">
        <f>_xlfn.XLOOKUP(A1062,'Hospitalisation Details'!$K$2:$K$2344,'Hospitalisation Details'!$V$2:$V$2344,0)</f>
        <v>20-Jul-1966</v>
      </c>
      <c r="K1062" s="24">
        <f>_xlfn.XLOOKUP(A1062,'Hospitalisation Details'!$K$2:$K$2344,'Hospitalisation Details'!$P$2:$P$2344,0)</f>
        <v>10601.41</v>
      </c>
      <c r="L1062" s="24" t="str">
        <f>_xlfn.XLOOKUP(A1062,'Hospitalisation Details'!$K$2:$K$2344,'Hospitalisation Details'!$Q$2:$Q$2344,0)</f>
        <v>tier - 3</v>
      </c>
      <c r="M1062" s="5" t="str">
        <f>_xlfn.XLOOKUP(A1062,'Hospitalisation Details'!$K$2:$K$2344,'Hospitalisation Details'!$R$2:$R$2344,0)</f>
        <v>tier - 2</v>
      </c>
      <c r="N1062" s="5" t="str">
        <f>_xlfn.XLOOKUP(A1062,'Hospitalisation Details'!$K$2:$K$2344,'Hospitalisation Details'!$S$2:$S$2344,0)</f>
        <v>R1011</v>
      </c>
    </row>
    <row r="1063" spans="1:14" ht="15.6" x14ac:dyDescent="0.3">
      <c r="A1063" s="8" t="s">
        <v>1309</v>
      </c>
      <c r="B1063" s="7" t="str">
        <f>_xlfn.XLOOKUP(A1063,'Customer Names'!E1063:E3397,'Customer Names'!H1063:H3397)</f>
        <v>Steele</v>
      </c>
      <c r="C1063" s="7">
        <v>30.97</v>
      </c>
      <c r="D1063" s="7" t="str">
        <f>_xlfn.XLOOKUP(A1063,'Medical Examinations'!J1063:J3397,'Medical Examinations'!M1063:M3397)</f>
        <v>No</v>
      </c>
      <c r="E1063" s="7" t="str">
        <f>_xlfn.XLOOKUP(A1063,'Medical Examinations'!J1063:J3397,'Medical Examinations'!N1063:N3397)</f>
        <v>No</v>
      </c>
      <c r="F1063" s="7" t="str">
        <f>_xlfn.XLOOKUP(A1063,'Medical Examinations'!J1063:J3397,'Medical Examinations'!O1063:O3397)</f>
        <v>No</v>
      </c>
      <c r="G1063" s="7">
        <v>2</v>
      </c>
      <c r="H1063" s="7" t="str">
        <f>_xlfn.XLOOKUP(A1063,'Medical Examinations'!J1063:J3397,'Medical Examinations'!Q1063:Q3397)</f>
        <v>No</v>
      </c>
      <c r="I1063" s="7" t="str">
        <f>_xlfn.XLOOKUP(A1063,'Medical Examinations'!J1063:J3397,'Medical Examinations'!S1063:S3397)</f>
        <v>Obesity</v>
      </c>
      <c r="J1063" s="7" t="str">
        <f>_xlfn.XLOOKUP(A1063,'Hospitalisation Details'!$K$2:$K$2344,'Hospitalisation Details'!$V$2:$V$2344,0)</f>
        <v>14-Dec-1972</v>
      </c>
      <c r="K1063" s="24">
        <f>_xlfn.XLOOKUP(A1063,'Hospitalisation Details'!$K$2:$K$2344,'Hospitalisation Details'!$P$2:$P$2344,0)</f>
        <v>10600.55</v>
      </c>
      <c r="L1063" s="24" t="str">
        <f>_xlfn.XLOOKUP(A1063,'Hospitalisation Details'!$K$2:$K$2344,'Hospitalisation Details'!$Q$2:$Q$2344,0)</f>
        <v>tier - 3</v>
      </c>
      <c r="M1063" s="5" t="str">
        <f>_xlfn.XLOOKUP(A1063,'Hospitalisation Details'!$K$2:$K$2344,'Hospitalisation Details'!$R$2:$R$2344,0)</f>
        <v>tier - 1</v>
      </c>
      <c r="N1063" s="5" t="str">
        <f>_xlfn.XLOOKUP(A1063,'Hospitalisation Details'!$K$2:$K$2344,'Hospitalisation Details'!$S$2:$S$2344,0)</f>
        <v>R1012</v>
      </c>
    </row>
    <row r="1064" spans="1:14" ht="15.6" x14ac:dyDescent="0.3">
      <c r="A1064" s="8" t="s">
        <v>1308</v>
      </c>
      <c r="B1064" s="7" t="str">
        <f>_xlfn.XLOOKUP(A1064,'Customer Names'!E1064:E3398,'Customer Names'!H1064:H3398)</f>
        <v>Harel</v>
      </c>
      <c r="C1064" s="7">
        <v>27.645</v>
      </c>
      <c r="D1064" s="7" t="str">
        <f>_xlfn.XLOOKUP(A1064,'Medical Examinations'!J1064:J3398,'Medical Examinations'!M1064:M3398)</f>
        <v>Yes</v>
      </c>
      <c r="E1064" s="7" t="str">
        <f>_xlfn.XLOOKUP(A1064,'Medical Examinations'!J1064:J3398,'Medical Examinations'!N1064:N3398)</f>
        <v>No</v>
      </c>
      <c r="F1064" s="7" t="str">
        <f>_xlfn.XLOOKUP(A1064,'Medical Examinations'!J1064:J3398,'Medical Examinations'!O1064:O3398)</f>
        <v>No</v>
      </c>
      <c r="G1064" s="7">
        <v>0</v>
      </c>
      <c r="H1064" s="7" t="str">
        <f>_xlfn.XLOOKUP(A1064,'Medical Examinations'!J1064:J3398,'Medical Examinations'!Q1064:Q3398)</f>
        <v>No</v>
      </c>
      <c r="I1064" s="7" t="str">
        <f>_xlfn.XLOOKUP(A1064,'Medical Examinations'!J1064:J3398,'Medical Examinations'!S1064:S3398)</f>
        <v>Over Weight</v>
      </c>
      <c r="J1064" s="7" t="str">
        <f>_xlfn.XLOOKUP(A1064,'Hospitalisation Details'!$K$2:$K$2344,'Hospitalisation Details'!$V$2:$V$2344,0)</f>
        <v>29-Nov-1967</v>
      </c>
      <c r="K1064" s="24">
        <f>_xlfn.XLOOKUP(A1064,'Hospitalisation Details'!$K$2:$K$2344,'Hospitalisation Details'!$P$2:$P$2344,0)</f>
        <v>10594.5</v>
      </c>
      <c r="L1064" s="24" t="str">
        <f>_xlfn.XLOOKUP(A1064,'Hospitalisation Details'!$K$2:$K$2344,'Hospitalisation Details'!$Q$2:$Q$2344,0)</f>
        <v>tier - 3</v>
      </c>
      <c r="M1064" s="5" t="str">
        <f>_xlfn.XLOOKUP(A1064,'Hospitalisation Details'!$K$2:$K$2344,'Hospitalisation Details'!$R$2:$R$2344,0)</f>
        <v>tier - 1</v>
      </c>
      <c r="N1064" s="5" t="str">
        <f>_xlfn.XLOOKUP(A1064,'Hospitalisation Details'!$K$2:$K$2344,'Hospitalisation Details'!$S$2:$S$2344,0)</f>
        <v>R1012</v>
      </c>
    </row>
    <row r="1065" spans="1:14" ht="15.6" x14ac:dyDescent="0.3">
      <c r="A1065" s="8" t="s">
        <v>1307</v>
      </c>
      <c r="B1065" s="7" t="str">
        <f>_xlfn.XLOOKUP(A1065,'Customer Names'!E1065:E3399,'Customer Names'!H1065:H3399)</f>
        <v>Aguila</v>
      </c>
      <c r="C1065" s="7">
        <v>34.43</v>
      </c>
      <c r="D1065" s="7" t="str">
        <f>_xlfn.XLOOKUP(A1065,'Medical Examinations'!J1065:J3399,'Medical Examinations'!M1065:M3399)</f>
        <v>Yes</v>
      </c>
      <c r="E1065" s="7" t="str">
        <f>_xlfn.XLOOKUP(A1065,'Medical Examinations'!J1065:J3399,'Medical Examinations'!N1065:N3399)</f>
        <v>No</v>
      </c>
      <c r="F1065" s="7" t="str">
        <f>_xlfn.XLOOKUP(A1065,'Medical Examinations'!J1065:J3399,'Medical Examinations'!O1065:O3399)</f>
        <v>No</v>
      </c>
      <c r="G1065" s="7">
        <v>2</v>
      </c>
      <c r="H1065" s="7" t="str">
        <f>_xlfn.XLOOKUP(A1065,'Medical Examinations'!J1065:J3399,'Medical Examinations'!Q1065:Q3399)</f>
        <v>No</v>
      </c>
      <c r="I1065" s="7" t="str">
        <f>_xlfn.XLOOKUP(A1065,'Medical Examinations'!J1065:J3399,'Medical Examinations'!S1065:S3399)</f>
        <v>Obesity</v>
      </c>
      <c r="J1065" s="7" t="str">
        <f>_xlfn.XLOOKUP(A1065,'Hospitalisation Details'!$K$2:$K$2344,'Hospitalisation Details'!$V$2:$V$2344,0)</f>
        <v>3-Nov-1966</v>
      </c>
      <c r="K1065" s="24">
        <f>_xlfn.XLOOKUP(A1065,'Hospitalisation Details'!$K$2:$K$2344,'Hospitalisation Details'!$P$2:$P$2344,0)</f>
        <v>10594.23</v>
      </c>
      <c r="L1065" s="24" t="str">
        <f>_xlfn.XLOOKUP(A1065,'Hospitalisation Details'!$K$2:$K$2344,'Hospitalisation Details'!$Q$2:$Q$2344,0)</f>
        <v>tier - 3</v>
      </c>
      <c r="M1065" s="5" t="str">
        <f>_xlfn.XLOOKUP(A1065,'Hospitalisation Details'!$K$2:$K$2344,'Hospitalisation Details'!$R$2:$R$2344,0)</f>
        <v>tier - 3</v>
      </c>
      <c r="N1065" s="5" t="str">
        <f>_xlfn.XLOOKUP(A1065,'Hospitalisation Details'!$K$2:$K$2344,'Hospitalisation Details'!$S$2:$S$2344,0)</f>
        <v>R1013</v>
      </c>
    </row>
    <row r="1066" spans="1:14" ht="15.6" x14ac:dyDescent="0.3">
      <c r="A1066" s="8" t="s">
        <v>1306</v>
      </c>
      <c r="B1066" s="7" t="str">
        <f>_xlfn.XLOOKUP(A1066,'Customer Names'!E1066:E3400,'Customer Names'!H1066:H3400)</f>
        <v>Vallejo Sarmiento</v>
      </c>
      <c r="C1066" s="7">
        <v>39.6</v>
      </c>
      <c r="D1066" s="7" t="str">
        <f>_xlfn.XLOOKUP(A1066,'Medical Examinations'!J1066:J3400,'Medical Examinations'!M1066:M3400)</f>
        <v>Yes</v>
      </c>
      <c r="E1066" s="7" t="str">
        <f>_xlfn.XLOOKUP(A1066,'Medical Examinations'!J1066:J3400,'Medical Examinations'!N1066:N3400)</f>
        <v>No</v>
      </c>
      <c r="F1066" s="7" t="str">
        <f>_xlfn.XLOOKUP(A1066,'Medical Examinations'!J1066:J3400,'Medical Examinations'!O1066:O3400)</f>
        <v>Yes</v>
      </c>
      <c r="G1066" s="7">
        <v>1</v>
      </c>
      <c r="H1066" s="7" t="str">
        <f>_xlfn.XLOOKUP(A1066,'Medical Examinations'!J1066:J3400,'Medical Examinations'!Q1066:Q3400)</f>
        <v>No</v>
      </c>
      <c r="I1066" s="7" t="str">
        <f>_xlfn.XLOOKUP(A1066,'Medical Examinations'!J1066:J3400,'Medical Examinations'!S1066:S3400)</f>
        <v>Obesity</v>
      </c>
      <c r="J1066" s="7" t="str">
        <f>_xlfn.XLOOKUP(A1066,'Hospitalisation Details'!$K$2:$K$2344,'Hospitalisation Details'!$V$2:$V$2344,0)</f>
        <v>25-Dec-1969</v>
      </c>
      <c r="K1066" s="24">
        <f>_xlfn.XLOOKUP(A1066,'Hospitalisation Details'!$K$2:$K$2344,'Hospitalisation Details'!$P$2:$P$2344,0)</f>
        <v>10579.71</v>
      </c>
      <c r="L1066" s="24" t="str">
        <f>_xlfn.XLOOKUP(A1066,'Hospitalisation Details'!$K$2:$K$2344,'Hospitalisation Details'!$Q$2:$Q$2344,0)</f>
        <v>tier - 3</v>
      </c>
      <c r="M1066" s="5" t="str">
        <f>_xlfn.XLOOKUP(A1066,'Hospitalisation Details'!$K$2:$K$2344,'Hospitalisation Details'!$R$2:$R$2344,0)</f>
        <v>tier - 3</v>
      </c>
      <c r="N1066" s="5" t="str">
        <f>_xlfn.XLOOKUP(A1066,'Hospitalisation Details'!$K$2:$K$2344,'Hospitalisation Details'!$S$2:$S$2344,0)</f>
        <v>R1013</v>
      </c>
    </row>
    <row r="1067" spans="1:14" ht="15.6" x14ac:dyDescent="0.3">
      <c r="A1067" s="8" t="s">
        <v>1305</v>
      </c>
      <c r="B1067" s="7" t="str">
        <f>_xlfn.XLOOKUP(A1067,'Customer Names'!E1067:E3401,'Customer Names'!H1067:H3401)</f>
        <v>Beisheim</v>
      </c>
      <c r="C1067" s="7">
        <v>22.1</v>
      </c>
      <c r="D1067" s="7" t="str">
        <f>_xlfn.XLOOKUP(A1067,'Medical Examinations'!J1067:J3401,'Medical Examinations'!M1067:M3401)</f>
        <v>Yes</v>
      </c>
      <c r="E1067" s="7" t="str">
        <f>_xlfn.XLOOKUP(A1067,'Medical Examinations'!J1067:J3401,'Medical Examinations'!N1067:N3401)</f>
        <v>No</v>
      </c>
      <c r="F1067" s="7" t="str">
        <f>_xlfn.XLOOKUP(A1067,'Medical Examinations'!J1067:J3401,'Medical Examinations'!O1067:O3401)</f>
        <v>No</v>
      </c>
      <c r="G1067" s="7">
        <v>2</v>
      </c>
      <c r="H1067" s="7" t="str">
        <f>_xlfn.XLOOKUP(A1067,'Medical Examinations'!J1067:J3401,'Medical Examinations'!Q1067:Q3401)</f>
        <v>No</v>
      </c>
      <c r="I1067" s="7" t="str">
        <f>_xlfn.XLOOKUP(A1067,'Medical Examinations'!J1067:J3401,'Medical Examinations'!S1067:S3401)</f>
        <v>Normal Weight</v>
      </c>
      <c r="J1067" s="7" t="str">
        <f>_xlfn.XLOOKUP(A1067,'Hospitalisation Details'!$K$2:$K$2344,'Hospitalisation Details'!$V$2:$V$2344,0)</f>
        <v>11-Dec-1966</v>
      </c>
      <c r="K1067" s="24">
        <f>_xlfn.XLOOKUP(A1067,'Hospitalisation Details'!$K$2:$K$2344,'Hospitalisation Details'!$P$2:$P$2344,0)</f>
        <v>10577.09</v>
      </c>
      <c r="L1067" s="24" t="str">
        <f>_xlfn.XLOOKUP(A1067,'Hospitalisation Details'!$K$2:$K$2344,'Hospitalisation Details'!$Q$2:$Q$2344,0)</f>
        <v>tier - 3</v>
      </c>
      <c r="M1067" s="5" t="str">
        <f>_xlfn.XLOOKUP(A1067,'Hospitalisation Details'!$K$2:$K$2344,'Hospitalisation Details'!$R$2:$R$2344,0)</f>
        <v>tier - 3</v>
      </c>
      <c r="N1067" s="5" t="str">
        <f>_xlfn.XLOOKUP(A1067,'Hospitalisation Details'!$K$2:$K$2344,'Hospitalisation Details'!$S$2:$S$2344,0)</f>
        <v>R1011</v>
      </c>
    </row>
    <row r="1068" spans="1:14" ht="15.6" x14ac:dyDescent="0.3">
      <c r="A1068" s="8" t="s">
        <v>1304</v>
      </c>
      <c r="B1068" s="7" t="str">
        <f>_xlfn.XLOOKUP(A1068,'Customer Names'!E1068:E3402,'Customer Names'!H1068:H3402)</f>
        <v>Lenhoff</v>
      </c>
      <c r="C1068" s="7">
        <v>33.25</v>
      </c>
      <c r="D1068" s="7" t="str">
        <f>_xlfn.XLOOKUP(A1068,'Medical Examinations'!J1068:J3402,'Medical Examinations'!M1068:M3402)</f>
        <v>Yes</v>
      </c>
      <c r="E1068" s="7" t="str">
        <f>_xlfn.XLOOKUP(A1068,'Medical Examinations'!J1068:J3402,'Medical Examinations'!N1068:N3402)</f>
        <v>No</v>
      </c>
      <c r="F1068" s="7" t="str">
        <f>_xlfn.XLOOKUP(A1068,'Medical Examinations'!J1068:J3402,'Medical Examinations'!O1068:O3402)</f>
        <v>Yes</v>
      </c>
      <c r="G1068" s="7">
        <v>1</v>
      </c>
      <c r="H1068" s="7" t="str">
        <f>_xlfn.XLOOKUP(A1068,'Medical Examinations'!J1068:J3402,'Medical Examinations'!Q1068:Q3402)</f>
        <v>No</v>
      </c>
      <c r="I1068" s="7" t="str">
        <f>_xlfn.XLOOKUP(A1068,'Medical Examinations'!J1068:J3402,'Medical Examinations'!S1068:S3402)</f>
        <v>Obesity</v>
      </c>
      <c r="J1068" s="7" t="str">
        <f>_xlfn.XLOOKUP(A1068,'Hospitalisation Details'!$K$2:$K$2344,'Hospitalisation Details'!$V$2:$V$2344,0)</f>
        <v>17-Jul-1969</v>
      </c>
      <c r="K1068" s="24">
        <f>_xlfn.XLOOKUP(A1068,'Hospitalisation Details'!$K$2:$K$2344,'Hospitalisation Details'!$P$2:$P$2344,0)</f>
        <v>10564.88</v>
      </c>
      <c r="L1068" s="24" t="str">
        <f>_xlfn.XLOOKUP(A1068,'Hospitalisation Details'!$K$2:$K$2344,'Hospitalisation Details'!$Q$2:$Q$2344,0)</f>
        <v>tier - 3</v>
      </c>
      <c r="M1068" s="5" t="str">
        <f>_xlfn.XLOOKUP(A1068,'Hospitalisation Details'!$K$2:$K$2344,'Hospitalisation Details'!$R$2:$R$2344,0)</f>
        <v>tier - 1</v>
      </c>
      <c r="N1068" s="5" t="str">
        <f>_xlfn.XLOOKUP(A1068,'Hospitalisation Details'!$K$2:$K$2344,'Hospitalisation Details'!$S$2:$S$2344,0)</f>
        <v>R1024</v>
      </c>
    </row>
    <row r="1069" spans="1:14" ht="15.6" x14ac:dyDescent="0.3">
      <c r="A1069" s="8" t="s">
        <v>1303</v>
      </c>
      <c r="B1069" s="7" t="str">
        <f>_xlfn.XLOOKUP(A1069,'Customer Names'!E1069:E3403,'Customer Names'!H1069:H3403)</f>
        <v>Wehrwein</v>
      </c>
      <c r="C1069" s="7">
        <v>33.33</v>
      </c>
      <c r="D1069" s="7" t="str">
        <f>_xlfn.XLOOKUP(A1069,'Medical Examinations'!J1069:J3403,'Medical Examinations'!M1069:M3403)</f>
        <v>No</v>
      </c>
      <c r="E1069" s="7" t="str">
        <f>_xlfn.XLOOKUP(A1069,'Medical Examinations'!J1069:J3403,'Medical Examinations'!N1069:N3403)</f>
        <v>No</v>
      </c>
      <c r="F1069" s="7" t="str">
        <f>_xlfn.XLOOKUP(A1069,'Medical Examinations'!J1069:J3403,'Medical Examinations'!O1069:O3403)</f>
        <v>No</v>
      </c>
      <c r="G1069" s="7">
        <v>0</v>
      </c>
      <c r="H1069" s="7" t="str">
        <f>_xlfn.XLOOKUP(A1069,'Medical Examinations'!J1069:J3403,'Medical Examinations'!Q1069:Q3403)</f>
        <v>No</v>
      </c>
      <c r="I1069" s="7" t="str">
        <f>_xlfn.XLOOKUP(A1069,'Medical Examinations'!J1069:J3403,'Medical Examinations'!S1069:S3403)</f>
        <v>Obesity</v>
      </c>
      <c r="J1069" s="7" t="str">
        <f>_xlfn.XLOOKUP(A1069,'Hospitalisation Details'!$K$2:$K$2344,'Hospitalisation Details'!$V$2:$V$2344,0)</f>
        <v>29-Jun-1971</v>
      </c>
      <c r="K1069" s="24">
        <f>_xlfn.XLOOKUP(A1069,'Hospitalisation Details'!$K$2:$K$2344,'Hospitalisation Details'!$P$2:$P$2344,0)</f>
        <v>10560.49</v>
      </c>
      <c r="L1069" s="24" t="str">
        <f>_xlfn.XLOOKUP(A1069,'Hospitalisation Details'!$K$2:$K$2344,'Hospitalisation Details'!$Q$2:$Q$2344,0)</f>
        <v>tier - 3</v>
      </c>
      <c r="M1069" s="5" t="str">
        <f>_xlfn.XLOOKUP(A1069,'Hospitalisation Details'!$K$2:$K$2344,'Hospitalisation Details'!$R$2:$R$2344,0)</f>
        <v>tier - 2</v>
      </c>
      <c r="N1069" s="5" t="str">
        <f>_xlfn.XLOOKUP(A1069,'Hospitalisation Details'!$K$2:$K$2344,'Hospitalisation Details'!$S$2:$S$2344,0)</f>
        <v>R1013</v>
      </c>
    </row>
    <row r="1070" spans="1:14" ht="15.6" x14ac:dyDescent="0.3">
      <c r="A1070" s="8" t="s">
        <v>1302</v>
      </c>
      <c r="B1070" s="7" t="str">
        <f>_xlfn.XLOOKUP(A1070,'Customer Names'!E1070:E3404,'Customer Names'!H1070:H3404)</f>
        <v>Wallace</v>
      </c>
      <c r="C1070" s="7">
        <v>30.5</v>
      </c>
      <c r="D1070" s="7" t="str">
        <f>_xlfn.XLOOKUP(A1070,'Medical Examinations'!J1070:J3404,'Medical Examinations'!M1070:M3404)</f>
        <v>No</v>
      </c>
      <c r="E1070" s="7" t="str">
        <f>_xlfn.XLOOKUP(A1070,'Medical Examinations'!J1070:J3404,'Medical Examinations'!N1070:N3404)</f>
        <v>No</v>
      </c>
      <c r="F1070" s="7" t="str">
        <f>_xlfn.XLOOKUP(A1070,'Medical Examinations'!J1070:J3404,'Medical Examinations'!O1070:O3404)</f>
        <v>No</v>
      </c>
      <c r="G1070" s="7">
        <v>0</v>
      </c>
      <c r="H1070" s="7" t="str">
        <f>_xlfn.XLOOKUP(A1070,'Medical Examinations'!J1070:J3404,'Medical Examinations'!Q1070:Q3404)</f>
        <v>No</v>
      </c>
      <c r="I1070" s="7" t="str">
        <f>_xlfn.XLOOKUP(A1070,'Medical Examinations'!J1070:J3404,'Medical Examinations'!S1070:S3404)</f>
        <v>Obesity</v>
      </c>
      <c r="J1070" s="7" t="str">
        <f>_xlfn.XLOOKUP(A1070,'Hospitalisation Details'!$K$2:$K$2344,'Hospitalisation Details'!$V$2:$V$2344,0)</f>
        <v>26-Sep-1971</v>
      </c>
      <c r="K1070" s="24">
        <f>_xlfn.XLOOKUP(A1070,'Hospitalisation Details'!$K$2:$K$2344,'Hospitalisation Details'!$P$2:$P$2344,0)</f>
        <v>10546.48</v>
      </c>
      <c r="L1070" s="24" t="str">
        <f>_xlfn.XLOOKUP(A1070,'Hospitalisation Details'!$K$2:$K$2344,'Hospitalisation Details'!$Q$2:$Q$2344,0)</f>
        <v>tier - 3</v>
      </c>
      <c r="M1070" s="5" t="str">
        <f>_xlfn.XLOOKUP(A1070,'Hospitalisation Details'!$K$2:$K$2344,'Hospitalisation Details'!$R$2:$R$2344,0)</f>
        <v>tier - 3</v>
      </c>
      <c r="N1070" s="5" t="str">
        <f>_xlfn.XLOOKUP(A1070,'Hospitalisation Details'!$K$2:$K$2344,'Hospitalisation Details'!$S$2:$S$2344,0)</f>
        <v>R1011</v>
      </c>
    </row>
    <row r="1071" spans="1:14" ht="15.6" x14ac:dyDescent="0.3">
      <c r="A1071" s="8" t="s">
        <v>1301</v>
      </c>
      <c r="B1071" s="7" t="str">
        <f>_xlfn.XLOOKUP(A1071,'Customer Names'!E1071:E3405,'Customer Names'!H1071:H3405)</f>
        <v>Markowitz</v>
      </c>
      <c r="C1071" s="7">
        <v>30.3</v>
      </c>
      <c r="D1071" s="7" t="str">
        <f>_xlfn.XLOOKUP(A1071,'Medical Examinations'!J1071:J3405,'Medical Examinations'!M1071:M3405)</f>
        <v>No</v>
      </c>
      <c r="E1071" s="7" t="str">
        <f>_xlfn.XLOOKUP(A1071,'Medical Examinations'!J1071:J3405,'Medical Examinations'!N1071:N3405)</f>
        <v>No</v>
      </c>
      <c r="F1071" s="7" t="str">
        <f>_xlfn.XLOOKUP(A1071,'Medical Examinations'!J1071:J3405,'Medical Examinations'!O1071:O3405)</f>
        <v>No</v>
      </c>
      <c r="G1071" s="7">
        <v>0</v>
      </c>
      <c r="H1071" s="7" t="str">
        <f>_xlfn.XLOOKUP(A1071,'Medical Examinations'!J1071:J3405,'Medical Examinations'!Q1071:Q3405)</f>
        <v>No</v>
      </c>
      <c r="I1071" s="7" t="str">
        <f>_xlfn.XLOOKUP(A1071,'Medical Examinations'!J1071:J3405,'Medical Examinations'!S1071:S3405)</f>
        <v>Obesity</v>
      </c>
      <c r="J1071" s="7" t="str">
        <f>_xlfn.XLOOKUP(A1071,'Hospitalisation Details'!$K$2:$K$2344,'Hospitalisation Details'!$V$2:$V$2344,0)</f>
        <v>25-Oct-1977</v>
      </c>
      <c r="K1071" s="24">
        <f>_xlfn.XLOOKUP(A1071,'Hospitalisation Details'!$K$2:$K$2344,'Hospitalisation Details'!$P$2:$P$2344,0)</f>
        <v>10495.6</v>
      </c>
      <c r="L1071" s="24" t="str">
        <f>_xlfn.XLOOKUP(A1071,'Hospitalisation Details'!$K$2:$K$2344,'Hospitalisation Details'!$Q$2:$Q$2344,0)</f>
        <v>tier - 3</v>
      </c>
      <c r="M1071" s="5" t="str">
        <f>_xlfn.XLOOKUP(A1071,'Hospitalisation Details'!$K$2:$K$2344,'Hospitalisation Details'!$R$2:$R$2344,0)</f>
        <v>tier - 1</v>
      </c>
      <c r="N1071" s="5" t="str">
        <f>_xlfn.XLOOKUP(A1071,'Hospitalisation Details'!$K$2:$K$2344,'Hospitalisation Details'!$S$2:$S$2344,0)</f>
        <v>R1012</v>
      </c>
    </row>
    <row r="1072" spans="1:14" ht="15.6" x14ac:dyDescent="0.3">
      <c r="A1072" s="8" t="s">
        <v>1300</v>
      </c>
      <c r="B1072" s="7" t="str">
        <f>_xlfn.XLOOKUP(A1072,'Customer Names'!E1072:E3406,'Customer Names'!H1072:H3406)</f>
        <v>Vos</v>
      </c>
      <c r="C1072" s="7">
        <v>26.22</v>
      </c>
      <c r="D1072" s="7" t="str">
        <f>_xlfn.XLOOKUP(A1072,'Medical Examinations'!J1072:J3406,'Medical Examinations'!M1072:M3406)</f>
        <v>No</v>
      </c>
      <c r="E1072" s="7" t="str">
        <f>_xlfn.XLOOKUP(A1072,'Medical Examinations'!J1072:J3406,'Medical Examinations'!N1072:N3406)</f>
        <v>No</v>
      </c>
      <c r="F1072" s="7" t="str">
        <f>_xlfn.XLOOKUP(A1072,'Medical Examinations'!J1072:J3406,'Medical Examinations'!O1072:O3406)</f>
        <v>No</v>
      </c>
      <c r="G1072" s="7">
        <v>2</v>
      </c>
      <c r="H1072" s="7" t="str">
        <f>_xlfn.XLOOKUP(A1072,'Medical Examinations'!J1072:J3406,'Medical Examinations'!Q1072:Q3406)</f>
        <v>No</v>
      </c>
      <c r="I1072" s="7" t="str">
        <f>_xlfn.XLOOKUP(A1072,'Medical Examinations'!J1072:J3406,'Medical Examinations'!S1072:S3406)</f>
        <v>Over Weight</v>
      </c>
      <c r="J1072" s="7" t="str">
        <f>_xlfn.XLOOKUP(A1072,'Hospitalisation Details'!$K$2:$K$2344,'Hospitalisation Details'!$V$2:$V$2344,0)</f>
        <v>19-Oct-1972</v>
      </c>
      <c r="K1072" s="24">
        <f>_xlfn.XLOOKUP(A1072,'Hospitalisation Details'!$K$2:$K$2344,'Hospitalisation Details'!$P$2:$P$2344,0)</f>
        <v>10493.95</v>
      </c>
      <c r="L1072" s="24" t="str">
        <f>_xlfn.XLOOKUP(A1072,'Hospitalisation Details'!$K$2:$K$2344,'Hospitalisation Details'!$Q$2:$Q$2344,0)</f>
        <v>tier - 3</v>
      </c>
      <c r="M1072" s="5" t="str">
        <f>_xlfn.XLOOKUP(A1072,'Hospitalisation Details'!$K$2:$K$2344,'Hospitalisation Details'!$R$2:$R$2344,0)</f>
        <v>tier - 1</v>
      </c>
      <c r="N1072" s="5" t="str">
        <f>_xlfn.XLOOKUP(A1072,'Hospitalisation Details'!$K$2:$K$2344,'Hospitalisation Details'!$S$2:$S$2344,0)</f>
        <v>R1012</v>
      </c>
    </row>
    <row r="1073" spans="1:14" ht="15.6" x14ac:dyDescent="0.3">
      <c r="A1073" s="8" t="s">
        <v>1299</v>
      </c>
      <c r="B1073" s="7" t="str">
        <f>_xlfn.XLOOKUP(A1073,'Customer Names'!E1073:E3407,'Customer Names'!H1073:H3407)</f>
        <v>McLeod</v>
      </c>
      <c r="C1073" s="7">
        <v>29.99</v>
      </c>
      <c r="D1073" s="7" t="str">
        <f>_xlfn.XLOOKUP(A1073,'Medical Examinations'!J1073:J3407,'Medical Examinations'!M1073:M3407)</f>
        <v>No</v>
      </c>
      <c r="E1073" s="7" t="str">
        <f>_xlfn.XLOOKUP(A1073,'Medical Examinations'!J1073:J3407,'Medical Examinations'!N1073:N3407)</f>
        <v>No</v>
      </c>
      <c r="F1073" s="7" t="str">
        <f>_xlfn.XLOOKUP(A1073,'Medical Examinations'!J1073:J3407,'Medical Examinations'!O1073:O3407)</f>
        <v>No</v>
      </c>
      <c r="G1073" s="7">
        <v>0</v>
      </c>
      <c r="H1073" s="7" t="str">
        <f>_xlfn.XLOOKUP(A1073,'Medical Examinations'!J1073:J3407,'Medical Examinations'!Q1073:Q3407)</f>
        <v>No</v>
      </c>
      <c r="I1073" s="7" t="str">
        <f>_xlfn.XLOOKUP(A1073,'Medical Examinations'!J1073:J3407,'Medical Examinations'!S1073:S3407)</f>
        <v>Over Weight</v>
      </c>
      <c r="J1073" s="7" t="str">
        <f>_xlfn.XLOOKUP(A1073,'Hospitalisation Details'!$K$2:$K$2344,'Hospitalisation Details'!$V$2:$V$2344,0)</f>
        <v>21-Aug-1978</v>
      </c>
      <c r="K1073" s="24">
        <f>_xlfn.XLOOKUP(A1073,'Hospitalisation Details'!$K$2:$K$2344,'Hospitalisation Details'!$P$2:$P$2344,0)</f>
        <v>10486.55</v>
      </c>
      <c r="L1073" s="24" t="str">
        <f>_xlfn.XLOOKUP(A1073,'Hospitalisation Details'!$K$2:$K$2344,'Hospitalisation Details'!$Q$2:$Q$2344,0)</f>
        <v>tier - 3</v>
      </c>
      <c r="M1073" s="5" t="str">
        <f>_xlfn.XLOOKUP(A1073,'Hospitalisation Details'!$K$2:$K$2344,'Hospitalisation Details'!$R$2:$R$2344,0)</f>
        <v>tier - 3</v>
      </c>
      <c r="N1073" s="5" t="str">
        <f>_xlfn.XLOOKUP(A1073,'Hospitalisation Details'!$K$2:$K$2344,'Hospitalisation Details'!$S$2:$S$2344,0)</f>
        <v>R1025</v>
      </c>
    </row>
    <row r="1074" spans="1:14" ht="15.6" x14ac:dyDescent="0.3">
      <c r="A1074" s="8" t="s">
        <v>1298</v>
      </c>
      <c r="B1074" s="7" t="str">
        <f>_xlfn.XLOOKUP(A1074,'Customer Names'!E1074:E3408,'Customer Names'!H1074:H3408)</f>
        <v>Balcom</v>
      </c>
      <c r="C1074" s="7">
        <v>36.380000000000003</v>
      </c>
      <c r="D1074" s="7" t="str">
        <f>_xlfn.XLOOKUP(A1074,'Medical Examinations'!J1074:J3408,'Medical Examinations'!M1074:M3408)</f>
        <v>No</v>
      </c>
      <c r="E1074" s="7" t="str">
        <f>_xlfn.XLOOKUP(A1074,'Medical Examinations'!J1074:J3408,'Medical Examinations'!N1074:N3408)</f>
        <v>No</v>
      </c>
      <c r="F1074" s="7" t="str">
        <f>_xlfn.XLOOKUP(A1074,'Medical Examinations'!J1074:J3408,'Medical Examinations'!O1074:O3408)</f>
        <v>No</v>
      </c>
      <c r="G1074" s="7">
        <v>1</v>
      </c>
      <c r="H1074" s="7" t="str">
        <f>_xlfn.XLOOKUP(A1074,'Medical Examinations'!J1074:J3408,'Medical Examinations'!Q1074:Q3408)</f>
        <v>No</v>
      </c>
      <c r="I1074" s="7" t="str">
        <f>_xlfn.XLOOKUP(A1074,'Medical Examinations'!J1074:J3408,'Medical Examinations'!S1074:S3408)</f>
        <v>Obesity</v>
      </c>
      <c r="J1074" s="7" t="str">
        <f>_xlfn.XLOOKUP(A1074,'Hospitalisation Details'!$K$2:$K$2344,'Hospitalisation Details'!$V$2:$V$2344,0)</f>
        <v>28-Jun-1987</v>
      </c>
      <c r="K1074" s="24">
        <f>_xlfn.XLOOKUP(A1074,'Hospitalisation Details'!$K$2:$K$2344,'Hospitalisation Details'!$P$2:$P$2344,0)</f>
        <v>10464.83</v>
      </c>
      <c r="L1074" s="24" t="str">
        <f>_xlfn.XLOOKUP(A1074,'Hospitalisation Details'!$K$2:$K$2344,'Hospitalisation Details'!$Q$2:$Q$2344,0)</f>
        <v>tier - 3</v>
      </c>
      <c r="M1074" s="5" t="str">
        <f>_xlfn.XLOOKUP(A1074,'Hospitalisation Details'!$K$2:$K$2344,'Hospitalisation Details'!$R$2:$R$2344,0)</f>
        <v>tier - 1</v>
      </c>
      <c r="N1074" s="5" t="str">
        <f>_xlfn.XLOOKUP(A1074,'Hospitalisation Details'!$K$2:$K$2344,'Hospitalisation Details'!$S$2:$S$2344,0)</f>
        <v>R1012</v>
      </c>
    </row>
    <row r="1075" spans="1:14" ht="15.6" x14ac:dyDescent="0.3">
      <c r="A1075" s="8" t="s">
        <v>1297</v>
      </c>
      <c r="B1075" s="7" t="str">
        <f>_xlfn.XLOOKUP(A1075,'Customer Names'!E1075:E3409,'Customer Names'!H1075:H3409)</f>
        <v>Dirth</v>
      </c>
      <c r="C1075" s="7">
        <v>31.16</v>
      </c>
      <c r="D1075" s="7" t="str">
        <f>_xlfn.XLOOKUP(A1075,'Medical Examinations'!J1075:J3409,'Medical Examinations'!M1075:M3409)</f>
        <v>Yes</v>
      </c>
      <c r="E1075" s="7" t="str">
        <f>_xlfn.XLOOKUP(A1075,'Medical Examinations'!J1075:J3409,'Medical Examinations'!N1075:N3409)</f>
        <v>No</v>
      </c>
      <c r="F1075" s="7" t="str">
        <f>_xlfn.XLOOKUP(A1075,'Medical Examinations'!J1075:J3409,'Medical Examinations'!O1075:O3409)</f>
        <v>Yes</v>
      </c>
      <c r="G1075" s="7">
        <v>1</v>
      </c>
      <c r="H1075" s="7" t="str">
        <f>_xlfn.XLOOKUP(A1075,'Medical Examinations'!J1075:J3409,'Medical Examinations'!Q1075:Q3409)</f>
        <v>No</v>
      </c>
      <c r="I1075" s="7" t="str">
        <f>_xlfn.XLOOKUP(A1075,'Medical Examinations'!J1075:J3409,'Medical Examinations'!S1075:S3409)</f>
        <v>Obesity</v>
      </c>
      <c r="J1075" s="7" t="str">
        <f>_xlfn.XLOOKUP(A1075,'Hospitalisation Details'!$K$2:$K$2344,'Hospitalisation Details'!$V$2:$V$2344,0)</f>
        <v>22-Sep-1969</v>
      </c>
      <c r="K1075" s="24">
        <f>_xlfn.XLOOKUP(A1075,'Hospitalisation Details'!$K$2:$K$2344,'Hospitalisation Details'!$P$2:$P$2344,0)</f>
        <v>10461.98</v>
      </c>
      <c r="L1075" s="24" t="str">
        <f>_xlfn.XLOOKUP(A1075,'Hospitalisation Details'!$K$2:$K$2344,'Hospitalisation Details'!$Q$2:$Q$2344,0)</f>
        <v>tier - 3</v>
      </c>
      <c r="M1075" s="5" t="str">
        <f>_xlfn.XLOOKUP(A1075,'Hospitalisation Details'!$K$2:$K$2344,'Hospitalisation Details'!$R$2:$R$2344,0)</f>
        <v>tier - 1</v>
      </c>
      <c r="N1075" s="5" t="str">
        <f>_xlfn.XLOOKUP(A1075,'Hospitalisation Details'!$K$2:$K$2344,'Hospitalisation Details'!$S$2:$S$2344,0)</f>
        <v>R1012</v>
      </c>
    </row>
    <row r="1076" spans="1:14" ht="15.6" x14ac:dyDescent="0.3">
      <c r="A1076" s="8" t="s">
        <v>1296</v>
      </c>
      <c r="B1076" s="7" t="str">
        <f>_xlfn.XLOOKUP(A1076,'Customer Names'!E1076:E3410,'Customer Names'!H1076:H3410)</f>
        <v>Inglish</v>
      </c>
      <c r="C1076" s="7">
        <v>25.55</v>
      </c>
      <c r="D1076" s="7" t="str">
        <f>_xlfn.XLOOKUP(A1076,'Medical Examinations'!J1076:J3410,'Medical Examinations'!M1076:M3410)</f>
        <v>Yes</v>
      </c>
      <c r="E1076" s="7" t="str">
        <f>_xlfn.XLOOKUP(A1076,'Medical Examinations'!J1076:J3410,'Medical Examinations'!N1076:N3410)</f>
        <v>No</v>
      </c>
      <c r="F1076" s="7" t="str">
        <f>_xlfn.XLOOKUP(A1076,'Medical Examinations'!J1076:J3410,'Medical Examinations'!O1076:O3410)</f>
        <v>No</v>
      </c>
      <c r="G1076" s="7">
        <v>1</v>
      </c>
      <c r="H1076" s="7" t="str">
        <f>_xlfn.XLOOKUP(A1076,'Medical Examinations'!J1076:J3410,'Medical Examinations'!Q1076:Q3410)</f>
        <v>No</v>
      </c>
      <c r="I1076" s="7" t="str">
        <f>_xlfn.XLOOKUP(A1076,'Medical Examinations'!J1076:J3410,'Medical Examinations'!S1076:S3410)</f>
        <v>Over Weight</v>
      </c>
      <c r="J1076" s="7" t="str">
        <f>_xlfn.XLOOKUP(A1076,'Hospitalisation Details'!$K$2:$K$2344,'Hospitalisation Details'!$V$2:$V$2344,0)</f>
        <v>27-Jul-1964</v>
      </c>
      <c r="K1076" s="24">
        <f>_xlfn.XLOOKUP(A1076,'Hospitalisation Details'!$K$2:$K$2344,'Hospitalisation Details'!$P$2:$P$2344,0)</f>
        <v>10459.19</v>
      </c>
      <c r="L1076" s="24" t="str">
        <f>_xlfn.XLOOKUP(A1076,'Hospitalisation Details'!$K$2:$K$2344,'Hospitalisation Details'!$Q$2:$Q$2344,0)</f>
        <v>tier - 3</v>
      </c>
      <c r="M1076" s="5" t="str">
        <f>_xlfn.XLOOKUP(A1076,'Hospitalisation Details'!$K$2:$K$2344,'Hospitalisation Details'!$R$2:$R$2344,0)</f>
        <v>tier - 1</v>
      </c>
      <c r="N1076" s="5" t="str">
        <f>_xlfn.XLOOKUP(A1076,'Hospitalisation Details'!$K$2:$K$2344,'Hospitalisation Details'!$S$2:$S$2344,0)</f>
        <v>R1013</v>
      </c>
    </row>
    <row r="1077" spans="1:14" ht="15.6" x14ac:dyDescent="0.3">
      <c r="A1077" s="8" t="s">
        <v>1295</v>
      </c>
      <c r="B1077" s="7" t="str">
        <f>_xlfn.XLOOKUP(A1077,'Customer Names'!E1077:E3411,'Customer Names'!H1077:H3411)</f>
        <v>Matthews</v>
      </c>
      <c r="C1077" s="7">
        <v>28.77</v>
      </c>
      <c r="D1077" s="7" t="str">
        <f>_xlfn.XLOOKUP(A1077,'Medical Examinations'!J1077:J3411,'Medical Examinations'!M1077:M3411)</f>
        <v>Yes</v>
      </c>
      <c r="E1077" s="7" t="str">
        <f>_xlfn.XLOOKUP(A1077,'Medical Examinations'!J1077:J3411,'Medical Examinations'!N1077:N3411)</f>
        <v>No</v>
      </c>
      <c r="F1077" s="7" t="str">
        <f>_xlfn.XLOOKUP(A1077,'Medical Examinations'!J1077:J3411,'Medical Examinations'!O1077:O3411)</f>
        <v>No</v>
      </c>
      <c r="G1077" s="7">
        <v>0</v>
      </c>
      <c r="H1077" s="7" t="str">
        <f>_xlfn.XLOOKUP(A1077,'Medical Examinations'!J1077:J3411,'Medical Examinations'!Q1077:Q3411)</f>
        <v>No</v>
      </c>
      <c r="I1077" s="7" t="str">
        <f>_xlfn.XLOOKUP(A1077,'Medical Examinations'!J1077:J3411,'Medical Examinations'!S1077:S3411)</f>
        <v>Over Weight</v>
      </c>
      <c r="J1077" s="7" t="str">
        <f>_xlfn.XLOOKUP(A1077,'Hospitalisation Details'!$K$2:$K$2344,'Hospitalisation Details'!$V$2:$V$2344,0)</f>
        <v>3-Aug-1976</v>
      </c>
      <c r="K1077" s="24">
        <f>_xlfn.XLOOKUP(A1077,'Hospitalisation Details'!$K$2:$K$2344,'Hospitalisation Details'!$P$2:$P$2344,0)</f>
        <v>10455.14</v>
      </c>
      <c r="L1077" s="24" t="str">
        <f>_xlfn.XLOOKUP(A1077,'Hospitalisation Details'!$K$2:$K$2344,'Hospitalisation Details'!$Q$2:$Q$2344,0)</f>
        <v>tier - 3</v>
      </c>
      <c r="M1077" s="5" t="str">
        <f>_xlfn.XLOOKUP(A1077,'Hospitalisation Details'!$K$2:$K$2344,'Hospitalisation Details'!$R$2:$R$2344,0)</f>
        <v>tier - 2</v>
      </c>
      <c r="N1077" s="5" t="str">
        <f>_xlfn.XLOOKUP(A1077,'Hospitalisation Details'!$K$2:$K$2344,'Hospitalisation Details'!$S$2:$S$2344,0)</f>
        <v>R1021</v>
      </c>
    </row>
    <row r="1078" spans="1:14" ht="15.6" x14ac:dyDescent="0.3">
      <c r="A1078" s="8" t="s">
        <v>1294</v>
      </c>
      <c r="B1078" s="7" t="str">
        <f>_xlfn.XLOOKUP(A1078,'Customer Names'!E1078:E3412,'Customer Names'!H1078:H3412)</f>
        <v>Massa-Musiak</v>
      </c>
      <c r="C1078" s="7">
        <v>23.14</v>
      </c>
      <c r="D1078" s="7" t="str">
        <f>_xlfn.XLOOKUP(A1078,'Medical Examinations'!J1078:J3412,'Medical Examinations'!M1078:M3412)</f>
        <v>Yes</v>
      </c>
      <c r="E1078" s="7" t="str">
        <f>_xlfn.XLOOKUP(A1078,'Medical Examinations'!J1078:J3412,'Medical Examinations'!N1078:N3412)</f>
        <v>No</v>
      </c>
      <c r="F1078" s="7" t="str">
        <f>_xlfn.XLOOKUP(A1078,'Medical Examinations'!J1078:J3412,'Medical Examinations'!O1078:O3412)</f>
        <v>No</v>
      </c>
      <c r="G1078" s="7">
        <v>1</v>
      </c>
      <c r="H1078" s="7" t="str">
        <f>_xlfn.XLOOKUP(A1078,'Medical Examinations'!J1078:J3412,'Medical Examinations'!Q1078:Q3412)</f>
        <v>No</v>
      </c>
      <c r="I1078" s="7" t="str">
        <f>_xlfn.XLOOKUP(A1078,'Medical Examinations'!J1078:J3412,'Medical Examinations'!S1078:S3412)</f>
        <v>Normal Weight</v>
      </c>
      <c r="J1078" s="7" t="str">
        <f>_xlfn.XLOOKUP(A1078,'Hospitalisation Details'!$K$2:$K$2344,'Hospitalisation Details'!$V$2:$V$2344,0)</f>
        <v>14-Oct-1964</v>
      </c>
      <c r="K1078" s="24">
        <f>_xlfn.XLOOKUP(A1078,'Hospitalisation Details'!$K$2:$K$2344,'Hospitalisation Details'!$P$2:$P$2344,0)</f>
        <v>10455.1</v>
      </c>
      <c r="L1078" s="24" t="str">
        <f>_xlfn.XLOOKUP(A1078,'Hospitalisation Details'!$K$2:$K$2344,'Hospitalisation Details'!$Q$2:$Q$2344,0)</f>
        <v>tier - 3</v>
      </c>
      <c r="M1078" s="5" t="str">
        <f>_xlfn.XLOOKUP(A1078,'Hospitalisation Details'!$K$2:$K$2344,'Hospitalisation Details'!$R$2:$R$2344,0)</f>
        <v>tier - 1</v>
      </c>
      <c r="N1078" s="5" t="str">
        <f>_xlfn.XLOOKUP(A1078,'Hospitalisation Details'!$K$2:$K$2344,'Hospitalisation Details'!$S$2:$S$2344,0)</f>
        <v>R1012</v>
      </c>
    </row>
    <row r="1079" spans="1:14" ht="15.6" x14ac:dyDescent="0.3">
      <c r="A1079" s="8" t="s">
        <v>1293</v>
      </c>
      <c r="B1079" s="7" t="str">
        <f>_xlfn.XLOOKUP(A1079,'Customer Names'!E1079:E3413,'Customer Names'!H1079:H3413)</f>
        <v>Bailey</v>
      </c>
      <c r="C1079" s="7">
        <v>39.6</v>
      </c>
      <c r="D1079" s="7" t="str">
        <f>_xlfn.XLOOKUP(A1079,'Medical Examinations'!J1079:J3413,'Medical Examinations'!M1079:M3413)</f>
        <v>No</v>
      </c>
      <c r="E1079" s="7" t="str">
        <f>_xlfn.XLOOKUP(A1079,'Medical Examinations'!J1079:J3413,'Medical Examinations'!N1079:N3413)</f>
        <v>No</v>
      </c>
      <c r="F1079" s="7" t="str">
        <f>_xlfn.XLOOKUP(A1079,'Medical Examinations'!J1079:J3413,'Medical Examinations'!O1079:O3413)</f>
        <v>No</v>
      </c>
      <c r="G1079" s="7">
        <v>0</v>
      </c>
      <c r="H1079" s="7" t="str">
        <f>_xlfn.XLOOKUP(A1079,'Medical Examinations'!J1079:J3413,'Medical Examinations'!Q1079:Q3413)</f>
        <v>No</v>
      </c>
      <c r="I1079" s="7" t="str">
        <f>_xlfn.XLOOKUP(A1079,'Medical Examinations'!J1079:J3413,'Medical Examinations'!S1079:S3413)</f>
        <v>Obesity</v>
      </c>
      <c r="J1079" s="7" t="str">
        <f>_xlfn.XLOOKUP(A1079,'Hospitalisation Details'!$K$2:$K$2344,'Hospitalisation Details'!$V$2:$V$2344,0)</f>
        <v>8-Nov-1968</v>
      </c>
      <c r="K1079" s="24">
        <f>_xlfn.XLOOKUP(A1079,'Hospitalisation Details'!$K$2:$K$2344,'Hospitalisation Details'!$P$2:$P$2344,0)</f>
        <v>10450.549999999999</v>
      </c>
      <c r="L1079" s="24" t="str">
        <f>_xlfn.XLOOKUP(A1079,'Hospitalisation Details'!$K$2:$K$2344,'Hospitalisation Details'!$Q$2:$Q$2344,0)</f>
        <v>tier - 3</v>
      </c>
      <c r="M1079" s="5" t="str">
        <f>_xlfn.XLOOKUP(A1079,'Hospitalisation Details'!$K$2:$K$2344,'Hospitalisation Details'!$R$2:$R$2344,0)</f>
        <v>tier - 1</v>
      </c>
      <c r="N1079" s="5" t="str">
        <f>_xlfn.XLOOKUP(A1079,'Hospitalisation Details'!$K$2:$K$2344,'Hospitalisation Details'!$S$2:$S$2344,0)</f>
        <v>R1011</v>
      </c>
    </row>
    <row r="1080" spans="1:14" ht="15.6" x14ac:dyDescent="0.3">
      <c r="A1080" s="8" t="s">
        <v>1292</v>
      </c>
      <c r="B1080" s="7" t="str">
        <f>_xlfn.XLOOKUP(A1080,'Customer Names'!E1080:E3414,'Customer Names'!H1080:H3414)</f>
        <v>Jacoby</v>
      </c>
      <c r="C1080" s="7">
        <v>29.2</v>
      </c>
      <c r="D1080" s="7" t="str">
        <f>_xlfn.XLOOKUP(A1080,'Medical Examinations'!J1080:J3414,'Medical Examinations'!M1080:M3414)</f>
        <v>No</v>
      </c>
      <c r="E1080" s="7" t="str">
        <f>_xlfn.XLOOKUP(A1080,'Medical Examinations'!J1080:J3414,'Medical Examinations'!N1080:N3414)</f>
        <v>No</v>
      </c>
      <c r="F1080" s="7" t="str">
        <f>_xlfn.XLOOKUP(A1080,'Medical Examinations'!J1080:J3414,'Medical Examinations'!O1080:O3414)</f>
        <v>No</v>
      </c>
      <c r="G1080" s="7">
        <v>0</v>
      </c>
      <c r="H1080" s="7" t="str">
        <f>_xlfn.XLOOKUP(A1080,'Medical Examinations'!J1080:J3414,'Medical Examinations'!Q1080:Q3414)</f>
        <v>No</v>
      </c>
      <c r="I1080" s="7" t="str">
        <f>_xlfn.XLOOKUP(A1080,'Medical Examinations'!J1080:J3414,'Medical Examinations'!S1080:S3414)</f>
        <v>Over Weight</v>
      </c>
      <c r="J1080" s="7" t="str">
        <f>_xlfn.XLOOKUP(A1080,'Hospitalisation Details'!$K$2:$K$2344,'Hospitalisation Details'!$V$2:$V$2344,0)</f>
        <v>29-Aug-1968</v>
      </c>
      <c r="K1080" s="24">
        <f>_xlfn.XLOOKUP(A1080,'Hospitalisation Details'!$K$2:$K$2344,'Hospitalisation Details'!$P$2:$P$2344,0)</f>
        <v>10436.1</v>
      </c>
      <c r="L1080" s="24" t="str">
        <f>_xlfn.XLOOKUP(A1080,'Hospitalisation Details'!$K$2:$K$2344,'Hospitalisation Details'!$Q$2:$Q$2344,0)</f>
        <v>tier - 3</v>
      </c>
      <c r="M1080" s="5" t="str">
        <f>_xlfn.XLOOKUP(A1080,'Hospitalisation Details'!$K$2:$K$2344,'Hospitalisation Details'!$R$2:$R$2344,0)</f>
        <v>tier - 3</v>
      </c>
      <c r="N1080" s="5" t="str">
        <f>_xlfn.XLOOKUP(A1080,'Hospitalisation Details'!$K$2:$K$2344,'Hospitalisation Details'!$S$2:$S$2344,0)</f>
        <v>R1011</v>
      </c>
    </row>
    <row r="1081" spans="1:14" ht="15.6" x14ac:dyDescent="0.3">
      <c r="A1081" s="8" t="s">
        <v>1291</v>
      </c>
      <c r="B1081" s="7" t="str">
        <f>_xlfn.XLOOKUP(A1081,'Customer Names'!E1081:E3415,'Customer Names'!H1081:H3415)</f>
        <v>Crimmings</v>
      </c>
      <c r="C1081" s="7">
        <v>32.774999999999999</v>
      </c>
      <c r="D1081" s="7" t="str">
        <f>_xlfn.XLOOKUP(A1081,'Medical Examinations'!J1081:J3415,'Medical Examinations'!M1081:M3415)</f>
        <v>No</v>
      </c>
      <c r="E1081" s="7" t="str">
        <f>_xlfn.XLOOKUP(A1081,'Medical Examinations'!J1081:J3415,'Medical Examinations'!N1081:N3415)</f>
        <v>No</v>
      </c>
      <c r="F1081" s="7" t="str">
        <f>_xlfn.XLOOKUP(A1081,'Medical Examinations'!J1081:J3415,'Medical Examinations'!O1081:O3415)</f>
        <v>No</v>
      </c>
      <c r="G1081" s="7">
        <v>0</v>
      </c>
      <c r="H1081" s="7" t="str">
        <f>_xlfn.XLOOKUP(A1081,'Medical Examinations'!J1081:J3415,'Medical Examinations'!Q1081:Q3415)</f>
        <v>No</v>
      </c>
      <c r="I1081" s="7" t="str">
        <f>_xlfn.XLOOKUP(A1081,'Medical Examinations'!J1081:J3415,'Medical Examinations'!S1081:S3415)</f>
        <v>Obesity</v>
      </c>
      <c r="J1081" s="7" t="str">
        <f>_xlfn.XLOOKUP(A1081,'Hospitalisation Details'!$K$2:$K$2344,'Hospitalisation Details'!$V$2:$V$2344,0)</f>
        <v>23-Aug-1968</v>
      </c>
      <c r="K1081" s="24">
        <f>_xlfn.XLOOKUP(A1081,'Hospitalisation Details'!$K$2:$K$2344,'Hospitalisation Details'!$P$2:$P$2344,0)</f>
        <v>10435.07</v>
      </c>
      <c r="L1081" s="24" t="str">
        <f>_xlfn.XLOOKUP(A1081,'Hospitalisation Details'!$K$2:$K$2344,'Hospitalisation Details'!$Q$2:$Q$2344,0)</f>
        <v>tier - 3</v>
      </c>
      <c r="M1081" s="5" t="str">
        <f>_xlfn.XLOOKUP(A1081,'Hospitalisation Details'!$K$2:$K$2344,'Hospitalisation Details'!$R$2:$R$2344,0)</f>
        <v>tier - 1</v>
      </c>
      <c r="N1081" s="5" t="str">
        <f>_xlfn.XLOOKUP(A1081,'Hospitalisation Details'!$K$2:$K$2344,'Hospitalisation Details'!$S$2:$S$2344,0)</f>
        <v>R1016</v>
      </c>
    </row>
    <row r="1082" spans="1:14" ht="15.6" x14ac:dyDescent="0.3">
      <c r="A1082" s="8" t="s">
        <v>1290</v>
      </c>
      <c r="B1082" s="7" t="str">
        <f>_xlfn.XLOOKUP(A1082,'Customer Names'!E1082:E3416,'Customer Names'!H1082:H3416)</f>
        <v>Crane</v>
      </c>
      <c r="C1082" s="7">
        <v>24.035</v>
      </c>
      <c r="D1082" s="7" t="str">
        <f>_xlfn.XLOOKUP(A1082,'Medical Examinations'!J1082:J3416,'Medical Examinations'!M1082:M3416)</f>
        <v>No</v>
      </c>
      <c r="E1082" s="7" t="str">
        <f>_xlfn.XLOOKUP(A1082,'Medical Examinations'!J1082:J3416,'Medical Examinations'!N1082:N3416)</f>
        <v>No</v>
      </c>
      <c r="F1082" s="7" t="str">
        <f>_xlfn.XLOOKUP(A1082,'Medical Examinations'!J1082:J3416,'Medical Examinations'!O1082:O3416)</f>
        <v>No</v>
      </c>
      <c r="G1082" s="7">
        <v>0</v>
      </c>
      <c r="H1082" s="7" t="str">
        <f>_xlfn.XLOOKUP(A1082,'Medical Examinations'!J1082:J3416,'Medical Examinations'!Q1082:Q3416)</f>
        <v>No</v>
      </c>
      <c r="I1082" s="7" t="str">
        <f>_xlfn.XLOOKUP(A1082,'Medical Examinations'!J1082:J3416,'Medical Examinations'!S1082:S3416)</f>
        <v>Normal Weight</v>
      </c>
      <c r="J1082" s="7" t="str">
        <f>_xlfn.XLOOKUP(A1082,'Hospitalisation Details'!$K$2:$K$2344,'Hospitalisation Details'!$V$2:$V$2344,0)</f>
        <v>27-Dec-1968</v>
      </c>
      <c r="K1082" s="24">
        <f>_xlfn.XLOOKUP(A1082,'Hospitalisation Details'!$K$2:$K$2344,'Hospitalisation Details'!$P$2:$P$2344,0)</f>
        <v>10422.92</v>
      </c>
      <c r="L1082" s="24" t="str">
        <f>_xlfn.XLOOKUP(A1082,'Hospitalisation Details'!$K$2:$K$2344,'Hospitalisation Details'!$Q$2:$Q$2344,0)</f>
        <v>tier - 3</v>
      </c>
      <c r="M1082" s="5" t="str">
        <f>_xlfn.XLOOKUP(A1082,'Hospitalisation Details'!$K$2:$K$2344,'Hospitalisation Details'!$R$2:$R$2344,0)</f>
        <v>tier - 1</v>
      </c>
      <c r="N1082" s="5" t="str">
        <f>_xlfn.XLOOKUP(A1082,'Hospitalisation Details'!$K$2:$K$2344,'Hospitalisation Details'!$S$2:$S$2344,0)</f>
        <v>R1017</v>
      </c>
    </row>
    <row r="1083" spans="1:14" ht="15.6" x14ac:dyDescent="0.3">
      <c r="A1083" s="8" t="s">
        <v>1289</v>
      </c>
      <c r="B1083" s="7" t="str">
        <f>_xlfn.XLOOKUP(A1083,'Customer Names'!E1083:E3417,'Customer Names'!H1083:H3417)</f>
        <v>Swartzfager</v>
      </c>
      <c r="C1083" s="7">
        <v>30.55</v>
      </c>
      <c r="D1083" s="7" t="str">
        <f>_xlfn.XLOOKUP(A1083,'Medical Examinations'!J1083:J3417,'Medical Examinations'!M1083:M3417)</f>
        <v>No</v>
      </c>
      <c r="E1083" s="7" t="str">
        <f>_xlfn.XLOOKUP(A1083,'Medical Examinations'!J1083:J3417,'Medical Examinations'!N1083:N3417)</f>
        <v>No</v>
      </c>
      <c r="F1083" s="7" t="str">
        <f>_xlfn.XLOOKUP(A1083,'Medical Examinations'!J1083:J3417,'Medical Examinations'!O1083:O3417)</f>
        <v>Yes</v>
      </c>
      <c r="G1083" s="7">
        <v>1</v>
      </c>
      <c r="H1083" s="7" t="str">
        <f>_xlfn.XLOOKUP(A1083,'Medical Examinations'!J1083:J3417,'Medical Examinations'!Q1083:Q3417)</f>
        <v>No</v>
      </c>
      <c r="I1083" s="7" t="str">
        <f>_xlfn.XLOOKUP(A1083,'Medical Examinations'!J1083:J3417,'Medical Examinations'!S1083:S3417)</f>
        <v>Obesity</v>
      </c>
      <c r="J1083" s="7" t="str">
        <f>_xlfn.XLOOKUP(A1083,'Hospitalisation Details'!$K$2:$K$2344,'Hospitalisation Details'!$V$2:$V$2344,0)</f>
        <v>25-Nov-1979</v>
      </c>
      <c r="K1083" s="24">
        <f>_xlfn.XLOOKUP(A1083,'Hospitalisation Details'!$K$2:$K$2344,'Hospitalisation Details'!$P$2:$P$2344,0)</f>
        <v>10419.65</v>
      </c>
      <c r="L1083" s="24" t="str">
        <f>_xlfn.XLOOKUP(A1083,'Hospitalisation Details'!$K$2:$K$2344,'Hospitalisation Details'!$Q$2:$Q$2344,0)</f>
        <v>tier - 3</v>
      </c>
      <c r="M1083" s="5" t="str">
        <f>_xlfn.XLOOKUP(A1083,'Hospitalisation Details'!$K$2:$K$2344,'Hospitalisation Details'!$R$2:$R$2344,0)</f>
        <v>tier - 2</v>
      </c>
      <c r="N1083" s="5" t="str">
        <f>_xlfn.XLOOKUP(A1083,'Hospitalisation Details'!$K$2:$K$2344,'Hospitalisation Details'!$S$2:$S$2344,0)</f>
        <v>R1025</v>
      </c>
    </row>
    <row r="1084" spans="1:14" ht="15.6" x14ac:dyDescent="0.3">
      <c r="A1084" s="8" t="s">
        <v>1288</v>
      </c>
      <c r="B1084" s="7" t="str">
        <f>_xlfn.XLOOKUP(A1084,'Customer Names'!E1084:E3418,'Customer Names'!H1084:H3418)</f>
        <v>Clevenger</v>
      </c>
      <c r="C1084" s="7">
        <v>28.81</v>
      </c>
      <c r="D1084" s="7" t="str">
        <f>_xlfn.XLOOKUP(A1084,'Medical Examinations'!J1084:J3418,'Medical Examinations'!M1084:M3418)</f>
        <v>No</v>
      </c>
      <c r="E1084" s="7" t="str">
        <f>_xlfn.XLOOKUP(A1084,'Medical Examinations'!J1084:J3418,'Medical Examinations'!N1084:N3418)</f>
        <v>No</v>
      </c>
      <c r="F1084" s="7" t="str">
        <f>_xlfn.XLOOKUP(A1084,'Medical Examinations'!J1084:J3418,'Medical Examinations'!O1084:O3418)</f>
        <v>No</v>
      </c>
      <c r="G1084" s="7">
        <v>2</v>
      </c>
      <c r="H1084" s="7" t="str">
        <f>_xlfn.XLOOKUP(A1084,'Medical Examinations'!J1084:J3418,'Medical Examinations'!Q1084:Q3418)</f>
        <v>No</v>
      </c>
      <c r="I1084" s="7" t="str">
        <f>_xlfn.XLOOKUP(A1084,'Medical Examinations'!J1084:J3418,'Medical Examinations'!S1084:S3418)</f>
        <v>Over Weight</v>
      </c>
      <c r="J1084" s="7" t="str">
        <f>_xlfn.XLOOKUP(A1084,'Hospitalisation Details'!$K$2:$K$2344,'Hospitalisation Details'!$V$2:$V$2344,0)</f>
        <v>11-Oct-1973</v>
      </c>
      <c r="K1084" s="24">
        <f>_xlfn.XLOOKUP(A1084,'Hospitalisation Details'!$K$2:$K$2344,'Hospitalisation Details'!$P$2:$P$2344,0)</f>
        <v>10419.59</v>
      </c>
      <c r="L1084" s="24" t="str">
        <f>_xlfn.XLOOKUP(A1084,'Hospitalisation Details'!$K$2:$K$2344,'Hospitalisation Details'!$Q$2:$Q$2344,0)</f>
        <v>tier - 3</v>
      </c>
      <c r="M1084" s="5" t="str">
        <f>_xlfn.XLOOKUP(A1084,'Hospitalisation Details'!$K$2:$K$2344,'Hospitalisation Details'!$R$2:$R$2344,0)</f>
        <v>tier - 2</v>
      </c>
      <c r="N1084" s="5" t="str">
        <f>_xlfn.XLOOKUP(A1084,'Hospitalisation Details'!$K$2:$K$2344,'Hospitalisation Details'!$S$2:$S$2344,0)</f>
        <v>R1025</v>
      </c>
    </row>
    <row r="1085" spans="1:14" ht="15.6" x14ac:dyDescent="0.3">
      <c r="A1085" s="8" t="s">
        <v>1287</v>
      </c>
      <c r="B1085" s="7" t="str">
        <f>_xlfn.XLOOKUP(A1085,'Customer Names'!E1085:E3419,'Customer Names'!H1085:H3419)</f>
        <v>Reichardt</v>
      </c>
      <c r="C1085" s="7">
        <v>31.66</v>
      </c>
      <c r="D1085" s="7" t="str">
        <f>_xlfn.XLOOKUP(A1085,'Medical Examinations'!J1085:J3419,'Medical Examinations'!M1085:M3419)</f>
        <v>No</v>
      </c>
      <c r="E1085" s="7" t="str">
        <f>_xlfn.XLOOKUP(A1085,'Medical Examinations'!J1085:J3419,'Medical Examinations'!N1085:N3419)</f>
        <v>No</v>
      </c>
      <c r="F1085" s="7" t="str">
        <f>_xlfn.XLOOKUP(A1085,'Medical Examinations'!J1085:J3419,'Medical Examinations'!O1085:O3419)</f>
        <v>No</v>
      </c>
      <c r="G1085" s="7">
        <v>0</v>
      </c>
      <c r="H1085" s="7" t="str">
        <f>_xlfn.XLOOKUP(A1085,'Medical Examinations'!J1085:J3419,'Medical Examinations'!Q1085:Q3419)</f>
        <v>No</v>
      </c>
      <c r="I1085" s="7" t="str">
        <f>_xlfn.XLOOKUP(A1085,'Medical Examinations'!J1085:J3419,'Medical Examinations'!S1085:S3419)</f>
        <v>Obesity</v>
      </c>
      <c r="J1085" s="7" t="str">
        <f>_xlfn.XLOOKUP(A1085,'Hospitalisation Details'!$K$2:$K$2344,'Hospitalisation Details'!$V$2:$V$2344,0)</f>
        <v>24-Oct-1980</v>
      </c>
      <c r="K1085" s="24">
        <f>_xlfn.XLOOKUP(A1085,'Hospitalisation Details'!$K$2:$K$2344,'Hospitalisation Details'!$P$2:$P$2344,0)</f>
        <v>10407.98</v>
      </c>
      <c r="L1085" s="24" t="str">
        <f>_xlfn.XLOOKUP(A1085,'Hospitalisation Details'!$K$2:$K$2344,'Hospitalisation Details'!$Q$2:$Q$2344,0)</f>
        <v>tier - 3</v>
      </c>
      <c r="M1085" s="5" t="str">
        <f>_xlfn.XLOOKUP(A1085,'Hospitalisation Details'!$K$2:$K$2344,'Hospitalisation Details'!$R$2:$R$2344,0)</f>
        <v>tier - 1</v>
      </c>
      <c r="N1085" s="5" t="str">
        <f>_xlfn.XLOOKUP(A1085,'Hospitalisation Details'!$K$2:$K$2344,'Hospitalisation Details'!$S$2:$S$2344,0)</f>
        <v>R1021</v>
      </c>
    </row>
    <row r="1086" spans="1:14" ht="15.6" x14ac:dyDescent="0.3">
      <c r="A1086" s="8" t="s">
        <v>1286</v>
      </c>
      <c r="B1086" s="7" t="str">
        <f>_xlfn.XLOOKUP(A1086,'Customer Names'!E1086:E3420,'Customer Names'!H1086:H3420)</f>
        <v>Morton</v>
      </c>
      <c r="C1086" s="7">
        <v>28.215</v>
      </c>
      <c r="D1086" s="7" t="str">
        <f>_xlfn.XLOOKUP(A1086,'Medical Examinations'!J1086:J3420,'Medical Examinations'!M1086:M3420)</f>
        <v>Yes</v>
      </c>
      <c r="E1086" s="7" t="str">
        <f>_xlfn.XLOOKUP(A1086,'Medical Examinations'!J1086:J3420,'Medical Examinations'!N1086:N3420)</f>
        <v>No</v>
      </c>
      <c r="F1086" s="7" t="str">
        <f>_xlfn.XLOOKUP(A1086,'Medical Examinations'!J1086:J3420,'Medical Examinations'!O1086:O3420)</f>
        <v>No</v>
      </c>
      <c r="G1086" s="7">
        <v>1</v>
      </c>
      <c r="H1086" s="7" t="str">
        <f>_xlfn.XLOOKUP(A1086,'Medical Examinations'!J1086:J3420,'Medical Examinations'!Q1086:Q3420)</f>
        <v>No</v>
      </c>
      <c r="I1086" s="7" t="str">
        <f>_xlfn.XLOOKUP(A1086,'Medical Examinations'!J1086:J3420,'Medical Examinations'!S1086:S3420)</f>
        <v>Over Weight</v>
      </c>
      <c r="J1086" s="7" t="str">
        <f>_xlfn.XLOOKUP(A1086,'Hospitalisation Details'!$K$2:$K$2344,'Hospitalisation Details'!$V$2:$V$2344,0)</f>
        <v>5-Jun-1975</v>
      </c>
      <c r="K1086" s="24">
        <f>_xlfn.XLOOKUP(A1086,'Hospitalisation Details'!$K$2:$K$2344,'Hospitalisation Details'!$P$2:$P$2344,0)</f>
        <v>10407.09</v>
      </c>
      <c r="L1086" s="24" t="str">
        <f>_xlfn.XLOOKUP(A1086,'Hospitalisation Details'!$K$2:$K$2344,'Hospitalisation Details'!$Q$2:$Q$2344,0)</f>
        <v>tier - 3</v>
      </c>
      <c r="M1086" s="5" t="str">
        <f>_xlfn.XLOOKUP(A1086,'Hospitalisation Details'!$K$2:$K$2344,'Hospitalisation Details'!$R$2:$R$2344,0)</f>
        <v>tier - 1</v>
      </c>
      <c r="N1086" s="5" t="str">
        <f>_xlfn.XLOOKUP(A1086,'Hospitalisation Details'!$K$2:$K$2344,'Hospitalisation Details'!$S$2:$S$2344,0)</f>
        <v>R1015</v>
      </c>
    </row>
    <row r="1087" spans="1:14" ht="15.6" x14ac:dyDescent="0.3">
      <c r="A1087" s="8" t="s">
        <v>1285</v>
      </c>
      <c r="B1087" s="7" t="str">
        <f>_xlfn.XLOOKUP(A1087,'Customer Names'!E1087:E3421,'Customer Names'!H1087:H3421)</f>
        <v>Sunstrum</v>
      </c>
      <c r="C1087" s="7">
        <v>26.12</v>
      </c>
      <c r="D1087" s="7" t="str">
        <f>_xlfn.XLOOKUP(A1087,'Medical Examinations'!J1087:J3421,'Medical Examinations'!M1087:M3421)</f>
        <v>Yes</v>
      </c>
      <c r="E1087" s="7" t="str">
        <f>_xlfn.XLOOKUP(A1087,'Medical Examinations'!J1087:J3421,'Medical Examinations'!N1087:N3421)</f>
        <v>No</v>
      </c>
      <c r="F1087" s="7" t="str">
        <f>_xlfn.XLOOKUP(A1087,'Medical Examinations'!J1087:J3421,'Medical Examinations'!O1087:O3421)</f>
        <v>Yes</v>
      </c>
      <c r="G1087" s="7">
        <v>1</v>
      </c>
      <c r="H1087" s="7" t="str">
        <f>_xlfn.XLOOKUP(A1087,'Medical Examinations'!J1087:J3421,'Medical Examinations'!Q1087:Q3421)</f>
        <v>No</v>
      </c>
      <c r="I1087" s="7" t="str">
        <f>_xlfn.XLOOKUP(A1087,'Medical Examinations'!J1087:J3421,'Medical Examinations'!S1087:S3421)</f>
        <v>Over Weight</v>
      </c>
      <c r="J1087" s="7" t="str">
        <f>_xlfn.XLOOKUP(A1087,'Hospitalisation Details'!$K$2:$K$2344,'Hospitalisation Details'!$V$2:$V$2344,0)</f>
        <v>7-Jul-1969</v>
      </c>
      <c r="K1087" s="24">
        <f>_xlfn.XLOOKUP(A1087,'Hospitalisation Details'!$K$2:$K$2344,'Hospitalisation Details'!$P$2:$P$2344,0)</f>
        <v>10403.27</v>
      </c>
      <c r="L1087" s="24" t="str">
        <f>_xlfn.XLOOKUP(A1087,'Hospitalisation Details'!$K$2:$K$2344,'Hospitalisation Details'!$Q$2:$Q$2344,0)</f>
        <v>tier - 3</v>
      </c>
      <c r="M1087" s="5" t="str">
        <f>_xlfn.XLOOKUP(A1087,'Hospitalisation Details'!$K$2:$K$2344,'Hospitalisation Details'!$R$2:$R$2344,0)</f>
        <v>tier - 2</v>
      </c>
      <c r="N1087" s="5" t="str">
        <f>_xlfn.XLOOKUP(A1087,'Hospitalisation Details'!$K$2:$K$2344,'Hospitalisation Details'!$S$2:$S$2344,0)</f>
        <v>R1020</v>
      </c>
    </row>
    <row r="1088" spans="1:14" ht="15.6" x14ac:dyDescent="0.3">
      <c r="A1088" s="8" t="s">
        <v>1284</v>
      </c>
      <c r="B1088" s="7" t="str">
        <f>_xlfn.XLOOKUP(A1088,'Customer Names'!E1088:E3422,'Customer Names'!H1088:H3422)</f>
        <v>Frownfelter</v>
      </c>
      <c r="C1088" s="7">
        <v>36.630000000000003</v>
      </c>
      <c r="D1088" s="7" t="str">
        <f>_xlfn.XLOOKUP(A1088,'Medical Examinations'!J1088:J3422,'Medical Examinations'!M1088:M3422)</f>
        <v>No</v>
      </c>
      <c r="E1088" s="7" t="str">
        <f>_xlfn.XLOOKUP(A1088,'Medical Examinations'!J1088:J3422,'Medical Examinations'!N1088:N3422)</f>
        <v>No</v>
      </c>
      <c r="F1088" s="7" t="str">
        <f>_xlfn.XLOOKUP(A1088,'Medical Examinations'!J1088:J3422,'Medical Examinations'!O1088:O3422)</f>
        <v>No</v>
      </c>
      <c r="G1088" s="7">
        <v>2</v>
      </c>
      <c r="H1088" s="7" t="str">
        <f>_xlfn.XLOOKUP(A1088,'Medical Examinations'!J1088:J3422,'Medical Examinations'!Q1088:Q3422)</f>
        <v>No</v>
      </c>
      <c r="I1088" s="7" t="str">
        <f>_xlfn.XLOOKUP(A1088,'Medical Examinations'!J1088:J3422,'Medical Examinations'!S1088:S3422)</f>
        <v>Obesity</v>
      </c>
      <c r="J1088" s="7" t="str">
        <f>_xlfn.XLOOKUP(A1088,'Hospitalisation Details'!$K$2:$K$2344,'Hospitalisation Details'!$V$2:$V$2344,0)</f>
        <v>19-Sep-1973</v>
      </c>
      <c r="K1088" s="24">
        <f>_xlfn.XLOOKUP(A1088,'Hospitalisation Details'!$K$2:$K$2344,'Hospitalisation Details'!$P$2:$P$2344,0)</f>
        <v>10381.48</v>
      </c>
      <c r="L1088" s="24" t="str">
        <f>_xlfn.XLOOKUP(A1088,'Hospitalisation Details'!$K$2:$K$2344,'Hospitalisation Details'!$Q$2:$Q$2344,0)</f>
        <v>tier - 3</v>
      </c>
      <c r="M1088" s="5" t="str">
        <f>_xlfn.XLOOKUP(A1088,'Hospitalisation Details'!$K$2:$K$2344,'Hospitalisation Details'!$R$2:$R$2344,0)</f>
        <v>tier - 3</v>
      </c>
      <c r="N1088" s="5" t="str">
        <f>_xlfn.XLOOKUP(A1088,'Hospitalisation Details'!$K$2:$K$2344,'Hospitalisation Details'!$S$2:$S$2344,0)</f>
        <v>R1013</v>
      </c>
    </row>
    <row r="1089" spans="1:14" ht="15.6" x14ac:dyDescent="0.3">
      <c r="A1089" s="8" t="s">
        <v>1283</v>
      </c>
      <c r="B1089" s="7" t="str">
        <f>_xlfn.XLOOKUP(A1089,'Customer Names'!E1089:E3423,'Customer Names'!H1089:H3423)</f>
        <v>Richter</v>
      </c>
      <c r="C1089" s="7">
        <v>33.344999999999999</v>
      </c>
      <c r="D1089" s="7" t="str">
        <f>_xlfn.XLOOKUP(A1089,'Medical Examinations'!J1089:J3423,'Medical Examinations'!M1089:M3423)</f>
        <v>No</v>
      </c>
      <c r="E1089" s="7" t="str">
        <f>_xlfn.XLOOKUP(A1089,'Medical Examinations'!J1089:J3423,'Medical Examinations'!N1089:N3423)</f>
        <v>No</v>
      </c>
      <c r="F1089" s="7" t="str">
        <f>_xlfn.XLOOKUP(A1089,'Medical Examinations'!J1089:J3423,'Medical Examinations'!O1089:O3423)</f>
        <v>No</v>
      </c>
      <c r="G1089" s="7">
        <v>2</v>
      </c>
      <c r="H1089" s="7" t="str">
        <f>_xlfn.XLOOKUP(A1089,'Medical Examinations'!J1089:J3423,'Medical Examinations'!Q1089:Q3423)</f>
        <v>No</v>
      </c>
      <c r="I1089" s="7" t="str">
        <f>_xlfn.XLOOKUP(A1089,'Medical Examinations'!J1089:J3423,'Medical Examinations'!S1089:S3423)</f>
        <v>Obesity</v>
      </c>
      <c r="J1089" s="7" t="str">
        <f>_xlfn.XLOOKUP(A1089,'Hospitalisation Details'!$K$2:$K$2344,'Hospitalisation Details'!$V$2:$V$2344,0)</f>
        <v>29-Sep-1973</v>
      </c>
      <c r="K1089" s="24">
        <f>_xlfn.XLOOKUP(A1089,'Hospitalisation Details'!$K$2:$K$2344,'Hospitalisation Details'!$P$2:$P$2344,0)</f>
        <v>10370.91</v>
      </c>
      <c r="L1089" s="24" t="str">
        <f>_xlfn.XLOOKUP(A1089,'Hospitalisation Details'!$K$2:$K$2344,'Hospitalisation Details'!$Q$2:$Q$2344,0)</f>
        <v>tier - 3</v>
      </c>
      <c r="M1089" s="5" t="str">
        <f>_xlfn.XLOOKUP(A1089,'Hospitalisation Details'!$K$2:$K$2344,'Hospitalisation Details'!$R$2:$R$2344,0)</f>
        <v>tier - 3</v>
      </c>
      <c r="N1089" s="5" t="str">
        <f>_xlfn.XLOOKUP(A1089,'Hospitalisation Details'!$K$2:$K$2344,'Hospitalisation Details'!$S$2:$S$2344,0)</f>
        <v>R1024</v>
      </c>
    </row>
    <row r="1090" spans="1:14" ht="15.6" x14ac:dyDescent="0.3">
      <c r="A1090" s="8" t="s">
        <v>1282</v>
      </c>
      <c r="B1090" s="7" t="str">
        <f>_xlfn.XLOOKUP(A1090,'Customer Names'!E1090:E3424,'Customer Names'!H1090:H3424)</f>
        <v>England</v>
      </c>
      <c r="C1090" s="7">
        <v>27.11</v>
      </c>
      <c r="D1090" s="7" t="str">
        <f>_xlfn.XLOOKUP(A1090,'Medical Examinations'!J1090:J3424,'Medical Examinations'!M1090:M3424)</f>
        <v>No</v>
      </c>
      <c r="E1090" s="7" t="str">
        <f>_xlfn.XLOOKUP(A1090,'Medical Examinations'!J1090:J3424,'Medical Examinations'!N1090:N3424)</f>
        <v>No</v>
      </c>
      <c r="F1090" s="7" t="str">
        <f>_xlfn.XLOOKUP(A1090,'Medical Examinations'!J1090:J3424,'Medical Examinations'!O1090:O3424)</f>
        <v>No</v>
      </c>
      <c r="G1090" s="7">
        <v>0</v>
      </c>
      <c r="H1090" s="7" t="str">
        <f>_xlfn.XLOOKUP(A1090,'Medical Examinations'!J1090:J3424,'Medical Examinations'!Q1090:Q3424)</f>
        <v>No</v>
      </c>
      <c r="I1090" s="7" t="str">
        <f>_xlfn.XLOOKUP(A1090,'Medical Examinations'!J1090:J3424,'Medical Examinations'!S1090:S3424)</f>
        <v>Over Weight</v>
      </c>
      <c r="J1090" s="7" t="str">
        <f>_xlfn.XLOOKUP(A1090,'Hospitalisation Details'!$K$2:$K$2344,'Hospitalisation Details'!$V$2:$V$2344,0)</f>
        <v>6-Sep-1971</v>
      </c>
      <c r="K1090" s="24">
        <f>_xlfn.XLOOKUP(A1090,'Hospitalisation Details'!$K$2:$K$2344,'Hospitalisation Details'!$P$2:$P$2344,0)</f>
        <v>10356.67</v>
      </c>
      <c r="L1090" s="24" t="str">
        <f>_xlfn.XLOOKUP(A1090,'Hospitalisation Details'!$K$2:$K$2344,'Hospitalisation Details'!$Q$2:$Q$2344,0)</f>
        <v>tier - 3</v>
      </c>
      <c r="M1090" s="5" t="str">
        <f>_xlfn.XLOOKUP(A1090,'Hospitalisation Details'!$K$2:$K$2344,'Hospitalisation Details'!$R$2:$R$2344,0)</f>
        <v>tier - 1</v>
      </c>
      <c r="N1090" s="5" t="str">
        <f>_xlfn.XLOOKUP(A1090,'Hospitalisation Details'!$K$2:$K$2344,'Hospitalisation Details'!$S$2:$S$2344,0)</f>
        <v>R1025</v>
      </c>
    </row>
    <row r="1091" spans="1:14" ht="15.6" x14ac:dyDescent="0.3">
      <c r="A1091" s="8" t="s">
        <v>1281</v>
      </c>
      <c r="B1091" s="7" t="str">
        <f>_xlfn.XLOOKUP(A1091,'Customer Names'!E1091:E3425,'Customer Names'!H1091:H3425)</f>
        <v>McLean</v>
      </c>
      <c r="C1091" s="7">
        <v>26.6</v>
      </c>
      <c r="D1091" s="7" t="str">
        <f>_xlfn.XLOOKUP(A1091,'Medical Examinations'!J1091:J3425,'Medical Examinations'!M1091:M3425)</f>
        <v>Yes</v>
      </c>
      <c r="E1091" s="7" t="str">
        <f>_xlfn.XLOOKUP(A1091,'Medical Examinations'!J1091:J3425,'Medical Examinations'!N1091:N3425)</f>
        <v>No</v>
      </c>
      <c r="F1091" s="7" t="str">
        <f>_xlfn.XLOOKUP(A1091,'Medical Examinations'!J1091:J3425,'Medical Examinations'!O1091:O3425)</f>
        <v>Yes</v>
      </c>
      <c r="G1091" s="7">
        <v>1</v>
      </c>
      <c r="H1091" s="7" t="str">
        <f>_xlfn.XLOOKUP(A1091,'Medical Examinations'!J1091:J3425,'Medical Examinations'!Q1091:Q3425)</f>
        <v>No</v>
      </c>
      <c r="I1091" s="7" t="str">
        <f>_xlfn.XLOOKUP(A1091,'Medical Examinations'!J1091:J3425,'Medical Examinations'!S1091:S3425)</f>
        <v>Over Weight</v>
      </c>
      <c r="J1091" s="7" t="str">
        <f>_xlfn.XLOOKUP(A1091,'Hospitalisation Details'!$K$2:$K$2344,'Hospitalisation Details'!$V$2:$V$2344,0)</f>
        <v>17-Jun-1969</v>
      </c>
      <c r="K1091" s="24">
        <f>_xlfn.XLOOKUP(A1091,'Hospitalisation Details'!$K$2:$K$2344,'Hospitalisation Details'!$P$2:$P$2344,0)</f>
        <v>10355.64</v>
      </c>
      <c r="L1091" s="24" t="str">
        <f>_xlfn.XLOOKUP(A1091,'Hospitalisation Details'!$K$2:$K$2344,'Hospitalisation Details'!$Q$2:$Q$2344,0)</f>
        <v>tier - 3</v>
      </c>
      <c r="M1091" s="5" t="str">
        <f>_xlfn.XLOOKUP(A1091,'Hospitalisation Details'!$K$2:$K$2344,'Hospitalisation Details'!$R$2:$R$2344,0)</f>
        <v>tier - 1</v>
      </c>
      <c r="N1091" s="5" t="str">
        <f>_xlfn.XLOOKUP(A1091,'Hospitalisation Details'!$K$2:$K$2344,'Hospitalisation Details'!$S$2:$S$2344,0)</f>
        <v>R1012</v>
      </c>
    </row>
    <row r="1092" spans="1:14" ht="15.6" x14ac:dyDescent="0.3">
      <c r="A1092" s="8" t="s">
        <v>1280</v>
      </c>
      <c r="B1092" s="7" t="str">
        <f>_xlfn.XLOOKUP(A1092,'Customer Names'!E1092:E3426,'Customer Names'!H1092:H3426)</f>
        <v>Gardner</v>
      </c>
      <c r="C1092" s="7">
        <v>30.41</v>
      </c>
      <c r="D1092" s="7" t="str">
        <f>_xlfn.XLOOKUP(A1092,'Medical Examinations'!J1092:J3426,'Medical Examinations'!M1092:M3426)</f>
        <v>No</v>
      </c>
      <c r="E1092" s="7" t="str">
        <f>_xlfn.XLOOKUP(A1092,'Medical Examinations'!J1092:J3426,'Medical Examinations'!N1092:N3426)</f>
        <v>No</v>
      </c>
      <c r="F1092" s="7" t="str">
        <f>_xlfn.XLOOKUP(A1092,'Medical Examinations'!J1092:J3426,'Medical Examinations'!O1092:O3426)</f>
        <v>No</v>
      </c>
      <c r="G1092" s="7">
        <v>0</v>
      </c>
      <c r="H1092" s="7" t="str">
        <f>_xlfn.XLOOKUP(A1092,'Medical Examinations'!J1092:J3426,'Medical Examinations'!Q1092:Q3426)</f>
        <v>No</v>
      </c>
      <c r="I1092" s="7" t="str">
        <f>_xlfn.XLOOKUP(A1092,'Medical Examinations'!J1092:J3426,'Medical Examinations'!S1092:S3426)</f>
        <v>Obesity</v>
      </c>
      <c r="J1092" s="7" t="str">
        <f>_xlfn.XLOOKUP(A1092,'Hospitalisation Details'!$K$2:$K$2344,'Hospitalisation Details'!$V$2:$V$2344,0)</f>
        <v>29-Sep-1974</v>
      </c>
      <c r="K1092" s="24">
        <f>_xlfn.XLOOKUP(A1092,'Hospitalisation Details'!$K$2:$K$2344,'Hospitalisation Details'!$P$2:$P$2344,0)</f>
        <v>10352.48</v>
      </c>
      <c r="L1092" s="24" t="str">
        <f>_xlfn.XLOOKUP(A1092,'Hospitalisation Details'!$K$2:$K$2344,'Hospitalisation Details'!$Q$2:$Q$2344,0)</f>
        <v>tier - 3</v>
      </c>
      <c r="M1092" s="5" t="str">
        <f>_xlfn.XLOOKUP(A1092,'Hospitalisation Details'!$K$2:$K$2344,'Hospitalisation Details'!$R$2:$R$2344,0)</f>
        <v>tier - 1</v>
      </c>
      <c r="N1092" s="5" t="str">
        <f>_xlfn.XLOOKUP(A1092,'Hospitalisation Details'!$K$2:$K$2344,'Hospitalisation Details'!$S$2:$S$2344,0)</f>
        <v>R1012</v>
      </c>
    </row>
    <row r="1093" spans="1:14" ht="15.6" x14ac:dyDescent="0.3">
      <c r="A1093" s="8" t="s">
        <v>1279</v>
      </c>
      <c r="B1093" s="7" t="str">
        <f>_xlfn.XLOOKUP(A1093,'Customer Names'!E1093:E3427,'Customer Names'!H1093:H3427)</f>
        <v>Lane</v>
      </c>
      <c r="C1093" s="7">
        <v>28.98</v>
      </c>
      <c r="D1093" s="7" t="str">
        <f>_xlfn.XLOOKUP(A1093,'Medical Examinations'!J1093:J3427,'Medical Examinations'!M1093:M3427)</f>
        <v>No</v>
      </c>
      <c r="E1093" s="7" t="str">
        <f>_xlfn.XLOOKUP(A1093,'Medical Examinations'!J1093:J3427,'Medical Examinations'!N1093:N3427)</f>
        <v>No</v>
      </c>
      <c r="F1093" s="7" t="str">
        <f>_xlfn.XLOOKUP(A1093,'Medical Examinations'!J1093:J3427,'Medical Examinations'!O1093:O3427)</f>
        <v>No</v>
      </c>
      <c r="G1093" s="7">
        <v>2</v>
      </c>
      <c r="H1093" s="7" t="str">
        <f>_xlfn.XLOOKUP(A1093,'Medical Examinations'!J1093:J3427,'Medical Examinations'!Q1093:Q3427)</f>
        <v>No</v>
      </c>
      <c r="I1093" s="7" t="str">
        <f>_xlfn.XLOOKUP(A1093,'Medical Examinations'!J1093:J3427,'Medical Examinations'!S1093:S3427)</f>
        <v>Over Weight</v>
      </c>
      <c r="J1093" s="7" t="str">
        <f>_xlfn.XLOOKUP(A1093,'Hospitalisation Details'!$K$2:$K$2344,'Hospitalisation Details'!$V$2:$V$2344,0)</f>
        <v>8-Aug-1973</v>
      </c>
      <c r="K1093" s="24">
        <f>_xlfn.XLOOKUP(A1093,'Hospitalisation Details'!$K$2:$K$2344,'Hospitalisation Details'!$P$2:$P$2344,0)</f>
        <v>10345.93</v>
      </c>
      <c r="L1093" s="24" t="str">
        <f>_xlfn.XLOOKUP(A1093,'Hospitalisation Details'!$K$2:$K$2344,'Hospitalisation Details'!$Q$2:$Q$2344,0)</f>
        <v>tier - 3</v>
      </c>
      <c r="M1093" s="5" t="str">
        <f>_xlfn.XLOOKUP(A1093,'Hospitalisation Details'!$K$2:$K$2344,'Hospitalisation Details'!$R$2:$R$2344,0)</f>
        <v>tier - 2</v>
      </c>
      <c r="N1093" s="5" t="str">
        <f>_xlfn.XLOOKUP(A1093,'Hospitalisation Details'!$K$2:$K$2344,'Hospitalisation Details'!$S$2:$S$2344,0)</f>
        <v>R1021</v>
      </c>
    </row>
    <row r="1094" spans="1:14" ht="15.6" x14ac:dyDescent="0.3">
      <c r="A1094" s="8" t="s">
        <v>1278</v>
      </c>
      <c r="B1094" s="7" t="str">
        <f>_xlfn.XLOOKUP(A1094,'Customer Names'!E1094:E3428,'Customer Names'!H1094:H3428)</f>
        <v>Vonachen</v>
      </c>
      <c r="C1094" s="7">
        <v>31.24</v>
      </c>
      <c r="D1094" s="7" t="str">
        <f>_xlfn.XLOOKUP(A1094,'Medical Examinations'!J1094:J3428,'Medical Examinations'!M1094:M3428)</f>
        <v>No</v>
      </c>
      <c r="E1094" s="7" t="str">
        <f>_xlfn.XLOOKUP(A1094,'Medical Examinations'!J1094:J3428,'Medical Examinations'!N1094:N3428)</f>
        <v>No</v>
      </c>
      <c r="F1094" s="7" t="str">
        <f>_xlfn.XLOOKUP(A1094,'Medical Examinations'!J1094:J3428,'Medical Examinations'!O1094:O3428)</f>
        <v>No</v>
      </c>
      <c r="G1094" s="7">
        <v>0</v>
      </c>
      <c r="H1094" s="7" t="str">
        <f>_xlfn.XLOOKUP(A1094,'Medical Examinations'!J1094:J3428,'Medical Examinations'!Q1094:Q3428)</f>
        <v>No</v>
      </c>
      <c r="I1094" s="7" t="str">
        <f>_xlfn.XLOOKUP(A1094,'Medical Examinations'!J1094:J3428,'Medical Examinations'!S1094:S3428)</f>
        <v>Obesity</v>
      </c>
      <c r="J1094" s="7" t="str">
        <f>_xlfn.XLOOKUP(A1094,'Hospitalisation Details'!$K$2:$K$2344,'Hospitalisation Details'!$V$2:$V$2344,0)</f>
        <v>19-Jul-1968</v>
      </c>
      <c r="K1094" s="24">
        <f>_xlfn.XLOOKUP(A1094,'Hospitalisation Details'!$K$2:$K$2344,'Hospitalisation Details'!$P$2:$P$2344,0)</f>
        <v>10338.93</v>
      </c>
      <c r="L1094" s="24" t="str">
        <f>_xlfn.XLOOKUP(A1094,'Hospitalisation Details'!$K$2:$K$2344,'Hospitalisation Details'!$Q$2:$Q$2344,0)</f>
        <v>tier - 3</v>
      </c>
      <c r="M1094" s="5" t="str">
        <f>_xlfn.XLOOKUP(A1094,'Hospitalisation Details'!$K$2:$K$2344,'Hospitalisation Details'!$R$2:$R$2344,0)</f>
        <v>tier - 1</v>
      </c>
      <c r="N1094" s="5" t="str">
        <f>_xlfn.XLOOKUP(A1094,'Hospitalisation Details'!$K$2:$K$2344,'Hospitalisation Details'!$S$2:$S$2344,0)</f>
        <v>R1013</v>
      </c>
    </row>
    <row r="1095" spans="1:14" ht="15.6" x14ac:dyDescent="0.3">
      <c r="A1095" s="8" t="s">
        <v>1277</v>
      </c>
      <c r="B1095" s="7" t="str">
        <f>_xlfn.XLOOKUP(A1095,'Customer Names'!E1095:E3429,'Customer Names'!H1095:H3429)</f>
        <v>Smith</v>
      </c>
      <c r="C1095" s="7">
        <v>31.54</v>
      </c>
      <c r="D1095" s="7" t="str">
        <f>_xlfn.XLOOKUP(A1095,'Medical Examinations'!J1095:J3429,'Medical Examinations'!M1095:M3429)</f>
        <v>No</v>
      </c>
      <c r="E1095" s="7" t="str">
        <f>_xlfn.XLOOKUP(A1095,'Medical Examinations'!J1095:J3429,'Medical Examinations'!N1095:N3429)</f>
        <v>No</v>
      </c>
      <c r="F1095" s="7" t="str">
        <f>_xlfn.XLOOKUP(A1095,'Medical Examinations'!J1095:J3429,'Medical Examinations'!O1095:O3429)</f>
        <v>No</v>
      </c>
      <c r="G1095" s="7">
        <v>0</v>
      </c>
      <c r="H1095" s="7" t="str">
        <f>_xlfn.XLOOKUP(A1095,'Medical Examinations'!J1095:J3429,'Medical Examinations'!Q1095:Q3429)</f>
        <v>No</v>
      </c>
      <c r="I1095" s="7" t="str">
        <f>_xlfn.XLOOKUP(A1095,'Medical Examinations'!J1095:J3429,'Medical Examinations'!S1095:S3429)</f>
        <v>Obesity</v>
      </c>
      <c r="J1095" s="7" t="str">
        <f>_xlfn.XLOOKUP(A1095,'Hospitalisation Details'!$K$2:$K$2344,'Hospitalisation Details'!$V$2:$V$2344,0)</f>
        <v>21-Jul-1982</v>
      </c>
      <c r="K1095" s="24">
        <f>_xlfn.XLOOKUP(A1095,'Hospitalisation Details'!$K$2:$K$2344,'Hospitalisation Details'!$P$2:$P$2344,0)</f>
        <v>10329.06</v>
      </c>
      <c r="L1095" s="24" t="str">
        <f>_xlfn.XLOOKUP(A1095,'Hospitalisation Details'!$K$2:$K$2344,'Hospitalisation Details'!$Q$2:$Q$2344,0)</f>
        <v>tier - 3</v>
      </c>
      <c r="M1095" s="5" t="str">
        <f>_xlfn.XLOOKUP(A1095,'Hospitalisation Details'!$K$2:$K$2344,'Hospitalisation Details'!$R$2:$R$2344,0)</f>
        <v>tier - 1</v>
      </c>
      <c r="N1095" s="5" t="str">
        <f>_xlfn.XLOOKUP(A1095,'Hospitalisation Details'!$K$2:$K$2344,'Hospitalisation Details'!$S$2:$S$2344,0)</f>
        <v>R1021</v>
      </c>
    </row>
    <row r="1096" spans="1:14" ht="15.6" x14ac:dyDescent="0.3">
      <c r="A1096" s="8" t="s">
        <v>1276</v>
      </c>
      <c r="B1096" s="7" t="str">
        <f>_xlfn.XLOOKUP(A1096,'Customer Names'!E1096:E3430,'Customer Names'!H1096:H3430)</f>
        <v>Kidwell</v>
      </c>
      <c r="C1096" s="7">
        <v>38.6</v>
      </c>
      <c r="D1096" s="7" t="str">
        <f>_xlfn.XLOOKUP(A1096,'Medical Examinations'!J1096:J3430,'Medical Examinations'!M1096:M3430)</f>
        <v>Yes</v>
      </c>
      <c r="E1096" s="7" t="str">
        <f>_xlfn.XLOOKUP(A1096,'Medical Examinations'!J1096:J3430,'Medical Examinations'!N1096:N3430)</f>
        <v>No</v>
      </c>
      <c r="F1096" s="7" t="str">
        <f>_xlfn.XLOOKUP(A1096,'Medical Examinations'!J1096:J3430,'Medical Examinations'!O1096:O3430)</f>
        <v>No</v>
      </c>
      <c r="G1096" s="7">
        <v>2</v>
      </c>
      <c r="H1096" s="7" t="str">
        <f>_xlfn.XLOOKUP(A1096,'Medical Examinations'!J1096:J3430,'Medical Examinations'!Q1096:Q3430)</f>
        <v>No</v>
      </c>
      <c r="I1096" s="7" t="str">
        <f>_xlfn.XLOOKUP(A1096,'Medical Examinations'!J1096:J3430,'Medical Examinations'!S1096:S3430)</f>
        <v>Obesity</v>
      </c>
      <c r="J1096" s="7" t="str">
        <f>_xlfn.XLOOKUP(A1096,'Hospitalisation Details'!$K$2:$K$2344,'Hospitalisation Details'!$V$2:$V$2344,0)</f>
        <v>1-Dec-1970</v>
      </c>
      <c r="K1096" s="24">
        <f>_xlfn.XLOOKUP(A1096,'Hospitalisation Details'!$K$2:$K$2344,'Hospitalisation Details'!$P$2:$P$2344,0)</f>
        <v>10325.209999999999</v>
      </c>
      <c r="L1096" s="24" t="str">
        <f>_xlfn.XLOOKUP(A1096,'Hospitalisation Details'!$K$2:$K$2344,'Hospitalisation Details'!$Q$2:$Q$2344,0)</f>
        <v>tier - 3</v>
      </c>
      <c r="M1096" s="5" t="str">
        <f>_xlfn.XLOOKUP(A1096,'Hospitalisation Details'!$K$2:$K$2344,'Hospitalisation Details'!$R$2:$R$2344,0)</f>
        <v>tier - 3</v>
      </c>
      <c r="N1096" s="5" t="str">
        <f>_xlfn.XLOOKUP(A1096,'Hospitalisation Details'!$K$2:$K$2344,'Hospitalisation Details'!$S$2:$S$2344,0)</f>
        <v>R1011</v>
      </c>
    </row>
    <row r="1097" spans="1:14" ht="15.6" x14ac:dyDescent="0.3">
      <c r="A1097" s="8" t="s">
        <v>1275</v>
      </c>
      <c r="B1097" s="7" t="str">
        <f>_xlfn.XLOOKUP(A1097,'Customer Names'!E1097:E3431,'Customer Names'!H1097:H3431)</f>
        <v>Betancourth</v>
      </c>
      <c r="C1097" s="7">
        <v>37.950000000000003</v>
      </c>
      <c r="D1097" s="7" t="str">
        <f>_xlfn.XLOOKUP(A1097,'Medical Examinations'!J1097:J3431,'Medical Examinations'!M1097:M3431)</f>
        <v>No</v>
      </c>
      <c r="E1097" s="7" t="str">
        <f>_xlfn.XLOOKUP(A1097,'Medical Examinations'!J1097:J3431,'Medical Examinations'!N1097:N3431)</f>
        <v>No</v>
      </c>
      <c r="F1097" s="7" t="str">
        <f>_xlfn.XLOOKUP(A1097,'Medical Examinations'!J1097:J3431,'Medical Examinations'!O1097:O3431)</f>
        <v>No</v>
      </c>
      <c r="G1097" s="7">
        <v>0</v>
      </c>
      <c r="H1097" s="7" t="str">
        <f>_xlfn.XLOOKUP(A1097,'Medical Examinations'!J1097:J3431,'Medical Examinations'!Q1097:Q3431)</f>
        <v>No</v>
      </c>
      <c r="I1097" s="7" t="str">
        <f>_xlfn.XLOOKUP(A1097,'Medical Examinations'!J1097:J3431,'Medical Examinations'!S1097:S3431)</f>
        <v>Obesity</v>
      </c>
      <c r="J1097" s="7" t="str">
        <f>_xlfn.XLOOKUP(A1097,'Hospitalisation Details'!$K$2:$K$2344,'Hospitalisation Details'!$V$2:$V$2344,0)</f>
        <v>21-Aug-1991</v>
      </c>
      <c r="K1097" s="24">
        <f>_xlfn.XLOOKUP(A1097,'Hospitalisation Details'!$K$2:$K$2344,'Hospitalisation Details'!$P$2:$P$2344,0)</f>
        <v>10322.9</v>
      </c>
      <c r="L1097" s="24" t="str">
        <f>_xlfn.XLOOKUP(A1097,'Hospitalisation Details'!$K$2:$K$2344,'Hospitalisation Details'!$Q$2:$Q$2344,0)</f>
        <v>tier - 3</v>
      </c>
      <c r="M1097" s="5" t="str">
        <f>_xlfn.XLOOKUP(A1097,'Hospitalisation Details'!$K$2:$K$2344,'Hospitalisation Details'!$R$2:$R$2344,0)</f>
        <v>tier - 1</v>
      </c>
      <c r="N1097" s="5" t="str">
        <f>_xlfn.XLOOKUP(A1097,'Hospitalisation Details'!$K$2:$K$2344,'Hospitalisation Details'!$S$2:$S$2344,0)</f>
        <v>R1026</v>
      </c>
    </row>
    <row r="1098" spans="1:14" ht="15.6" x14ac:dyDescent="0.3">
      <c r="A1098" s="8" t="s">
        <v>1274</v>
      </c>
      <c r="B1098" s="7" t="str">
        <f>_xlfn.XLOOKUP(A1098,'Customer Names'!E1098:E3432,'Customer Names'!H1098:H3432)</f>
        <v>Henstrom</v>
      </c>
      <c r="C1098" s="7">
        <v>38.97</v>
      </c>
      <c r="D1098" s="7" t="str">
        <f>_xlfn.XLOOKUP(A1098,'Medical Examinations'!J1098:J3432,'Medical Examinations'!M1098:M3432)</f>
        <v>No</v>
      </c>
      <c r="E1098" s="7" t="str">
        <f>_xlfn.XLOOKUP(A1098,'Medical Examinations'!J1098:J3432,'Medical Examinations'!N1098:N3432)</f>
        <v>No</v>
      </c>
      <c r="F1098" s="7" t="str">
        <f>_xlfn.XLOOKUP(A1098,'Medical Examinations'!J1098:J3432,'Medical Examinations'!O1098:O3432)</f>
        <v>No</v>
      </c>
      <c r="G1098" s="7">
        <v>0</v>
      </c>
      <c r="H1098" s="7" t="str">
        <f>_xlfn.XLOOKUP(A1098,'Medical Examinations'!J1098:J3432,'Medical Examinations'!Q1098:Q3432)</f>
        <v>No</v>
      </c>
      <c r="I1098" s="7" t="str">
        <f>_xlfn.XLOOKUP(A1098,'Medical Examinations'!J1098:J3432,'Medical Examinations'!S1098:S3432)</f>
        <v>Obesity</v>
      </c>
      <c r="J1098" s="7" t="str">
        <f>_xlfn.XLOOKUP(A1098,'Hospitalisation Details'!$K$2:$K$2344,'Hospitalisation Details'!$V$2:$V$2344,0)</f>
        <v>17-Nov-1991</v>
      </c>
      <c r="K1098" s="24">
        <f>_xlfn.XLOOKUP(A1098,'Hospitalisation Details'!$K$2:$K$2344,'Hospitalisation Details'!$P$2:$P$2344,0)</f>
        <v>10315.91</v>
      </c>
      <c r="L1098" s="24" t="str">
        <f>_xlfn.XLOOKUP(A1098,'Hospitalisation Details'!$K$2:$K$2344,'Hospitalisation Details'!$Q$2:$Q$2344,0)</f>
        <v>tier - 3</v>
      </c>
      <c r="M1098" s="5" t="str">
        <f>_xlfn.XLOOKUP(A1098,'Hospitalisation Details'!$K$2:$K$2344,'Hospitalisation Details'!$R$2:$R$2344,0)</f>
        <v>tier - 2</v>
      </c>
      <c r="N1098" s="5" t="str">
        <f>_xlfn.XLOOKUP(A1098,'Hospitalisation Details'!$K$2:$K$2344,'Hospitalisation Details'!$S$2:$S$2344,0)</f>
        <v>R1012</v>
      </c>
    </row>
    <row r="1099" spans="1:14" ht="15.6" x14ac:dyDescent="0.3">
      <c r="A1099" s="8" t="s">
        <v>1273</v>
      </c>
      <c r="B1099" s="7" t="str">
        <f>_xlfn.XLOOKUP(A1099,'Customer Names'!E1099:E3433,'Customer Names'!H1099:H3433)</f>
        <v>Pereira</v>
      </c>
      <c r="C1099" s="7">
        <v>21.2</v>
      </c>
      <c r="D1099" s="7" t="str">
        <f>_xlfn.XLOOKUP(A1099,'Medical Examinations'!J1099:J3433,'Medical Examinations'!M1099:M3433)</f>
        <v>No</v>
      </c>
      <c r="E1099" s="7" t="str">
        <f>_xlfn.XLOOKUP(A1099,'Medical Examinations'!J1099:J3433,'Medical Examinations'!N1099:N3433)</f>
        <v>No</v>
      </c>
      <c r="F1099" s="7" t="str">
        <f>_xlfn.XLOOKUP(A1099,'Medical Examinations'!J1099:J3433,'Medical Examinations'!O1099:O3433)</f>
        <v>No</v>
      </c>
      <c r="G1099" s="7">
        <v>0</v>
      </c>
      <c r="H1099" s="7" t="str">
        <f>_xlfn.XLOOKUP(A1099,'Medical Examinations'!J1099:J3433,'Medical Examinations'!Q1099:Q3433)</f>
        <v>No</v>
      </c>
      <c r="I1099" s="7" t="str">
        <f>_xlfn.XLOOKUP(A1099,'Medical Examinations'!J1099:J3433,'Medical Examinations'!S1099:S3433)</f>
        <v>Normal Weight</v>
      </c>
      <c r="J1099" s="7" t="str">
        <f>_xlfn.XLOOKUP(A1099,'Hospitalisation Details'!$K$2:$K$2344,'Hospitalisation Details'!$V$2:$V$2344,0)</f>
        <v>12-Jul-1962</v>
      </c>
      <c r="K1099" s="24">
        <f>_xlfn.XLOOKUP(A1099,'Hospitalisation Details'!$K$2:$K$2344,'Hospitalisation Details'!$P$2:$P$2344,0)</f>
        <v>10310.780000000001</v>
      </c>
      <c r="L1099" s="24" t="str">
        <f>_xlfn.XLOOKUP(A1099,'Hospitalisation Details'!$K$2:$K$2344,'Hospitalisation Details'!$Q$2:$Q$2344,0)</f>
        <v>tier - 3</v>
      </c>
      <c r="M1099" s="5" t="str">
        <f>_xlfn.XLOOKUP(A1099,'Hospitalisation Details'!$K$2:$K$2344,'Hospitalisation Details'!$R$2:$R$2344,0)</f>
        <v>tier - 3</v>
      </c>
      <c r="N1099" s="5" t="str">
        <f>_xlfn.XLOOKUP(A1099,'Hospitalisation Details'!$K$2:$K$2344,'Hospitalisation Details'!$S$2:$S$2344,0)</f>
        <v>R1012</v>
      </c>
    </row>
    <row r="1100" spans="1:14" ht="15.6" x14ac:dyDescent="0.3">
      <c r="A1100" s="8" t="s">
        <v>1272</v>
      </c>
      <c r="B1100" s="7" t="str">
        <f>_xlfn.XLOOKUP(A1100,'Customer Names'!E1100:E3434,'Customer Names'!H1100:H3434)</f>
        <v>Black</v>
      </c>
      <c r="C1100" s="7">
        <v>23.96</v>
      </c>
      <c r="D1100" s="7" t="str">
        <f>_xlfn.XLOOKUP(A1100,'Medical Examinations'!J1100:J3434,'Medical Examinations'!M1100:M3434)</f>
        <v>Yes</v>
      </c>
      <c r="E1100" s="7" t="str">
        <f>_xlfn.XLOOKUP(A1100,'Medical Examinations'!J1100:J3434,'Medical Examinations'!N1100:N3434)</f>
        <v>No</v>
      </c>
      <c r="F1100" s="7" t="str">
        <f>_xlfn.XLOOKUP(A1100,'Medical Examinations'!J1100:J3434,'Medical Examinations'!O1100:O3434)</f>
        <v>Yes</v>
      </c>
      <c r="G1100" s="7">
        <v>1</v>
      </c>
      <c r="H1100" s="7" t="str">
        <f>_xlfn.XLOOKUP(A1100,'Medical Examinations'!J1100:J3434,'Medical Examinations'!Q1100:Q3434)</f>
        <v>No</v>
      </c>
      <c r="I1100" s="7" t="str">
        <f>_xlfn.XLOOKUP(A1100,'Medical Examinations'!J1100:J3434,'Medical Examinations'!S1100:S3434)</f>
        <v>Normal Weight</v>
      </c>
      <c r="J1100" s="7" t="str">
        <f>_xlfn.XLOOKUP(A1100,'Hospitalisation Details'!$K$2:$K$2344,'Hospitalisation Details'!$V$2:$V$2344,0)</f>
        <v>24-Sep-1963</v>
      </c>
      <c r="K1100" s="24">
        <f>_xlfn.XLOOKUP(A1100,'Hospitalisation Details'!$K$2:$K$2344,'Hospitalisation Details'!$P$2:$P$2344,0)</f>
        <v>10308.040000000001</v>
      </c>
      <c r="L1100" s="24" t="str">
        <f>_xlfn.XLOOKUP(A1100,'Hospitalisation Details'!$K$2:$K$2344,'Hospitalisation Details'!$Q$2:$Q$2344,0)</f>
        <v>tier - 3</v>
      </c>
      <c r="M1100" s="5" t="str">
        <f>_xlfn.XLOOKUP(A1100,'Hospitalisation Details'!$K$2:$K$2344,'Hospitalisation Details'!$R$2:$R$2344,0)</f>
        <v>tier - 1</v>
      </c>
      <c r="N1100" s="5" t="str">
        <f>_xlfn.XLOOKUP(A1100,'Hospitalisation Details'!$K$2:$K$2344,'Hospitalisation Details'!$S$2:$S$2344,0)</f>
        <v>R1013</v>
      </c>
    </row>
    <row r="1101" spans="1:14" ht="15.6" x14ac:dyDescent="0.3">
      <c r="A1101" s="8" t="s">
        <v>1271</v>
      </c>
      <c r="B1101" s="7" t="str">
        <f>_xlfn.XLOOKUP(A1101,'Customer Names'!E1101:E3435,'Customer Names'!H1101:H3435)</f>
        <v>Brown</v>
      </c>
      <c r="C1101" s="7">
        <v>35.93</v>
      </c>
      <c r="D1101" s="7" t="str">
        <f>_xlfn.XLOOKUP(A1101,'Medical Examinations'!J1101:J3435,'Medical Examinations'!M1101:M3435)</f>
        <v>Yes</v>
      </c>
      <c r="E1101" s="7" t="str">
        <f>_xlfn.XLOOKUP(A1101,'Medical Examinations'!J1101:J3435,'Medical Examinations'!N1101:N3435)</f>
        <v>No</v>
      </c>
      <c r="F1101" s="7" t="str">
        <f>_xlfn.XLOOKUP(A1101,'Medical Examinations'!J1101:J3435,'Medical Examinations'!O1101:O3435)</f>
        <v>No</v>
      </c>
      <c r="G1101" s="7">
        <v>1</v>
      </c>
      <c r="H1101" s="7" t="str">
        <f>_xlfn.XLOOKUP(A1101,'Medical Examinations'!J1101:J3435,'Medical Examinations'!Q1101:Q3435)</f>
        <v>No</v>
      </c>
      <c r="I1101" s="7" t="str">
        <f>_xlfn.XLOOKUP(A1101,'Medical Examinations'!J1101:J3435,'Medical Examinations'!S1101:S3435)</f>
        <v>Obesity</v>
      </c>
      <c r="J1101" s="7" t="str">
        <f>_xlfn.XLOOKUP(A1101,'Hospitalisation Details'!$K$2:$K$2344,'Hospitalisation Details'!$V$2:$V$2344,0)</f>
        <v>14-Sep-1988</v>
      </c>
      <c r="K1101" s="24">
        <f>_xlfn.XLOOKUP(A1101,'Hospitalisation Details'!$K$2:$K$2344,'Hospitalisation Details'!$P$2:$P$2344,0)</f>
        <v>10276.99</v>
      </c>
      <c r="L1101" s="24" t="str">
        <f>_xlfn.XLOOKUP(A1101,'Hospitalisation Details'!$K$2:$K$2344,'Hospitalisation Details'!$Q$2:$Q$2344,0)</f>
        <v>tier - 3</v>
      </c>
      <c r="M1101" s="5" t="str">
        <f>_xlfn.XLOOKUP(A1101,'Hospitalisation Details'!$K$2:$K$2344,'Hospitalisation Details'!$R$2:$R$2344,0)</f>
        <v>tier - 1</v>
      </c>
      <c r="N1101" s="5" t="str">
        <f>_xlfn.XLOOKUP(A1101,'Hospitalisation Details'!$K$2:$K$2344,'Hospitalisation Details'!$S$2:$S$2344,0)</f>
        <v>R1021</v>
      </c>
    </row>
    <row r="1102" spans="1:14" ht="15.6" x14ac:dyDescent="0.3">
      <c r="A1102" s="8" t="s">
        <v>1270</v>
      </c>
      <c r="B1102" s="7" t="str">
        <f>_xlfn.XLOOKUP(A1102,'Customer Names'!E1102:E3436,'Customer Names'!H1102:H3436)</f>
        <v>Reasoner</v>
      </c>
      <c r="C1102" s="7">
        <v>26.11</v>
      </c>
      <c r="D1102" s="7" t="str">
        <f>_xlfn.XLOOKUP(A1102,'Medical Examinations'!J1102:J3436,'Medical Examinations'!M1102:M3436)</f>
        <v>Yes</v>
      </c>
      <c r="E1102" s="7" t="str">
        <f>_xlfn.XLOOKUP(A1102,'Medical Examinations'!J1102:J3436,'Medical Examinations'!N1102:N3436)</f>
        <v>No</v>
      </c>
      <c r="F1102" s="7" t="str">
        <f>_xlfn.XLOOKUP(A1102,'Medical Examinations'!J1102:J3436,'Medical Examinations'!O1102:O3436)</f>
        <v>No</v>
      </c>
      <c r="G1102" s="7">
        <v>2</v>
      </c>
      <c r="H1102" s="7" t="str">
        <f>_xlfn.XLOOKUP(A1102,'Medical Examinations'!J1102:J3436,'Medical Examinations'!Q1102:Q3436)</f>
        <v>No</v>
      </c>
      <c r="I1102" s="7" t="str">
        <f>_xlfn.XLOOKUP(A1102,'Medical Examinations'!J1102:J3436,'Medical Examinations'!S1102:S3436)</f>
        <v>Over Weight</v>
      </c>
      <c r="J1102" s="7" t="str">
        <f>_xlfn.XLOOKUP(A1102,'Hospitalisation Details'!$K$2:$K$2344,'Hospitalisation Details'!$V$2:$V$2344,0)</f>
        <v>21-Jun-1970</v>
      </c>
      <c r="K1102" s="24">
        <f>_xlfn.XLOOKUP(A1102,'Hospitalisation Details'!$K$2:$K$2344,'Hospitalisation Details'!$P$2:$P$2344,0)</f>
        <v>10274.33</v>
      </c>
      <c r="L1102" s="24" t="str">
        <f>_xlfn.XLOOKUP(A1102,'Hospitalisation Details'!$K$2:$K$2344,'Hospitalisation Details'!$Q$2:$Q$2344,0)</f>
        <v>tier - 3</v>
      </c>
      <c r="M1102" s="5" t="str">
        <f>_xlfn.XLOOKUP(A1102,'Hospitalisation Details'!$K$2:$K$2344,'Hospitalisation Details'!$R$2:$R$2344,0)</f>
        <v>tier - 1</v>
      </c>
      <c r="N1102" s="5" t="str">
        <f>_xlfn.XLOOKUP(A1102,'Hospitalisation Details'!$K$2:$K$2344,'Hospitalisation Details'!$S$2:$S$2344,0)</f>
        <v>R1024</v>
      </c>
    </row>
    <row r="1103" spans="1:14" ht="15.6" x14ac:dyDescent="0.3">
      <c r="A1103" s="8" t="s">
        <v>1269</v>
      </c>
      <c r="B1103" s="7" t="str">
        <f>_xlfn.XLOOKUP(A1103,'Customer Names'!E1103:E3437,'Customer Names'!H1103:H3437)</f>
        <v>Wandzilak</v>
      </c>
      <c r="C1103" s="7">
        <v>32.299999999999997</v>
      </c>
      <c r="D1103" s="7" t="str">
        <f>_xlfn.XLOOKUP(A1103,'Medical Examinations'!J1103:J3437,'Medical Examinations'!M1103:M3437)</f>
        <v>No</v>
      </c>
      <c r="E1103" s="7" t="str">
        <f>_xlfn.XLOOKUP(A1103,'Medical Examinations'!J1103:J3437,'Medical Examinations'!N1103:N3437)</f>
        <v>No</v>
      </c>
      <c r="F1103" s="7" t="str">
        <f>_xlfn.XLOOKUP(A1103,'Medical Examinations'!J1103:J3437,'Medical Examinations'!O1103:O3437)</f>
        <v>No</v>
      </c>
      <c r="G1103" s="7">
        <v>2</v>
      </c>
      <c r="H1103" s="7" t="str">
        <f>_xlfn.XLOOKUP(A1103,'Medical Examinations'!J1103:J3437,'Medical Examinations'!Q1103:Q3437)</f>
        <v>No</v>
      </c>
      <c r="I1103" s="7" t="str">
        <f>_xlfn.XLOOKUP(A1103,'Medical Examinations'!J1103:J3437,'Medical Examinations'!S1103:S3437)</f>
        <v>Obesity</v>
      </c>
      <c r="J1103" s="7" t="str">
        <f>_xlfn.XLOOKUP(A1103,'Hospitalisation Details'!$K$2:$K$2344,'Hospitalisation Details'!$V$2:$V$2344,0)</f>
        <v>27-Nov-1973</v>
      </c>
      <c r="K1103" s="24">
        <f>_xlfn.XLOOKUP(A1103,'Hospitalisation Details'!$K$2:$K$2344,'Hospitalisation Details'!$P$2:$P$2344,0)</f>
        <v>10269.459999999999</v>
      </c>
      <c r="L1103" s="24" t="str">
        <f>_xlfn.XLOOKUP(A1103,'Hospitalisation Details'!$K$2:$K$2344,'Hospitalisation Details'!$Q$2:$Q$2344,0)</f>
        <v>tier - 3</v>
      </c>
      <c r="M1103" s="5" t="str">
        <f>_xlfn.XLOOKUP(A1103,'Hospitalisation Details'!$K$2:$K$2344,'Hospitalisation Details'!$R$2:$R$2344,0)</f>
        <v>tier - 3</v>
      </c>
      <c r="N1103" s="5" t="str">
        <f>_xlfn.XLOOKUP(A1103,'Hospitalisation Details'!$K$2:$K$2344,'Hospitalisation Details'!$S$2:$S$2344,0)</f>
        <v>R1012</v>
      </c>
    </row>
    <row r="1104" spans="1:14" ht="15.6" x14ac:dyDescent="0.3">
      <c r="A1104" s="8" t="s">
        <v>1268</v>
      </c>
      <c r="B1104" s="7" t="str">
        <f>_xlfn.XLOOKUP(A1104,'Customer Names'!E1104:E3438,'Customer Names'!H1104:H3438)</f>
        <v>Carver</v>
      </c>
      <c r="C1104" s="7">
        <v>28.69</v>
      </c>
      <c r="D1104" s="7" t="str">
        <f>_xlfn.XLOOKUP(A1104,'Medical Examinations'!J1104:J3438,'Medical Examinations'!M1104:M3438)</f>
        <v>No</v>
      </c>
      <c r="E1104" s="7" t="str">
        <f>_xlfn.XLOOKUP(A1104,'Medical Examinations'!J1104:J3438,'Medical Examinations'!N1104:N3438)</f>
        <v>No</v>
      </c>
      <c r="F1104" s="7" t="str">
        <f>_xlfn.XLOOKUP(A1104,'Medical Examinations'!J1104:J3438,'Medical Examinations'!O1104:O3438)</f>
        <v>No</v>
      </c>
      <c r="G1104" s="7">
        <v>2</v>
      </c>
      <c r="H1104" s="7" t="str">
        <f>_xlfn.XLOOKUP(A1104,'Medical Examinations'!J1104:J3438,'Medical Examinations'!Q1104:Q3438)</f>
        <v>No</v>
      </c>
      <c r="I1104" s="7" t="str">
        <f>_xlfn.XLOOKUP(A1104,'Medical Examinations'!J1104:J3438,'Medical Examinations'!S1104:S3438)</f>
        <v>Over Weight</v>
      </c>
      <c r="J1104" s="7" t="str">
        <f>_xlfn.XLOOKUP(A1104,'Hospitalisation Details'!$K$2:$K$2344,'Hospitalisation Details'!$V$2:$V$2344,0)</f>
        <v>5-Sep-1973</v>
      </c>
      <c r="K1104" s="24">
        <f>_xlfn.XLOOKUP(A1104,'Hospitalisation Details'!$K$2:$K$2344,'Hospitalisation Details'!$P$2:$P$2344,0)</f>
        <v>10264.44</v>
      </c>
      <c r="L1104" s="24" t="str">
        <f>_xlfn.XLOOKUP(A1104,'Hospitalisation Details'!$K$2:$K$2344,'Hospitalisation Details'!$Q$2:$Q$2344,0)</f>
        <v>tier - 3</v>
      </c>
      <c r="M1104" s="5" t="str">
        <f>_xlfn.XLOOKUP(A1104,'Hospitalisation Details'!$K$2:$K$2344,'Hospitalisation Details'!$R$2:$R$2344,0)</f>
        <v>tier - 2</v>
      </c>
      <c r="N1104" s="5" t="str">
        <f>_xlfn.XLOOKUP(A1104,'Hospitalisation Details'!$K$2:$K$2344,'Hospitalisation Details'!$S$2:$S$2344,0)</f>
        <v>R1012</v>
      </c>
    </row>
    <row r="1105" spans="1:14" ht="15.6" x14ac:dyDescent="0.3">
      <c r="A1105" s="8" t="s">
        <v>1267</v>
      </c>
      <c r="B1105" s="7" t="str">
        <f>_xlfn.XLOOKUP(A1105,'Customer Names'!E1105:E3439,'Customer Names'!H1105:H3439)</f>
        <v>Borror</v>
      </c>
      <c r="C1105" s="7">
        <v>31.28</v>
      </c>
      <c r="D1105" s="7" t="str">
        <f>_xlfn.XLOOKUP(A1105,'Medical Examinations'!J1105:J3439,'Medical Examinations'!M1105:M3439)</f>
        <v>Yes</v>
      </c>
      <c r="E1105" s="7" t="str">
        <f>_xlfn.XLOOKUP(A1105,'Medical Examinations'!J1105:J3439,'Medical Examinations'!N1105:N3439)</f>
        <v>No</v>
      </c>
      <c r="F1105" s="7" t="str">
        <f>_xlfn.XLOOKUP(A1105,'Medical Examinations'!J1105:J3439,'Medical Examinations'!O1105:O3439)</f>
        <v>No</v>
      </c>
      <c r="G1105" s="7">
        <v>1</v>
      </c>
      <c r="H1105" s="7" t="str">
        <f>_xlfn.XLOOKUP(A1105,'Medical Examinations'!J1105:J3439,'Medical Examinations'!Q1105:Q3439)</f>
        <v>No</v>
      </c>
      <c r="I1105" s="7" t="str">
        <f>_xlfn.XLOOKUP(A1105,'Medical Examinations'!J1105:J3439,'Medical Examinations'!S1105:S3439)</f>
        <v>Obesity</v>
      </c>
      <c r="J1105" s="7" t="str">
        <f>_xlfn.XLOOKUP(A1105,'Hospitalisation Details'!$K$2:$K$2344,'Hospitalisation Details'!$V$2:$V$2344,0)</f>
        <v>15-Aug-1975</v>
      </c>
      <c r="K1105" s="24">
        <f>_xlfn.XLOOKUP(A1105,'Hospitalisation Details'!$K$2:$K$2344,'Hospitalisation Details'!$P$2:$P$2344,0)</f>
        <v>10259.129999999999</v>
      </c>
      <c r="L1105" s="24" t="str">
        <f>_xlfn.XLOOKUP(A1105,'Hospitalisation Details'!$K$2:$K$2344,'Hospitalisation Details'!$Q$2:$Q$2344,0)</f>
        <v>tier - 3</v>
      </c>
      <c r="M1105" s="5" t="str">
        <f>_xlfn.XLOOKUP(A1105,'Hospitalisation Details'!$K$2:$K$2344,'Hospitalisation Details'!$R$2:$R$2344,0)</f>
        <v>tier - 2</v>
      </c>
      <c r="N1105" s="5" t="str">
        <f>_xlfn.XLOOKUP(A1105,'Hospitalisation Details'!$K$2:$K$2344,'Hospitalisation Details'!$S$2:$S$2344,0)</f>
        <v>R1011</v>
      </c>
    </row>
    <row r="1106" spans="1:14" ht="15.6" x14ac:dyDescent="0.3">
      <c r="A1106" s="8" t="s">
        <v>1266</v>
      </c>
      <c r="B1106" s="7" t="str">
        <f>_xlfn.XLOOKUP(A1106,'Customer Names'!E1106:E3440,'Customer Names'!H1106:H3440)</f>
        <v>Saad</v>
      </c>
      <c r="C1106" s="7">
        <v>30.21</v>
      </c>
      <c r="D1106" s="7" t="str">
        <f>_xlfn.XLOOKUP(A1106,'Medical Examinations'!J1106:J3440,'Medical Examinations'!M1106:M3440)</f>
        <v>No</v>
      </c>
      <c r="E1106" s="7" t="str">
        <f>_xlfn.XLOOKUP(A1106,'Medical Examinations'!J1106:J3440,'Medical Examinations'!N1106:N3440)</f>
        <v>No</v>
      </c>
      <c r="F1106" s="7" t="str">
        <f>_xlfn.XLOOKUP(A1106,'Medical Examinations'!J1106:J3440,'Medical Examinations'!O1106:O3440)</f>
        <v>No</v>
      </c>
      <c r="G1106" s="7">
        <v>0</v>
      </c>
      <c r="H1106" s="7" t="str">
        <f>_xlfn.XLOOKUP(A1106,'Medical Examinations'!J1106:J3440,'Medical Examinations'!Q1106:Q3440)</f>
        <v>No</v>
      </c>
      <c r="I1106" s="7" t="str">
        <f>_xlfn.XLOOKUP(A1106,'Medical Examinations'!J1106:J3440,'Medical Examinations'!S1106:S3440)</f>
        <v>Obesity</v>
      </c>
      <c r="J1106" s="7" t="str">
        <f>_xlfn.XLOOKUP(A1106,'Hospitalisation Details'!$K$2:$K$2344,'Hospitalisation Details'!$V$2:$V$2344,0)</f>
        <v>23-Sep-1968</v>
      </c>
      <c r="K1106" s="24">
        <f>_xlfn.XLOOKUP(A1106,'Hospitalisation Details'!$K$2:$K$2344,'Hospitalisation Details'!$P$2:$P$2344,0)</f>
        <v>10231.5</v>
      </c>
      <c r="L1106" s="24" t="str">
        <f>_xlfn.XLOOKUP(A1106,'Hospitalisation Details'!$K$2:$K$2344,'Hospitalisation Details'!$Q$2:$Q$2344,0)</f>
        <v>tier - 3</v>
      </c>
      <c r="M1106" s="5" t="str">
        <f>_xlfn.XLOOKUP(A1106,'Hospitalisation Details'!$K$2:$K$2344,'Hospitalisation Details'!$R$2:$R$2344,0)</f>
        <v>tier - 1</v>
      </c>
      <c r="N1106" s="5" t="str">
        <f>_xlfn.XLOOKUP(A1106,'Hospitalisation Details'!$K$2:$K$2344,'Hospitalisation Details'!$S$2:$S$2344,0)</f>
        <v>R1012</v>
      </c>
    </row>
    <row r="1107" spans="1:14" ht="15.6" x14ac:dyDescent="0.3">
      <c r="A1107" s="8" t="s">
        <v>1265</v>
      </c>
      <c r="B1107" s="7" t="str">
        <f>_xlfn.XLOOKUP(A1107,'Customer Names'!E1107:E3441,'Customer Names'!H1107:H3441)</f>
        <v>Paul</v>
      </c>
      <c r="C1107" s="7">
        <v>38.28</v>
      </c>
      <c r="D1107" s="7" t="str">
        <f>_xlfn.XLOOKUP(A1107,'Medical Examinations'!J1107:J3441,'Medical Examinations'!M1107:M3441)</f>
        <v>Yes</v>
      </c>
      <c r="E1107" s="7" t="str">
        <f>_xlfn.XLOOKUP(A1107,'Medical Examinations'!J1107:J3441,'Medical Examinations'!N1107:N3441)</f>
        <v>No</v>
      </c>
      <c r="F1107" s="7" t="str">
        <f>_xlfn.XLOOKUP(A1107,'Medical Examinations'!J1107:J3441,'Medical Examinations'!O1107:O3441)</f>
        <v>No</v>
      </c>
      <c r="G1107" s="7">
        <v>0</v>
      </c>
      <c r="H1107" s="7" t="str">
        <f>_xlfn.XLOOKUP(A1107,'Medical Examinations'!J1107:J3441,'Medical Examinations'!Q1107:Q3441)</f>
        <v>No</v>
      </c>
      <c r="I1107" s="7" t="str">
        <f>_xlfn.XLOOKUP(A1107,'Medical Examinations'!J1107:J3441,'Medical Examinations'!S1107:S3441)</f>
        <v>Obesity</v>
      </c>
      <c r="J1107" s="7" t="str">
        <f>_xlfn.XLOOKUP(A1107,'Hospitalisation Details'!$K$2:$K$2344,'Hospitalisation Details'!$V$2:$V$2344,0)</f>
        <v>28-Jun-1967</v>
      </c>
      <c r="K1107" s="24">
        <f>_xlfn.XLOOKUP(A1107,'Hospitalisation Details'!$K$2:$K$2344,'Hospitalisation Details'!$P$2:$P$2344,0)</f>
        <v>10226.280000000001</v>
      </c>
      <c r="L1107" s="24" t="str">
        <f>_xlfn.XLOOKUP(A1107,'Hospitalisation Details'!$K$2:$K$2344,'Hospitalisation Details'!$Q$2:$Q$2344,0)</f>
        <v>tier - 3</v>
      </c>
      <c r="M1107" s="5" t="str">
        <f>_xlfn.XLOOKUP(A1107,'Hospitalisation Details'!$K$2:$K$2344,'Hospitalisation Details'!$R$2:$R$2344,0)</f>
        <v>tier - 3</v>
      </c>
      <c r="N1107" s="5" t="str">
        <f>_xlfn.XLOOKUP(A1107,'Hospitalisation Details'!$K$2:$K$2344,'Hospitalisation Details'!$S$2:$S$2344,0)</f>
        <v>R1013</v>
      </c>
    </row>
    <row r="1108" spans="1:14" ht="15.6" x14ac:dyDescent="0.3">
      <c r="A1108" s="8" t="s">
        <v>1264</v>
      </c>
      <c r="B1108" s="7" t="str">
        <f>_xlfn.XLOOKUP(A1108,'Customer Names'!E1108:E3442,'Customer Names'!H1108:H3442)</f>
        <v>Trail</v>
      </c>
      <c r="C1108" s="7">
        <v>29.9</v>
      </c>
      <c r="D1108" s="7" t="str">
        <f>_xlfn.XLOOKUP(A1108,'Medical Examinations'!J1108:J3442,'Medical Examinations'!M1108:M3442)</f>
        <v>Yes</v>
      </c>
      <c r="E1108" s="7" t="str">
        <f>_xlfn.XLOOKUP(A1108,'Medical Examinations'!J1108:J3442,'Medical Examinations'!N1108:N3442)</f>
        <v>No</v>
      </c>
      <c r="F1108" s="7" t="str">
        <f>_xlfn.XLOOKUP(A1108,'Medical Examinations'!J1108:J3442,'Medical Examinations'!O1108:O3442)</f>
        <v>No</v>
      </c>
      <c r="G1108" s="7">
        <v>0</v>
      </c>
      <c r="H1108" s="7" t="str">
        <f>_xlfn.XLOOKUP(A1108,'Medical Examinations'!J1108:J3442,'Medical Examinations'!Q1108:Q3442)</f>
        <v>No</v>
      </c>
      <c r="I1108" s="7" t="str">
        <f>_xlfn.XLOOKUP(A1108,'Medical Examinations'!J1108:J3442,'Medical Examinations'!S1108:S3442)</f>
        <v>Over Weight</v>
      </c>
      <c r="J1108" s="7" t="str">
        <f>_xlfn.XLOOKUP(A1108,'Hospitalisation Details'!$K$2:$K$2344,'Hospitalisation Details'!$V$2:$V$2344,0)</f>
        <v>26-Sep-1967</v>
      </c>
      <c r="K1108" s="24">
        <f>_xlfn.XLOOKUP(A1108,'Hospitalisation Details'!$K$2:$K$2344,'Hospitalisation Details'!$P$2:$P$2344,0)</f>
        <v>10214.64</v>
      </c>
      <c r="L1108" s="24" t="str">
        <f>_xlfn.XLOOKUP(A1108,'Hospitalisation Details'!$K$2:$K$2344,'Hospitalisation Details'!$Q$2:$Q$2344,0)</f>
        <v>tier - 3</v>
      </c>
      <c r="M1108" s="5" t="str">
        <f>_xlfn.XLOOKUP(A1108,'Hospitalisation Details'!$K$2:$K$2344,'Hospitalisation Details'!$R$2:$R$2344,0)</f>
        <v>tier - 2</v>
      </c>
      <c r="N1108" s="5" t="str">
        <f>_xlfn.XLOOKUP(A1108,'Hospitalisation Details'!$K$2:$K$2344,'Hospitalisation Details'!$S$2:$S$2344,0)</f>
        <v>R1011</v>
      </c>
    </row>
    <row r="1109" spans="1:14" ht="15.6" x14ac:dyDescent="0.3">
      <c r="A1109" s="8" t="s">
        <v>1263</v>
      </c>
      <c r="B1109" s="7" t="str">
        <f>_xlfn.XLOOKUP(A1109,'Customer Names'!E1109:E3443,'Customer Names'!H1109:H3443)</f>
        <v>Benton</v>
      </c>
      <c r="C1109" s="7">
        <v>23.18</v>
      </c>
      <c r="D1109" s="7" t="str">
        <f>_xlfn.XLOOKUP(A1109,'Medical Examinations'!J1109:J3443,'Medical Examinations'!M1109:M3443)</f>
        <v>Yes</v>
      </c>
      <c r="E1109" s="7" t="str">
        <f>_xlfn.XLOOKUP(A1109,'Medical Examinations'!J1109:J3443,'Medical Examinations'!N1109:N3443)</f>
        <v>No</v>
      </c>
      <c r="F1109" s="7" t="str">
        <f>_xlfn.XLOOKUP(A1109,'Medical Examinations'!J1109:J3443,'Medical Examinations'!O1109:O3443)</f>
        <v>No</v>
      </c>
      <c r="G1109" s="7">
        <v>2</v>
      </c>
      <c r="H1109" s="7" t="str">
        <f>_xlfn.XLOOKUP(A1109,'Medical Examinations'!J1109:J3443,'Medical Examinations'!Q1109:Q3443)</f>
        <v>No</v>
      </c>
      <c r="I1109" s="7" t="str">
        <f>_xlfn.XLOOKUP(A1109,'Medical Examinations'!J1109:J3443,'Medical Examinations'!S1109:S3443)</f>
        <v>Normal Weight</v>
      </c>
      <c r="J1109" s="7" t="str">
        <f>_xlfn.XLOOKUP(A1109,'Hospitalisation Details'!$K$2:$K$2344,'Hospitalisation Details'!$V$2:$V$2344,0)</f>
        <v>24-Dec-1970</v>
      </c>
      <c r="K1109" s="24">
        <f>_xlfn.XLOOKUP(A1109,'Hospitalisation Details'!$K$2:$K$2344,'Hospitalisation Details'!$P$2:$P$2344,0)</f>
        <v>10197.77</v>
      </c>
      <c r="L1109" s="24" t="str">
        <f>_xlfn.XLOOKUP(A1109,'Hospitalisation Details'!$K$2:$K$2344,'Hospitalisation Details'!$Q$2:$Q$2344,0)</f>
        <v>tier - 3</v>
      </c>
      <c r="M1109" s="5" t="str">
        <f>_xlfn.XLOOKUP(A1109,'Hospitalisation Details'!$K$2:$K$2344,'Hospitalisation Details'!$R$2:$R$2344,0)</f>
        <v>tier - 1</v>
      </c>
      <c r="N1109" s="5" t="str">
        <f>_xlfn.XLOOKUP(A1109,'Hospitalisation Details'!$K$2:$K$2344,'Hospitalisation Details'!$S$2:$S$2344,0)</f>
        <v>R1024</v>
      </c>
    </row>
    <row r="1110" spans="1:14" ht="15.6" x14ac:dyDescent="0.3">
      <c r="A1110" s="8" t="s">
        <v>1262</v>
      </c>
      <c r="B1110" s="7" t="str">
        <f>_xlfn.XLOOKUP(A1110,'Customer Names'!E1110:E3444,'Customer Names'!H1110:H3444)</f>
        <v>Bauman</v>
      </c>
      <c r="C1110" s="7">
        <v>33.020000000000003</v>
      </c>
      <c r="D1110" s="7" t="str">
        <f>_xlfn.XLOOKUP(A1110,'Medical Examinations'!J1110:J3444,'Medical Examinations'!M1110:M3444)</f>
        <v>Yes</v>
      </c>
      <c r="E1110" s="7" t="str">
        <f>_xlfn.XLOOKUP(A1110,'Medical Examinations'!J1110:J3444,'Medical Examinations'!N1110:N3444)</f>
        <v>No</v>
      </c>
      <c r="F1110" s="7" t="str">
        <f>_xlfn.XLOOKUP(A1110,'Medical Examinations'!J1110:J3444,'Medical Examinations'!O1110:O3444)</f>
        <v>No</v>
      </c>
      <c r="G1110" s="7">
        <v>0</v>
      </c>
      <c r="H1110" s="7" t="str">
        <f>_xlfn.XLOOKUP(A1110,'Medical Examinations'!J1110:J3444,'Medical Examinations'!Q1110:Q3444)</f>
        <v>No</v>
      </c>
      <c r="I1110" s="7" t="str">
        <f>_xlfn.XLOOKUP(A1110,'Medical Examinations'!J1110:J3444,'Medical Examinations'!S1110:S3444)</f>
        <v>Obesity</v>
      </c>
      <c r="J1110" s="7" t="str">
        <f>_xlfn.XLOOKUP(A1110,'Hospitalisation Details'!$K$2:$K$2344,'Hospitalisation Details'!$V$2:$V$2344,0)</f>
        <v>16-Oct-1985</v>
      </c>
      <c r="K1110" s="24">
        <f>_xlfn.XLOOKUP(A1110,'Hospitalisation Details'!$K$2:$K$2344,'Hospitalisation Details'!$P$2:$P$2344,0)</f>
        <v>10191.82</v>
      </c>
      <c r="L1110" s="24" t="str">
        <f>_xlfn.XLOOKUP(A1110,'Hospitalisation Details'!$K$2:$K$2344,'Hospitalisation Details'!$Q$2:$Q$2344,0)</f>
        <v>tier - 3</v>
      </c>
      <c r="M1110" s="5" t="str">
        <f>_xlfn.XLOOKUP(A1110,'Hospitalisation Details'!$K$2:$K$2344,'Hospitalisation Details'!$R$2:$R$2344,0)</f>
        <v>tier - 2</v>
      </c>
      <c r="N1110" s="5" t="str">
        <f>_xlfn.XLOOKUP(A1110,'Hospitalisation Details'!$K$2:$K$2344,'Hospitalisation Details'!$S$2:$S$2344,0)</f>
        <v>R1026</v>
      </c>
    </row>
    <row r="1111" spans="1:14" ht="15.6" x14ac:dyDescent="0.3">
      <c r="A1111" s="8" t="s">
        <v>1261</v>
      </c>
      <c r="B1111" s="7" t="str">
        <f>_xlfn.XLOOKUP(A1111,'Customer Names'!E1111:E3445,'Customer Names'!H1111:H3445)</f>
        <v>Bakula</v>
      </c>
      <c r="C1111" s="7">
        <v>27.29</v>
      </c>
      <c r="D1111" s="7" t="str">
        <f>_xlfn.XLOOKUP(A1111,'Medical Examinations'!J1111:J3445,'Medical Examinations'!M1111:M3445)</f>
        <v>No</v>
      </c>
      <c r="E1111" s="7" t="str">
        <f>_xlfn.XLOOKUP(A1111,'Medical Examinations'!J1111:J3445,'Medical Examinations'!N1111:N3445)</f>
        <v>No</v>
      </c>
      <c r="F1111" s="7" t="str">
        <f>_xlfn.XLOOKUP(A1111,'Medical Examinations'!J1111:J3445,'Medical Examinations'!O1111:O3445)</f>
        <v>No</v>
      </c>
      <c r="G1111" s="7">
        <v>2</v>
      </c>
      <c r="H1111" s="7" t="str">
        <f>_xlfn.XLOOKUP(A1111,'Medical Examinations'!J1111:J3445,'Medical Examinations'!Q1111:Q3445)</f>
        <v>No</v>
      </c>
      <c r="I1111" s="7" t="str">
        <f>_xlfn.XLOOKUP(A1111,'Medical Examinations'!J1111:J3445,'Medical Examinations'!S1111:S3445)</f>
        <v>Over Weight</v>
      </c>
      <c r="J1111" s="7" t="str">
        <f>_xlfn.XLOOKUP(A1111,'Hospitalisation Details'!$K$2:$K$2344,'Hospitalisation Details'!$V$2:$V$2344,0)</f>
        <v>10-Jul-1972</v>
      </c>
      <c r="K1111" s="24">
        <f>_xlfn.XLOOKUP(A1111,'Hospitalisation Details'!$K$2:$K$2344,'Hospitalisation Details'!$P$2:$P$2344,0)</f>
        <v>10160.870000000001</v>
      </c>
      <c r="L1111" s="24" t="str">
        <f>_xlfn.XLOOKUP(A1111,'Hospitalisation Details'!$K$2:$K$2344,'Hospitalisation Details'!$Q$2:$Q$2344,0)</f>
        <v>tier - 3</v>
      </c>
      <c r="M1111" s="5" t="str">
        <f>_xlfn.XLOOKUP(A1111,'Hospitalisation Details'!$K$2:$K$2344,'Hospitalisation Details'!$R$2:$R$2344,0)</f>
        <v>tier - 3</v>
      </c>
      <c r="N1111" s="5" t="str">
        <f>_xlfn.XLOOKUP(A1111,'Hospitalisation Details'!$K$2:$K$2344,'Hospitalisation Details'!$S$2:$S$2344,0)</f>
        <v>R1025</v>
      </c>
    </row>
    <row r="1112" spans="1:14" ht="15.6" x14ac:dyDescent="0.3">
      <c r="A1112" s="8" t="s">
        <v>1260</v>
      </c>
      <c r="B1112" s="7" t="str">
        <f>_xlfn.XLOOKUP(A1112,'Customer Names'!E1112:E3446,'Customer Names'!H1112:H3446)</f>
        <v>Edwards</v>
      </c>
      <c r="C1112" s="7">
        <v>23.18</v>
      </c>
      <c r="D1112" s="7" t="str">
        <f>_xlfn.XLOOKUP(A1112,'Medical Examinations'!J1112:J3446,'Medical Examinations'!M1112:M3446)</f>
        <v>No</v>
      </c>
      <c r="E1112" s="7" t="str">
        <f>_xlfn.XLOOKUP(A1112,'Medical Examinations'!J1112:J3446,'Medical Examinations'!N1112:N3446)</f>
        <v>No</v>
      </c>
      <c r="F1112" s="7" t="str">
        <f>_xlfn.XLOOKUP(A1112,'Medical Examinations'!J1112:J3446,'Medical Examinations'!O1112:O3446)</f>
        <v>No</v>
      </c>
      <c r="G1112" s="7">
        <v>2</v>
      </c>
      <c r="H1112" s="7" t="str">
        <f>_xlfn.XLOOKUP(A1112,'Medical Examinations'!J1112:J3446,'Medical Examinations'!Q1112:Q3446)</f>
        <v>No</v>
      </c>
      <c r="I1112" s="7" t="str">
        <f>_xlfn.XLOOKUP(A1112,'Medical Examinations'!J1112:J3446,'Medical Examinations'!S1112:S3446)</f>
        <v>Normal Weight</v>
      </c>
      <c r="J1112" s="7" t="str">
        <f>_xlfn.XLOOKUP(A1112,'Hospitalisation Details'!$K$2:$K$2344,'Hospitalisation Details'!$V$2:$V$2344,0)</f>
        <v>13-Oct-1973</v>
      </c>
      <c r="K1112" s="24">
        <f>_xlfn.XLOOKUP(A1112,'Hospitalisation Details'!$K$2:$K$2344,'Hospitalisation Details'!$P$2:$P$2344,0)</f>
        <v>10156.780000000001</v>
      </c>
      <c r="L1112" s="24" t="str">
        <f>_xlfn.XLOOKUP(A1112,'Hospitalisation Details'!$K$2:$K$2344,'Hospitalisation Details'!$Q$2:$Q$2344,0)</f>
        <v>tier - 3</v>
      </c>
      <c r="M1112" s="5" t="str">
        <f>_xlfn.XLOOKUP(A1112,'Hospitalisation Details'!$K$2:$K$2344,'Hospitalisation Details'!$R$2:$R$2344,0)</f>
        <v>tier - 2</v>
      </c>
      <c r="N1112" s="5" t="str">
        <f>_xlfn.XLOOKUP(A1112,'Hospitalisation Details'!$K$2:$K$2344,'Hospitalisation Details'!$S$2:$S$2344,0)</f>
        <v>R1012</v>
      </c>
    </row>
    <row r="1113" spans="1:14" ht="15.6" x14ac:dyDescent="0.3">
      <c r="A1113" s="8" t="s">
        <v>1259</v>
      </c>
      <c r="B1113" s="7" t="str">
        <f>_xlfn.XLOOKUP(A1113,'Customer Names'!E1113:E3447,'Customer Names'!H1113:H3447)</f>
        <v>Davis</v>
      </c>
      <c r="C1113" s="7">
        <v>32.659999999999997</v>
      </c>
      <c r="D1113" s="7" t="str">
        <f>_xlfn.XLOOKUP(A1113,'Medical Examinations'!J1113:J3447,'Medical Examinations'!M1113:M3447)</f>
        <v>Yes</v>
      </c>
      <c r="E1113" s="7" t="str">
        <f>_xlfn.XLOOKUP(A1113,'Medical Examinations'!J1113:J3447,'Medical Examinations'!N1113:N3447)</f>
        <v>No</v>
      </c>
      <c r="F1113" s="7" t="str">
        <f>_xlfn.XLOOKUP(A1113,'Medical Examinations'!J1113:J3447,'Medical Examinations'!O1113:O3447)</f>
        <v>No</v>
      </c>
      <c r="G1113" s="7">
        <v>0</v>
      </c>
      <c r="H1113" s="7" t="str">
        <f>_xlfn.XLOOKUP(A1113,'Medical Examinations'!J1113:J3447,'Medical Examinations'!Q1113:Q3447)</f>
        <v>No</v>
      </c>
      <c r="I1113" s="7" t="str">
        <f>_xlfn.XLOOKUP(A1113,'Medical Examinations'!J1113:J3447,'Medical Examinations'!S1113:S3447)</f>
        <v>Obesity</v>
      </c>
      <c r="J1113" s="7" t="str">
        <f>_xlfn.XLOOKUP(A1113,'Hospitalisation Details'!$K$2:$K$2344,'Hospitalisation Details'!$V$2:$V$2344,0)</f>
        <v>12-Jun-1981</v>
      </c>
      <c r="K1113" s="24">
        <f>_xlfn.XLOOKUP(A1113,'Hospitalisation Details'!$K$2:$K$2344,'Hospitalisation Details'!$P$2:$P$2344,0)</f>
        <v>10146.129999999999</v>
      </c>
      <c r="L1113" s="24" t="str">
        <f>_xlfn.XLOOKUP(A1113,'Hospitalisation Details'!$K$2:$K$2344,'Hospitalisation Details'!$Q$2:$Q$2344,0)</f>
        <v>tier - 3</v>
      </c>
      <c r="M1113" s="5" t="str">
        <f>_xlfn.XLOOKUP(A1113,'Hospitalisation Details'!$K$2:$K$2344,'Hospitalisation Details'!$R$2:$R$2344,0)</f>
        <v>tier - 1</v>
      </c>
      <c r="N1113" s="5" t="str">
        <f>_xlfn.XLOOKUP(A1113,'Hospitalisation Details'!$K$2:$K$2344,'Hospitalisation Details'!$S$2:$S$2344,0)</f>
        <v>R1025</v>
      </c>
    </row>
    <row r="1114" spans="1:14" ht="15.6" x14ac:dyDescent="0.3">
      <c r="A1114" s="8" t="s">
        <v>1258</v>
      </c>
      <c r="B1114" s="7" t="str">
        <f>_xlfn.XLOOKUP(A1114,'Customer Names'!E1114:E3448,'Customer Names'!H1114:H3448)</f>
        <v>Weiler</v>
      </c>
      <c r="C1114" s="7">
        <v>30.78</v>
      </c>
      <c r="D1114" s="7" t="str">
        <f>_xlfn.XLOOKUP(A1114,'Medical Examinations'!J1114:J3448,'Medical Examinations'!M1114:M3448)</f>
        <v>No</v>
      </c>
      <c r="E1114" s="7" t="str">
        <f>_xlfn.XLOOKUP(A1114,'Medical Examinations'!J1114:J3448,'Medical Examinations'!N1114:N3448)</f>
        <v>No</v>
      </c>
      <c r="F1114" s="7" t="str">
        <f>_xlfn.XLOOKUP(A1114,'Medical Examinations'!J1114:J3448,'Medical Examinations'!O1114:O3448)</f>
        <v>No</v>
      </c>
      <c r="G1114" s="7">
        <v>0</v>
      </c>
      <c r="H1114" s="7" t="str">
        <f>_xlfn.XLOOKUP(A1114,'Medical Examinations'!J1114:J3448,'Medical Examinations'!Q1114:Q3448)</f>
        <v>No</v>
      </c>
      <c r="I1114" s="7" t="str">
        <f>_xlfn.XLOOKUP(A1114,'Medical Examinations'!J1114:J3448,'Medical Examinations'!S1114:S3448)</f>
        <v>Obesity</v>
      </c>
      <c r="J1114" s="7" t="str">
        <f>_xlfn.XLOOKUP(A1114,'Hospitalisation Details'!$K$2:$K$2344,'Hospitalisation Details'!$V$2:$V$2344,0)</f>
        <v>30-Dec-1974</v>
      </c>
      <c r="K1114" s="24">
        <f>_xlfn.XLOOKUP(A1114,'Hospitalisation Details'!$K$2:$K$2344,'Hospitalisation Details'!$P$2:$P$2344,0)</f>
        <v>10141.14</v>
      </c>
      <c r="L1114" s="24" t="str">
        <f>_xlfn.XLOOKUP(A1114,'Hospitalisation Details'!$K$2:$K$2344,'Hospitalisation Details'!$Q$2:$Q$2344,0)</f>
        <v>tier - 3</v>
      </c>
      <c r="M1114" s="5" t="str">
        <f>_xlfn.XLOOKUP(A1114,'Hospitalisation Details'!$K$2:$K$2344,'Hospitalisation Details'!$R$2:$R$2344,0)</f>
        <v>tier - 1</v>
      </c>
      <c r="N1114" s="5" t="str">
        <f>_xlfn.XLOOKUP(A1114,'Hospitalisation Details'!$K$2:$K$2344,'Hospitalisation Details'!$S$2:$S$2344,0)</f>
        <v>R1016</v>
      </c>
    </row>
    <row r="1115" spans="1:14" ht="15.6" x14ac:dyDescent="0.3">
      <c r="A1115" s="8" t="s">
        <v>1257</v>
      </c>
      <c r="B1115" s="7" t="str">
        <f>_xlfn.XLOOKUP(A1115,'Customer Names'!E1115:E3449,'Customer Names'!H1115:H3449)</f>
        <v>Schaaf</v>
      </c>
      <c r="C1115" s="7">
        <v>47.2</v>
      </c>
      <c r="D1115" s="7" t="str">
        <f>_xlfn.XLOOKUP(A1115,'Medical Examinations'!J1115:J3449,'Medical Examinations'!M1115:M3449)</f>
        <v>Yes</v>
      </c>
      <c r="E1115" s="7" t="str">
        <f>_xlfn.XLOOKUP(A1115,'Medical Examinations'!J1115:J3449,'Medical Examinations'!N1115:N3449)</f>
        <v>No</v>
      </c>
      <c r="F1115" s="7" t="str">
        <f>_xlfn.XLOOKUP(A1115,'Medical Examinations'!J1115:J3449,'Medical Examinations'!O1115:O3449)</f>
        <v>Yes</v>
      </c>
      <c r="G1115" s="7">
        <v>1</v>
      </c>
      <c r="H1115" s="7" t="str">
        <f>_xlfn.XLOOKUP(A1115,'Medical Examinations'!J1115:J3449,'Medical Examinations'!Q1115:Q3449)</f>
        <v>No</v>
      </c>
      <c r="I1115" s="7" t="str">
        <f>_xlfn.XLOOKUP(A1115,'Medical Examinations'!J1115:J3449,'Medical Examinations'!S1115:S3449)</f>
        <v>Obesity</v>
      </c>
      <c r="J1115" s="7" t="str">
        <f>_xlfn.XLOOKUP(A1115,'Hospitalisation Details'!$K$2:$K$2344,'Hospitalisation Details'!$V$2:$V$2344,0)</f>
        <v>5-Sep-1997</v>
      </c>
      <c r="K1115" s="24">
        <f>_xlfn.XLOOKUP(A1115,'Hospitalisation Details'!$K$2:$K$2344,'Hospitalisation Details'!$P$2:$P$2344,0)</f>
        <v>10139.84</v>
      </c>
      <c r="L1115" s="24" t="str">
        <f>_xlfn.XLOOKUP(A1115,'Hospitalisation Details'!$K$2:$K$2344,'Hospitalisation Details'!$Q$2:$Q$2344,0)</f>
        <v>tier - 3</v>
      </c>
      <c r="M1115" s="5" t="str">
        <f>_xlfn.XLOOKUP(A1115,'Hospitalisation Details'!$K$2:$K$2344,'Hospitalisation Details'!$R$2:$R$2344,0)</f>
        <v>tier - 2</v>
      </c>
      <c r="N1115" s="5" t="str">
        <f>_xlfn.XLOOKUP(A1115,'Hospitalisation Details'!$K$2:$K$2344,'Hospitalisation Details'!$S$2:$S$2344,0)</f>
        <v>R1012</v>
      </c>
    </row>
    <row r="1116" spans="1:14" ht="15.6" x14ac:dyDescent="0.3">
      <c r="A1116" s="8" t="s">
        <v>1256</v>
      </c>
      <c r="B1116" s="7" t="str">
        <f>_xlfn.XLOOKUP(A1116,'Customer Names'!E1116:E3450,'Customer Names'!H1116:H3450)</f>
        <v>Sack</v>
      </c>
      <c r="C1116" s="7">
        <v>31.6</v>
      </c>
      <c r="D1116" s="7" t="str">
        <f>_xlfn.XLOOKUP(A1116,'Medical Examinations'!J1116:J3450,'Medical Examinations'!M1116:M3450)</f>
        <v>No</v>
      </c>
      <c r="E1116" s="7" t="str">
        <f>_xlfn.XLOOKUP(A1116,'Medical Examinations'!J1116:J3450,'Medical Examinations'!N1116:N3450)</f>
        <v>No</v>
      </c>
      <c r="F1116" s="7" t="str">
        <f>_xlfn.XLOOKUP(A1116,'Medical Examinations'!J1116:J3450,'Medical Examinations'!O1116:O3450)</f>
        <v>No</v>
      </c>
      <c r="G1116" s="7">
        <v>2</v>
      </c>
      <c r="H1116" s="7" t="str">
        <f>_xlfn.XLOOKUP(A1116,'Medical Examinations'!J1116:J3450,'Medical Examinations'!Q1116:Q3450)</f>
        <v>No</v>
      </c>
      <c r="I1116" s="7" t="str">
        <f>_xlfn.XLOOKUP(A1116,'Medical Examinations'!J1116:J3450,'Medical Examinations'!S1116:S3450)</f>
        <v>Obesity</v>
      </c>
      <c r="J1116" s="7" t="str">
        <f>_xlfn.XLOOKUP(A1116,'Hospitalisation Details'!$K$2:$K$2344,'Hospitalisation Details'!$V$2:$V$2344,0)</f>
        <v>16-Nov-1972</v>
      </c>
      <c r="K1116" s="24">
        <f>_xlfn.XLOOKUP(A1116,'Hospitalisation Details'!$K$2:$K$2344,'Hospitalisation Details'!$P$2:$P$2344,0)</f>
        <v>10118.42</v>
      </c>
      <c r="L1116" s="24" t="str">
        <f>_xlfn.XLOOKUP(A1116,'Hospitalisation Details'!$K$2:$K$2344,'Hospitalisation Details'!$Q$2:$Q$2344,0)</f>
        <v>tier - 3</v>
      </c>
      <c r="M1116" s="5" t="str">
        <f>_xlfn.XLOOKUP(A1116,'Hospitalisation Details'!$K$2:$K$2344,'Hospitalisation Details'!$R$2:$R$2344,0)</f>
        <v>tier - 3</v>
      </c>
      <c r="N1116" s="5" t="str">
        <f>_xlfn.XLOOKUP(A1116,'Hospitalisation Details'!$K$2:$K$2344,'Hospitalisation Details'!$S$2:$S$2344,0)</f>
        <v>R1011</v>
      </c>
    </row>
    <row r="1117" spans="1:14" ht="15.6" x14ac:dyDescent="0.3">
      <c r="A1117" s="8" t="s">
        <v>1255</v>
      </c>
      <c r="B1117" s="7" t="str">
        <f>_xlfn.XLOOKUP(A1117,'Customer Names'!E1117:E3451,'Customer Names'!H1117:H3451)</f>
        <v>Chenard</v>
      </c>
      <c r="C1117" s="7">
        <v>33.914999999999999</v>
      </c>
      <c r="D1117" s="7" t="str">
        <f>_xlfn.XLOOKUP(A1117,'Medical Examinations'!J1117:J3451,'Medical Examinations'!M1117:M3451)</f>
        <v>Yes</v>
      </c>
      <c r="E1117" s="7" t="str">
        <f>_xlfn.XLOOKUP(A1117,'Medical Examinations'!J1117:J3451,'Medical Examinations'!N1117:N3451)</f>
        <v>No</v>
      </c>
      <c r="F1117" s="7" t="str">
        <f>_xlfn.XLOOKUP(A1117,'Medical Examinations'!J1117:J3451,'Medical Examinations'!O1117:O3451)</f>
        <v>No</v>
      </c>
      <c r="G1117" s="7">
        <v>1</v>
      </c>
      <c r="H1117" s="7" t="str">
        <f>_xlfn.XLOOKUP(A1117,'Medical Examinations'!J1117:J3451,'Medical Examinations'!Q1117:Q3451)</f>
        <v>No</v>
      </c>
      <c r="I1117" s="7" t="str">
        <f>_xlfn.XLOOKUP(A1117,'Medical Examinations'!J1117:J3451,'Medical Examinations'!S1117:S3451)</f>
        <v>Obesity</v>
      </c>
      <c r="J1117" s="7" t="str">
        <f>_xlfn.XLOOKUP(A1117,'Hospitalisation Details'!$K$2:$K$2344,'Hospitalisation Details'!$V$2:$V$2344,0)</f>
        <v>2-Jul-1975</v>
      </c>
      <c r="K1117" s="24">
        <f>_xlfn.XLOOKUP(A1117,'Hospitalisation Details'!$K$2:$K$2344,'Hospitalisation Details'!$P$2:$P$2344,0)</f>
        <v>10115.01</v>
      </c>
      <c r="L1117" s="24" t="str">
        <f>_xlfn.XLOOKUP(A1117,'Hospitalisation Details'!$K$2:$K$2344,'Hospitalisation Details'!$Q$2:$Q$2344,0)</f>
        <v>tier - 3</v>
      </c>
      <c r="M1117" s="5" t="str">
        <f>_xlfn.XLOOKUP(A1117,'Hospitalisation Details'!$K$2:$K$2344,'Hospitalisation Details'!$R$2:$R$2344,0)</f>
        <v>tier - 3</v>
      </c>
      <c r="N1117" s="5" t="str">
        <f>_xlfn.XLOOKUP(A1117,'Hospitalisation Details'!$K$2:$K$2344,'Hospitalisation Details'!$S$2:$S$2344,0)</f>
        <v>R1012</v>
      </c>
    </row>
    <row r="1118" spans="1:14" ht="15.6" x14ac:dyDescent="0.3">
      <c r="A1118" s="8" t="s">
        <v>1254</v>
      </c>
      <c r="B1118" s="7" t="str">
        <f>_xlfn.XLOOKUP(A1118,'Customer Names'!E1118:E3452,'Customer Names'!H1118:H3452)</f>
        <v>Williamson</v>
      </c>
      <c r="C1118" s="7">
        <v>23.54</v>
      </c>
      <c r="D1118" s="7" t="str">
        <f>_xlfn.XLOOKUP(A1118,'Medical Examinations'!J1118:J3452,'Medical Examinations'!M1118:M3452)</f>
        <v>No</v>
      </c>
      <c r="E1118" s="7" t="str">
        <f>_xlfn.XLOOKUP(A1118,'Medical Examinations'!J1118:J3452,'Medical Examinations'!N1118:N3452)</f>
        <v>No</v>
      </c>
      <c r="F1118" s="7" t="str">
        <f>_xlfn.XLOOKUP(A1118,'Medical Examinations'!J1118:J3452,'Medical Examinations'!O1118:O3452)</f>
        <v>No</v>
      </c>
      <c r="G1118" s="7">
        <v>2</v>
      </c>
      <c r="H1118" s="7" t="str">
        <f>_xlfn.XLOOKUP(A1118,'Medical Examinations'!J1118:J3452,'Medical Examinations'!Q1118:Q3452)</f>
        <v>No</v>
      </c>
      <c r="I1118" s="7" t="str">
        <f>_xlfn.XLOOKUP(A1118,'Medical Examinations'!J1118:J3452,'Medical Examinations'!S1118:S3452)</f>
        <v>Normal Weight</v>
      </c>
      <c r="J1118" s="7" t="str">
        <f>_xlfn.XLOOKUP(A1118,'Hospitalisation Details'!$K$2:$K$2344,'Hospitalisation Details'!$V$2:$V$2344,0)</f>
        <v>8-Aug-1972</v>
      </c>
      <c r="K1118" s="24">
        <f>_xlfn.XLOOKUP(A1118,'Hospitalisation Details'!$K$2:$K$2344,'Hospitalisation Details'!$P$2:$P$2344,0)</f>
        <v>10107.219999999999</v>
      </c>
      <c r="L1118" s="24" t="str">
        <f>_xlfn.XLOOKUP(A1118,'Hospitalisation Details'!$K$2:$K$2344,'Hospitalisation Details'!$Q$2:$Q$2344,0)</f>
        <v>tier - 3</v>
      </c>
      <c r="M1118" s="5" t="str">
        <f>_xlfn.XLOOKUP(A1118,'Hospitalisation Details'!$K$2:$K$2344,'Hospitalisation Details'!$R$2:$R$2344,0)</f>
        <v>tier - 1</v>
      </c>
      <c r="N1118" s="5" t="str">
        <f>_xlfn.XLOOKUP(A1118,'Hospitalisation Details'!$K$2:$K$2344,'Hospitalisation Details'!$S$2:$S$2344,0)</f>
        <v>R1013</v>
      </c>
    </row>
    <row r="1119" spans="1:14" ht="15.6" x14ac:dyDescent="0.3">
      <c r="A1119" s="8" t="s">
        <v>1253</v>
      </c>
      <c r="B1119" s="7" t="str">
        <f>_xlfn.XLOOKUP(A1119,'Customer Names'!E1119:E3453,'Customer Names'!H1119:H3453)</f>
        <v>Dollas</v>
      </c>
      <c r="C1119" s="7">
        <v>27.074999999999999</v>
      </c>
      <c r="D1119" s="7" t="str">
        <f>_xlfn.XLOOKUP(A1119,'Medical Examinations'!J1119:J3453,'Medical Examinations'!M1119:M3453)</f>
        <v>No</v>
      </c>
      <c r="E1119" s="7" t="str">
        <f>_xlfn.XLOOKUP(A1119,'Medical Examinations'!J1119:J3453,'Medical Examinations'!N1119:N3453)</f>
        <v>No</v>
      </c>
      <c r="F1119" s="7" t="str">
        <f>_xlfn.XLOOKUP(A1119,'Medical Examinations'!J1119:J3453,'Medical Examinations'!O1119:O3453)</f>
        <v>No</v>
      </c>
      <c r="G1119" s="7">
        <v>2</v>
      </c>
      <c r="H1119" s="7" t="str">
        <f>_xlfn.XLOOKUP(A1119,'Medical Examinations'!J1119:J3453,'Medical Examinations'!Q1119:Q3453)</f>
        <v>No</v>
      </c>
      <c r="I1119" s="7" t="str">
        <f>_xlfn.XLOOKUP(A1119,'Medical Examinations'!J1119:J3453,'Medical Examinations'!S1119:S3453)</f>
        <v>Over Weight</v>
      </c>
      <c r="J1119" s="7" t="str">
        <f>_xlfn.XLOOKUP(A1119,'Hospitalisation Details'!$K$2:$K$2344,'Hospitalisation Details'!$V$2:$V$2344,0)</f>
        <v>19-Oct-1972</v>
      </c>
      <c r="K1119" s="24">
        <f>_xlfn.XLOOKUP(A1119,'Hospitalisation Details'!$K$2:$K$2344,'Hospitalisation Details'!$P$2:$P$2344,0)</f>
        <v>10106.129999999999</v>
      </c>
      <c r="L1119" s="24" t="str">
        <f>_xlfn.XLOOKUP(A1119,'Hospitalisation Details'!$K$2:$K$2344,'Hospitalisation Details'!$Q$2:$Q$2344,0)</f>
        <v>tier - 3</v>
      </c>
      <c r="M1119" s="5" t="str">
        <f>_xlfn.XLOOKUP(A1119,'Hospitalisation Details'!$K$2:$K$2344,'Hospitalisation Details'!$R$2:$R$2344,0)</f>
        <v>tier - 1</v>
      </c>
      <c r="N1119" s="5" t="str">
        <f>_xlfn.XLOOKUP(A1119,'Hospitalisation Details'!$K$2:$K$2344,'Hospitalisation Details'!$S$2:$S$2344,0)</f>
        <v>R1024</v>
      </c>
    </row>
    <row r="1120" spans="1:14" ht="15.6" x14ac:dyDescent="0.3">
      <c r="A1120" s="8" t="s">
        <v>1252</v>
      </c>
      <c r="B1120" s="7" t="str">
        <f>_xlfn.XLOOKUP(A1120,'Customer Names'!E1120:E3454,'Customer Names'!H1120:H3454)</f>
        <v>Sprague</v>
      </c>
      <c r="C1120" s="7">
        <v>25.8</v>
      </c>
      <c r="D1120" s="7" t="str">
        <f>_xlfn.XLOOKUP(A1120,'Medical Examinations'!J1120:J3454,'Medical Examinations'!M1120:M3454)</f>
        <v>Yes</v>
      </c>
      <c r="E1120" s="7" t="str">
        <f>_xlfn.XLOOKUP(A1120,'Medical Examinations'!J1120:J3454,'Medical Examinations'!N1120:N3454)</f>
        <v>No</v>
      </c>
      <c r="F1120" s="7" t="str">
        <f>_xlfn.XLOOKUP(A1120,'Medical Examinations'!J1120:J3454,'Medical Examinations'!O1120:O3454)</f>
        <v>No</v>
      </c>
      <c r="G1120" s="7">
        <v>0</v>
      </c>
      <c r="H1120" s="7" t="str">
        <f>_xlfn.XLOOKUP(A1120,'Medical Examinations'!J1120:J3454,'Medical Examinations'!Q1120:Q3454)</f>
        <v>No</v>
      </c>
      <c r="I1120" s="7" t="str">
        <f>_xlfn.XLOOKUP(A1120,'Medical Examinations'!J1120:J3454,'Medical Examinations'!S1120:S3454)</f>
        <v>Over Weight</v>
      </c>
      <c r="J1120" s="7" t="str">
        <f>_xlfn.XLOOKUP(A1120,'Hospitalisation Details'!$K$2:$K$2344,'Hospitalisation Details'!$V$2:$V$2344,0)</f>
        <v>19-Dec-1976</v>
      </c>
      <c r="K1120" s="24">
        <f>_xlfn.XLOOKUP(A1120,'Hospitalisation Details'!$K$2:$K$2344,'Hospitalisation Details'!$P$2:$P$2344,0)</f>
        <v>10096.969999999999</v>
      </c>
      <c r="L1120" s="24" t="str">
        <f>_xlfn.XLOOKUP(A1120,'Hospitalisation Details'!$K$2:$K$2344,'Hospitalisation Details'!$Q$2:$Q$2344,0)</f>
        <v>tier - 3</v>
      </c>
      <c r="M1120" s="5" t="str">
        <f>_xlfn.XLOOKUP(A1120,'Hospitalisation Details'!$K$2:$K$2344,'Hospitalisation Details'!$R$2:$R$2344,0)</f>
        <v>tier - 2</v>
      </c>
      <c r="N1120" s="5" t="str">
        <f>_xlfn.XLOOKUP(A1120,'Hospitalisation Details'!$K$2:$K$2344,'Hospitalisation Details'!$S$2:$S$2344,0)</f>
        <v>R1011</v>
      </c>
    </row>
    <row r="1121" spans="1:14" ht="15.6" x14ac:dyDescent="0.3">
      <c r="A1121" s="8" t="s">
        <v>1251</v>
      </c>
      <c r="B1121" s="7" t="str">
        <f>_xlfn.XLOOKUP(A1121,'Customer Names'!E1121:E3455,'Customer Names'!H1121:H3455)</f>
        <v>Michell</v>
      </c>
      <c r="C1121" s="7">
        <v>36.1</v>
      </c>
      <c r="D1121" s="7" t="str">
        <f>_xlfn.XLOOKUP(A1121,'Medical Examinations'!J1121:J3455,'Medical Examinations'!M1121:M3455)</f>
        <v>Yes</v>
      </c>
      <c r="E1121" s="7" t="str">
        <f>_xlfn.XLOOKUP(A1121,'Medical Examinations'!J1121:J3455,'Medical Examinations'!N1121:N3455)</f>
        <v>No</v>
      </c>
      <c r="F1121" s="7" t="str">
        <f>_xlfn.XLOOKUP(A1121,'Medical Examinations'!J1121:J3455,'Medical Examinations'!O1121:O3455)</f>
        <v>Yes</v>
      </c>
      <c r="G1121" s="7">
        <v>1</v>
      </c>
      <c r="H1121" s="7" t="str">
        <f>_xlfn.XLOOKUP(A1121,'Medical Examinations'!J1121:J3455,'Medical Examinations'!Q1121:Q3455)</f>
        <v>No</v>
      </c>
      <c r="I1121" s="7" t="str">
        <f>_xlfn.XLOOKUP(A1121,'Medical Examinations'!J1121:J3455,'Medical Examinations'!S1121:S3455)</f>
        <v>Obesity</v>
      </c>
      <c r="J1121" s="7" t="str">
        <f>_xlfn.XLOOKUP(A1121,'Hospitalisation Details'!$K$2:$K$2344,'Hospitalisation Details'!$V$2:$V$2344,0)</f>
        <v>3-Jul-1969</v>
      </c>
      <c r="K1121" s="24">
        <f>_xlfn.XLOOKUP(A1121,'Hospitalisation Details'!$K$2:$K$2344,'Hospitalisation Details'!$P$2:$P$2344,0)</f>
        <v>10085.85</v>
      </c>
      <c r="L1121" s="24" t="str">
        <f>_xlfn.XLOOKUP(A1121,'Hospitalisation Details'!$K$2:$K$2344,'Hospitalisation Details'!$Q$2:$Q$2344,0)</f>
        <v>tier - 3</v>
      </c>
      <c r="M1121" s="5" t="str">
        <f>_xlfn.XLOOKUP(A1121,'Hospitalisation Details'!$K$2:$K$2344,'Hospitalisation Details'!$R$2:$R$2344,0)</f>
        <v>tier - 3</v>
      </c>
      <c r="N1121" s="5" t="str">
        <f>_xlfn.XLOOKUP(A1121,'Hospitalisation Details'!$K$2:$K$2344,'Hospitalisation Details'!$S$2:$S$2344,0)</f>
        <v>R1011</v>
      </c>
    </row>
    <row r="1122" spans="1:14" ht="15.6" x14ac:dyDescent="0.3">
      <c r="A1122" s="8" t="s">
        <v>1250</v>
      </c>
      <c r="B1122" s="7" t="str">
        <f>_xlfn.XLOOKUP(A1122,'Customer Names'!E1122:E3456,'Customer Names'!H1122:H3456)</f>
        <v>Datwyler</v>
      </c>
      <c r="C1122" s="7">
        <v>30.495000000000001</v>
      </c>
      <c r="D1122" s="7" t="str">
        <f>_xlfn.XLOOKUP(A1122,'Medical Examinations'!J1122:J3456,'Medical Examinations'!M1122:M3456)</f>
        <v>Yes</v>
      </c>
      <c r="E1122" s="7" t="str">
        <f>_xlfn.XLOOKUP(A1122,'Medical Examinations'!J1122:J3456,'Medical Examinations'!N1122:N3456)</f>
        <v>No</v>
      </c>
      <c r="F1122" s="7" t="str">
        <f>_xlfn.XLOOKUP(A1122,'Medical Examinations'!J1122:J3456,'Medical Examinations'!O1122:O3456)</f>
        <v>Yes</v>
      </c>
      <c r="G1122" s="7">
        <v>1</v>
      </c>
      <c r="H1122" s="7" t="str">
        <f>_xlfn.XLOOKUP(A1122,'Medical Examinations'!J1122:J3456,'Medical Examinations'!Q1122:Q3456)</f>
        <v>No</v>
      </c>
      <c r="I1122" s="7" t="str">
        <f>_xlfn.XLOOKUP(A1122,'Medical Examinations'!J1122:J3456,'Medical Examinations'!S1122:S3456)</f>
        <v>Obesity</v>
      </c>
      <c r="J1122" s="7" t="str">
        <f>_xlfn.XLOOKUP(A1122,'Hospitalisation Details'!$K$2:$K$2344,'Hospitalisation Details'!$V$2:$V$2344,0)</f>
        <v>27-Oct-1969</v>
      </c>
      <c r="K1122" s="24">
        <f>_xlfn.XLOOKUP(A1122,'Hospitalisation Details'!$K$2:$K$2344,'Hospitalisation Details'!$P$2:$P$2344,0)</f>
        <v>10072.06</v>
      </c>
      <c r="L1122" s="24" t="str">
        <f>_xlfn.XLOOKUP(A1122,'Hospitalisation Details'!$K$2:$K$2344,'Hospitalisation Details'!$Q$2:$Q$2344,0)</f>
        <v>tier - 3</v>
      </c>
      <c r="M1122" s="5" t="str">
        <f>_xlfn.XLOOKUP(A1122,'Hospitalisation Details'!$K$2:$K$2344,'Hospitalisation Details'!$R$2:$R$2344,0)</f>
        <v>tier - 1</v>
      </c>
      <c r="N1122" s="5" t="str">
        <f>_xlfn.XLOOKUP(A1122,'Hospitalisation Details'!$K$2:$K$2344,'Hospitalisation Details'!$S$2:$S$2344,0)</f>
        <v>R1017</v>
      </c>
    </row>
    <row r="1123" spans="1:14" ht="15.6" x14ac:dyDescent="0.3">
      <c r="A1123" s="8" t="s">
        <v>1249</v>
      </c>
      <c r="B1123" s="7" t="str">
        <f>_xlfn.XLOOKUP(A1123,'Customer Names'!E1123:E3457,'Customer Names'!H1123:H3457)</f>
        <v>Mead</v>
      </c>
      <c r="C1123" s="7">
        <v>21.4</v>
      </c>
      <c r="D1123" s="7" t="str">
        <f>_xlfn.XLOOKUP(A1123,'Medical Examinations'!J1123:J3457,'Medical Examinations'!M1123:M3457)</f>
        <v>Yes</v>
      </c>
      <c r="E1123" s="7" t="str">
        <f>_xlfn.XLOOKUP(A1123,'Medical Examinations'!J1123:J3457,'Medical Examinations'!N1123:N3457)</f>
        <v>No</v>
      </c>
      <c r="F1123" s="7" t="str">
        <f>_xlfn.XLOOKUP(A1123,'Medical Examinations'!J1123:J3457,'Medical Examinations'!O1123:O3457)</f>
        <v>Yes</v>
      </c>
      <c r="G1123" s="7">
        <v>1</v>
      </c>
      <c r="H1123" s="7" t="str">
        <f>_xlfn.XLOOKUP(A1123,'Medical Examinations'!J1123:J3457,'Medical Examinations'!Q1123:Q3457)</f>
        <v>No</v>
      </c>
      <c r="I1123" s="7" t="str">
        <f>_xlfn.XLOOKUP(A1123,'Medical Examinations'!J1123:J3457,'Medical Examinations'!S1123:S3457)</f>
        <v>Normal Weight</v>
      </c>
      <c r="J1123" s="7" t="str">
        <f>_xlfn.XLOOKUP(A1123,'Hospitalisation Details'!$K$2:$K$2344,'Hospitalisation Details'!$V$2:$V$2344,0)</f>
        <v>22-Aug-1969</v>
      </c>
      <c r="K1123" s="24">
        <f>_xlfn.XLOOKUP(A1123,'Hospitalisation Details'!$K$2:$K$2344,'Hospitalisation Details'!$P$2:$P$2344,0)</f>
        <v>10065.41</v>
      </c>
      <c r="L1123" s="24" t="str">
        <f>_xlfn.XLOOKUP(A1123,'Hospitalisation Details'!$K$2:$K$2344,'Hospitalisation Details'!$Q$2:$Q$2344,0)</f>
        <v>tier - 3</v>
      </c>
      <c r="M1123" s="5" t="str">
        <f>_xlfn.XLOOKUP(A1123,'Hospitalisation Details'!$K$2:$K$2344,'Hospitalisation Details'!$R$2:$R$2344,0)</f>
        <v>tier - 2</v>
      </c>
      <c r="N1123" s="5" t="str">
        <f>_xlfn.XLOOKUP(A1123,'Hospitalisation Details'!$K$2:$K$2344,'Hospitalisation Details'!$S$2:$S$2344,0)</f>
        <v>R1011</v>
      </c>
    </row>
    <row r="1124" spans="1:14" ht="15.6" x14ac:dyDescent="0.3">
      <c r="A1124" s="8" t="s">
        <v>1248</v>
      </c>
      <c r="B1124" s="7" t="str">
        <f>_xlfn.XLOOKUP(A1124,'Customer Names'!E1124:E3458,'Customer Names'!H1124:H3458)</f>
        <v>Kennedy</v>
      </c>
      <c r="C1124" s="7">
        <v>32.299999999999997</v>
      </c>
      <c r="D1124" s="7" t="str">
        <f>_xlfn.XLOOKUP(A1124,'Medical Examinations'!J1124:J3458,'Medical Examinations'!M1124:M3458)</f>
        <v>No</v>
      </c>
      <c r="E1124" s="7" t="str">
        <f>_xlfn.XLOOKUP(A1124,'Medical Examinations'!J1124:J3458,'Medical Examinations'!N1124:N3458)</f>
        <v>No</v>
      </c>
      <c r="F1124" s="7" t="str">
        <f>_xlfn.XLOOKUP(A1124,'Medical Examinations'!J1124:J3458,'Medical Examinations'!O1124:O3458)</f>
        <v>No</v>
      </c>
      <c r="G1124" s="7">
        <v>0</v>
      </c>
      <c r="H1124" s="7" t="str">
        <f>_xlfn.XLOOKUP(A1124,'Medical Examinations'!J1124:J3458,'Medical Examinations'!Q1124:Q3458)</f>
        <v>No</v>
      </c>
      <c r="I1124" s="7" t="str">
        <f>_xlfn.XLOOKUP(A1124,'Medical Examinations'!J1124:J3458,'Medical Examinations'!S1124:S3458)</f>
        <v>Obesity</v>
      </c>
      <c r="J1124" s="7" t="str">
        <f>_xlfn.XLOOKUP(A1124,'Hospitalisation Details'!$K$2:$K$2344,'Hospitalisation Details'!$V$2:$V$2344,0)</f>
        <v>30-Aug-1974</v>
      </c>
      <c r="K1124" s="24">
        <f>_xlfn.XLOOKUP(A1124,'Hospitalisation Details'!$K$2:$K$2344,'Hospitalisation Details'!$P$2:$P$2344,0)</f>
        <v>10043.25</v>
      </c>
      <c r="L1124" s="24" t="str">
        <f>_xlfn.XLOOKUP(A1124,'Hospitalisation Details'!$K$2:$K$2344,'Hospitalisation Details'!$Q$2:$Q$2344,0)</f>
        <v>tier - 3</v>
      </c>
      <c r="M1124" s="5" t="str">
        <f>_xlfn.XLOOKUP(A1124,'Hospitalisation Details'!$K$2:$K$2344,'Hospitalisation Details'!$R$2:$R$2344,0)</f>
        <v>tier - 2</v>
      </c>
      <c r="N1124" s="5" t="str">
        <f>_xlfn.XLOOKUP(A1124,'Hospitalisation Details'!$K$2:$K$2344,'Hospitalisation Details'!$S$2:$S$2344,0)</f>
        <v>R1024</v>
      </c>
    </row>
    <row r="1125" spans="1:14" ht="15.6" x14ac:dyDescent="0.3">
      <c r="A1125" s="8" t="s">
        <v>1247</v>
      </c>
      <c r="B1125" s="7" t="str">
        <f>_xlfn.XLOOKUP(A1125,'Customer Names'!E1125:E3459,'Customer Names'!H1125:H3459)</f>
        <v>Czech</v>
      </c>
      <c r="C1125" s="7">
        <v>29.78</v>
      </c>
      <c r="D1125" s="7" t="str">
        <f>_xlfn.XLOOKUP(A1125,'Medical Examinations'!J1125:J3459,'Medical Examinations'!M1125:M3459)</f>
        <v>No</v>
      </c>
      <c r="E1125" s="7" t="str">
        <f>_xlfn.XLOOKUP(A1125,'Medical Examinations'!J1125:J3459,'Medical Examinations'!N1125:N3459)</f>
        <v>No</v>
      </c>
      <c r="F1125" s="7" t="str">
        <f>_xlfn.XLOOKUP(A1125,'Medical Examinations'!J1125:J3459,'Medical Examinations'!O1125:O3459)</f>
        <v>Yes</v>
      </c>
      <c r="G1125" s="7">
        <v>1</v>
      </c>
      <c r="H1125" s="7" t="str">
        <f>_xlfn.XLOOKUP(A1125,'Medical Examinations'!J1125:J3459,'Medical Examinations'!Q1125:Q3459)</f>
        <v>No</v>
      </c>
      <c r="I1125" s="7" t="str">
        <f>_xlfn.XLOOKUP(A1125,'Medical Examinations'!J1125:J3459,'Medical Examinations'!S1125:S3459)</f>
        <v>Over Weight</v>
      </c>
      <c r="J1125" s="7" t="str">
        <f>_xlfn.XLOOKUP(A1125,'Hospitalisation Details'!$K$2:$K$2344,'Hospitalisation Details'!$V$2:$V$2344,0)</f>
        <v>28-Dec-1979</v>
      </c>
      <c r="K1125" s="24">
        <f>_xlfn.XLOOKUP(A1125,'Hospitalisation Details'!$K$2:$K$2344,'Hospitalisation Details'!$P$2:$P$2344,0)</f>
        <v>10027.15</v>
      </c>
      <c r="L1125" s="24" t="str">
        <f>_xlfn.XLOOKUP(A1125,'Hospitalisation Details'!$K$2:$K$2344,'Hospitalisation Details'!$Q$2:$Q$2344,0)</f>
        <v>tier - 3</v>
      </c>
      <c r="M1125" s="5" t="str">
        <f>_xlfn.XLOOKUP(A1125,'Hospitalisation Details'!$K$2:$K$2344,'Hospitalisation Details'!$R$2:$R$2344,0)</f>
        <v>tier - 1</v>
      </c>
      <c r="N1125" s="5" t="str">
        <f>_xlfn.XLOOKUP(A1125,'Hospitalisation Details'!$K$2:$K$2344,'Hospitalisation Details'!$S$2:$S$2344,0)</f>
        <v>R1021</v>
      </c>
    </row>
    <row r="1126" spans="1:14" ht="15.6" x14ac:dyDescent="0.3">
      <c r="A1126" s="8" t="s">
        <v>1246</v>
      </c>
      <c r="B1126" s="7" t="str">
        <f>_xlfn.XLOOKUP(A1126,'Customer Names'!E1126:E3460,'Customer Names'!H1126:H3460)</f>
        <v>O'Brien</v>
      </c>
      <c r="C1126" s="7">
        <v>34.76</v>
      </c>
      <c r="D1126" s="7" t="str">
        <f>_xlfn.XLOOKUP(A1126,'Medical Examinations'!J1126:J3460,'Medical Examinations'!M1126:M3460)</f>
        <v>Yes</v>
      </c>
      <c r="E1126" s="7" t="str">
        <f>_xlfn.XLOOKUP(A1126,'Medical Examinations'!J1126:J3460,'Medical Examinations'!N1126:N3460)</f>
        <v>No</v>
      </c>
      <c r="F1126" s="7" t="str">
        <f>_xlfn.XLOOKUP(A1126,'Medical Examinations'!J1126:J3460,'Medical Examinations'!O1126:O3460)</f>
        <v>No</v>
      </c>
      <c r="G1126" s="7">
        <v>1</v>
      </c>
      <c r="H1126" s="7" t="str">
        <f>_xlfn.XLOOKUP(A1126,'Medical Examinations'!J1126:J3460,'Medical Examinations'!Q1126:Q3460)</f>
        <v>No</v>
      </c>
      <c r="I1126" s="7" t="str">
        <f>_xlfn.XLOOKUP(A1126,'Medical Examinations'!J1126:J3460,'Medical Examinations'!S1126:S3460)</f>
        <v>Obesity</v>
      </c>
      <c r="J1126" s="7" t="str">
        <f>_xlfn.XLOOKUP(A1126,'Hospitalisation Details'!$K$2:$K$2344,'Hospitalisation Details'!$V$2:$V$2344,0)</f>
        <v>3-Jul-1988</v>
      </c>
      <c r="K1126" s="24">
        <f>_xlfn.XLOOKUP(A1126,'Hospitalisation Details'!$K$2:$K$2344,'Hospitalisation Details'!$P$2:$P$2344,0)</f>
        <v>10011.44</v>
      </c>
      <c r="L1126" s="24" t="str">
        <f>_xlfn.XLOOKUP(A1126,'Hospitalisation Details'!$K$2:$K$2344,'Hospitalisation Details'!$Q$2:$Q$2344,0)</f>
        <v>tier - 3</v>
      </c>
      <c r="M1126" s="5" t="str">
        <f>_xlfn.XLOOKUP(A1126,'Hospitalisation Details'!$K$2:$K$2344,'Hospitalisation Details'!$R$2:$R$2344,0)</f>
        <v>tier - 3</v>
      </c>
      <c r="N1126" s="5" t="str">
        <f>_xlfn.XLOOKUP(A1126,'Hospitalisation Details'!$K$2:$K$2344,'Hospitalisation Details'!$S$2:$S$2344,0)</f>
        <v>R1026</v>
      </c>
    </row>
    <row r="1127" spans="1:14" ht="15.6" x14ac:dyDescent="0.3">
      <c r="A1127" s="8" t="s">
        <v>1245</v>
      </c>
      <c r="B1127" s="7" t="str">
        <f>_xlfn.XLOOKUP(A1127,'Customer Names'!E1127:E3461,'Customer Names'!H1127:H3461)</f>
        <v>Bachman</v>
      </c>
      <c r="C1127" s="7">
        <v>18.335000000000001</v>
      </c>
      <c r="D1127" s="7" t="str">
        <f>_xlfn.XLOOKUP(A1127,'Medical Examinations'!J1127:J3461,'Medical Examinations'!M1127:M3461)</f>
        <v>Yes</v>
      </c>
      <c r="E1127" s="7" t="str">
        <f>_xlfn.XLOOKUP(A1127,'Medical Examinations'!J1127:J3461,'Medical Examinations'!N1127:N3461)</f>
        <v>No</v>
      </c>
      <c r="F1127" s="7" t="str">
        <f>_xlfn.XLOOKUP(A1127,'Medical Examinations'!J1127:J3461,'Medical Examinations'!O1127:O3461)</f>
        <v>No</v>
      </c>
      <c r="G1127" s="7">
        <v>2</v>
      </c>
      <c r="H1127" s="7" t="str">
        <f>_xlfn.XLOOKUP(A1127,'Medical Examinations'!J1127:J3461,'Medical Examinations'!Q1127:Q3461)</f>
        <v>No</v>
      </c>
      <c r="I1127" s="7" t="str">
        <f>_xlfn.XLOOKUP(A1127,'Medical Examinations'!J1127:J3461,'Medical Examinations'!S1127:S3461)</f>
        <v>Under Weight</v>
      </c>
      <c r="J1127" s="7" t="str">
        <f>_xlfn.XLOOKUP(A1127,'Hospitalisation Details'!$K$2:$K$2344,'Hospitalisation Details'!$V$2:$V$2344,0)</f>
        <v>11-Aug-1970</v>
      </c>
      <c r="K1127" s="24">
        <f>_xlfn.XLOOKUP(A1127,'Hospitalisation Details'!$K$2:$K$2344,'Hospitalisation Details'!$P$2:$P$2344,0)</f>
        <v>9991.0400000000009</v>
      </c>
      <c r="L1127" s="24" t="str">
        <f>_xlfn.XLOOKUP(A1127,'Hospitalisation Details'!$K$2:$K$2344,'Hospitalisation Details'!$Q$2:$Q$2344,0)</f>
        <v>tier - 2</v>
      </c>
      <c r="M1127" s="5" t="str">
        <f>_xlfn.XLOOKUP(A1127,'Hospitalisation Details'!$K$2:$K$2344,'Hospitalisation Details'!$R$2:$R$2344,0)</f>
        <v>tier - 3</v>
      </c>
      <c r="N1127" s="5" t="str">
        <f>_xlfn.XLOOKUP(A1127,'Hospitalisation Details'!$K$2:$K$2344,'Hospitalisation Details'!$S$2:$S$2344,0)</f>
        <v>R1012</v>
      </c>
    </row>
    <row r="1128" spans="1:14" ht="15.6" x14ac:dyDescent="0.3">
      <c r="A1128" s="8" t="s">
        <v>1244</v>
      </c>
      <c r="B1128" s="7" t="str">
        <f>_xlfn.XLOOKUP(A1128,'Customer Names'!E1128:E3462,'Customer Names'!H1128:H3462)</f>
        <v>Bednar</v>
      </c>
      <c r="C1128" s="7">
        <v>32.299999999999997</v>
      </c>
      <c r="D1128" s="7" t="str">
        <f>_xlfn.XLOOKUP(A1128,'Medical Examinations'!J1128:J3462,'Medical Examinations'!M1128:M3462)</f>
        <v>No</v>
      </c>
      <c r="E1128" s="7" t="str">
        <f>_xlfn.XLOOKUP(A1128,'Medical Examinations'!J1128:J3462,'Medical Examinations'!N1128:N3462)</f>
        <v>No</v>
      </c>
      <c r="F1128" s="7" t="str">
        <f>_xlfn.XLOOKUP(A1128,'Medical Examinations'!J1128:J3462,'Medical Examinations'!O1128:O3462)</f>
        <v>No</v>
      </c>
      <c r="G1128" s="7">
        <v>0</v>
      </c>
      <c r="H1128" s="7" t="str">
        <f>_xlfn.XLOOKUP(A1128,'Medical Examinations'!J1128:J3462,'Medical Examinations'!Q1128:Q3462)</f>
        <v>No</v>
      </c>
      <c r="I1128" s="7" t="str">
        <f>_xlfn.XLOOKUP(A1128,'Medical Examinations'!J1128:J3462,'Medical Examinations'!S1128:S3462)</f>
        <v>Obesity</v>
      </c>
      <c r="J1128" s="7" t="str">
        <f>_xlfn.XLOOKUP(A1128,'Hospitalisation Details'!$K$2:$K$2344,'Hospitalisation Details'!$V$2:$V$2344,0)</f>
        <v>6-Oct-1971</v>
      </c>
      <c r="K1128" s="24">
        <f>_xlfn.XLOOKUP(A1128,'Hospitalisation Details'!$K$2:$K$2344,'Hospitalisation Details'!$P$2:$P$2344,0)</f>
        <v>9964.06</v>
      </c>
      <c r="L1128" s="24" t="str">
        <f>_xlfn.XLOOKUP(A1128,'Hospitalisation Details'!$K$2:$K$2344,'Hospitalisation Details'!$Q$2:$Q$2344,0)</f>
        <v>tier - 2</v>
      </c>
      <c r="M1128" s="5" t="str">
        <f>_xlfn.XLOOKUP(A1128,'Hospitalisation Details'!$K$2:$K$2344,'Hospitalisation Details'!$R$2:$R$2344,0)</f>
        <v>tier - 2</v>
      </c>
      <c r="N1128" s="5" t="str">
        <f>_xlfn.XLOOKUP(A1128,'Hospitalisation Details'!$K$2:$K$2344,'Hospitalisation Details'!$S$2:$S$2344,0)</f>
        <v>R1019</v>
      </c>
    </row>
    <row r="1129" spans="1:14" ht="15.6" x14ac:dyDescent="0.3">
      <c r="A1129" s="8" t="s">
        <v>1243</v>
      </c>
      <c r="B1129" s="7" t="str">
        <f>_xlfn.XLOOKUP(A1129,'Customer Names'!E1129:E3463,'Customer Names'!H1129:H3463)</f>
        <v>Daye</v>
      </c>
      <c r="C1129" s="7">
        <v>27.74</v>
      </c>
      <c r="D1129" s="7" t="str">
        <f>_xlfn.XLOOKUP(A1129,'Medical Examinations'!J1129:J3463,'Medical Examinations'!M1129:M3463)</f>
        <v>No</v>
      </c>
      <c r="E1129" s="7" t="str">
        <f>_xlfn.XLOOKUP(A1129,'Medical Examinations'!J1129:J3463,'Medical Examinations'!N1129:N3463)</f>
        <v>No</v>
      </c>
      <c r="F1129" s="7" t="str">
        <f>_xlfn.XLOOKUP(A1129,'Medical Examinations'!J1129:J3463,'Medical Examinations'!O1129:O3463)</f>
        <v>No</v>
      </c>
      <c r="G1129" s="7">
        <v>0</v>
      </c>
      <c r="H1129" s="7" t="str">
        <f>_xlfn.XLOOKUP(A1129,'Medical Examinations'!J1129:J3463,'Medical Examinations'!Q1129:Q3463)</f>
        <v>No</v>
      </c>
      <c r="I1129" s="7" t="str">
        <f>_xlfn.XLOOKUP(A1129,'Medical Examinations'!J1129:J3463,'Medical Examinations'!S1129:S3463)</f>
        <v>Over Weight</v>
      </c>
      <c r="J1129" s="7" t="str">
        <f>_xlfn.XLOOKUP(A1129,'Hospitalisation Details'!$K$2:$K$2344,'Hospitalisation Details'!$V$2:$V$2344,0)</f>
        <v>26-Dec-1971</v>
      </c>
      <c r="K1129" s="24">
        <f>_xlfn.XLOOKUP(A1129,'Hospitalisation Details'!$K$2:$K$2344,'Hospitalisation Details'!$P$2:$P$2344,0)</f>
        <v>9957.7199999999993</v>
      </c>
      <c r="L1129" s="24" t="str">
        <f>_xlfn.XLOOKUP(A1129,'Hospitalisation Details'!$K$2:$K$2344,'Hospitalisation Details'!$Q$2:$Q$2344,0)</f>
        <v>tier - 2</v>
      </c>
      <c r="M1129" s="5" t="str">
        <f>_xlfn.XLOOKUP(A1129,'Hospitalisation Details'!$K$2:$K$2344,'Hospitalisation Details'!$R$2:$R$2344,0)</f>
        <v>tier - 3</v>
      </c>
      <c r="N1129" s="5" t="str">
        <f>_xlfn.XLOOKUP(A1129,'Hospitalisation Details'!$K$2:$K$2344,'Hospitalisation Details'!$S$2:$S$2344,0)</f>
        <v>R1018</v>
      </c>
    </row>
    <row r="1130" spans="1:14" ht="15.6" x14ac:dyDescent="0.3">
      <c r="A1130" s="8" t="s">
        <v>1242</v>
      </c>
      <c r="B1130" s="7" t="str">
        <f>_xlfn.XLOOKUP(A1130,'Customer Names'!E1130:E3464,'Customer Names'!H1130:H3464)</f>
        <v>Clarke</v>
      </c>
      <c r="C1130" s="7">
        <v>24</v>
      </c>
      <c r="D1130" s="7" t="str">
        <f>_xlfn.XLOOKUP(A1130,'Medical Examinations'!J1130:J3464,'Medical Examinations'!M1130:M3464)</f>
        <v>Yes</v>
      </c>
      <c r="E1130" s="7" t="str">
        <f>_xlfn.XLOOKUP(A1130,'Medical Examinations'!J1130:J3464,'Medical Examinations'!N1130:N3464)</f>
        <v>No</v>
      </c>
      <c r="F1130" s="7" t="str">
        <f>_xlfn.XLOOKUP(A1130,'Medical Examinations'!J1130:J3464,'Medical Examinations'!O1130:O3464)</f>
        <v>No</v>
      </c>
      <c r="G1130" s="7">
        <v>1</v>
      </c>
      <c r="H1130" s="7" t="str">
        <f>_xlfn.XLOOKUP(A1130,'Medical Examinations'!J1130:J3464,'Medical Examinations'!Q1130:Q3464)</f>
        <v>No</v>
      </c>
      <c r="I1130" s="7" t="str">
        <f>_xlfn.XLOOKUP(A1130,'Medical Examinations'!J1130:J3464,'Medical Examinations'!S1130:S3464)</f>
        <v>Normal Weight</v>
      </c>
      <c r="J1130" s="7" t="str">
        <f>_xlfn.XLOOKUP(A1130,'Hospitalisation Details'!$K$2:$K$2344,'Hospitalisation Details'!$V$2:$V$2344,0)</f>
        <v>11-Sep-1964</v>
      </c>
      <c r="K1130" s="24">
        <f>_xlfn.XLOOKUP(A1130,'Hospitalisation Details'!$K$2:$K$2344,'Hospitalisation Details'!$P$2:$P$2344,0)</f>
        <v>9933.44</v>
      </c>
      <c r="L1130" s="24" t="str">
        <f>_xlfn.XLOOKUP(A1130,'Hospitalisation Details'!$K$2:$K$2344,'Hospitalisation Details'!$Q$2:$Q$2344,0)</f>
        <v>tier - 3</v>
      </c>
      <c r="M1130" s="5" t="str">
        <f>_xlfn.XLOOKUP(A1130,'Hospitalisation Details'!$K$2:$K$2344,'Hospitalisation Details'!$R$2:$R$2344,0)</f>
        <v>tier - 3</v>
      </c>
      <c r="N1130" s="5" t="str">
        <f>_xlfn.XLOOKUP(A1130,'Hospitalisation Details'!$K$2:$K$2344,'Hospitalisation Details'!$S$2:$S$2344,0)</f>
        <v>R1013</v>
      </c>
    </row>
    <row r="1131" spans="1:14" ht="15.6" x14ac:dyDescent="0.3">
      <c r="A1131" s="8" t="s">
        <v>1241</v>
      </c>
      <c r="B1131" s="7" t="str">
        <f>_xlfn.XLOOKUP(A1131,'Customer Names'!E1131:E3465,'Customer Names'!H1131:H3465)</f>
        <v>Koren</v>
      </c>
      <c r="C1131" s="7">
        <v>31.78</v>
      </c>
      <c r="D1131" s="7" t="str">
        <f>_xlfn.XLOOKUP(A1131,'Medical Examinations'!J1131:J3465,'Medical Examinations'!M1131:M3465)</f>
        <v>Yes</v>
      </c>
      <c r="E1131" s="7" t="str">
        <f>_xlfn.XLOOKUP(A1131,'Medical Examinations'!J1131:J3465,'Medical Examinations'!N1131:N3465)</f>
        <v>No</v>
      </c>
      <c r="F1131" s="7" t="str">
        <f>_xlfn.XLOOKUP(A1131,'Medical Examinations'!J1131:J3465,'Medical Examinations'!O1131:O3465)</f>
        <v>Yes</v>
      </c>
      <c r="G1131" s="7">
        <v>1</v>
      </c>
      <c r="H1131" s="7" t="str">
        <f>_xlfn.XLOOKUP(A1131,'Medical Examinations'!J1131:J3465,'Medical Examinations'!Q1131:Q3465)</f>
        <v>No</v>
      </c>
      <c r="I1131" s="7" t="str">
        <f>_xlfn.XLOOKUP(A1131,'Medical Examinations'!J1131:J3465,'Medical Examinations'!S1131:S3465)</f>
        <v>Obesity</v>
      </c>
      <c r="J1131" s="7" t="str">
        <f>_xlfn.XLOOKUP(A1131,'Hospitalisation Details'!$K$2:$K$2344,'Hospitalisation Details'!$V$2:$V$2344,0)</f>
        <v>3-Dec-1983</v>
      </c>
      <c r="K1131" s="24">
        <f>_xlfn.XLOOKUP(A1131,'Hospitalisation Details'!$K$2:$K$2344,'Hospitalisation Details'!$P$2:$P$2344,0)</f>
        <v>9931.9599999999991</v>
      </c>
      <c r="L1131" s="24" t="str">
        <f>_xlfn.XLOOKUP(A1131,'Hospitalisation Details'!$K$2:$K$2344,'Hospitalisation Details'!$Q$2:$Q$2344,0)</f>
        <v>tier - 2</v>
      </c>
      <c r="M1131" s="5" t="str">
        <f>_xlfn.XLOOKUP(A1131,'Hospitalisation Details'!$K$2:$K$2344,'Hospitalisation Details'!$R$2:$R$2344,0)</f>
        <v>tier - 2</v>
      </c>
      <c r="N1131" s="5" t="str">
        <f>_xlfn.XLOOKUP(A1131,'Hospitalisation Details'!$K$2:$K$2344,'Hospitalisation Details'!$S$2:$S$2344,0)</f>
        <v>R1012</v>
      </c>
    </row>
    <row r="1132" spans="1:14" ht="15.6" x14ac:dyDescent="0.3">
      <c r="A1132" s="8" t="s">
        <v>1240</v>
      </c>
      <c r="B1132" s="7" t="str">
        <f>_xlfn.XLOOKUP(A1132,'Customer Names'!E1132:E3466,'Customer Names'!H1132:H3466)</f>
        <v>Kuramoto</v>
      </c>
      <c r="C1132" s="7">
        <v>32.25</v>
      </c>
      <c r="D1132" s="7" t="str">
        <f>_xlfn.XLOOKUP(A1132,'Medical Examinations'!J1132:J3466,'Medical Examinations'!M1132:M3466)</f>
        <v>Yes</v>
      </c>
      <c r="E1132" s="7" t="str">
        <f>_xlfn.XLOOKUP(A1132,'Medical Examinations'!J1132:J3466,'Medical Examinations'!N1132:N3466)</f>
        <v>No</v>
      </c>
      <c r="F1132" s="7" t="str">
        <f>_xlfn.XLOOKUP(A1132,'Medical Examinations'!J1132:J3466,'Medical Examinations'!O1132:O3466)</f>
        <v>No</v>
      </c>
      <c r="G1132" s="7">
        <v>0</v>
      </c>
      <c r="H1132" s="7" t="str">
        <f>_xlfn.XLOOKUP(A1132,'Medical Examinations'!J1132:J3466,'Medical Examinations'!Q1132:Q3466)</f>
        <v>No</v>
      </c>
      <c r="I1132" s="7" t="str">
        <f>_xlfn.XLOOKUP(A1132,'Medical Examinations'!J1132:J3466,'Medical Examinations'!S1132:S3466)</f>
        <v>Obesity</v>
      </c>
      <c r="J1132" s="7" t="str">
        <f>_xlfn.XLOOKUP(A1132,'Hospitalisation Details'!$K$2:$K$2344,'Hospitalisation Details'!$V$2:$V$2344,0)</f>
        <v>19-Aug-1985</v>
      </c>
      <c r="K1132" s="24">
        <f>_xlfn.XLOOKUP(A1132,'Hospitalisation Details'!$K$2:$K$2344,'Hospitalisation Details'!$P$2:$P$2344,0)</f>
        <v>9930.64</v>
      </c>
      <c r="L1132" s="24" t="str">
        <f>_xlfn.XLOOKUP(A1132,'Hospitalisation Details'!$K$2:$K$2344,'Hospitalisation Details'!$Q$2:$Q$2344,0)</f>
        <v>tier - 2</v>
      </c>
      <c r="M1132" s="5" t="str">
        <f>_xlfn.XLOOKUP(A1132,'Hospitalisation Details'!$K$2:$K$2344,'Hospitalisation Details'!$R$2:$R$2344,0)</f>
        <v>tier - 3</v>
      </c>
      <c r="N1132" s="5" t="str">
        <f>_xlfn.XLOOKUP(A1132,'Hospitalisation Details'!$K$2:$K$2344,'Hospitalisation Details'!$S$2:$S$2344,0)</f>
        <v>R1025</v>
      </c>
    </row>
    <row r="1133" spans="1:14" ht="15.6" x14ac:dyDescent="0.3">
      <c r="A1133" s="8" t="s">
        <v>1239</v>
      </c>
      <c r="B1133" s="7" t="str">
        <f>_xlfn.XLOOKUP(A1133,'Customer Names'!E1133:E3467,'Customer Names'!H1133:H3467)</f>
        <v>Lynn</v>
      </c>
      <c r="C1133" s="7">
        <v>30.114999999999998</v>
      </c>
      <c r="D1133" s="7" t="str">
        <f>_xlfn.XLOOKUP(A1133,'Medical Examinations'!J1133:J3467,'Medical Examinations'!M1133:M3467)</f>
        <v>No</v>
      </c>
      <c r="E1133" s="7" t="str">
        <f>_xlfn.XLOOKUP(A1133,'Medical Examinations'!J1133:J3467,'Medical Examinations'!N1133:N3467)</f>
        <v>No</v>
      </c>
      <c r="F1133" s="7" t="str">
        <f>_xlfn.XLOOKUP(A1133,'Medical Examinations'!J1133:J3467,'Medical Examinations'!O1133:O3467)</f>
        <v>No</v>
      </c>
      <c r="G1133" s="7">
        <v>2</v>
      </c>
      <c r="H1133" s="7" t="str">
        <f>_xlfn.XLOOKUP(A1133,'Medical Examinations'!J1133:J3467,'Medical Examinations'!Q1133:Q3467)</f>
        <v>No</v>
      </c>
      <c r="I1133" s="7" t="str">
        <f>_xlfn.XLOOKUP(A1133,'Medical Examinations'!J1133:J3467,'Medical Examinations'!S1133:S3467)</f>
        <v>Obesity</v>
      </c>
      <c r="J1133" s="7" t="str">
        <f>_xlfn.XLOOKUP(A1133,'Hospitalisation Details'!$K$2:$K$2344,'Hospitalisation Details'!$V$2:$V$2344,0)</f>
        <v>14-Sep-1972</v>
      </c>
      <c r="K1133" s="24">
        <f>_xlfn.XLOOKUP(A1133,'Hospitalisation Details'!$K$2:$K$2344,'Hospitalisation Details'!$P$2:$P$2344,0)</f>
        <v>9910.36</v>
      </c>
      <c r="L1133" s="24" t="str">
        <f>_xlfn.XLOOKUP(A1133,'Hospitalisation Details'!$K$2:$K$2344,'Hospitalisation Details'!$Q$2:$Q$2344,0)</f>
        <v>tier - 2</v>
      </c>
      <c r="M1133" s="5" t="str">
        <f>_xlfn.XLOOKUP(A1133,'Hospitalisation Details'!$K$2:$K$2344,'Hospitalisation Details'!$R$2:$R$2344,0)</f>
        <v>tier - 3</v>
      </c>
      <c r="N1133" s="5" t="str">
        <f>_xlfn.XLOOKUP(A1133,'Hospitalisation Details'!$K$2:$K$2344,'Hospitalisation Details'!$S$2:$S$2344,0)</f>
        <v>R1012</v>
      </c>
    </row>
    <row r="1134" spans="1:14" ht="15.6" x14ac:dyDescent="0.3">
      <c r="A1134" s="8" t="s">
        <v>1238</v>
      </c>
      <c r="B1134" s="7" t="str">
        <f>_xlfn.XLOOKUP(A1134,'Customer Names'!E1134:E3468,'Customer Names'!H1134:H3468)</f>
        <v>Dierksen</v>
      </c>
      <c r="C1134" s="7">
        <v>22.41</v>
      </c>
      <c r="D1134" s="7" t="str">
        <f>_xlfn.XLOOKUP(A1134,'Medical Examinations'!J1134:J3468,'Medical Examinations'!M1134:M3468)</f>
        <v>No</v>
      </c>
      <c r="E1134" s="7" t="str">
        <f>_xlfn.XLOOKUP(A1134,'Medical Examinations'!J1134:J3468,'Medical Examinations'!N1134:N3468)</f>
        <v>No</v>
      </c>
      <c r="F1134" s="7" t="str">
        <f>_xlfn.XLOOKUP(A1134,'Medical Examinations'!J1134:J3468,'Medical Examinations'!O1134:O3468)</f>
        <v>No</v>
      </c>
      <c r="G1134" s="7">
        <v>0</v>
      </c>
      <c r="H1134" s="7" t="str">
        <f>_xlfn.XLOOKUP(A1134,'Medical Examinations'!J1134:J3468,'Medical Examinations'!Q1134:Q3468)</f>
        <v>No</v>
      </c>
      <c r="I1134" s="7" t="str">
        <f>_xlfn.XLOOKUP(A1134,'Medical Examinations'!J1134:J3468,'Medical Examinations'!S1134:S3468)</f>
        <v>Normal Weight</v>
      </c>
      <c r="J1134" s="7" t="str">
        <f>_xlfn.XLOOKUP(A1134,'Hospitalisation Details'!$K$2:$K$2344,'Hospitalisation Details'!$V$2:$V$2344,0)</f>
        <v>17-Aug-1962</v>
      </c>
      <c r="K1134" s="24">
        <f>_xlfn.XLOOKUP(A1134,'Hospitalisation Details'!$K$2:$K$2344,'Hospitalisation Details'!$P$2:$P$2344,0)</f>
        <v>9907.83</v>
      </c>
      <c r="L1134" s="24" t="str">
        <f>_xlfn.XLOOKUP(A1134,'Hospitalisation Details'!$K$2:$K$2344,'Hospitalisation Details'!$Q$2:$Q$2344,0)</f>
        <v>tier - 3</v>
      </c>
      <c r="M1134" s="5" t="str">
        <f>_xlfn.XLOOKUP(A1134,'Hospitalisation Details'!$K$2:$K$2344,'Hospitalisation Details'!$R$2:$R$2344,0)</f>
        <v>tier - 2</v>
      </c>
      <c r="N1134" s="5" t="str">
        <f>_xlfn.XLOOKUP(A1134,'Hospitalisation Details'!$K$2:$K$2344,'Hospitalisation Details'!$S$2:$S$2344,0)</f>
        <v>R1013</v>
      </c>
    </row>
    <row r="1135" spans="1:14" ht="15.6" x14ac:dyDescent="0.3">
      <c r="A1135" s="8" t="s">
        <v>1237</v>
      </c>
      <c r="B1135" s="7" t="str">
        <f>_xlfn.XLOOKUP(A1135,'Customer Names'!E1135:E3469,'Customer Names'!H1135:H3469)</f>
        <v>Zoeller</v>
      </c>
      <c r="C1135" s="7">
        <v>45.72</v>
      </c>
      <c r="D1135" s="7" t="str">
        <f>_xlfn.XLOOKUP(A1135,'Medical Examinations'!J1135:J3469,'Medical Examinations'!M1135:M3469)</f>
        <v>Yes</v>
      </c>
      <c r="E1135" s="7" t="str">
        <f>_xlfn.XLOOKUP(A1135,'Medical Examinations'!J1135:J3469,'Medical Examinations'!N1135:N3469)</f>
        <v>No</v>
      </c>
      <c r="F1135" s="7" t="str">
        <f>_xlfn.XLOOKUP(A1135,'Medical Examinations'!J1135:J3469,'Medical Examinations'!O1135:O3469)</f>
        <v>No</v>
      </c>
      <c r="G1135" s="7">
        <v>0</v>
      </c>
      <c r="H1135" s="7" t="str">
        <f>_xlfn.XLOOKUP(A1135,'Medical Examinations'!J1135:J3469,'Medical Examinations'!Q1135:Q3469)</f>
        <v>No</v>
      </c>
      <c r="I1135" s="7" t="str">
        <f>_xlfn.XLOOKUP(A1135,'Medical Examinations'!J1135:J3469,'Medical Examinations'!S1135:S3469)</f>
        <v>Obesity</v>
      </c>
      <c r="J1135" s="7" t="str">
        <f>_xlfn.XLOOKUP(A1135,'Hospitalisation Details'!$K$2:$K$2344,'Hospitalisation Details'!$V$2:$V$2344,0)</f>
        <v>8-Jul-1996</v>
      </c>
      <c r="K1135" s="24">
        <f>_xlfn.XLOOKUP(A1135,'Hospitalisation Details'!$K$2:$K$2344,'Hospitalisation Details'!$P$2:$P$2344,0)</f>
        <v>9894.69</v>
      </c>
      <c r="L1135" s="24" t="str">
        <f>_xlfn.XLOOKUP(A1135,'Hospitalisation Details'!$K$2:$K$2344,'Hospitalisation Details'!$Q$2:$Q$2344,0)</f>
        <v>tier - 2</v>
      </c>
      <c r="M1135" s="5" t="str">
        <f>_xlfn.XLOOKUP(A1135,'Hospitalisation Details'!$K$2:$K$2344,'Hospitalisation Details'!$R$2:$R$2344,0)</f>
        <v>tier - 3</v>
      </c>
      <c r="N1135" s="5" t="str">
        <f>_xlfn.XLOOKUP(A1135,'Hospitalisation Details'!$K$2:$K$2344,'Hospitalisation Details'!$S$2:$S$2344,0)</f>
        <v>R1012</v>
      </c>
    </row>
    <row r="1136" spans="1:14" ht="15.6" x14ac:dyDescent="0.3">
      <c r="A1136" s="8" t="s">
        <v>1236</v>
      </c>
      <c r="B1136" s="7" t="str">
        <f>_xlfn.XLOOKUP(A1136,'Customer Names'!E1136:E3470,'Customer Names'!H1136:H3470)</f>
        <v>Flesch</v>
      </c>
      <c r="C1136" s="7">
        <v>25</v>
      </c>
      <c r="D1136" s="7" t="str">
        <f>_xlfn.XLOOKUP(A1136,'Medical Examinations'!J1136:J3470,'Medical Examinations'!M1136:M3470)</f>
        <v>Yes</v>
      </c>
      <c r="E1136" s="7" t="str">
        <f>_xlfn.XLOOKUP(A1136,'Medical Examinations'!J1136:J3470,'Medical Examinations'!N1136:N3470)</f>
        <v>No</v>
      </c>
      <c r="F1136" s="7" t="str">
        <f>_xlfn.XLOOKUP(A1136,'Medical Examinations'!J1136:J3470,'Medical Examinations'!O1136:O3470)</f>
        <v>No</v>
      </c>
      <c r="G1136" s="7">
        <v>2</v>
      </c>
      <c r="H1136" s="7" t="str">
        <f>_xlfn.XLOOKUP(A1136,'Medical Examinations'!J1136:J3470,'Medical Examinations'!Q1136:Q3470)</f>
        <v>No</v>
      </c>
      <c r="I1136" s="7" t="str">
        <f>_xlfn.XLOOKUP(A1136,'Medical Examinations'!J1136:J3470,'Medical Examinations'!S1136:S3470)</f>
        <v>Over Weight</v>
      </c>
      <c r="J1136" s="7" t="str">
        <f>_xlfn.XLOOKUP(A1136,'Hospitalisation Details'!$K$2:$K$2344,'Hospitalisation Details'!$V$2:$V$2344,0)</f>
        <v>5-Nov-1966</v>
      </c>
      <c r="K1136" s="24">
        <f>_xlfn.XLOOKUP(A1136,'Hospitalisation Details'!$K$2:$K$2344,'Hospitalisation Details'!$P$2:$P$2344,0)</f>
        <v>9890.23</v>
      </c>
      <c r="L1136" s="24" t="str">
        <f>_xlfn.XLOOKUP(A1136,'Hospitalisation Details'!$K$2:$K$2344,'Hospitalisation Details'!$Q$2:$Q$2344,0)</f>
        <v>tier - 3</v>
      </c>
      <c r="M1136" s="5" t="str">
        <f>_xlfn.XLOOKUP(A1136,'Hospitalisation Details'!$K$2:$K$2344,'Hospitalisation Details'!$R$2:$R$2344,0)</f>
        <v>tier - 3</v>
      </c>
      <c r="N1136" s="5" t="str">
        <f>_xlfn.XLOOKUP(A1136,'Hospitalisation Details'!$K$2:$K$2344,'Hospitalisation Details'!$S$2:$S$2344,0)</f>
        <v>R1013</v>
      </c>
    </row>
    <row r="1137" spans="1:14" ht="15.6" x14ac:dyDescent="0.3">
      <c r="A1137" s="8" t="s">
        <v>1235</v>
      </c>
      <c r="B1137" s="7" t="str">
        <f>_xlfn.XLOOKUP(A1137,'Customer Names'!E1137:E3471,'Customer Names'!H1137:H3471)</f>
        <v>Maltby</v>
      </c>
      <c r="C1137" s="7">
        <v>39.5</v>
      </c>
      <c r="D1137" s="7" t="str">
        <f>_xlfn.XLOOKUP(A1137,'Medical Examinations'!J1137:J3471,'Medical Examinations'!M1137:M3471)</f>
        <v>No</v>
      </c>
      <c r="E1137" s="7" t="str">
        <f>_xlfn.XLOOKUP(A1137,'Medical Examinations'!J1137:J3471,'Medical Examinations'!N1137:N3471)</f>
        <v>No</v>
      </c>
      <c r="F1137" s="7" t="str">
        <f>_xlfn.XLOOKUP(A1137,'Medical Examinations'!J1137:J3471,'Medical Examinations'!O1137:O3471)</f>
        <v>No</v>
      </c>
      <c r="G1137" s="7">
        <v>0</v>
      </c>
      <c r="H1137" s="7" t="str">
        <f>_xlfn.XLOOKUP(A1137,'Medical Examinations'!J1137:J3471,'Medical Examinations'!Q1137:Q3471)</f>
        <v>No</v>
      </c>
      <c r="I1137" s="7" t="str">
        <f>_xlfn.XLOOKUP(A1137,'Medical Examinations'!J1137:J3471,'Medical Examinations'!S1137:S3471)</f>
        <v>Obesity</v>
      </c>
      <c r="J1137" s="7" t="str">
        <f>_xlfn.XLOOKUP(A1137,'Hospitalisation Details'!$K$2:$K$2344,'Hospitalisation Details'!$V$2:$V$2344,0)</f>
        <v>8-Nov-1971</v>
      </c>
      <c r="K1137" s="24">
        <f>_xlfn.XLOOKUP(A1137,'Hospitalisation Details'!$K$2:$K$2344,'Hospitalisation Details'!$P$2:$P$2344,0)</f>
        <v>9880.07</v>
      </c>
      <c r="L1137" s="24" t="str">
        <f>_xlfn.XLOOKUP(A1137,'Hospitalisation Details'!$K$2:$K$2344,'Hospitalisation Details'!$Q$2:$Q$2344,0)</f>
        <v>tier - 2</v>
      </c>
      <c r="M1137" s="5" t="str">
        <f>_xlfn.XLOOKUP(A1137,'Hospitalisation Details'!$K$2:$K$2344,'Hospitalisation Details'!$R$2:$R$2344,0)</f>
        <v>tier - 3</v>
      </c>
      <c r="N1137" s="5" t="str">
        <f>_xlfn.XLOOKUP(A1137,'Hospitalisation Details'!$K$2:$K$2344,'Hospitalisation Details'!$S$2:$S$2344,0)</f>
        <v>R1011</v>
      </c>
    </row>
    <row r="1138" spans="1:14" ht="15.6" x14ac:dyDescent="0.3">
      <c r="A1138" s="8" t="s">
        <v>1234</v>
      </c>
      <c r="B1138" s="7" t="str">
        <f>_xlfn.XLOOKUP(A1138,'Customer Names'!E1138:E3472,'Customer Names'!H1138:H3472)</f>
        <v>Custance</v>
      </c>
      <c r="C1138" s="7">
        <v>37.729999999999997</v>
      </c>
      <c r="D1138" s="7" t="str">
        <f>_xlfn.XLOOKUP(A1138,'Medical Examinations'!J1138:J3472,'Medical Examinations'!M1138:M3472)</f>
        <v>No</v>
      </c>
      <c r="E1138" s="7" t="str">
        <f>_xlfn.XLOOKUP(A1138,'Medical Examinations'!J1138:J3472,'Medical Examinations'!N1138:N3472)</f>
        <v>No</v>
      </c>
      <c r="F1138" s="7" t="str">
        <f>_xlfn.XLOOKUP(A1138,'Medical Examinations'!J1138:J3472,'Medical Examinations'!O1138:O3472)</f>
        <v>No</v>
      </c>
      <c r="G1138" s="7">
        <v>0</v>
      </c>
      <c r="H1138" s="7" t="str">
        <f>_xlfn.XLOOKUP(A1138,'Medical Examinations'!J1138:J3472,'Medical Examinations'!Q1138:Q3472)</f>
        <v>No</v>
      </c>
      <c r="I1138" s="7" t="str">
        <f>_xlfn.XLOOKUP(A1138,'Medical Examinations'!J1138:J3472,'Medical Examinations'!S1138:S3472)</f>
        <v>Obesity</v>
      </c>
      <c r="J1138" s="7" t="str">
        <f>_xlfn.XLOOKUP(A1138,'Hospitalisation Details'!$K$2:$K$2344,'Hospitalisation Details'!$V$2:$V$2344,0)</f>
        <v>3-Oct-1971</v>
      </c>
      <c r="K1138" s="24">
        <f>_xlfn.XLOOKUP(A1138,'Hospitalisation Details'!$K$2:$K$2344,'Hospitalisation Details'!$P$2:$P$2344,0)</f>
        <v>9877.61</v>
      </c>
      <c r="L1138" s="24" t="str">
        <f>_xlfn.XLOOKUP(A1138,'Hospitalisation Details'!$K$2:$K$2344,'Hospitalisation Details'!$Q$2:$Q$2344,0)</f>
        <v>tier - 2</v>
      </c>
      <c r="M1138" s="5" t="str">
        <f>_xlfn.XLOOKUP(A1138,'Hospitalisation Details'!$K$2:$K$2344,'Hospitalisation Details'!$R$2:$R$2344,0)</f>
        <v>tier - 1</v>
      </c>
      <c r="N1138" s="5" t="str">
        <f>_xlfn.XLOOKUP(A1138,'Hospitalisation Details'!$K$2:$K$2344,'Hospitalisation Details'!$S$2:$S$2344,0)</f>
        <v>R1013</v>
      </c>
    </row>
    <row r="1139" spans="1:14" ht="15.6" x14ac:dyDescent="0.3">
      <c r="A1139" s="8" t="s">
        <v>1233</v>
      </c>
      <c r="B1139" s="7" t="str">
        <f>_xlfn.XLOOKUP(A1139,'Customer Names'!E1139:E3473,'Customer Names'!H1139:H3473)</f>
        <v>Choi</v>
      </c>
      <c r="C1139" s="7">
        <v>40.659999999999997</v>
      </c>
      <c r="D1139" s="7" t="str">
        <f>_xlfn.XLOOKUP(A1139,'Medical Examinations'!J1139:J3473,'Medical Examinations'!M1139:M3473)</f>
        <v>No</v>
      </c>
      <c r="E1139" s="7" t="str">
        <f>_xlfn.XLOOKUP(A1139,'Medical Examinations'!J1139:J3473,'Medical Examinations'!N1139:N3473)</f>
        <v>No</v>
      </c>
      <c r="F1139" s="7" t="str">
        <f>_xlfn.XLOOKUP(A1139,'Medical Examinations'!J1139:J3473,'Medical Examinations'!O1139:O3473)</f>
        <v>No</v>
      </c>
      <c r="G1139" s="7">
        <v>0</v>
      </c>
      <c r="H1139" s="7" t="str">
        <f>_xlfn.XLOOKUP(A1139,'Medical Examinations'!J1139:J3473,'Medical Examinations'!Q1139:Q3473)</f>
        <v>No</v>
      </c>
      <c r="I1139" s="7" t="str">
        <f>_xlfn.XLOOKUP(A1139,'Medical Examinations'!J1139:J3473,'Medical Examinations'!S1139:S3473)</f>
        <v>Obesity</v>
      </c>
      <c r="J1139" s="7" t="str">
        <f>_xlfn.XLOOKUP(A1139,'Hospitalisation Details'!$K$2:$K$2344,'Hospitalisation Details'!$V$2:$V$2344,0)</f>
        <v>3-Jul-1971</v>
      </c>
      <c r="K1139" s="24">
        <f>_xlfn.XLOOKUP(A1139,'Hospitalisation Details'!$K$2:$K$2344,'Hospitalisation Details'!$P$2:$P$2344,0)</f>
        <v>9875.68</v>
      </c>
      <c r="L1139" s="24" t="str">
        <f>_xlfn.XLOOKUP(A1139,'Hospitalisation Details'!$K$2:$K$2344,'Hospitalisation Details'!$Q$2:$Q$2344,0)</f>
        <v>tier - 2</v>
      </c>
      <c r="M1139" s="5" t="str">
        <f>_xlfn.XLOOKUP(A1139,'Hospitalisation Details'!$K$2:$K$2344,'Hospitalisation Details'!$R$2:$R$2344,0)</f>
        <v>tier - 3</v>
      </c>
      <c r="N1139" s="5" t="str">
        <f>_xlfn.XLOOKUP(A1139,'Hospitalisation Details'!$K$2:$K$2344,'Hospitalisation Details'!$S$2:$S$2344,0)</f>
        <v>R1024</v>
      </c>
    </row>
    <row r="1140" spans="1:14" ht="15.6" x14ac:dyDescent="0.3">
      <c r="A1140" s="8" t="s">
        <v>1232</v>
      </c>
      <c r="B1140" s="7" t="str">
        <f>_xlfn.XLOOKUP(A1140,'Customer Names'!E1140:E3474,'Customer Names'!H1140:H3474)</f>
        <v>Barnett</v>
      </c>
      <c r="C1140" s="7">
        <v>34.200000000000003</v>
      </c>
      <c r="D1140" s="7" t="str">
        <f>_xlfn.XLOOKUP(A1140,'Medical Examinations'!J1140:J3474,'Medical Examinations'!M1140:M3474)</f>
        <v>No</v>
      </c>
      <c r="E1140" s="7" t="str">
        <f>_xlfn.XLOOKUP(A1140,'Medical Examinations'!J1140:J3474,'Medical Examinations'!N1140:N3474)</f>
        <v>No</v>
      </c>
      <c r="F1140" s="7" t="str">
        <f>_xlfn.XLOOKUP(A1140,'Medical Examinations'!J1140:J3474,'Medical Examinations'!O1140:O3474)</f>
        <v>No</v>
      </c>
      <c r="G1140" s="7">
        <v>0</v>
      </c>
      <c r="H1140" s="7" t="str">
        <f>_xlfn.XLOOKUP(A1140,'Medical Examinations'!J1140:J3474,'Medical Examinations'!Q1140:Q3474)</f>
        <v>No</v>
      </c>
      <c r="I1140" s="7" t="str">
        <f>_xlfn.XLOOKUP(A1140,'Medical Examinations'!J1140:J3474,'Medical Examinations'!S1140:S3474)</f>
        <v>Obesity</v>
      </c>
      <c r="J1140" s="7" t="str">
        <f>_xlfn.XLOOKUP(A1140,'Hospitalisation Details'!$K$2:$K$2344,'Hospitalisation Details'!$V$2:$V$2344,0)</f>
        <v>22-Dec-1971</v>
      </c>
      <c r="K1140" s="24">
        <f>_xlfn.XLOOKUP(A1140,'Hospitalisation Details'!$K$2:$K$2344,'Hospitalisation Details'!$P$2:$P$2344,0)</f>
        <v>9872.7000000000007</v>
      </c>
      <c r="L1140" s="24" t="str">
        <f>_xlfn.XLOOKUP(A1140,'Hospitalisation Details'!$K$2:$K$2344,'Hospitalisation Details'!$Q$2:$Q$2344,0)</f>
        <v>tier - 2</v>
      </c>
      <c r="M1140" s="5" t="str">
        <f>_xlfn.XLOOKUP(A1140,'Hospitalisation Details'!$K$2:$K$2344,'Hospitalisation Details'!$R$2:$R$2344,0)</f>
        <v>tier - 2</v>
      </c>
      <c r="N1140" s="5" t="str">
        <f>_xlfn.XLOOKUP(A1140,'Hospitalisation Details'!$K$2:$K$2344,'Hospitalisation Details'!$S$2:$S$2344,0)</f>
        <v>R1011</v>
      </c>
    </row>
    <row r="1141" spans="1:14" ht="15.6" x14ac:dyDescent="0.3">
      <c r="A1141" s="8" t="s">
        <v>1231</v>
      </c>
      <c r="B1141" s="7" t="str">
        <f>_xlfn.XLOOKUP(A1141,'Customer Names'!E1141:E3475,'Customer Names'!H1141:H3475)</f>
        <v>Proulx</v>
      </c>
      <c r="C1141" s="7">
        <v>46.51</v>
      </c>
      <c r="D1141" s="7" t="str">
        <f>_xlfn.XLOOKUP(A1141,'Medical Examinations'!J1141:J3475,'Medical Examinations'!M1141:M3475)</f>
        <v>No</v>
      </c>
      <c r="E1141" s="7" t="str">
        <f>_xlfn.XLOOKUP(A1141,'Medical Examinations'!J1141:J3475,'Medical Examinations'!N1141:N3475)</f>
        <v>No</v>
      </c>
      <c r="F1141" s="7" t="str">
        <f>_xlfn.XLOOKUP(A1141,'Medical Examinations'!J1141:J3475,'Medical Examinations'!O1141:O3475)</f>
        <v>No</v>
      </c>
      <c r="G1141" s="7">
        <v>1</v>
      </c>
      <c r="H1141" s="7" t="str">
        <f>_xlfn.XLOOKUP(A1141,'Medical Examinations'!J1141:J3475,'Medical Examinations'!Q1141:Q3475)</f>
        <v>No</v>
      </c>
      <c r="I1141" s="7" t="str">
        <f>_xlfn.XLOOKUP(A1141,'Medical Examinations'!J1141:J3475,'Medical Examinations'!S1141:S3475)</f>
        <v>Obesity</v>
      </c>
      <c r="J1141" s="7" t="str">
        <f>_xlfn.XLOOKUP(A1141,'Hospitalisation Details'!$K$2:$K$2344,'Hospitalisation Details'!$V$2:$V$2344,0)</f>
        <v>6-Jul-1998</v>
      </c>
      <c r="K1141" s="24">
        <f>_xlfn.XLOOKUP(A1141,'Hospitalisation Details'!$K$2:$K$2344,'Hospitalisation Details'!$P$2:$P$2344,0)</f>
        <v>9870.59</v>
      </c>
      <c r="L1141" s="24" t="str">
        <f>_xlfn.XLOOKUP(A1141,'Hospitalisation Details'!$K$2:$K$2344,'Hospitalisation Details'!$Q$2:$Q$2344,0)</f>
        <v>tier - 2</v>
      </c>
      <c r="M1141" s="5" t="str">
        <f>_xlfn.XLOOKUP(A1141,'Hospitalisation Details'!$K$2:$K$2344,'Hospitalisation Details'!$R$2:$R$2344,0)</f>
        <v>tier - 2</v>
      </c>
      <c r="N1141" s="5" t="str">
        <f>_xlfn.XLOOKUP(A1141,'Hospitalisation Details'!$K$2:$K$2344,'Hospitalisation Details'!$S$2:$S$2344,0)</f>
        <v>R1023</v>
      </c>
    </row>
    <row r="1142" spans="1:14" ht="15.6" x14ac:dyDescent="0.3">
      <c r="A1142" s="8" t="s">
        <v>1230</v>
      </c>
      <c r="B1142" s="7" t="str">
        <f>_xlfn.XLOOKUP(A1142,'Customer Names'!E1142:E3476,'Customer Names'!H1142:H3476)</f>
        <v>Hamilton</v>
      </c>
      <c r="C1142" s="7">
        <v>28.88</v>
      </c>
      <c r="D1142" s="7" t="str">
        <f>_xlfn.XLOOKUP(A1142,'Medical Examinations'!J1142:J3476,'Medical Examinations'!M1142:M3476)</f>
        <v>Yes</v>
      </c>
      <c r="E1142" s="7" t="str">
        <f>_xlfn.XLOOKUP(A1142,'Medical Examinations'!J1142:J3476,'Medical Examinations'!N1142:N3476)</f>
        <v>No</v>
      </c>
      <c r="F1142" s="7" t="str">
        <f>_xlfn.XLOOKUP(A1142,'Medical Examinations'!J1142:J3476,'Medical Examinations'!O1142:O3476)</f>
        <v>Yes</v>
      </c>
      <c r="G1142" s="7">
        <v>1</v>
      </c>
      <c r="H1142" s="7" t="str">
        <f>_xlfn.XLOOKUP(A1142,'Medical Examinations'!J1142:J3476,'Medical Examinations'!Q1142:Q3476)</f>
        <v>No</v>
      </c>
      <c r="I1142" s="7" t="str">
        <f>_xlfn.XLOOKUP(A1142,'Medical Examinations'!J1142:J3476,'Medical Examinations'!S1142:S3476)</f>
        <v>Over Weight</v>
      </c>
      <c r="J1142" s="7" t="str">
        <f>_xlfn.XLOOKUP(A1142,'Hospitalisation Details'!$K$2:$K$2344,'Hospitalisation Details'!$V$2:$V$2344,0)</f>
        <v>13-Aug-1969</v>
      </c>
      <c r="K1142" s="24">
        <f>_xlfn.XLOOKUP(A1142,'Hospitalisation Details'!$K$2:$K$2344,'Hospitalisation Details'!$P$2:$P$2344,0)</f>
        <v>9869.81</v>
      </c>
      <c r="L1142" s="24" t="str">
        <f>_xlfn.XLOOKUP(A1142,'Hospitalisation Details'!$K$2:$K$2344,'Hospitalisation Details'!$Q$2:$Q$2344,0)</f>
        <v>tier - 3</v>
      </c>
      <c r="M1142" s="5" t="str">
        <f>_xlfn.XLOOKUP(A1142,'Hospitalisation Details'!$K$2:$K$2344,'Hospitalisation Details'!$R$2:$R$2344,0)</f>
        <v>tier - 3</v>
      </c>
      <c r="N1142" s="5" t="str">
        <f>_xlfn.XLOOKUP(A1142,'Hospitalisation Details'!$K$2:$K$2344,'Hospitalisation Details'!$S$2:$S$2344,0)</f>
        <v>R1012</v>
      </c>
    </row>
    <row r="1143" spans="1:14" ht="15.6" x14ac:dyDescent="0.3">
      <c r="A1143" s="8" t="s">
        <v>1229</v>
      </c>
      <c r="B1143" s="7" t="str">
        <f>_xlfn.XLOOKUP(A1143,'Customer Names'!E1143:E3477,'Customer Names'!H1143:H3477)</f>
        <v>Lundine</v>
      </c>
      <c r="C1143" s="7">
        <v>33.914999999999999</v>
      </c>
      <c r="D1143" s="7" t="str">
        <f>_xlfn.XLOOKUP(A1143,'Medical Examinations'!J1143:J3477,'Medical Examinations'!M1143:M3477)</f>
        <v>No</v>
      </c>
      <c r="E1143" s="7" t="str">
        <f>_xlfn.XLOOKUP(A1143,'Medical Examinations'!J1143:J3477,'Medical Examinations'!N1143:N3477)</f>
        <v>No</v>
      </c>
      <c r="F1143" s="7" t="str">
        <f>_xlfn.XLOOKUP(A1143,'Medical Examinations'!J1143:J3477,'Medical Examinations'!O1143:O3477)</f>
        <v>No</v>
      </c>
      <c r="G1143" s="7">
        <v>0</v>
      </c>
      <c r="H1143" s="7" t="str">
        <f>_xlfn.XLOOKUP(A1143,'Medical Examinations'!J1143:J3477,'Medical Examinations'!Q1143:Q3477)</f>
        <v>No</v>
      </c>
      <c r="I1143" s="7" t="str">
        <f>_xlfn.XLOOKUP(A1143,'Medical Examinations'!J1143:J3477,'Medical Examinations'!S1143:S3477)</f>
        <v>Obesity</v>
      </c>
      <c r="J1143" s="7" t="str">
        <f>_xlfn.XLOOKUP(A1143,'Hospitalisation Details'!$K$2:$K$2344,'Hospitalisation Details'!$V$2:$V$2344,0)</f>
        <v>9-Nov-1971</v>
      </c>
      <c r="K1143" s="24">
        <f>_xlfn.XLOOKUP(A1143,'Hospitalisation Details'!$K$2:$K$2344,'Hospitalisation Details'!$P$2:$P$2344,0)</f>
        <v>9866.2999999999993</v>
      </c>
      <c r="L1143" s="24" t="str">
        <f>_xlfn.XLOOKUP(A1143,'Hospitalisation Details'!$K$2:$K$2344,'Hospitalisation Details'!$Q$2:$Q$2344,0)</f>
        <v>tier - 2</v>
      </c>
      <c r="M1143" s="5" t="str">
        <f>_xlfn.XLOOKUP(A1143,'Hospitalisation Details'!$K$2:$K$2344,'Hospitalisation Details'!$R$2:$R$2344,0)</f>
        <v>tier - 3</v>
      </c>
      <c r="N1143" s="5" t="str">
        <f>_xlfn.XLOOKUP(A1143,'Hospitalisation Details'!$K$2:$K$2344,'Hospitalisation Details'!$S$2:$S$2344,0)</f>
        <v>R1024</v>
      </c>
    </row>
    <row r="1144" spans="1:14" ht="15.6" x14ac:dyDescent="0.3">
      <c r="A1144" s="8" t="s">
        <v>1228</v>
      </c>
      <c r="B1144" s="7" t="str">
        <f>_xlfn.XLOOKUP(A1144,'Customer Names'!E1144:E3478,'Customer Names'!H1144:H3478)</f>
        <v>Paullin</v>
      </c>
      <c r="C1144" s="7">
        <v>24.32</v>
      </c>
      <c r="D1144" s="7" t="str">
        <f>_xlfn.XLOOKUP(A1144,'Medical Examinations'!J1144:J3478,'Medical Examinations'!M1144:M3478)</f>
        <v>Yes</v>
      </c>
      <c r="E1144" s="7" t="str">
        <f>_xlfn.XLOOKUP(A1144,'Medical Examinations'!J1144:J3478,'Medical Examinations'!N1144:N3478)</f>
        <v>No</v>
      </c>
      <c r="F1144" s="7" t="str">
        <f>_xlfn.XLOOKUP(A1144,'Medical Examinations'!J1144:J3478,'Medical Examinations'!O1144:O3478)</f>
        <v>Yes</v>
      </c>
      <c r="G1144" s="7">
        <v>1</v>
      </c>
      <c r="H1144" s="7" t="str">
        <f>_xlfn.XLOOKUP(A1144,'Medical Examinations'!J1144:J3478,'Medical Examinations'!Q1144:Q3478)</f>
        <v>No</v>
      </c>
      <c r="I1144" s="7" t="str">
        <f>_xlfn.XLOOKUP(A1144,'Medical Examinations'!J1144:J3478,'Medical Examinations'!S1144:S3478)</f>
        <v>Normal Weight</v>
      </c>
      <c r="J1144" s="7" t="str">
        <f>_xlfn.XLOOKUP(A1144,'Hospitalisation Details'!$K$2:$K$2344,'Hospitalisation Details'!$V$2:$V$2344,0)</f>
        <v>20-Oct-1969</v>
      </c>
      <c r="K1144" s="24">
        <f>_xlfn.XLOOKUP(A1144,'Hospitalisation Details'!$K$2:$K$2344,'Hospitalisation Details'!$P$2:$P$2344,0)</f>
        <v>9863.4699999999993</v>
      </c>
      <c r="L1144" s="24" t="str">
        <f>_xlfn.XLOOKUP(A1144,'Hospitalisation Details'!$K$2:$K$2344,'Hospitalisation Details'!$Q$2:$Q$2344,0)</f>
        <v>tier - 3</v>
      </c>
      <c r="M1144" s="5" t="str">
        <f>_xlfn.XLOOKUP(A1144,'Hospitalisation Details'!$K$2:$K$2344,'Hospitalisation Details'!$R$2:$R$2344,0)</f>
        <v>tier - 3</v>
      </c>
      <c r="N1144" s="5" t="str">
        <f>_xlfn.XLOOKUP(A1144,'Hospitalisation Details'!$K$2:$K$2344,'Hospitalisation Details'!$S$2:$S$2344,0)</f>
        <v>R1012</v>
      </c>
    </row>
    <row r="1145" spans="1:14" ht="15.6" x14ac:dyDescent="0.3">
      <c r="A1145" s="8" t="s">
        <v>1227</v>
      </c>
      <c r="B1145" s="7" t="str">
        <f>_xlfn.XLOOKUP(A1145,'Customer Names'!E1145:E3479,'Customer Names'!H1145:H3479)</f>
        <v>Delucia</v>
      </c>
      <c r="C1145" s="7">
        <v>25.8</v>
      </c>
      <c r="D1145" s="7" t="str">
        <f>_xlfn.XLOOKUP(A1145,'Medical Examinations'!J1145:J3479,'Medical Examinations'!M1145:M3479)</f>
        <v>No</v>
      </c>
      <c r="E1145" s="7" t="str">
        <f>_xlfn.XLOOKUP(A1145,'Medical Examinations'!J1145:J3479,'Medical Examinations'!N1145:N3479)</f>
        <v>No</v>
      </c>
      <c r="F1145" s="7" t="str">
        <f>_xlfn.XLOOKUP(A1145,'Medical Examinations'!J1145:J3479,'Medical Examinations'!O1145:O3479)</f>
        <v>No</v>
      </c>
      <c r="G1145" s="7">
        <v>0</v>
      </c>
      <c r="H1145" s="7" t="str">
        <f>_xlfn.XLOOKUP(A1145,'Medical Examinations'!J1145:J3479,'Medical Examinations'!Q1145:Q3479)</f>
        <v>No</v>
      </c>
      <c r="I1145" s="7" t="str">
        <f>_xlfn.XLOOKUP(A1145,'Medical Examinations'!J1145:J3479,'Medical Examinations'!S1145:S3479)</f>
        <v>Over Weight</v>
      </c>
      <c r="J1145" s="7" t="str">
        <f>_xlfn.XLOOKUP(A1145,'Hospitalisation Details'!$K$2:$K$2344,'Hospitalisation Details'!$V$2:$V$2344,0)</f>
        <v>17-Jul-1971</v>
      </c>
      <c r="K1145" s="24">
        <f>_xlfn.XLOOKUP(A1145,'Hospitalisation Details'!$K$2:$K$2344,'Hospitalisation Details'!$P$2:$P$2344,0)</f>
        <v>9861.0300000000007</v>
      </c>
      <c r="L1145" s="24" t="str">
        <f>_xlfn.XLOOKUP(A1145,'Hospitalisation Details'!$K$2:$K$2344,'Hospitalisation Details'!$Q$2:$Q$2344,0)</f>
        <v>tier - 2</v>
      </c>
      <c r="M1145" s="5" t="str">
        <f>_xlfn.XLOOKUP(A1145,'Hospitalisation Details'!$K$2:$K$2344,'Hospitalisation Details'!$R$2:$R$2344,0)</f>
        <v>tier - 2</v>
      </c>
      <c r="N1145" s="5" t="str">
        <f>_xlfn.XLOOKUP(A1145,'Hospitalisation Details'!$K$2:$K$2344,'Hospitalisation Details'!$S$2:$S$2344,0)</f>
        <v>R1011</v>
      </c>
    </row>
    <row r="1146" spans="1:14" ht="15.6" x14ac:dyDescent="0.3">
      <c r="A1146" s="8" t="s">
        <v>1226</v>
      </c>
      <c r="B1146" s="7" t="str">
        <f>_xlfn.XLOOKUP(A1146,'Customer Names'!E1146:E3480,'Customer Names'!H1146:H3480)</f>
        <v>Valentine</v>
      </c>
      <c r="C1146" s="7">
        <v>21.56</v>
      </c>
      <c r="D1146" s="7" t="str">
        <f>_xlfn.XLOOKUP(A1146,'Medical Examinations'!J1146:J3480,'Medical Examinations'!M1146:M3480)</f>
        <v>No</v>
      </c>
      <c r="E1146" s="7" t="str">
        <f>_xlfn.XLOOKUP(A1146,'Medical Examinations'!J1146:J3480,'Medical Examinations'!N1146:N3480)</f>
        <v>No</v>
      </c>
      <c r="F1146" s="7" t="str">
        <f>_xlfn.XLOOKUP(A1146,'Medical Examinations'!J1146:J3480,'Medical Examinations'!O1146:O3480)</f>
        <v>No</v>
      </c>
      <c r="G1146" s="7">
        <v>0</v>
      </c>
      <c r="H1146" s="7" t="str">
        <f>_xlfn.XLOOKUP(A1146,'Medical Examinations'!J1146:J3480,'Medical Examinations'!Q1146:Q3480)</f>
        <v>No</v>
      </c>
      <c r="I1146" s="7" t="str">
        <f>_xlfn.XLOOKUP(A1146,'Medical Examinations'!J1146:J3480,'Medical Examinations'!S1146:S3480)</f>
        <v>Normal Weight</v>
      </c>
      <c r="J1146" s="7" t="str">
        <f>_xlfn.XLOOKUP(A1146,'Hospitalisation Details'!$K$2:$K$2344,'Hospitalisation Details'!$V$2:$V$2344,0)</f>
        <v>23-Oct-1971</v>
      </c>
      <c r="K1146" s="24">
        <f>_xlfn.XLOOKUP(A1146,'Hospitalisation Details'!$K$2:$K$2344,'Hospitalisation Details'!$P$2:$P$2344,0)</f>
        <v>9855.1299999999992</v>
      </c>
      <c r="L1146" s="24" t="str">
        <f>_xlfn.XLOOKUP(A1146,'Hospitalisation Details'!$K$2:$K$2344,'Hospitalisation Details'!$Q$2:$Q$2344,0)</f>
        <v>tier - 2</v>
      </c>
      <c r="M1146" s="5" t="str">
        <f>_xlfn.XLOOKUP(A1146,'Hospitalisation Details'!$K$2:$K$2344,'Hospitalisation Details'!$R$2:$R$2344,0)</f>
        <v>tier - 3</v>
      </c>
      <c r="N1146" s="5" t="str">
        <f>_xlfn.XLOOKUP(A1146,'Hospitalisation Details'!$K$2:$K$2344,'Hospitalisation Details'!$S$2:$S$2344,0)</f>
        <v>R1013</v>
      </c>
    </row>
    <row r="1147" spans="1:14" ht="15.6" x14ac:dyDescent="0.3">
      <c r="A1147" s="8" t="s">
        <v>1225</v>
      </c>
      <c r="B1147" s="7" t="str">
        <f>_xlfn.XLOOKUP(A1147,'Customer Names'!E1147:E3481,'Customer Names'!H1147:H3481)</f>
        <v>Mohara</v>
      </c>
      <c r="C1147" s="7">
        <v>31.6</v>
      </c>
      <c r="D1147" s="7" t="str">
        <f>_xlfn.XLOOKUP(A1147,'Medical Examinations'!J1147:J3481,'Medical Examinations'!M1147:M3481)</f>
        <v>No</v>
      </c>
      <c r="E1147" s="7" t="str">
        <f>_xlfn.XLOOKUP(A1147,'Medical Examinations'!J1147:J3481,'Medical Examinations'!N1147:N3481)</f>
        <v>No</v>
      </c>
      <c r="F1147" s="7" t="str">
        <f>_xlfn.XLOOKUP(A1147,'Medical Examinations'!J1147:J3481,'Medical Examinations'!O1147:O3481)</f>
        <v>No</v>
      </c>
      <c r="G1147" s="7">
        <v>0</v>
      </c>
      <c r="H1147" s="7" t="str">
        <f>_xlfn.XLOOKUP(A1147,'Medical Examinations'!J1147:J3481,'Medical Examinations'!Q1147:Q3481)</f>
        <v>No</v>
      </c>
      <c r="I1147" s="7" t="str">
        <f>_xlfn.XLOOKUP(A1147,'Medical Examinations'!J1147:J3481,'Medical Examinations'!S1147:S3481)</f>
        <v>Obesity</v>
      </c>
      <c r="J1147" s="7" t="str">
        <f>_xlfn.XLOOKUP(A1147,'Hospitalisation Details'!$K$2:$K$2344,'Hospitalisation Details'!$V$2:$V$2344,0)</f>
        <v>4-Nov-1968</v>
      </c>
      <c r="K1147" s="24">
        <f>_xlfn.XLOOKUP(A1147,'Hospitalisation Details'!$K$2:$K$2344,'Hospitalisation Details'!$P$2:$P$2344,0)</f>
        <v>9850.43</v>
      </c>
      <c r="L1147" s="24" t="str">
        <f>_xlfn.XLOOKUP(A1147,'Hospitalisation Details'!$K$2:$K$2344,'Hospitalisation Details'!$Q$2:$Q$2344,0)</f>
        <v>tier - 3</v>
      </c>
      <c r="M1147" s="5" t="str">
        <f>_xlfn.XLOOKUP(A1147,'Hospitalisation Details'!$K$2:$K$2344,'Hospitalisation Details'!$R$2:$R$2344,0)</f>
        <v>tier - 3</v>
      </c>
      <c r="N1147" s="5" t="str">
        <f>_xlfn.XLOOKUP(A1147,'Hospitalisation Details'!$K$2:$K$2344,'Hospitalisation Details'!$S$2:$S$2344,0)</f>
        <v>R1011</v>
      </c>
    </row>
    <row r="1148" spans="1:14" ht="15.6" x14ac:dyDescent="0.3">
      <c r="A1148" s="8" t="s">
        <v>1224</v>
      </c>
      <c r="B1148" s="7" t="str">
        <f>_xlfn.XLOOKUP(A1148,'Customer Names'!E1148:E3482,'Customer Names'!H1148:H3482)</f>
        <v>Fairbrother</v>
      </c>
      <c r="C1148" s="7">
        <v>42.93</v>
      </c>
      <c r="D1148" s="7" t="str">
        <f>_xlfn.XLOOKUP(A1148,'Medical Examinations'!J1148:J3482,'Medical Examinations'!M1148:M3482)</f>
        <v>No</v>
      </c>
      <c r="E1148" s="7" t="str">
        <f>_xlfn.XLOOKUP(A1148,'Medical Examinations'!J1148:J3482,'Medical Examinations'!N1148:N3482)</f>
        <v>No</v>
      </c>
      <c r="F1148" s="7" t="str">
        <f>_xlfn.XLOOKUP(A1148,'Medical Examinations'!J1148:J3482,'Medical Examinations'!O1148:O3482)</f>
        <v>No</v>
      </c>
      <c r="G1148" s="7">
        <v>1</v>
      </c>
      <c r="H1148" s="7" t="str">
        <f>_xlfn.XLOOKUP(A1148,'Medical Examinations'!J1148:J3482,'Medical Examinations'!Q1148:Q3482)</f>
        <v>No</v>
      </c>
      <c r="I1148" s="7" t="str">
        <f>_xlfn.XLOOKUP(A1148,'Medical Examinations'!J1148:J3482,'Medical Examinations'!S1148:S3482)</f>
        <v>Obesity</v>
      </c>
      <c r="J1148" s="7" t="str">
        <f>_xlfn.XLOOKUP(A1148,'Hospitalisation Details'!$K$2:$K$2344,'Hospitalisation Details'!$V$2:$V$2344,0)</f>
        <v>13-Aug-1992</v>
      </c>
      <c r="K1148" s="24">
        <f>_xlfn.XLOOKUP(A1148,'Hospitalisation Details'!$K$2:$K$2344,'Hospitalisation Details'!$P$2:$P$2344,0)</f>
        <v>9844.4500000000007</v>
      </c>
      <c r="L1148" s="24" t="str">
        <f>_xlfn.XLOOKUP(A1148,'Hospitalisation Details'!$K$2:$K$2344,'Hospitalisation Details'!$Q$2:$Q$2344,0)</f>
        <v>tier - 2</v>
      </c>
      <c r="M1148" s="5" t="str">
        <f>_xlfn.XLOOKUP(A1148,'Hospitalisation Details'!$K$2:$K$2344,'Hospitalisation Details'!$R$2:$R$2344,0)</f>
        <v>tier - 1</v>
      </c>
      <c r="N1148" s="5" t="str">
        <f>_xlfn.XLOOKUP(A1148,'Hospitalisation Details'!$K$2:$K$2344,'Hospitalisation Details'!$S$2:$S$2344,0)</f>
        <v>R1012</v>
      </c>
    </row>
    <row r="1149" spans="1:14" ht="15.6" x14ac:dyDescent="0.3">
      <c r="A1149" s="8" t="s">
        <v>1223</v>
      </c>
      <c r="B1149" s="7" t="str">
        <f>_xlfn.XLOOKUP(A1149,'Customer Names'!E1149:E3483,'Customer Names'!H1149:H3483)</f>
        <v>Fagan</v>
      </c>
      <c r="C1149" s="7">
        <v>26.72</v>
      </c>
      <c r="D1149" s="7" t="str">
        <f>_xlfn.XLOOKUP(A1149,'Medical Examinations'!J1149:J3483,'Medical Examinations'!M1149:M3483)</f>
        <v>No</v>
      </c>
      <c r="E1149" s="7" t="str">
        <f>_xlfn.XLOOKUP(A1149,'Medical Examinations'!J1149:J3483,'Medical Examinations'!N1149:N3483)</f>
        <v>No</v>
      </c>
      <c r="F1149" s="7" t="str">
        <f>_xlfn.XLOOKUP(A1149,'Medical Examinations'!J1149:J3483,'Medical Examinations'!O1149:O3483)</f>
        <v>No</v>
      </c>
      <c r="G1149" s="7">
        <v>2</v>
      </c>
      <c r="H1149" s="7" t="str">
        <f>_xlfn.XLOOKUP(A1149,'Medical Examinations'!J1149:J3483,'Medical Examinations'!Q1149:Q3483)</f>
        <v>No</v>
      </c>
      <c r="I1149" s="7" t="str">
        <f>_xlfn.XLOOKUP(A1149,'Medical Examinations'!J1149:J3483,'Medical Examinations'!S1149:S3483)</f>
        <v>Over Weight</v>
      </c>
      <c r="J1149" s="7" t="str">
        <f>_xlfn.XLOOKUP(A1149,'Hospitalisation Details'!$K$2:$K$2344,'Hospitalisation Details'!$V$2:$V$2344,0)</f>
        <v>26-Sep-1972</v>
      </c>
      <c r="K1149" s="24">
        <f>_xlfn.XLOOKUP(A1149,'Hospitalisation Details'!$K$2:$K$2344,'Hospitalisation Details'!$P$2:$P$2344,0)</f>
        <v>9836.2099999999991</v>
      </c>
      <c r="L1149" s="24" t="str">
        <f>_xlfn.XLOOKUP(A1149,'Hospitalisation Details'!$K$2:$K$2344,'Hospitalisation Details'!$Q$2:$Q$2344,0)</f>
        <v>tier - 2</v>
      </c>
      <c r="M1149" s="5" t="str">
        <f>_xlfn.XLOOKUP(A1149,'Hospitalisation Details'!$K$2:$K$2344,'Hospitalisation Details'!$R$2:$R$2344,0)</f>
        <v>tier - 3</v>
      </c>
      <c r="N1149" s="5" t="str">
        <f>_xlfn.XLOOKUP(A1149,'Hospitalisation Details'!$K$2:$K$2344,'Hospitalisation Details'!$S$2:$S$2344,0)</f>
        <v>R1021</v>
      </c>
    </row>
    <row r="1150" spans="1:14" ht="15.6" x14ac:dyDescent="0.3">
      <c r="A1150" s="8" t="s">
        <v>1222</v>
      </c>
      <c r="B1150" s="7" t="str">
        <f>_xlfn.XLOOKUP(A1150,'Customer Names'!E1150:E3484,'Customer Names'!H1150:H3484)</f>
        <v>Toth</v>
      </c>
      <c r="C1150" s="7">
        <v>26.67</v>
      </c>
      <c r="D1150" s="7" t="str">
        <f>_xlfn.XLOOKUP(A1150,'Medical Examinations'!J1150:J3484,'Medical Examinations'!M1150:M3484)</f>
        <v>No</v>
      </c>
      <c r="E1150" s="7" t="str">
        <f>_xlfn.XLOOKUP(A1150,'Medical Examinations'!J1150:J3484,'Medical Examinations'!N1150:N3484)</f>
        <v>No</v>
      </c>
      <c r="F1150" s="7" t="str">
        <f>_xlfn.XLOOKUP(A1150,'Medical Examinations'!J1150:J3484,'Medical Examinations'!O1150:O3484)</f>
        <v>No</v>
      </c>
      <c r="G1150" s="7">
        <v>2</v>
      </c>
      <c r="H1150" s="7" t="str">
        <f>_xlfn.XLOOKUP(A1150,'Medical Examinations'!J1150:J3484,'Medical Examinations'!Q1150:Q3484)</f>
        <v>No</v>
      </c>
      <c r="I1150" s="7" t="str">
        <f>_xlfn.XLOOKUP(A1150,'Medical Examinations'!J1150:J3484,'Medical Examinations'!S1150:S3484)</f>
        <v>Over Weight</v>
      </c>
      <c r="J1150" s="7" t="str">
        <f>_xlfn.XLOOKUP(A1150,'Hospitalisation Details'!$K$2:$K$2344,'Hospitalisation Details'!$V$2:$V$2344,0)</f>
        <v>28-Jun-1972</v>
      </c>
      <c r="K1150" s="24">
        <f>_xlfn.XLOOKUP(A1150,'Hospitalisation Details'!$K$2:$K$2344,'Hospitalisation Details'!$P$2:$P$2344,0)</f>
        <v>9819.25</v>
      </c>
      <c r="L1150" s="24" t="str">
        <f>_xlfn.XLOOKUP(A1150,'Hospitalisation Details'!$K$2:$K$2344,'Hospitalisation Details'!$Q$2:$Q$2344,0)</f>
        <v>tier - 2</v>
      </c>
      <c r="M1150" s="5" t="str">
        <f>_xlfn.XLOOKUP(A1150,'Hospitalisation Details'!$K$2:$K$2344,'Hospitalisation Details'!$R$2:$R$2344,0)</f>
        <v>tier - 2</v>
      </c>
      <c r="N1150" s="5" t="str">
        <f>_xlfn.XLOOKUP(A1150,'Hospitalisation Details'!$K$2:$K$2344,'Hospitalisation Details'!$S$2:$S$2344,0)</f>
        <v>R1021</v>
      </c>
    </row>
    <row r="1151" spans="1:14" ht="15.6" x14ac:dyDescent="0.3">
      <c r="A1151" s="8" t="s">
        <v>1221</v>
      </c>
      <c r="B1151" s="7" t="str">
        <f>_xlfn.XLOOKUP(A1151,'Customer Names'!E1151:E3485,'Customer Names'!H1151:H3485)</f>
        <v>Guinn</v>
      </c>
      <c r="C1151" s="7">
        <v>42.68</v>
      </c>
      <c r="D1151" s="7" t="str">
        <f>_xlfn.XLOOKUP(A1151,'Medical Examinations'!J1151:J3485,'Medical Examinations'!M1151:M3485)</f>
        <v>No</v>
      </c>
      <c r="E1151" s="7" t="str">
        <f>_xlfn.XLOOKUP(A1151,'Medical Examinations'!J1151:J3485,'Medical Examinations'!N1151:N3485)</f>
        <v>No</v>
      </c>
      <c r="F1151" s="7" t="str">
        <f>_xlfn.XLOOKUP(A1151,'Medical Examinations'!J1151:J3485,'Medical Examinations'!O1151:O3485)</f>
        <v>No</v>
      </c>
      <c r="G1151" s="7">
        <v>2</v>
      </c>
      <c r="H1151" s="7" t="str">
        <f>_xlfn.XLOOKUP(A1151,'Medical Examinations'!J1151:J3485,'Medical Examinations'!Q1151:Q3485)</f>
        <v>No</v>
      </c>
      <c r="I1151" s="7" t="str">
        <f>_xlfn.XLOOKUP(A1151,'Medical Examinations'!J1151:J3485,'Medical Examinations'!S1151:S3485)</f>
        <v>Obesity</v>
      </c>
      <c r="J1151" s="7" t="str">
        <f>_xlfn.XLOOKUP(A1151,'Hospitalisation Details'!$K$2:$K$2344,'Hospitalisation Details'!$V$2:$V$2344,0)</f>
        <v>17-Sep-1973</v>
      </c>
      <c r="K1151" s="24">
        <f>_xlfn.XLOOKUP(A1151,'Hospitalisation Details'!$K$2:$K$2344,'Hospitalisation Details'!$P$2:$P$2344,0)</f>
        <v>9800.89</v>
      </c>
      <c r="L1151" s="24" t="str">
        <f>_xlfn.XLOOKUP(A1151,'Hospitalisation Details'!$K$2:$K$2344,'Hospitalisation Details'!$Q$2:$Q$2344,0)</f>
        <v>tier - 2</v>
      </c>
      <c r="M1151" s="5" t="str">
        <f>_xlfn.XLOOKUP(A1151,'Hospitalisation Details'!$K$2:$K$2344,'Hospitalisation Details'!$R$2:$R$2344,0)</f>
        <v>tier - 1</v>
      </c>
      <c r="N1151" s="5" t="str">
        <f>_xlfn.XLOOKUP(A1151,'Hospitalisation Details'!$K$2:$K$2344,'Hospitalisation Details'!$S$2:$S$2344,0)</f>
        <v>R1013</v>
      </c>
    </row>
    <row r="1152" spans="1:14" ht="15.6" x14ac:dyDescent="0.3">
      <c r="A1152" s="8" t="s">
        <v>1220</v>
      </c>
      <c r="B1152" s="7" t="str">
        <f>_xlfn.XLOOKUP(A1152,'Customer Names'!E1152:E3486,'Customer Names'!H1152:H3486)</f>
        <v>Rogers</v>
      </c>
      <c r="C1152" s="7">
        <v>24.31</v>
      </c>
      <c r="D1152" s="7" t="str">
        <f>_xlfn.XLOOKUP(A1152,'Medical Examinations'!J1152:J3486,'Medical Examinations'!M1152:M3486)</f>
        <v>No</v>
      </c>
      <c r="E1152" s="7" t="str">
        <f>_xlfn.XLOOKUP(A1152,'Medical Examinations'!J1152:J3486,'Medical Examinations'!N1152:N3486)</f>
        <v>No</v>
      </c>
      <c r="F1152" s="7" t="str">
        <f>_xlfn.XLOOKUP(A1152,'Medical Examinations'!J1152:J3486,'Medical Examinations'!O1152:O3486)</f>
        <v>No</v>
      </c>
      <c r="G1152" s="7">
        <v>0</v>
      </c>
      <c r="H1152" s="7" t="str">
        <f>_xlfn.XLOOKUP(A1152,'Medical Examinations'!J1152:J3486,'Medical Examinations'!Q1152:Q3486)</f>
        <v>No</v>
      </c>
      <c r="I1152" s="7" t="str">
        <f>_xlfn.XLOOKUP(A1152,'Medical Examinations'!J1152:J3486,'Medical Examinations'!S1152:S3486)</f>
        <v>Normal Weight</v>
      </c>
      <c r="J1152" s="7" t="str">
        <f>_xlfn.XLOOKUP(A1152,'Hospitalisation Details'!$K$2:$K$2344,'Hospitalisation Details'!$V$2:$V$2344,0)</f>
        <v>7-Jun-1977</v>
      </c>
      <c r="K1152" s="24">
        <f>_xlfn.XLOOKUP(A1152,'Hospitalisation Details'!$K$2:$K$2344,'Hospitalisation Details'!$P$2:$P$2344,0)</f>
        <v>9788.8700000000008</v>
      </c>
      <c r="L1152" s="24" t="str">
        <f>_xlfn.XLOOKUP(A1152,'Hospitalisation Details'!$K$2:$K$2344,'Hospitalisation Details'!$Q$2:$Q$2344,0)</f>
        <v>tier - 3</v>
      </c>
      <c r="M1152" s="5" t="str">
        <f>_xlfn.XLOOKUP(A1152,'Hospitalisation Details'!$K$2:$K$2344,'Hospitalisation Details'!$R$2:$R$2344,0)</f>
        <v>tier - 2</v>
      </c>
      <c r="N1152" s="5" t="str">
        <f>_xlfn.XLOOKUP(A1152,'Hospitalisation Details'!$K$2:$K$2344,'Hospitalisation Details'!$S$2:$S$2344,0)</f>
        <v>R1013</v>
      </c>
    </row>
    <row r="1153" spans="1:14" ht="15.6" x14ac:dyDescent="0.3">
      <c r="A1153" s="8" t="s">
        <v>1219</v>
      </c>
      <c r="B1153" s="7" t="str">
        <f>_xlfn.XLOOKUP(A1153,'Customer Names'!E1153:E3487,'Customer Names'!H1153:H3487)</f>
        <v>Diviney</v>
      </c>
      <c r="C1153" s="7">
        <v>44.75</v>
      </c>
      <c r="D1153" s="7" t="str">
        <f>_xlfn.XLOOKUP(A1153,'Medical Examinations'!J1153:J3487,'Medical Examinations'!M1153:M3487)</f>
        <v>Yes</v>
      </c>
      <c r="E1153" s="7" t="str">
        <f>_xlfn.XLOOKUP(A1153,'Medical Examinations'!J1153:J3487,'Medical Examinations'!N1153:N3487)</f>
        <v>No</v>
      </c>
      <c r="F1153" s="7" t="str">
        <f>_xlfn.XLOOKUP(A1153,'Medical Examinations'!J1153:J3487,'Medical Examinations'!O1153:O3487)</f>
        <v>No</v>
      </c>
      <c r="G1153" s="7">
        <v>0</v>
      </c>
      <c r="H1153" s="7" t="str">
        <f>_xlfn.XLOOKUP(A1153,'Medical Examinations'!J1153:J3487,'Medical Examinations'!Q1153:Q3487)</f>
        <v>No</v>
      </c>
      <c r="I1153" s="7" t="str">
        <f>_xlfn.XLOOKUP(A1153,'Medical Examinations'!J1153:J3487,'Medical Examinations'!S1153:S3487)</f>
        <v>Obesity</v>
      </c>
      <c r="J1153" s="7" t="str">
        <f>_xlfn.XLOOKUP(A1153,'Hospitalisation Details'!$K$2:$K$2344,'Hospitalisation Details'!$V$2:$V$2344,0)</f>
        <v>8-Aug-1996</v>
      </c>
      <c r="K1153" s="24">
        <f>_xlfn.XLOOKUP(A1153,'Hospitalisation Details'!$K$2:$K$2344,'Hospitalisation Details'!$P$2:$P$2344,0)</f>
        <v>9787.32</v>
      </c>
      <c r="L1153" s="24" t="str">
        <f>_xlfn.XLOOKUP(A1153,'Hospitalisation Details'!$K$2:$K$2344,'Hospitalisation Details'!$Q$2:$Q$2344,0)</f>
        <v>tier - 2</v>
      </c>
      <c r="M1153" s="5" t="str">
        <f>_xlfn.XLOOKUP(A1153,'Hospitalisation Details'!$K$2:$K$2344,'Hospitalisation Details'!$R$2:$R$2344,0)</f>
        <v>tier - 3</v>
      </c>
      <c r="N1153" s="5" t="str">
        <f>_xlfn.XLOOKUP(A1153,'Hospitalisation Details'!$K$2:$K$2344,'Hospitalisation Details'!$S$2:$S$2344,0)</f>
        <v>R1023</v>
      </c>
    </row>
    <row r="1154" spans="1:14" ht="15.6" x14ac:dyDescent="0.3">
      <c r="A1154" s="8" t="s">
        <v>1218</v>
      </c>
      <c r="B1154" s="7" t="str">
        <f>_xlfn.XLOOKUP(A1154,'Customer Names'!E1154:E3488,'Customer Names'!H1154:H3488)</f>
        <v>Marlatt</v>
      </c>
      <c r="C1154" s="7">
        <v>30.78</v>
      </c>
      <c r="D1154" s="7" t="str">
        <f>_xlfn.XLOOKUP(A1154,'Medical Examinations'!J1154:J3488,'Medical Examinations'!M1154:M3488)</f>
        <v>No</v>
      </c>
      <c r="E1154" s="7" t="str">
        <f>_xlfn.XLOOKUP(A1154,'Medical Examinations'!J1154:J3488,'Medical Examinations'!N1154:N3488)</f>
        <v>No</v>
      </c>
      <c r="F1154" s="7" t="str">
        <f>_xlfn.XLOOKUP(A1154,'Medical Examinations'!J1154:J3488,'Medical Examinations'!O1154:O3488)</f>
        <v>No</v>
      </c>
      <c r="G1154" s="7">
        <v>2</v>
      </c>
      <c r="H1154" s="7" t="str">
        <f>_xlfn.XLOOKUP(A1154,'Medical Examinations'!J1154:J3488,'Medical Examinations'!Q1154:Q3488)</f>
        <v>No</v>
      </c>
      <c r="I1154" s="7" t="str">
        <f>_xlfn.XLOOKUP(A1154,'Medical Examinations'!J1154:J3488,'Medical Examinations'!S1154:S3488)</f>
        <v>Obesity</v>
      </c>
      <c r="J1154" s="7" t="str">
        <f>_xlfn.XLOOKUP(A1154,'Hospitalisation Details'!$K$2:$K$2344,'Hospitalisation Details'!$V$2:$V$2344,0)</f>
        <v>7-Jul-1973</v>
      </c>
      <c r="K1154" s="24">
        <f>_xlfn.XLOOKUP(A1154,'Hospitalisation Details'!$K$2:$K$2344,'Hospitalisation Details'!$P$2:$P$2344,0)</f>
        <v>9778.35</v>
      </c>
      <c r="L1154" s="24" t="str">
        <f>_xlfn.XLOOKUP(A1154,'Hospitalisation Details'!$K$2:$K$2344,'Hospitalisation Details'!$Q$2:$Q$2344,0)</f>
        <v>tier - 2</v>
      </c>
      <c r="M1154" s="5" t="str">
        <f>_xlfn.XLOOKUP(A1154,'Hospitalisation Details'!$K$2:$K$2344,'Hospitalisation Details'!$R$2:$R$2344,0)</f>
        <v>tier - 2</v>
      </c>
      <c r="N1154" s="5" t="str">
        <f>_xlfn.XLOOKUP(A1154,'Hospitalisation Details'!$K$2:$K$2344,'Hospitalisation Details'!$S$2:$S$2344,0)</f>
        <v>R1024</v>
      </c>
    </row>
    <row r="1155" spans="1:14" ht="15.6" x14ac:dyDescent="0.3">
      <c r="A1155" s="8" t="s">
        <v>1217</v>
      </c>
      <c r="B1155" s="7" t="str">
        <f>_xlfn.XLOOKUP(A1155,'Customer Names'!E1155:E3489,'Customer Names'!H1155:H3489)</f>
        <v>Ohler</v>
      </c>
      <c r="C1155" s="7">
        <v>21.86</v>
      </c>
      <c r="D1155" s="7" t="str">
        <f>_xlfn.XLOOKUP(A1155,'Medical Examinations'!J1155:J3489,'Medical Examinations'!M1155:M3489)</f>
        <v>No</v>
      </c>
      <c r="E1155" s="7" t="str">
        <f>_xlfn.XLOOKUP(A1155,'Medical Examinations'!J1155:J3489,'Medical Examinations'!N1155:N3489)</f>
        <v>No</v>
      </c>
      <c r="F1155" s="7" t="str">
        <f>_xlfn.XLOOKUP(A1155,'Medical Examinations'!J1155:J3489,'Medical Examinations'!O1155:O3489)</f>
        <v>No</v>
      </c>
      <c r="G1155" s="7">
        <v>0</v>
      </c>
      <c r="H1155" s="7" t="str">
        <f>_xlfn.XLOOKUP(A1155,'Medical Examinations'!J1155:J3489,'Medical Examinations'!Q1155:Q3489)</f>
        <v>No</v>
      </c>
      <c r="I1155" s="7" t="str">
        <f>_xlfn.XLOOKUP(A1155,'Medical Examinations'!J1155:J3489,'Medical Examinations'!S1155:S3489)</f>
        <v>Normal Weight</v>
      </c>
      <c r="J1155" s="7" t="str">
        <f>_xlfn.XLOOKUP(A1155,'Hospitalisation Details'!$K$2:$K$2344,'Hospitalisation Details'!$V$2:$V$2344,0)</f>
        <v>5-Sep-1965</v>
      </c>
      <c r="K1155" s="24">
        <f>_xlfn.XLOOKUP(A1155,'Hospitalisation Details'!$K$2:$K$2344,'Hospitalisation Details'!$P$2:$P$2344,0)</f>
        <v>9764.08</v>
      </c>
      <c r="L1155" s="24" t="str">
        <f>_xlfn.XLOOKUP(A1155,'Hospitalisation Details'!$K$2:$K$2344,'Hospitalisation Details'!$Q$2:$Q$2344,0)</f>
        <v>tier - 3</v>
      </c>
      <c r="M1155" s="5" t="str">
        <f>_xlfn.XLOOKUP(A1155,'Hospitalisation Details'!$K$2:$K$2344,'Hospitalisation Details'!$R$2:$R$2344,0)</f>
        <v>tier - 1</v>
      </c>
      <c r="N1155" s="5" t="str">
        <f>_xlfn.XLOOKUP(A1155,'Hospitalisation Details'!$K$2:$K$2344,'Hospitalisation Details'!$S$2:$S$2344,0)</f>
        <v>R1012</v>
      </c>
    </row>
    <row r="1156" spans="1:14" ht="15.6" x14ac:dyDescent="0.3">
      <c r="A1156" s="8" t="s">
        <v>1216</v>
      </c>
      <c r="B1156" s="7" t="str">
        <f>_xlfn.XLOOKUP(A1156,'Customer Names'!E1156:E3490,'Customer Names'!H1156:H3490)</f>
        <v>Mossler</v>
      </c>
      <c r="C1156" s="7">
        <v>49.09</v>
      </c>
      <c r="D1156" s="7" t="str">
        <f>_xlfn.XLOOKUP(A1156,'Medical Examinations'!J1156:J3490,'Medical Examinations'!M1156:M3490)</f>
        <v>Yes</v>
      </c>
      <c r="E1156" s="7" t="str">
        <f>_xlfn.XLOOKUP(A1156,'Medical Examinations'!J1156:J3490,'Medical Examinations'!N1156:N3490)</f>
        <v>No</v>
      </c>
      <c r="F1156" s="7" t="str">
        <f>_xlfn.XLOOKUP(A1156,'Medical Examinations'!J1156:J3490,'Medical Examinations'!O1156:O3490)</f>
        <v>No</v>
      </c>
      <c r="G1156" s="7">
        <v>0</v>
      </c>
      <c r="H1156" s="7" t="str">
        <f>_xlfn.XLOOKUP(A1156,'Medical Examinations'!J1156:J3490,'Medical Examinations'!Q1156:Q3490)</f>
        <v>No</v>
      </c>
      <c r="I1156" s="7" t="str">
        <f>_xlfn.XLOOKUP(A1156,'Medical Examinations'!J1156:J3490,'Medical Examinations'!S1156:S3490)</f>
        <v>Obesity</v>
      </c>
      <c r="J1156" s="7" t="str">
        <f>_xlfn.XLOOKUP(A1156,'Hospitalisation Details'!$K$2:$K$2344,'Hospitalisation Details'!$V$2:$V$2344,0)</f>
        <v>14-Jul-2001</v>
      </c>
      <c r="K1156" s="24">
        <f>_xlfn.XLOOKUP(A1156,'Hospitalisation Details'!$K$2:$K$2344,'Hospitalisation Details'!$P$2:$P$2344,0)</f>
        <v>9753.49</v>
      </c>
      <c r="L1156" s="24" t="str">
        <f>_xlfn.XLOOKUP(A1156,'Hospitalisation Details'!$K$2:$K$2344,'Hospitalisation Details'!$Q$2:$Q$2344,0)</f>
        <v>tier - 2</v>
      </c>
      <c r="M1156" s="5" t="str">
        <f>_xlfn.XLOOKUP(A1156,'Hospitalisation Details'!$K$2:$K$2344,'Hospitalisation Details'!$R$2:$R$2344,0)</f>
        <v>tier - 2</v>
      </c>
      <c r="N1156" s="5" t="str">
        <f>_xlfn.XLOOKUP(A1156,'Hospitalisation Details'!$K$2:$K$2344,'Hospitalisation Details'!$S$2:$S$2344,0)</f>
        <v>R1012</v>
      </c>
    </row>
    <row r="1157" spans="1:14" ht="15.6" x14ac:dyDescent="0.3">
      <c r="A1157" s="8" t="s">
        <v>1215</v>
      </c>
      <c r="B1157" s="7" t="str">
        <f>_xlfn.XLOOKUP(A1157,'Customer Names'!E1157:E3491,'Customer Names'!H1157:H3491)</f>
        <v>Segall</v>
      </c>
      <c r="C1157" s="7">
        <v>47.74</v>
      </c>
      <c r="D1157" s="7" t="str">
        <f>_xlfn.XLOOKUP(A1157,'Medical Examinations'!J1157:J3491,'Medical Examinations'!M1157:M3491)</f>
        <v>Yes</v>
      </c>
      <c r="E1157" s="7" t="str">
        <f>_xlfn.XLOOKUP(A1157,'Medical Examinations'!J1157:J3491,'Medical Examinations'!N1157:N3491)</f>
        <v>No</v>
      </c>
      <c r="F1157" s="7" t="str">
        <f>_xlfn.XLOOKUP(A1157,'Medical Examinations'!J1157:J3491,'Medical Examinations'!O1157:O3491)</f>
        <v>No</v>
      </c>
      <c r="G1157" s="7">
        <v>2</v>
      </c>
      <c r="H1157" s="7" t="str">
        <f>_xlfn.XLOOKUP(A1157,'Medical Examinations'!J1157:J3491,'Medical Examinations'!Q1157:Q3491)</f>
        <v>No</v>
      </c>
      <c r="I1157" s="7" t="str">
        <f>_xlfn.XLOOKUP(A1157,'Medical Examinations'!J1157:J3491,'Medical Examinations'!S1157:S3491)</f>
        <v>Obesity</v>
      </c>
      <c r="J1157" s="7" t="str">
        <f>_xlfn.XLOOKUP(A1157,'Hospitalisation Details'!$K$2:$K$2344,'Hospitalisation Details'!$V$2:$V$2344,0)</f>
        <v>4-Jul-1970</v>
      </c>
      <c r="K1157" s="24">
        <f>_xlfn.XLOOKUP(A1157,'Hospitalisation Details'!$K$2:$K$2344,'Hospitalisation Details'!$P$2:$P$2344,0)</f>
        <v>9748.91</v>
      </c>
      <c r="L1157" s="24" t="str">
        <f>_xlfn.XLOOKUP(A1157,'Hospitalisation Details'!$K$2:$K$2344,'Hospitalisation Details'!$Q$2:$Q$2344,0)</f>
        <v>tier - 2</v>
      </c>
      <c r="M1157" s="5" t="str">
        <f>_xlfn.XLOOKUP(A1157,'Hospitalisation Details'!$K$2:$K$2344,'Hospitalisation Details'!$R$2:$R$2344,0)</f>
        <v>tier - 1</v>
      </c>
      <c r="N1157" s="5" t="str">
        <f>_xlfn.XLOOKUP(A1157,'Hospitalisation Details'!$K$2:$K$2344,'Hospitalisation Details'!$S$2:$S$2344,0)</f>
        <v>R1013</v>
      </c>
    </row>
    <row r="1158" spans="1:14" ht="15.6" x14ac:dyDescent="0.3">
      <c r="A1158" s="8" t="s">
        <v>1214</v>
      </c>
      <c r="B1158" s="7" t="str">
        <f>_xlfn.XLOOKUP(A1158,'Customer Names'!E1158:E3492,'Customer Names'!H1158:H3492)</f>
        <v>Sprieser</v>
      </c>
      <c r="C1158" s="7">
        <v>30.2</v>
      </c>
      <c r="D1158" s="7" t="str">
        <f>_xlfn.XLOOKUP(A1158,'Medical Examinations'!J1158:J3492,'Medical Examinations'!M1158:M3492)</f>
        <v>Yes</v>
      </c>
      <c r="E1158" s="7" t="str">
        <f>_xlfn.XLOOKUP(A1158,'Medical Examinations'!J1158:J3492,'Medical Examinations'!N1158:N3492)</f>
        <v>No</v>
      </c>
      <c r="F1158" s="7" t="str">
        <f>_xlfn.XLOOKUP(A1158,'Medical Examinations'!J1158:J3492,'Medical Examinations'!O1158:O3492)</f>
        <v>No</v>
      </c>
      <c r="G1158" s="7">
        <v>2</v>
      </c>
      <c r="H1158" s="7" t="str">
        <f>_xlfn.XLOOKUP(A1158,'Medical Examinations'!J1158:J3492,'Medical Examinations'!Q1158:Q3492)</f>
        <v>No</v>
      </c>
      <c r="I1158" s="7" t="str">
        <f>_xlfn.XLOOKUP(A1158,'Medical Examinations'!J1158:J3492,'Medical Examinations'!S1158:S3492)</f>
        <v>Obesity</v>
      </c>
      <c r="J1158" s="7" t="str">
        <f>_xlfn.XLOOKUP(A1158,'Hospitalisation Details'!$K$2:$K$2344,'Hospitalisation Details'!$V$2:$V$2344,0)</f>
        <v>18-Aug-1970</v>
      </c>
      <c r="K1158" s="24">
        <f>_xlfn.XLOOKUP(A1158,'Hospitalisation Details'!$K$2:$K$2344,'Hospitalisation Details'!$P$2:$P$2344,0)</f>
        <v>9724.5300000000007</v>
      </c>
      <c r="L1158" s="24" t="str">
        <f>_xlfn.XLOOKUP(A1158,'Hospitalisation Details'!$K$2:$K$2344,'Hospitalisation Details'!$Q$2:$Q$2344,0)</f>
        <v>tier - 3</v>
      </c>
      <c r="M1158" s="5" t="str">
        <f>_xlfn.XLOOKUP(A1158,'Hospitalisation Details'!$K$2:$K$2344,'Hospitalisation Details'!$R$2:$R$2344,0)</f>
        <v>tier - 1</v>
      </c>
      <c r="N1158" s="5" t="str">
        <f>_xlfn.XLOOKUP(A1158,'Hospitalisation Details'!$K$2:$K$2344,'Hospitalisation Details'!$S$2:$S$2344,0)</f>
        <v>R1011</v>
      </c>
    </row>
    <row r="1159" spans="1:14" ht="15.6" x14ac:dyDescent="0.3">
      <c r="A1159" s="8" t="s">
        <v>1213</v>
      </c>
      <c r="B1159" s="7" t="str">
        <f>_xlfn.XLOOKUP(A1159,'Customer Names'!E1159:E3493,'Customer Names'!H1159:H3493)</f>
        <v>Blanco</v>
      </c>
      <c r="C1159" s="7">
        <v>33.25</v>
      </c>
      <c r="D1159" s="7" t="str">
        <f>_xlfn.XLOOKUP(A1159,'Medical Examinations'!J1159:J3493,'Medical Examinations'!M1159:M3493)</f>
        <v>Yes</v>
      </c>
      <c r="E1159" s="7" t="str">
        <f>_xlfn.XLOOKUP(A1159,'Medical Examinations'!J1159:J3493,'Medical Examinations'!N1159:N3493)</f>
        <v>No</v>
      </c>
      <c r="F1159" s="7" t="str">
        <f>_xlfn.XLOOKUP(A1159,'Medical Examinations'!J1159:J3493,'Medical Examinations'!O1159:O3493)</f>
        <v>No</v>
      </c>
      <c r="G1159" s="7">
        <v>2</v>
      </c>
      <c r="H1159" s="7" t="str">
        <f>_xlfn.XLOOKUP(A1159,'Medical Examinations'!J1159:J3493,'Medical Examinations'!Q1159:Q3493)</f>
        <v>No</v>
      </c>
      <c r="I1159" s="7" t="str">
        <f>_xlfn.XLOOKUP(A1159,'Medical Examinations'!J1159:J3493,'Medical Examinations'!S1159:S3493)</f>
        <v>Obesity</v>
      </c>
      <c r="J1159" s="7" t="str">
        <f>_xlfn.XLOOKUP(A1159,'Hospitalisation Details'!$K$2:$K$2344,'Hospitalisation Details'!$V$2:$V$2344,0)</f>
        <v>12-Sep-1970</v>
      </c>
      <c r="K1159" s="24">
        <f>_xlfn.XLOOKUP(A1159,'Hospitalisation Details'!$K$2:$K$2344,'Hospitalisation Details'!$P$2:$P$2344,0)</f>
        <v>9722.77</v>
      </c>
      <c r="L1159" s="24" t="str">
        <f>_xlfn.XLOOKUP(A1159,'Hospitalisation Details'!$K$2:$K$2344,'Hospitalisation Details'!$Q$2:$Q$2344,0)</f>
        <v>tier - 3</v>
      </c>
      <c r="M1159" s="5" t="str">
        <f>_xlfn.XLOOKUP(A1159,'Hospitalisation Details'!$K$2:$K$2344,'Hospitalisation Details'!$R$2:$R$2344,0)</f>
        <v>tier - 1</v>
      </c>
      <c r="N1159" s="5" t="str">
        <f>_xlfn.XLOOKUP(A1159,'Hospitalisation Details'!$K$2:$K$2344,'Hospitalisation Details'!$S$2:$S$2344,0)</f>
        <v>R1016</v>
      </c>
    </row>
    <row r="1160" spans="1:14" ht="15.6" x14ac:dyDescent="0.3">
      <c r="A1160" s="8" t="s">
        <v>1212</v>
      </c>
      <c r="B1160" s="7" t="str">
        <f>_xlfn.XLOOKUP(A1160,'Customer Names'!E1160:E3494,'Customer Names'!H1160:H3494)</f>
        <v>Sheptock</v>
      </c>
      <c r="C1160" s="7">
        <v>26.6</v>
      </c>
      <c r="D1160" s="7" t="str">
        <f>_xlfn.XLOOKUP(A1160,'Medical Examinations'!J1160:J3494,'Medical Examinations'!M1160:M3494)</f>
        <v>Yes</v>
      </c>
      <c r="E1160" s="7" t="str">
        <f>_xlfn.XLOOKUP(A1160,'Medical Examinations'!J1160:J3494,'Medical Examinations'!N1160:N3494)</f>
        <v>No</v>
      </c>
      <c r="F1160" s="7" t="str">
        <f>_xlfn.XLOOKUP(A1160,'Medical Examinations'!J1160:J3494,'Medical Examinations'!O1160:O3494)</f>
        <v>No</v>
      </c>
      <c r="G1160" s="7">
        <v>1</v>
      </c>
      <c r="H1160" s="7" t="str">
        <f>_xlfn.XLOOKUP(A1160,'Medical Examinations'!J1160:J3494,'Medical Examinations'!Q1160:Q3494)</f>
        <v>No</v>
      </c>
      <c r="I1160" s="7" t="str">
        <f>_xlfn.XLOOKUP(A1160,'Medical Examinations'!J1160:J3494,'Medical Examinations'!S1160:S3494)</f>
        <v>Over Weight</v>
      </c>
      <c r="J1160" s="7" t="str">
        <f>_xlfn.XLOOKUP(A1160,'Hospitalisation Details'!$K$2:$K$2344,'Hospitalisation Details'!$V$2:$V$2344,0)</f>
        <v>27-Jun-1975</v>
      </c>
      <c r="K1160" s="24">
        <f>_xlfn.XLOOKUP(A1160,'Hospitalisation Details'!$K$2:$K$2344,'Hospitalisation Details'!$P$2:$P$2344,0)</f>
        <v>9715.84</v>
      </c>
      <c r="L1160" s="24" t="str">
        <f>_xlfn.XLOOKUP(A1160,'Hospitalisation Details'!$K$2:$K$2344,'Hospitalisation Details'!$Q$2:$Q$2344,0)</f>
        <v>tier - 2</v>
      </c>
      <c r="M1160" s="5" t="str">
        <f>_xlfn.XLOOKUP(A1160,'Hospitalisation Details'!$K$2:$K$2344,'Hospitalisation Details'!$R$2:$R$2344,0)</f>
        <v>tier - 1</v>
      </c>
      <c r="N1160" s="5" t="str">
        <f>_xlfn.XLOOKUP(A1160,'Hospitalisation Details'!$K$2:$K$2344,'Hospitalisation Details'!$S$2:$S$2344,0)</f>
        <v>R1024</v>
      </c>
    </row>
    <row r="1161" spans="1:14" ht="15.6" x14ac:dyDescent="0.3">
      <c r="A1161" s="8" t="s">
        <v>1211</v>
      </c>
      <c r="B1161" s="7" t="str">
        <f>_xlfn.XLOOKUP(A1161,'Customer Names'!E1161:E3495,'Customer Names'!H1161:H3495)</f>
        <v>Chruniak</v>
      </c>
      <c r="C1161" s="7">
        <v>26.35</v>
      </c>
      <c r="D1161" s="7" t="str">
        <f>_xlfn.XLOOKUP(A1161,'Medical Examinations'!J1161:J3495,'Medical Examinations'!M1161:M3495)</f>
        <v>No</v>
      </c>
      <c r="E1161" s="7" t="str">
        <f>_xlfn.XLOOKUP(A1161,'Medical Examinations'!J1161:J3495,'Medical Examinations'!N1161:N3495)</f>
        <v>No</v>
      </c>
      <c r="F1161" s="7" t="str">
        <f>_xlfn.XLOOKUP(A1161,'Medical Examinations'!J1161:J3495,'Medical Examinations'!O1161:O3495)</f>
        <v>No</v>
      </c>
      <c r="G1161" s="7">
        <v>2</v>
      </c>
      <c r="H1161" s="7" t="str">
        <f>_xlfn.XLOOKUP(A1161,'Medical Examinations'!J1161:J3495,'Medical Examinations'!Q1161:Q3495)</f>
        <v>No</v>
      </c>
      <c r="I1161" s="7" t="str">
        <f>_xlfn.XLOOKUP(A1161,'Medical Examinations'!J1161:J3495,'Medical Examinations'!S1161:S3495)</f>
        <v>Over Weight</v>
      </c>
      <c r="J1161" s="7" t="str">
        <f>_xlfn.XLOOKUP(A1161,'Hospitalisation Details'!$K$2:$K$2344,'Hospitalisation Details'!$V$2:$V$2344,0)</f>
        <v>10-Jul-1972</v>
      </c>
      <c r="K1161" s="24">
        <f>_xlfn.XLOOKUP(A1161,'Hospitalisation Details'!$K$2:$K$2344,'Hospitalisation Details'!$P$2:$P$2344,0)</f>
        <v>9710.7099999999991</v>
      </c>
      <c r="L1161" s="24" t="str">
        <f>_xlfn.XLOOKUP(A1161,'Hospitalisation Details'!$K$2:$K$2344,'Hospitalisation Details'!$Q$2:$Q$2344,0)</f>
        <v>tier - 2</v>
      </c>
      <c r="M1161" s="5" t="str">
        <f>_xlfn.XLOOKUP(A1161,'Hospitalisation Details'!$K$2:$K$2344,'Hospitalisation Details'!$R$2:$R$2344,0)</f>
        <v>tier - 1</v>
      </c>
      <c r="N1161" s="5" t="str">
        <f>_xlfn.XLOOKUP(A1161,'Hospitalisation Details'!$K$2:$K$2344,'Hospitalisation Details'!$S$2:$S$2344,0)</f>
        <v>R1021</v>
      </c>
    </row>
    <row r="1162" spans="1:14" ht="15.6" x14ac:dyDescent="0.3">
      <c r="A1162" s="8" t="s">
        <v>1210</v>
      </c>
      <c r="B1162" s="7" t="str">
        <f>_xlfn.XLOOKUP(A1162,'Customer Names'!E1162:E3496,'Customer Names'!H1162:H3496)</f>
        <v>Miller</v>
      </c>
      <c r="C1162" s="7">
        <v>39.994999999999997</v>
      </c>
      <c r="D1162" s="7" t="str">
        <f>_xlfn.XLOOKUP(A1162,'Medical Examinations'!J1162:J3496,'Medical Examinations'!M1162:M3496)</f>
        <v>No</v>
      </c>
      <c r="E1162" s="7" t="str">
        <f>_xlfn.XLOOKUP(A1162,'Medical Examinations'!J1162:J3496,'Medical Examinations'!N1162:N3496)</f>
        <v>No</v>
      </c>
      <c r="F1162" s="7" t="str">
        <f>_xlfn.XLOOKUP(A1162,'Medical Examinations'!J1162:J3496,'Medical Examinations'!O1162:O3496)</f>
        <v>No</v>
      </c>
      <c r="G1162" s="7">
        <v>0</v>
      </c>
      <c r="H1162" s="7" t="str">
        <f>_xlfn.XLOOKUP(A1162,'Medical Examinations'!J1162:J3496,'Medical Examinations'!Q1162:Q3496)</f>
        <v>No</v>
      </c>
      <c r="I1162" s="7" t="str">
        <f>_xlfn.XLOOKUP(A1162,'Medical Examinations'!J1162:J3496,'Medical Examinations'!S1162:S3496)</f>
        <v>Obesity</v>
      </c>
      <c r="J1162" s="7" t="str">
        <f>_xlfn.XLOOKUP(A1162,'Hospitalisation Details'!$K$2:$K$2344,'Hospitalisation Details'!$V$2:$V$2344,0)</f>
        <v>19-Sep-1977</v>
      </c>
      <c r="K1162" s="24">
        <f>_xlfn.XLOOKUP(A1162,'Hospitalisation Details'!$K$2:$K$2344,'Hospitalisation Details'!$P$2:$P$2344,0)</f>
        <v>9704.67</v>
      </c>
      <c r="L1162" s="24" t="str">
        <f>_xlfn.XLOOKUP(A1162,'Hospitalisation Details'!$K$2:$K$2344,'Hospitalisation Details'!$Q$2:$Q$2344,0)</f>
        <v>tier - 2</v>
      </c>
      <c r="M1162" s="5" t="str">
        <f>_xlfn.XLOOKUP(A1162,'Hospitalisation Details'!$K$2:$K$2344,'Hospitalisation Details'!$R$2:$R$2344,0)</f>
        <v>tier - 3</v>
      </c>
      <c r="N1162" s="5" t="str">
        <f>_xlfn.XLOOKUP(A1162,'Hospitalisation Details'!$K$2:$K$2344,'Hospitalisation Details'!$S$2:$S$2344,0)</f>
        <v>R1024</v>
      </c>
    </row>
    <row r="1163" spans="1:14" ht="15.6" x14ac:dyDescent="0.3">
      <c r="A1163" s="8" t="s">
        <v>1209</v>
      </c>
      <c r="B1163" s="7" t="str">
        <f>_xlfn.XLOOKUP(A1163,'Customer Names'!E1163:E3497,'Customer Names'!H1163:H3497)</f>
        <v>Theis</v>
      </c>
      <c r="C1163" s="7">
        <v>22.92</v>
      </c>
      <c r="D1163" s="7" t="str">
        <f>_xlfn.XLOOKUP(A1163,'Medical Examinations'!J1163:J3497,'Medical Examinations'!M1163:M3497)</f>
        <v>Yes</v>
      </c>
      <c r="E1163" s="7" t="str">
        <f>_xlfn.XLOOKUP(A1163,'Medical Examinations'!J1163:J3497,'Medical Examinations'!N1163:N3497)</f>
        <v>No</v>
      </c>
      <c r="F1163" s="7" t="str">
        <f>_xlfn.XLOOKUP(A1163,'Medical Examinations'!J1163:J3497,'Medical Examinations'!O1163:O3497)</f>
        <v>No</v>
      </c>
      <c r="G1163" s="7">
        <v>1</v>
      </c>
      <c r="H1163" s="7" t="str">
        <f>_xlfn.XLOOKUP(A1163,'Medical Examinations'!J1163:J3497,'Medical Examinations'!Q1163:Q3497)</f>
        <v>No</v>
      </c>
      <c r="I1163" s="7" t="str">
        <f>_xlfn.XLOOKUP(A1163,'Medical Examinations'!J1163:J3497,'Medical Examinations'!S1163:S3497)</f>
        <v>Normal Weight</v>
      </c>
      <c r="J1163" s="7" t="str">
        <f>_xlfn.XLOOKUP(A1163,'Hospitalisation Details'!$K$2:$K$2344,'Hospitalisation Details'!$V$2:$V$2344,0)</f>
        <v>7-Nov-1964</v>
      </c>
      <c r="K1163" s="24">
        <f>_xlfn.XLOOKUP(A1163,'Hospitalisation Details'!$K$2:$K$2344,'Hospitalisation Details'!$P$2:$P$2344,0)</f>
        <v>9698.42</v>
      </c>
      <c r="L1163" s="24" t="str">
        <f>_xlfn.XLOOKUP(A1163,'Hospitalisation Details'!$K$2:$K$2344,'Hospitalisation Details'!$Q$2:$Q$2344,0)</f>
        <v>tier - 3</v>
      </c>
      <c r="M1163" s="5" t="str">
        <f>_xlfn.XLOOKUP(A1163,'Hospitalisation Details'!$K$2:$K$2344,'Hospitalisation Details'!$R$2:$R$2344,0)</f>
        <v>tier - 3</v>
      </c>
      <c r="N1163" s="5" t="str">
        <f>_xlfn.XLOOKUP(A1163,'Hospitalisation Details'!$K$2:$K$2344,'Hospitalisation Details'!$S$2:$S$2344,0)</f>
        <v>R1013</v>
      </c>
    </row>
    <row r="1164" spans="1:14" ht="15.6" x14ac:dyDescent="0.3">
      <c r="A1164" s="8" t="s">
        <v>1208</v>
      </c>
      <c r="B1164" s="7" t="str">
        <f>_xlfn.XLOOKUP(A1164,'Customer Names'!E1164:E3498,'Customer Names'!H1164:H3498)</f>
        <v>Sadler</v>
      </c>
      <c r="C1164" s="7">
        <v>24.78</v>
      </c>
      <c r="D1164" s="7" t="str">
        <f>_xlfn.XLOOKUP(A1164,'Medical Examinations'!J1164:J3498,'Medical Examinations'!M1164:M3498)</f>
        <v>Yes</v>
      </c>
      <c r="E1164" s="7" t="str">
        <f>_xlfn.XLOOKUP(A1164,'Medical Examinations'!J1164:J3498,'Medical Examinations'!N1164:N3498)</f>
        <v>No</v>
      </c>
      <c r="F1164" s="7" t="str">
        <f>_xlfn.XLOOKUP(A1164,'Medical Examinations'!J1164:J3498,'Medical Examinations'!O1164:O3498)</f>
        <v>No</v>
      </c>
      <c r="G1164" s="7">
        <v>2</v>
      </c>
      <c r="H1164" s="7" t="str">
        <f>_xlfn.XLOOKUP(A1164,'Medical Examinations'!J1164:J3498,'Medical Examinations'!Q1164:Q3498)</f>
        <v>No</v>
      </c>
      <c r="I1164" s="7" t="str">
        <f>_xlfn.XLOOKUP(A1164,'Medical Examinations'!J1164:J3498,'Medical Examinations'!S1164:S3498)</f>
        <v>Normal Weight</v>
      </c>
      <c r="J1164" s="7" t="str">
        <f>_xlfn.XLOOKUP(A1164,'Hospitalisation Details'!$K$2:$K$2344,'Hospitalisation Details'!$V$2:$V$2344,0)</f>
        <v>16-Sep-1966</v>
      </c>
      <c r="K1164" s="24">
        <f>_xlfn.XLOOKUP(A1164,'Hospitalisation Details'!$K$2:$K$2344,'Hospitalisation Details'!$P$2:$P$2344,0)</f>
        <v>9684.2900000000009</v>
      </c>
      <c r="L1164" s="24" t="str">
        <f>_xlfn.XLOOKUP(A1164,'Hospitalisation Details'!$K$2:$K$2344,'Hospitalisation Details'!$Q$2:$Q$2344,0)</f>
        <v>tier - 3</v>
      </c>
      <c r="M1164" s="5" t="str">
        <f>_xlfn.XLOOKUP(A1164,'Hospitalisation Details'!$K$2:$K$2344,'Hospitalisation Details'!$R$2:$R$2344,0)</f>
        <v>tier - 2</v>
      </c>
      <c r="N1164" s="5" t="str">
        <f>_xlfn.XLOOKUP(A1164,'Hospitalisation Details'!$K$2:$K$2344,'Hospitalisation Details'!$S$2:$S$2344,0)</f>
        <v>R1013</v>
      </c>
    </row>
    <row r="1165" spans="1:14" ht="15.6" x14ac:dyDescent="0.3">
      <c r="A1165" s="8" t="s">
        <v>1207</v>
      </c>
      <c r="B1165" s="7" t="str">
        <f>_xlfn.XLOOKUP(A1165,'Customer Names'!E1165:E3499,'Customer Names'!H1165:H3499)</f>
        <v>Auger</v>
      </c>
      <c r="C1165" s="7">
        <v>34.07</v>
      </c>
      <c r="D1165" s="7" t="str">
        <f>_xlfn.XLOOKUP(A1165,'Medical Examinations'!J1165:J3499,'Medical Examinations'!M1165:M3499)</f>
        <v>Yes</v>
      </c>
      <c r="E1165" s="7" t="str">
        <f>_xlfn.XLOOKUP(A1165,'Medical Examinations'!J1165:J3499,'Medical Examinations'!N1165:N3499)</f>
        <v>No</v>
      </c>
      <c r="F1165" s="7" t="str">
        <f>_xlfn.XLOOKUP(A1165,'Medical Examinations'!J1165:J3499,'Medical Examinations'!O1165:O3499)</f>
        <v>No</v>
      </c>
      <c r="G1165" s="7">
        <v>0</v>
      </c>
      <c r="H1165" s="7" t="str">
        <f>_xlfn.XLOOKUP(A1165,'Medical Examinations'!J1165:J3499,'Medical Examinations'!Q1165:Q3499)</f>
        <v>No</v>
      </c>
      <c r="I1165" s="7" t="str">
        <f>_xlfn.XLOOKUP(A1165,'Medical Examinations'!J1165:J3499,'Medical Examinations'!S1165:S3499)</f>
        <v>Obesity</v>
      </c>
      <c r="J1165" s="7" t="str">
        <f>_xlfn.XLOOKUP(A1165,'Hospitalisation Details'!$K$2:$K$2344,'Hospitalisation Details'!$V$2:$V$2344,0)</f>
        <v>8-Aug-1981</v>
      </c>
      <c r="K1165" s="24">
        <f>_xlfn.XLOOKUP(A1165,'Hospitalisation Details'!$K$2:$K$2344,'Hospitalisation Details'!$P$2:$P$2344,0)</f>
        <v>9664.34</v>
      </c>
      <c r="L1165" s="24" t="str">
        <f>_xlfn.XLOOKUP(A1165,'Hospitalisation Details'!$K$2:$K$2344,'Hospitalisation Details'!$Q$2:$Q$2344,0)</f>
        <v>tier - 2</v>
      </c>
      <c r="M1165" s="5" t="str">
        <f>_xlfn.XLOOKUP(A1165,'Hospitalisation Details'!$K$2:$K$2344,'Hospitalisation Details'!$R$2:$R$2344,0)</f>
        <v>tier - 3</v>
      </c>
      <c r="N1165" s="5" t="str">
        <f>_xlfn.XLOOKUP(A1165,'Hospitalisation Details'!$K$2:$K$2344,'Hospitalisation Details'!$S$2:$S$2344,0)</f>
        <v>R1011</v>
      </c>
    </row>
    <row r="1166" spans="1:14" ht="15.6" x14ac:dyDescent="0.3">
      <c r="A1166" s="8" t="s">
        <v>1206</v>
      </c>
      <c r="B1166" s="7" t="str">
        <f>_xlfn.XLOOKUP(A1166,'Customer Names'!E1166:E3500,'Customer Names'!H1166:H3500)</f>
        <v>Steadman</v>
      </c>
      <c r="C1166" s="7">
        <v>30.14</v>
      </c>
      <c r="D1166" s="7" t="str">
        <f>_xlfn.XLOOKUP(A1166,'Medical Examinations'!J1166:J3500,'Medical Examinations'!M1166:M3500)</f>
        <v>No</v>
      </c>
      <c r="E1166" s="7" t="str">
        <f>_xlfn.XLOOKUP(A1166,'Medical Examinations'!J1166:J3500,'Medical Examinations'!N1166:N3500)</f>
        <v>No</v>
      </c>
      <c r="F1166" s="7" t="str">
        <f>_xlfn.XLOOKUP(A1166,'Medical Examinations'!J1166:J3500,'Medical Examinations'!O1166:O3500)</f>
        <v>No</v>
      </c>
      <c r="G1166" s="7">
        <v>0</v>
      </c>
      <c r="H1166" s="7" t="str">
        <f>_xlfn.XLOOKUP(A1166,'Medical Examinations'!J1166:J3500,'Medical Examinations'!Q1166:Q3500)</f>
        <v>No</v>
      </c>
      <c r="I1166" s="7" t="str">
        <f>_xlfn.XLOOKUP(A1166,'Medical Examinations'!J1166:J3500,'Medical Examinations'!S1166:S3500)</f>
        <v>Obesity</v>
      </c>
      <c r="J1166" s="7" t="str">
        <f>_xlfn.XLOOKUP(A1166,'Hospitalisation Details'!$K$2:$K$2344,'Hospitalisation Details'!$V$2:$V$2344,0)</f>
        <v>8-Jul-1974</v>
      </c>
      <c r="K1166" s="24">
        <f>_xlfn.XLOOKUP(A1166,'Hospitalisation Details'!$K$2:$K$2344,'Hospitalisation Details'!$P$2:$P$2344,0)</f>
        <v>9653.81</v>
      </c>
      <c r="L1166" s="24" t="str">
        <f>_xlfn.XLOOKUP(A1166,'Hospitalisation Details'!$K$2:$K$2344,'Hospitalisation Details'!$Q$2:$Q$2344,0)</f>
        <v>tier - 2</v>
      </c>
      <c r="M1166" s="5" t="str">
        <f>_xlfn.XLOOKUP(A1166,'Hospitalisation Details'!$K$2:$K$2344,'Hospitalisation Details'!$R$2:$R$2344,0)</f>
        <v>tier - 2</v>
      </c>
      <c r="N1166" s="5" t="str">
        <f>_xlfn.XLOOKUP(A1166,'Hospitalisation Details'!$K$2:$K$2344,'Hospitalisation Details'!$S$2:$S$2344,0)</f>
        <v>R1011</v>
      </c>
    </row>
    <row r="1167" spans="1:14" ht="15.6" x14ac:dyDescent="0.3">
      <c r="A1167" s="8" t="s">
        <v>1205</v>
      </c>
      <c r="B1167" s="7" t="str">
        <f>_xlfn.XLOOKUP(A1167,'Customer Names'!E1167:E3501,'Customer Names'!H1167:H3501)</f>
        <v>McCarron</v>
      </c>
      <c r="C1167" s="7">
        <v>18.05</v>
      </c>
      <c r="D1167" s="7" t="str">
        <f>_xlfn.XLOOKUP(A1167,'Medical Examinations'!J1167:J3501,'Medical Examinations'!M1167:M3501)</f>
        <v>No</v>
      </c>
      <c r="E1167" s="7" t="str">
        <f>_xlfn.XLOOKUP(A1167,'Medical Examinations'!J1167:J3501,'Medical Examinations'!N1167:N3501)</f>
        <v>No</v>
      </c>
      <c r="F1167" s="7" t="str">
        <f>_xlfn.XLOOKUP(A1167,'Medical Examinations'!J1167:J3501,'Medical Examinations'!O1167:O3501)</f>
        <v>No</v>
      </c>
      <c r="G1167" s="7">
        <v>0</v>
      </c>
      <c r="H1167" s="7" t="str">
        <f>_xlfn.XLOOKUP(A1167,'Medical Examinations'!J1167:J3501,'Medical Examinations'!Q1167:Q3501)</f>
        <v>No</v>
      </c>
      <c r="I1167" s="7" t="str">
        <f>_xlfn.XLOOKUP(A1167,'Medical Examinations'!J1167:J3501,'Medical Examinations'!S1167:S3501)</f>
        <v>Under Weight</v>
      </c>
      <c r="J1167" s="7" t="str">
        <f>_xlfn.XLOOKUP(A1167,'Hospitalisation Details'!$K$2:$K$2344,'Hospitalisation Details'!$V$2:$V$2344,0)</f>
        <v>19-Jul-1971</v>
      </c>
      <c r="K1167" s="24">
        <f>_xlfn.XLOOKUP(A1167,'Hospitalisation Details'!$K$2:$K$2344,'Hospitalisation Details'!$P$2:$P$2344,0)</f>
        <v>9644.25</v>
      </c>
      <c r="L1167" s="24" t="str">
        <f>_xlfn.XLOOKUP(A1167,'Hospitalisation Details'!$K$2:$K$2344,'Hospitalisation Details'!$Q$2:$Q$2344,0)</f>
        <v>tier - 2</v>
      </c>
      <c r="M1167" s="5" t="str">
        <f>_xlfn.XLOOKUP(A1167,'Hospitalisation Details'!$K$2:$K$2344,'Hospitalisation Details'!$R$2:$R$2344,0)</f>
        <v>tier - 1</v>
      </c>
      <c r="N1167" s="5" t="str">
        <f>_xlfn.XLOOKUP(A1167,'Hospitalisation Details'!$K$2:$K$2344,'Hospitalisation Details'!$S$2:$S$2344,0)</f>
        <v>R1012</v>
      </c>
    </row>
    <row r="1168" spans="1:14" ht="15.6" x14ac:dyDescent="0.3">
      <c r="A1168" s="8" t="s">
        <v>1204</v>
      </c>
      <c r="B1168" s="7" t="str">
        <f>_xlfn.XLOOKUP(A1168,'Customer Names'!E1168:E3502,'Customer Names'!H1168:H3502)</f>
        <v>Roecker</v>
      </c>
      <c r="C1168" s="7">
        <v>37.4</v>
      </c>
      <c r="D1168" s="7" t="str">
        <f>_xlfn.XLOOKUP(A1168,'Medical Examinations'!J1168:J3502,'Medical Examinations'!M1168:M3502)</f>
        <v>Yes</v>
      </c>
      <c r="E1168" s="7" t="str">
        <f>_xlfn.XLOOKUP(A1168,'Medical Examinations'!J1168:J3502,'Medical Examinations'!N1168:N3502)</f>
        <v>No</v>
      </c>
      <c r="F1168" s="7" t="str">
        <f>_xlfn.XLOOKUP(A1168,'Medical Examinations'!J1168:J3502,'Medical Examinations'!O1168:O3502)</f>
        <v>No</v>
      </c>
      <c r="G1168" s="7">
        <v>2</v>
      </c>
      <c r="H1168" s="7" t="str">
        <f>_xlfn.XLOOKUP(A1168,'Medical Examinations'!J1168:J3502,'Medical Examinations'!Q1168:Q3502)</f>
        <v>No</v>
      </c>
      <c r="I1168" s="7" t="str">
        <f>_xlfn.XLOOKUP(A1168,'Medical Examinations'!J1168:J3502,'Medical Examinations'!S1168:S3502)</f>
        <v>Obesity</v>
      </c>
      <c r="J1168" s="7" t="str">
        <f>_xlfn.XLOOKUP(A1168,'Hospitalisation Details'!$K$2:$K$2344,'Hospitalisation Details'!$V$2:$V$2344,0)</f>
        <v>30-Sep-1970</v>
      </c>
      <c r="K1168" s="24">
        <f>_xlfn.XLOOKUP(A1168,'Hospitalisation Details'!$K$2:$K$2344,'Hospitalisation Details'!$P$2:$P$2344,0)</f>
        <v>9634.5400000000009</v>
      </c>
      <c r="L1168" s="24" t="str">
        <f>_xlfn.XLOOKUP(A1168,'Hospitalisation Details'!$K$2:$K$2344,'Hospitalisation Details'!$Q$2:$Q$2344,0)</f>
        <v>tier - 2</v>
      </c>
      <c r="M1168" s="5" t="str">
        <f>_xlfn.XLOOKUP(A1168,'Hospitalisation Details'!$K$2:$K$2344,'Hospitalisation Details'!$R$2:$R$2344,0)</f>
        <v>tier - 2</v>
      </c>
      <c r="N1168" s="5" t="str">
        <f>_xlfn.XLOOKUP(A1168,'Hospitalisation Details'!$K$2:$K$2344,'Hospitalisation Details'!$S$2:$S$2344,0)</f>
        <v>R1011</v>
      </c>
    </row>
    <row r="1169" spans="1:14" ht="15.6" x14ac:dyDescent="0.3">
      <c r="A1169" s="8" t="s">
        <v>1203</v>
      </c>
      <c r="B1169" s="7" t="str">
        <f>_xlfn.XLOOKUP(A1169,'Customer Names'!E1169:E3503,'Customer Names'!H1169:H3503)</f>
        <v>Giumarra</v>
      </c>
      <c r="C1169" s="7">
        <v>25.75</v>
      </c>
      <c r="D1169" s="7" t="str">
        <f>_xlfn.XLOOKUP(A1169,'Medical Examinations'!J1169:J3503,'Medical Examinations'!M1169:M3503)</f>
        <v>No</v>
      </c>
      <c r="E1169" s="7" t="str">
        <f>_xlfn.XLOOKUP(A1169,'Medical Examinations'!J1169:J3503,'Medical Examinations'!N1169:N3503)</f>
        <v>No</v>
      </c>
      <c r="F1169" s="7" t="str">
        <f>_xlfn.XLOOKUP(A1169,'Medical Examinations'!J1169:J3503,'Medical Examinations'!O1169:O3503)</f>
        <v>No</v>
      </c>
      <c r="G1169" s="7">
        <v>0</v>
      </c>
      <c r="H1169" s="7" t="str">
        <f>_xlfn.XLOOKUP(A1169,'Medical Examinations'!J1169:J3503,'Medical Examinations'!Q1169:Q3503)</f>
        <v>No</v>
      </c>
      <c r="I1169" s="7" t="str">
        <f>_xlfn.XLOOKUP(A1169,'Medical Examinations'!J1169:J3503,'Medical Examinations'!S1169:S3503)</f>
        <v>Over Weight</v>
      </c>
      <c r="J1169" s="7" t="str">
        <f>_xlfn.XLOOKUP(A1169,'Hospitalisation Details'!$K$2:$K$2344,'Hospitalisation Details'!$V$2:$V$2344,0)</f>
        <v>22-Jun-1968</v>
      </c>
      <c r="K1169" s="24">
        <f>_xlfn.XLOOKUP(A1169,'Hospitalisation Details'!$K$2:$K$2344,'Hospitalisation Details'!$P$2:$P$2344,0)</f>
        <v>9630.91</v>
      </c>
      <c r="L1169" s="24" t="str">
        <f>_xlfn.XLOOKUP(A1169,'Hospitalisation Details'!$K$2:$K$2344,'Hospitalisation Details'!$Q$2:$Q$2344,0)</f>
        <v>tier - 3</v>
      </c>
      <c r="M1169" s="5" t="str">
        <f>_xlfn.XLOOKUP(A1169,'Hospitalisation Details'!$K$2:$K$2344,'Hospitalisation Details'!$R$2:$R$2344,0)</f>
        <v>tier - 2</v>
      </c>
      <c r="N1169" s="5" t="str">
        <f>_xlfn.XLOOKUP(A1169,'Hospitalisation Details'!$K$2:$K$2344,'Hospitalisation Details'!$S$2:$S$2344,0)</f>
        <v>R1013</v>
      </c>
    </row>
    <row r="1170" spans="1:14" ht="15.6" x14ac:dyDescent="0.3">
      <c r="A1170" s="8" t="s">
        <v>1202</v>
      </c>
      <c r="B1170" s="7" t="str">
        <f>_xlfn.XLOOKUP(A1170,'Customer Names'!E1170:E3504,'Customer Names'!H1170:H3504)</f>
        <v>Peters</v>
      </c>
      <c r="C1170" s="7">
        <v>32.299999999999997</v>
      </c>
      <c r="D1170" s="7" t="str">
        <f>_xlfn.XLOOKUP(A1170,'Medical Examinations'!J1170:J3504,'Medical Examinations'!M1170:M3504)</f>
        <v>No</v>
      </c>
      <c r="E1170" s="7" t="str">
        <f>_xlfn.XLOOKUP(A1170,'Medical Examinations'!J1170:J3504,'Medical Examinations'!N1170:N3504)</f>
        <v>No</v>
      </c>
      <c r="F1170" s="7" t="str">
        <f>_xlfn.XLOOKUP(A1170,'Medical Examinations'!J1170:J3504,'Medical Examinations'!O1170:O3504)</f>
        <v>No</v>
      </c>
      <c r="G1170" s="7">
        <v>2</v>
      </c>
      <c r="H1170" s="7" t="str">
        <f>_xlfn.XLOOKUP(A1170,'Medical Examinations'!J1170:J3504,'Medical Examinations'!Q1170:Q3504)</f>
        <v>No</v>
      </c>
      <c r="I1170" s="7" t="str">
        <f>_xlfn.XLOOKUP(A1170,'Medical Examinations'!J1170:J3504,'Medical Examinations'!S1170:S3504)</f>
        <v>Obesity</v>
      </c>
      <c r="J1170" s="7" t="str">
        <f>_xlfn.XLOOKUP(A1170,'Hospitalisation Details'!$K$2:$K$2344,'Hospitalisation Details'!$V$2:$V$2344,0)</f>
        <v>23-Oct-1972</v>
      </c>
      <c r="K1170" s="24">
        <f>_xlfn.XLOOKUP(A1170,'Hospitalisation Details'!$K$2:$K$2344,'Hospitalisation Details'!$P$2:$P$2344,0)</f>
        <v>9630.4</v>
      </c>
      <c r="L1170" s="24" t="str">
        <f>_xlfn.XLOOKUP(A1170,'Hospitalisation Details'!$K$2:$K$2344,'Hospitalisation Details'!$Q$2:$Q$2344,0)</f>
        <v>tier - 2</v>
      </c>
      <c r="M1170" s="5" t="str">
        <f>_xlfn.XLOOKUP(A1170,'Hospitalisation Details'!$K$2:$K$2344,'Hospitalisation Details'!$R$2:$R$2344,0)</f>
        <v>tier - 2</v>
      </c>
      <c r="N1170" s="5" t="str">
        <f>_xlfn.XLOOKUP(A1170,'Hospitalisation Details'!$K$2:$K$2344,'Hospitalisation Details'!$S$2:$S$2344,0)</f>
        <v>R1011</v>
      </c>
    </row>
    <row r="1171" spans="1:14" ht="15.6" x14ac:dyDescent="0.3">
      <c r="A1171" s="8" t="s">
        <v>1201</v>
      </c>
      <c r="B1171" s="7" t="str">
        <f>_xlfn.XLOOKUP(A1171,'Customer Names'!E1171:E3505,'Customer Names'!H1171:H3505)</f>
        <v>Bower</v>
      </c>
      <c r="C1171" s="7">
        <v>28.61</v>
      </c>
      <c r="D1171" s="7" t="str">
        <f>_xlfn.XLOOKUP(A1171,'Medical Examinations'!J1171:J3505,'Medical Examinations'!M1171:M3505)</f>
        <v>No</v>
      </c>
      <c r="E1171" s="7" t="str">
        <f>_xlfn.XLOOKUP(A1171,'Medical Examinations'!J1171:J3505,'Medical Examinations'!N1171:N3505)</f>
        <v>No</v>
      </c>
      <c r="F1171" s="7" t="str">
        <f>_xlfn.XLOOKUP(A1171,'Medical Examinations'!J1171:J3505,'Medical Examinations'!O1171:O3505)</f>
        <v>Yes</v>
      </c>
      <c r="G1171" s="7">
        <v>1</v>
      </c>
      <c r="H1171" s="7" t="str">
        <f>_xlfn.XLOOKUP(A1171,'Medical Examinations'!J1171:J3505,'Medical Examinations'!Q1171:Q3505)</f>
        <v>No</v>
      </c>
      <c r="I1171" s="7" t="str">
        <f>_xlfn.XLOOKUP(A1171,'Medical Examinations'!J1171:J3505,'Medical Examinations'!S1171:S3505)</f>
        <v>Over Weight</v>
      </c>
      <c r="J1171" s="7" t="str">
        <f>_xlfn.XLOOKUP(A1171,'Hospitalisation Details'!$K$2:$K$2344,'Hospitalisation Details'!$V$2:$V$2344,0)</f>
        <v>19-Dec-1979</v>
      </c>
      <c r="K1171" s="24">
        <f>_xlfn.XLOOKUP(A1171,'Hospitalisation Details'!$K$2:$K$2344,'Hospitalisation Details'!$P$2:$P$2344,0)</f>
        <v>9630.2999999999993</v>
      </c>
      <c r="L1171" s="24" t="str">
        <f>_xlfn.XLOOKUP(A1171,'Hospitalisation Details'!$K$2:$K$2344,'Hospitalisation Details'!$Q$2:$Q$2344,0)</f>
        <v>tier - 2</v>
      </c>
      <c r="M1171" s="5" t="str">
        <f>_xlfn.XLOOKUP(A1171,'Hospitalisation Details'!$K$2:$K$2344,'Hospitalisation Details'!$R$2:$R$2344,0)</f>
        <v>tier - 2</v>
      </c>
      <c r="N1171" s="5" t="str">
        <f>_xlfn.XLOOKUP(A1171,'Hospitalisation Details'!$K$2:$K$2344,'Hospitalisation Details'!$S$2:$S$2344,0)</f>
        <v>R1021</v>
      </c>
    </row>
    <row r="1172" spans="1:14" ht="15.6" x14ac:dyDescent="0.3">
      <c r="A1172" s="8" t="s">
        <v>1200</v>
      </c>
      <c r="B1172" s="7" t="str">
        <f>_xlfn.XLOOKUP(A1172,'Customer Names'!E1172:E3506,'Customer Names'!H1172:H3506)</f>
        <v>Chen</v>
      </c>
      <c r="C1172" s="7">
        <v>45.41</v>
      </c>
      <c r="D1172" s="7" t="str">
        <f>_xlfn.XLOOKUP(A1172,'Medical Examinations'!J1172:J3506,'Medical Examinations'!M1172:M3506)</f>
        <v>No</v>
      </c>
      <c r="E1172" s="7" t="str">
        <f>_xlfn.XLOOKUP(A1172,'Medical Examinations'!J1172:J3506,'Medical Examinations'!N1172:N3506)</f>
        <v>No</v>
      </c>
      <c r="F1172" s="7" t="str">
        <f>_xlfn.XLOOKUP(A1172,'Medical Examinations'!J1172:J3506,'Medical Examinations'!O1172:O3506)</f>
        <v>No</v>
      </c>
      <c r="G1172" s="7">
        <v>1</v>
      </c>
      <c r="H1172" s="7" t="str">
        <f>_xlfn.XLOOKUP(A1172,'Medical Examinations'!J1172:J3506,'Medical Examinations'!Q1172:Q3506)</f>
        <v>No</v>
      </c>
      <c r="I1172" s="7" t="str">
        <f>_xlfn.XLOOKUP(A1172,'Medical Examinations'!J1172:J3506,'Medical Examinations'!S1172:S3506)</f>
        <v>Obesity</v>
      </c>
      <c r="J1172" s="7" t="str">
        <f>_xlfn.XLOOKUP(A1172,'Hospitalisation Details'!$K$2:$K$2344,'Hospitalisation Details'!$V$2:$V$2344,0)</f>
        <v>23-Jun-1998</v>
      </c>
      <c r="K1172" s="24">
        <f>_xlfn.XLOOKUP(A1172,'Hospitalisation Details'!$K$2:$K$2344,'Hospitalisation Details'!$P$2:$P$2344,0)</f>
        <v>9628.7900000000009</v>
      </c>
      <c r="L1172" s="24" t="str">
        <f>_xlfn.XLOOKUP(A1172,'Hospitalisation Details'!$K$2:$K$2344,'Hospitalisation Details'!$Q$2:$Q$2344,0)</f>
        <v>tier - 2</v>
      </c>
      <c r="M1172" s="5" t="str">
        <f>_xlfn.XLOOKUP(A1172,'Hospitalisation Details'!$K$2:$K$2344,'Hospitalisation Details'!$R$2:$R$2344,0)</f>
        <v>tier - 2</v>
      </c>
      <c r="N1172" s="5" t="str">
        <f>_xlfn.XLOOKUP(A1172,'Hospitalisation Details'!$K$2:$K$2344,'Hospitalisation Details'!$S$2:$S$2344,0)</f>
        <v>R1026</v>
      </c>
    </row>
    <row r="1173" spans="1:14" ht="15.6" x14ac:dyDescent="0.3">
      <c r="A1173" s="8" t="s">
        <v>1199</v>
      </c>
      <c r="B1173" s="7" t="str">
        <f>_xlfn.XLOOKUP(A1173,'Customer Names'!E1173:E3507,'Customer Names'!H1173:H3507)</f>
        <v>Capriccioso</v>
      </c>
      <c r="C1173" s="7">
        <v>31.2</v>
      </c>
      <c r="D1173" s="7" t="str">
        <f>_xlfn.XLOOKUP(A1173,'Medical Examinations'!J1173:J3507,'Medical Examinations'!M1173:M3507)</f>
        <v>Yes</v>
      </c>
      <c r="E1173" s="7" t="str">
        <f>_xlfn.XLOOKUP(A1173,'Medical Examinations'!J1173:J3507,'Medical Examinations'!N1173:N3507)</f>
        <v>No</v>
      </c>
      <c r="F1173" s="7" t="str">
        <f>_xlfn.XLOOKUP(A1173,'Medical Examinations'!J1173:J3507,'Medical Examinations'!O1173:O3507)</f>
        <v>No</v>
      </c>
      <c r="G1173" s="7">
        <v>2</v>
      </c>
      <c r="H1173" s="7" t="str">
        <f>_xlfn.XLOOKUP(A1173,'Medical Examinations'!J1173:J3507,'Medical Examinations'!Q1173:Q3507)</f>
        <v>No</v>
      </c>
      <c r="I1173" s="7" t="str">
        <f>_xlfn.XLOOKUP(A1173,'Medical Examinations'!J1173:J3507,'Medical Examinations'!S1173:S3507)</f>
        <v>Obesity</v>
      </c>
      <c r="J1173" s="7" t="str">
        <f>_xlfn.XLOOKUP(A1173,'Hospitalisation Details'!$K$2:$K$2344,'Hospitalisation Details'!$V$2:$V$2344,0)</f>
        <v>16-Dec-1970</v>
      </c>
      <c r="K1173" s="24">
        <f>_xlfn.XLOOKUP(A1173,'Hospitalisation Details'!$K$2:$K$2344,'Hospitalisation Details'!$P$2:$P$2344,0)</f>
        <v>9625.92</v>
      </c>
      <c r="L1173" s="24" t="str">
        <f>_xlfn.XLOOKUP(A1173,'Hospitalisation Details'!$K$2:$K$2344,'Hospitalisation Details'!$Q$2:$Q$2344,0)</f>
        <v>tier - 2</v>
      </c>
      <c r="M1173" s="5" t="str">
        <f>_xlfn.XLOOKUP(A1173,'Hospitalisation Details'!$K$2:$K$2344,'Hospitalisation Details'!$R$2:$R$2344,0)</f>
        <v>tier - 3</v>
      </c>
      <c r="N1173" s="5" t="str">
        <f>_xlfn.XLOOKUP(A1173,'Hospitalisation Details'!$K$2:$K$2344,'Hospitalisation Details'!$S$2:$S$2344,0)</f>
        <v>R1011</v>
      </c>
    </row>
    <row r="1174" spans="1:14" ht="15.6" x14ac:dyDescent="0.3">
      <c r="A1174" s="8" t="s">
        <v>1198</v>
      </c>
      <c r="B1174" s="7" t="str">
        <f>_xlfn.XLOOKUP(A1174,'Customer Names'!E1174:E3508,'Customer Names'!H1174:H3508)</f>
        <v>Starbuck</v>
      </c>
      <c r="C1174" s="7">
        <v>29.83</v>
      </c>
      <c r="D1174" s="7" t="str">
        <f>_xlfn.XLOOKUP(A1174,'Medical Examinations'!J1174:J3508,'Medical Examinations'!M1174:M3508)</f>
        <v>Yes</v>
      </c>
      <c r="E1174" s="7" t="str">
        <f>_xlfn.XLOOKUP(A1174,'Medical Examinations'!J1174:J3508,'Medical Examinations'!N1174:N3508)</f>
        <v>No</v>
      </c>
      <c r="F1174" s="7" t="str">
        <f>_xlfn.XLOOKUP(A1174,'Medical Examinations'!J1174:J3508,'Medical Examinations'!O1174:O3508)</f>
        <v>No</v>
      </c>
      <c r="G1174" s="7">
        <v>1</v>
      </c>
      <c r="H1174" s="7" t="str">
        <f>_xlfn.XLOOKUP(A1174,'Medical Examinations'!J1174:J3508,'Medical Examinations'!Q1174:Q3508)</f>
        <v>No</v>
      </c>
      <c r="I1174" s="7" t="str">
        <f>_xlfn.XLOOKUP(A1174,'Medical Examinations'!J1174:J3508,'Medical Examinations'!S1174:S3508)</f>
        <v>Over Weight</v>
      </c>
      <c r="J1174" s="7" t="str">
        <f>_xlfn.XLOOKUP(A1174,'Hospitalisation Details'!$K$2:$K$2344,'Hospitalisation Details'!$V$2:$V$2344,0)</f>
        <v>29-Oct-1975</v>
      </c>
      <c r="K1174" s="24">
        <f>_xlfn.XLOOKUP(A1174,'Hospitalisation Details'!$K$2:$K$2344,'Hospitalisation Details'!$P$2:$P$2344,0)</f>
        <v>9620.33</v>
      </c>
      <c r="L1174" s="24" t="str">
        <f>_xlfn.XLOOKUP(A1174,'Hospitalisation Details'!$K$2:$K$2344,'Hospitalisation Details'!$Q$2:$Q$2344,0)</f>
        <v>tier - 3</v>
      </c>
      <c r="M1174" s="5" t="str">
        <f>_xlfn.XLOOKUP(A1174,'Hospitalisation Details'!$K$2:$K$2344,'Hospitalisation Details'!$R$2:$R$2344,0)</f>
        <v>tier - 3</v>
      </c>
      <c r="N1174" s="5" t="str">
        <f>_xlfn.XLOOKUP(A1174,'Hospitalisation Details'!$K$2:$K$2344,'Hospitalisation Details'!$S$2:$S$2344,0)</f>
        <v>R1012</v>
      </c>
    </row>
    <row r="1175" spans="1:14" ht="15.6" x14ac:dyDescent="0.3">
      <c r="A1175" s="8" t="s">
        <v>1197</v>
      </c>
      <c r="B1175" s="7" t="str">
        <f>_xlfn.XLOOKUP(A1175,'Customer Names'!E1175:E3509,'Customer Names'!H1175:H3509)</f>
        <v>McMahon</v>
      </c>
      <c r="C1175" s="7">
        <v>29.06</v>
      </c>
      <c r="D1175" s="7" t="str">
        <f>_xlfn.XLOOKUP(A1175,'Medical Examinations'!J1175:J3509,'Medical Examinations'!M1175:M3509)</f>
        <v>No</v>
      </c>
      <c r="E1175" s="7" t="str">
        <f>_xlfn.XLOOKUP(A1175,'Medical Examinations'!J1175:J3509,'Medical Examinations'!N1175:N3509)</f>
        <v>No</v>
      </c>
      <c r="F1175" s="7" t="str">
        <f>_xlfn.XLOOKUP(A1175,'Medical Examinations'!J1175:J3509,'Medical Examinations'!O1175:O3509)</f>
        <v>No</v>
      </c>
      <c r="G1175" s="7">
        <v>0</v>
      </c>
      <c r="H1175" s="7" t="str">
        <f>_xlfn.XLOOKUP(A1175,'Medical Examinations'!J1175:J3509,'Medical Examinations'!Q1175:Q3509)</f>
        <v>No</v>
      </c>
      <c r="I1175" s="7" t="str">
        <f>_xlfn.XLOOKUP(A1175,'Medical Examinations'!J1175:J3509,'Medical Examinations'!S1175:S3509)</f>
        <v>Over Weight</v>
      </c>
      <c r="J1175" s="7" t="str">
        <f>_xlfn.XLOOKUP(A1175,'Hospitalisation Details'!$K$2:$K$2344,'Hospitalisation Details'!$V$2:$V$2344,0)</f>
        <v>29-Aug-1982</v>
      </c>
      <c r="K1175" s="24">
        <f>_xlfn.XLOOKUP(A1175,'Hospitalisation Details'!$K$2:$K$2344,'Hospitalisation Details'!$P$2:$P$2344,0)</f>
        <v>9619.18</v>
      </c>
      <c r="L1175" s="24" t="str">
        <f>_xlfn.XLOOKUP(A1175,'Hospitalisation Details'!$K$2:$K$2344,'Hospitalisation Details'!$Q$2:$Q$2344,0)</f>
        <v>tier - 2</v>
      </c>
      <c r="M1175" s="5" t="str">
        <f>_xlfn.XLOOKUP(A1175,'Hospitalisation Details'!$K$2:$K$2344,'Hospitalisation Details'!$R$2:$R$2344,0)</f>
        <v>tier - 1</v>
      </c>
      <c r="N1175" s="5" t="str">
        <f>_xlfn.XLOOKUP(A1175,'Hospitalisation Details'!$K$2:$K$2344,'Hospitalisation Details'!$S$2:$S$2344,0)</f>
        <v>R1025</v>
      </c>
    </row>
    <row r="1176" spans="1:14" ht="15.6" x14ac:dyDescent="0.3">
      <c r="A1176" s="8" t="s">
        <v>1196</v>
      </c>
      <c r="B1176" s="7" t="str">
        <f>_xlfn.XLOOKUP(A1176,'Customer Names'!E1176:E3510,'Customer Names'!H1176:H3510)</f>
        <v>Rissell</v>
      </c>
      <c r="C1176" s="7">
        <v>27.454999999999998</v>
      </c>
      <c r="D1176" s="7" t="str">
        <f>_xlfn.XLOOKUP(A1176,'Medical Examinations'!J1176:J3510,'Medical Examinations'!M1176:M3510)</f>
        <v>No</v>
      </c>
      <c r="E1176" s="7" t="str">
        <f>_xlfn.XLOOKUP(A1176,'Medical Examinations'!J1176:J3510,'Medical Examinations'!N1176:N3510)</f>
        <v>No</v>
      </c>
      <c r="F1176" s="7" t="str">
        <f>_xlfn.XLOOKUP(A1176,'Medical Examinations'!J1176:J3510,'Medical Examinations'!O1176:O3510)</f>
        <v>No</v>
      </c>
      <c r="G1176" s="7">
        <v>2</v>
      </c>
      <c r="H1176" s="7" t="str">
        <f>_xlfn.XLOOKUP(A1176,'Medical Examinations'!J1176:J3510,'Medical Examinations'!Q1176:Q3510)</f>
        <v>No</v>
      </c>
      <c r="I1176" s="7" t="str">
        <f>_xlfn.XLOOKUP(A1176,'Medical Examinations'!J1176:J3510,'Medical Examinations'!S1176:S3510)</f>
        <v>Over Weight</v>
      </c>
      <c r="J1176" s="7" t="str">
        <f>_xlfn.XLOOKUP(A1176,'Hospitalisation Details'!$K$2:$K$2344,'Hospitalisation Details'!$V$2:$V$2344,0)</f>
        <v>27-Dec-1972</v>
      </c>
      <c r="K1176" s="24">
        <f>_xlfn.XLOOKUP(A1176,'Hospitalisation Details'!$K$2:$K$2344,'Hospitalisation Details'!$P$2:$P$2344,0)</f>
        <v>9617.66</v>
      </c>
      <c r="L1176" s="24" t="str">
        <f>_xlfn.XLOOKUP(A1176,'Hospitalisation Details'!$K$2:$K$2344,'Hospitalisation Details'!$Q$2:$Q$2344,0)</f>
        <v>tier - 3</v>
      </c>
      <c r="M1176" s="5" t="str">
        <f>_xlfn.XLOOKUP(A1176,'Hospitalisation Details'!$K$2:$K$2344,'Hospitalisation Details'!$R$2:$R$2344,0)</f>
        <v>tier - 3</v>
      </c>
      <c r="N1176" s="5" t="str">
        <f>_xlfn.XLOOKUP(A1176,'Hospitalisation Details'!$K$2:$K$2344,'Hospitalisation Details'!$S$2:$S$2344,0)</f>
        <v>R1016</v>
      </c>
    </row>
    <row r="1177" spans="1:14" ht="15.6" x14ac:dyDescent="0.3">
      <c r="A1177" s="8" t="s">
        <v>1195</v>
      </c>
      <c r="B1177" s="7" t="str">
        <f>_xlfn.XLOOKUP(A1177,'Customer Names'!E1177:E3511,'Customer Names'!H1177:H3511)</f>
        <v>Kromroy</v>
      </c>
      <c r="C1177" s="7">
        <v>23.01</v>
      </c>
      <c r="D1177" s="7" t="str">
        <f>_xlfn.XLOOKUP(A1177,'Medical Examinations'!J1177:J3511,'Medical Examinations'!M1177:M3511)</f>
        <v>Yes</v>
      </c>
      <c r="E1177" s="7" t="str">
        <f>_xlfn.XLOOKUP(A1177,'Medical Examinations'!J1177:J3511,'Medical Examinations'!N1177:N3511)</f>
        <v>No</v>
      </c>
      <c r="F1177" s="7" t="str">
        <f>_xlfn.XLOOKUP(A1177,'Medical Examinations'!J1177:J3511,'Medical Examinations'!O1177:O3511)</f>
        <v>No</v>
      </c>
      <c r="G1177" s="7">
        <v>1</v>
      </c>
      <c r="H1177" s="7" t="str">
        <f>_xlfn.XLOOKUP(A1177,'Medical Examinations'!J1177:J3511,'Medical Examinations'!Q1177:Q3511)</f>
        <v>No</v>
      </c>
      <c r="I1177" s="7" t="str">
        <f>_xlfn.XLOOKUP(A1177,'Medical Examinations'!J1177:J3511,'Medical Examinations'!S1177:S3511)</f>
        <v>Normal Weight</v>
      </c>
      <c r="J1177" s="7" t="str">
        <f>_xlfn.XLOOKUP(A1177,'Hospitalisation Details'!$K$2:$K$2344,'Hospitalisation Details'!$V$2:$V$2344,0)</f>
        <v>15-Dec-1964</v>
      </c>
      <c r="K1177" s="24">
        <f>_xlfn.XLOOKUP(A1177,'Hospitalisation Details'!$K$2:$K$2344,'Hospitalisation Details'!$P$2:$P$2344,0)</f>
        <v>9597.6299999999992</v>
      </c>
      <c r="L1177" s="24" t="str">
        <f>_xlfn.XLOOKUP(A1177,'Hospitalisation Details'!$K$2:$K$2344,'Hospitalisation Details'!$Q$2:$Q$2344,0)</f>
        <v>tier - 3</v>
      </c>
      <c r="M1177" s="5" t="str">
        <f>_xlfn.XLOOKUP(A1177,'Hospitalisation Details'!$K$2:$K$2344,'Hospitalisation Details'!$R$2:$R$2344,0)</f>
        <v>tier - 3</v>
      </c>
      <c r="N1177" s="5" t="str">
        <f>_xlfn.XLOOKUP(A1177,'Hospitalisation Details'!$K$2:$K$2344,'Hospitalisation Details'!$S$2:$S$2344,0)</f>
        <v>R1013</v>
      </c>
    </row>
    <row r="1178" spans="1:14" ht="15.6" x14ac:dyDescent="0.3">
      <c r="A1178" s="8" t="s">
        <v>1194</v>
      </c>
      <c r="B1178" s="7" t="str">
        <f>_xlfn.XLOOKUP(A1178,'Customer Names'!E1178:E3512,'Customer Names'!H1178:H3512)</f>
        <v>Manfredi</v>
      </c>
      <c r="C1178" s="7">
        <v>31.39</v>
      </c>
      <c r="D1178" s="7" t="str">
        <f>_xlfn.XLOOKUP(A1178,'Medical Examinations'!J1178:J3512,'Medical Examinations'!M1178:M3512)</f>
        <v>Yes</v>
      </c>
      <c r="E1178" s="7" t="str">
        <f>_xlfn.XLOOKUP(A1178,'Medical Examinations'!J1178:J3512,'Medical Examinations'!N1178:N3512)</f>
        <v>No</v>
      </c>
      <c r="F1178" s="7" t="str">
        <f>_xlfn.XLOOKUP(A1178,'Medical Examinations'!J1178:J3512,'Medical Examinations'!O1178:O3512)</f>
        <v>No</v>
      </c>
      <c r="G1178" s="7">
        <v>0</v>
      </c>
      <c r="H1178" s="7" t="str">
        <f>_xlfn.XLOOKUP(A1178,'Medical Examinations'!J1178:J3512,'Medical Examinations'!Q1178:Q3512)</f>
        <v>No</v>
      </c>
      <c r="I1178" s="7" t="str">
        <f>_xlfn.XLOOKUP(A1178,'Medical Examinations'!J1178:J3512,'Medical Examinations'!S1178:S3512)</f>
        <v>Obesity</v>
      </c>
      <c r="J1178" s="7" t="str">
        <f>_xlfn.XLOOKUP(A1178,'Hospitalisation Details'!$K$2:$K$2344,'Hospitalisation Details'!$V$2:$V$2344,0)</f>
        <v>18-Oct-1981</v>
      </c>
      <c r="K1178" s="24">
        <f>_xlfn.XLOOKUP(A1178,'Hospitalisation Details'!$K$2:$K$2344,'Hospitalisation Details'!$P$2:$P$2344,0)</f>
        <v>9584.0400000000009</v>
      </c>
      <c r="L1178" s="24" t="str">
        <f>_xlfn.XLOOKUP(A1178,'Hospitalisation Details'!$K$2:$K$2344,'Hospitalisation Details'!$Q$2:$Q$2344,0)</f>
        <v>tier - 2</v>
      </c>
      <c r="M1178" s="5" t="str">
        <f>_xlfn.XLOOKUP(A1178,'Hospitalisation Details'!$K$2:$K$2344,'Hospitalisation Details'!$R$2:$R$2344,0)</f>
        <v>tier - 1</v>
      </c>
      <c r="N1178" s="5" t="str">
        <f>_xlfn.XLOOKUP(A1178,'Hospitalisation Details'!$K$2:$K$2344,'Hospitalisation Details'!$S$2:$S$2344,0)</f>
        <v>R1021</v>
      </c>
    </row>
    <row r="1179" spans="1:14" ht="15.6" x14ac:dyDescent="0.3">
      <c r="A1179" s="8" t="s">
        <v>1193</v>
      </c>
      <c r="B1179" s="7" t="str">
        <f>_xlfn.XLOOKUP(A1179,'Customer Names'!E1179:E3513,'Customer Names'!H1179:H3513)</f>
        <v>Manwaring</v>
      </c>
      <c r="C1179" s="7">
        <v>34.770000000000003</v>
      </c>
      <c r="D1179" s="7" t="str">
        <f>_xlfn.XLOOKUP(A1179,'Medical Examinations'!J1179:J3513,'Medical Examinations'!M1179:M3513)</f>
        <v>No</v>
      </c>
      <c r="E1179" s="7" t="str">
        <f>_xlfn.XLOOKUP(A1179,'Medical Examinations'!J1179:J3513,'Medical Examinations'!N1179:N3513)</f>
        <v>No</v>
      </c>
      <c r="F1179" s="7" t="str">
        <f>_xlfn.XLOOKUP(A1179,'Medical Examinations'!J1179:J3513,'Medical Examinations'!O1179:O3513)</f>
        <v>No</v>
      </c>
      <c r="G1179" s="7">
        <v>2</v>
      </c>
      <c r="H1179" s="7" t="str">
        <f>_xlfn.XLOOKUP(A1179,'Medical Examinations'!J1179:J3513,'Medical Examinations'!Q1179:Q3513)</f>
        <v>No</v>
      </c>
      <c r="I1179" s="7" t="str">
        <f>_xlfn.XLOOKUP(A1179,'Medical Examinations'!J1179:J3513,'Medical Examinations'!S1179:S3513)</f>
        <v>Obesity</v>
      </c>
      <c r="J1179" s="7" t="str">
        <f>_xlfn.XLOOKUP(A1179,'Hospitalisation Details'!$K$2:$K$2344,'Hospitalisation Details'!$V$2:$V$2344,0)</f>
        <v>28-Nov-1973</v>
      </c>
      <c r="K1179" s="24">
        <f>_xlfn.XLOOKUP(A1179,'Hospitalisation Details'!$K$2:$K$2344,'Hospitalisation Details'!$P$2:$P$2344,0)</f>
        <v>9583.89</v>
      </c>
      <c r="L1179" s="24" t="str">
        <f>_xlfn.XLOOKUP(A1179,'Hospitalisation Details'!$K$2:$K$2344,'Hospitalisation Details'!$Q$2:$Q$2344,0)</f>
        <v>tier - 2</v>
      </c>
      <c r="M1179" s="5" t="str">
        <f>_xlfn.XLOOKUP(A1179,'Hospitalisation Details'!$K$2:$K$2344,'Hospitalisation Details'!$R$2:$R$2344,0)</f>
        <v>tier - 3</v>
      </c>
      <c r="N1179" s="5" t="str">
        <f>_xlfn.XLOOKUP(A1179,'Hospitalisation Details'!$K$2:$K$2344,'Hospitalisation Details'!$S$2:$S$2344,0)</f>
        <v>R1012</v>
      </c>
    </row>
    <row r="1180" spans="1:14" ht="15.6" x14ac:dyDescent="0.3">
      <c r="A1180" s="8" t="s">
        <v>1192</v>
      </c>
      <c r="B1180" s="7" t="str">
        <f>_xlfn.XLOOKUP(A1180,'Customer Names'!E1180:E3514,'Customer Names'!H1180:H3514)</f>
        <v>Tomaszewski</v>
      </c>
      <c r="C1180" s="7">
        <v>24.48</v>
      </c>
      <c r="D1180" s="7" t="str">
        <f>_xlfn.XLOOKUP(A1180,'Medical Examinations'!J1180:J3514,'Medical Examinations'!M1180:M3514)</f>
        <v>Yes</v>
      </c>
      <c r="E1180" s="7" t="str">
        <f>_xlfn.XLOOKUP(A1180,'Medical Examinations'!J1180:J3514,'Medical Examinations'!N1180:N3514)</f>
        <v>No</v>
      </c>
      <c r="F1180" s="7" t="str">
        <f>_xlfn.XLOOKUP(A1180,'Medical Examinations'!J1180:J3514,'Medical Examinations'!O1180:O3514)</f>
        <v>No</v>
      </c>
      <c r="G1180" s="7">
        <v>2</v>
      </c>
      <c r="H1180" s="7" t="str">
        <f>_xlfn.XLOOKUP(A1180,'Medical Examinations'!J1180:J3514,'Medical Examinations'!Q1180:Q3514)</f>
        <v>No</v>
      </c>
      <c r="I1180" s="7" t="str">
        <f>_xlfn.XLOOKUP(A1180,'Medical Examinations'!J1180:J3514,'Medical Examinations'!S1180:S3514)</f>
        <v>Normal Weight</v>
      </c>
      <c r="J1180" s="7" t="str">
        <f>_xlfn.XLOOKUP(A1180,'Hospitalisation Details'!$K$2:$K$2344,'Hospitalisation Details'!$V$2:$V$2344,0)</f>
        <v>4-Dec-1966</v>
      </c>
      <c r="K1180" s="24">
        <f>_xlfn.XLOOKUP(A1180,'Hospitalisation Details'!$K$2:$K$2344,'Hospitalisation Details'!$P$2:$P$2344,0)</f>
        <v>9582.5400000000009</v>
      </c>
      <c r="L1180" s="24" t="str">
        <f>_xlfn.XLOOKUP(A1180,'Hospitalisation Details'!$K$2:$K$2344,'Hospitalisation Details'!$Q$2:$Q$2344,0)</f>
        <v>tier - 3</v>
      </c>
      <c r="M1180" s="5" t="str">
        <f>_xlfn.XLOOKUP(A1180,'Hospitalisation Details'!$K$2:$K$2344,'Hospitalisation Details'!$R$2:$R$2344,0)</f>
        <v>tier - 2</v>
      </c>
      <c r="N1180" s="5" t="str">
        <f>_xlfn.XLOOKUP(A1180,'Hospitalisation Details'!$K$2:$K$2344,'Hospitalisation Details'!$S$2:$S$2344,0)</f>
        <v>R1013</v>
      </c>
    </row>
    <row r="1181" spans="1:14" ht="15.6" x14ac:dyDescent="0.3">
      <c r="A1181" s="8" t="s">
        <v>1191</v>
      </c>
      <c r="B1181" s="7" t="str">
        <f>_xlfn.XLOOKUP(A1181,'Customer Names'!E1181:E3515,'Customer Names'!H1181:H3515)</f>
        <v>Gannon</v>
      </c>
      <c r="C1181" s="7">
        <v>22.61</v>
      </c>
      <c r="D1181" s="7" t="str">
        <f>_xlfn.XLOOKUP(A1181,'Medical Examinations'!J1181:J3515,'Medical Examinations'!M1181:M3515)</f>
        <v>No</v>
      </c>
      <c r="E1181" s="7" t="str">
        <f>_xlfn.XLOOKUP(A1181,'Medical Examinations'!J1181:J3515,'Medical Examinations'!N1181:N3515)</f>
        <v>No</v>
      </c>
      <c r="F1181" s="7" t="str">
        <f>_xlfn.XLOOKUP(A1181,'Medical Examinations'!J1181:J3515,'Medical Examinations'!O1181:O3515)</f>
        <v>No</v>
      </c>
      <c r="G1181" s="7">
        <v>2</v>
      </c>
      <c r="H1181" s="7" t="str">
        <f>_xlfn.XLOOKUP(A1181,'Medical Examinations'!J1181:J3515,'Medical Examinations'!Q1181:Q3515)</f>
        <v>No</v>
      </c>
      <c r="I1181" s="7" t="str">
        <f>_xlfn.XLOOKUP(A1181,'Medical Examinations'!J1181:J3515,'Medical Examinations'!S1181:S3515)</f>
        <v>Normal Weight</v>
      </c>
      <c r="J1181" s="7" t="str">
        <f>_xlfn.XLOOKUP(A1181,'Hospitalisation Details'!$K$2:$K$2344,'Hospitalisation Details'!$V$2:$V$2344,0)</f>
        <v>1-Dec-1973</v>
      </c>
      <c r="K1181" s="24">
        <f>_xlfn.XLOOKUP(A1181,'Hospitalisation Details'!$K$2:$K$2344,'Hospitalisation Details'!$P$2:$P$2344,0)</f>
        <v>9566.99</v>
      </c>
      <c r="L1181" s="24" t="str">
        <f>_xlfn.XLOOKUP(A1181,'Hospitalisation Details'!$K$2:$K$2344,'Hospitalisation Details'!$Q$2:$Q$2344,0)</f>
        <v>tier - 2</v>
      </c>
      <c r="M1181" s="5" t="str">
        <f>_xlfn.XLOOKUP(A1181,'Hospitalisation Details'!$K$2:$K$2344,'Hospitalisation Details'!$R$2:$R$2344,0)</f>
        <v>tier - 1</v>
      </c>
      <c r="N1181" s="5" t="str">
        <f>_xlfn.XLOOKUP(A1181,'Hospitalisation Details'!$K$2:$K$2344,'Hospitalisation Details'!$S$2:$S$2344,0)</f>
        <v>R1012</v>
      </c>
    </row>
    <row r="1182" spans="1:14" ht="15.6" x14ac:dyDescent="0.3">
      <c r="A1182" s="8" t="s">
        <v>1190</v>
      </c>
      <c r="B1182" s="7" t="str">
        <f>_xlfn.XLOOKUP(A1182,'Customer Names'!E1182:E3516,'Customer Names'!H1182:H3516)</f>
        <v>Frye</v>
      </c>
      <c r="C1182" s="7">
        <v>34.299999999999997</v>
      </c>
      <c r="D1182" s="7" t="str">
        <f>_xlfn.XLOOKUP(A1182,'Medical Examinations'!J1182:J3516,'Medical Examinations'!M1182:M3516)</f>
        <v>No</v>
      </c>
      <c r="E1182" s="7" t="str">
        <f>_xlfn.XLOOKUP(A1182,'Medical Examinations'!J1182:J3516,'Medical Examinations'!N1182:N3516)</f>
        <v>No</v>
      </c>
      <c r="F1182" s="7" t="str">
        <f>_xlfn.XLOOKUP(A1182,'Medical Examinations'!J1182:J3516,'Medical Examinations'!O1182:O3516)</f>
        <v>No</v>
      </c>
      <c r="G1182" s="7">
        <v>0</v>
      </c>
      <c r="H1182" s="7" t="str">
        <f>_xlfn.XLOOKUP(A1182,'Medical Examinations'!J1182:J3516,'Medical Examinations'!Q1182:Q3516)</f>
        <v>No</v>
      </c>
      <c r="I1182" s="7" t="str">
        <f>_xlfn.XLOOKUP(A1182,'Medical Examinations'!J1182:J3516,'Medical Examinations'!S1182:S3516)</f>
        <v>Obesity</v>
      </c>
      <c r="J1182" s="7" t="str">
        <f>_xlfn.XLOOKUP(A1182,'Hospitalisation Details'!$K$2:$K$2344,'Hospitalisation Details'!$V$2:$V$2344,0)</f>
        <v>14-Aug-1974</v>
      </c>
      <c r="K1182" s="24">
        <f>_xlfn.XLOOKUP(A1182,'Hospitalisation Details'!$K$2:$K$2344,'Hospitalisation Details'!$P$2:$P$2344,0)</f>
        <v>9563.0300000000007</v>
      </c>
      <c r="L1182" s="24" t="str">
        <f>_xlfn.XLOOKUP(A1182,'Hospitalisation Details'!$K$2:$K$2344,'Hospitalisation Details'!$Q$2:$Q$2344,0)</f>
        <v>tier - 3</v>
      </c>
      <c r="M1182" s="5" t="str">
        <f>_xlfn.XLOOKUP(A1182,'Hospitalisation Details'!$K$2:$K$2344,'Hospitalisation Details'!$R$2:$R$2344,0)</f>
        <v>tier - 1</v>
      </c>
      <c r="N1182" s="5" t="str">
        <f>_xlfn.XLOOKUP(A1182,'Hospitalisation Details'!$K$2:$K$2344,'Hospitalisation Details'!$S$2:$S$2344,0)</f>
        <v>R1011</v>
      </c>
    </row>
    <row r="1183" spans="1:14" ht="15.6" x14ac:dyDescent="0.3">
      <c r="A1183" s="8" t="s">
        <v>1189</v>
      </c>
      <c r="B1183" s="7" t="str">
        <f>_xlfn.XLOOKUP(A1183,'Customer Names'!E1183:E3517,'Customer Names'!H1183:H3517)</f>
        <v>Jenkins</v>
      </c>
      <c r="C1183" s="7">
        <v>46.09</v>
      </c>
      <c r="D1183" s="7" t="str">
        <f>_xlfn.XLOOKUP(A1183,'Medical Examinations'!J1183:J3517,'Medical Examinations'!M1183:M3517)</f>
        <v>No</v>
      </c>
      <c r="E1183" s="7" t="str">
        <f>_xlfn.XLOOKUP(A1183,'Medical Examinations'!J1183:J3517,'Medical Examinations'!N1183:N3517)</f>
        <v>No</v>
      </c>
      <c r="F1183" s="7" t="str">
        <f>_xlfn.XLOOKUP(A1183,'Medical Examinations'!J1183:J3517,'Medical Examinations'!O1183:O3517)</f>
        <v>No</v>
      </c>
      <c r="G1183" s="7">
        <v>2</v>
      </c>
      <c r="H1183" s="7" t="str">
        <f>_xlfn.XLOOKUP(A1183,'Medical Examinations'!J1183:J3517,'Medical Examinations'!Q1183:Q3517)</f>
        <v>No</v>
      </c>
      <c r="I1183" s="7" t="str">
        <f>_xlfn.XLOOKUP(A1183,'Medical Examinations'!J1183:J3517,'Medical Examinations'!S1183:S3517)</f>
        <v>Obesity</v>
      </c>
      <c r="J1183" s="7" t="str">
        <f>_xlfn.XLOOKUP(A1183,'Hospitalisation Details'!$K$2:$K$2344,'Hospitalisation Details'!$V$2:$V$2344,0)</f>
        <v>22-Sep-1972</v>
      </c>
      <c r="K1183" s="24">
        <f>_xlfn.XLOOKUP(A1183,'Hospitalisation Details'!$K$2:$K$2344,'Hospitalisation Details'!$P$2:$P$2344,0)</f>
        <v>9549.57</v>
      </c>
      <c r="L1183" s="24" t="str">
        <f>_xlfn.XLOOKUP(A1183,'Hospitalisation Details'!$K$2:$K$2344,'Hospitalisation Details'!$Q$2:$Q$2344,0)</f>
        <v>tier - 2</v>
      </c>
      <c r="M1183" s="5" t="str">
        <f>_xlfn.XLOOKUP(A1183,'Hospitalisation Details'!$K$2:$K$2344,'Hospitalisation Details'!$R$2:$R$2344,0)</f>
        <v>tier - 1</v>
      </c>
      <c r="N1183" s="5" t="str">
        <f>_xlfn.XLOOKUP(A1183,'Hospitalisation Details'!$K$2:$K$2344,'Hospitalisation Details'!$S$2:$S$2344,0)</f>
        <v>R1013</v>
      </c>
    </row>
    <row r="1184" spans="1:14" ht="15.6" x14ac:dyDescent="0.3">
      <c r="A1184" s="8" t="s">
        <v>1188</v>
      </c>
      <c r="B1184" s="7" t="str">
        <f>_xlfn.XLOOKUP(A1184,'Customer Names'!E1184:E3518,'Customer Names'!H1184:H3518)</f>
        <v>Currier</v>
      </c>
      <c r="C1184" s="7">
        <v>44.744999999999997</v>
      </c>
      <c r="D1184" s="7" t="str">
        <f>_xlfn.XLOOKUP(A1184,'Medical Examinations'!J1184:J3518,'Medical Examinations'!M1184:M3518)</f>
        <v>No</v>
      </c>
      <c r="E1184" s="7" t="str">
        <f>_xlfn.XLOOKUP(A1184,'Medical Examinations'!J1184:J3518,'Medical Examinations'!N1184:N3518)</f>
        <v>No</v>
      </c>
      <c r="F1184" s="7" t="str">
        <f>_xlfn.XLOOKUP(A1184,'Medical Examinations'!J1184:J3518,'Medical Examinations'!O1184:O3518)</f>
        <v>No</v>
      </c>
      <c r="G1184" s="7">
        <v>2</v>
      </c>
      <c r="H1184" s="7" t="str">
        <f>_xlfn.XLOOKUP(A1184,'Medical Examinations'!J1184:J3518,'Medical Examinations'!Q1184:Q3518)</f>
        <v>No</v>
      </c>
      <c r="I1184" s="7" t="str">
        <f>_xlfn.XLOOKUP(A1184,'Medical Examinations'!J1184:J3518,'Medical Examinations'!S1184:S3518)</f>
        <v>Obesity</v>
      </c>
      <c r="J1184" s="7" t="str">
        <f>_xlfn.XLOOKUP(A1184,'Hospitalisation Details'!$K$2:$K$2344,'Hospitalisation Details'!$V$2:$V$2344,0)</f>
        <v>22-Sep-1972</v>
      </c>
      <c r="K1184" s="24">
        <f>_xlfn.XLOOKUP(A1184,'Hospitalisation Details'!$K$2:$K$2344,'Hospitalisation Details'!$P$2:$P$2344,0)</f>
        <v>9541.7000000000007</v>
      </c>
      <c r="L1184" s="24" t="str">
        <f>_xlfn.XLOOKUP(A1184,'Hospitalisation Details'!$K$2:$K$2344,'Hospitalisation Details'!$Q$2:$Q$2344,0)</f>
        <v>tier - 2</v>
      </c>
      <c r="M1184" s="5" t="str">
        <f>_xlfn.XLOOKUP(A1184,'Hospitalisation Details'!$K$2:$K$2344,'Hospitalisation Details'!$R$2:$R$2344,0)</f>
        <v>tier - 1</v>
      </c>
      <c r="N1184" s="5" t="str">
        <f>_xlfn.XLOOKUP(A1184,'Hospitalisation Details'!$K$2:$K$2344,'Hospitalisation Details'!$S$2:$S$2344,0)</f>
        <v>R1024</v>
      </c>
    </row>
    <row r="1185" spans="1:14" ht="15.6" x14ac:dyDescent="0.3">
      <c r="A1185" s="8" t="s">
        <v>1187</v>
      </c>
      <c r="B1185" s="7" t="str">
        <f>_xlfn.XLOOKUP(A1185,'Customer Names'!E1185:E3519,'Customer Names'!H1185:H3519)</f>
        <v>Whittendale</v>
      </c>
      <c r="C1185" s="7">
        <v>26.33</v>
      </c>
      <c r="D1185" s="7" t="str">
        <f>_xlfn.XLOOKUP(A1185,'Medical Examinations'!J1185:J3519,'Medical Examinations'!M1185:M3519)</f>
        <v>Yes</v>
      </c>
      <c r="E1185" s="7" t="str">
        <f>_xlfn.XLOOKUP(A1185,'Medical Examinations'!J1185:J3519,'Medical Examinations'!N1185:N3519)</f>
        <v>No</v>
      </c>
      <c r="F1185" s="7" t="str">
        <f>_xlfn.XLOOKUP(A1185,'Medical Examinations'!J1185:J3519,'Medical Examinations'!O1185:O3519)</f>
        <v>No</v>
      </c>
      <c r="G1185" s="7">
        <v>1</v>
      </c>
      <c r="H1185" s="7" t="str">
        <f>_xlfn.XLOOKUP(A1185,'Medical Examinations'!J1185:J3519,'Medical Examinations'!Q1185:Q3519)</f>
        <v>No</v>
      </c>
      <c r="I1185" s="7" t="str">
        <f>_xlfn.XLOOKUP(A1185,'Medical Examinations'!J1185:J3519,'Medical Examinations'!S1185:S3519)</f>
        <v>Over Weight</v>
      </c>
      <c r="J1185" s="7" t="str">
        <f>_xlfn.XLOOKUP(A1185,'Hospitalisation Details'!$K$2:$K$2344,'Hospitalisation Details'!$V$2:$V$2344,0)</f>
        <v>28-Jul-1975</v>
      </c>
      <c r="K1185" s="24">
        <f>_xlfn.XLOOKUP(A1185,'Hospitalisation Details'!$K$2:$K$2344,'Hospitalisation Details'!$P$2:$P$2344,0)</f>
        <v>9540.17</v>
      </c>
      <c r="L1185" s="24" t="str">
        <f>_xlfn.XLOOKUP(A1185,'Hospitalisation Details'!$K$2:$K$2344,'Hospitalisation Details'!$Q$2:$Q$2344,0)</f>
        <v>tier - 2</v>
      </c>
      <c r="M1185" s="5" t="str">
        <f>_xlfn.XLOOKUP(A1185,'Hospitalisation Details'!$K$2:$K$2344,'Hospitalisation Details'!$R$2:$R$2344,0)</f>
        <v>tier - 2</v>
      </c>
      <c r="N1185" s="5" t="str">
        <f>_xlfn.XLOOKUP(A1185,'Hospitalisation Details'!$K$2:$K$2344,'Hospitalisation Details'!$S$2:$S$2344,0)</f>
        <v>R1024</v>
      </c>
    </row>
    <row r="1186" spans="1:14" ht="15.6" x14ac:dyDescent="0.3">
      <c r="A1186" s="8" t="s">
        <v>1186</v>
      </c>
      <c r="B1186" s="7" t="str">
        <f>_xlfn.XLOOKUP(A1186,'Customer Names'!E1186:E3520,'Customer Names'!H1186:H3520)</f>
        <v>Rixe</v>
      </c>
      <c r="C1186" s="7">
        <v>26.6</v>
      </c>
      <c r="D1186" s="7" t="str">
        <f>_xlfn.XLOOKUP(A1186,'Medical Examinations'!J1186:J3520,'Medical Examinations'!M1186:M3520)</f>
        <v>No</v>
      </c>
      <c r="E1186" s="7" t="str">
        <f>_xlfn.XLOOKUP(A1186,'Medical Examinations'!J1186:J3520,'Medical Examinations'!N1186:N3520)</f>
        <v>No</v>
      </c>
      <c r="F1186" s="7" t="str">
        <f>_xlfn.XLOOKUP(A1186,'Medical Examinations'!J1186:J3520,'Medical Examinations'!O1186:O3520)</f>
        <v>No</v>
      </c>
      <c r="G1186" s="7">
        <v>2</v>
      </c>
      <c r="H1186" s="7" t="str">
        <f>_xlfn.XLOOKUP(A1186,'Medical Examinations'!J1186:J3520,'Medical Examinations'!Q1186:Q3520)</f>
        <v>No</v>
      </c>
      <c r="I1186" s="7" t="str">
        <f>_xlfn.XLOOKUP(A1186,'Medical Examinations'!J1186:J3520,'Medical Examinations'!S1186:S3520)</f>
        <v>Over Weight</v>
      </c>
      <c r="J1186" s="7" t="str">
        <f>_xlfn.XLOOKUP(A1186,'Hospitalisation Details'!$K$2:$K$2344,'Hospitalisation Details'!$V$2:$V$2344,0)</f>
        <v>21-Dec-1973</v>
      </c>
      <c r="K1186" s="24">
        <f>_xlfn.XLOOKUP(A1186,'Hospitalisation Details'!$K$2:$K$2344,'Hospitalisation Details'!$P$2:$P$2344,0)</f>
        <v>9538.65</v>
      </c>
      <c r="L1186" s="24" t="str">
        <f>_xlfn.XLOOKUP(A1186,'Hospitalisation Details'!$K$2:$K$2344,'Hospitalisation Details'!$Q$2:$Q$2344,0)</f>
        <v>tier - 2</v>
      </c>
      <c r="M1186" s="5" t="str">
        <f>_xlfn.XLOOKUP(A1186,'Hospitalisation Details'!$K$2:$K$2344,'Hospitalisation Details'!$R$2:$R$2344,0)</f>
        <v>tier - 3</v>
      </c>
      <c r="N1186" s="5" t="str">
        <f>_xlfn.XLOOKUP(A1186,'Hospitalisation Details'!$K$2:$K$2344,'Hospitalisation Details'!$S$2:$S$2344,0)</f>
        <v>R1021</v>
      </c>
    </row>
    <row r="1187" spans="1:14" ht="15.6" x14ac:dyDescent="0.3">
      <c r="A1187" s="8" t="s">
        <v>1185</v>
      </c>
      <c r="B1187" s="7" t="str">
        <f>_xlfn.XLOOKUP(A1187,'Customer Names'!E1187:E3521,'Customer Names'!H1187:H3521)</f>
        <v>Ballon-Landa</v>
      </c>
      <c r="C1187" s="7">
        <v>27.5</v>
      </c>
      <c r="D1187" s="7" t="str">
        <f>_xlfn.XLOOKUP(A1187,'Medical Examinations'!J1187:J3521,'Medical Examinations'!M1187:M3521)</f>
        <v>No</v>
      </c>
      <c r="E1187" s="7" t="str">
        <f>_xlfn.XLOOKUP(A1187,'Medical Examinations'!J1187:J3521,'Medical Examinations'!N1187:N3521)</f>
        <v>No</v>
      </c>
      <c r="F1187" s="7" t="str">
        <f>_xlfn.XLOOKUP(A1187,'Medical Examinations'!J1187:J3521,'Medical Examinations'!O1187:O3521)</f>
        <v>No</v>
      </c>
      <c r="G1187" s="7">
        <v>0</v>
      </c>
      <c r="H1187" s="7" t="str">
        <f>_xlfn.XLOOKUP(A1187,'Medical Examinations'!J1187:J3521,'Medical Examinations'!Q1187:Q3521)</f>
        <v>No</v>
      </c>
      <c r="I1187" s="7" t="str">
        <f>_xlfn.XLOOKUP(A1187,'Medical Examinations'!J1187:J3521,'Medical Examinations'!S1187:S3521)</f>
        <v>Over Weight</v>
      </c>
      <c r="J1187" s="7" t="str">
        <f>_xlfn.XLOOKUP(A1187,'Hospitalisation Details'!$K$2:$K$2344,'Hospitalisation Details'!$V$2:$V$2344,0)</f>
        <v>29-Nov-1971</v>
      </c>
      <c r="K1187" s="24">
        <f>_xlfn.XLOOKUP(A1187,'Hospitalisation Details'!$K$2:$K$2344,'Hospitalisation Details'!$P$2:$P$2344,0)</f>
        <v>9528.9</v>
      </c>
      <c r="L1187" s="24" t="str">
        <f>_xlfn.XLOOKUP(A1187,'Hospitalisation Details'!$K$2:$K$2344,'Hospitalisation Details'!$Q$2:$Q$2344,0)</f>
        <v>tier - 2</v>
      </c>
      <c r="M1187" s="5" t="str">
        <f>_xlfn.XLOOKUP(A1187,'Hospitalisation Details'!$K$2:$K$2344,'Hospitalisation Details'!$R$2:$R$2344,0)</f>
        <v>tier - 2</v>
      </c>
      <c r="N1187" s="5" t="str">
        <f>_xlfn.XLOOKUP(A1187,'Hospitalisation Details'!$K$2:$K$2344,'Hospitalisation Details'!$S$2:$S$2344,0)</f>
        <v>R1011</v>
      </c>
    </row>
    <row r="1188" spans="1:14" ht="15.6" x14ac:dyDescent="0.3">
      <c r="A1188" s="8" t="s">
        <v>1184</v>
      </c>
      <c r="B1188" s="7" t="str">
        <f>_xlfn.XLOOKUP(A1188,'Customer Names'!E1188:E3522,'Customer Names'!H1188:H3522)</f>
        <v>Zaferos</v>
      </c>
      <c r="C1188" s="7">
        <v>41.55</v>
      </c>
      <c r="D1188" s="7" t="str">
        <f>_xlfn.XLOOKUP(A1188,'Medical Examinations'!J1188:J3522,'Medical Examinations'!M1188:M3522)</f>
        <v>No</v>
      </c>
      <c r="E1188" s="7" t="str">
        <f>_xlfn.XLOOKUP(A1188,'Medical Examinations'!J1188:J3522,'Medical Examinations'!N1188:N3522)</f>
        <v>No</v>
      </c>
      <c r="F1188" s="7" t="str">
        <f>_xlfn.XLOOKUP(A1188,'Medical Examinations'!J1188:J3522,'Medical Examinations'!O1188:O3522)</f>
        <v>No</v>
      </c>
      <c r="G1188" s="7">
        <v>1</v>
      </c>
      <c r="H1188" s="7" t="str">
        <f>_xlfn.XLOOKUP(A1188,'Medical Examinations'!J1188:J3522,'Medical Examinations'!Q1188:Q3522)</f>
        <v>No</v>
      </c>
      <c r="I1188" s="7" t="str">
        <f>_xlfn.XLOOKUP(A1188,'Medical Examinations'!J1188:J3522,'Medical Examinations'!S1188:S3522)</f>
        <v>Obesity</v>
      </c>
      <c r="J1188" s="7" t="str">
        <f>_xlfn.XLOOKUP(A1188,'Hospitalisation Details'!$K$2:$K$2344,'Hospitalisation Details'!$V$2:$V$2344,0)</f>
        <v>22-Aug-1992</v>
      </c>
      <c r="K1188" s="24">
        <f>_xlfn.XLOOKUP(A1188,'Hospitalisation Details'!$K$2:$K$2344,'Hospitalisation Details'!$P$2:$P$2344,0)</f>
        <v>9507.68</v>
      </c>
      <c r="L1188" s="24" t="str">
        <f>_xlfn.XLOOKUP(A1188,'Hospitalisation Details'!$K$2:$K$2344,'Hospitalisation Details'!$Q$2:$Q$2344,0)</f>
        <v>tier - 2</v>
      </c>
      <c r="M1188" s="5" t="str">
        <f>_xlfn.XLOOKUP(A1188,'Hospitalisation Details'!$K$2:$K$2344,'Hospitalisation Details'!$R$2:$R$2344,0)</f>
        <v>tier - 1</v>
      </c>
      <c r="N1188" s="5" t="str">
        <f>_xlfn.XLOOKUP(A1188,'Hospitalisation Details'!$K$2:$K$2344,'Hospitalisation Details'!$S$2:$S$2344,0)</f>
        <v>R1012</v>
      </c>
    </row>
    <row r="1189" spans="1:14" ht="15.6" x14ac:dyDescent="0.3">
      <c r="A1189" s="8" t="s">
        <v>1183</v>
      </c>
      <c r="B1189" s="7" t="str">
        <f>_xlfn.XLOOKUP(A1189,'Customer Names'!E1189:E3523,'Customer Names'!H1189:H3523)</f>
        <v>Jackson</v>
      </c>
      <c r="C1189" s="7">
        <v>41.47</v>
      </c>
      <c r="D1189" s="7" t="str">
        <f>_xlfn.XLOOKUP(A1189,'Medical Examinations'!J1189:J3523,'Medical Examinations'!M1189:M3523)</f>
        <v>Yes</v>
      </c>
      <c r="E1189" s="7" t="str">
        <f>_xlfn.XLOOKUP(A1189,'Medical Examinations'!J1189:J3523,'Medical Examinations'!N1189:N3523)</f>
        <v>No</v>
      </c>
      <c r="F1189" s="7" t="str">
        <f>_xlfn.XLOOKUP(A1189,'Medical Examinations'!J1189:J3523,'Medical Examinations'!O1189:O3523)</f>
        <v>Yes</v>
      </c>
      <c r="G1189" s="7">
        <v>1</v>
      </c>
      <c r="H1189" s="7" t="str">
        <f>_xlfn.XLOOKUP(A1189,'Medical Examinations'!J1189:J3523,'Medical Examinations'!Q1189:Q3523)</f>
        <v>No</v>
      </c>
      <c r="I1189" s="7" t="str">
        <f>_xlfn.XLOOKUP(A1189,'Medical Examinations'!J1189:J3523,'Medical Examinations'!S1189:S3523)</f>
        <v>Obesity</v>
      </c>
      <c r="J1189" s="7" t="str">
        <f>_xlfn.XLOOKUP(A1189,'Hospitalisation Details'!$K$2:$K$2344,'Hospitalisation Details'!$V$2:$V$2344,0)</f>
        <v>24-Aug-1969</v>
      </c>
      <c r="K1189" s="24">
        <f>_xlfn.XLOOKUP(A1189,'Hospitalisation Details'!$K$2:$K$2344,'Hospitalisation Details'!$P$2:$P$2344,0)</f>
        <v>9504.31</v>
      </c>
      <c r="L1189" s="24" t="str">
        <f>_xlfn.XLOOKUP(A1189,'Hospitalisation Details'!$K$2:$K$2344,'Hospitalisation Details'!$Q$2:$Q$2344,0)</f>
        <v>tier - 3</v>
      </c>
      <c r="M1189" s="5" t="str">
        <f>_xlfn.XLOOKUP(A1189,'Hospitalisation Details'!$K$2:$K$2344,'Hospitalisation Details'!$R$2:$R$2344,0)</f>
        <v>tier - 2</v>
      </c>
      <c r="N1189" s="5" t="str">
        <f>_xlfn.XLOOKUP(A1189,'Hospitalisation Details'!$K$2:$K$2344,'Hospitalisation Details'!$S$2:$S$2344,0)</f>
        <v>R1013</v>
      </c>
    </row>
    <row r="1190" spans="1:14" ht="15.6" x14ac:dyDescent="0.3">
      <c r="A1190" s="8" t="s">
        <v>1182</v>
      </c>
      <c r="B1190" s="7" t="str">
        <f>_xlfn.XLOOKUP(A1190,'Customer Names'!E1190:E3524,'Customer Names'!H1190:H3524)</f>
        <v>Evans Marke</v>
      </c>
      <c r="C1190" s="7">
        <v>24.795000000000002</v>
      </c>
      <c r="D1190" s="7" t="str">
        <f>_xlfn.XLOOKUP(A1190,'Medical Examinations'!J1190:J3524,'Medical Examinations'!M1190:M3524)</f>
        <v>Yes</v>
      </c>
      <c r="E1190" s="7" t="str">
        <f>_xlfn.XLOOKUP(A1190,'Medical Examinations'!J1190:J3524,'Medical Examinations'!N1190:N3524)</f>
        <v>No</v>
      </c>
      <c r="F1190" s="7" t="str">
        <f>_xlfn.XLOOKUP(A1190,'Medical Examinations'!J1190:J3524,'Medical Examinations'!O1190:O3524)</f>
        <v>No</v>
      </c>
      <c r="G1190" s="7">
        <v>0</v>
      </c>
      <c r="H1190" s="7" t="str">
        <f>_xlfn.XLOOKUP(A1190,'Medical Examinations'!J1190:J3524,'Medical Examinations'!Q1190:Q3524)</f>
        <v>No</v>
      </c>
      <c r="I1190" s="7" t="str">
        <f>_xlfn.XLOOKUP(A1190,'Medical Examinations'!J1190:J3524,'Medical Examinations'!S1190:S3524)</f>
        <v>Normal Weight</v>
      </c>
      <c r="J1190" s="7" t="str">
        <f>_xlfn.XLOOKUP(A1190,'Hospitalisation Details'!$K$2:$K$2344,'Hospitalisation Details'!$V$2:$V$2344,0)</f>
        <v>28-Nov-1976</v>
      </c>
      <c r="K1190" s="24">
        <f>_xlfn.XLOOKUP(A1190,'Hospitalisation Details'!$K$2:$K$2344,'Hospitalisation Details'!$P$2:$P$2344,0)</f>
        <v>9500.57</v>
      </c>
      <c r="L1190" s="24" t="str">
        <f>_xlfn.XLOOKUP(A1190,'Hospitalisation Details'!$K$2:$K$2344,'Hospitalisation Details'!$Q$2:$Q$2344,0)</f>
        <v>tier - 2</v>
      </c>
      <c r="M1190" s="5" t="str">
        <f>_xlfn.XLOOKUP(A1190,'Hospitalisation Details'!$K$2:$K$2344,'Hospitalisation Details'!$R$2:$R$2344,0)</f>
        <v>tier - 3</v>
      </c>
      <c r="N1190" s="5" t="str">
        <f>_xlfn.XLOOKUP(A1190,'Hospitalisation Details'!$K$2:$K$2344,'Hospitalisation Details'!$S$2:$S$2344,0)</f>
        <v>R1017</v>
      </c>
    </row>
    <row r="1191" spans="1:14" ht="15.6" x14ac:dyDescent="0.3">
      <c r="A1191" s="8" t="s">
        <v>1181</v>
      </c>
      <c r="B1191" s="7" t="str">
        <f>_xlfn.XLOOKUP(A1191,'Customer Names'!E1191:E3525,'Customer Names'!H1191:H3525)</f>
        <v>Samland</v>
      </c>
      <c r="C1191" s="7">
        <v>29.48</v>
      </c>
      <c r="D1191" s="7" t="str">
        <f>_xlfn.XLOOKUP(A1191,'Medical Examinations'!J1191:J3525,'Medical Examinations'!M1191:M3525)</f>
        <v>Yes</v>
      </c>
      <c r="E1191" s="7" t="str">
        <f>_xlfn.XLOOKUP(A1191,'Medical Examinations'!J1191:J3525,'Medical Examinations'!N1191:N3525)</f>
        <v>No</v>
      </c>
      <c r="F1191" s="7" t="str">
        <f>_xlfn.XLOOKUP(A1191,'Medical Examinations'!J1191:J3525,'Medical Examinations'!O1191:O3525)</f>
        <v>Yes</v>
      </c>
      <c r="G1191" s="7">
        <v>1</v>
      </c>
      <c r="H1191" s="7" t="str">
        <f>_xlfn.XLOOKUP(A1191,'Medical Examinations'!J1191:J3525,'Medical Examinations'!Q1191:Q3525)</f>
        <v>No</v>
      </c>
      <c r="I1191" s="7" t="str">
        <f>_xlfn.XLOOKUP(A1191,'Medical Examinations'!J1191:J3525,'Medical Examinations'!S1191:S3525)</f>
        <v>Over Weight</v>
      </c>
      <c r="J1191" s="7" t="str">
        <f>_xlfn.XLOOKUP(A1191,'Hospitalisation Details'!$K$2:$K$2344,'Hospitalisation Details'!$V$2:$V$2344,0)</f>
        <v>4-Jun-1969</v>
      </c>
      <c r="K1191" s="24">
        <f>_xlfn.XLOOKUP(A1191,'Hospitalisation Details'!$K$2:$K$2344,'Hospitalisation Details'!$P$2:$P$2344,0)</f>
        <v>9487.64</v>
      </c>
      <c r="L1191" s="24" t="str">
        <f>_xlfn.XLOOKUP(A1191,'Hospitalisation Details'!$K$2:$K$2344,'Hospitalisation Details'!$Q$2:$Q$2344,0)</f>
        <v>tier - 2</v>
      </c>
      <c r="M1191" s="5" t="str">
        <f>_xlfn.XLOOKUP(A1191,'Hospitalisation Details'!$K$2:$K$2344,'Hospitalisation Details'!$R$2:$R$2344,0)</f>
        <v>tier - 2</v>
      </c>
      <c r="N1191" s="5" t="str">
        <f>_xlfn.XLOOKUP(A1191,'Hospitalisation Details'!$K$2:$K$2344,'Hospitalisation Details'!$S$2:$S$2344,0)</f>
        <v>R1013</v>
      </c>
    </row>
    <row r="1192" spans="1:14" ht="15.6" x14ac:dyDescent="0.3">
      <c r="A1192" s="8" t="s">
        <v>1180</v>
      </c>
      <c r="B1192" s="7" t="str">
        <f>_xlfn.XLOOKUP(A1192,'Customer Names'!E1192:E3526,'Customer Names'!H1192:H3526)</f>
        <v>Shapiro</v>
      </c>
      <c r="C1192" s="7">
        <v>28.09</v>
      </c>
      <c r="D1192" s="7" t="str">
        <f>_xlfn.XLOOKUP(A1192,'Medical Examinations'!J1192:J3526,'Medical Examinations'!M1192:M3526)</f>
        <v>No</v>
      </c>
      <c r="E1192" s="7" t="str">
        <f>_xlfn.XLOOKUP(A1192,'Medical Examinations'!J1192:J3526,'Medical Examinations'!N1192:N3526)</f>
        <v>No</v>
      </c>
      <c r="F1192" s="7" t="str">
        <f>_xlfn.XLOOKUP(A1192,'Medical Examinations'!J1192:J3526,'Medical Examinations'!O1192:O3526)</f>
        <v>Yes</v>
      </c>
      <c r="G1192" s="7">
        <v>1</v>
      </c>
      <c r="H1192" s="7" t="str">
        <f>_xlfn.XLOOKUP(A1192,'Medical Examinations'!J1192:J3526,'Medical Examinations'!Q1192:Q3526)</f>
        <v>No</v>
      </c>
      <c r="I1192" s="7" t="str">
        <f>_xlfn.XLOOKUP(A1192,'Medical Examinations'!J1192:J3526,'Medical Examinations'!S1192:S3526)</f>
        <v>Over Weight</v>
      </c>
      <c r="J1192" s="7" t="str">
        <f>_xlfn.XLOOKUP(A1192,'Hospitalisation Details'!$K$2:$K$2344,'Hospitalisation Details'!$V$2:$V$2344,0)</f>
        <v>17-Jul-1979</v>
      </c>
      <c r="K1192" s="24">
        <f>_xlfn.XLOOKUP(A1192,'Hospitalisation Details'!$K$2:$K$2344,'Hospitalisation Details'!$P$2:$P$2344,0)</f>
        <v>9453.92</v>
      </c>
      <c r="L1192" s="24" t="str">
        <f>_xlfn.XLOOKUP(A1192,'Hospitalisation Details'!$K$2:$K$2344,'Hospitalisation Details'!$Q$2:$Q$2344,0)</f>
        <v>tier - 2</v>
      </c>
      <c r="M1192" s="5" t="str">
        <f>_xlfn.XLOOKUP(A1192,'Hospitalisation Details'!$K$2:$K$2344,'Hospitalisation Details'!$R$2:$R$2344,0)</f>
        <v>tier - 2</v>
      </c>
      <c r="N1192" s="5" t="str">
        <f>_xlfn.XLOOKUP(A1192,'Hospitalisation Details'!$K$2:$K$2344,'Hospitalisation Details'!$S$2:$S$2344,0)</f>
        <v>R1021</v>
      </c>
    </row>
    <row r="1193" spans="1:14" ht="15.6" x14ac:dyDescent="0.3">
      <c r="A1193" s="8" t="s">
        <v>1179</v>
      </c>
      <c r="B1193" s="7" t="str">
        <f>_xlfn.XLOOKUP(A1193,'Customer Names'!E1193:E3527,'Customer Names'!H1193:H3527)</f>
        <v>Snitzer</v>
      </c>
      <c r="C1193" s="7">
        <v>32.729999999999997</v>
      </c>
      <c r="D1193" s="7" t="str">
        <f>_xlfn.XLOOKUP(A1193,'Medical Examinations'!J1193:J3527,'Medical Examinations'!M1193:M3527)</f>
        <v>No</v>
      </c>
      <c r="E1193" s="7" t="str">
        <f>_xlfn.XLOOKUP(A1193,'Medical Examinations'!J1193:J3527,'Medical Examinations'!N1193:N3527)</f>
        <v>No</v>
      </c>
      <c r="F1193" s="7" t="str">
        <f>_xlfn.XLOOKUP(A1193,'Medical Examinations'!J1193:J3527,'Medical Examinations'!O1193:O3527)</f>
        <v>No</v>
      </c>
      <c r="G1193" s="7">
        <v>1</v>
      </c>
      <c r="H1193" s="7" t="str">
        <f>_xlfn.XLOOKUP(A1193,'Medical Examinations'!J1193:J3527,'Medical Examinations'!Q1193:Q3527)</f>
        <v>No</v>
      </c>
      <c r="I1193" s="7" t="str">
        <f>_xlfn.XLOOKUP(A1193,'Medical Examinations'!J1193:J3527,'Medical Examinations'!S1193:S3527)</f>
        <v>Obesity</v>
      </c>
      <c r="J1193" s="7" t="str">
        <f>_xlfn.XLOOKUP(A1193,'Hospitalisation Details'!$K$2:$K$2344,'Hospitalisation Details'!$V$2:$V$2344,0)</f>
        <v>14-Nov-1987</v>
      </c>
      <c r="K1193" s="24">
        <f>_xlfn.XLOOKUP(A1193,'Hospitalisation Details'!$K$2:$K$2344,'Hospitalisation Details'!$P$2:$P$2344,0)</f>
        <v>9448.42</v>
      </c>
      <c r="L1193" s="24" t="str">
        <f>_xlfn.XLOOKUP(A1193,'Hospitalisation Details'!$K$2:$K$2344,'Hospitalisation Details'!$Q$2:$Q$2344,0)</f>
        <v>tier - 2</v>
      </c>
      <c r="M1193" s="5" t="str">
        <f>_xlfn.XLOOKUP(A1193,'Hospitalisation Details'!$K$2:$K$2344,'Hospitalisation Details'!$R$2:$R$2344,0)</f>
        <v>tier - 3</v>
      </c>
      <c r="N1193" s="5" t="str">
        <f>_xlfn.XLOOKUP(A1193,'Hospitalisation Details'!$K$2:$K$2344,'Hospitalisation Details'!$S$2:$S$2344,0)</f>
        <v>R1021</v>
      </c>
    </row>
    <row r="1194" spans="1:14" ht="15.6" x14ac:dyDescent="0.3">
      <c r="A1194" s="8" t="s">
        <v>1178</v>
      </c>
      <c r="B1194" s="7" t="str">
        <f>_xlfn.XLOOKUP(A1194,'Customer Names'!E1194:E3528,'Customer Names'!H1194:H3528)</f>
        <v>Herra Arroyo</v>
      </c>
      <c r="C1194" s="7">
        <v>27.36</v>
      </c>
      <c r="D1194" s="7" t="str">
        <f>_xlfn.XLOOKUP(A1194,'Medical Examinations'!J1194:J3528,'Medical Examinations'!M1194:M3528)</f>
        <v>No</v>
      </c>
      <c r="E1194" s="7" t="str">
        <f>_xlfn.XLOOKUP(A1194,'Medical Examinations'!J1194:J3528,'Medical Examinations'!N1194:N3528)</f>
        <v>No</v>
      </c>
      <c r="F1194" s="7" t="str">
        <f>_xlfn.XLOOKUP(A1194,'Medical Examinations'!J1194:J3528,'Medical Examinations'!O1194:O3528)</f>
        <v>No</v>
      </c>
      <c r="G1194" s="7">
        <v>0</v>
      </c>
      <c r="H1194" s="7" t="str">
        <f>_xlfn.XLOOKUP(A1194,'Medical Examinations'!J1194:J3528,'Medical Examinations'!Q1194:Q3528)</f>
        <v>No</v>
      </c>
      <c r="I1194" s="7" t="str">
        <f>_xlfn.XLOOKUP(A1194,'Medical Examinations'!J1194:J3528,'Medical Examinations'!S1194:S3528)</f>
        <v>Over Weight</v>
      </c>
      <c r="J1194" s="7" t="str">
        <f>_xlfn.XLOOKUP(A1194,'Hospitalisation Details'!$K$2:$K$2344,'Hospitalisation Details'!$V$2:$V$2344,0)</f>
        <v>8-Jun-1974</v>
      </c>
      <c r="K1194" s="24">
        <f>_xlfn.XLOOKUP(A1194,'Hospitalisation Details'!$K$2:$K$2344,'Hospitalisation Details'!$P$2:$P$2344,0)</f>
        <v>9447.3799999999992</v>
      </c>
      <c r="L1194" s="24" t="str">
        <f>_xlfn.XLOOKUP(A1194,'Hospitalisation Details'!$K$2:$K$2344,'Hospitalisation Details'!$Q$2:$Q$2344,0)</f>
        <v>tier - 2</v>
      </c>
      <c r="M1194" s="5" t="str">
        <f>_xlfn.XLOOKUP(A1194,'Hospitalisation Details'!$K$2:$K$2344,'Hospitalisation Details'!$R$2:$R$2344,0)</f>
        <v>tier - 3</v>
      </c>
      <c r="N1194" s="5" t="str">
        <f>_xlfn.XLOOKUP(A1194,'Hospitalisation Details'!$K$2:$K$2344,'Hospitalisation Details'!$S$2:$S$2344,0)</f>
        <v>R1024</v>
      </c>
    </row>
    <row r="1195" spans="1:14" ht="15.6" x14ac:dyDescent="0.3">
      <c r="A1195" s="8" t="s">
        <v>1177</v>
      </c>
      <c r="B1195" s="7" t="str">
        <f>_xlfn.XLOOKUP(A1195,'Customer Names'!E1195:E3529,'Customer Names'!H1195:H3529)</f>
        <v>Watters</v>
      </c>
      <c r="C1195" s="7">
        <v>27.265000000000001</v>
      </c>
      <c r="D1195" s="7" t="str">
        <f>_xlfn.XLOOKUP(A1195,'Medical Examinations'!J1195:J3529,'Medical Examinations'!M1195:M3529)</f>
        <v>No</v>
      </c>
      <c r="E1195" s="7" t="str">
        <f>_xlfn.XLOOKUP(A1195,'Medical Examinations'!J1195:J3529,'Medical Examinations'!N1195:N3529)</f>
        <v>No</v>
      </c>
      <c r="F1195" s="7" t="str">
        <f>_xlfn.XLOOKUP(A1195,'Medical Examinations'!J1195:J3529,'Medical Examinations'!O1195:O3529)</f>
        <v>No</v>
      </c>
      <c r="G1195" s="7">
        <v>0</v>
      </c>
      <c r="H1195" s="7" t="str">
        <f>_xlfn.XLOOKUP(A1195,'Medical Examinations'!J1195:J3529,'Medical Examinations'!Q1195:Q3529)</f>
        <v>No</v>
      </c>
      <c r="I1195" s="7" t="str">
        <f>_xlfn.XLOOKUP(A1195,'Medical Examinations'!J1195:J3529,'Medical Examinations'!S1195:S3529)</f>
        <v>Over Weight</v>
      </c>
      <c r="J1195" s="7" t="str">
        <f>_xlfn.XLOOKUP(A1195,'Hospitalisation Details'!$K$2:$K$2344,'Hospitalisation Details'!$V$2:$V$2344,0)</f>
        <v>27-Nov-1974</v>
      </c>
      <c r="K1195" s="24">
        <f>_xlfn.XLOOKUP(A1195,'Hospitalisation Details'!$K$2:$K$2344,'Hospitalisation Details'!$P$2:$P$2344,0)</f>
        <v>9447.25</v>
      </c>
      <c r="L1195" s="24" t="str">
        <f>_xlfn.XLOOKUP(A1195,'Hospitalisation Details'!$K$2:$K$2344,'Hospitalisation Details'!$Q$2:$Q$2344,0)</f>
        <v>tier - 2</v>
      </c>
      <c r="M1195" s="5" t="str">
        <f>_xlfn.XLOOKUP(A1195,'Hospitalisation Details'!$K$2:$K$2344,'Hospitalisation Details'!$R$2:$R$2344,0)</f>
        <v>tier - 1</v>
      </c>
      <c r="N1195" s="5" t="str">
        <f>_xlfn.XLOOKUP(A1195,'Hospitalisation Details'!$K$2:$K$2344,'Hospitalisation Details'!$S$2:$S$2344,0)</f>
        <v>R1024</v>
      </c>
    </row>
    <row r="1196" spans="1:14" ht="15.6" x14ac:dyDescent="0.3">
      <c r="A1196" s="8" t="s">
        <v>1176</v>
      </c>
      <c r="B1196" s="7" t="str">
        <f>_xlfn.XLOOKUP(A1196,'Customer Names'!E1196:E3530,'Customer Names'!H1196:H3530)</f>
        <v>Steele-Belkin</v>
      </c>
      <c r="C1196" s="7">
        <v>48.07</v>
      </c>
      <c r="D1196" s="7" t="str">
        <f>_xlfn.XLOOKUP(A1196,'Medical Examinations'!J1196:J3530,'Medical Examinations'!M1196:M3530)</f>
        <v>Yes</v>
      </c>
      <c r="E1196" s="7" t="str">
        <f>_xlfn.XLOOKUP(A1196,'Medical Examinations'!J1196:J3530,'Medical Examinations'!N1196:N3530)</f>
        <v>No</v>
      </c>
      <c r="F1196" s="7" t="str">
        <f>_xlfn.XLOOKUP(A1196,'Medical Examinations'!J1196:J3530,'Medical Examinations'!O1196:O3530)</f>
        <v>No</v>
      </c>
      <c r="G1196" s="7">
        <v>0</v>
      </c>
      <c r="H1196" s="7" t="str">
        <f>_xlfn.XLOOKUP(A1196,'Medical Examinations'!J1196:J3530,'Medical Examinations'!Q1196:Q3530)</f>
        <v>No</v>
      </c>
      <c r="I1196" s="7" t="str">
        <f>_xlfn.XLOOKUP(A1196,'Medical Examinations'!J1196:J3530,'Medical Examinations'!S1196:S3530)</f>
        <v>Obesity</v>
      </c>
      <c r="J1196" s="7" t="str">
        <f>_xlfn.XLOOKUP(A1196,'Hospitalisation Details'!$K$2:$K$2344,'Hospitalisation Details'!$V$2:$V$2344,0)</f>
        <v>3-Nov-1976</v>
      </c>
      <c r="K1196" s="24">
        <f>_xlfn.XLOOKUP(A1196,'Hospitalisation Details'!$K$2:$K$2344,'Hospitalisation Details'!$P$2:$P$2344,0)</f>
        <v>9432.93</v>
      </c>
      <c r="L1196" s="24" t="str">
        <f>_xlfn.XLOOKUP(A1196,'Hospitalisation Details'!$K$2:$K$2344,'Hospitalisation Details'!$Q$2:$Q$2344,0)</f>
        <v>tier - 2</v>
      </c>
      <c r="M1196" s="5" t="str">
        <f>_xlfn.XLOOKUP(A1196,'Hospitalisation Details'!$K$2:$K$2344,'Hospitalisation Details'!$R$2:$R$2344,0)</f>
        <v>tier - 1</v>
      </c>
      <c r="N1196" s="5" t="str">
        <f>_xlfn.XLOOKUP(A1196,'Hospitalisation Details'!$K$2:$K$2344,'Hospitalisation Details'!$S$2:$S$2344,0)</f>
        <v>R1024</v>
      </c>
    </row>
    <row r="1197" spans="1:14" ht="15.6" x14ac:dyDescent="0.3">
      <c r="A1197" s="8" t="s">
        <v>1175</v>
      </c>
      <c r="B1197" s="7" t="str">
        <f>_xlfn.XLOOKUP(A1197,'Customer Names'!E1197:E3531,'Customer Names'!H1197:H3531)</f>
        <v>Christensen</v>
      </c>
      <c r="C1197" s="7">
        <v>30.8</v>
      </c>
      <c r="D1197" s="7" t="str">
        <f>_xlfn.XLOOKUP(A1197,'Medical Examinations'!J1197:J3531,'Medical Examinations'!M1197:M3531)</f>
        <v>Yes</v>
      </c>
      <c r="E1197" s="7" t="str">
        <f>_xlfn.XLOOKUP(A1197,'Medical Examinations'!J1197:J3531,'Medical Examinations'!N1197:N3531)</f>
        <v>No</v>
      </c>
      <c r="F1197" s="7" t="str">
        <f>_xlfn.XLOOKUP(A1197,'Medical Examinations'!J1197:J3531,'Medical Examinations'!O1197:O3531)</f>
        <v>No</v>
      </c>
      <c r="G1197" s="7">
        <v>0</v>
      </c>
      <c r="H1197" s="7" t="str">
        <f>_xlfn.XLOOKUP(A1197,'Medical Examinations'!J1197:J3531,'Medical Examinations'!Q1197:Q3531)</f>
        <v>No</v>
      </c>
      <c r="I1197" s="7" t="str">
        <f>_xlfn.XLOOKUP(A1197,'Medical Examinations'!J1197:J3531,'Medical Examinations'!S1197:S3531)</f>
        <v>Obesity</v>
      </c>
      <c r="J1197" s="7" t="str">
        <f>_xlfn.XLOOKUP(A1197,'Hospitalisation Details'!$K$2:$K$2344,'Hospitalisation Details'!$V$2:$V$2344,0)</f>
        <v>30-Oct-1976</v>
      </c>
      <c r="K1197" s="24">
        <f>_xlfn.XLOOKUP(A1197,'Hospitalisation Details'!$K$2:$K$2344,'Hospitalisation Details'!$P$2:$P$2344,0)</f>
        <v>9414.92</v>
      </c>
      <c r="L1197" s="24" t="str">
        <f>_xlfn.XLOOKUP(A1197,'Hospitalisation Details'!$K$2:$K$2344,'Hospitalisation Details'!$Q$2:$Q$2344,0)</f>
        <v>tier - 2</v>
      </c>
      <c r="M1197" s="5" t="str">
        <f>_xlfn.XLOOKUP(A1197,'Hospitalisation Details'!$K$2:$K$2344,'Hospitalisation Details'!$R$2:$R$2344,0)</f>
        <v>tier - 2</v>
      </c>
      <c r="N1197" s="5" t="str">
        <f>_xlfn.XLOOKUP(A1197,'Hospitalisation Details'!$K$2:$K$2344,'Hospitalisation Details'!$S$2:$S$2344,0)</f>
        <v>R1011</v>
      </c>
    </row>
    <row r="1198" spans="1:14" ht="15.6" x14ac:dyDescent="0.3">
      <c r="A1198" s="8" t="s">
        <v>1174</v>
      </c>
      <c r="B1198" s="7" t="str">
        <f>_xlfn.XLOOKUP(A1198,'Customer Names'!E1198:E3532,'Customer Names'!H1198:H3532)</f>
        <v>Hodge</v>
      </c>
      <c r="C1198" s="7">
        <v>32.299999999999997</v>
      </c>
      <c r="D1198" s="7" t="str">
        <f>_xlfn.XLOOKUP(A1198,'Medical Examinations'!J1198:J3532,'Medical Examinations'!M1198:M3532)</f>
        <v>Yes</v>
      </c>
      <c r="E1198" s="7" t="str">
        <f>_xlfn.XLOOKUP(A1198,'Medical Examinations'!J1198:J3532,'Medical Examinations'!N1198:N3532)</f>
        <v>No</v>
      </c>
      <c r="F1198" s="7" t="str">
        <f>_xlfn.XLOOKUP(A1198,'Medical Examinations'!J1198:J3532,'Medical Examinations'!O1198:O3532)</f>
        <v>No</v>
      </c>
      <c r="G1198" s="7">
        <v>0</v>
      </c>
      <c r="H1198" s="7" t="str">
        <f>_xlfn.XLOOKUP(A1198,'Medical Examinations'!J1198:J3532,'Medical Examinations'!Q1198:Q3532)</f>
        <v>No</v>
      </c>
      <c r="I1198" s="7" t="str">
        <f>_xlfn.XLOOKUP(A1198,'Medical Examinations'!J1198:J3532,'Medical Examinations'!S1198:S3532)</f>
        <v>Obesity</v>
      </c>
      <c r="J1198" s="7" t="str">
        <f>_xlfn.XLOOKUP(A1198,'Hospitalisation Details'!$K$2:$K$2344,'Hospitalisation Details'!$V$2:$V$2344,0)</f>
        <v>17-Oct-1976</v>
      </c>
      <c r="K1198" s="24">
        <f>_xlfn.XLOOKUP(A1198,'Hospitalisation Details'!$K$2:$K$2344,'Hospitalisation Details'!$P$2:$P$2344,0)</f>
        <v>9411.01</v>
      </c>
      <c r="L1198" s="24" t="str">
        <f>_xlfn.XLOOKUP(A1198,'Hospitalisation Details'!$K$2:$K$2344,'Hospitalisation Details'!$Q$2:$Q$2344,0)</f>
        <v>tier - 2</v>
      </c>
      <c r="M1198" s="5" t="str">
        <f>_xlfn.XLOOKUP(A1198,'Hospitalisation Details'!$K$2:$K$2344,'Hospitalisation Details'!$R$2:$R$2344,0)</f>
        <v>tier - 3</v>
      </c>
      <c r="N1198" s="5" t="str">
        <f>_xlfn.XLOOKUP(A1198,'Hospitalisation Details'!$K$2:$K$2344,'Hospitalisation Details'!$S$2:$S$2344,0)</f>
        <v>R1024</v>
      </c>
    </row>
    <row r="1199" spans="1:14" ht="15.6" x14ac:dyDescent="0.3">
      <c r="A1199" s="8" t="s">
        <v>1173</v>
      </c>
      <c r="B1199" s="7" t="str">
        <f>_xlfn.XLOOKUP(A1199,'Customer Names'!E1199:E3533,'Customer Names'!H1199:H3533)</f>
        <v>Rusterholz</v>
      </c>
      <c r="C1199" s="7">
        <v>39.700000000000003</v>
      </c>
      <c r="D1199" s="7" t="str">
        <f>_xlfn.XLOOKUP(A1199,'Medical Examinations'!J1199:J3533,'Medical Examinations'!M1199:M3533)</f>
        <v>No</v>
      </c>
      <c r="E1199" s="7" t="str">
        <f>_xlfn.XLOOKUP(A1199,'Medical Examinations'!J1199:J3533,'Medical Examinations'!N1199:N3533)</f>
        <v>No</v>
      </c>
      <c r="F1199" s="7" t="str">
        <f>_xlfn.XLOOKUP(A1199,'Medical Examinations'!J1199:J3533,'Medical Examinations'!O1199:O3533)</f>
        <v>No</v>
      </c>
      <c r="G1199" s="7">
        <v>0</v>
      </c>
      <c r="H1199" s="7" t="str">
        <f>_xlfn.XLOOKUP(A1199,'Medical Examinations'!J1199:J3533,'Medical Examinations'!Q1199:Q3533)</f>
        <v>No</v>
      </c>
      <c r="I1199" s="7" t="str">
        <f>_xlfn.XLOOKUP(A1199,'Medical Examinations'!J1199:J3533,'Medical Examinations'!S1199:S3533)</f>
        <v>Obesity</v>
      </c>
      <c r="J1199" s="7" t="str">
        <f>_xlfn.XLOOKUP(A1199,'Hospitalisation Details'!$K$2:$K$2344,'Hospitalisation Details'!$V$2:$V$2344,0)</f>
        <v>20-Oct-1971</v>
      </c>
      <c r="K1199" s="24">
        <f>_xlfn.XLOOKUP(A1199,'Hospitalisation Details'!$K$2:$K$2344,'Hospitalisation Details'!$P$2:$P$2344,0)</f>
        <v>9391.35</v>
      </c>
      <c r="L1199" s="24" t="str">
        <f>_xlfn.XLOOKUP(A1199,'Hospitalisation Details'!$K$2:$K$2344,'Hospitalisation Details'!$Q$2:$Q$2344,0)</f>
        <v>tier - 3</v>
      </c>
      <c r="M1199" s="5" t="str">
        <f>_xlfn.XLOOKUP(A1199,'Hospitalisation Details'!$K$2:$K$2344,'Hospitalisation Details'!$R$2:$R$2344,0)</f>
        <v>tier - 3</v>
      </c>
      <c r="N1199" s="5" t="str">
        <f>_xlfn.XLOOKUP(A1199,'Hospitalisation Details'!$K$2:$K$2344,'Hospitalisation Details'!$S$2:$S$2344,0)</f>
        <v>R1011</v>
      </c>
    </row>
    <row r="1200" spans="1:14" ht="15.6" x14ac:dyDescent="0.3">
      <c r="A1200" s="8" t="s">
        <v>1172</v>
      </c>
      <c r="B1200" s="7" t="str">
        <f>_xlfn.XLOOKUP(A1200,'Customer Names'!E1200:E3534,'Customer Names'!H1200:H3534)</f>
        <v>Lafrance</v>
      </c>
      <c r="C1200" s="7">
        <v>35.97</v>
      </c>
      <c r="D1200" s="7" t="str">
        <f>_xlfn.XLOOKUP(A1200,'Medical Examinations'!J1200:J3534,'Medical Examinations'!M1200:M3534)</f>
        <v>No</v>
      </c>
      <c r="E1200" s="7" t="str">
        <f>_xlfn.XLOOKUP(A1200,'Medical Examinations'!J1200:J3534,'Medical Examinations'!N1200:N3534)</f>
        <v>No</v>
      </c>
      <c r="F1200" s="7" t="str">
        <f>_xlfn.XLOOKUP(A1200,'Medical Examinations'!J1200:J3534,'Medical Examinations'!O1200:O3534)</f>
        <v>No</v>
      </c>
      <c r="G1200" s="7">
        <v>0</v>
      </c>
      <c r="H1200" s="7" t="str">
        <f>_xlfn.XLOOKUP(A1200,'Medical Examinations'!J1200:J3534,'Medical Examinations'!Q1200:Q3534)</f>
        <v>No</v>
      </c>
      <c r="I1200" s="7" t="str">
        <f>_xlfn.XLOOKUP(A1200,'Medical Examinations'!J1200:J3534,'Medical Examinations'!S1200:S3534)</f>
        <v>Obesity</v>
      </c>
      <c r="J1200" s="7" t="str">
        <f>_xlfn.XLOOKUP(A1200,'Hospitalisation Details'!$K$2:$K$2344,'Hospitalisation Details'!$V$2:$V$2344,0)</f>
        <v>29-Dec-1971</v>
      </c>
      <c r="K1200" s="24">
        <f>_xlfn.XLOOKUP(A1200,'Hospitalisation Details'!$K$2:$K$2344,'Hospitalisation Details'!$P$2:$P$2344,0)</f>
        <v>9386.16</v>
      </c>
      <c r="L1200" s="24" t="str">
        <f>_xlfn.XLOOKUP(A1200,'Hospitalisation Details'!$K$2:$K$2344,'Hospitalisation Details'!$Q$2:$Q$2344,0)</f>
        <v>tier - 3</v>
      </c>
      <c r="M1200" s="5" t="str">
        <f>_xlfn.XLOOKUP(A1200,'Hospitalisation Details'!$K$2:$K$2344,'Hospitalisation Details'!$R$2:$R$2344,0)</f>
        <v>tier - 2</v>
      </c>
      <c r="N1200" s="5" t="str">
        <f>_xlfn.XLOOKUP(A1200,'Hospitalisation Details'!$K$2:$K$2344,'Hospitalisation Details'!$S$2:$S$2344,0)</f>
        <v>R1013</v>
      </c>
    </row>
    <row r="1201" spans="1:14" ht="15.6" x14ac:dyDescent="0.3">
      <c r="A1201" s="8" t="s">
        <v>1171</v>
      </c>
      <c r="B1201" s="7" t="str">
        <f>_xlfn.XLOOKUP(A1201,'Customer Names'!E1201:E3535,'Customer Names'!H1201:H3535)</f>
        <v>Hallis</v>
      </c>
      <c r="C1201" s="7">
        <v>25.86</v>
      </c>
      <c r="D1201" s="7" t="str">
        <f>_xlfn.XLOOKUP(A1201,'Medical Examinations'!J1201:J3535,'Medical Examinations'!M1201:M3535)</f>
        <v>Yes</v>
      </c>
      <c r="E1201" s="7" t="str">
        <f>_xlfn.XLOOKUP(A1201,'Medical Examinations'!J1201:J3535,'Medical Examinations'!N1201:N3535)</f>
        <v>No</v>
      </c>
      <c r="F1201" s="7" t="str">
        <f>_xlfn.XLOOKUP(A1201,'Medical Examinations'!J1201:J3535,'Medical Examinations'!O1201:O3535)</f>
        <v>No</v>
      </c>
      <c r="G1201" s="7">
        <v>1</v>
      </c>
      <c r="H1201" s="7" t="str">
        <f>_xlfn.XLOOKUP(A1201,'Medical Examinations'!J1201:J3535,'Medical Examinations'!Q1201:Q3535)</f>
        <v>No</v>
      </c>
      <c r="I1201" s="7" t="str">
        <f>_xlfn.XLOOKUP(A1201,'Medical Examinations'!J1201:J3535,'Medical Examinations'!S1201:S3535)</f>
        <v>Over Weight</v>
      </c>
      <c r="J1201" s="7" t="str">
        <f>_xlfn.XLOOKUP(A1201,'Hospitalisation Details'!$K$2:$K$2344,'Hospitalisation Details'!$V$2:$V$2344,0)</f>
        <v>2-Dec-1975</v>
      </c>
      <c r="K1201" s="24">
        <f>_xlfn.XLOOKUP(A1201,'Hospitalisation Details'!$K$2:$K$2344,'Hospitalisation Details'!$P$2:$P$2344,0)</f>
        <v>9380.75</v>
      </c>
      <c r="L1201" s="24" t="str">
        <f>_xlfn.XLOOKUP(A1201,'Hospitalisation Details'!$K$2:$K$2344,'Hospitalisation Details'!$Q$2:$Q$2344,0)</f>
        <v>tier - 2</v>
      </c>
      <c r="M1201" s="5" t="str">
        <f>_xlfn.XLOOKUP(A1201,'Hospitalisation Details'!$K$2:$K$2344,'Hospitalisation Details'!$R$2:$R$2344,0)</f>
        <v>tier - 2</v>
      </c>
      <c r="N1201" s="5" t="str">
        <f>_xlfn.XLOOKUP(A1201,'Hospitalisation Details'!$K$2:$K$2344,'Hospitalisation Details'!$S$2:$S$2344,0)</f>
        <v>R1024</v>
      </c>
    </row>
    <row r="1202" spans="1:14" ht="15.6" x14ac:dyDescent="0.3">
      <c r="A1202" s="8" t="s">
        <v>1170</v>
      </c>
      <c r="B1202" s="7" t="str">
        <f>_xlfn.XLOOKUP(A1202,'Customer Names'!E1202:E3536,'Customer Names'!H1202:H3536)</f>
        <v>Marshall</v>
      </c>
      <c r="C1202" s="7">
        <v>30.03</v>
      </c>
      <c r="D1202" s="7" t="str">
        <f>_xlfn.XLOOKUP(A1202,'Medical Examinations'!J1202:J3536,'Medical Examinations'!M1202:M3536)</f>
        <v>No</v>
      </c>
      <c r="E1202" s="7" t="str">
        <f>_xlfn.XLOOKUP(A1202,'Medical Examinations'!J1202:J3536,'Medical Examinations'!N1202:N3536)</f>
        <v>No</v>
      </c>
      <c r="F1202" s="7" t="str">
        <f>_xlfn.XLOOKUP(A1202,'Medical Examinations'!J1202:J3536,'Medical Examinations'!O1202:O3536)</f>
        <v>No</v>
      </c>
      <c r="G1202" s="7">
        <v>0</v>
      </c>
      <c r="H1202" s="7" t="str">
        <f>_xlfn.XLOOKUP(A1202,'Medical Examinations'!J1202:J3536,'Medical Examinations'!Q1202:Q3536)</f>
        <v>No</v>
      </c>
      <c r="I1202" s="7" t="str">
        <f>_xlfn.XLOOKUP(A1202,'Medical Examinations'!J1202:J3536,'Medical Examinations'!S1202:S3536)</f>
        <v>Obesity</v>
      </c>
      <c r="J1202" s="7" t="str">
        <f>_xlfn.XLOOKUP(A1202,'Hospitalisation Details'!$K$2:$K$2344,'Hospitalisation Details'!$V$2:$V$2344,0)</f>
        <v>26-Nov-1971</v>
      </c>
      <c r="K1202" s="24">
        <f>_xlfn.XLOOKUP(A1202,'Hospitalisation Details'!$K$2:$K$2344,'Hospitalisation Details'!$P$2:$P$2344,0)</f>
        <v>9377.9</v>
      </c>
      <c r="L1202" s="24" t="str">
        <f>_xlfn.XLOOKUP(A1202,'Hospitalisation Details'!$K$2:$K$2344,'Hospitalisation Details'!$Q$2:$Q$2344,0)</f>
        <v>tier - 2</v>
      </c>
      <c r="M1202" s="5" t="str">
        <f>_xlfn.XLOOKUP(A1202,'Hospitalisation Details'!$K$2:$K$2344,'Hospitalisation Details'!$R$2:$R$2344,0)</f>
        <v>tier - 1</v>
      </c>
      <c r="N1202" s="5" t="str">
        <f>_xlfn.XLOOKUP(A1202,'Hospitalisation Details'!$K$2:$K$2344,'Hospitalisation Details'!$S$2:$S$2344,0)</f>
        <v>R1013</v>
      </c>
    </row>
    <row r="1203" spans="1:14" ht="15.6" x14ac:dyDescent="0.3">
      <c r="A1203" s="8" t="s">
        <v>1169</v>
      </c>
      <c r="B1203" s="7" t="str">
        <f>_xlfn.XLOOKUP(A1203,'Customer Names'!E1203:E3537,'Customer Names'!H1203:H3537)</f>
        <v>Salowitz</v>
      </c>
      <c r="C1203" s="7">
        <v>25.76</v>
      </c>
      <c r="D1203" s="7" t="str">
        <f>_xlfn.XLOOKUP(A1203,'Medical Examinations'!J1203:J3537,'Medical Examinations'!M1203:M3537)</f>
        <v>Yes</v>
      </c>
      <c r="E1203" s="7" t="str">
        <f>_xlfn.XLOOKUP(A1203,'Medical Examinations'!J1203:J3537,'Medical Examinations'!N1203:N3537)</f>
        <v>No</v>
      </c>
      <c r="F1203" s="7" t="str">
        <f>_xlfn.XLOOKUP(A1203,'Medical Examinations'!J1203:J3537,'Medical Examinations'!O1203:O3537)</f>
        <v>Yes</v>
      </c>
      <c r="G1203" s="7">
        <v>1</v>
      </c>
      <c r="H1203" s="7" t="str">
        <f>_xlfn.XLOOKUP(A1203,'Medical Examinations'!J1203:J3537,'Medical Examinations'!Q1203:Q3537)</f>
        <v>No</v>
      </c>
      <c r="I1203" s="7" t="str">
        <f>_xlfn.XLOOKUP(A1203,'Medical Examinations'!J1203:J3537,'Medical Examinations'!S1203:S3537)</f>
        <v>Over Weight</v>
      </c>
      <c r="J1203" s="7" t="str">
        <f>_xlfn.XLOOKUP(A1203,'Hospitalisation Details'!$K$2:$K$2344,'Hospitalisation Details'!$V$2:$V$2344,0)</f>
        <v>24-Nov-1969</v>
      </c>
      <c r="K1203" s="24">
        <f>_xlfn.XLOOKUP(A1203,'Hospitalisation Details'!$K$2:$K$2344,'Hospitalisation Details'!$P$2:$P$2344,0)</f>
        <v>9377.4500000000007</v>
      </c>
      <c r="L1203" s="24" t="str">
        <f>_xlfn.XLOOKUP(A1203,'Hospitalisation Details'!$K$2:$K$2344,'Hospitalisation Details'!$Q$2:$Q$2344,0)</f>
        <v>tier - 2</v>
      </c>
      <c r="M1203" s="5" t="str">
        <f>_xlfn.XLOOKUP(A1203,'Hospitalisation Details'!$K$2:$K$2344,'Hospitalisation Details'!$R$2:$R$2344,0)</f>
        <v>tier - 3</v>
      </c>
      <c r="N1203" s="5" t="str">
        <f>_xlfn.XLOOKUP(A1203,'Hospitalisation Details'!$K$2:$K$2344,'Hospitalisation Details'!$S$2:$S$2344,0)</f>
        <v>R1013</v>
      </c>
    </row>
    <row r="1204" spans="1:14" ht="15.6" x14ac:dyDescent="0.3">
      <c r="A1204" s="8" t="s">
        <v>1168</v>
      </c>
      <c r="B1204" s="7" t="str">
        <f>_xlfn.XLOOKUP(A1204,'Customer Names'!E1204:E3538,'Customer Names'!H1204:H3538)</f>
        <v>Blake</v>
      </c>
      <c r="C1204" s="7">
        <v>22.42</v>
      </c>
      <c r="D1204" s="7" t="str">
        <f>_xlfn.XLOOKUP(A1204,'Medical Examinations'!J1204:J3538,'Medical Examinations'!M1204:M3538)</f>
        <v>No</v>
      </c>
      <c r="E1204" s="7" t="str">
        <f>_xlfn.XLOOKUP(A1204,'Medical Examinations'!J1204:J3538,'Medical Examinations'!N1204:N3538)</f>
        <v>No</v>
      </c>
      <c r="F1204" s="7" t="str">
        <f>_xlfn.XLOOKUP(A1204,'Medical Examinations'!J1204:J3538,'Medical Examinations'!O1204:O3538)</f>
        <v>No</v>
      </c>
      <c r="G1204" s="7">
        <v>0</v>
      </c>
      <c r="H1204" s="7" t="str">
        <f>_xlfn.XLOOKUP(A1204,'Medical Examinations'!J1204:J3538,'Medical Examinations'!Q1204:Q3538)</f>
        <v>No</v>
      </c>
      <c r="I1204" s="7" t="str">
        <f>_xlfn.XLOOKUP(A1204,'Medical Examinations'!J1204:J3538,'Medical Examinations'!S1204:S3538)</f>
        <v>Normal Weight</v>
      </c>
      <c r="J1204" s="7" t="str">
        <f>_xlfn.XLOOKUP(A1204,'Hospitalisation Details'!$K$2:$K$2344,'Hospitalisation Details'!$V$2:$V$2344,0)</f>
        <v>8-Oct-1971</v>
      </c>
      <c r="K1204" s="24">
        <f>_xlfn.XLOOKUP(A1204,'Hospitalisation Details'!$K$2:$K$2344,'Hospitalisation Details'!$P$2:$P$2344,0)</f>
        <v>9361.33</v>
      </c>
      <c r="L1204" s="24" t="str">
        <f>_xlfn.XLOOKUP(A1204,'Hospitalisation Details'!$K$2:$K$2344,'Hospitalisation Details'!$Q$2:$Q$2344,0)</f>
        <v>tier - 3</v>
      </c>
      <c r="M1204" s="5" t="str">
        <f>_xlfn.XLOOKUP(A1204,'Hospitalisation Details'!$K$2:$K$2344,'Hospitalisation Details'!$R$2:$R$2344,0)</f>
        <v>tier - 1</v>
      </c>
      <c r="N1204" s="5" t="str">
        <f>_xlfn.XLOOKUP(A1204,'Hospitalisation Details'!$K$2:$K$2344,'Hospitalisation Details'!$S$2:$S$2344,0)</f>
        <v>R1016</v>
      </c>
    </row>
    <row r="1205" spans="1:14" ht="15.6" x14ac:dyDescent="0.3">
      <c r="A1205" s="8" t="s">
        <v>1167</v>
      </c>
      <c r="B1205" s="7" t="str">
        <f>_xlfn.XLOOKUP(A1205,'Customer Names'!E1205:E3539,'Customer Names'!H1205:H3539)</f>
        <v>Langerak</v>
      </c>
      <c r="C1205" s="7">
        <v>33.18</v>
      </c>
      <c r="D1205" s="7" t="str">
        <f>_xlfn.XLOOKUP(A1205,'Medical Examinations'!J1205:J3539,'Medical Examinations'!M1205:M3539)</f>
        <v>Yes</v>
      </c>
      <c r="E1205" s="7" t="str">
        <f>_xlfn.XLOOKUP(A1205,'Medical Examinations'!J1205:J3539,'Medical Examinations'!N1205:N3539)</f>
        <v>No</v>
      </c>
      <c r="F1205" s="7" t="str">
        <f>_xlfn.XLOOKUP(A1205,'Medical Examinations'!J1205:J3539,'Medical Examinations'!O1205:O3539)</f>
        <v>No</v>
      </c>
      <c r="G1205" s="7">
        <v>1</v>
      </c>
      <c r="H1205" s="7" t="str">
        <f>_xlfn.XLOOKUP(A1205,'Medical Examinations'!J1205:J3539,'Medical Examinations'!Q1205:Q3539)</f>
        <v>No</v>
      </c>
      <c r="I1205" s="7" t="str">
        <f>_xlfn.XLOOKUP(A1205,'Medical Examinations'!J1205:J3539,'Medical Examinations'!S1205:S3539)</f>
        <v>Obesity</v>
      </c>
      <c r="J1205" s="7" t="str">
        <f>_xlfn.XLOOKUP(A1205,'Hospitalisation Details'!$K$2:$K$2344,'Hospitalisation Details'!$V$2:$V$2344,0)</f>
        <v>1-Jul-1988</v>
      </c>
      <c r="K1205" s="24">
        <f>_xlfn.XLOOKUP(A1205,'Hospitalisation Details'!$K$2:$K$2344,'Hospitalisation Details'!$P$2:$P$2344,0)</f>
        <v>9344.2000000000007</v>
      </c>
      <c r="L1205" s="24" t="str">
        <f>_xlfn.XLOOKUP(A1205,'Hospitalisation Details'!$K$2:$K$2344,'Hospitalisation Details'!$Q$2:$Q$2344,0)</f>
        <v>tier - 2</v>
      </c>
      <c r="M1205" s="5" t="str">
        <f>_xlfn.XLOOKUP(A1205,'Hospitalisation Details'!$K$2:$K$2344,'Hospitalisation Details'!$R$2:$R$2344,0)</f>
        <v>tier - 1</v>
      </c>
      <c r="N1205" s="5" t="str">
        <f>_xlfn.XLOOKUP(A1205,'Hospitalisation Details'!$K$2:$K$2344,'Hospitalisation Details'!$S$2:$S$2344,0)</f>
        <v>R1021</v>
      </c>
    </row>
    <row r="1206" spans="1:14" ht="15.6" x14ac:dyDescent="0.3">
      <c r="A1206" s="8" t="s">
        <v>1166</v>
      </c>
      <c r="B1206" s="7" t="str">
        <f>_xlfn.XLOOKUP(A1206,'Customer Names'!E1206:E3540,'Customer Names'!H1206:H3540)</f>
        <v>Bonilla</v>
      </c>
      <c r="C1206" s="7">
        <v>43.04</v>
      </c>
      <c r="D1206" s="7" t="str">
        <f>_xlfn.XLOOKUP(A1206,'Medical Examinations'!J1206:J3540,'Medical Examinations'!M1206:M3540)</f>
        <v>Yes</v>
      </c>
      <c r="E1206" s="7" t="str">
        <f>_xlfn.XLOOKUP(A1206,'Medical Examinations'!J1206:J3540,'Medical Examinations'!N1206:N3540)</f>
        <v>No</v>
      </c>
      <c r="F1206" s="7" t="str">
        <f>_xlfn.XLOOKUP(A1206,'Medical Examinations'!J1206:J3540,'Medical Examinations'!O1206:O3540)</f>
        <v>No</v>
      </c>
      <c r="G1206" s="7">
        <v>0</v>
      </c>
      <c r="H1206" s="7" t="str">
        <f>_xlfn.XLOOKUP(A1206,'Medical Examinations'!J1206:J3540,'Medical Examinations'!Q1206:Q3540)</f>
        <v>No</v>
      </c>
      <c r="I1206" s="7" t="str">
        <f>_xlfn.XLOOKUP(A1206,'Medical Examinations'!J1206:J3540,'Medical Examinations'!S1206:S3540)</f>
        <v>Obesity</v>
      </c>
      <c r="J1206" s="7" t="str">
        <f>_xlfn.XLOOKUP(A1206,'Hospitalisation Details'!$K$2:$K$2344,'Hospitalisation Details'!$V$2:$V$2344,0)</f>
        <v>12-Oct-1996</v>
      </c>
      <c r="K1206" s="24">
        <f>_xlfn.XLOOKUP(A1206,'Hospitalisation Details'!$K$2:$K$2344,'Hospitalisation Details'!$P$2:$P$2344,0)</f>
        <v>9338.61</v>
      </c>
      <c r="L1206" s="24" t="str">
        <f>_xlfn.XLOOKUP(A1206,'Hospitalisation Details'!$K$2:$K$2344,'Hospitalisation Details'!$Q$2:$Q$2344,0)</f>
        <v>tier - 2</v>
      </c>
      <c r="M1206" s="5" t="str">
        <f>_xlfn.XLOOKUP(A1206,'Hospitalisation Details'!$K$2:$K$2344,'Hospitalisation Details'!$R$2:$R$2344,0)</f>
        <v>tier - 1</v>
      </c>
      <c r="N1206" s="5" t="str">
        <f>_xlfn.XLOOKUP(A1206,'Hospitalisation Details'!$K$2:$K$2344,'Hospitalisation Details'!$S$2:$S$2344,0)</f>
        <v>R1026</v>
      </c>
    </row>
    <row r="1207" spans="1:14" ht="15.6" x14ac:dyDescent="0.3">
      <c r="A1207" s="8" t="s">
        <v>1165</v>
      </c>
      <c r="B1207" s="7" t="str">
        <f>_xlfn.XLOOKUP(A1207,'Customer Names'!E1207:E3541,'Customer Names'!H1207:H3541)</f>
        <v>Ciabattoni</v>
      </c>
      <c r="C1207" s="7">
        <v>34.15</v>
      </c>
      <c r="D1207" s="7" t="str">
        <f>_xlfn.XLOOKUP(A1207,'Medical Examinations'!J1207:J3541,'Medical Examinations'!M1207:M3541)</f>
        <v>Yes</v>
      </c>
      <c r="E1207" s="7" t="str">
        <f>_xlfn.XLOOKUP(A1207,'Medical Examinations'!J1207:J3541,'Medical Examinations'!N1207:N3541)</f>
        <v>No</v>
      </c>
      <c r="F1207" s="7" t="str">
        <f>_xlfn.XLOOKUP(A1207,'Medical Examinations'!J1207:J3541,'Medical Examinations'!O1207:O3541)</f>
        <v>No</v>
      </c>
      <c r="G1207" s="7">
        <v>1</v>
      </c>
      <c r="H1207" s="7" t="str">
        <f>_xlfn.XLOOKUP(A1207,'Medical Examinations'!J1207:J3541,'Medical Examinations'!Q1207:Q3541)</f>
        <v>No</v>
      </c>
      <c r="I1207" s="7" t="str">
        <f>_xlfn.XLOOKUP(A1207,'Medical Examinations'!J1207:J3541,'Medical Examinations'!S1207:S3541)</f>
        <v>Obesity</v>
      </c>
      <c r="J1207" s="7" t="str">
        <f>_xlfn.XLOOKUP(A1207,'Hospitalisation Details'!$K$2:$K$2344,'Hospitalisation Details'!$V$2:$V$2344,0)</f>
        <v>9-Jul-1988</v>
      </c>
      <c r="K1207" s="24">
        <f>_xlfn.XLOOKUP(A1207,'Hospitalisation Details'!$K$2:$K$2344,'Hospitalisation Details'!$P$2:$P$2344,0)</f>
        <v>9320.26</v>
      </c>
      <c r="L1207" s="24" t="str">
        <f>_xlfn.XLOOKUP(A1207,'Hospitalisation Details'!$K$2:$K$2344,'Hospitalisation Details'!$Q$2:$Q$2344,0)</f>
        <v>tier - 2</v>
      </c>
      <c r="M1207" s="5" t="str">
        <f>_xlfn.XLOOKUP(A1207,'Hospitalisation Details'!$K$2:$K$2344,'Hospitalisation Details'!$R$2:$R$2344,0)</f>
        <v>tier - 1</v>
      </c>
      <c r="N1207" s="5" t="str">
        <f>_xlfn.XLOOKUP(A1207,'Hospitalisation Details'!$K$2:$K$2344,'Hospitalisation Details'!$S$2:$S$2344,0)</f>
        <v>R1012</v>
      </c>
    </row>
    <row r="1208" spans="1:14" ht="15.6" x14ac:dyDescent="0.3">
      <c r="A1208" s="8" t="s">
        <v>1164</v>
      </c>
      <c r="B1208" s="7" t="str">
        <f>_xlfn.XLOOKUP(A1208,'Customer Names'!E1208:E3542,'Customer Names'!H1208:H3542)</f>
        <v>Escanero Palmer</v>
      </c>
      <c r="C1208" s="7">
        <v>25.78</v>
      </c>
      <c r="D1208" s="7" t="str">
        <f>_xlfn.XLOOKUP(A1208,'Medical Examinations'!J1208:J3542,'Medical Examinations'!M1208:M3542)</f>
        <v>No</v>
      </c>
      <c r="E1208" s="7" t="str">
        <f>_xlfn.XLOOKUP(A1208,'Medical Examinations'!J1208:J3542,'Medical Examinations'!N1208:N3542)</f>
        <v>No</v>
      </c>
      <c r="F1208" s="7" t="str">
        <f>_xlfn.XLOOKUP(A1208,'Medical Examinations'!J1208:J3542,'Medical Examinations'!O1208:O3542)</f>
        <v>No</v>
      </c>
      <c r="G1208" s="7">
        <v>0</v>
      </c>
      <c r="H1208" s="7" t="str">
        <f>_xlfn.XLOOKUP(A1208,'Medical Examinations'!J1208:J3542,'Medical Examinations'!Q1208:Q3542)</f>
        <v>No</v>
      </c>
      <c r="I1208" s="7" t="str">
        <f>_xlfn.XLOOKUP(A1208,'Medical Examinations'!J1208:J3542,'Medical Examinations'!S1208:S3542)</f>
        <v>Over Weight</v>
      </c>
      <c r="J1208" s="7" t="str">
        <f>_xlfn.XLOOKUP(A1208,'Hospitalisation Details'!$K$2:$K$2344,'Hospitalisation Details'!$V$2:$V$2344,0)</f>
        <v>12-Oct-1977</v>
      </c>
      <c r="K1208" s="24">
        <f>_xlfn.XLOOKUP(A1208,'Hospitalisation Details'!$K$2:$K$2344,'Hospitalisation Details'!$P$2:$P$2344,0)</f>
        <v>9315.41</v>
      </c>
      <c r="L1208" s="24" t="str">
        <f>_xlfn.XLOOKUP(A1208,'Hospitalisation Details'!$K$2:$K$2344,'Hospitalisation Details'!$Q$2:$Q$2344,0)</f>
        <v>tier - 2</v>
      </c>
      <c r="M1208" s="5" t="str">
        <f>_xlfn.XLOOKUP(A1208,'Hospitalisation Details'!$K$2:$K$2344,'Hospitalisation Details'!$R$2:$R$2344,0)</f>
        <v>tier - 1</v>
      </c>
      <c r="N1208" s="5" t="str">
        <f>_xlfn.XLOOKUP(A1208,'Hospitalisation Details'!$K$2:$K$2344,'Hospitalisation Details'!$S$2:$S$2344,0)</f>
        <v>R1024</v>
      </c>
    </row>
    <row r="1209" spans="1:14" ht="15.6" x14ac:dyDescent="0.3">
      <c r="A1209" s="8" t="s">
        <v>1163</v>
      </c>
      <c r="B1209" s="7" t="str">
        <f>_xlfn.XLOOKUP(A1209,'Customer Names'!E1209:E3543,'Customer Names'!H1209:H3543)</f>
        <v>Lowe</v>
      </c>
      <c r="C1209" s="7">
        <v>21.02</v>
      </c>
      <c r="D1209" s="7" t="str">
        <f>_xlfn.XLOOKUP(A1209,'Medical Examinations'!J1209:J3543,'Medical Examinations'!M1209:M3543)</f>
        <v>Yes</v>
      </c>
      <c r="E1209" s="7" t="str">
        <f>_xlfn.XLOOKUP(A1209,'Medical Examinations'!J1209:J3543,'Medical Examinations'!N1209:N3543)</f>
        <v>No</v>
      </c>
      <c r="F1209" s="7" t="str">
        <f>_xlfn.XLOOKUP(A1209,'Medical Examinations'!J1209:J3543,'Medical Examinations'!O1209:O3543)</f>
        <v>Yes</v>
      </c>
      <c r="G1209" s="7">
        <v>1</v>
      </c>
      <c r="H1209" s="7" t="str">
        <f>_xlfn.XLOOKUP(A1209,'Medical Examinations'!J1209:J3543,'Medical Examinations'!Q1209:Q3543)</f>
        <v>No</v>
      </c>
      <c r="I1209" s="7" t="str">
        <f>_xlfn.XLOOKUP(A1209,'Medical Examinations'!J1209:J3543,'Medical Examinations'!S1209:S3543)</f>
        <v>Normal Weight</v>
      </c>
      <c r="J1209" s="7" t="str">
        <f>_xlfn.XLOOKUP(A1209,'Hospitalisation Details'!$K$2:$K$2344,'Hospitalisation Details'!$V$2:$V$2344,0)</f>
        <v>8-Jun-1963</v>
      </c>
      <c r="K1209" s="24">
        <f>_xlfn.XLOOKUP(A1209,'Hospitalisation Details'!$K$2:$K$2344,'Hospitalisation Details'!$P$2:$P$2344,0)</f>
        <v>9310.81</v>
      </c>
      <c r="L1209" s="24" t="str">
        <f>_xlfn.XLOOKUP(A1209,'Hospitalisation Details'!$K$2:$K$2344,'Hospitalisation Details'!$Q$2:$Q$2344,0)</f>
        <v>tier - 3</v>
      </c>
      <c r="M1209" s="5" t="str">
        <f>_xlfn.XLOOKUP(A1209,'Hospitalisation Details'!$K$2:$K$2344,'Hospitalisation Details'!$R$2:$R$2344,0)</f>
        <v>tier - 1</v>
      </c>
      <c r="N1209" s="5" t="str">
        <f>_xlfn.XLOOKUP(A1209,'Hospitalisation Details'!$K$2:$K$2344,'Hospitalisation Details'!$S$2:$S$2344,0)</f>
        <v>R1013</v>
      </c>
    </row>
    <row r="1210" spans="1:14" ht="15.6" x14ac:dyDescent="0.3">
      <c r="A1210" s="8" t="s">
        <v>1162</v>
      </c>
      <c r="B1210" s="7" t="str">
        <f>_xlfn.XLOOKUP(A1210,'Customer Names'!E1210:E3544,'Customer Names'!H1210:H3544)</f>
        <v>Osmark</v>
      </c>
      <c r="C1210" s="7">
        <v>37.51</v>
      </c>
      <c r="D1210" s="7" t="str">
        <f>_xlfn.XLOOKUP(A1210,'Medical Examinations'!J1210:J3544,'Medical Examinations'!M1210:M3544)</f>
        <v>No</v>
      </c>
      <c r="E1210" s="7" t="str">
        <f>_xlfn.XLOOKUP(A1210,'Medical Examinations'!J1210:J3544,'Medical Examinations'!N1210:N3544)</f>
        <v>No</v>
      </c>
      <c r="F1210" s="7" t="str">
        <f>_xlfn.XLOOKUP(A1210,'Medical Examinations'!J1210:J3544,'Medical Examinations'!O1210:O3544)</f>
        <v>No</v>
      </c>
      <c r="G1210" s="7">
        <v>2</v>
      </c>
      <c r="H1210" s="7" t="str">
        <f>_xlfn.XLOOKUP(A1210,'Medical Examinations'!J1210:J3544,'Medical Examinations'!Q1210:Q3544)</f>
        <v>No</v>
      </c>
      <c r="I1210" s="7" t="str">
        <f>_xlfn.XLOOKUP(A1210,'Medical Examinations'!J1210:J3544,'Medical Examinations'!S1210:S3544)</f>
        <v>Obesity</v>
      </c>
      <c r="J1210" s="7" t="str">
        <f>_xlfn.XLOOKUP(A1210,'Hospitalisation Details'!$K$2:$K$2344,'Hospitalisation Details'!$V$2:$V$2344,0)</f>
        <v>16-Oct-1973</v>
      </c>
      <c r="K1210" s="24">
        <f>_xlfn.XLOOKUP(A1210,'Hospitalisation Details'!$K$2:$K$2344,'Hospitalisation Details'!$P$2:$P$2344,0)</f>
        <v>9304.7000000000007</v>
      </c>
      <c r="L1210" s="24" t="str">
        <f>_xlfn.XLOOKUP(A1210,'Hospitalisation Details'!$K$2:$K$2344,'Hospitalisation Details'!$Q$2:$Q$2344,0)</f>
        <v>tier - 3</v>
      </c>
      <c r="M1210" s="5" t="str">
        <f>_xlfn.XLOOKUP(A1210,'Hospitalisation Details'!$K$2:$K$2344,'Hospitalisation Details'!$R$2:$R$2344,0)</f>
        <v>tier - 3</v>
      </c>
      <c r="N1210" s="5" t="str">
        <f>_xlfn.XLOOKUP(A1210,'Hospitalisation Details'!$K$2:$K$2344,'Hospitalisation Details'!$S$2:$S$2344,0)</f>
        <v>R1013</v>
      </c>
    </row>
    <row r="1211" spans="1:14" ht="15.6" x14ac:dyDescent="0.3">
      <c r="A1211" s="8" t="s">
        <v>1161</v>
      </c>
      <c r="B1211" s="7" t="str">
        <f>_xlfn.XLOOKUP(A1211,'Customer Names'!E1211:E3545,'Customer Names'!H1211:H3545)</f>
        <v>Lawson</v>
      </c>
      <c r="C1211" s="7">
        <v>25.745000000000001</v>
      </c>
      <c r="D1211" s="7" t="str">
        <f>_xlfn.XLOOKUP(A1211,'Medical Examinations'!J1211:J3545,'Medical Examinations'!M1211:M3545)</f>
        <v>Yes</v>
      </c>
      <c r="E1211" s="7" t="str">
        <f>_xlfn.XLOOKUP(A1211,'Medical Examinations'!J1211:J3545,'Medical Examinations'!N1211:N3545)</f>
        <v>No</v>
      </c>
      <c r="F1211" s="7" t="str">
        <f>_xlfn.XLOOKUP(A1211,'Medical Examinations'!J1211:J3545,'Medical Examinations'!O1211:O3545)</f>
        <v>No</v>
      </c>
      <c r="G1211" s="7">
        <v>0</v>
      </c>
      <c r="H1211" s="7" t="str">
        <f>_xlfn.XLOOKUP(A1211,'Medical Examinations'!J1211:J3545,'Medical Examinations'!Q1211:Q3545)</f>
        <v>No</v>
      </c>
      <c r="I1211" s="7" t="str">
        <f>_xlfn.XLOOKUP(A1211,'Medical Examinations'!J1211:J3545,'Medical Examinations'!S1211:S3545)</f>
        <v>Over Weight</v>
      </c>
      <c r="J1211" s="7" t="str">
        <f>_xlfn.XLOOKUP(A1211,'Hospitalisation Details'!$K$2:$K$2344,'Hospitalisation Details'!$V$2:$V$2344,0)</f>
        <v>3-Nov-1976</v>
      </c>
      <c r="K1211" s="24">
        <f>_xlfn.XLOOKUP(A1211,'Hospitalisation Details'!$K$2:$K$2344,'Hospitalisation Details'!$P$2:$P$2344,0)</f>
        <v>9301.89</v>
      </c>
      <c r="L1211" s="24" t="str">
        <f>_xlfn.XLOOKUP(A1211,'Hospitalisation Details'!$K$2:$K$2344,'Hospitalisation Details'!$Q$2:$Q$2344,0)</f>
        <v>tier - 2</v>
      </c>
      <c r="M1211" s="5" t="str">
        <f>_xlfn.XLOOKUP(A1211,'Hospitalisation Details'!$K$2:$K$2344,'Hospitalisation Details'!$R$2:$R$2344,0)</f>
        <v>tier - 1</v>
      </c>
      <c r="N1211" s="5" t="str">
        <f>_xlfn.XLOOKUP(A1211,'Hospitalisation Details'!$K$2:$K$2344,'Hospitalisation Details'!$S$2:$S$2344,0)</f>
        <v>R1012</v>
      </c>
    </row>
    <row r="1212" spans="1:14" ht="15.6" x14ac:dyDescent="0.3">
      <c r="A1212" s="8" t="s">
        <v>1160</v>
      </c>
      <c r="B1212" s="7" t="str">
        <f>_xlfn.XLOOKUP(A1212,'Customer Names'!E1212:E3546,'Customer Names'!H1212:H3546)</f>
        <v>Warwick</v>
      </c>
      <c r="C1212" s="7">
        <v>31.35</v>
      </c>
      <c r="D1212" s="7" t="str">
        <f>_xlfn.XLOOKUP(A1212,'Medical Examinations'!J1212:J3546,'Medical Examinations'!M1212:M3546)</f>
        <v>No</v>
      </c>
      <c r="E1212" s="7" t="str">
        <f>_xlfn.XLOOKUP(A1212,'Medical Examinations'!J1212:J3546,'Medical Examinations'!N1212:N3546)</f>
        <v>No</v>
      </c>
      <c r="F1212" s="7" t="str">
        <f>_xlfn.XLOOKUP(A1212,'Medical Examinations'!J1212:J3546,'Medical Examinations'!O1212:O3546)</f>
        <v>No</v>
      </c>
      <c r="G1212" s="7">
        <v>2</v>
      </c>
      <c r="H1212" s="7" t="str">
        <f>_xlfn.XLOOKUP(A1212,'Medical Examinations'!J1212:J3546,'Medical Examinations'!Q1212:Q3546)</f>
        <v>No</v>
      </c>
      <c r="I1212" s="7" t="str">
        <f>_xlfn.XLOOKUP(A1212,'Medical Examinations'!J1212:J3546,'Medical Examinations'!S1212:S3546)</f>
        <v>Obesity</v>
      </c>
      <c r="J1212" s="7" t="str">
        <f>_xlfn.XLOOKUP(A1212,'Hospitalisation Details'!$K$2:$K$2344,'Hospitalisation Details'!$V$2:$V$2344,0)</f>
        <v>18-Sep-1973</v>
      </c>
      <c r="K1212" s="24">
        <f>_xlfn.XLOOKUP(A1212,'Hospitalisation Details'!$K$2:$K$2344,'Hospitalisation Details'!$P$2:$P$2344,0)</f>
        <v>9290.14</v>
      </c>
      <c r="L1212" s="24" t="str">
        <f>_xlfn.XLOOKUP(A1212,'Hospitalisation Details'!$K$2:$K$2344,'Hospitalisation Details'!$Q$2:$Q$2344,0)</f>
        <v>tier - 3</v>
      </c>
      <c r="M1212" s="5" t="str">
        <f>_xlfn.XLOOKUP(A1212,'Hospitalisation Details'!$K$2:$K$2344,'Hospitalisation Details'!$R$2:$R$2344,0)</f>
        <v>tier - 3</v>
      </c>
      <c r="N1212" s="5" t="str">
        <f>_xlfn.XLOOKUP(A1212,'Hospitalisation Details'!$K$2:$K$2344,'Hospitalisation Details'!$S$2:$S$2344,0)</f>
        <v>R1016</v>
      </c>
    </row>
    <row r="1213" spans="1:14" ht="15.6" x14ac:dyDescent="0.3">
      <c r="A1213" s="8" t="s">
        <v>1159</v>
      </c>
      <c r="B1213" s="7" t="str">
        <f>_xlfn.XLOOKUP(A1213,'Customer Names'!E1213:E3547,'Customer Names'!H1213:H3547)</f>
        <v>Magnuson</v>
      </c>
      <c r="C1213" s="7">
        <v>29.83</v>
      </c>
      <c r="D1213" s="7" t="str">
        <f>_xlfn.XLOOKUP(A1213,'Medical Examinations'!J1213:J3547,'Medical Examinations'!M1213:M3547)</f>
        <v>No</v>
      </c>
      <c r="E1213" s="7" t="str">
        <f>_xlfn.XLOOKUP(A1213,'Medical Examinations'!J1213:J3547,'Medical Examinations'!N1213:N3547)</f>
        <v>No</v>
      </c>
      <c r="F1213" s="7" t="str">
        <f>_xlfn.XLOOKUP(A1213,'Medical Examinations'!J1213:J3547,'Medical Examinations'!O1213:O3547)</f>
        <v>No</v>
      </c>
      <c r="G1213" s="7">
        <v>2</v>
      </c>
      <c r="H1213" s="7" t="str">
        <f>_xlfn.XLOOKUP(A1213,'Medical Examinations'!J1213:J3547,'Medical Examinations'!Q1213:Q3547)</f>
        <v>No</v>
      </c>
      <c r="I1213" s="7" t="str">
        <f>_xlfn.XLOOKUP(A1213,'Medical Examinations'!J1213:J3547,'Medical Examinations'!S1213:S3547)</f>
        <v>Over Weight</v>
      </c>
      <c r="J1213" s="7" t="str">
        <f>_xlfn.XLOOKUP(A1213,'Hospitalisation Details'!$K$2:$K$2344,'Hospitalisation Details'!$V$2:$V$2344,0)</f>
        <v>16-Oct-1973</v>
      </c>
      <c r="K1213" s="24">
        <f>_xlfn.XLOOKUP(A1213,'Hospitalisation Details'!$K$2:$K$2344,'Hospitalisation Details'!$P$2:$P$2344,0)</f>
        <v>9288.0300000000007</v>
      </c>
      <c r="L1213" s="24" t="str">
        <f>_xlfn.XLOOKUP(A1213,'Hospitalisation Details'!$K$2:$K$2344,'Hospitalisation Details'!$Q$2:$Q$2344,0)</f>
        <v>tier - 2</v>
      </c>
      <c r="M1213" s="5" t="str">
        <f>_xlfn.XLOOKUP(A1213,'Hospitalisation Details'!$K$2:$K$2344,'Hospitalisation Details'!$R$2:$R$2344,0)</f>
        <v>tier - 3</v>
      </c>
      <c r="N1213" s="5" t="str">
        <f>_xlfn.XLOOKUP(A1213,'Hospitalisation Details'!$K$2:$K$2344,'Hospitalisation Details'!$S$2:$S$2344,0)</f>
        <v>R1018</v>
      </c>
    </row>
    <row r="1214" spans="1:14" ht="15.6" x14ac:dyDescent="0.3">
      <c r="A1214" s="8" t="s">
        <v>1158</v>
      </c>
      <c r="B1214" s="7" t="str">
        <f>_xlfn.XLOOKUP(A1214,'Customer Names'!E1214:E3548,'Customer Names'!H1214:H3548)</f>
        <v>Marsh</v>
      </c>
      <c r="C1214" s="7">
        <v>25.49</v>
      </c>
      <c r="D1214" s="7" t="str">
        <f>_xlfn.XLOOKUP(A1214,'Medical Examinations'!J1214:J3548,'Medical Examinations'!M1214:M3548)</f>
        <v>Yes</v>
      </c>
      <c r="E1214" s="7" t="str">
        <f>_xlfn.XLOOKUP(A1214,'Medical Examinations'!J1214:J3548,'Medical Examinations'!N1214:N3548)</f>
        <v>No</v>
      </c>
      <c r="F1214" s="7" t="str">
        <f>_xlfn.XLOOKUP(A1214,'Medical Examinations'!J1214:J3548,'Medical Examinations'!O1214:O3548)</f>
        <v>Yes</v>
      </c>
      <c r="G1214" s="7">
        <v>1</v>
      </c>
      <c r="H1214" s="7" t="str">
        <f>_xlfn.XLOOKUP(A1214,'Medical Examinations'!J1214:J3548,'Medical Examinations'!Q1214:Q3548)</f>
        <v>No</v>
      </c>
      <c r="I1214" s="7" t="str">
        <f>_xlfn.XLOOKUP(A1214,'Medical Examinations'!J1214:J3548,'Medical Examinations'!S1214:S3548)</f>
        <v>Over Weight</v>
      </c>
      <c r="J1214" s="7" t="str">
        <f>_xlfn.XLOOKUP(A1214,'Hospitalisation Details'!$K$2:$K$2344,'Hospitalisation Details'!$V$2:$V$2344,0)</f>
        <v>26-Nov-1969</v>
      </c>
      <c r="K1214" s="24">
        <f>_xlfn.XLOOKUP(A1214,'Hospitalisation Details'!$K$2:$K$2344,'Hospitalisation Details'!$P$2:$P$2344,0)</f>
        <v>9285.8700000000008</v>
      </c>
      <c r="L1214" s="24" t="str">
        <f>_xlfn.XLOOKUP(A1214,'Hospitalisation Details'!$K$2:$K$2344,'Hospitalisation Details'!$Q$2:$Q$2344,0)</f>
        <v>tier - 2</v>
      </c>
      <c r="M1214" s="5" t="str">
        <f>_xlfn.XLOOKUP(A1214,'Hospitalisation Details'!$K$2:$K$2344,'Hospitalisation Details'!$R$2:$R$2344,0)</f>
        <v>tier - 3</v>
      </c>
      <c r="N1214" s="5" t="str">
        <f>_xlfn.XLOOKUP(A1214,'Hospitalisation Details'!$K$2:$K$2344,'Hospitalisation Details'!$S$2:$S$2344,0)</f>
        <v>R1013</v>
      </c>
    </row>
    <row r="1215" spans="1:14" ht="15.6" x14ac:dyDescent="0.3">
      <c r="A1215" s="8" t="s">
        <v>1157</v>
      </c>
      <c r="B1215" s="7" t="str">
        <f>_xlfn.XLOOKUP(A1215,'Customer Names'!E1215:E3549,'Customer Names'!H1215:H3549)</f>
        <v>Kari</v>
      </c>
      <c r="C1215" s="7">
        <v>34.1</v>
      </c>
      <c r="D1215" s="7" t="str">
        <f>_xlfn.XLOOKUP(A1215,'Medical Examinations'!J1215:J3549,'Medical Examinations'!M1215:M3549)</f>
        <v>No</v>
      </c>
      <c r="E1215" s="7" t="str">
        <f>_xlfn.XLOOKUP(A1215,'Medical Examinations'!J1215:J3549,'Medical Examinations'!N1215:N3549)</f>
        <v>No</v>
      </c>
      <c r="F1215" s="7" t="str">
        <f>_xlfn.XLOOKUP(A1215,'Medical Examinations'!J1215:J3549,'Medical Examinations'!O1215:O3549)</f>
        <v>No</v>
      </c>
      <c r="G1215" s="7">
        <v>0</v>
      </c>
      <c r="H1215" s="7" t="str">
        <f>_xlfn.XLOOKUP(A1215,'Medical Examinations'!J1215:J3549,'Medical Examinations'!Q1215:Q3549)</f>
        <v>No</v>
      </c>
      <c r="I1215" s="7" t="str">
        <f>_xlfn.XLOOKUP(A1215,'Medical Examinations'!J1215:J3549,'Medical Examinations'!S1215:S3549)</f>
        <v>Obesity</v>
      </c>
      <c r="J1215" s="7" t="str">
        <f>_xlfn.XLOOKUP(A1215,'Hospitalisation Details'!$K$2:$K$2344,'Hospitalisation Details'!$V$2:$V$2344,0)</f>
        <v>2-Jul-1971</v>
      </c>
      <c r="K1215" s="24">
        <f>_xlfn.XLOOKUP(A1215,'Hospitalisation Details'!$K$2:$K$2344,'Hospitalisation Details'!$P$2:$P$2344,0)</f>
        <v>9283.56</v>
      </c>
      <c r="L1215" s="24" t="str">
        <f>_xlfn.XLOOKUP(A1215,'Hospitalisation Details'!$K$2:$K$2344,'Hospitalisation Details'!$Q$2:$Q$2344,0)</f>
        <v>tier - 2</v>
      </c>
      <c r="M1215" s="5" t="str">
        <f>_xlfn.XLOOKUP(A1215,'Hospitalisation Details'!$K$2:$K$2344,'Hospitalisation Details'!$R$2:$R$2344,0)</f>
        <v>tier - 3</v>
      </c>
      <c r="N1215" s="5" t="str">
        <f>_xlfn.XLOOKUP(A1215,'Hospitalisation Details'!$K$2:$K$2344,'Hospitalisation Details'!$S$2:$S$2344,0)</f>
        <v>R1013</v>
      </c>
    </row>
    <row r="1216" spans="1:14" ht="15.6" x14ac:dyDescent="0.3">
      <c r="A1216" s="8" t="s">
        <v>1156</v>
      </c>
      <c r="B1216" s="7" t="str">
        <f>_xlfn.XLOOKUP(A1216,'Customer Names'!E1216:E3550,'Customer Names'!H1216:H3550)</f>
        <v>Standiford</v>
      </c>
      <c r="C1216" s="7">
        <v>25.84</v>
      </c>
      <c r="D1216" s="7" t="str">
        <f>_xlfn.XLOOKUP(A1216,'Medical Examinations'!J1216:J3550,'Medical Examinations'!M1216:M3550)</f>
        <v>No</v>
      </c>
      <c r="E1216" s="7" t="str">
        <f>_xlfn.XLOOKUP(A1216,'Medical Examinations'!J1216:J3550,'Medical Examinations'!N1216:N3550)</f>
        <v>No</v>
      </c>
      <c r="F1216" s="7" t="str">
        <f>_xlfn.XLOOKUP(A1216,'Medical Examinations'!J1216:J3550,'Medical Examinations'!O1216:O3550)</f>
        <v>No</v>
      </c>
      <c r="G1216" s="7">
        <v>2</v>
      </c>
      <c r="H1216" s="7" t="str">
        <f>_xlfn.XLOOKUP(A1216,'Medical Examinations'!J1216:J3550,'Medical Examinations'!Q1216:Q3550)</f>
        <v>No</v>
      </c>
      <c r="I1216" s="7" t="str">
        <f>_xlfn.XLOOKUP(A1216,'Medical Examinations'!J1216:J3550,'Medical Examinations'!S1216:S3550)</f>
        <v>Over Weight</v>
      </c>
      <c r="J1216" s="7" t="str">
        <f>_xlfn.XLOOKUP(A1216,'Hospitalisation Details'!$K$2:$K$2344,'Hospitalisation Details'!$V$2:$V$2344,0)</f>
        <v>27-Oct-1973</v>
      </c>
      <c r="K1216" s="24">
        <f>_xlfn.XLOOKUP(A1216,'Hospitalisation Details'!$K$2:$K$2344,'Hospitalisation Details'!$P$2:$P$2344,0)</f>
        <v>9282.48</v>
      </c>
      <c r="L1216" s="24" t="str">
        <f>_xlfn.XLOOKUP(A1216,'Hospitalisation Details'!$K$2:$K$2344,'Hospitalisation Details'!$Q$2:$Q$2344,0)</f>
        <v>tier - 3</v>
      </c>
      <c r="M1216" s="5" t="str">
        <f>_xlfn.XLOOKUP(A1216,'Hospitalisation Details'!$K$2:$K$2344,'Hospitalisation Details'!$R$2:$R$2344,0)</f>
        <v>tier - 2</v>
      </c>
      <c r="N1216" s="5" t="str">
        <f>_xlfn.XLOOKUP(A1216,'Hospitalisation Details'!$K$2:$K$2344,'Hospitalisation Details'!$S$2:$S$2344,0)</f>
        <v>R1016</v>
      </c>
    </row>
    <row r="1217" spans="1:14" ht="15.6" x14ac:dyDescent="0.3">
      <c r="A1217" s="8" t="s">
        <v>1155</v>
      </c>
      <c r="B1217" s="7" t="str">
        <f>_xlfn.XLOOKUP(A1217,'Customer Names'!E1217:E3551,'Customer Names'!H1217:H3551)</f>
        <v>Sherwin</v>
      </c>
      <c r="C1217" s="7">
        <v>20.6</v>
      </c>
      <c r="D1217" s="7" t="str">
        <f>_xlfn.XLOOKUP(A1217,'Medical Examinations'!J1217:J3551,'Medical Examinations'!M1217:M3551)</f>
        <v>No</v>
      </c>
      <c r="E1217" s="7" t="str">
        <f>_xlfn.XLOOKUP(A1217,'Medical Examinations'!J1217:J3551,'Medical Examinations'!N1217:N3551)</f>
        <v>No</v>
      </c>
      <c r="F1217" s="7" t="str">
        <f>_xlfn.XLOOKUP(A1217,'Medical Examinations'!J1217:J3551,'Medical Examinations'!O1217:O3551)</f>
        <v>No</v>
      </c>
      <c r="G1217" s="7">
        <v>0</v>
      </c>
      <c r="H1217" s="7" t="str">
        <f>_xlfn.XLOOKUP(A1217,'Medical Examinations'!J1217:J3551,'Medical Examinations'!Q1217:Q3551)</f>
        <v>No</v>
      </c>
      <c r="I1217" s="7" t="str">
        <f>_xlfn.XLOOKUP(A1217,'Medical Examinations'!J1217:J3551,'Medical Examinations'!S1217:S3551)</f>
        <v>Normal Weight</v>
      </c>
      <c r="J1217" s="7" t="str">
        <f>_xlfn.XLOOKUP(A1217,'Hospitalisation Details'!$K$2:$K$2344,'Hospitalisation Details'!$V$2:$V$2344,0)</f>
        <v>6-Aug-1971</v>
      </c>
      <c r="K1217" s="24">
        <f>_xlfn.XLOOKUP(A1217,'Hospitalisation Details'!$K$2:$K$2344,'Hospitalisation Details'!$P$2:$P$2344,0)</f>
        <v>9264.7999999999993</v>
      </c>
      <c r="L1217" s="24" t="str">
        <f>_xlfn.XLOOKUP(A1217,'Hospitalisation Details'!$K$2:$K$2344,'Hospitalisation Details'!$Q$2:$Q$2344,0)</f>
        <v>tier - 2</v>
      </c>
      <c r="M1217" s="5" t="str">
        <f>_xlfn.XLOOKUP(A1217,'Hospitalisation Details'!$K$2:$K$2344,'Hospitalisation Details'!$R$2:$R$2344,0)</f>
        <v>tier - 1</v>
      </c>
      <c r="N1217" s="5" t="str">
        <f>_xlfn.XLOOKUP(A1217,'Hospitalisation Details'!$K$2:$K$2344,'Hospitalisation Details'!$S$2:$S$2344,0)</f>
        <v>R1011</v>
      </c>
    </row>
    <row r="1218" spans="1:14" ht="15.6" x14ac:dyDescent="0.3">
      <c r="A1218" s="8" t="s">
        <v>1154</v>
      </c>
      <c r="B1218" s="7" t="str">
        <f>_xlfn.XLOOKUP(A1218,'Customer Names'!E1218:E3552,'Customer Names'!H1218:H3552)</f>
        <v>Parker</v>
      </c>
      <c r="C1218" s="7">
        <v>28.88</v>
      </c>
      <c r="D1218" s="7" t="str">
        <f>_xlfn.XLOOKUP(A1218,'Medical Examinations'!J1218:J3552,'Medical Examinations'!M1218:M3552)</f>
        <v>No</v>
      </c>
      <c r="E1218" s="7" t="str">
        <f>_xlfn.XLOOKUP(A1218,'Medical Examinations'!J1218:J3552,'Medical Examinations'!N1218:N3552)</f>
        <v>No</v>
      </c>
      <c r="F1218" s="7" t="str">
        <f>_xlfn.XLOOKUP(A1218,'Medical Examinations'!J1218:J3552,'Medical Examinations'!O1218:O3552)</f>
        <v>No</v>
      </c>
      <c r="G1218" s="7">
        <v>0</v>
      </c>
      <c r="H1218" s="7" t="str">
        <f>_xlfn.XLOOKUP(A1218,'Medical Examinations'!J1218:J3552,'Medical Examinations'!Q1218:Q3552)</f>
        <v>No</v>
      </c>
      <c r="I1218" s="7" t="str">
        <f>_xlfn.XLOOKUP(A1218,'Medical Examinations'!J1218:J3552,'Medical Examinations'!S1218:S3552)</f>
        <v>Over Weight</v>
      </c>
      <c r="J1218" s="7" t="str">
        <f>_xlfn.XLOOKUP(A1218,'Hospitalisation Details'!$K$2:$K$2344,'Hospitalisation Details'!$V$2:$V$2344,0)</f>
        <v>21-Aug-1974</v>
      </c>
      <c r="K1218" s="24">
        <f>_xlfn.XLOOKUP(A1218,'Hospitalisation Details'!$K$2:$K$2344,'Hospitalisation Details'!$P$2:$P$2344,0)</f>
        <v>9249.5</v>
      </c>
      <c r="L1218" s="24" t="str">
        <f>_xlfn.XLOOKUP(A1218,'Hospitalisation Details'!$K$2:$K$2344,'Hospitalisation Details'!$Q$2:$Q$2344,0)</f>
        <v>tier - 2</v>
      </c>
      <c r="M1218" s="5" t="str">
        <f>_xlfn.XLOOKUP(A1218,'Hospitalisation Details'!$K$2:$K$2344,'Hospitalisation Details'!$R$2:$R$2344,0)</f>
        <v>tier - 1</v>
      </c>
      <c r="N1218" s="5" t="str">
        <f>_xlfn.XLOOKUP(A1218,'Hospitalisation Details'!$K$2:$K$2344,'Hospitalisation Details'!$S$2:$S$2344,0)</f>
        <v>R1012</v>
      </c>
    </row>
    <row r="1219" spans="1:14" ht="15.6" x14ac:dyDescent="0.3">
      <c r="A1219" s="8" t="s">
        <v>1153</v>
      </c>
      <c r="B1219" s="7" t="str">
        <f>_xlfn.XLOOKUP(A1219,'Customer Names'!E1219:E3553,'Customer Names'!H1219:H3553)</f>
        <v>Blekeli</v>
      </c>
      <c r="C1219" s="7">
        <v>28.24</v>
      </c>
      <c r="D1219" s="7" t="str">
        <f>_xlfn.XLOOKUP(A1219,'Medical Examinations'!J1219:J3553,'Medical Examinations'!M1219:M3553)</f>
        <v>No</v>
      </c>
      <c r="E1219" s="7" t="str">
        <f>_xlfn.XLOOKUP(A1219,'Medical Examinations'!J1219:J3553,'Medical Examinations'!N1219:N3553)</f>
        <v>No</v>
      </c>
      <c r="F1219" s="7" t="str">
        <f>_xlfn.XLOOKUP(A1219,'Medical Examinations'!J1219:J3553,'Medical Examinations'!O1219:O3553)</f>
        <v>No</v>
      </c>
      <c r="G1219" s="7">
        <v>0</v>
      </c>
      <c r="H1219" s="7" t="str">
        <f>_xlfn.XLOOKUP(A1219,'Medical Examinations'!J1219:J3553,'Medical Examinations'!Q1219:Q3553)</f>
        <v>No</v>
      </c>
      <c r="I1219" s="7" t="str">
        <f>_xlfn.XLOOKUP(A1219,'Medical Examinations'!J1219:J3553,'Medical Examinations'!S1219:S3553)</f>
        <v>Over Weight</v>
      </c>
      <c r="J1219" s="7" t="str">
        <f>_xlfn.XLOOKUP(A1219,'Hospitalisation Details'!$K$2:$K$2344,'Hospitalisation Details'!$V$2:$V$2344,0)</f>
        <v>5-Oct-1980</v>
      </c>
      <c r="K1219" s="24">
        <f>_xlfn.XLOOKUP(A1219,'Hospitalisation Details'!$K$2:$K$2344,'Hospitalisation Details'!$P$2:$P$2344,0)</f>
        <v>9247.94</v>
      </c>
      <c r="L1219" s="24" t="str">
        <f>_xlfn.XLOOKUP(A1219,'Hospitalisation Details'!$K$2:$K$2344,'Hospitalisation Details'!$Q$2:$Q$2344,0)</f>
        <v>tier - 2</v>
      </c>
      <c r="M1219" s="5" t="str">
        <f>_xlfn.XLOOKUP(A1219,'Hospitalisation Details'!$K$2:$K$2344,'Hospitalisation Details'!$R$2:$R$2344,0)</f>
        <v>tier - 1</v>
      </c>
      <c r="N1219" s="5" t="str">
        <f>_xlfn.XLOOKUP(A1219,'Hospitalisation Details'!$K$2:$K$2344,'Hospitalisation Details'!$S$2:$S$2344,0)</f>
        <v>R1021</v>
      </c>
    </row>
    <row r="1220" spans="1:14" ht="15.6" x14ac:dyDescent="0.3">
      <c r="A1220" s="8" t="s">
        <v>1152</v>
      </c>
      <c r="B1220" s="7" t="str">
        <f>_xlfn.XLOOKUP(A1220,'Customer Names'!E1220:E3554,'Customer Names'!H1220:H3554)</f>
        <v>Vangampleare</v>
      </c>
      <c r="C1220" s="7">
        <v>25.46</v>
      </c>
      <c r="D1220" s="7" t="str">
        <f>_xlfn.XLOOKUP(A1220,'Medical Examinations'!J1220:J3554,'Medical Examinations'!M1220:M3554)</f>
        <v>Yes</v>
      </c>
      <c r="E1220" s="7" t="str">
        <f>_xlfn.XLOOKUP(A1220,'Medical Examinations'!J1220:J3554,'Medical Examinations'!N1220:N3554)</f>
        <v>No</v>
      </c>
      <c r="F1220" s="7" t="str">
        <f>_xlfn.XLOOKUP(A1220,'Medical Examinations'!J1220:J3554,'Medical Examinations'!O1220:O3554)</f>
        <v>No</v>
      </c>
      <c r="G1220" s="7">
        <v>1</v>
      </c>
      <c r="H1220" s="7" t="str">
        <f>_xlfn.XLOOKUP(A1220,'Medical Examinations'!J1220:J3554,'Medical Examinations'!Q1220:Q3554)</f>
        <v>No</v>
      </c>
      <c r="I1220" s="7" t="str">
        <f>_xlfn.XLOOKUP(A1220,'Medical Examinations'!J1220:J3554,'Medical Examinations'!S1220:S3554)</f>
        <v>Over Weight</v>
      </c>
      <c r="J1220" s="7" t="str">
        <f>_xlfn.XLOOKUP(A1220,'Hospitalisation Details'!$K$2:$K$2344,'Hospitalisation Details'!$V$2:$V$2344,0)</f>
        <v>6-Dec-1975</v>
      </c>
      <c r="K1220" s="24">
        <f>_xlfn.XLOOKUP(A1220,'Hospitalisation Details'!$K$2:$K$2344,'Hospitalisation Details'!$P$2:$P$2344,0)</f>
        <v>9225.26</v>
      </c>
      <c r="L1220" s="24" t="str">
        <f>_xlfn.XLOOKUP(A1220,'Hospitalisation Details'!$K$2:$K$2344,'Hospitalisation Details'!$Q$2:$Q$2344,0)</f>
        <v>tier - 3</v>
      </c>
      <c r="M1220" s="5" t="str">
        <f>_xlfn.XLOOKUP(A1220,'Hospitalisation Details'!$K$2:$K$2344,'Hospitalisation Details'!$R$2:$R$2344,0)</f>
        <v>tier - 3</v>
      </c>
      <c r="N1220" s="5" t="str">
        <f>_xlfn.XLOOKUP(A1220,'Hospitalisation Details'!$K$2:$K$2344,'Hospitalisation Details'!$S$2:$S$2344,0)</f>
        <v>R1015</v>
      </c>
    </row>
    <row r="1221" spans="1:14" ht="15.6" x14ac:dyDescent="0.3">
      <c r="A1221" s="8" t="s">
        <v>1151</v>
      </c>
      <c r="B1221" s="7" t="str">
        <f>_xlfn.XLOOKUP(A1221,'Customer Names'!E1221:E3555,'Customer Names'!H1221:H3555)</f>
        <v>Hiatt</v>
      </c>
      <c r="C1221" s="7">
        <v>29.64</v>
      </c>
      <c r="D1221" s="7" t="str">
        <f>_xlfn.XLOOKUP(A1221,'Medical Examinations'!J1221:J3555,'Medical Examinations'!M1221:M3555)</f>
        <v>Yes</v>
      </c>
      <c r="E1221" s="7" t="str">
        <f>_xlfn.XLOOKUP(A1221,'Medical Examinations'!J1221:J3555,'Medical Examinations'!N1221:N3555)</f>
        <v>No</v>
      </c>
      <c r="F1221" s="7" t="str">
        <f>_xlfn.XLOOKUP(A1221,'Medical Examinations'!J1221:J3555,'Medical Examinations'!O1221:O3555)</f>
        <v>No</v>
      </c>
      <c r="G1221" s="7">
        <v>0</v>
      </c>
      <c r="H1221" s="7" t="str">
        <f>_xlfn.XLOOKUP(A1221,'Medical Examinations'!J1221:J3555,'Medical Examinations'!Q1221:Q3555)</f>
        <v>No</v>
      </c>
      <c r="I1221" s="7" t="str">
        <f>_xlfn.XLOOKUP(A1221,'Medical Examinations'!J1221:J3555,'Medical Examinations'!S1221:S3555)</f>
        <v>Over Weight</v>
      </c>
      <c r="J1221" s="7" t="str">
        <f>_xlfn.XLOOKUP(A1221,'Hospitalisation Details'!$K$2:$K$2344,'Hospitalisation Details'!$V$2:$V$2344,0)</f>
        <v>5-Dec-1981</v>
      </c>
      <c r="K1221" s="24">
        <f>_xlfn.XLOOKUP(A1221,'Hospitalisation Details'!$K$2:$K$2344,'Hospitalisation Details'!$P$2:$P$2344,0)</f>
        <v>9222.4</v>
      </c>
      <c r="L1221" s="24" t="str">
        <f>_xlfn.XLOOKUP(A1221,'Hospitalisation Details'!$K$2:$K$2344,'Hospitalisation Details'!$Q$2:$Q$2344,0)</f>
        <v>tier - 2</v>
      </c>
      <c r="M1221" s="5" t="str">
        <f>_xlfn.XLOOKUP(A1221,'Hospitalisation Details'!$K$2:$K$2344,'Hospitalisation Details'!$R$2:$R$2344,0)</f>
        <v>tier - 3</v>
      </c>
      <c r="N1221" s="5" t="str">
        <f>_xlfn.XLOOKUP(A1221,'Hospitalisation Details'!$K$2:$K$2344,'Hospitalisation Details'!$S$2:$S$2344,0)</f>
        <v>R1019</v>
      </c>
    </row>
    <row r="1222" spans="1:14" ht="15.6" x14ac:dyDescent="0.3">
      <c r="A1222" s="8" t="s">
        <v>1150</v>
      </c>
      <c r="B1222" s="7" t="str">
        <f>_xlfn.XLOOKUP(A1222,'Customer Names'!E1222:E3556,'Customer Names'!H1222:H3556)</f>
        <v>Tadesse</v>
      </c>
      <c r="C1222" s="7">
        <v>31.27</v>
      </c>
      <c r="D1222" s="7" t="str">
        <f>_xlfn.XLOOKUP(A1222,'Medical Examinations'!J1222:J3556,'Medical Examinations'!M1222:M3556)</f>
        <v>Yes</v>
      </c>
      <c r="E1222" s="7" t="str">
        <f>_xlfn.XLOOKUP(A1222,'Medical Examinations'!J1222:J3556,'Medical Examinations'!N1222:N3556)</f>
        <v>No</v>
      </c>
      <c r="F1222" s="7" t="str">
        <f>_xlfn.XLOOKUP(A1222,'Medical Examinations'!J1222:J3556,'Medical Examinations'!O1222:O3556)</f>
        <v>No</v>
      </c>
      <c r="G1222" s="7">
        <v>1</v>
      </c>
      <c r="H1222" s="7" t="str">
        <f>_xlfn.XLOOKUP(A1222,'Medical Examinations'!J1222:J3556,'Medical Examinations'!Q1222:Q3556)</f>
        <v>No</v>
      </c>
      <c r="I1222" s="7" t="str">
        <f>_xlfn.XLOOKUP(A1222,'Medical Examinations'!J1222:J3556,'Medical Examinations'!S1222:S3556)</f>
        <v>Obesity</v>
      </c>
      <c r="J1222" s="7" t="str">
        <f>_xlfn.XLOOKUP(A1222,'Hospitalisation Details'!$K$2:$K$2344,'Hospitalisation Details'!$V$2:$V$2344,0)</f>
        <v>25-Dec-1986</v>
      </c>
      <c r="K1222" s="24">
        <f>_xlfn.XLOOKUP(A1222,'Hospitalisation Details'!$K$2:$K$2344,'Hospitalisation Details'!$P$2:$P$2344,0)</f>
        <v>9210.06</v>
      </c>
      <c r="L1222" s="24" t="str">
        <f>_xlfn.XLOOKUP(A1222,'Hospitalisation Details'!$K$2:$K$2344,'Hospitalisation Details'!$Q$2:$Q$2344,0)</f>
        <v>tier - 2</v>
      </c>
      <c r="M1222" s="5" t="str">
        <f>_xlfn.XLOOKUP(A1222,'Hospitalisation Details'!$K$2:$K$2344,'Hospitalisation Details'!$R$2:$R$2344,0)</f>
        <v>tier - 3</v>
      </c>
      <c r="N1222" s="5" t="str">
        <f>_xlfn.XLOOKUP(A1222,'Hospitalisation Details'!$K$2:$K$2344,'Hospitalisation Details'!$S$2:$S$2344,0)</f>
        <v>R1021</v>
      </c>
    </row>
    <row r="1223" spans="1:14" ht="15.6" x14ac:dyDescent="0.3">
      <c r="A1223" s="8" t="s">
        <v>1149</v>
      </c>
      <c r="B1223" s="7" t="str">
        <f>_xlfn.XLOOKUP(A1223,'Customer Names'!E1223:E3557,'Customer Names'!H1223:H3557)</f>
        <v>Jaswell</v>
      </c>
      <c r="C1223" s="7">
        <v>19.95</v>
      </c>
      <c r="D1223" s="7" t="str">
        <f>_xlfn.XLOOKUP(A1223,'Medical Examinations'!J1223:J3557,'Medical Examinations'!M1223:M3557)</f>
        <v>Yes</v>
      </c>
      <c r="E1223" s="7" t="str">
        <f>_xlfn.XLOOKUP(A1223,'Medical Examinations'!J1223:J3557,'Medical Examinations'!N1223:N3557)</f>
        <v>No</v>
      </c>
      <c r="F1223" s="7" t="str">
        <f>_xlfn.XLOOKUP(A1223,'Medical Examinations'!J1223:J3557,'Medical Examinations'!O1223:O3557)</f>
        <v>No</v>
      </c>
      <c r="G1223" s="7">
        <v>0</v>
      </c>
      <c r="H1223" s="7" t="str">
        <f>_xlfn.XLOOKUP(A1223,'Medical Examinations'!J1223:J3557,'Medical Examinations'!Q1223:Q3557)</f>
        <v>No</v>
      </c>
      <c r="I1223" s="7" t="str">
        <f>_xlfn.XLOOKUP(A1223,'Medical Examinations'!J1223:J3557,'Medical Examinations'!S1223:S3557)</f>
        <v>Normal Weight</v>
      </c>
      <c r="J1223" s="7" t="str">
        <f>_xlfn.XLOOKUP(A1223,'Hospitalisation Details'!$K$2:$K$2344,'Hospitalisation Details'!$V$2:$V$2344,0)</f>
        <v>10-Sep-1976</v>
      </c>
      <c r="K1223" s="24">
        <f>_xlfn.XLOOKUP(A1223,'Hospitalisation Details'!$K$2:$K$2344,'Hospitalisation Details'!$P$2:$P$2344,0)</f>
        <v>9193.84</v>
      </c>
      <c r="L1223" s="24" t="str">
        <f>_xlfn.XLOOKUP(A1223,'Hospitalisation Details'!$K$2:$K$2344,'Hospitalisation Details'!$Q$2:$Q$2344,0)</f>
        <v>tier - 2</v>
      </c>
      <c r="M1223" s="5" t="str">
        <f>_xlfn.XLOOKUP(A1223,'Hospitalisation Details'!$K$2:$K$2344,'Hospitalisation Details'!$R$2:$R$2344,0)</f>
        <v>tier - 1</v>
      </c>
      <c r="N1223" s="5" t="str">
        <f>_xlfn.XLOOKUP(A1223,'Hospitalisation Details'!$K$2:$K$2344,'Hospitalisation Details'!$S$2:$S$2344,0)</f>
        <v>R1012</v>
      </c>
    </row>
    <row r="1224" spans="1:14" ht="15.6" x14ac:dyDescent="0.3">
      <c r="A1224" s="8" t="s">
        <v>1148</v>
      </c>
      <c r="B1224" s="7" t="str">
        <f>_xlfn.XLOOKUP(A1224,'Customer Names'!E1224:E3558,'Customer Names'!H1224:H3558)</f>
        <v>Phillips-Cook</v>
      </c>
      <c r="C1224" s="7">
        <v>21.3</v>
      </c>
      <c r="D1224" s="7" t="str">
        <f>_xlfn.XLOOKUP(A1224,'Medical Examinations'!J1224:J3558,'Medical Examinations'!M1224:M3558)</f>
        <v>No</v>
      </c>
      <c r="E1224" s="7" t="str">
        <f>_xlfn.XLOOKUP(A1224,'Medical Examinations'!J1224:J3558,'Medical Examinations'!N1224:N3558)</f>
        <v>No</v>
      </c>
      <c r="F1224" s="7" t="str">
        <f>_xlfn.XLOOKUP(A1224,'Medical Examinations'!J1224:J3558,'Medical Examinations'!O1224:O3558)</f>
        <v>No</v>
      </c>
      <c r="G1224" s="7">
        <v>2</v>
      </c>
      <c r="H1224" s="7" t="str">
        <f>_xlfn.XLOOKUP(A1224,'Medical Examinations'!J1224:J3558,'Medical Examinations'!Q1224:Q3558)</f>
        <v>No</v>
      </c>
      <c r="I1224" s="7" t="str">
        <f>_xlfn.XLOOKUP(A1224,'Medical Examinations'!J1224:J3558,'Medical Examinations'!S1224:S3558)</f>
        <v>Normal Weight</v>
      </c>
      <c r="J1224" s="7" t="str">
        <f>_xlfn.XLOOKUP(A1224,'Hospitalisation Details'!$K$2:$K$2344,'Hospitalisation Details'!$V$2:$V$2344,0)</f>
        <v>25-Dec-1973</v>
      </c>
      <c r="K1224" s="24">
        <f>_xlfn.XLOOKUP(A1224,'Hospitalisation Details'!$K$2:$K$2344,'Hospitalisation Details'!$P$2:$P$2344,0)</f>
        <v>9182.17</v>
      </c>
      <c r="L1224" s="24" t="str">
        <f>_xlfn.XLOOKUP(A1224,'Hospitalisation Details'!$K$2:$K$2344,'Hospitalisation Details'!$Q$2:$Q$2344,0)</f>
        <v>tier - 2</v>
      </c>
      <c r="M1224" s="5" t="str">
        <f>_xlfn.XLOOKUP(A1224,'Hospitalisation Details'!$K$2:$K$2344,'Hospitalisation Details'!$R$2:$R$2344,0)</f>
        <v>tier - 3</v>
      </c>
      <c r="N1224" s="5" t="str">
        <f>_xlfn.XLOOKUP(A1224,'Hospitalisation Details'!$K$2:$K$2344,'Hospitalisation Details'!$S$2:$S$2344,0)</f>
        <v>R1011</v>
      </c>
    </row>
    <row r="1225" spans="1:14" ht="15.6" x14ac:dyDescent="0.3">
      <c r="A1225" s="8" t="s">
        <v>1147</v>
      </c>
      <c r="B1225" s="7" t="str">
        <f>_xlfn.XLOOKUP(A1225,'Customer Names'!E1225:E3559,'Customer Names'!H1225:H3559)</f>
        <v>Clark</v>
      </c>
      <c r="C1225" s="7">
        <v>31.635000000000002</v>
      </c>
      <c r="D1225" s="7" t="str">
        <f>_xlfn.XLOOKUP(A1225,'Medical Examinations'!J1225:J3559,'Medical Examinations'!M1225:M3559)</f>
        <v>No</v>
      </c>
      <c r="E1225" s="7" t="str">
        <f>_xlfn.XLOOKUP(A1225,'Medical Examinations'!J1225:J3559,'Medical Examinations'!N1225:N3559)</f>
        <v>No</v>
      </c>
      <c r="F1225" s="7" t="str">
        <f>_xlfn.XLOOKUP(A1225,'Medical Examinations'!J1225:J3559,'Medical Examinations'!O1225:O3559)</f>
        <v>No</v>
      </c>
      <c r="G1225" s="7">
        <v>0</v>
      </c>
      <c r="H1225" s="7" t="str">
        <f>_xlfn.XLOOKUP(A1225,'Medical Examinations'!J1225:J3559,'Medical Examinations'!Q1225:Q3559)</f>
        <v>No</v>
      </c>
      <c r="I1225" s="7" t="str">
        <f>_xlfn.XLOOKUP(A1225,'Medical Examinations'!J1225:J3559,'Medical Examinations'!S1225:S3559)</f>
        <v>Obesity</v>
      </c>
      <c r="J1225" s="7" t="str">
        <f>_xlfn.XLOOKUP(A1225,'Hospitalisation Details'!$K$2:$K$2344,'Hospitalisation Details'!$V$2:$V$2344,0)</f>
        <v>29-Dec-1971</v>
      </c>
      <c r="K1225" s="24">
        <f>_xlfn.XLOOKUP(A1225,'Hospitalisation Details'!$K$2:$K$2344,'Hospitalisation Details'!$P$2:$P$2344,0)</f>
        <v>9174.14</v>
      </c>
      <c r="L1225" s="24" t="str">
        <f>_xlfn.XLOOKUP(A1225,'Hospitalisation Details'!$K$2:$K$2344,'Hospitalisation Details'!$Q$2:$Q$2344,0)</f>
        <v>tier - 3</v>
      </c>
      <c r="M1225" s="5" t="str">
        <f>_xlfn.XLOOKUP(A1225,'Hospitalisation Details'!$K$2:$K$2344,'Hospitalisation Details'!$R$2:$R$2344,0)</f>
        <v>tier - 1</v>
      </c>
      <c r="N1225" s="5" t="str">
        <f>_xlfn.XLOOKUP(A1225,'Hospitalisation Details'!$K$2:$K$2344,'Hospitalisation Details'!$S$2:$S$2344,0)</f>
        <v>R1012</v>
      </c>
    </row>
    <row r="1226" spans="1:14" ht="15.6" x14ac:dyDescent="0.3">
      <c r="A1226" s="8" t="s">
        <v>1146</v>
      </c>
      <c r="B1226" s="7" t="str">
        <f>_xlfn.XLOOKUP(A1226,'Customer Names'!E1226:E3560,'Customer Names'!H1226:H3560)</f>
        <v>Wang</v>
      </c>
      <c r="C1226" s="7">
        <v>23.9</v>
      </c>
      <c r="D1226" s="7" t="str">
        <f>_xlfn.XLOOKUP(A1226,'Medical Examinations'!J1226:J3560,'Medical Examinations'!M1226:M3560)</f>
        <v>Yes</v>
      </c>
      <c r="E1226" s="7" t="str">
        <f>_xlfn.XLOOKUP(A1226,'Medical Examinations'!J1226:J3560,'Medical Examinations'!N1226:N3560)</f>
        <v>No</v>
      </c>
      <c r="F1226" s="7" t="str">
        <f>_xlfn.XLOOKUP(A1226,'Medical Examinations'!J1226:J3560,'Medical Examinations'!O1226:O3560)</f>
        <v>No</v>
      </c>
      <c r="G1226" s="7">
        <v>2</v>
      </c>
      <c r="H1226" s="7" t="str">
        <f>_xlfn.XLOOKUP(A1226,'Medical Examinations'!J1226:J3560,'Medical Examinations'!Q1226:Q3560)</f>
        <v>No</v>
      </c>
      <c r="I1226" s="7" t="str">
        <f>_xlfn.XLOOKUP(A1226,'Medical Examinations'!J1226:J3560,'Medical Examinations'!S1226:S3560)</f>
        <v>Normal Weight</v>
      </c>
      <c r="J1226" s="7" t="str">
        <f>_xlfn.XLOOKUP(A1226,'Hospitalisation Details'!$K$2:$K$2344,'Hospitalisation Details'!$V$2:$V$2344,0)</f>
        <v>24-Oct-1970</v>
      </c>
      <c r="K1226" s="24">
        <f>_xlfn.XLOOKUP(A1226,'Hospitalisation Details'!$K$2:$K$2344,'Hospitalisation Details'!$P$2:$P$2344,0)</f>
        <v>9171.75</v>
      </c>
      <c r="L1226" s="24" t="str">
        <f>_xlfn.XLOOKUP(A1226,'Hospitalisation Details'!$K$2:$K$2344,'Hospitalisation Details'!$Q$2:$Q$2344,0)</f>
        <v>tier - 2</v>
      </c>
      <c r="M1226" s="5" t="str">
        <f>_xlfn.XLOOKUP(A1226,'Hospitalisation Details'!$K$2:$K$2344,'Hospitalisation Details'!$R$2:$R$2344,0)</f>
        <v>tier - 2</v>
      </c>
      <c r="N1226" s="5" t="str">
        <f>_xlfn.XLOOKUP(A1226,'Hospitalisation Details'!$K$2:$K$2344,'Hospitalisation Details'!$S$2:$S$2344,0)</f>
        <v>R1012</v>
      </c>
    </row>
    <row r="1227" spans="1:14" ht="15.6" x14ac:dyDescent="0.3">
      <c r="A1227" s="8" t="s">
        <v>1145</v>
      </c>
      <c r="B1227" s="7" t="str">
        <f>_xlfn.XLOOKUP(A1227,'Customer Names'!E1227:E3561,'Customer Names'!H1227:H3561)</f>
        <v>Desruisseaux</v>
      </c>
      <c r="C1227" s="7">
        <v>34.15</v>
      </c>
      <c r="D1227" s="7" t="str">
        <f>_xlfn.XLOOKUP(A1227,'Medical Examinations'!J1227:J3561,'Medical Examinations'!M1227:M3561)</f>
        <v>No</v>
      </c>
      <c r="E1227" s="7" t="str">
        <f>_xlfn.XLOOKUP(A1227,'Medical Examinations'!J1227:J3561,'Medical Examinations'!N1227:N3561)</f>
        <v>No</v>
      </c>
      <c r="F1227" s="7" t="str">
        <f>_xlfn.XLOOKUP(A1227,'Medical Examinations'!J1227:J3561,'Medical Examinations'!O1227:O3561)</f>
        <v>No</v>
      </c>
      <c r="G1227" s="7">
        <v>0</v>
      </c>
      <c r="H1227" s="7" t="str">
        <f>_xlfn.XLOOKUP(A1227,'Medical Examinations'!J1227:J3561,'Medical Examinations'!Q1227:Q3561)</f>
        <v>No</v>
      </c>
      <c r="I1227" s="7" t="str">
        <f>_xlfn.XLOOKUP(A1227,'Medical Examinations'!J1227:J3561,'Medical Examinations'!S1227:S3561)</f>
        <v>Obesity</v>
      </c>
      <c r="J1227" s="7" t="str">
        <f>_xlfn.XLOOKUP(A1227,'Hospitalisation Details'!$K$2:$K$2344,'Hospitalisation Details'!$V$2:$V$2344,0)</f>
        <v>23-Aug-1990</v>
      </c>
      <c r="K1227" s="24">
        <f>_xlfn.XLOOKUP(A1227,'Hospitalisation Details'!$K$2:$K$2344,'Hospitalisation Details'!$P$2:$P$2344,0)</f>
        <v>9159.51</v>
      </c>
      <c r="L1227" s="24" t="str">
        <f>_xlfn.XLOOKUP(A1227,'Hospitalisation Details'!$K$2:$K$2344,'Hospitalisation Details'!$Q$2:$Q$2344,0)</f>
        <v>tier - 2</v>
      </c>
      <c r="M1227" s="5" t="str">
        <f>_xlfn.XLOOKUP(A1227,'Hospitalisation Details'!$K$2:$K$2344,'Hospitalisation Details'!$R$2:$R$2344,0)</f>
        <v>tier - 2</v>
      </c>
      <c r="N1227" s="5" t="str">
        <f>_xlfn.XLOOKUP(A1227,'Hospitalisation Details'!$K$2:$K$2344,'Hospitalisation Details'!$S$2:$S$2344,0)</f>
        <v>R1021</v>
      </c>
    </row>
    <row r="1228" spans="1:14" ht="15.6" x14ac:dyDescent="0.3">
      <c r="A1228" s="8" t="s">
        <v>1144</v>
      </c>
      <c r="B1228" s="7" t="str">
        <f>_xlfn.XLOOKUP(A1228,'Customer Names'!E1228:E3562,'Customer Names'!H1228:H3562)</f>
        <v>Ripp</v>
      </c>
      <c r="C1228" s="7">
        <v>28.71</v>
      </c>
      <c r="D1228" s="7" t="str">
        <f>_xlfn.XLOOKUP(A1228,'Medical Examinations'!J1228:J3562,'Medical Examinations'!M1228:M3562)</f>
        <v>No</v>
      </c>
      <c r="E1228" s="7" t="str">
        <f>_xlfn.XLOOKUP(A1228,'Medical Examinations'!J1228:J3562,'Medical Examinations'!N1228:N3562)</f>
        <v>No</v>
      </c>
      <c r="F1228" s="7" t="str">
        <f>_xlfn.XLOOKUP(A1228,'Medical Examinations'!J1228:J3562,'Medical Examinations'!O1228:O3562)</f>
        <v>No</v>
      </c>
      <c r="G1228" s="7">
        <v>0</v>
      </c>
      <c r="H1228" s="7" t="str">
        <f>_xlfn.XLOOKUP(A1228,'Medical Examinations'!J1228:J3562,'Medical Examinations'!Q1228:Q3562)</f>
        <v>No</v>
      </c>
      <c r="I1228" s="7" t="str">
        <f>_xlfn.XLOOKUP(A1228,'Medical Examinations'!J1228:J3562,'Medical Examinations'!S1228:S3562)</f>
        <v>Over Weight</v>
      </c>
      <c r="J1228" s="7" t="str">
        <f>_xlfn.XLOOKUP(A1228,'Hospitalisation Details'!$K$2:$K$2344,'Hospitalisation Details'!$V$2:$V$2344,0)</f>
        <v>8-Dec-1982</v>
      </c>
      <c r="K1228" s="24">
        <f>_xlfn.XLOOKUP(A1228,'Hospitalisation Details'!$K$2:$K$2344,'Hospitalisation Details'!$P$2:$P$2344,0)</f>
        <v>9147.5</v>
      </c>
      <c r="L1228" s="24" t="str">
        <f>_xlfn.XLOOKUP(A1228,'Hospitalisation Details'!$K$2:$K$2344,'Hospitalisation Details'!$Q$2:$Q$2344,0)</f>
        <v>tier - 2</v>
      </c>
      <c r="M1228" s="5" t="str">
        <f>_xlfn.XLOOKUP(A1228,'Hospitalisation Details'!$K$2:$K$2344,'Hospitalisation Details'!$R$2:$R$2344,0)</f>
        <v>tier - 1</v>
      </c>
      <c r="N1228" s="5" t="str">
        <f>_xlfn.XLOOKUP(A1228,'Hospitalisation Details'!$K$2:$K$2344,'Hospitalisation Details'!$S$2:$S$2344,0)</f>
        <v>R1012</v>
      </c>
    </row>
    <row r="1229" spans="1:14" ht="15.6" x14ac:dyDescent="0.3">
      <c r="A1229" s="8" t="s">
        <v>1143</v>
      </c>
      <c r="B1229" s="7" t="str">
        <f>_xlfn.XLOOKUP(A1229,'Customer Names'!E1229:E3563,'Customer Names'!H1229:H3563)</f>
        <v>Harris</v>
      </c>
      <c r="C1229" s="7">
        <v>36.700000000000003</v>
      </c>
      <c r="D1229" s="7" t="str">
        <f>_xlfn.XLOOKUP(A1229,'Medical Examinations'!J1229:J3563,'Medical Examinations'!M1229:M3563)</f>
        <v>Yes</v>
      </c>
      <c r="E1229" s="7" t="str">
        <f>_xlfn.XLOOKUP(A1229,'Medical Examinations'!J1229:J3563,'Medical Examinations'!N1229:N3563)</f>
        <v>No</v>
      </c>
      <c r="F1229" s="7" t="str">
        <f>_xlfn.XLOOKUP(A1229,'Medical Examinations'!J1229:J3563,'Medical Examinations'!O1229:O3563)</f>
        <v>No</v>
      </c>
      <c r="G1229" s="7">
        <v>2</v>
      </c>
      <c r="H1229" s="7" t="str">
        <f>_xlfn.XLOOKUP(A1229,'Medical Examinations'!J1229:J3563,'Medical Examinations'!Q1229:Q3563)</f>
        <v>No</v>
      </c>
      <c r="I1229" s="7" t="str">
        <f>_xlfn.XLOOKUP(A1229,'Medical Examinations'!J1229:J3563,'Medical Examinations'!S1229:S3563)</f>
        <v>Obesity</v>
      </c>
      <c r="J1229" s="7" t="str">
        <f>_xlfn.XLOOKUP(A1229,'Hospitalisation Details'!$K$2:$K$2344,'Hospitalisation Details'!$V$2:$V$2344,0)</f>
        <v>18-Oct-1970</v>
      </c>
      <c r="K1229" s="24">
        <f>_xlfn.XLOOKUP(A1229,'Hospitalisation Details'!$K$2:$K$2344,'Hospitalisation Details'!$P$2:$P$2344,0)</f>
        <v>9144.57</v>
      </c>
      <c r="L1229" s="24" t="str">
        <f>_xlfn.XLOOKUP(A1229,'Hospitalisation Details'!$K$2:$K$2344,'Hospitalisation Details'!$Q$2:$Q$2344,0)</f>
        <v>tier - 3</v>
      </c>
      <c r="M1229" s="5" t="str">
        <f>_xlfn.XLOOKUP(A1229,'Hospitalisation Details'!$K$2:$K$2344,'Hospitalisation Details'!$R$2:$R$2344,0)</f>
        <v>tier - 2</v>
      </c>
      <c r="N1229" s="5" t="str">
        <f>_xlfn.XLOOKUP(A1229,'Hospitalisation Details'!$K$2:$K$2344,'Hospitalisation Details'!$S$2:$S$2344,0)</f>
        <v>R1011</v>
      </c>
    </row>
    <row r="1230" spans="1:14" ht="15.6" x14ac:dyDescent="0.3">
      <c r="A1230" s="8" t="s">
        <v>1142</v>
      </c>
      <c r="B1230" s="7" t="str">
        <f>_xlfn.XLOOKUP(A1230,'Customer Names'!E1230:E3564,'Customer Names'!H1230:H3564)</f>
        <v>Shafer</v>
      </c>
      <c r="C1230" s="7">
        <v>34.1</v>
      </c>
      <c r="D1230" s="7" t="str">
        <f>_xlfn.XLOOKUP(A1230,'Medical Examinations'!J1230:J3564,'Medical Examinations'!M1230:M3564)</f>
        <v>Yes</v>
      </c>
      <c r="E1230" s="7" t="str">
        <f>_xlfn.XLOOKUP(A1230,'Medical Examinations'!J1230:J3564,'Medical Examinations'!N1230:N3564)</f>
        <v>No</v>
      </c>
      <c r="F1230" s="7" t="str">
        <f>_xlfn.XLOOKUP(A1230,'Medical Examinations'!J1230:J3564,'Medical Examinations'!O1230:O3564)</f>
        <v>No</v>
      </c>
      <c r="G1230" s="7">
        <v>2</v>
      </c>
      <c r="H1230" s="7" t="str">
        <f>_xlfn.XLOOKUP(A1230,'Medical Examinations'!J1230:J3564,'Medical Examinations'!Q1230:Q3564)</f>
        <v>No</v>
      </c>
      <c r="I1230" s="7" t="str">
        <f>_xlfn.XLOOKUP(A1230,'Medical Examinations'!J1230:J3564,'Medical Examinations'!S1230:S3564)</f>
        <v>Obesity</v>
      </c>
      <c r="J1230" s="7" t="str">
        <f>_xlfn.XLOOKUP(A1230,'Hospitalisation Details'!$K$2:$K$2344,'Hospitalisation Details'!$V$2:$V$2344,0)</f>
        <v>12-Aug-1970</v>
      </c>
      <c r="K1230" s="24">
        <f>_xlfn.XLOOKUP(A1230,'Hospitalisation Details'!$K$2:$K$2344,'Hospitalisation Details'!$P$2:$P$2344,0)</f>
        <v>9140.9500000000007</v>
      </c>
      <c r="L1230" s="24" t="str">
        <f>_xlfn.XLOOKUP(A1230,'Hospitalisation Details'!$K$2:$K$2344,'Hospitalisation Details'!$Q$2:$Q$2344,0)</f>
        <v>tier - 3</v>
      </c>
      <c r="M1230" s="5" t="str">
        <f>_xlfn.XLOOKUP(A1230,'Hospitalisation Details'!$K$2:$K$2344,'Hospitalisation Details'!$R$2:$R$2344,0)</f>
        <v>tier - 3</v>
      </c>
      <c r="N1230" s="5" t="str">
        <f>_xlfn.XLOOKUP(A1230,'Hospitalisation Details'!$K$2:$K$2344,'Hospitalisation Details'!$S$2:$S$2344,0)</f>
        <v>R1013</v>
      </c>
    </row>
    <row r="1231" spans="1:14" ht="15.6" x14ac:dyDescent="0.3">
      <c r="A1231" s="8" t="s">
        <v>1141</v>
      </c>
      <c r="B1231" s="7" t="str">
        <f>_xlfn.XLOOKUP(A1231,'Customer Names'!E1231:E3565,'Customer Names'!H1231:H3565)</f>
        <v>Hemesath</v>
      </c>
      <c r="C1231" s="7">
        <v>25.7</v>
      </c>
      <c r="D1231" s="7" t="str">
        <f>_xlfn.XLOOKUP(A1231,'Medical Examinations'!J1231:J3565,'Medical Examinations'!M1231:M3565)</f>
        <v>No</v>
      </c>
      <c r="E1231" s="7" t="str">
        <f>_xlfn.XLOOKUP(A1231,'Medical Examinations'!J1231:J3565,'Medical Examinations'!N1231:N3565)</f>
        <v>No</v>
      </c>
      <c r="F1231" s="7" t="str">
        <f>_xlfn.XLOOKUP(A1231,'Medical Examinations'!J1231:J3565,'Medical Examinations'!O1231:O3565)</f>
        <v>No</v>
      </c>
      <c r="G1231" s="7">
        <v>0</v>
      </c>
      <c r="H1231" s="7" t="str">
        <f>_xlfn.XLOOKUP(A1231,'Medical Examinations'!J1231:J3565,'Medical Examinations'!Q1231:Q3565)</f>
        <v>No</v>
      </c>
      <c r="I1231" s="7" t="str">
        <f>_xlfn.XLOOKUP(A1231,'Medical Examinations'!J1231:J3565,'Medical Examinations'!S1231:S3565)</f>
        <v>Over Weight</v>
      </c>
      <c r="J1231" s="7" t="str">
        <f>_xlfn.XLOOKUP(A1231,'Hospitalisation Details'!$K$2:$K$2344,'Hospitalisation Details'!$V$2:$V$2344,0)</f>
        <v>2-Dec-1977</v>
      </c>
      <c r="K1231" s="24">
        <f>_xlfn.XLOOKUP(A1231,'Hospitalisation Details'!$K$2:$K$2344,'Hospitalisation Details'!$P$2:$P$2344,0)</f>
        <v>9101.7999999999993</v>
      </c>
      <c r="L1231" s="24" t="str">
        <f>_xlfn.XLOOKUP(A1231,'Hospitalisation Details'!$K$2:$K$2344,'Hospitalisation Details'!$Q$2:$Q$2344,0)</f>
        <v>tier - 2</v>
      </c>
      <c r="M1231" s="5" t="str">
        <f>_xlfn.XLOOKUP(A1231,'Hospitalisation Details'!$K$2:$K$2344,'Hospitalisation Details'!$R$2:$R$2344,0)</f>
        <v>tier - 1</v>
      </c>
      <c r="N1231" s="5" t="str">
        <f>_xlfn.XLOOKUP(A1231,'Hospitalisation Details'!$K$2:$K$2344,'Hospitalisation Details'!$S$2:$S$2344,0)</f>
        <v>R1011</v>
      </c>
    </row>
    <row r="1232" spans="1:14" ht="15.6" x14ac:dyDescent="0.3">
      <c r="A1232" s="8" t="s">
        <v>1140</v>
      </c>
      <c r="B1232" s="7" t="str">
        <f>_xlfn.XLOOKUP(A1232,'Customer Names'!E1232:E3566,'Customer Names'!H1232:H3566)</f>
        <v>Vinci</v>
      </c>
      <c r="C1232" s="7">
        <v>21.68</v>
      </c>
      <c r="D1232" s="7" t="str">
        <f>_xlfn.XLOOKUP(A1232,'Medical Examinations'!J1232:J3566,'Medical Examinations'!M1232:M3566)</f>
        <v>No</v>
      </c>
      <c r="E1232" s="7" t="str">
        <f>_xlfn.XLOOKUP(A1232,'Medical Examinations'!J1232:J3566,'Medical Examinations'!N1232:N3566)</f>
        <v>No</v>
      </c>
      <c r="F1232" s="7" t="str">
        <f>_xlfn.XLOOKUP(A1232,'Medical Examinations'!J1232:J3566,'Medical Examinations'!O1232:O3566)</f>
        <v>No</v>
      </c>
      <c r="G1232" s="7">
        <v>0</v>
      </c>
      <c r="H1232" s="7" t="str">
        <f>_xlfn.XLOOKUP(A1232,'Medical Examinations'!J1232:J3566,'Medical Examinations'!Q1232:Q3566)</f>
        <v>No</v>
      </c>
      <c r="I1232" s="7" t="str">
        <f>_xlfn.XLOOKUP(A1232,'Medical Examinations'!J1232:J3566,'Medical Examinations'!S1232:S3566)</f>
        <v>Normal Weight</v>
      </c>
      <c r="J1232" s="7" t="str">
        <f>_xlfn.XLOOKUP(A1232,'Hospitalisation Details'!$K$2:$K$2344,'Hospitalisation Details'!$V$2:$V$2344,0)</f>
        <v>9-Nov-1965</v>
      </c>
      <c r="K1232" s="24">
        <f>_xlfn.XLOOKUP(A1232,'Hospitalisation Details'!$K$2:$K$2344,'Hospitalisation Details'!$P$2:$P$2344,0)</f>
        <v>9095.94</v>
      </c>
      <c r="L1232" s="24" t="str">
        <f>_xlfn.XLOOKUP(A1232,'Hospitalisation Details'!$K$2:$K$2344,'Hospitalisation Details'!$Q$2:$Q$2344,0)</f>
        <v>tier - 3</v>
      </c>
      <c r="M1232" s="5" t="str">
        <f>_xlfn.XLOOKUP(A1232,'Hospitalisation Details'!$K$2:$K$2344,'Hospitalisation Details'!$R$2:$R$2344,0)</f>
        <v>tier - 1</v>
      </c>
      <c r="N1232" s="5" t="str">
        <f>_xlfn.XLOOKUP(A1232,'Hospitalisation Details'!$K$2:$K$2344,'Hospitalisation Details'!$S$2:$S$2344,0)</f>
        <v>R1011</v>
      </c>
    </row>
    <row r="1233" spans="1:14" ht="15.6" x14ac:dyDescent="0.3">
      <c r="A1233" s="8" t="s">
        <v>1139</v>
      </c>
      <c r="B1233" s="7" t="str">
        <f>_xlfn.XLOOKUP(A1233,'Customer Names'!E1233:E3567,'Customer Names'!H1233:H3567)</f>
        <v>Diamond-Husmann</v>
      </c>
      <c r="C1233" s="7">
        <v>25.175000000000001</v>
      </c>
      <c r="D1233" s="7" t="str">
        <f>_xlfn.XLOOKUP(A1233,'Medical Examinations'!J1233:J3567,'Medical Examinations'!M1233:M3567)</f>
        <v>No</v>
      </c>
      <c r="E1233" s="7" t="str">
        <f>_xlfn.XLOOKUP(A1233,'Medical Examinations'!J1233:J3567,'Medical Examinations'!N1233:N3567)</f>
        <v>No</v>
      </c>
      <c r="F1233" s="7" t="str">
        <f>_xlfn.XLOOKUP(A1233,'Medical Examinations'!J1233:J3567,'Medical Examinations'!O1233:O3567)</f>
        <v>No</v>
      </c>
      <c r="G1233" s="7">
        <v>0</v>
      </c>
      <c r="H1233" s="7" t="str">
        <f>_xlfn.XLOOKUP(A1233,'Medical Examinations'!J1233:J3567,'Medical Examinations'!Q1233:Q3567)</f>
        <v>No</v>
      </c>
      <c r="I1233" s="7" t="str">
        <f>_xlfn.XLOOKUP(A1233,'Medical Examinations'!J1233:J3567,'Medical Examinations'!S1233:S3567)</f>
        <v>Over Weight</v>
      </c>
      <c r="J1233" s="7" t="str">
        <f>_xlfn.XLOOKUP(A1233,'Hospitalisation Details'!$K$2:$K$2344,'Hospitalisation Details'!$V$2:$V$2344,0)</f>
        <v>4-Nov-1977</v>
      </c>
      <c r="K1233" s="24">
        <f>_xlfn.XLOOKUP(A1233,'Hospitalisation Details'!$K$2:$K$2344,'Hospitalisation Details'!$P$2:$P$2344,0)</f>
        <v>9095.07</v>
      </c>
      <c r="L1233" s="24" t="str">
        <f>_xlfn.XLOOKUP(A1233,'Hospitalisation Details'!$K$2:$K$2344,'Hospitalisation Details'!$Q$2:$Q$2344,0)</f>
        <v>tier - 2</v>
      </c>
      <c r="M1233" s="5" t="str">
        <f>_xlfn.XLOOKUP(A1233,'Hospitalisation Details'!$K$2:$K$2344,'Hospitalisation Details'!$R$2:$R$2344,0)</f>
        <v>tier - 2</v>
      </c>
      <c r="N1233" s="5" t="str">
        <f>_xlfn.XLOOKUP(A1233,'Hospitalisation Details'!$K$2:$K$2344,'Hospitalisation Details'!$S$2:$S$2344,0)</f>
        <v>R1024</v>
      </c>
    </row>
    <row r="1234" spans="1:14" ht="15.6" x14ac:dyDescent="0.3">
      <c r="A1234" s="8" t="s">
        <v>1138</v>
      </c>
      <c r="B1234" s="7" t="str">
        <f>_xlfn.XLOOKUP(A1234,'Customer Names'!E1234:E3568,'Customer Names'!H1234:H3568)</f>
        <v>Soto</v>
      </c>
      <c r="C1234" s="7">
        <v>44.77</v>
      </c>
      <c r="D1234" s="7" t="str">
        <f>_xlfn.XLOOKUP(A1234,'Medical Examinations'!J1234:J3568,'Medical Examinations'!M1234:M3568)</f>
        <v>No</v>
      </c>
      <c r="E1234" s="7" t="str">
        <f>_xlfn.XLOOKUP(A1234,'Medical Examinations'!J1234:J3568,'Medical Examinations'!N1234:N3568)</f>
        <v>No</v>
      </c>
      <c r="F1234" s="7" t="str">
        <f>_xlfn.XLOOKUP(A1234,'Medical Examinations'!J1234:J3568,'Medical Examinations'!O1234:O3568)</f>
        <v>No</v>
      </c>
      <c r="G1234" s="7">
        <v>2</v>
      </c>
      <c r="H1234" s="7" t="str">
        <f>_xlfn.XLOOKUP(A1234,'Medical Examinations'!J1234:J3568,'Medical Examinations'!Q1234:Q3568)</f>
        <v>No</v>
      </c>
      <c r="I1234" s="7" t="str">
        <f>_xlfn.XLOOKUP(A1234,'Medical Examinations'!J1234:J3568,'Medical Examinations'!S1234:S3568)</f>
        <v>Obesity</v>
      </c>
      <c r="J1234" s="7" t="str">
        <f>_xlfn.XLOOKUP(A1234,'Hospitalisation Details'!$K$2:$K$2344,'Hospitalisation Details'!$V$2:$V$2344,0)</f>
        <v>2-Dec-1972</v>
      </c>
      <c r="K1234" s="24">
        <f>_xlfn.XLOOKUP(A1234,'Hospitalisation Details'!$K$2:$K$2344,'Hospitalisation Details'!$P$2:$P$2344,0)</f>
        <v>9058.73</v>
      </c>
      <c r="L1234" s="24" t="str">
        <f>_xlfn.XLOOKUP(A1234,'Hospitalisation Details'!$K$2:$K$2344,'Hospitalisation Details'!$Q$2:$Q$2344,0)</f>
        <v>tier - 3</v>
      </c>
      <c r="M1234" s="5" t="str">
        <f>_xlfn.XLOOKUP(A1234,'Hospitalisation Details'!$K$2:$K$2344,'Hospitalisation Details'!$R$2:$R$2344,0)</f>
        <v>tier - 2</v>
      </c>
      <c r="N1234" s="5" t="str">
        <f>_xlfn.XLOOKUP(A1234,'Hospitalisation Details'!$K$2:$K$2344,'Hospitalisation Details'!$S$2:$S$2344,0)</f>
        <v>R1013</v>
      </c>
    </row>
    <row r="1235" spans="1:14" ht="15.6" x14ac:dyDescent="0.3">
      <c r="A1235" s="8" t="s">
        <v>1137</v>
      </c>
      <c r="B1235" s="7" t="str">
        <f>_xlfn.XLOOKUP(A1235,'Customer Names'!E1235:E3569,'Customer Names'!H1235:H3569)</f>
        <v>Howard</v>
      </c>
      <c r="C1235" s="7">
        <v>37.07</v>
      </c>
      <c r="D1235" s="7" t="str">
        <f>_xlfn.XLOOKUP(A1235,'Medical Examinations'!J1235:J3569,'Medical Examinations'!M1235:M3569)</f>
        <v>No</v>
      </c>
      <c r="E1235" s="7" t="str">
        <f>_xlfn.XLOOKUP(A1235,'Medical Examinations'!J1235:J3569,'Medical Examinations'!N1235:N3569)</f>
        <v>No</v>
      </c>
      <c r="F1235" s="7" t="str">
        <f>_xlfn.XLOOKUP(A1235,'Medical Examinations'!J1235:J3569,'Medical Examinations'!O1235:O3569)</f>
        <v>No</v>
      </c>
      <c r="G1235" s="7">
        <v>2</v>
      </c>
      <c r="H1235" s="7" t="str">
        <f>_xlfn.XLOOKUP(A1235,'Medical Examinations'!J1235:J3569,'Medical Examinations'!Q1235:Q3569)</f>
        <v>No</v>
      </c>
      <c r="I1235" s="7" t="str">
        <f>_xlfn.XLOOKUP(A1235,'Medical Examinations'!J1235:J3569,'Medical Examinations'!S1235:S3569)</f>
        <v>Obesity</v>
      </c>
      <c r="J1235" s="7" t="str">
        <f>_xlfn.XLOOKUP(A1235,'Hospitalisation Details'!$K$2:$K$2344,'Hospitalisation Details'!$V$2:$V$2344,0)</f>
        <v>7-Dec-1972</v>
      </c>
      <c r="K1235" s="24">
        <f>_xlfn.XLOOKUP(A1235,'Hospitalisation Details'!$K$2:$K$2344,'Hospitalisation Details'!$P$2:$P$2344,0)</f>
        <v>9048.0300000000007</v>
      </c>
      <c r="L1235" s="24" t="str">
        <f>_xlfn.XLOOKUP(A1235,'Hospitalisation Details'!$K$2:$K$2344,'Hospitalisation Details'!$Q$2:$Q$2344,0)</f>
        <v>tier - 2</v>
      </c>
      <c r="M1235" s="5" t="str">
        <f>_xlfn.XLOOKUP(A1235,'Hospitalisation Details'!$K$2:$K$2344,'Hospitalisation Details'!$R$2:$R$2344,0)</f>
        <v>tier - 2</v>
      </c>
      <c r="N1235" s="5" t="str">
        <f>_xlfn.XLOOKUP(A1235,'Hospitalisation Details'!$K$2:$K$2344,'Hospitalisation Details'!$S$2:$S$2344,0)</f>
        <v>R1013</v>
      </c>
    </row>
    <row r="1236" spans="1:14" ht="15.6" x14ac:dyDescent="0.3">
      <c r="A1236" s="8" t="s">
        <v>1136</v>
      </c>
      <c r="B1236" s="7" t="str">
        <f>_xlfn.XLOOKUP(A1236,'Customer Names'!E1236:E3570,'Customer Names'!H1236:H3570)</f>
        <v>Patrick</v>
      </c>
      <c r="C1236" s="7">
        <v>39.799999999999997</v>
      </c>
      <c r="D1236" s="7" t="str">
        <f>_xlfn.XLOOKUP(A1236,'Medical Examinations'!J1236:J3570,'Medical Examinations'!M1236:M3570)</f>
        <v>No</v>
      </c>
      <c r="E1236" s="7" t="str">
        <f>_xlfn.XLOOKUP(A1236,'Medical Examinations'!J1236:J3570,'Medical Examinations'!N1236:N3570)</f>
        <v>No</v>
      </c>
      <c r="F1236" s="7" t="str">
        <f>_xlfn.XLOOKUP(A1236,'Medical Examinations'!J1236:J3570,'Medical Examinations'!O1236:O3570)</f>
        <v>Yes</v>
      </c>
      <c r="G1236" s="7">
        <v>1</v>
      </c>
      <c r="H1236" s="7" t="str">
        <f>_xlfn.XLOOKUP(A1236,'Medical Examinations'!J1236:J3570,'Medical Examinations'!Q1236:Q3570)</f>
        <v>No</v>
      </c>
      <c r="I1236" s="7" t="str">
        <f>_xlfn.XLOOKUP(A1236,'Medical Examinations'!J1236:J3570,'Medical Examinations'!S1236:S3570)</f>
        <v>Obesity</v>
      </c>
      <c r="J1236" s="7" t="str">
        <f>_xlfn.XLOOKUP(A1236,'Hospitalisation Details'!$K$2:$K$2344,'Hospitalisation Details'!$V$2:$V$2344,0)</f>
        <v>1-Dec-1993</v>
      </c>
      <c r="K1236" s="24">
        <f>_xlfn.XLOOKUP(A1236,'Hospitalisation Details'!$K$2:$K$2344,'Hospitalisation Details'!$P$2:$P$2344,0)</f>
        <v>9010.2000000000007</v>
      </c>
      <c r="L1236" s="24" t="str">
        <f>_xlfn.XLOOKUP(A1236,'Hospitalisation Details'!$K$2:$K$2344,'Hospitalisation Details'!$Q$2:$Q$2344,0)</f>
        <v>tier - 2</v>
      </c>
      <c r="M1236" s="5" t="str">
        <f>_xlfn.XLOOKUP(A1236,'Hospitalisation Details'!$K$2:$K$2344,'Hospitalisation Details'!$R$2:$R$2344,0)</f>
        <v>tier - 3</v>
      </c>
      <c r="N1236" s="5" t="str">
        <f>_xlfn.XLOOKUP(A1236,'Hospitalisation Details'!$K$2:$K$2344,'Hospitalisation Details'!$S$2:$S$2344,0)</f>
        <v>R1026</v>
      </c>
    </row>
    <row r="1237" spans="1:14" ht="15.6" x14ac:dyDescent="0.3">
      <c r="A1237" s="8" t="s">
        <v>1135</v>
      </c>
      <c r="B1237" s="7" t="str">
        <f>_xlfn.XLOOKUP(A1237,'Customer Names'!E1237:E3571,'Customer Names'!H1237:H3571)</f>
        <v>Dacko</v>
      </c>
      <c r="C1237" s="7">
        <v>26.36</v>
      </c>
      <c r="D1237" s="7" t="str">
        <f>_xlfn.XLOOKUP(A1237,'Medical Examinations'!J1237:J3571,'Medical Examinations'!M1237:M3571)</f>
        <v>No</v>
      </c>
      <c r="E1237" s="7" t="str">
        <f>_xlfn.XLOOKUP(A1237,'Medical Examinations'!J1237:J3571,'Medical Examinations'!N1237:N3571)</f>
        <v>No</v>
      </c>
      <c r="F1237" s="7" t="str">
        <f>_xlfn.XLOOKUP(A1237,'Medical Examinations'!J1237:J3571,'Medical Examinations'!O1237:O3571)</f>
        <v>Yes</v>
      </c>
      <c r="G1237" s="7">
        <v>1</v>
      </c>
      <c r="H1237" s="7" t="str">
        <f>_xlfn.XLOOKUP(A1237,'Medical Examinations'!J1237:J3571,'Medical Examinations'!Q1237:Q3571)</f>
        <v>No</v>
      </c>
      <c r="I1237" s="7" t="str">
        <f>_xlfn.XLOOKUP(A1237,'Medical Examinations'!J1237:J3571,'Medical Examinations'!S1237:S3571)</f>
        <v>Over Weight</v>
      </c>
      <c r="J1237" s="7" t="str">
        <f>_xlfn.XLOOKUP(A1237,'Hospitalisation Details'!$K$2:$K$2344,'Hospitalisation Details'!$V$2:$V$2344,0)</f>
        <v>16-Dec-1979</v>
      </c>
      <c r="K1237" s="24">
        <f>_xlfn.XLOOKUP(A1237,'Hospitalisation Details'!$K$2:$K$2344,'Hospitalisation Details'!$P$2:$P$2344,0)</f>
        <v>8998.43</v>
      </c>
      <c r="L1237" s="24" t="str">
        <f>_xlfn.XLOOKUP(A1237,'Hospitalisation Details'!$K$2:$K$2344,'Hospitalisation Details'!$Q$2:$Q$2344,0)</f>
        <v>tier - 2</v>
      </c>
      <c r="M1237" s="5" t="str">
        <f>_xlfn.XLOOKUP(A1237,'Hospitalisation Details'!$K$2:$K$2344,'Hospitalisation Details'!$R$2:$R$2344,0)</f>
        <v>tier - 1</v>
      </c>
      <c r="N1237" s="5" t="str">
        <f>_xlfn.XLOOKUP(A1237,'Hospitalisation Details'!$K$2:$K$2344,'Hospitalisation Details'!$S$2:$S$2344,0)</f>
        <v>R1025</v>
      </c>
    </row>
    <row r="1238" spans="1:14" ht="15.6" x14ac:dyDescent="0.3">
      <c r="A1238" s="8" t="s">
        <v>1134</v>
      </c>
      <c r="B1238" s="7" t="str">
        <f>_xlfn.XLOOKUP(A1238,'Customer Names'!E1238:E3572,'Customer Names'!H1238:H3572)</f>
        <v>Glassey</v>
      </c>
      <c r="C1238" s="7">
        <v>29.925000000000001</v>
      </c>
      <c r="D1238" s="7" t="str">
        <f>_xlfn.XLOOKUP(A1238,'Medical Examinations'!J1238:J3572,'Medical Examinations'!M1238:M3572)</f>
        <v>No</v>
      </c>
      <c r="E1238" s="7" t="str">
        <f>_xlfn.XLOOKUP(A1238,'Medical Examinations'!J1238:J3572,'Medical Examinations'!N1238:N3572)</f>
        <v>No</v>
      </c>
      <c r="F1238" s="7" t="str">
        <f>_xlfn.XLOOKUP(A1238,'Medical Examinations'!J1238:J3572,'Medical Examinations'!O1238:O3572)</f>
        <v>No</v>
      </c>
      <c r="G1238" s="7">
        <v>2</v>
      </c>
      <c r="H1238" s="7" t="str">
        <f>_xlfn.XLOOKUP(A1238,'Medical Examinations'!J1238:J3572,'Medical Examinations'!Q1238:Q3572)</f>
        <v>No</v>
      </c>
      <c r="I1238" s="7" t="str">
        <f>_xlfn.XLOOKUP(A1238,'Medical Examinations'!J1238:J3572,'Medical Examinations'!S1238:S3572)</f>
        <v>Over Weight</v>
      </c>
      <c r="J1238" s="7" t="str">
        <f>_xlfn.XLOOKUP(A1238,'Hospitalisation Details'!$K$2:$K$2344,'Hospitalisation Details'!$V$2:$V$2344,0)</f>
        <v>11-Oct-1973</v>
      </c>
      <c r="K1238" s="24">
        <f>_xlfn.XLOOKUP(A1238,'Hospitalisation Details'!$K$2:$K$2344,'Hospitalisation Details'!$P$2:$P$2344,0)</f>
        <v>8988.16</v>
      </c>
      <c r="L1238" s="24" t="str">
        <f>_xlfn.XLOOKUP(A1238,'Hospitalisation Details'!$K$2:$K$2344,'Hospitalisation Details'!$Q$2:$Q$2344,0)</f>
        <v>tier - 2</v>
      </c>
      <c r="M1238" s="5" t="str">
        <f>_xlfn.XLOOKUP(A1238,'Hospitalisation Details'!$K$2:$K$2344,'Hospitalisation Details'!$R$2:$R$2344,0)</f>
        <v>tier - 1</v>
      </c>
      <c r="N1238" s="5" t="str">
        <f>_xlfn.XLOOKUP(A1238,'Hospitalisation Details'!$K$2:$K$2344,'Hospitalisation Details'!$S$2:$S$2344,0)</f>
        <v>R1012</v>
      </c>
    </row>
    <row r="1239" spans="1:14" ht="15.6" x14ac:dyDescent="0.3">
      <c r="A1239" s="8" t="s">
        <v>1133</v>
      </c>
      <c r="B1239" s="7" t="str">
        <f>_xlfn.XLOOKUP(A1239,'Customer Names'!E1239:E3573,'Customer Names'!H1239:H3573)</f>
        <v>Frechette</v>
      </c>
      <c r="C1239" s="7">
        <v>37.29</v>
      </c>
      <c r="D1239" s="7" t="str">
        <f>_xlfn.XLOOKUP(A1239,'Medical Examinations'!J1239:J3573,'Medical Examinations'!M1239:M3573)</f>
        <v>No</v>
      </c>
      <c r="E1239" s="7" t="str">
        <f>_xlfn.XLOOKUP(A1239,'Medical Examinations'!J1239:J3573,'Medical Examinations'!N1239:N3573)</f>
        <v>No</v>
      </c>
      <c r="F1239" s="7" t="str">
        <f>_xlfn.XLOOKUP(A1239,'Medical Examinations'!J1239:J3573,'Medical Examinations'!O1239:O3573)</f>
        <v>No</v>
      </c>
      <c r="G1239" s="7">
        <v>0</v>
      </c>
      <c r="H1239" s="7" t="str">
        <f>_xlfn.XLOOKUP(A1239,'Medical Examinations'!J1239:J3573,'Medical Examinations'!Q1239:Q3573)</f>
        <v>No</v>
      </c>
      <c r="I1239" s="7" t="str">
        <f>_xlfn.XLOOKUP(A1239,'Medical Examinations'!J1239:J3573,'Medical Examinations'!S1239:S3573)</f>
        <v>Obesity</v>
      </c>
      <c r="J1239" s="7" t="str">
        <f>_xlfn.XLOOKUP(A1239,'Hospitalisation Details'!$K$2:$K$2344,'Hospitalisation Details'!$V$2:$V$2344,0)</f>
        <v>21-Jul-1974</v>
      </c>
      <c r="K1239" s="24">
        <f>_xlfn.XLOOKUP(A1239,'Hospitalisation Details'!$K$2:$K$2344,'Hospitalisation Details'!$P$2:$P$2344,0)</f>
        <v>8978.19</v>
      </c>
      <c r="L1239" s="24" t="str">
        <f>_xlfn.XLOOKUP(A1239,'Hospitalisation Details'!$K$2:$K$2344,'Hospitalisation Details'!$Q$2:$Q$2344,0)</f>
        <v>tier - 2</v>
      </c>
      <c r="M1239" s="5" t="str">
        <f>_xlfn.XLOOKUP(A1239,'Hospitalisation Details'!$K$2:$K$2344,'Hospitalisation Details'!$R$2:$R$2344,0)</f>
        <v>tier - 2</v>
      </c>
      <c r="N1239" s="5" t="str">
        <f>_xlfn.XLOOKUP(A1239,'Hospitalisation Details'!$K$2:$K$2344,'Hospitalisation Details'!$S$2:$S$2344,0)</f>
        <v>R1013</v>
      </c>
    </row>
    <row r="1240" spans="1:14" ht="15.6" x14ac:dyDescent="0.3">
      <c r="A1240" s="8" t="s">
        <v>1132</v>
      </c>
      <c r="B1240" s="7" t="str">
        <f>_xlfn.XLOOKUP(A1240,'Customer Names'!E1240:E3574,'Customer Names'!H1240:H3574)</f>
        <v>Benitez</v>
      </c>
      <c r="C1240" s="7">
        <v>30.2</v>
      </c>
      <c r="D1240" s="7" t="str">
        <f>_xlfn.XLOOKUP(A1240,'Medical Examinations'!J1240:J3574,'Medical Examinations'!M1240:M3574)</f>
        <v>No</v>
      </c>
      <c r="E1240" s="7" t="str">
        <f>_xlfn.XLOOKUP(A1240,'Medical Examinations'!J1240:J3574,'Medical Examinations'!N1240:N3574)</f>
        <v>No</v>
      </c>
      <c r="F1240" s="7" t="str">
        <f>_xlfn.XLOOKUP(A1240,'Medical Examinations'!J1240:J3574,'Medical Examinations'!O1240:O3574)</f>
        <v>No</v>
      </c>
      <c r="G1240" s="7">
        <v>0</v>
      </c>
      <c r="H1240" s="7" t="str">
        <f>_xlfn.XLOOKUP(A1240,'Medical Examinations'!J1240:J3574,'Medical Examinations'!Q1240:Q3574)</f>
        <v>No</v>
      </c>
      <c r="I1240" s="7" t="str">
        <f>_xlfn.XLOOKUP(A1240,'Medical Examinations'!J1240:J3574,'Medical Examinations'!S1240:S3574)</f>
        <v>Obesity</v>
      </c>
      <c r="J1240" s="7" t="str">
        <f>_xlfn.XLOOKUP(A1240,'Hospitalisation Details'!$K$2:$K$2344,'Hospitalisation Details'!$V$2:$V$2344,0)</f>
        <v>8-Sep-1974</v>
      </c>
      <c r="K1240" s="24">
        <f>_xlfn.XLOOKUP(A1240,'Hospitalisation Details'!$K$2:$K$2344,'Hospitalisation Details'!$P$2:$P$2344,0)</f>
        <v>8968.33</v>
      </c>
      <c r="L1240" s="24" t="str">
        <f>_xlfn.XLOOKUP(A1240,'Hospitalisation Details'!$K$2:$K$2344,'Hospitalisation Details'!$Q$2:$Q$2344,0)</f>
        <v>tier - 3</v>
      </c>
      <c r="M1240" s="5" t="str">
        <f>_xlfn.XLOOKUP(A1240,'Hospitalisation Details'!$K$2:$K$2344,'Hospitalisation Details'!$R$2:$R$2344,0)</f>
        <v>tier - 2</v>
      </c>
      <c r="N1240" s="5" t="str">
        <f>_xlfn.XLOOKUP(A1240,'Hospitalisation Details'!$K$2:$K$2344,'Hospitalisation Details'!$S$2:$S$2344,0)</f>
        <v>R1011</v>
      </c>
    </row>
    <row r="1241" spans="1:14" ht="15.6" x14ac:dyDescent="0.3">
      <c r="A1241" s="8" t="s">
        <v>1131</v>
      </c>
      <c r="B1241" s="7" t="str">
        <f>_xlfn.XLOOKUP(A1241,'Customer Names'!E1241:E3575,'Customer Names'!H1241:H3575)</f>
        <v>Gauthier</v>
      </c>
      <c r="C1241" s="7">
        <v>24.225000000000001</v>
      </c>
      <c r="D1241" s="7" t="str">
        <f>_xlfn.XLOOKUP(A1241,'Medical Examinations'!J1241:J3575,'Medical Examinations'!M1241:M3575)</f>
        <v>Yes</v>
      </c>
      <c r="E1241" s="7" t="str">
        <f>_xlfn.XLOOKUP(A1241,'Medical Examinations'!J1241:J3575,'Medical Examinations'!N1241:N3575)</f>
        <v>No</v>
      </c>
      <c r="F1241" s="7" t="str">
        <f>_xlfn.XLOOKUP(A1241,'Medical Examinations'!J1241:J3575,'Medical Examinations'!O1241:O3575)</f>
        <v>Yes</v>
      </c>
      <c r="G1241" s="7">
        <v>1</v>
      </c>
      <c r="H1241" s="7" t="str">
        <f>_xlfn.XLOOKUP(A1241,'Medical Examinations'!J1241:J3575,'Medical Examinations'!Q1241:Q3575)</f>
        <v>No</v>
      </c>
      <c r="I1241" s="7" t="str">
        <f>_xlfn.XLOOKUP(A1241,'Medical Examinations'!J1241:J3575,'Medical Examinations'!S1241:S3575)</f>
        <v>Normal Weight</v>
      </c>
      <c r="J1241" s="7" t="str">
        <f>_xlfn.XLOOKUP(A1241,'Hospitalisation Details'!$K$2:$K$2344,'Hospitalisation Details'!$V$2:$V$2344,0)</f>
        <v>15-Jul-1983</v>
      </c>
      <c r="K1241" s="24">
        <f>_xlfn.XLOOKUP(A1241,'Hospitalisation Details'!$K$2:$K$2344,'Hospitalisation Details'!$P$2:$P$2344,0)</f>
        <v>8965.7999999999993</v>
      </c>
      <c r="L1241" s="24" t="str">
        <f>_xlfn.XLOOKUP(A1241,'Hospitalisation Details'!$K$2:$K$2344,'Hospitalisation Details'!$Q$2:$Q$2344,0)</f>
        <v>tier - 2</v>
      </c>
      <c r="M1241" s="5" t="str">
        <f>_xlfn.XLOOKUP(A1241,'Hospitalisation Details'!$K$2:$K$2344,'Hospitalisation Details'!$R$2:$R$2344,0)</f>
        <v>tier - 3</v>
      </c>
      <c r="N1241" s="5" t="str">
        <f>_xlfn.XLOOKUP(A1241,'Hospitalisation Details'!$K$2:$K$2344,'Hospitalisation Details'!$S$2:$S$2344,0)</f>
        <v>R1012</v>
      </c>
    </row>
    <row r="1242" spans="1:14" ht="15.6" x14ac:dyDescent="0.3">
      <c r="A1242" s="8" t="s">
        <v>1130</v>
      </c>
      <c r="B1242" s="7" t="str">
        <f>_xlfn.XLOOKUP(A1242,'Customer Names'!E1242:E3576,'Customer Names'!H1242:H3576)</f>
        <v>Fazioli</v>
      </c>
      <c r="C1242" s="7">
        <v>31.445</v>
      </c>
      <c r="D1242" s="7" t="str">
        <f>_xlfn.XLOOKUP(A1242,'Medical Examinations'!J1242:J3576,'Medical Examinations'!M1242:M3576)</f>
        <v>No</v>
      </c>
      <c r="E1242" s="7" t="str">
        <f>_xlfn.XLOOKUP(A1242,'Medical Examinations'!J1242:J3576,'Medical Examinations'!N1242:N3576)</f>
        <v>No</v>
      </c>
      <c r="F1242" s="7" t="str">
        <f>_xlfn.XLOOKUP(A1242,'Medical Examinations'!J1242:J3576,'Medical Examinations'!O1242:O3576)</f>
        <v>No</v>
      </c>
      <c r="G1242" s="7">
        <v>0</v>
      </c>
      <c r="H1242" s="7" t="str">
        <f>_xlfn.XLOOKUP(A1242,'Medical Examinations'!J1242:J3576,'Medical Examinations'!Q1242:Q3576)</f>
        <v>No</v>
      </c>
      <c r="I1242" s="7" t="str">
        <f>_xlfn.XLOOKUP(A1242,'Medical Examinations'!J1242:J3576,'Medical Examinations'!S1242:S3576)</f>
        <v>Obesity</v>
      </c>
      <c r="J1242" s="7" t="str">
        <f>_xlfn.XLOOKUP(A1242,'Hospitalisation Details'!$K$2:$K$2344,'Hospitalisation Details'!$V$2:$V$2344,0)</f>
        <v>17-Aug-1974</v>
      </c>
      <c r="K1242" s="24">
        <f>_xlfn.XLOOKUP(A1242,'Hospitalisation Details'!$K$2:$K$2344,'Hospitalisation Details'!$P$2:$P$2344,0)</f>
        <v>8964.06</v>
      </c>
      <c r="L1242" s="24" t="str">
        <f>_xlfn.XLOOKUP(A1242,'Hospitalisation Details'!$K$2:$K$2344,'Hospitalisation Details'!$Q$2:$Q$2344,0)</f>
        <v>tier - 3</v>
      </c>
      <c r="M1242" s="5" t="str">
        <f>_xlfn.XLOOKUP(A1242,'Hospitalisation Details'!$K$2:$K$2344,'Hospitalisation Details'!$R$2:$R$2344,0)</f>
        <v>tier - 2</v>
      </c>
      <c r="N1242" s="5" t="str">
        <f>_xlfn.XLOOKUP(A1242,'Hospitalisation Details'!$K$2:$K$2344,'Hospitalisation Details'!$S$2:$S$2344,0)</f>
        <v>R1016</v>
      </c>
    </row>
    <row r="1243" spans="1:14" ht="15.6" x14ac:dyDescent="0.3">
      <c r="A1243" s="8" t="s">
        <v>1129</v>
      </c>
      <c r="B1243" s="7" t="str">
        <f>_xlfn.XLOOKUP(A1243,'Customer Names'!E1243:E3577,'Customer Names'!H1243:H3577)</f>
        <v>Chorney</v>
      </c>
      <c r="C1243" s="7">
        <v>38.880000000000003</v>
      </c>
      <c r="D1243" s="7" t="str">
        <f>_xlfn.XLOOKUP(A1243,'Medical Examinations'!J1243:J3577,'Medical Examinations'!M1243:M3577)</f>
        <v>No</v>
      </c>
      <c r="E1243" s="7" t="str">
        <f>_xlfn.XLOOKUP(A1243,'Medical Examinations'!J1243:J3577,'Medical Examinations'!N1243:N3577)</f>
        <v>No</v>
      </c>
      <c r="F1243" s="7" t="str">
        <f>_xlfn.XLOOKUP(A1243,'Medical Examinations'!J1243:J3577,'Medical Examinations'!O1243:O3577)</f>
        <v>No</v>
      </c>
      <c r="G1243" s="7">
        <v>1</v>
      </c>
      <c r="H1243" s="7" t="str">
        <f>_xlfn.XLOOKUP(A1243,'Medical Examinations'!J1243:J3577,'Medical Examinations'!Q1243:Q3577)</f>
        <v>No</v>
      </c>
      <c r="I1243" s="7" t="str">
        <f>_xlfn.XLOOKUP(A1243,'Medical Examinations'!J1243:J3577,'Medical Examinations'!S1243:S3577)</f>
        <v>Obesity</v>
      </c>
      <c r="J1243" s="7" t="str">
        <f>_xlfn.XLOOKUP(A1243,'Hospitalisation Details'!$K$2:$K$2344,'Hospitalisation Details'!$V$2:$V$2344,0)</f>
        <v>27-Sep-1992</v>
      </c>
      <c r="K1243" s="24">
        <f>_xlfn.XLOOKUP(A1243,'Hospitalisation Details'!$K$2:$K$2344,'Hospitalisation Details'!$P$2:$P$2344,0)</f>
        <v>8954.99</v>
      </c>
      <c r="L1243" s="24" t="str">
        <f>_xlfn.XLOOKUP(A1243,'Hospitalisation Details'!$K$2:$K$2344,'Hospitalisation Details'!$Q$2:$Q$2344,0)</f>
        <v>tier - 2</v>
      </c>
      <c r="M1243" s="5" t="str">
        <f>_xlfn.XLOOKUP(A1243,'Hospitalisation Details'!$K$2:$K$2344,'Hospitalisation Details'!$R$2:$R$2344,0)</f>
        <v>tier - 3</v>
      </c>
      <c r="N1243" s="5" t="str">
        <f>_xlfn.XLOOKUP(A1243,'Hospitalisation Details'!$K$2:$K$2344,'Hospitalisation Details'!$S$2:$S$2344,0)</f>
        <v>R1026</v>
      </c>
    </row>
    <row r="1244" spans="1:14" ht="15.6" x14ac:dyDescent="0.3">
      <c r="A1244" s="8" t="s">
        <v>1128</v>
      </c>
      <c r="B1244" s="7" t="str">
        <f>_xlfn.XLOOKUP(A1244,'Customer Names'!E1244:E3578,'Customer Names'!H1244:H3578)</f>
        <v>Dannenhauer</v>
      </c>
      <c r="C1244" s="7">
        <v>43.89</v>
      </c>
      <c r="D1244" s="7" t="str">
        <f>_xlfn.XLOOKUP(A1244,'Medical Examinations'!J1244:J3578,'Medical Examinations'!M1244:M3578)</f>
        <v>Yes</v>
      </c>
      <c r="E1244" s="7" t="str">
        <f>_xlfn.XLOOKUP(A1244,'Medical Examinations'!J1244:J3578,'Medical Examinations'!N1244:N3578)</f>
        <v>No</v>
      </c>
      <c r="F1244" s="7" t="str">
        <f>_xlfn.XLOOKUP(A1244,'Medical Examinations'!J1244:J3578,'Medical Examinations'!O1244:O3578)</f>
        <v>No</v>
      </c>
      <c r="G1244" s="7">
        <v>0</v>
      </c>
      <c r="H1244" s="7" t="str">
        <f>_xlfn.XLOOKUP(A1244,'Medical Examinations'!J1244:J3578,'Medical Examinations'!Q1244:Q3578)</f>
        <v>No</v>
      </c>
      <c r="I1244" s="7" t="str">
        <f>_xlfn.XLOOKUP(A1244,'Medical Examinations'!J1244:J3578,'Medical Examinations'!S1244:S3578)</f>
        <v>Obesity</v>
      </c>
      <c r="J1244" s="7" t="str">
        <f>_xlfn.XLOOKUP(A1244,'Hospitalisation Details'!$K$2:$K$2344,'Hospitalisation Details'!$V$2:$V$2344,0)</f>
        <v>25-Dec-1976</v>
      </c>
      <c r="K1244" s="24">
        <f>_xlfn.XLOOKUP(A1244,'Hospitalisation Details'!$K$2:$K$2344,'Hospitalisation Details'!$P$2:$P$2344,0)</f>
        <v>8944.1200000000008</v>
      </c>
      <c r="L1244" s="24" t="str">
        <f>_xlfn.XLOOKUP(A1244,'Hospitalisation Details'!$K$2:$K$2344,'Hospitalisation Details'!$Q$2:$Q$2344,0)</f>
        <v>tier - 3</v>
      </c>
      <c r="M1244" s="5" t="str">
        <f>_xlfn.XLOOKUP(A1244,'Hospitalisation Details'!$K$2:$K$2344,'Hospitalisation Details'!$R$2:$R$2344,0)</f>
        <v>tier - 2</v>
      </c>
      <c r="N1244" s="5" t="str">
        <f>_xlfn.XLOOKUP(A1244,'Hospitalisation Details'!$K$2:$K$2344,'Hospitalisation Details'!$S$2:$S$2344,0)</f>
        <v>R1013</v>
      </c>
    </row>
    <row r="1245" spans="1:14" ht="15.6" x14ac:dyDescent="0.3">
      <c r="A1245" s="8" t="s">
        <v>1127</v>
      </c>
      <c r="B1245" s="7" t="str">
        <f>_xlfn.XLOOKUP(A1245,'Customer Names'!E1245:E3579,'Customer Names'!H1245:H3579)</f>
        <v>McComb</v>
      </c>
      <c r="C1245" s="7">
        <v>25.6</v>
      </c>
      <c r="D1245" s="7" t="str">
        <f>_xlfn.XLOOKUP(A1245,'Medical Examinations'!J1245:J3579,'Medical Examinations'!M1245:M3579)</f>
        <v>No</v>
      </c>
      <c r="E1245" s="7" t="str">
        <f>_xlfn.XLOOKUP(A1245,'Medical Examinations'!J1245:J3579,'Medical Examinations'!N1245:N3579)</f>
        <v>No</v>
      </c>
      <c r="F1245" s="7" t="str">
        <f>_xlfn.XLOOKUP(A1245,'Medical Examinations'!J1245:J3579,'Medical Examinations'!O1245:O3579)</f>
        <v>No</v>
      </c>
      <c r="G1245" s="7">
        <v>2</v>
      </c>
      <c r="H1245" s="7" t="str">
        <f>_xlfn.XLOOKUP(A1245,'Medical Examinations'!J1245:J3579,'Medical Examinations'!Q1245:Q3579)</f>
        <v>No</v>
      </c>
      <c r="I1245" s="7" t="str">
        <f>_xlfn.XLOOKUP(A1245,'Medical Examinations'!J1245:J3579,'Medical Examinations'!S1245:S3579)</f>
        <v>Over Weight</v>
      </c>
      <c r="J1245" s="7" t="str">
        <f>_xlfn.XLOOKUP(A1245,'Hospitalisation Details'!$K$2:$K$2344,'Hospitalisation Details'!$V$2:$V$2344,0)</f>
        <v>6-Jun-1972</v>
      </c>
      <c r="K1245" s="24">
        <f>_xlfn.XLOOKUP(A1245,'Hospitalisation Details'!$K$2:$K$2344,'Hospitalisation Details'!$P$2:$P$2344,0)</f>
        <v>8932.08</v>
      </c>
      <c r="L1245" s="24" t="str">
        <f>_xlfn.XLOOKUP(A1245,'Hospitalisation Details'!$K$2:$K$2344,'Hospitalisation Details'!$Q$2:$Q$2344,0)</f>
        <v>tier - 2</v>
      </c>
      <c r="M1245" s="5" t="str">
        <f>_xlfn.XLOOKUP(A1245,'Hospitalisation Details'!$K$2:$K$2344,'Hospitalisation Details'!$R$2:$R$2344,0)</f>
        <v>tier - 1</v>
      </c>
      <c r="N1245" s="5" t="str">
        <f>_xlfn.XLOOKUP(A1245,'Hospitalisation Details'!$K$2:$K$2344,'Hospitalisation Details'!$S$2:$S$2344,0)</f>
        <v>R1011</v>
      </c>
    </row>
    <row r="1246" spans="1:14" ht="15.6" x14ac:dyDescent="0.3">
      <c r="A1246" s="8" t="s">
        <v>1126</v>
      </c>
      <c r="B1246" s="7" t="str">
        <f>_xlfn.XLOOKUP(A1246,'Customer Names'!E1246:E3580,'Customer Names'!H1246:H3580)</f>
        <v>Blake</v>
      </c>
      <c r="C1246" s="7">
        <v>29.545000000000002</v>
      </c>
      <c r="D1246" s="7" t="str">
        <f>_xlfn.XLOOKUP(A1246,'Medical Examinations'!J1246:J3580,'Medical Examinations'!M1246:M3580)</f>
        <v>Yes</v>
      </c>
      <c r="E1246" s="7" t="str">
        <f>_xlfn.XLOOKUP(A1246,'Medical Examinations'!J1246:J3580,'Medical Examinations'!N1246:N3580)</f>
        <v>No</v>
      </c>
      <c r="F1246" s="7" t="str">
        <f>_xlfn.XLOOKUP(A1246,'Medical Examinations'!J1246:J3580,'Medical Examinations'!O1246:O3580)</f>
        <v>No</v>
      </c>
      <c r="G1246" s="7">
        <v>1</v>
      </c>
      <c r="H1246" s="7" t="str">
        <f>_xlfn.XLOOKUP(A1246,'Medical Examinations'!J1246:J3580,'Medical Examinations'!Q1246:Q3580)</f>
        <v>No</v>
      </c>
      <c r="I1246" s="7" t="str">
        <f>_xlfn.XLOOKUP(A1246,'Medical Examinations'!J1246:J3580,'Medical Examinations'!S1246:S3580)</f>
        <v>Over Weight</v>
      </c>
      <c r="J1246" s="7" t="str">
        <f>_xlfn.XLOOKUP(A1246,'Hospitalisation Details'!$K$2:$K$2344,'Hospitalisation Details'!$V$2:$V$2344,0)</f>
        <v>7-Jul-1975</v>
      </c>
      <c r="K1246" s="24">
        <f>_xlfn.XLOOKUP(A1246,'Hospitalisation Details'!$K$2:$K$2344,'Hospitalisation Details'!$P$2:$P$2344,0)</f>
        <v>8930.93</v>
      </c>
      <c r="L1246" s="24" t="str">
        <f>_xlfn.XLOOKUP(A1246,'Hospitalisation Details'!$K$2:$K$2344,'Hospitalisation Details'!$Q$2:$Q$2344,0)</f>
        <v>tier - 2</v>
      </c>
      <c r="M1246" s="5" t="str">
        <f>_xlfn.XLOOKUP(A1246,'Hospitalisation Details'!$K$2:$K$2344,'Hospitalisation Details'!$R$2:$R$2344,0)</f>
        <v>tier - 2</v>
      </c>
      <c r="N1246" s="5" t="str">
        <f>_xlfn.XLOOKUP(A1246,'Hospitalisation Details'!$K$2:$K$2344,'Hospitalisation Details'!$S$2:$S$2344,0)</f>
        <v>R1012</v>
      </c>
    </row>
    <row r="1247" spans="1:14" ht="15.6" x14ac:dyDescent="0.3">
      <c r="A1247" s="8" t="s">
        <v>1125</v>
      </c>
      <c r="B1247" s="7" t="str">
        <f>_xlfn.XLOOKUP(A1247,'Customer Names'!E1247:E3581,'Customer Names'!H1247:H3581)</f>
        <v>Sambasivam</v>
      </c>
      <c r="C1247" s="7">
        <v>23.25</v>
      </c>
      <c r="D1247" s="7" t="str">
        <f>_xlfn.XLOOKUP(A1247,'Medical Examinations'!J1247:J3581,'Medical Examinations'!M1247:M3581)</f>
        <v>Yes</v>
      </c>
      <c r="E1247" s="7" t="str">
        <f>_xlfn.XLOOKUP(A1247,'Medical Examinations'!J1247:J3581,'Medical Examinations'!N1247:N3581)</f>
        <v>No</v>
      </c>
      <c r="F1247" s="7" t="str">
        <f>_xlfn.XLOOKUP(A1247,'Medical Examinations'!J1247:J3581,'Medical Examinations'!O1247:O3581)</f>
        <v>No</v>
      </c>
      <c r="G1247" s="7">
        <v>0</v>
      </c>
      <c r="H1247" s="7" t="str">
        <f>_xlfn.XLOOKUP(A1247,'Medical Examinations'!J1247:J3581,'Medical Examinations'!Q1247:Q3581)</f>
        <v>No</v>
      </c>
      <c r="I1247" s="7" t="str">
        <f>_xlfn.XLOOKUP(A1247,'Medical Examinations'!J1247:J3581,'Medical Examinations'!S1247:S3581)</f>
        <v>Normal Weight</v>
      </c>
      <c r="J1247" s="7" t="str">
        <f>_xlfn.XLOOKUP(A1247,'Hospitalisation Details'!$K$2:$K$2344,'Hospitalisation Details'!$V$2:$V$2344,0)</f>
        <v>6-Sep-1967</v>
      </c>
      <c r="K1247" s="24">
        <f>_xlfn.XLOOKUP(A1247,'Hospitalisation Details'!$K$2:$K$2344,'Hospitalisation Details'!$P$2:$P$2344,0)</f>
        <v>8908.4699999999993</v>
      </c>
      <c r="L1247" s="24" t="str">
        <f>_xlfn.XLOOKUP(A1247,'Hospitalisation Details'!$K$2:$K$2344,'Hospitalisation Details'!$Q$2:$Q$2344,0)</f>
        <v>tier - 3</v>
      </c>
      <c r="M1247" s="5" t="str">
        <f>_xlfn.XLOOKUP(A1247,'Hospitalisation Details'!$K$2:$K$2344,'Hospitalisation Details'!$R$2:$R$2344,0)</f>
        <v>tier - 2</v>
      </c>
      <c r="N1247" s="5" t="str">
        <f>_xlfn.XLOOKUP(A1247,'Hospitalisation Details'!$K$2:$K$2344,'Hospitalisation Details'!$S$2:$S$2344,0)</f>
        <v>R1013</v>
      </c>
    </row>
    <row r="1248" spans="1:14" ht="15.6" x14ac:dyDescent="0.3">
      <c r="A1248" s="8" t="s">
        <v>1124</v>
      </c>
      <c r="B1248" s="7" t="str">
        <f>_xlfn.XLOOKUP(A1248,'Customer Names'!E1248:E3582,'Customer Names'!H1248:H3582)</f>
        <v>Maina</v>
      </c>
      <c r="C1248" s="7">
        <v>43.95</v>
      </c>
      <c r="D1248" s="7" t="str">
        <f>_xlfn.XLOOKUP(A1248,'Medical Examinations'!J1248:J3582,'Medical Examinations'!M1248:M3582)</f>
        <v>Yes</v>
      </c>
      <c r="E1248" s="7" t="str">
        <f>_xlfn.XLOOKUP(A1248,'Medical Examinations'!J1248:J3582,'Medical Examinations'!N1248:N3582)</f>
        <v>No</v>
      </c>
      <c r="F1248" s="7" t="str">
        <f>_xlfn.XLOOKUP(A1248,'Medical Examinations'!J1248:J3582,'Medical Examinations'!O1248:O3582)</f>
        <v>Yes</v>
      </c>
      <c r="G1248" s="7">
        <v>1</v>
      </c>
      <c r="H1248" s="7" t="str">
        <f>_xlfn.XLOOKUP(A1248,'Medical Examinations'!J1248:J3582,'Medical Examinations'!Q1248:Q3582)</f>
        <v>No</v>
      </c>
      <c r="I1248" s="7" t="str">
        <f>_xlfn.XLOOKUP(A1248,'Medical Examinations'!J1248:J3582,'Medical Examinations'!S1248:S3582)</f>
        <v>Obesity</v>
      </c>
      <c r="J1248" s="7" t="str">
        <f>_xlfn.XLOOKUP(A1248,'Hospitalisation Details'!$K$2:$K$2344,'Hospitalisation Details'!$V$2:$V$2344,0)</f>
        <v>28-Nov-1997</v>
      </c>
      <c r="K1248" s="24">
        <f>_xlfn.XLOOKUP(A1248,'Hospitalisation Details'!$K$2:$K$2344,'Hospitalisation Details'!$P$2:$P$2344,0)</f>
        <v>8906.14</v>
      </c>
      <c r="L1248" s="24" t="str">
        <f>_xlfn.XLOOKUP(A1248,'Hospitalisation Details'!$K$2:$K$2344,'Hospitalisation Details'!$Q$2:$Q$2344,0)</f>
        <v>tier - 2</v>
      </c>
      <c r="M1248" s="5" t="str">
        <f>_xlfn.XLOOKUP(A1248,'Hospitalisation Details'!$K$2:$K$2344,'Hospitalisation Details'!$R$2:$R$2344,0)</f>
        <v>tier - 2</v>
      </c>
      <c r="N1248" s="5" t="str">
        <f>_xlfn.XLOOKUP(A1248,'Hospitalisation Details'!$K$2:$K$2344,'Hospitalisation Details'!$S$2:$S$2344,0)</f>
        <v>R1012</v>
      </c>
    </row>
    <row r="1249" spans="1:14" ht="15.6" x14ac:dyDescent="0.3">
      <c r="A1249" s="8" t="s">
        <v>1123</v>
      </c>
      <c r="B1249" s="7" t="str">
        <f>_xlfn.XLOOKUP(A1249,'Customer Names'!E1249:E3583,'Customer Names'!H1249:H3583)</f>
        <v>Keshian</v>
      </c>
      <c r="C1249" s="7">
        <v>21.85</v>
      </c>
      <c r="D1249" s="7" t="str">
        <f>_xlfn.XLOOKUP(A1249,'Medical Examinations'!J1249:J3583,'Medical Examinations'!M1249:M3583)</f>
        <v>No</v>
      </c>
      <c r="E1249" s="7" t="str">
        <f>_xlfn.XLOOKUP(A1249,'Medical Examinations'!J1249:J3583,'Medical Examinations'!N1249:N3583)</f>
        <v>No</v>
      </c>
      <c r="F1249" s="7" t="str">
        <f>_xlfn.XLOOKUP(A1249,'Medical Examinations'!J1249:J3583,'Medical Examinations'!O1249:O3583)</f>
        <v>No</v>
      </c>
      <c r="G1249" s="7">
        <v>0</v>
      </c>
      <c r="H1249" s="7" t="str">
        <f>_xlfn.XLOOKUP(A1249,'Medical Examinations'!J1249:J3583,'Medical Examinations'!Q1249:Q3583)</f>
        <v>No</v>
      </c>
      <c r="I1249" s="7" t="str">
        <f>_xlfn.XLOOKUP(A1249,'Medical Examinations'!J1249:J3583,'Medical Examinations'!S1249:S3583)</f>
        <v>Normal Weight</v>
      </c>
      <c r="J1249" s="7" t="str">
        <f>_xlfn.XLOOKUP(A1249,'Hospitalisation Details'!$K$2:$K$2344,'Hospitalisation Details'!$V$2:$V$2344,0)</f>
        <v>16-Dec-1978</v>
      </c>
      <c r="K1249" s="24">
        <f>_xlfn.XLOOKUP(A1249,'Hospitalisation Details'!$K$2:$K$2344,'Hospitalisation Details'!$P$2:$P$2344,0)</f>
        <v>8891.14</v>
      </c>
      <c r="L1249" s="24" t="str">
        <f>_xlfn.XLOOKUP(A1249,'Hospitalisation Details'!$K$2:$K$2344,'Hospitalisation Details'!$Q$2:$Q$2344,0)</f>
        <v>tier - 2</v>
      </c>
      <c r="M1249" s="5" t="str">
        <f>_xlfn.XLOOKUP(A1249,'Hospitalisation Details'!$K$2:$K$2344,'Hospitalisation Details'!$R$2:$R$2344,0)</f>
        <v>tier - 3</v>
      </c>
      <c r="N1249" s="5" t="str">
        <f>_xlfn.XLOOKUP(A1249,'Hospitalisation Details'!$K$2:$K$2344,'Hospitalisation Details'!$S$2:$S$2344,0)</f>
        <v>R1017</v>
      </c>
    </row>
    <row r="1250" spans="1:14" ht="15.6" x14ac:dyDescent="0.3">
      <c r="A1250" s="8" t="s">
        <v>1122</v>
      </c>
      <c r="B1250" s="7" t="str">
        <f>_xlfn.XLOOKUP(A1250,'Customer Names'!E1250:E3584,'Customer Names'!H1250:H3584)</f>
        <v>Maas</v>
      </c>
      <c r="C1250" s="7">
        <v>25.73</v>
      </c>
      <c r="D1250" s="7" t="str">
        <f>_xlfn.XLOOKUP(A1250,'Medical Examinations'!J1250:J3584,'Medical Examinations'!M1250:M3584)</f>
        <v>No</v>
      </c>
      <c r="E1250" s="7" t="str">
        <f>_xlfn.XLOOKUP(A1250,'Medical Examinations'!J1250:J3584,'Medical Examinations'!N1250:N3584)</f>
        <v>No</v>
      </c>
      <c r="F1250" s="7" t="str">
        <f>_xlfn.XLOOKUP(A1250,'Medical Examinations'!J1250:J3584,'Medical Examinations'!O1250:O3584)</f>
        <v>No</v>
      </c>
      <c r="G1250" s="7">
        <v>2</v>
      </c>
      <c r="H1250" s="7" t="str">
        <f>_xlfn.XLOOKUP(A1250,'Medical Examinations'!J1250:J3584,'Medical Examinations'!Q1250:Q3584)</f>
        <v>No</v>
      </c>
      <c r="I1250" s="7" t="str">
        <f>_xlfn.XLOOKUP(A1250,'Medical Examinations'!J1250:J3584,'Medical Examinations'!S1250:S3584)</f>
        <v>Over Weight</v>
      </c>
      <c r="J1250" s="7" t="str">
        <f>_xlfn.XLOOKUP(A1250,'Hospitalisation Details'!$K$2:$K$2344,'Hospitalisation Details'!$V$2:$V$2344,0)</f>
        <v>9-Sep-1973</v>
      </c>
      <c r="K1250" s="24">
        <f>_xlfn.XLOOKUP(A1250,'Hospitalisation Details'!$K$2:$K$2344,'Hospitalisation Details'!$P$2:$P$2344,0)</f>
        <v>8890.59</v>
      </c>
      <c r="L1250" s="24" t="str">
        <f>_xlfn.XLOOKUP(A1250,'Hospitalisation Details'!$K$2:$K$2344,'Hospitalisation Details'!$Q$2:$Q$2344,0)</f>
        <v>tier - 2</v>
      </c>
      <c r="M1250" s="5" t="str">
        <f>_xlfn.XLOOKUP(A1250,'Hospitalisation Details'!$K$2:$K$2344,'Hospitalisation Details'!$R$2:$R$2344,0)</f>
        <v>tier - 3</v>
      </c>
      <c r="N1250" s="5" t="str">
        <f>_xlfn.XLOOKUP(A1250,'Hospitalisation Details'!$K$2:$K$2344,'Hospitalisation Details'!$S$2:$S$2344,0)</f>
        <v>R1012</v>
      </c>
    </row>
    <row r="1251" spans="1:14" ht="15.6" x14ac:dyDescent="0.3">
      <c r="A1251" s="8" t="s">
        <v>1121</v>
      </c>
      <c r="B1251" s="7" t="str">
        <f>_xlfn.XLOOKUP(A1251,'Customer Names'!E1251:E3585,'Customer Names'!H1251:H3585)</f>
        <v>Sinasac</v>
      </c>
      <c r="C1251" s="7">
        <v>32.229999999999997</v>
      </c>
      <c r="D1251" s="7" t="str">
        <f>_xlfn.XLOOKUP(A1251,'Medical Examinations'!J1251:J3585,'Medical Examinations'!M1251:M3585)</f>
        <v>No</v>
      </c>
      <c r="E1251" s="7" t="str">
        <f>_xlfn.XLOOKUP(A1251,'Medical Examinations'!J1251:J3585,'Medical Examinations'!N1251:N3585)</f>
        <v>No</v>
      </c>
      <c r="F1251" s="7" t="str">
        <f>_xlfn.XLOOKUP(A1251,'Medical Examinations'!J1251:J3585,'Medical Examinations'!O1251:O3585)</f>
        <v>No</v>
      </c>
      <c r="G1251" s="7">
        <v>0</v>
      </c>
      <c r="H1251" s="7" t="str">
        <f>_xlfn.XLOOKUP(A1251,'Medical Examinations'!J1251:J3585,'Medical Examinations'!Q1251:Q3585)</f>
        <v>No</v>
      </c>
      <c r="I1251" s="7" t="str">
        <f>_xlfn.XLOOKUP(A1251,'Medical Examinations'!J1251:J3585,'Medical Examinations'!S1251:S3585)</f>
        <v>Obesity</v>
      </c>
      <c r="J1251" s="7" t="str">
        <f>_xlfn.XLOOKUP(A1251,'Hospitalisation Details'!$K$2:$K$2344,'Hospitalisation Details'!$V$2:$V$2344,0)</f>
        <v>18-Jun-1974</v>
      </c>
      <c r="K1251" s="24">
        <f>_xlfn.XLOOKUP(A1251,'Hospitalisation Details'!$K$2:$K$2344,'Hospitalisation Details'!$P$2:$P$2344,0)</f>
        <v>8871.15</v>
      </c>
      <c r="L1251" s="24" t="str">
        <f>_xlfn.XLOOKUP(A1251,'Hospitalisation Details'!$K$2:$K$2344,'Hospitalisation Details'!$Q$2:$Q$2344,0)</f>
        <v>tier - 2</v>
      </c>
      <c r="M1251" s="5" t="str">
        <f>_xlfn.XLOOKUP(A1251,'Hospitalisation Details'!$K$2:$K$2344,'Hospitalisation Details'!$R$2:$R$2344,0)</f>
        <v>tier - 3</v>
      </c>
      <c r="N1251" s="5" t="str">
        <f>_xlfn.XLOOKUP(A1251,'Hospitalisation Details'!$K$2:$K$2344,'Hospitalisation Details'!$S$2:$S$2344,0)</f>
        <v>R1013</v>
      </c>
    </row>
    <row r="1252" spans="1:14" ht="15.6" x14ac:dyDescent="0.3">
      <c r="A1252" s="8" t="s">
        <v>1120</v>
      </c>
      <c r="B1252" s="7" t="str">
        <f>_xlfn.XLOOKUP(A1252,'Customer Names'!E1252:E3586,'Customer Names'!H1252:H3586)</f>
        <v>Van De Kamp</v>
      </c>
      <c r="C1252" s="7">
        <v>32.204999999999998</v>
      </c>
      <c r="D1252" s="7" t="str">
        <f>_xlfn.XLOOKUP(A1252,'Medical Examinations'!J1252:J3586,'Medical Examinations'!M1252:M3586)</f>
        <v>No</v>
      </c>
      <c r="E1252" s="7" t="str">
        <f>_xlfn.XLOOKUP(A1252,'Medical Examinations'!J1252:J3586,'Medical Examinations'!N1252:N3586)</f>
        <v>No</v>
      </c>
      <c r="F1252" s="7" t="str">
        <f>_xlfn.XLOOKUP(A1252,'Medical Examinations'!J1252:J3586,'Medical Examinations'!O1252:O3586)</f>
        <v>No</v>
      </c>
      <c r="G1252" s="7">
        <v>2</v>
      </c>
      <c r="H1252" s="7" t="str">
        <f>_xlfn.XLOOKUP(A1252,'Medical Examinations'!J1252:J3586,'Medical Examinations'!Q1252:Q3586)</f>
        <v>No</v>
      </c>
      <c r="I1252" s="7" t="str">
        <f>_xlfn.XLOOKUP(A1252,'Medical Examinations'!J1252:J3586,'Medical Examinations'!S1252:S3586)</f>
        <v>Obesity</v>
      </c>
      <c r="J1252" s="7" t="str">
        <f>_xlfn.XLOOKUP(A1252,'Hospitalisation Details'!$K$2:$K$2344,'Hospitalisation Details'!$V$2:$V$2344,0)</f>
        <v>22-Nov-1972</v>
      </c>
      <c r="K1252" s="24">
        <f>_xlfn.XLOOKUP(A1252,'Hospitalisation Details'!$K$2:$K$2344,'Hospitalisation Details'!$P$2:$P$2344,0)</f>
        <v>8835.26</v>
      </c>
      <c r="L1252" s="24" t="str">
        <f>_xlfn.XLOOKUP(A1252,'Hospitalisation Details'!$K$2:$K$2344,'Hospitalisation Details'!$Q$2:$Q$2344,0)</f>
        <v>tier - 3</v>
      </c>
      <c r="M1252" s="5" t="str">
        <f>_xlfn.XLOOKUP(A1252,'Hospitalisation Details'!$K$2:$K$2344,'Hospitalisation Details'!$R$2:$R$2344,0)</f>
        <v>tier - 2</v>
      </c>
      <c r="N1252" s="5" t="str">
        <f>_xlfn.XLOOKUP(A1252,'Hospitalisation Details'!$K$2:$K$2344,'Hospitalisation Details'!$S$2:$S$2344,0)</f>
        <v>R1012</v>
      </c>
    </row>
    <row r="1253" spans="1:14" ht="15.6" x14ac:dyDescent="0.3">
      <c r="A1253" s="8" t="s">
        <v>1119</v>
      </c>
      <c r="B1253" s="7" t="str">
        <f>_xlfn.XLOOKUP(A1253,'Customer Names'!E1253:E3587,'Customer Names'!H1253:H3587)</f>
        <v>Ruffo</v>
      </c>
      <c r="C1253" s="7">
        <v>26.41</v>
      </c>
      <c r="D1253" s="7" t="str">
        <f>_xlfn.XLOOKUP(A1253,'Medical Examinations'!J1253:J3587,'Medical Examinations'!M1253:M3587)</f>
        <v>No</v>
      </c>
      <c r="E1253" s="7" t="str">
        <f>_xlfn.XLOOKUP(A1253,'Medical Examinations'!J1253:J3587,'Medical Examinations'!N1253:N3587)</f>
        <v>No</v>
      </c>
      <c r="F1253" s="7" t="str">
        <f>_xlfn.XLOOKUP(A1253,'Medical Examinations'!J1253:J3587,'Medical Examinations'!O1253:O3587)</f>
        <v>No</v>
      </c>
      <c r="G1253" s="7">
        <v>2</v>
      </c>
      <c r="H1253" s="7" t="str">
        <f>_xlfn.XLOOKUP(A1253,'Medical Examinations'!J1253:J3587,'Medical Examinations'!Q1253:Q3587)</f>
        <v>No</v>
      </c>
      <c r="I1253" s="7" t="str">
        <f>_xlfn.XLOOKUP(A1253,'Medical Examinations'!J1253:J3587,'Medical Examinations'!S1253:S3587)</f>
        <v>Over Weight</v>
      </c>
      <c r="J1253" s="7" t="str">
        <f>_xlfn.XLOOKUP(A1253,'Hospitalisation Details'!$K$2:$K$2344,'Hospitalisation Details'!$V$2:$V$2344,0)</f>
        <v>14-Nov-1972</v>
      </c>
      <c r="K1253" s="24">
        <f>_xlfn.XLOOKUP(A1253,'Hospitalisation Details'!$K$2:$K$2344,'Hospitalisation Details'!$P$2:$P$2344,0)</f>
        <v>8827.2099999999991</v>
      </c>
      <c r="L1253" s="24" t="str">
        <f>_xlfn.XLOOKUP(A1253,'Hospitalisation Details'!$K$2:$K$2344,'Hospitalisation Details'!$Q$2:$Q$2344,0)</f>
        <v>tier - 3</v>
      </c>
      <c r="M1253" s="5" t="str">
        <f>_xlfn.XLOOKUP(A1253,'Hospitalisation Details'!$K$2:$K$2344,'Hospitalisation Details'!$R$2:$R$2344,0)</f>
        <v>tier - 1</v>
      </c>
      <c r="N1253" s="5" t="str">
        <f>_xlfn.XLOOKUP(A1253,'Hospitalisation Details'!$K$2:$K$2344,'Hospitalisation Details'!$S$2:$S$2344,0)</f>
        <v>R1012</v>
      </c>
    </row>
    <row r="1254" spans="1:14" ht="15.6" x14ac:dyDescent="0.3">
      <c r="A1254" s="8" t="s">
        <v>1118</v>
      </c>
      <c r="B1254" s="7" t="str">
        <f>_xlfn.XLOOKUP(A1254,'Customer Names'!E1254:E3588,'Customer Names'!H1254:H3588)</f>
        <v>Long</v>
      </c>
      <c r="C1254" s="7">
        <v>30.2</v>
      </c>
      <c r="D1254" s="7" t="str">
        <f>_xlfn.XLOOKUP(A1254,'Medical Examinations'!J1254:J3588,'Medical Examinations'!M1254:M3588)</f>
        <v>Yes</v>
      </c>
      <c r="E1254" s="7" t="str">
        <f>_xlfn.XLOOKUP(A1254,'Medical Examinations'!J1254:J3588,'Medical Examinations'!N1254:N3588)</f>
        <v>No</v>
      </c>
      <c r="F1254" s="7" t="str">
        <f>_xlfn.XLOOKUP(A1254,'Medical Examinations'!J1254:J3588,'Medical Examinations'!O1254:O3588)</f>
        <v>No</v>
      </c>
      <c r="G1254" s="7">
        <v>0</v>
      </c>
      <c r="H1254" s="7" t="str">
        <f>_xlfn.XLOOKUP(A1254,'Medical Examinations'!J1254:J3588,'Medical Examinations'!Q1254:Q3588)</f>
        <v>No</v>
      </c>
      <c r="I1254" s="7" t="str">
        <f>_xlfn.XLOOKUP(A1254,'Medical Examinations'!J1254:J3588,'Medical Examinations'!S1254:S3588)</f>
        <v>Obesity</v>
      </c>
      <c r="J1254" s="7" t="str">
        <f>_xlfn.XLOOKUP(A1254,'Hospitalisation Details'!$K$2:$K$2344,'Hospitalisation Details'!$V$2:$V$2344,0)</f>
        <v>14-Jul-1976</v>
      </c>
      <c r="K1254" s="24">
        <f>_xlfn.XLOOKUP(A1254,'Hospitalisation Details'!$K$2:$K$2344,'Hospitalisation Details'!$P$2:$P$2344,0)</f>
        <v>8825.09</v>
      </c>
      <c r="L1254" s="24" t="str">
        <f>_xlfn.XLOOKUP(A1254,'Hospitalisation Details'!$K$2:$K$2344,'Hospitalisation Details'!$Q$2:$Q$2344,0)</f>
        <v>tier - 2</v>
      </c>
      <c r="M1254" s="5" t="str">
        <f>_xlfn.XLOOKUP(A1254,'Hospitalisation Details'!$K$2:$K$2344,'Hospitalisation Details'!$R$2:$R$2344,0)</f>
        <v>tier - 3</v>
      </c>
      <c r="N1254" s="5" t="str">
        <f>_xlfn.XLOOKUP(A1254,'Hospitalisation Details'!$K$2:$K$2344,'Hospitalisation Details'!$S$2:$S$2344,0)</f>
        <v>R1011</v>
      </c>
    </row>
    <row r="1255" spans="1:14" ht="15.6" x14ac:dyDescent="0.3">
      <c r="A1255" s="8" t="s">
        <v>1117</v>
      </c>
      <c r="B1255" s="7" t="str">
        <f>_xlfn.XLOOKUP(A1255,'Customer Names'!E1255:E3589,'Customer Names'!H1255:H3589)</f>
        <v>Rohde</v>
      </c>
      <c r="C1255" s="7">
        <v>31.26</v>
      </c>
      <c r="D1255" s="7" t="str">
        <f>_xlfn.XLOOKUP(A1255,'Medical Examinations'!J1255:J3589,'Medical Examinations'!M1255:M3589)</f>
        <v>Yes</v>
      </c>
      <c r="E1255" s="7" t="str">
        <f>_xlfn.XLOOKUP(A1255,'Medical Examinations'!J1255:J3589,'Medical Examinations'!N1255:N3589)</f>
        <v>No</v>
      </c>
      <c r="F1255" s="7" t="str">
        <f>_xlfn.XLOOKUP(A1255,'Medical Examinations'!J1255:J3589,'Medical Examinations'!O1255:O3589)</f>
        <v>No</v>
      </c>
      <c r="G1255" s="7">
        <v>1</v>
      </c>
      <c r="H1255" s="7" t="str">
        <f>_xlfn.XLOOKUP(A1255,'Medical Examinations'!J1255:J3589,'Medical Examinations'!Q1255:Q3589)</f>
        <v>No</v>
      </c>
      <c r="I1255" s="7" t="str">
        <f>_xlfn.XLOOKUP(A1255,'Medical Examinations'!J1255:J3589,'Medical Examinations'!S1255:S3589)</f>
        <v>Obesity</v>
      </c>
      <c r="J1255" s="7" t="str">
        <f>_xlfn.XLOOKUP(A1255,'Hospitalisation Details'!$K$2:$K$2344,'Hospitalisation Details'!$V$2:$V$2344,0)</f>
        <v>22-Aug-1988</v>
      </c>
      <c r="K1255" s="24">
        <f>_xlfn.XLOOKUP(A1255,'Hospitalisation Details'!$K$2:$K$2344,'Hospitalisation Details'!$P$2:$P$2344,0)</f>
        <v>8824.27</v>
      </c>
      <c r="L1255" s="24" t="str">
        <f>_xlfn.XLOOKUP(A1255,'Hospitalisation Details'!$K$2:$K$2344,'Hospitalisation Details'!$Q$2:$Q$2344,0)</f>
        <v>tier - 2</v>
      </c>
      <c r="M1255" s="5" t="str">
        <f>_xlfn.XLOOKUP(A1255,'Hospitalisation Details'!$K$2:$K$2344,'Hospitalisation Details'!$R$2:$R$2344,0)</f>
        <v>tier - 1</v>
      </c>
      <c r="N1255" s="5" t="str">
        <f>_xlfn.XLOOKUP(A1255,'Hospitalisation Details'!$K$2:$K$2344,'Hospitalisation Details'!$S$2:$S$2344,0)</f>
        <v>R1025</v>
      </c>
    </row>
    <row r="1256" spans="1:14" ht="15.6" x14ac:dyDescent="0.3">
      <c r="A1256" s="8" t="s">
        <v>1116</v>
      </c>
      <c r="B1256" s="7" t="str">
        <f>_xlfn.XLOOKUP(A1256,'Customer Names'!E1256:E3590,'Customer Names'!H1256:H3590)</f>
        <v>Bonzi</v>
      </c>
      <c r="C1256" s="7">
        <v>33.725000000000001</v>
      </c>
      <c r="D1256" s="7" t="str">
        <f>_xlfn.XLOOKUP(A1256,'Medical Examinations'!J1256:J3590,'Medical Examinations'!M1256:M3590)</f>
        <v>Yes</v>
      </c>
      <c r="E1256" s="7" t="str">
        <f>_xlfn.XLOOKUP(A1256,'Medical Examinations'!J1256:J3590,'Medical Examinations'!N1256:N3590)</f>
        <v>No</v>
      </c>
      <c r="F1256" s="7" t="str">
        <f>_xlfn.XLOOKUP(A1256,'Medical Examinations'!J1256:J3590,'Medical Examinations'!O1256:O3590)</f>
        <v>No</v>
      </c>
      <c r="G1256" s="7">
        <v>0</v>
      </c>
      <c r="H1256" s="7" t="str">
        <f>_xlfn.XLOOKUP(A1256,'Medical Examinations'!J1256:J3590,'Medical Examinations'!Q1256:Q3590)</f>
        <v>No</v>
      </c>
      <c r="I1256" s="7" t="str">
        <f>_xlfn.XLOOKUP(A1256,'Medical Examinations'!J1256:J3590,'Medical Examinations'!S1256:S3590)</f>
        <v>Obesity</v>
      </c>
      <c r="J1256" s="7" t="str">
        <f>_xlfn.XLOOKUP(A1256,'Hospitalisation Details'!$K$2:$K$2344,'Hospitalisation Details'!$V$2:$V$2344,0)</f>
        <v>19-Oct-1976</v>
      </c>
      <c r="K1256" s="24">
        <f>_xlfn.XLOOKUP(A1256,'Hospitalisation Details'!$K$2:$K$2344,'Hospitalisation Details'!$P$2:$P$2344,0)</f>
        <v>8823.99</v>
      </c>
      <c r="L1256" s="24" t="str">
        <f>_xlfn.XLOOKUP(A1256,'Hospitalisation Details'!$K$2:$K$2344,'Hospitalisation Details'!$Q$2:$Q$2344,0)</f>
        <v>tier - 2</v>
      </c>
      <c r="M1256" s="5" t="str">
        <f>_xlfn.XLOOKUP(A1256,'Hospitalisation Details'!$K$2:$K$2344,'Hospitalisation Details'!$R$2:$R$2344,0)</f>
        <v>tier - 3</v>
      </c>
      <c r="N1256" s="5" t="str">
        <f>_xlfn.XLOOKUP(A1256,'Hospitalisation Details'!$K$2:$K$2344,'Hospitalisation Details'!$S$2:$S$2344,0)</f>
        <v>R1024</v>
      </c>
    </row>
    <row r="1257" spans="1:14" ht="15.6" x14ac:dyDescent="0.3">
      <c r="A1257" s="8" t="s">
        <v>1115</v>
      </c>
      <c r="B1257" s="7" t="str">
        <f>_xlfn.XLOOKUP(A1257,'Customer Names'!E1257:E3591,'Customer Names'!H1257:H3591)</f>
        <v>Moore</v>
      </c>
      <c r="C1257" s="7">
        <v>28.9</v>
      </c>
      <c r="D1257" s="7" t="str">
        <f>_xlfn.XLOOKUP(A1257,'Medical Examinations'!J1257:J3591,'Medical Examinations'!M1257:M3591)</f>
        <v>Yes</v>
      </c>
      <c r="E1257" s="7" t="str">
        <f>_xlfn.XLOOKUP(A1257,'Medical Examinations'!J1257:J3591,'Medical Examinations'!N1257:N3591)</f>
        <v>No</v>
      </c>
      <c r="F1257" s="7" t="str">
        <f>_xlfn.XLOOKUP(A1257,'Medical Examinations'!J1257:J3591,'Medical Examinations'!O1257:O3591)</f>
        <v>No</v>
      </c>
      <c r="G1257" s="7">
        <v>0</v>
      </c>
      <c r="H1257" s="7" t="str">
        <f>_xlfn.XLOOKUP(A1257,'Medical Examinations'!J1257:J3591,'Medical Examinations'!Q1257:Q3591)</f>
        <v>No</v>
      </c>
      <c r="I1257" s="7" t="str">
        <f>_xlfn.XLOOKUP(A1257,'Medical Examinations'!J1257:J3591,'Medical Examinations'!S1257:S3591)</f>
        <v>Over Weight</v>
      </c>
      <c r="J1257" s="7" t="str">
        <f>_xlfn.XLOOKUP(A1257,'Hospitalisation Details'!$K$2:$K$2344,'Hospitalisation Details'!$V$2:$V$2344,0)</f>
        <v>14-Jun-1976</v>
      </c>
      <c r="K1257" s="24">
        <f>_xlfn.XLOOKUP(A1257,'Hospitalisation Details'!$K$2:$K$2344,'Hospitalisation Details'!$P$2:$P$2344,0)</f>
        <v>8823.2800000000007</v>
      </c>
      <c r="L1257" s="24" t="str">
        <f>_xlfn.XLOOKUP(A1257,'Hospitalisation Details'!$K$2:$K$2344,'Hospitalisation Details'!$Q$2:$Q$2344,0)</f>
        <v>tier - 2</v>
      </c>
      <c r="M1257" s="5" t="str">
        <f>_xlfn.XLOOKUP(A1257,'Hospitalisation Details'!$K$2:$K$2344,'Hospitalisation Details'!$R$2:$R$2344,0)</f>
        <v>tier - 1</v>
      </c>
      <c r="N1257" s="5" t="str">
        <f>_xlfn.XLOOKUP(A1257,'Hospitalisation Details'!$K$2:$K$2344,'Hospitalisation Details'!$S$2:$S$2344,0)</f>
        <v>R1011</v>
      </c>
    </row>
    <row r="1258" spans="1:14" ht="15.6" x14ac:dyDescent="0.3">
      <c r="A1258" s="8" t="s">
        <v>1114</v>
      </c>
      <c r="B1258" s="7" t="str">
        <f>_xlfn.XLOOKUP(A1258,'Customer Names'!E1258:E3592,'Customer Names'!H1258:H3592)</f>
        <v>McGrane</v>
      </c>
      <c r="C1258" s="7">
        <v>45.69</v>
      </c>
      <c r="D1258" s="7" t="str">
        <f>_xlfn.XLOOKUP(A1258,'Medical Examinations'!J1258:J3592,'Medical Examinations'!M1258:M3592)</f>
        <v>Yes</v>
      </c>
      <c r="E1258" s="7" t="str">
        <f>_xlfn.XLOOKUP(A1258,'Medical Examinations'!J1258:J3592,'Medical Examinations'!N1258:N3592)</f>
        <v>No</v>
      </c>
      <c r="F1258" s="7" t="str">
        <f>_xlfn.XLOOKUP(A1258,'Medical Examinations'!J1258:J3592,'Medical Examinations'!O1258:O3592)</f>
        <v>No</v>
      </c>
      <c r="G1258" s="7">
        <v>0</v>
      </c>
      <c r="H1258" s="7" t="str">
        <f>_xlfn.XLOOKUP(A1258,'Medical Examinations'!J1258:J3592,'Medical Examinations'!Q1258:Q3592)</f>
        <v>No</v>
      </c>
      <c r="I1258" s="7" t="str">
        <f>_xlfn.XLOOKUP(A1258,'Medical Examinations'!J1258:J3592,'Medical Examinations'!S1258:S3592)</f>
        <v>Obesity</v>
      </c>
      <c r="J1258" s="7" t="str">
        <f>_xlfn.XLOOKUP(A1258,'Hospitalisation Details'!$K$2:$K$2344,'Hospitalisation Details'!$V$2:$V$2344,0)</f>
        <v>7-Nov-2001</v>
      </c>
      <c r="K1258" s="24">
        <f>_xlfn.XLOOKUP(A1258,'Hospitalisation Details'!$K$2:$K$2344,'Hospitalisation Details'!$P$2:$P$2344,0)</f>
        <v>8821.8799999999992</v>
      </c>
      <c r="L1258" s="24" t="str">
        <f>_xlfn.XLOOKUP(A1258,'Hospitalisation Details'!$K$2:$K$2344,'Hospitalisation Details'!$Q$2:$Q$2344,0)</f>
        <v>tier - 2</v>
      </c>
      <c r="M1258" s="5" t="str">
        <f>_xlfn.XLOOKUP(A1258,'Hospitalisation Details'!$K$2:$K$2344,'Hospitalisation Details'!$R$2:$R$2344,0)</f>
        <v>tier - 3</v>
      </c>
      <c r="N1258" s="5" t="str">
        <f>_xlfn.XLOOKUP(A1258,'Hospitalisation Details'!$K$2:$K$2344,'Hospitalisation Details'!$S$2:$S$2344,0)</f>
        <v>R1023</v>
      </c>
    </row>
    <row r="1259" spans="1:14" ht="15.6" x14ac:dyDescent="0.3">
      <c r="A1259" s="8" t="s">
        <v>1113</v>
      </c>
      <c r="B1259" s="7" t="str">
        <f>_xlfn.XLOOKUP(A1259,'Customer Names'!E1259:E3593,'Customer Names'!H1259:H3593)</f>
        <v>Stepnowski</v>
      </c>
      <c r="C1259" s="7">
        <v>21.03</v>
      </c>
      <c r="D1259" s="7" t="str">
        <f>_xlfn.XLOOKUP(A1259,'Medical Examinations'!J1259:J3593,'Medical Examinations'!M1259:M3593)</f>
        <v>No</v>
      </c>
      <c r="E1259" s="7" t="str">
        <f>_xlfn.XLOOKUP(A1259,'Medical Examinations'!J1259:J3593,'Medical Examinations'!N1259:N3593)</f>
        <v>No</v>
      </c>
      <c r="F1259" s="7" t="str">
        <f>_xlfn.XLOOKUP(A1259,'Medical Examinations'!J1259:J3593,'Medical Examinations'!O1259:O3593)</f>
        <v>No</v>
      </c>
      <c r="G1259" s="7">
        <v>0</v>
      </c>
      <c r="H1259" s="7" t="str">
        <f>_xlfn.XLOOKUP(A1259,'Medical Examinations'!J1259:J3593,'Medical Examinations'!Q1259:Q3593)</f>
        <v>No</v>
      </c>
      <c r="I1259" s="7" t="str">
        <f>_xlfn.XLOOKUP(A1259,'Medical Examinations'!J1259:J3593,'Medical Examinations'!S1259:S3593)</f>
        <v>Normal Weight</v>
      </c>
      <c r="J1259" s="7" t="str">
        <f>_xlfn.XLOOKUP(A1259,'Hospitalisation Details'!$K$2:$K$2344,'Hospitalisation Details'!$V$2:$V$2344,0)</f>
        <v>29-Aug-1965</v>
      </c>
      <c r="K1259" s="24">
        <f>_xlfn.XLOOKUP(A1259,'Hospitalisation Details'!$K$2:$K$2344,'Hospitalisation Details'!$P$2:$P$2344,0)</f>
        <v>8800.49</v>
      </c>
      <c r="L1259" s="24" t="str">
        <f>_xlfn.XLOOKUP(A1259,'Hospitalisation Details'!$K$2:$K$2344,'Hospitalisation Details'!$Q$2:$Q$2344,0)</f>
        <v>tier - 3</v>
      </c>
      <c r="M1259" s="5" t="str">
        <f>_xlfn.XLOOKUP(A1259,'Hospitalisation Details'!$K$2:$K$2344,'Hospitalisation Details'!$R$2:$R$2344,0)</f>
        <v>tier - 2</v>
      </c>
      <c r="N1259" s="5" t="str">
        <f>_xlfn.XLOOKUP(A1259,'Hospitalisation Details'!$K$2:$K$2344,'Hospitalisation Details'!$S$2:$S$2344,0)</f>
        <v>R1013</v>
      </c>
    </row>
    <row r="1260" spans="1:14" ht="15.6" x14ac:dyDescent="0.3">
      <c r="A1260" s="8" t="s">
        <v>1112</v>
      </c>
      <c r="B1260" s="7" t="str">
        <f>_xlfn.XLOOKUP(A1260,'Customer Names'!E1260:E3594,'Customer Names'!H1260:H3594)</f>
        <v>Merkle</v>
      </c>
      <c r="C1260" s="7">
        <v>37</v>
      </c>
      <c r="D1260" s="7" t="str">
        <f>_xlfn.XLOOKUP(A1260,'Medical Examinations'!J1260:J3594,'Medical Examinations'!M1260:M3594)</f>
        <v>No</v>
      </c>
      <c r="E1260" s="7" t="str">
        <f>_xlfn.XLOOKUP(A1260,'Medical Examinations'!J1260:J3594,'Medical Examinations'!N1260:N3594)</f>
        <v>No</v>
      </c>
      <c r="F1260" s="7" t="str">
        <f>_xlfn.XLOOKUP(A1260,'Medical Examinations'!J1260:J3594,'Medical Examinations'!O1260:O3594)</f>
        <v>No</v>
      </c>
      <c r="G1260" s="7">
        <v>0</v>
      </c>
      <c r="H1260" s="7" t="str">
        <f>_xlfn.XLOOKUP(A1260,'Medical Examinations'!J1260:J3594,'Medical Examinations'!Q1260:Q3594)</f>
        <v>No</v>
      </c>
      <c r="I1260" s="7" t="str">
        <f>_xlfn.XLOOKUP(A1260,'Medical Examinations'!J1260:J3594,'Medical Examinations'!S1260:S3594)</f>
        <v>Obesity</v>
      </c>
      <c r="J1260" s="7" t="str">
        <f>_xlfn.XLOOKUP(A1260,'Hospitalisation Details'!$K$2:$K$2344,'Hospitalisation Details'!$V$2:$V$2344,0)</f>
        <v>18-Jun-1971</v>
      </c>
      <c r="K1260" s="24">
        <f>_xlfn.XLOOKUP(A1260,'Hospitalisation Details'!$K$2:$K$2344,'Hospitalisation Details'!$P$2:$P$2344,0)</f>
        <v>8798.59</v>
      </c>
      <c r="L1260" s="24" t="str">
        <f>_xlfn.XLOOKUP(A1260,'Hospitalisation Details'!$K$2:$K$2344,'Hospitalisation Details'!$Q$2:$Q$2344,0)</f>
        <v>tier - 2</v>
      </c>
      <c r="M1260" s="5" t="str">
        <f>_xlfn.XLOOKUP(A1260,'Hospitalisation Details'!$K$2:$K$2344,'Hospitalisation Details'!$R$2:$R$2344,0)</f>
        <v>tier - 1</v>
      </c>
      <c r="N1260" s="5" t="str">
        <f>_xlfn.XLOOKUP(A1260,'Hospitalisation Details'!$K$2:$K$2344,'Hospitalisation Details'!$S$2:$S$2344,0)</f>
        <v>R1011</v>
      </c>
    </row>
    <row r="1261" spans="1:14" ht="15.6" x14ac:dyDescent="0.3">
      <c r="A1261" s="8" t="s">
        <v>1111</v>
      </c>
      <c r="B1261" s="7" t="str">
        <f>_xlfn.XLOOKUP(A1261,'Customer Names'!E1261:E3595,'Customer Names'!H1261:H3595)</f>
        <v>Schaefer</v>
      </c>
      <c r="C1261" s="7">
        <v>25.4</v>
      </c>
      <c r="D1261" s="7" t="str">
        <f>_xlfn.XLOOKUP(A1261,'Medical Examinations'!J1261:J3595,'Medical Examinations'!M1261:M3595)</f>
        <v>No</v>
      </c>
      <c r="E1261" s="7" t="str">
        <f>_xlfn.XLOOKUP(A1261,'Medical Examinations'!J1261:J3595,'Medical Examinations'!N1261:N3595)</f>
        <v>No</v>
      </c>
      <c r="F1261" s="7" t="str">
        <f>_xlfn.XLOOKUP(A1261,'Medical Examinations'!J1261:J3595,'Medical Examinations'!O1261:O3595)</f>
        <v>No</v>
      </c>
      <c r="G1261" s="7">
        <v>0</v>
      </c>
      <c r="H1261" s="7" t="str">
        <f>_xlfn.XLOOKUP(A1261,'Medical Examinations'!J1261:J3595,'Medical Examinations'!Q1261:Q3595)</f>
        <v>No</v>
      </c>
      <c r="I1261" s="7" t="str">
        <f>_xlfn.XLOOKUP(A1261,'Medical Examinations'!J1261:J3595,'Medical Examinations'!S1261:S3595)</f>
        <v>Over Weight</v>
      </c>
      <c r="J1261" s="7" t="str">
        <f>_xlfn.XLOOKUP(A1261,'Hospitalisation Details'!$K$2:$K$2344,'Hospitalisation Details'!$V$2:$V$2344,0)</f>
        <v>23-Aug-1971</v>
      </c>
      <c r="K1261" s="24">
        <f>_xlfn.XLOOKUP(A1261,'Hospitalisation Details'!$K$2:$K$2344,'Hospitalisation Details'!$P$2:$P$2344,0)</f>
        <v>8782.4699999999993</v>
      </c>
      <c r="L1261" s="24" t="str">
        <f>_xlfn.XLOOKUP(A1261,'Hospitalisation Details'!$K$2:$K$2344,'Hospitalisation Details'!$Q$2:$Q$2344,0)</f>
        <v>tier - 2</v>
      </c>
      <c r="M1261" s="5" t="str">
        <f>_xlfn.XLOOKUP(A1261,'Hospitalisation Details'!$K$2:$K$2344,'Hospitalisation Details'!$R$2:$R$2344,0)</f>
        <v>tier - 3</v>
      </c>
      <c r="N1261" s="5" t="str">
        <f>_xlfn.XLOOKUP(A1261,'Hospitalisation Details'!$K$2:$K$2344,'Hospitalisation Details'!$S$2:$S$2344,0)</f>
        <v>R1011</v>
      </c>
    </row>
    <row r="1262" spans="1:14" ht="15.6" x14ac:dyDescent="0.3">
      <c r="A1262" s="8" t="s">
        <v>1110</v>
      </c>
      <c r="B1262" s="7" t="str">
        <f>_xlfn.XLOOKUP(A1262,'Customer Names'!E1262:E3596,'Customer Names'!H1262:H3596)</f>
        <v>Vigneron</v>
      </c>
      <c r="C1262" s="7">
        <v>32.299999999999997</v>
      </c>
      <c r="D1262" s="7" t="str">
        <f>_xlfn.XLOOKUP(A1262,'Medical Examinations'!J1262:J3596,'Medical Examinations'!M1262:M3596)</f>
        <v>No</v>
      </c>
      <c r="E1262" s="7" t="str">
        <f>_xlfn.XLOOKUP(A1262,'Medical Examinations'!J1262:J3596,'Medical Examinations'!N1262:N3596)</f>
        <v>No</v>
      </c>
      <c r="F1262" s="7" t="str">
        <f>_xlfn.XLOOKUP(A1262,'Medical Examinations'!J1262:J3596,'Medical Examinations'!O1262:O3596)</f>
        <v>No</v>
      </c>
      <c r="G1262" s="7">
        <v>0</v>
      </c>
      <c r="H1262" s="7" t="str">
        <f>_xlfn.XLOOKUP(A1262,'Medical Examinations'!J1262:J3596,'Medical Examinations'!Q1262:Q3596)</f>
        <v>No</v>
      </c>
      <c r="I1262" s="7" t="str">
        <f>_xlfn.XLOOKUP(A1262,'Medical Examinations'!J1262:J3596,'Medical Examinations'!S1262:S3596)</f>
        <v>Obesity</v>
      </c>
      <c r="J1262" s="7" t="str">
        <f>_xlfn.XLOOKUP(A1262,'Hospitalisation Details'!$K$2:$K$2344,'Hospitalisation Details'!$V$2:$V$2344,0)</f>
        <v>6-Sep-1974</v>
      </c>
      <c r="K1262" s="24">
        <f>_xlfn.XLOOKUP(A1262,'Hospitalisation Details'!$K$2:$K$2344,'Hospitalisation Details'!$P$2:$P$2344,0)</f>
        <v>8765.25</v>
      </c>
      <c r="L1262" s="24" t="str">
        <f>_xlfn.XLOOKUP(A1262,'Hospitalisation Details'!$K$2:$K$2344,'Hospitalisation Details'!$Q$2:$Q$2344,0)</f>
        <v>tier - 2</v>
      </c>
      <c r="M1262" s="5" t="str">
        <f>_xlfn.XLOOKUP(A1262,'Hospitalisation Details'!$K$2:$K$2344,'Hospitalisation Details'!$R$2:$R$2344,0)</f>
        <v>tier - 3</v>
      </c>
      <c r="N1262" s="5" t="str">
        <f>_xlfn.XLOOKUP(A1262,'Hospitalisation Details'!$K$2:$K$2344,'Hospitalisation Details'!$S$2:$S$2344,0)</f>
        <v>R1012</v>
      </c>
    </row>
    <row r="1263" spans="1:14" ht="15.6" x14ac:dyDescent="0.3">
      <c r="A1263" s="8" t="s">
        <v>1109</v>
      </c>
      <c r="B1263" s="7" t="str">
        <f>_xlfn.XLOOKUP(A1263,'Customer Names'!E1263:E3597,'Customer Names'!H1263:H3597)</f>
        <v>Mucci</v>
      </c>
      <c r="C1263" s="7">
        <v>23.94</v>
      </c>
      <c r="D1263" s="7" t="str">
        <f>_xlfn.XLOOKUP(A1263,'Medical Examinations'!J1263:J3597,'Medical Examinations'!M1263:M3597)</f>
        <v>Yes</v>
      </c>
      <c r="E1263" s="7" t="str">
        <f>_xlfn.XLOOKUP(A1263,'Medical Examinations'!J1263:J3597,'Medical Examinations'!N1263:N3597)</f>
        <v>No</v>
      </c>
      <c r="F1263" s="7" t="str">
        <f>_xlfn.XLOOKUP(A1263,'Medical Examinations'!J1263:J3597,'Medical Examinations'!O1263:O3597)</f>
        <v>Yes</v>
      </c>
      <c r="G1263" s="7">
        <v>1</v>
      </c>
      <c r="H1263" s="7" t="str">
        <f>_xlfn.XLOOKUP(A1263,'Medical Examinations'!J1263:J3597,'Medical Examinations'!Q1263:Q3597)</f>
        <v>No</v>
      </c>
      <c r="I1263" s="7" t="str">
        <f>_xlfn.XLOOKUP(A1263,'Medical Examinations'!J1263:J3597,'Medical Examinations'!S1263:S3597)</f>
        <v>Normal Weight</v>
      </c>
      <c r="J1263" s="7" t="str">
        <f>_xlfn.XLOOKUP(A1263,'Hospitalisation Details'!$K$2:$K$2344,'Hospitalisation Details'!$V$2:$V$2344,0)</f>
        <v>9-Sep-1969</v>
      </c>
      <c r="K1263" s="24">
        <f>_xlfn.XLOOKUP(A1263,'Hospitalisation Details'!$K$2:$K$2344,'Hospitalisation Details'!$P$2:$P$2344,0)</f>
        <v>8760.1200000000008</v>
      </c>
      <c r="L1263" s="24" t="str">
        <f>_xlfn.XLOOKUP(A1263,'Hospitalisation Details'!$K$2:$K$2344,'Hospitalisation Details'!$Q$2:$Q$2344,0)</f>
        <v>tier - 2</v>
      </c>
      <c r="M1263" s="5" t="str">
        <f>_xlfn.XLOOKUP(A1263,'Hospitalisation Details'!$K$2:$K$2344,'Hospitalisation Details'!$R$2:$R$2344,0)</f>
        <v>tier - 1</v>
      </c>
      <c r="N1263" s="5" t="str">
        <f>_xlfn.XLOOKUP(A1263,'Hospitalisation Details'!$K$2:$K$2344,'Hospitalisation Details'!$S$2:$S$2344,0)</f>
        <v>R1013</v>
      </c>
    </row>
    <row r="1264" spans="1:14" ht="15.6" x14ac:dyDescent="0.3">
      <c r="A1264" s="8" t="s">
        <v>1108</v>
      </c>
      <c r="B1264" s="7" t="str">
        <f>_xlfn.XLOOKUP(A1264,'Customer Names'!E1264:E3598,'Customer Names'!H1264:H3598)</f>
        <v>MacDonald</v>
      </c>
      <c r="C1264" s="7">
        <v>46.4</v>
      </c>
      <c r="D1264" s="7" t="str">
        <f>_xlfn.XLOOKUP(A1264,'Medical Examinations'!J1264:J3598,'Medical Examinations'!M1264:M3598)</f>
        <v>No</v>
      </c>
      <c r="E1264" s="7" t="str">
        <f>_xlfn.XLOOKUP(A1264,'Medical Examinations'!J1264:J3598,'Medical Examinations'!N1264:N3598)</f>
        <v>No</v>
      </c>
      <c r="F1264" s="7" t="str">
        <f>_xlfn.XLOOKUP(A1264,'Medical Examinations'!J1264:J3598,'Medical Examinations'!O1264:O3598)</f>
        <v>No</v>
      </c>
      <c r="G1264" s="7">
        <v>0</v>
      </c>
      <c r="H1264" s="7" t="str">
        <f>_xlfn.XLOOKUP(A1264,'Medical Examinations'!J1264:J3598,'Medical Examinations'!Q1264:Q3598)</f>
        <v>No</v>
      </c>
      <c r="I1264" s="7" t="str">
        <f>_xlfn.XLOOKUP(A1264,'Medical Examinations'!J1264:J3598,'Medical Examinations'!S1264:S3598)</f>
        <v>Obesity</v>
      </c>
      <c r="J1264" s="7" t="str">
        <f>_xlfn.XLOOKUP(A1264,'Hospitalisation Details'!$K$2:$K$2344,'Hospitalisation Details'!$V$2:$V$2344,0)</f>
        <v>23-Aug-1999</v>
      </c>
      <c r="K1264" s="24">
        <f>_xlfn.XLOOKUP(A1264,'Hospitalisation Details'!$K$2:$K$2344,'Hospitalisation Details'!$P$2:$P$2344,0)</f>
        <v>8747.68</v>
      </c>
      <c r="L1264" s="24" t="str">
        <f>_xlfn.XLOOKUP(A1264,'Hospitalisation Details'!$K$2:$K$2344,'Hospitalisation Details'!$Q$2:$Q$2344,0)</f>
        <v>tier - 2</v>
      </c>
      <c r="M1264" s="5" t="str">
        <f>_xlfn.XLOOKUP(A1264,'Hospitalisation Details'!$K$2:$K$2344,'Hospitalisation Details'!$R$2:$R$2344,0)</f>
        <v>tier - 3</v>
      </c>
      <c r="N1264" s="5" t="str">
        <f>_xlfn.XLOOKUP(A1264,'Hospitalisation Details'!$K$2:$K$2344,'Hospitalisation Details'!$S$2:$S$2344,0)</f>
        <v>R1011</v>
      </c>
    </row>
    <row r="1265" spans="1:14" ht="15.6" x14ac:dyDescent="0.3">
      <c r="A1265" s="8" t="s">
        <v>1107</v>
      </c>
      <c r="B1265" s="7" t="str">
        <f>_xlfn.XLOOKUP(A1265,'Customer Names'!E1265:E3599,'Customer Names'!H1265:H3599)</f>
        <v>Deng</v>
      </c>
      <c r="C1265" s="7">
        <v>40.375</v>
      </c>
      <c r="D1265" s="7" t="str">
        <f>_xlfn.XLOOKUP(A1265,'Medical Examinations'!J1265:J3599,'Medical Examinations'!M1265:M3599)</f>
        <v>Yes</v>
      </c>
      <c r="E1265" s="7" t="str">
        <f>_xlfn.XLOOKUP(A1265,'Medical Examinations'!J1265:J3599,'Medical Examinations'!N1265:N3599)</f>
        <v>No</v>
      </c>
      <c r="F1265" s="7" t="str">
        <f>_xlfn.XLOOKUP(A1265,'Medical Examinations'!J1265:J3599,'Medical Examinations'!O1265:O3599)</f>
        <v>No</v>
      </c>
      <c r="G1265" s="7">
        <v>0</v>
      </c>
      <c r="H1265" s="7" t="str">
        <f>_xlfn.XLOOKUP(A1265,'Medical Examinations'!J1265:J3599,'Medical Examinations'!Q1265:Q3599)</f>
        <v>No</v>
      </c>
      <c r="I1265" s="7" t="str">
        <f>_xlfn.XLOOKUP(A1265,'Medical Examinations'!J1265:J3599,'Medical Examinations'!S1265:S3599)</f>
        <v>Obesity</v>
      </c>
      <c r="J1265" s="7" t="str">
        <f>_xlfn.XLOOKUP(A1265,'Hospitalisation Details'!$K$2:$K$2344,'Hospitalisation Details'!$V$2:$V$2344,0)</f>
        <v>17-Jun-1976</v>
      </c>
      <c r="K1265" s="24">
        <f>_xlfn.XLOOKUP(A1265,'Hospitalisation Details'!$K$2:$K$2344,'Hospitalisation Details'!$P$2:$P$2344,0)</f>
        <v>8733.23</v>
      </c>
      <c r="L1265" s="24" t="str">
        <f>_xlfn.XLOOKUP(A1265,'Hospitalisation Details'!$K$2:$K$2344,'Hospitalisation Details'!$Q$2:$Q$2344,0)</f>
        <v>tier - 2</v>
      </c>
      <c r="M1265" s="5" t="str">
        <f>_xlfn.XLOOKUP(A1265,'Hospitalisation Details'!$K$2:$K$2344,'Hospitalisation Details'!$R$2:$R$2344,0)</f>
        <v>tier - 3</v>
      </c>
      <c r="N1265" s="5" t="str">
        <f>_xlfn.XLOOKUP(A1265,'Hospitalisation Details'!$K$2:$K$2344,'Hospitalisation Details'!$S$2:$S$2344,0)</f>
        <v>R1012</v>
      </c>
    </row>
    <row r="1266" spans="1:14" ht="15.6" x14ac:dyDescent="0.3">
      <c r="A1266" s="8" t="s">
        <v>1106</v>
      </c>
      <c r="B1266" s="7" t="str">
        <f>_xlfn.XLOOKUP(A1266,'Customer Names'!E1266:E3600,'Customer Names'!H1266:H3600)</f>
        <v>De Mata</v>
      </c>
      <c r="C1266" s="7">
        <v>28.7</v>
      </c>
      <c r="D1266" s="7" t="str">
        <f>_xlfn.XLOOKUP(A1266,'Medical Examinations'!J1266:J3600,'Medical Examinations'!M1266:M3600)</f>
        <v>No</v>
      </c>
      <c r="E1266" s="7" t="str">
        <f>_xlfn.XLOOKUP(A1266,'Medical Examinations'!J1266:J3600,'Medical Examinations'!N1266:N3600)</f>
        <v>No</v>
      </c>
      <c r="F1266" s="7" t="str">
        <f>_xlfn.XLOOKUP(A1266,'Medical Examinations'!J1266:J3600,'Medical Examinations'!O1266:O3600)</f>
        <v>No</v>
      </c>
      <c r="G1266" s="7">
        <v>2</v>
      </c>
      <c r="H1266" s="7" t="str">
        <f>_xlfn.XLOOKUP(A1266,'Medical Examinations'!J1266:J3600,'Medical Examinations'!Q1266:Q3600)</f>
        <v>No</v>
      </c>
      <c r="I1266" s="7" t="str">
        <f>_xlfn.XLOOKUP(A1266,'Medical Examinations'!J1266:J3600,'Medical Examinations'!S1266:S3600)</f>
        <v>Over Weight</v>
      </c>
      <c r="J1266" s="7" t="str">
        <f>_xlfn.XLOOKUP(A1266,'Hospitalisation Details'!$K$2:$K$2344,'Hospitalisation Details'!$V$2:$V$2344,0)</f>
        <v>25-Jun-1973</v>
      </c>
      <c r="K1266" s="24">
        <f>_xlfn.XLOOKUP(A1266,'Hospitalisation Details'!$K$2:$K$2344,'Hospitalisation Details'!$P$2:$P$2344,0)</f>
        <v>8703.4599999999991</v>
      </c>
      <c r="L1266" s="24" t="str">
        <f>_xlfn.XLOOKUP(A1266,'Hospitalisation Details'!$K$2:$K$2344,'Hospitalisation Details'!$Q$2:$Q$2344,0)</f>
        <v>tier - 3</v>
      </c>
      <c r="M1266" s="5" t="str">
        <f>_xlfn.XLOOKUP(A1266,'Hospitalisation Details'!$K$2:$K$2344,'Hospitalisation Details'!$R$2:$R$2344,0)</f>
        <v>tier - 3</v>
      </c>
      <c r="N1266" s="5" t="str">
        <f>_xlfn.XLOOKUP(A1266,'Hospitalisation Details'!$K$2:$K$2344,'Hospitalisation Details'!$S$2:$S$2344,0)</f>
        <v>R1011</v>
      </c>
    </row>
    <row r="1267" spans="1:14" ht="15.6" x14ac:dyDescent="0.3">
      <c r="A1267" s="8" t="s">
        <v>1105</v>
      </c>
      <c r="B1267" s="7" t="str">
        <f>_xlfn.XLOOKUP(A1267,'Customer Names'!E1267:E3601,'Customer Names'!H1267:H3601)</f>
        <v>Strickland</v>
      </c>
      <c r="C1267" s="7">
        <v>26.63</v>
      </c>
      <c r="D1267" s="7" t="str">
        <f>_xlfn.XLOOKUP(A1267,'Medical Examinations'!J1267:J3601,'Medical Examinations'!M1267:M3601)</f>
        <v>No</v>
      </c>
      <c r="E1267" s="7" t="str">
        <f>_xlfn.XLOOKUP(A1267,'Medical Examinations'!J1267:J3601,'Medical Examinations'!N1267:N3601)</f>
        <v>No</v>
      </c>
      <c r="F1267" s="7" t="str">
        <f>_xlfn.XLOOKUP(A1267,'Medical Examinations'!J1267:J3601,'Medical Examinations'!O1267:O3601)</f>
        <v>No</v>
      </c>
      <c r="G1267" s="7">
        <v>0</v>
      </c>
      <c r="H1267" s="7" t="str">
        <f>_xlfn.XLOOKUP(A1267,'Medical Examinations'!J1267:J3601,'Medical Examinations'!Q1267:Q3601)</f>
        <v>No</v>
      </c>
      <c r="I1267" s="7" t="str">
        <f>_xlfn.XLOOKUP(A1267,'Medical Examinations'!J1267:J3601,'Medical Examinations'!S1267:S3601)</f>
        <v>Over Weight</v>
      </c>
      <c r="J1267" s="7" t="str">
        <f>_xlfn.XLOOKUP(A1267,'Hospitalisation Details'!$K$2:$K$2344,'Hospitalisation Details'!$V$2:$V$2344,0)</f>
        <v>28-Oct-1980</v>
      </c>
      <c r="K1267" s="24">
        <f>_xlfn.XLOOKUP(A1267,'Hospitalisation Details'!$K$2:$K$2344,'Hospitalisation Details'!$P$2:$P$2344,0)</f>
        <v>8701.84</v>
      </c>
      <c r="L1267" s="24" t="str">
        <f>_xlfn.XLOOKUP(A1267,'Hospitalisation Details'!$K$2:$K$2344,'Hospitalisation Details'!$Q$2:$Q$2344,0)</f>
        <v>tier - 2</v>
      </c>
      <c r="M1267" s="5" t="str">
        <f>_xlfn.XLOOKUP(A1267,'Hospitalisation Details'!$K$2:$K$2344,'Hospitalisation Details'!$R$2:$R$2344,0)</f>
        <v>tier - 3</v>
      </c>
      <c r="N1267" s="5" t="str">
        <f>_xlfn.XLOOKUP(A1267,'Hospitalisation Details'!$K$2:$K$2344,'Hospitalisation Details'!$S$2:$S$2344,0)</f>
        <v>R1021</v>
      </c>
    </row>
    <row r="1268" spans="1:14" ht="15.6" x14ac:dyDescent="0.3">
      <c r="A1268" s="8" t="s">
        <v>1104</v>
      </c>
      <c r="B1268" s="7" t="str">
        <f>_xlfn.XLOOKUP(A1268,'Customer Names'!E1268:E3602,'Customer Names'!H1268:H3602)</f>
        <v>Cheney</v>
      </c>
      <c r="C1268" s="7">
        <v>22.515000000000001</v>
      </c>
      <c r="D1268" s="7" t="str">
        <f>_xlfn.XLOOKUP(A1268,'Medical Examinations'!J1268:J3602,'Medical Examinations'!M1268:M3602)</f>
        <v>No</v>
      </c>
      <c r="E1268" s="7" t="str">
        <f>_xlfn.XLOOKUP(A1268,'Medical Examinations'!J1268:J3602,'Medical Examinations'!N1268:N3602)</f>
        <v>No</v>
      </c>
      <c r="F1268" s="7" t="str">
        <f>_xlfn.XLOOKUP(A1268,'Medical Examinations'!J1268:J3602,'Medical Examinations'!O1268:O3602)</f>
        <v>No</v>
      </c>
      <c r="G1268" s="7">
        <v>2</v>
      </c>
      <c r="H1268" s="7" t="str">
        <f>_xlfn.XLOOKUP(A1268,'Medical Examinations'!J1268:J3602,'Medical Examinations'!Q1268:Q3602)</f>
        <v>No</v>
      </c>
      <c r="I1268" s="7" t="str">
        <f>_xlfn.XLOOKUP(A1268,'Medical Examinations'!J1268:J3602,'Medical Examinations'!S1268:S3602)</f>
        <v>Normal Weight</v>
      </c>
      <c r="J1268" s="7" t="str">
        <f>_xlfn.XLOOKUP(A1268,'Hospitalisation Details'!$K$2:$K$2344,'Hospitalisation Details'!$V$2:$V$2344,0)</f>
        <v>11-Oct-1973</v>
      </c>
      <c r="K1268" s="24">
        <f>_xlfn.XLOOKUP(A1268,'Hospitalisation Details'!$K$2:$K$2344,'Hospitalisation Details'!$P$2:$P$2344,0)</f>
        <v>8688.86</v>
      </c>
      <c r="L1268" s="24" t="str">
        <f>_xlfn.XLOOKUP(A1268,'Hospitalisation Details'!$K$2:$K$2344,'Hospitalisation Details'!$Q$2:$Q$2344,0)</f>
        <v>tier - 2</v>
      </c>
      <c r="M1268" s="5" t="str">
        <f>_xlfn.XLOOKUP(A1268,'Hospitalisation Details'!$K$2:$K$2344,'Hospitalisation Details'!$R$2:$R$2344,0)</f>
        <v>tier - 1</v>
      </c>
      <c r="N1268" s="5" t="str">
        <f>_xlfn.XLOOKUP(A1268,'Hospitalisation Details'!$K$2:$K$2344,'Hospitalisation Details'!$S$2:$S$2344,0)</f>
        <v>R1017</v>
      </c>
    </row>
    <row r="1269" spans="1:14" ht="15.6" x14ac:dyDescent="0.3">
      <c r="A1269" s="8" t="s">
        <v>1103</v>
      </c>
      <c r="B1269" s="7" t="str">
        <f>_xlfn.XLOOKUP(A1269,'Customer Names'!E1269:E3603,'Customer Names'!H1269:H3603)</f>
        <v>Godoy</v>
      </c>
      <c r="C1269" s="7">
        <v>36.575000000000003</v>
      </c>
      <c r="D1269" s="7" t="str">
        <f>_xlfn.XLOOKUP(A1269,'Medical Examinations'!J1269:J3603,'Medical Examinations'!M1269:M3603)</f>
        <v>No</v>
      </c>
      <c r="E1269" s="7" t="str">
        <f>_xlfn.XLOOKUP(A1269,'Medical Examinations'!J1269:J3603,'Medical Examinations'!N1269:N3603)</f>
        <v>No</v>
      </c>
      <c r="F1269" s="7" t="str">
        <f>_xlfn.XLOOKUP(A1269,'Medical Examinations'!J1269:J3603,'Medical Examinations'!O1269:O3603)</f>
        <v>No</v>
      </c>
      <c r="G1269" s="7">
        <v>0</v>
      </c>
      <c r="H1269" s="7" t="str">
        <f>_xlfn.XLOOKUP(A1269,'Medical Examinations'!J1269:J3603,'Medical Examinations'!Q1269:Q3603)</f>
        <v>No</v>
      </c>
      <c r="I1269" s="7" t="str">
        <f>_xlfn.XLOOKUP(A1269,'Medical Examinations'!J1269:J3603,'Medical Examinations'!S1269:S3603)</f>
        <v>Obesity</v>
      </c>
      <c r="J1269" s="7" t="str">
        <f>_xlfn.XLOOKUP(A1269,'Hospitalisation Details'!$K$2:$K$2344,'Hospitalisation Details'!$V$2:$V$2344,0)</f>
        <v>16-Aug-1974</v>
      </c>
      <c r="K1269" s="24">
        <f>_xlfn.XLOOKUP(A1269,'Hospitalisation Details'!$K$2:$K$2344,'Hospitalisation Details'!$P$2:$P$2344,0)</f>
        <v>8671.19</v>
      </c>
      <c r="L1269" s="24" t="str">
        <f>_xlfn.XLOOKUP(A1269,'Hospitalisation Details'!$K$2:$K$2344,'Hospitalisation Details'!$Q$2:$Q$2344,0)</f>
        <v>tier - 2</v>
      </c>
      <c r="M1269" s="5" t="str">
        <f>_xlfn.XLOOKUP(A1269,'Hospitalisation Details'!$K$2:$K$2344,'Hospitalisation Details'!$R$2:$R$2344,0)</f>
        <v>tier - 1</v>
      </c>
      <c r="N1269" s="5" t="str">
        <f>_xlfn.XLOOKUP(A1269,'Hospitalisation Details'!$K$2:$K$2344,'Hospitalisation Details'!$S$2:$S$2344,0)</f>
        <v>R1012</v>
      </c>
    </row>
    <row r="1270" spans="1:14" ht="15.6" x14ac:dyDescent="0.3">
      <c r="A1270" s="8" t="s">
        <v>1102</v>
      </c>
      <c r="B1270" s="7" t="str">
        <f>_xlfn.XLOOKUP(A1270,'Customer Names'!E1270:E3604,'Customer Names'!H1270:H3604)</f>
        <v>Rider</v>
      </c>
      <c r="C1270" s="7">
        <v>23.66</v>
      </c>
      <c r="D1270" s="7" t="str">
        <f>_xlfn.XLOOKUP(A1270,'Medical Examinations'!J1270:J3604,'Medical Examinations'!M1270:M3604)</f>
        <v>Yes</v>
      </c>
      <c r="E1270" s="7" t="str">
        <f>_xlfn.XLOOKUP(A1270,'Medical Examinations'!J1270:J3604,'Medical Examinations'!N1270:N3604)</f>
        <v>No</v>
      </c>
      <c r="F1270" s="7" t="str">
        <f>_xlfn.XLOOKUP(A1270,'Medical Examinations'!J1270:J3604,'Medical Examinations'!O1270:O3604)</f>
        <v>Yes</v>
      </c>
      <c r="G1270" s="7">
        <v>1</v>
      </c>
      <c r="H1270" s="7" t="str">
        <f>_xlfn.XLOOKUP(A1270,'Medical Examinations'!J1270:J3604,'Medical Examinations'!Q1270:Q3604)</f>
        <v>No</v>
      </c>
      <c r="I1270" s="7" t="str">
        <f>_xlfn.XLOOKUP(A1270,'Medical Examinations'!J1270:J3604,'Medical Examinations'!S1270:S3604)</f>
        <v>Normal Weight</v>
      </c>
      <c r="J1270" s="7" t="str">
        <f>_xlfn.XLOOKUP(A1270,'Hospitalisation Details'!$K$2:$K$2344,'Hospitalisation Details'!$V$2:$V$2344,0)</f>
        <v>10-Aug-1969</v>
      </c>
      <c r="K1270" s="24">
        <f>_xlfn.XLOOKUP(A1270,'Hospitalisation Details'!$K$2:$K$2344,'Hospitalisation Details'!$P$2:$P$2344,0)</f>
        <v>8665.14</v>
      </c>
      <c r="L1270" s="24" t="str">
        <f>_xlfn.XLOOKUP(A1270,'Hospitalisation Details'!$K$2:$K$2344,'Hospitalisation Details'!$Q$2:$Q$2344,0)</f>
        <v>tier - 2</v>
      </c>
      <c r="M1270" s="5" t="str">
        <f>_xlfn.XLOOKUP(A1270,'Hospitalisation Details'!$K$2:$K$2344,'Hospitalisation Details'!$R$2:$R$2344,0)</f>
        <v>tier - 3</v>
      </c>
      <c r="N1270" s="5" t="str">
        <f>_xlfn.XLOOKUP(A1270,'Hospitalisation Details'!$K$2:$K$2344,'Hospitalisation Details'!$S$2:$S$2344,0)</f>
        <v>R1013</v>
      </c>
    </row>
    <row r="1271" spans="1:14" ht="15.6" x14ac:dyDescent="0.3">
      <c r="A1271" s="8" t="s">
        <v>1101</v>
      </c>
      <c r="B1271" s="7" t="str">
        <f>_xlfn.XLOOKUP(A1271,'Customer Names'!E1271:E3605,'Customer Names'!H1271:H3605)</f>
        <v>Evans</v>
      </c>
      <c r="C1271" s="7">
        <v>18.62</v>
      </c>
      <c r="D1271" s="7" t="str">
        <f>_xlfn.XLOOKUP(A1271,'Medical Examinations'!J1271:J3605,'Medical Examinations'!M1271:M3605)</f>
        <v>No</v>
      </c>
      <c r="E1271" s="7" t="str">
        <f>_xlfn.XLOOKUP(A1271,'Medical Examinations'!J1271:J3605,'Medical Examinations'!N1271:N3605)</f>
        <v>No</v>
      </c>
      <c r="F1271" s="7" t="str">
        <f>_xlfn.XLOOKUP(A1271,'Medical Examinations'!J1271:J3605,'Medical Examinations'!O1271:O3605)</f>
        <v>No</v>
      </c>
      <c r="G1271" s="7">
        <v>0</v>
      </c>
      <c r="H1271" s="7" t="str">
        <f>_xlfn.XLOOKUP(A1271,'Medical Examinations'!J1271:J3605,'Medical Examinations'!Q1271:Q3605)</f>
        <v>No</v>
      </c>
      <c r="I1271" s="7" t="str">
        <f>_xlfn.XLOOKUP(A1271,'Medical Examinations'!J1271:J3605,'Medical Examinations'!S1271:S3605)</f>
        <v>Normal Weight</v>
      </c>
      <c r="J1271" s="7" t="str">
        <f>_xlfn.XLOOKUP(A1271,'Hospitalisation Details'!$K$2:$K$2344,'Hospitalisation Details'!$V$2:$V$2344,0)</f>
        <v>21-Oct-1965</v>
      </c>
      <c r="K1271" s="24">
        <f>_xlfn.XLOOKUP(A1271,'Hospitalisation Details'!$K$2:$K$2344,'Hospitalisation Details'!$P$2:$P$2344,0)</f>
        <v>8665.09</v>
      </c>
      <c r="L1271" s="24" t="str">
        <f>_xlfn.XLOOKUP(A1271,'Hospitalisation Details'!$K$2:$K$2344,'Hospitalisation Details'!$Q$2:$Q$2344,0)</f>
        <v>tier - 3</v>
      </c>
      <c r="M1271" s="5" t="str">
        <f>_xlfn.XLOOKUP(A1271,'Hospitalisation Details'!$K$2:$K$2344,'Hospitalisation Details'!$R$2:$R$2344,0)</f>
        <v>tier - 2</v>
      </c>
      <c r="N1271" s="5" t="str">
        <f>_xlfn.XLOOKUP(A1271,'Hospitalisation Details'!$K$2:$K$2344,'Hospitalisation Details'!$S$2:$S$2344,0)</f>
        <v>R1012</v>
      </c>
    </row>
    <row r="1272" spans="1:14" ht="15.6" x14ac:dyDescent="0.3">
      <c r="A1272" s="8" t="s">
        <v>1100</v>
      </c>
      <c r="B1272" s="7" t="str">
        <f>_xlfn.XLOOKUP(A1272,'Customer Names'!E1272:E3606,'Customer Names'!H1272:H3606)</f>
        <v>Anderson</v>
      </c>
      <c r="C1272" s="7">
        <v>19.190000000000001</v>
      </c>
      <c r="D1272" s="7" t="str">
        <f>_xlfn.XLOOKUP(A1272,'Medical Examinations'!J1272:J3606,'Medical Examinations'!M1272:M3606)</f>
        <v>Yes</v>
      </c>
      <c r="E1272" s="7" t="str">
        <f>_xlfn.XLOOKUP(A1272,'Medical Examinations'!J1272:J3606,'Medical Examinations'!N1272:N3606)</f>
        <v>No</v>
      </c>
      <c r="F1272" s="7" t="str">
        <f>_xlfn.XLOOKUP(A1272,'Medical Examinations'!J1272:J3606,'Medical Examinations'!O1272:O3606)</f>
        <v>No</v>
      </c>
      <c r="G1272" s="7">
        <v>1</v>
      </c>
      <c r="H1272" s="7" t="str">
        <f>_xlfn.XLOOKUP(A1272,'Medical Examinations'!J1272:J3606,'Medical Examinations'!Q1272:Q3606)</f>
        <v>No</v>
      </c>
      <c r="I1272" s="7" t="str">
        <f>_xlfn.XLOOKUP(A1272,'Medical Examinations'!J1272:J3606,'Medical Examinations'!S1272:S3606)</f>
        <v>Normal Weight</v>
      </c>
      <c r="J1272" s="7" t="str">
        <f>_xlfn.XLOOKUP(A1272,'Hospitalisation Details'!$K$2:$K$2344,'Hospitalisation Details'!$V$2:$V$2344,0)</f>
        <v>3-Aug-1975</v>
      </c>
      <c r="K1272" s="24">
        <f>_xlfn.XLOOKUP(A1272,'Hospitalisation Details'!$K$2:$K$2344,'Hospitalisation Details'!$P$2:$P$2344,0)</f>
        <v>8627.5400000000009</v>
      </c>
      <c r="L1272" s="24" t="str">
        <f>_xlfn.XLOOKUP(A1272,'Hospitalisation Details'!$K$2:$K$2344,'Hospitalisation Details'!$Q$2:$Q$2344,0)</f>
        <v>tier - 2</v>
      </c>
      <c r="M1272" s="5" t="str">
        <f>_xlfn.XLOOKUP(A1272,'Hospitalisation Details'!$K$2:$K$2344,'Hospitalisation Details'!$R$2:$R$2344,0)</f>
        <v>tier - 2</v>
      </c>
      <c r="N1272" s="5" t="str">
        <f>_xlfn.XLOOKUP(A1272,'Hospitalisation Details'!$K$2:$K$2344,'Hospitalisation Details'!$S$2:$S$2344,0)</f>
        <v>R1017</v>
      </c>
    </row>
    <row r="1273" spans="1:14" ht="15.6" x14ac:dyDescent="0.3">
      <c r="A1273" s="8" t="s">
        <v>1099</v>
      </c>
      <c r="B1273" s="7" t="str">
        <f>_xlfn.XLOOKUP(A1273,'Customer Names'!E1273:E3607,'Customer Names'!H1273:H3607)</f>
        <v>Walters</v>
      </c>
      <c r="C1273" s="7">
        <v>27.5</v>
      </c>
      <c r="D1273" s="7" t="str">
        <f>_xlfn.XLOOKUP(A1273,'Medical Examinations'!J1273:J3607,'Medical Examinations'!M1273:M3607)</f>
        <v>No</v>
      </c>
      <c r="E1273" s="7" t="str">
        <f>_xlfn.XLOOKUP(A1273,'Medical Examinations'!J1273:J3607,'Medical Examinations'!N1273:N3607)</f>
        <v>No</v>
      </c>
      <c r="F1273" s="7" t="str">
        <f>_xlfn.XLOOKUP(A1273,'Medical Examinations'!J1273:J3607,'Medical Examinations'!O1273:O3607)</f>
        <v>No</v>
      </c>
      <c r="G1273" s="7">
        <v>0</v>
      </c>
      <c r="H1273" s="7" t="str">
        <f>_xlfn.XLOOKUP(A1273,'Medical Examinations'!J1273:J3607,'Medical Examinations'!Q1273:Q3607)</f>
        <v>No</v>
      </c>
      <c r="I1273" s="7" t="str">
        <f>_xlfn.XLOOKUP(A1273,'Medical Examinations'!J1273:J3607,'Medical Examinations'!S1273:S3607)</f>
        <v>Over Weight</v>
      </c>
      <c r="J1273" s="7" t="str">
        <f>_xlfn.XLOOKUP(A1273,'Hospitalisation Details'!$K$2:$K$2344,'Hospitalisation Details'!$V$2:$V$2344,0)</f>
        <v>2-Sep-1977</v>
      </c>
      <c r="K1273" s="24">
        <f>_xlfn.XLOOKUP(A1273,'Hospitalisation Details'!$K$2:$K$2344,'Hospitalisation Details'!$P$2:$P$2344,0)</f>
        <v>8615.2999999999993</v>
      </c>
      <c r="L1273" s="24" t="str">
        <f>_xlfn.XLOOKUP(A1273,'Hospitalisation Details'!$K$2:$K$2344,'Hospitalisation Details'!$Q$2:$Q$2344,0)</f>
        <v>tier - 2</v>
      </c>
      <c r="M1273" s="5" t="str">
        <f>_xlfn.XLOOKUP(A1273,'Hospitalisation Details'!$K$2:$K$2344,'Hospitalisation Details'!$R$2:$R$2344,0)</f>
        <v>tier - 3</v>
      </c>
      <c r="N1273" s="5" t="str">
        <f>_xlfn.XLOOKUP(A1273,'Hospitalisation Details'!$K$2:$K$2344,'Hospitalisation Details'!$S$2:$S$2344,0)</f>
        <v>R1011</v>
      </c>
    </row>
    <row r="1274" spans="1:14" ht="15.6" x14ac:dyDescent="0.3">
      <c r="A1274" s="8" t="s">
        <v>1098</v>
      </c>
      <c r="B1274" s="7" t="str">
        <f>_xlfn.XLOOKUP(A1274,'Customer Names'!E1274:E3608,'Customer Names'!H1274:H3608)</f>
        <v>Leboeuf</v>
      </c>
      <c r="C1274" s="7">
        <v>27.36</v>
      </c>
      <c r="D1274" s="7" t="str">
        <f>_xlfn.XLOOKUP(A1274,'Medical Examinations'!J1274:J3608,'Medical Examinations'!M1274:M3608)</f>
        <v>No</v>
      </c>
      <c r="E1274" s="7" t="str">
        <f>_xlfn.XLOOKUP(A1274,'Medical Examinations'!J1274:J3608,'Medical Examinations'!N1274:N3608)</f>
        <v>No</v>
      </c>
      <c r="F1274" s="7" t="str">
        <f>_xlfn.XLOOKUP(A1274,'Medical Examinations'!J1274:J3608,'Medical Examinations'!O1274:O3608)</f>
        <v>Yes</v>
      </c>
      <c r="G1274" s="7">
        <v>1</v>
      </c>
      <c r="H1274" s="7" t="str">
        <f>_xlfn.XLOOKUP(A1274,'Medical Examinations'!J1274:J3608,'Medical Examinations'!Q1274:Q3608)</f>
        <v>No</v>
      </c>
      <c r="I1274" s="7" t="str">
        <f>_xlfn.XLOOKUP(A1274,'Medical Examinations'!J1274:J3608,'Medical Examinations'!S1274:S3608)</f>
        <v>Over Weight</v>
      </c>
      <c r="J1274" s="7" t="str">
        <f>_xlfn.XLOOKUP(A1274,'Hospitalisation Details'!$K$2:$K$2344,'Hospitalisation Details'!$V$2:$V$2344,0)</f>
        <v>17-Jul-1979</v>
      </c>
      <c r="K1274" s="24">
        <f>_xlfn.XLOOKUP(A1274,'Hospitalisation Details'!$K$2:$K$2344,'Hospitalisation Details'!$P$2:$P$2344,0)</f>
        <v>8606.2199999999993</v>
      </c>
      <c r="L1274" s="24" t="str">
        <f>_xlfn.XLOOKUP(A1274,'Hospitalisation Details'!$K$2:$K$2344,'Hospitalisation Details'!$Q$2:$Q$2344,0)</f>
        <v>tier - 1</v>
      </c>
      <c r="M1274" s="5" t="str">
        <f>_xlfn.XLOOKUP(A1274,'Hospitalisation Details'!$K$2:$K$2344,'Hospitalisation Details'!$R$2:$R$2344,0)</f>
        <v>tier - 2</v>
      </c>
      <c r="N1274" s="5" t="str">
        <f>_xlfn.XLOOKUP(A1274,'Hospitalisation Details'!$K$2:$K$2344,'Hospitalisation Details'!$S$2:$S$2344,0)</f>
        <v>R1014</v>
      </c>
    </row>
    <row r="1275" spans="1:14" ht="15.6" x14ac:dyDescent="0.3">
      <c r="A1275" s="8" t="s">
        <v>1097</v>
      </c>
      <c r="B1275" s="7" t="str">
        <f>_xlfn.XLOOKUP(A1275,'Customer Names'!E1275:E3609,'Customer Names'!H1275:H3609)</f>
        <v>Scheibel</v>
      </c>
      <c r="C1275" s="7">
        <v>20.350000000000001</v>
      </c>
      <c r="D1275" s="7" t="str">
        <f>_xlfn.XLOOKUP(A1275,'Medical Examinations'!J1275:J3609,'Medical Examinations'!M1275:M3609)</f>
        <v>No</v>
      </c>
      <c r="E1275" s="7" t="str">
        <f>_xlfn.XLOOKUP(A1275,'Medical Examinations'!J1275:J3609,'Medical Examinations'!N1275:N3609)</f>
        <v>No</v>
      </c>
      <c r="F1275" s="7" t="str">
        <f>_xlfn.XLOOKUP(A1275,'Medical Examinations'!J1275:J3609,'Medical Examinations'!O1275:O3609)</f>
        <v>No</v>
      </c>
      <c r="G1275" s="7">
        <v>0</v>
      </c>
      <c r="H1275" s="7" t="str">
        <f>_xlfn.XLOOKUP(A1275,'Medical Examinations'!J1275:J3609,'Medical Examinations'!Q1275:Q3609)</f>
        <v>No</v>
      </c>
      <c r="I1275" s="7" t="str">
        <f>_xlfn.XLOOKUP(A1275,'Medical Examinations'!J1275:J3609,'Medical Examinations'!S1275:S3609)</f>
        <v>Normal Weight</v>
      </c>
      <c r="J1275" s="7" t="str">
        <f>_xlfn.XLOOKUP(A1275,'Hospitalisation Details'!$K$2:$K$2344,'Hospitalisation Details'!$V$2:$V$2344,0)</f>
        <v>15-Oct-1977</v>
      </c>
      <c r="K1275" s="24">
        <f>_xlfn.XLOOKUP(A1275,'Hospitalisation Details'!$K$2:$K$2344,'Hospitalisation Details'!$P$2:$P$2344,0)</f>
        <v>8605.36</v>
      </c>
      <c r="L1275" s="24" t="str">
        <f>_xlfn.XLOOKUP(A1275,'Hospitalisation Details'!$K$2:$K$2344,'Hospitalisation Details'!$Q$2:$Q$2344,0)</f>
        <v>tier - 2</v>
      </c>
      <c r="M1275" s="5" t="str">
        <f>_xlfn.XLOOKUP(A1275,'Hospitalisation Details'!$K$2:$K$2344,'Hospitalisation Details'!$R$2:$R$2344,0)</f>
        <v>tier - 2</v>
      </c>
      <c r="N1275" s="5" t="str">
        <f>_xlfn.XLOOKUP(A1275,'Hospitalisation Details'!$K$2:$K$2344,'Hospitalisation Details'!$S$2:$S$2344,0)</f>
        <v>R1013</v>
      </c>
    </row>
    <row r="1276" spans="1:14" ht="15.6" x14ac:dyDescent="0.3">
      <c r="A1276" s="8" t="s">
        <v>1096</v>
      </c>
      <c r="B1276" s="7" t="str">
        <f>_xlfn.XLOOKUP(A1276,'Customer Names'!E1276:E3610,'Customer Names'!H1276:H3610)</f>
        <v>Ritter</v>
      </c>
      <c r="C1276" s="7">
        <v>24.035</v>
      </c>
      <c r="D1276" s="7" t="str">
        <f>_xlfn.XLOOKUP(A1276,'Medical Examinations'!J1276:J3610,'Medical Examinations'!M1276:M3610)</f>
        <v>No</v>
      </c>
      <c r="E1276" s="7" t="str">
        <f>_xlfn.XLOOKUP(A1276,'Medical Examinations'!J1276:J3610,'Medical Examinations'!N1276:N3610)</f>
        <v>No</v>
      </c>
      <c r="F1276" s="7" t="str">
        <f>_xlfn.XLOOKUP(A1276,'Medical Examinations'!J1276:J3610,'Medical Examinations'!O1276:O3610)</f>
        <v>No</v>
      </c>
      <c r="G1276" s="7">
        <v>0</v>
      </c>
      <c r="H1276" s="7" t="str">
        <f>_xlfn.XLOOKUP(A1276,'Medical Examinations'!J1276:J3610,'Medical Examinations'!Q1276:Q3610)</f>
        <v>No</v>
      </c>
      <c r="I1276" s="7" t="str">
        <f>_xlfn.XLOOKUP(A1276,'Medical Examinations'!J1276:J3610,'Medical Examinations'!S1276:S3610)</f>
        <v>Normal Weight</v>
      </c>
      <c r="J1276" s="7" t="str">
        <f>_xlfn.XLOOKUP(A1276,'Hospitalisation Details'!$K$2:$K$2344,'Hospitalisation Details'!$V$2:$V$2344,0)</f>
        <v>12-Nov-1977</v>
      </c>
      <c r="K1276" s="24">
        <f>_xlfn.XLOOKUP(A1276,'Hospitalisation Details'!$K$2:$K$2344,'Hospitalisation Details'!$P$2:$P$2344,0)</f>
        <v>8604.48</v>
      </c>
      <c r="L1276" s="24" t="str">
        <f>_xlfn.XLOOKUP(A1276,'Hospitalisation Details'!$K$2:$K$2344,'Hospitalisation Details'!$Q$2:$Q$2344,0)</f>
        <v>tier - 3</v>
      </c>
      <c r="M1276" s="5" t="str">
        <f>_xlfn.XLOOKUP(A1276,'Hospitalisation Details'!$K$2:$K$2344,'Hospitalisation Details'!$R$2:$R$2344,0)</f>
        <v>tier - 2</v>
      </c>
      <c r="N1276" s="5" t="str">
        <f>_xlfn.XLOOKUP(A1276,'Hospitalisation Details'!$K$2:$K$2344,'Hospitalisation Details'!$S$2:$S$2344,0)</f>
        <v>R1016</v>
      </c>
    </row>
    <row r="1277" spans="1:14" ht="15.6" x14ac:dyDescent="0.3">
      <c r="A1277" s="8" t="s">
        <v>1095</v>
      </c>
      <c r="B1277" s="7" t="str">
        <f>_xlfn.XLOOKUP(A1277,'Customer Names'!E1277:E3611,'Customer Names'!H1277:H3611)</f>
        <v>Deeg</v>
      </c>
      <c r="C1277" s="7">
        <v>23.56</v>
      </c>
      <c r="D1277" s="7" t="str">
        <f>_xlfn.XLOOKUP(A1277,'Medical Examinations'!J1277:J3611,'Medical Examinations'!M1277:M3611)</f>
        <v>No</v>
      </c>
      <c r="E1277" s="7" t="str">
        <f>_xlfn.XLOOKUP(A1277,'Medical Examinations'!J1277:J3611,'Medical Examinations'!N1277:N3611)</f>
        <v>No</v>
      </c>
      <c r="F1277" s="7" t="str">
        <f>_xlfn.XLOOKUP(A1277,'Medical Examinations'!J1277:J3611,'Medical Examinations'!O1277:O3611)</f>
        <v>No</v>
      </c>
      <c r="G1277" s="7">
        <v>0</v>
      </c>
      <c r="H1277" s="7" t="str">
        <f>_xlfn.XLOOKUP(A1277,'Medical Examinations'!J1277:J3611,'Medical Examinations'!Q1277:Q3611)</f>
        <v>No</v>
      </c>
      <c r="I1277" s="7" t="str">
        <f>_xlfn.XLOOKUP(A1277,'Medical Examinations'!J1277:J3611,'Medical Examinations'!S1277:S3611)</f>
        <v>Normal Weight</v>
      </c>
      <c r="J1277" s="7" t="str">
        <f>_xlfn.XLOOKUP(A1277,'Hospitalisation Details'!$K$2:$K$2344,'Hospitalisation Details'!$V$2:$V$2344,0)</f>
        <v>24-Sep-1977</v>
      </c>
      <c r="K1277" s="24">
        <f>_xlfn.XLOOKUP(A1277,'Hospitalisation Details'!$K$2:$K$2344,'Hospitalisation Details'!$P$2:$P$2344,0)</f>
        <v>8603.82</v>
      </c>
      <c r="L1277" s="24" t="str">
        <f>_xlfn.XLOOKUP(A1277,'Hospitalisation Details'!$K$2:$K$2344,'Hospitalisation Details'!$Q$2:$Q$2344,0)</f>
        <v>tier - 2</v>
      </c>
      <c r="M1277" s="5" t="str">
        <f>_xlfn.XLOOKUP(A1277,'Hospitalisation Details'!$K$2:$K$2344,'Hospitalisation Details'!$R$2:$R$2344,0)</f>
        <v>tier - 1</v>
      </c>
      <c r="N1277" s="5" t="str">
        <f>_xlfn.XLOOKUP(A1277,'Hospitalisation Details'!$K$2:$K$2344,'Hospitalisation Details'!$S$2:$S$2344,0)</f>
        <v>R1019</v>
      </c>
    </row>
    <row r="1278" spans="1:14" ht="15.6" x14ac:dyDescent="0.3">
      <c r="A1278" s="8" t="s">
        <v>1094</v>
      </c>
      <c r="B1278" s="7" t="str">
        <f>_xlfn.XLOOKUP(A1278,'Customer Names'!E1278:E3612,'Customer Names'!H1278:H3612)</f>
        <v>Pretot</v>
      </c>
      <c r="C1278" s="7">
        <v>27.17</v>
      </c>
      <c r="D1278" s="7" t="str">
        <f>_xlfn.XLOOKUP(A1278,'Medical Examinations'!J1278:J3612,'Medical Examinations'!M1278:M3612)</f>
        <v>No</v>
      </c>
      <c r="E1278" s="7" t="str">
        <f>_xlfn.XLOOKUP(A1278,'Medical Examinations'!J1278:J3612,'Medical Examinations'!N1278:N3612)</f>
        <v>No</v>
      </c>
      <c r="F1278" s="7" t="str">
        <f>_xlfn.XLOOKUP(A1278,'Medical Examinations'!J1278:J3612,'Medical Examinations'!O1278:O3612)</f>
        <v>No</v>
      </c>
      <c r="G1278" s="7">
        <v>2</v>
      </c>
      <c r="H1278" s="7" t="str">
        <f>_xlfn.XLOOKUP(A1278,'Medical Examinations'!J1278:J3612,'Medical Examinations'!Q1278:Q3612)</f>
        <v>No</v>
      </c>
      <c r="I1278" s="7" t="str">
        <f>_xlfn.XLOOKUP(A1278,'Medical Examinations'!J1278:J3612,'Medical Examinations'!S1278:S3612)</f>
        <v>Over Weight</v>
      </c>
      <c r="J1278" s="7" t="str">
        <f>_xlfn.XLOOKUP(A1278,'Hospitalisation Details'!$K$2:$K$2344,'Hospitalisation Details'!$V$2:$V$2344,0)</f>
        <v>11-Jul-1973</v>
      </c>
      <c r="K1278" s="24">
        <f>_xlfn.XLOOKUP(A1278,'Hospitalisation Details'!$K$2:$K$2344,'Hospitalisation Details'!$P$2:$P$2344,0)</f>
        <v>8601.33</v>
      </c>
      <c r="L1278" s="24" t="str">
        <f>_xlfn.XLOOKUP(A1278,'Hospitalisation Details'!$K$2:$K$2344,'Hospitalisation Details'!$Q$2:$Q$2344,0)</f>
        <v>tier - 2</v>
      </c>
      <c r="M1278" s="5" t="str">
        <f>_xlfn.XLOOKUP(A1278,'Hospitalisation Details'!$K$2:$K$2344,'Hospitalisation Details'!$R$2:$R$2344,0)</f>
        <v>tier - 1</v>
      </c>
      <c r="N1278" s="5" t="str">
        <f>_xlfn.XLOOKUP(A1278,'Hospitalisation Details'!$K$2:$K$2344,'Hospitalisation Details'!$S$2:$S$2344,0)</f>
        <v>R1013</v>
      </c>
    </row>
    <row r="1279" spans="1:14" ht="15.6" x14ac:dyDescent="0.3">
      <c r="A1279" s="8" t="s">
        <v>1093</v>
      </c>
      <c r="B1279" s="7" t="str">
        <f>_xlfn.XLOOKUP(A1279,'Customer Names'!E1279:E3613,'Customer Names'!H1279:H3613)</f>
        <v>Willsey</v>
      </c>
      <c r="C1279" s="7">
        <v>34.32</v>
      </c>
      <c r="D1279" s="7" t="str">
        <f>_xlfn.XLOOKUP(A1279,'Medical Examinations'!J1279:J3613,'Medical Examinations'!M1279:M3613)</f>
        <v>Yes</v>
      </c>
      <c r="E1279" s="7" t="str">
        <f>_xlfn.XLOOKUP(A1279,'Medical Examinations'!J1279:J3613,'Medical Examinations'!N1279:N3613)</f>
        <v>No</v>
      </c>
      <c r="F1279" s="7" t="str">
        <f>_xlfn.XLOOKUP(A1279,'Medical Examinations'!J1279:J3613,'Medical Examinations'!O1279:O3613)</f>
        <v>Yes</v>
      </c>
      <c r="G1279" s="7">
        <v>1</v>
      </c>
      <c r="H1279" s="7" t="str">
        <f>_xlfn.XLOOKUP(A1279,'Medical Examinations'!J1279:J3613,'Medical Examinations'!Q1279:Q3613)</f>
        <v>No</v>
      </c>
      <c r="I1279" s="7" t="str">
        <f>_xlfn.XLOOKUP(A1279,'Medical Examinations'!J1279:J3613,'Medical Examinations'!S1279:S3613)</f>
        <v>Obesity</v>
      </c>
      <c r="J1279" s="7" t="str">
        <f>_xlfn.XLOOKUP(A1279,'Hospitalisation Details'!$K$2:$K$2344,'Hospitalisation Details'!$V$2:$V$2344,0)</f>
        <v>25-Jul-1983</v>
      </c>
      <c r="K1279" s="24">
        <f>_xlfn.XLOOKUP(A1279,'Hospitalisation Details'!$K$2:$K$2344,'Hospitalisation Details'!$P$2:$P$2344,0)</f>
        <v>8596.83</v>
      </c>
      <c r="L1279" s="24" t="str">
        <f>_xlfn.XLOOKUP(A1279,'Hospitalisation Details'!$K$2:$K$2344,'Hospitalisation Details'!$Q$2:$Q$2344,0)</f>
        <v>tier - 2</v>
      </c>
      <c r="M1279" s="5" t="str">
        <f>_xlfn.XLOOKUP(A1279,'Hospitalisation Details'!$K$2:$K$2344,'Hospitalisation Details'!$R$2:$R$2344,0)</f>
        <v>tier - 3</v>
      </c>
      <c r="N1279" s="5" t="str">
        <f>_xlfn.XLOOKUP(A1279,'Hospitalisation Details'!$K$2:$K$2344,'Hospitalisation Details'!$S$2:$S$2344,0)</f>
        <v>R1013</v>
      </c>
    </row>
    <row r="1280" spans="1:14" ht="15.6" x14ac:dyDescent="0.3">
      <c r="A1280" s="8" t="s">
        <v>1092</v>
      </c>
      <c r="B1280" s="7" t="str">
        <f>_xlfn.XLOOKUP(A1280,'Customer Names'!E1280:E3614,'Customer Names'!H1280:H3614)</f>
        <v>Roach</v>
      </c>
      <c r="C1280" s="7">
        <v>23.87</v>
      </c>
      <c r="D1280" s="7" t="str">
        <f>_xlfn.XLOOKUP(A1280,'Medical Examinations'!J1280:J3614,'Medical Examinations'!M1280:M3614)</f>
        <v>Yes</v>
      </c>
      <c r="E1280" s="7" t="str">
        <f>_xlfn.XLOOKUP(A1280,'Medical Examinations'!J1280:J3614,'Medical Examinations'!N1280:N3614)</f>
        <v>No</v>
      </c>
      <c r="F1280" s="7" t="str">
        <f>_xlfn.XLOOKUP(A1280,'Medical Examinations'!J1280:J3614,'Medical Examinations'!O1280:O3614)</f>
        <v>Yes</v>
      </c>
      <c r="G1280" s="7">
        <v>1</v>
      </c>
      <c r="H1280" s="7" t="str">
        <f>_xlfn.XLOOKUP(A1280,'Medical Examinations'!J1280:J3614,'Medical Examinations'!Q1280:Q3614)</f>
        <v>No</v>
      </c>
      <c r="I1280" s="7" t="str">
        <f>_xlfn.XLOOKUP(A1280,'Medical Examinations'!J1280:J3614,'Medical Examinations'!S1280:S3614)</f>
        <v>Normal Weight</v>
      </c>
      <c r="J1280" s="7" t="str">
        <f>_xlfn.XLOOKUP(A1280,'Hospitalisation Details'!$K$2:$K$2344,'Hospitalisation Details'!$V$2:$V$2344,0)</f>
        <v>30-Dec-1983</v>
      </c>
      <c r="K1280" s="24">
        <f>_xlfn.XLOOKUP(A1280,'Hospitalisation Details'!$K$2:$K$2344,'Hospitalisation Details'!$P$2:$P$2344,0)</f>
        <v>8582.2999999999993</v>
      </c>
      <c r="L1280" s="24" t="str">
        <f>_xlfn.XLOOKUP(A1280,'Hospitalisation Details'!$K$2:$K$2344,'Hospitalisation Details'!$Q$2:$Q$2344,0)</f>
        <v>tier - 2</v>
      </c>
      <c r="M1280" s="5" t="str">
        <f>_xlfn.XLOOKUP(A1280,'Hospitalisation Details'!$K$2:$K$2344,'Hospitalisation Details'!$R$2:$R$2344,0)</f>
        <v>tier - 1</v>
      </c>
      <c r="N1280" s="5" t="str">
        <f>_xlfn.XLOOKUP(A1280,'Hospitalisation Details'!$K$2:$K$2344,'Hospitalisation Details'!$S$2:$S$2344,0)</f>
        <v>R1013</v>
      </c>
    </row>
    <row r="1281" spans="1:14" ht="15.6" x14ac:dyDescent="0.3">
      <c r="A1281" s="8" t="s">
        <v>1091</v>
      </c>
      <c r="B1281" s="7" t="str">
        <f>_xlfn.XLOOKUP(A1281,'Customer Names'!E1281:E3615,'Customer Names'!H1281:H3615)</f>
        <v>Jacobsen</v>
      </c>
      <c r="C1281" s="7">
        <v>30.15</v>
      </c>
      <c r="D1281" s="7" t="str">
        <f>_xlfn.XLOOKUP(A1281,'Medical Examinations'!J1281:J3615,'Medical Examinations'!M1281:M3615)</f>
        <v>No</v>
      </c>
      <c r="E1281" s="7" t="str">
        <f>_xlfn.XLOOKUP(A1281,'Medical Examinations'!J1281:J3615,'Medical Examinations'!N1281:N3615)</f>
        <v>No</v>
      </c>
      <c r="F1281" s="7" t="str">
        <f>_xlfn.XLOOKUP(A1281,'Medical Examinations'!J1281:J3615,'Medical Examinations'!O1281:O3615)</f>
        <v>No</v>
      </c>
      <c r="G1281" s="7">
        <v>1</v>
      </c>
      <c r="H1281" s="7" t="str">
        <f>_xlfn.XLOOKUP(A1281,'Medical Examinations'!J1281:J3615,'Medical Examinations'!Q1281:Q3615)</f>
        <v>No</v>
      </c>
      <c r="I1281" s="7" t="str">
        <f>_xlfn.XLOOKUP(A1281,'Medical Examinations'!J1281:J3615,'Medical Examinations'!S1281:S3615)</f>
        <v>Obesity</v>
      </c>
      <c r="J1281" s="7" t="str">
        <f>_xlfn.XLOOKUP(A1281,'Hospitalisation Details'!$K$2:$K$2344,'Hospitalisation Details'!$V$2:$V$2344,0)</f>
        <v>11-Nov-1987</v>
      </c>
      <c r="K1281" s="24">
        <f>_xlfn.XLOOKUP(A1281,'Hospitalisation Details'!$K$2:$K$2344,'Hospitalisation Details'!$P$2:$P$2344,0)</f>
        <v>8573.2999999999993</v>
      </c>
      <c r="L1281" s="24" t="str">
        <f>_xlfn.XLOOKUP(A1281,'Hospitalisation Details'!$K$2:$K$2344,'Hospitalisation Details'!$Q$2:$Q$2344,0)</f>
        <v>tier - 2</v>
      </c>
      <c r="M1281" s="5" t="str">
        <f>_xlfn.XLOOKUP(A1281,'Hospitalisation Details'!$K$2:$K$2344,'Hospitalisation Details'!$R$2:$R$2344,0)</f>
        <v>tier - 2</v>
      </c>
      <c r="N1281" s="5" t="str">
        <f>_xlfn.XLOOKUP(A1281,'Hospitalisation Details'!$K$2:$K$2344,'Hospitalisation Details'!$S$2:$S$2344,0)</f>
        <v>R1021</v>
      </c>
    </row>
    <row r="1282" spans="1:14" ht="15.6" x14ac:dyDescent="0.3">
      <c r="A1282" s="8" t="s">
        <v>1090</v>
      </c>
      <c r="B1282" s="7" t="str">
        <f>_xlfn.XLOOKUP(A1282,'Customer Names'!E1282:E3616,'Customer Names'!H1282:H3616)</f>
        <v>O'Hora</v>
      </c>
      <c r="C1282" s="7">
        <v>26.36</v>
      </c>
      <c r="D1282" s="7" t="str">
        <f>_xlfn.XLOOKUP(A1282,'Medical Examinations'!J1282:J3616,'Medical Examinations'!M1282:M3616)</f>
        <v>No</v>
      </c>
      <c r="E1282" s="7" t="str">
        <f>_xlfn.XLOOKUP(A1282,'Medical Examinations'!J1282:J3616,'Medical Examinations'!N1282:N3616)</f>
        <v>No</v>
      </c>
      <c r="F1282" s="7" t="str">
        <f>_xlfn.XLOOKUP(A1282,'Medical Examinations'!J1282:J3616,'Medical Examinations'!O1282:O3616)</f>
        <v>No</v>
      </c>
      <c r="G1282" s="7">
        <v>0</v>
      </c>
      <c r="H1282" s="7" t="str">
        <f>_xlfn.XLOOKUP(A1282,'Medical Examinations'!J1282:J3616,'Medical Examinations'!Q1282:Q3616)</f>
        <v>No</v>
      </c>
      <c r="I1282" s="7" t="str">
        <f>_xlfn.XLOOKUP(A1282,'Medical Examinations'!J1282:J3616,'Medical Examinations'!S1282:S3616)</f>
        <v>Over Weight</v>
      </c>
      <c r="J1282" s="7" t="str">
        <f>_xlfn.XLOOKUP(A1282,'Hospitalisation Details'!$K$2:$K$2344,'Hospitalisation Details'!$V$2:$V$2344,0)</f>
        <v>6-Dec-1982</v>
      </c>
      <c r="K1282" s="24">
        <f>_xlfn.XLOOKUP(A1282,'Hospitalisation Details'!$K$2:$K$2344,'Hospitalisation Details'!$P$2:$P$2344,0)</f>
        <v>8572.0400000000009</v>
      </c>
      <c r="L1282" s="24" t="str">
        <f>_xlfn.XLOOKUP(A1282,'Hospitalisation Details'!$K$2:$K$2344,'Hospitalisation Details'!$Q$2:$Q$2344,0)</f>
        <v>tier - 2</v>
      </c>
      <c r="M1282" s="5" t="str">
        <f>_xlfn.XLOOKUP(A1282,'Hospitalisation Details'!$K$2:$K$2344,'Hospitalisation Details'!$R$2:$R$2344,0)</f>
        <v>tier - 2</v>
      </c>
      <c r="N1282" s="5" t="str">
        <f>_xlfn.XLOOKUP(A1282,'Hospitalisation Details'!$K$2:$K$2344,'Hospitalisation Details'!$S$2:$S$2344,0)</f>
        <v>R1021</v>
      </c>
    </row>
    <row r="1283" spans="1:14" ht="15.6" x14ac:dyDescent="0.3">
      <c r="A1283" s="8" t="s">
        <v>1089</v>
      </c>
      <c r="B1283" s="7" t="str">
        <f>_xlfn.XLOOKUP(A1283,'Customer Names'!E1283:E3617,'Customer Names'!H1283:H3617)</f>
        <v>Amato</v>
      </c>
      <c r="C1283" s="7">
        <v>45.32</v>
      </c>
      <c r="D1283" s="7" t="str">
        <f>_xlfn.XLOOKUP(A1283,'Medical Examinations'!J1283:J3617,'Medical Examinations'!M1283:M3617)</f>
        <v>Yes</v>
      </c>
      <c r="E1283" s="7" t="str">
        <f>_xlfn.XLOOKUP(A1283,'Medical Examinations'!J1283:J3617,'Medical Examinations'!N1283:N3617)</f>
        <v>No</v>
      </c>
      <c r="F1283" s="7" t="str">
        <f>_xlfn.XLOOKUP(A1283,'Medical Examinations'!J1283:J3617,'Medical Examinations'!O1283:O3617)</f>
        <v>No</v>
      </c>
      <c r="G1283" s="7">
        <v>1</v>
      </c>
      <c r="H1283" s="7" t="str">
        <f>_xlfn.XLOOKUP(A1283,'Medical Examinations'!J1283:J3617,'Medical Examinations'!Q1283:Q3617)</f>
        <v>No</v>
      </c>
      <c r="I1283" s="7" t="str">
        <f>_xlfn.XLOOKUP(A1283,'Medical Examinations'!J1283:J3617,'Medical Examinations'!S1283:S3617)</f>
        <v>Obesity</v>
      </c>
      <c r="J1283" s="7" t="str">
        <f>_xlfn.XLOOKUP(A1283,'Hospitalisation Details'!$K$2:$K$2344,'Hospitalisation Details'!$V$2:$V$2344,0)</f>
        <v>26-Sep-1975</v>
      </c>
      <c r="K1283" s="24">
        <f>_xlfn.XLOOKUP(A1283,'Hospitalisation Details'!$K$2:$K$2344,'Hospitalisation Details'!$P$2:$P$2344,0)</f>
        <v>8569.86</v>
      </c>
      <c r="L1283" s="24" t="str">
        <f>_xlfn.XLOOKUP(A1283,'Hospitalisation Details'!$K$2:$K$2344,'Hospitalisation Details'!$Q$2:$Q$2344,0)</f>
        <v>tier - 2</v>
      </c>
      <c r="M1283" s="5" t="str">
        <f>_xlfn.XLOOKUP(A1283,'Hospitalisation Details'!$K$2:$K$2344,'Hospitalisation Details'!$R$2:$R$2344,0)</f>
        <v>tier - 3</v>
      </c>
      <c r="N1283" s="5" t="str">
        <f>_xlfn.XLOOKUP(A1283,'Hospitalisation Details'!$K$2:$K$2344,'Hospitalisation Details'!$S$2:$S$2344,0)</f>
        <v>R1013</v>
      </c>
    </row>
    <row r="1284" spans="1:14" ht="15.6" x14ac:dyDescent="0.3">
      <c r="A1284" s="8" t="s">
        <v>1088</v>
      </c>
      <c r="B1284" s="7" t="str">
        <f>_xlfn.XLOOKUP(A1284,'Customer Names'!E1284:E3618,'Customer Names'!H1284:H3618)</f>
        <v>Reed</v>
      </c>
      <c r="C1284" s="7">
        <v>31.93</v>
      </c>
      <c r="D1284" s="7" t="str">
        <f>_xlfn.XLOOKUP(A1284,'Medical Examinations'!J1284:J3618,'Medical Examinations'!M1284:M3618)</f>
        <v>Yes</v>
      </c>
      <c r="E1284" s="7" t="str">
        <f>_xlfn.XLOOKUP(A1284,'Medical Examinations'!J1284:J3618,'Medical Examinations'!N1284:N3618)</f>
        <v>No</v>
      </c>
      <c r="F1284" s="7" t="str">
        <f>_xlfn.XLOOKUP(A1284,'Medical Examinations'!J1284:J3618,'Medical Examinations'!O1284:O3618)</f>
        <v>No</v>
      </c>
      <c r="G1284" s="7">
        <v>1</v>
      </c>
      <c r="H1284" s="7" t="str">
        <f>_xlfn.XLOOKUP(A1284,'Medical Examinations'!J1284:J3618,'Medical Examinations'!Q1284:Q3618)</f>
        <v>No</v>
      </c>
      <c r="I1284" s="7" t="str">
        <f>_xlfn.XLOOKUP(A1284,'Medical Examinations'!J1284:J3618,'Medical Examinations'!S1284:S3618)</f>
        <v>Obesity</v>
      </c>
      <c r="J1284" s="7" t="str">
        <f>_xlfn.XLOOKUP(A1284,'Hospitalisation Details'!$K$2:$K$2344,'Hospitalisation Details'!$V$2:$V$2344,0)</f>
        <v>21-Sep-1988</v>
      </c>
      <c r="K1284" s="24">
        <f>_xlfn.XLOOKUP(A1284,'Hospitalisation Details'!$K$2:$K$2344,'Hospitalisation Details'!$P$2:$P$2344,0)</f>
        <v>8567.25</v>
      </c>
      <c r="L1284" s="24" t="str">
        <f>_xlfn.XLOOKUP(A1284,'Hospitalisation Details'!$K$2:$K$2344,'Hospitalisation Details'!$Q$2:$Q$2344,0)</f>
        <v>tier - 2</v>
      </c>
      <c r="M1284" s="5" t="str">
        <f>_xlfn.XLOOKUP(A1284,'Hospitalisation Details'!$K$2:$K$2344,'Hospitalisation Details'!$R$2:$R$2344,0)</f>
        <v>tier - 1</v>
      </c>
      <c r="N1284" s="5" t="str">
        <f>_xlfn.XLOOKUP(A1284,'Hospitalisation Details'!$K$2:$K$2344,'Hospitalisation Details'!$S$2:$S$2344,0)</f>
        <v>R1012</v>
      </c>
    </row>
    <row r="1285" spans="1:14" ht="15.6" x14ac:dyDescent="0.3">
      <c r="A1285" s="8" t="s">
        <v>1087</v>
      </c>
      <c r="B1285" s="7" t="str">
        <f>_xlfn.XLOOKUP(A1285,'Customer Names'!E1285:E3619,'Customer Names'!H1285:H3619)</f>
        <v>Wegner</v>
      </c>
      <c r="C1285" s="7">
        <v>36</v>
      </c>
      <c r="D1285" s="7" t="str">
        <f>_xlfn.XLOOKUP(A1285,'Medical Examinations'!J1285:J3619,'Medical Examinations'!M1285:M3619)</f>
        <v>Yes</v>
      </c>
      <c r="E1285" s="7" t="str">
        <f>_xlfn.XLOOKUP(A1285,'Medical Examinations'!J1285:J3619,'Medical Examinations'!N1285:N3619)</f>
        <v>No</v>
      </c>
      <c r="F1285" s="7" t="str">
        <f>_xlfn.XLOOKUP(A1285,'Medical Examinations'!J1285:J3619,'Medical Examinations'!O1285:O3619)</f>
        <v>No</v>
      </c>
      <c r="G1285" s="7">
        <v>1</v>
      </c>
      <c r="H1285" s="7" t="str">
        <f>_xlfn.XLOOKUP(A1285,'Medical Examinations'!J1285:J3619,'Medical Examinations'!Q1285:Q3619)</f>
        <v>No</v>
      </c>
      <c r="I1285" s="7" t="str">
        <f>_xlfn.XLOOKUP(A1285,'Medical Examinations'!J1285:J3619,'Medical Examinations'!S1285:S3619)</f>
        <v>Obesity</v>
      </c>
      <c r="J1285" s="7" t="str">
        <f>_xlfn.XLOOKUP(A1285,'Hospitalisation Details'!$K$2:$K$2344,'Hospitalisation Details'!$V$2:$V$2344,0)</f>
        <v>21-Aug-1975</v>
      </c>
      <c r="K1285" s="24">
        <f>_xlfn.XLOOKUP(A1285,'Hospitalisation Details'!$K$2:$K$2344,'Hospitalisation Details'!$P$2:$P$2344,0)</f>
        <v>8556.91</v>
      </c>
      <c r="L1285" s="24" t="str">
        <f>_xlfn.XLOOKUP(A1285,'Hospitalisation Details'!$K$2:$K$2344,'Hospitalisation Details'!$Q$2:$Q$2344,0)</f>
        <v>tier - 2</v>
      </c>
      <c r="M1285" s="5" t="str">
        <f>_xlfn.XLOOKUP(A1285,'Hospitalisation Details'!$K$2:$K$2344,'Hospitalisation Details'!$R$2:$R$2344,0)</f>
        <v>tier - 1</v>
      </c>
      <c r="N1285" s="5" t="str">
        <f>_xlfn.XLOOKUP(A1285,'Hospitalisation Details'!$K$2:$K$2344,'Hospitalisation Details'!$S$2:$S$2344,0)</f>
        <v>R1011</v>
      </c>
    </row>
    <row r="1286" spans="1:14" ht="15.6" x14ac:dyDescent="0.3">
      <c r="A1286" s="8" t="s">
        <v>1086</v>
      </c>
      <c r="B1286" s="7" t="str">
        <f>_xlfn.XLOOKUP(A1286,'Customer Names'!E1286:E3620,'Customer Names'!H1286:H3620)</f>
        <v>Bokun</v>
      </c>
      <c r="C1286" s="7">
        <v>32</v>
      </c>
      <c r="D1286" s="7" t="str">
        <f>_xlfn.XLOOKUP(A1286,'Medical Examinations'!J1286:J3620,'Medical Examinations'!M1286:M3620)</f>
        <v>Yes</v>
      </c>
      <c r="E1286" s="7" t="str">
        <f>_xlfn.XLOOKUP(A1286,'Medical Examinations'!J1286:J3620,'Medical Examinations'!N1286:N3620)</f>
        <v>No</v>
      </c>
      <c r="F1286" s="7" t="str">
        <f>_xlfn.XLOOKUP(A1286,'Medical Examinations'!J1286:J3620,'Medical Examinations'!O1286:O3620)</f>
        <v>No</v>
      </c>
      <c r="G1286" s="7">
        <v>1</v>
      </c>
      <c r="H1286" s="7" t="str">
        <f>_xlfn.XLOOKUP(A1286,'Medical Examinations'!J1286:J3620,'Medical Examinations'!Q1286:Q3620)</f>
        <v>No</v>
      </c>
      <c r="I1286" s="7" t="str">
        <f>_xlfn.XLOOKUP(A1286,'Medical Examinations'!J1286:J3620,'Medical Examinations'!S1286:S3620)</f>
        <v>Obesity</v>
      </c>
      <c r="J1286" s="7" t="str">
        <f>_xlfn.XLOOKUP(A1286,'Hospitalisation Details'!$K$2:$K$2344,'Hospitalisation Details'!$V$2:$V$2344,0)</f>
        <v>6-Aug-1975</v>
      </c>
      <c r="K1286" s="24">
        <f>_xlfn.XLOOKUP(A1286,'Hospitalisation Details'!$K$2:$K$2344,'Hospitalisation Details'!$P$2:$P$2344,0)</f>
        <v>8551.35</v>
      </c>
      <c r="L1286" s="24" t="str">
        <f>_xlfn.XLOOKUP(A1286,'Hospitalisation Details'!$K$2:$K$2344,'Hospitalisation Details'!$Q$2:$Q$2344,0)</f>
        <v>tier - 2</v>
      </c>
      <c r="M1286" s="5" t="str">
        <f>_xlfn.XLOOKUP(A1286,'Hospitalisation Details'!$K$2:$K$2344,'Hospitalisation Details'!$R$2:$R$2344,0)</f>
        <v>tier - 2</v>
      </c>
      <c r="N1286" s="5" t="str">
        <f>_xlfn.XLOOKUP(A1286,'Hospitalisation Details'!$K$2:$K$2344,'Hospitalisation Details'!$S$2:$S$2344,0)</f>
        <v>R1011</v>
      </c>
    </row>
    <row r="1287" spans="1:14" ht="15.6" x14ac:dyDescent="0.3">
      <c r="A1287" s="8" t="s">
        <v>1085</v>
      </c>
      <c r="B1287" s="7" t="str">
        <f>_xlfn.XLOOKUP(A1287,'Customer Names'!E1287:E3621,'Customer Names'!H1287:H3621)</f>
        <v>Ainsley</v>
      </c>
      <c r="C1287" s="7">
        <v>29.37</v>
      </c>
      <c r="D1287" s="7" t="str">
        <f>_xlfn.XLOOKUP(A1287,'Medical Examinations'!J1287:J3621,'Medical Examinations'!M1287:M3621)</f>
        <v>Yes</v>
      </c>
      <c r="E1287" s="7" t="str">
        <f>_xlfn.XLOOKUP(A1287,'Medical Examinations'!J1287:J3621,'Medical Examinations'!N1287:N3621)</f>
        <v>No</v>
      </c>
      <c r="F1287" s="7" t="str">
        <f>_xlfn.XLOOKUP(A1287,'Medical Examinations'!J1287:J3621,'Medical Examinations'!O1287:O3621)</f>
        <v>No</v>
      </c>
      <c r="G1287" s="7">
        <v>1</v>
      </c>
      <c r="H1287" s="7" t="str">
        <f>_xlfn.XLOOKUP(A1287,'Medical Examinations'!J1287:J3621,'Medical Examinations'!Q1287:Q3621)</f>
        <v>No</v>
      </c>
      <c r="I1287" s="7" t="str">
        <f>_xlfn.XLOOKUP(A1287,'Medical Examinations'!J1287:J3621,'Medical Examinations'!S1287:S3621)</f>
        <v>Over Weight</v>
      </c>
      <c r="J1287" s="7" t="str">
        <f>_xlfn.XLOOKUP(A1287,'Hospitalisation Details'!$K$2:$K$2344,'Hospitalisation Details'!$V$2:$V$2344,0)</f>
        <v>12-Dec-1983</v>
      </c>
      <c r="K1287" s="24">
        <f>_xlfn.XLOOKUP(A1287,'Hospitalisation Details'!$K$2:$K$2344,'Hospitalisation Details'!$P$2:$P$2344,0)</f>
        <v>8547.69</v>
      </c>
      <c r="L1287" s="24" t="str">
        <f>_xlfn.XLOOKUP(A1287,'Hospitalisation Details'!$K$2:$K$2344,'Hospitalisation Details'!$Q$2:$Q$2344,0)</f>
        <v>tier - 2</v>
      </c>
      <c r="M1287" s="5" t="str">
        <f>_xlfn.XLOOKUP(A1287,'Hospitalisation Details'!$K$2:$K$2344,'Hospitalisation Details'!$R$2:$R$2344,0)</f>
        <v>tier - 1</v>
      </c>
      <c r="N1287" s="5" t="str">
        <f>_xlfn.XLOOKUP(A1287,'Hospitalisation Details'!$K$2:$K$2344,'Hospitalisation Details'!$S$2:$S$2344,0)</f>
        <v>R1013</v>
      </c>
    </row>
    <row r="1288" spans="1:14" ht="15.6" x14ac:dyDescent="0.3">
      <c r="A1288" s="8" t="s">
        <v>1084</v>
      </c>
      <c r="B1288" s="7" t="str">
        <f>_xlfn.XLOOKUP(A1288,'Customer Names'!E1288:E3622,'Customer Names'!H1288:H3622)</f>
        <v>Foster</v>
      </c>
      <c r="C1288" s="7">
        <v>23.6</v>
      </c>
      <c r="D1288" s="7" t="str">
        <f>_xlfn.XLOOKUP(A1288,'Medical Examinations'!J1288:J3622,'Medical Examinations'!M1288:M3622)</f>
        <v>Yes</v>
      </c>
      <c r="E1288" s="7" t="str">
        <f>_xlfn.XLOOKUP(A1288,'Medical Examinations'!J1288:J3622,'Medical Examinations'!N1288:N3622)</f>
        <v>No</v>
      </c>
      <c r="F1288" s="7" t="str">
        <f>_xlfn.XLOOKUP(A1288,'Medical Examinations'!J1288:J3622,'Medical Examinations'!O1288:O3622)</f>
        <v>No</v>
      </c>
      <c r="G1288" s="7">
        <v>1</v>
      </c>
      <c r="H1288" s="7" t="str">
        <f>_xlfn.XLOOKUP(A1288,'Medical Examinations'!J1288:J3622,'Medical Examinations'!Q1288:Q3622)</f>
        <v>No</v>
      </c>
      <c r="I1288" s="7" t="str">
        <f>_xlfn.XLOOKUP(A1288,'Medical Examinations'!J1288:J3622,'Medical Examinations'!S1288:S3622)</f>
        <v>Normal Weight</v>
      </c>
      <c r="J1288" s="7" t="str">
        <f>_xlfn.XLOOKUP(A1288,'Hospitalisation Details'!$K$2:$K$2344,'Hospitalisation Details'!$V$2:$V$2344,0)</f>
        <v>6-Nov-1975</v>
      </c>
      <c r="K1288" s="24">
        <f>_xlfn.XLOOKUP(A1288,'Hospitalisation Details'!$K$2:$K$2344,'Hospitalisation Details'!$P$2:$P$2344,0)</f>
        <v>8539.67</v>
      </c>
      <c r="L1288" s="24" t="str">
        <f>_xlfn.XLOOKUP(A1288,'Hospitalisation Details'!$K$2:$K$2344,'Hospitalisation Details'!$Q$2:$Q$2344,0)</f>
        <v>tier - 2</v>
      </c>
      <c r="M1288" s="5" t="str">
        <f>_xlfn.XLOOKUP(A1288,'Hospitalisation Details'!$K$2:$K$2344,'Hospitalisation Details'!$R$2:$R$2344,0)</f>
        <v>tier - 3</v>
      </c>
      <c r="N1288" s="5" t="str">
        <f>_xlfn.XLOOKUP(A1288,'Hospitalisation Details'!$K$2:$K$2344,'Hospitalisation Details'!$S$2:$S$2344,0)</f>
        <v>R1011</v>
      </c>
    </row>
    <row r="1289" spans="1:14" ht="15.6" x14ac:dyDescent="0.3">
      <c r="A1289" s="8" t="s">
        <v>1083</v>
      </c>
      <c r="B1289" s="7" t="str">
        <f>_xlfn.XLOOKUP(A1289,'Customer Names'!E1289:E3623,'Customer Names'!H1289:H3623)</f>
        <v>Overpeck</v>
      </c>
      <c r="C1289" s="7">
        <v>33.155000000000001</v>
      </c>
      <c r="D1289" s="7" t="str">
        <f>_xlfn.XLOOKUP(A1289,'Medical Examinations'!J1289:J3623,'Medical Examinations'!M1289:M3623)</f>
        <v>Yes</v>
      </c>
      <c r="E1289" s="7" t="str">
        <f>_xlfn.XLOOKUP(A1289,'Medical Examinations'!J1289:J3623,'Medical Examinations'!N1289:N3623)</f>
        <v>No</v>
      </c>
      <c r="F1289" s="7" t="str">
        <f>_xlfn.XLOOKUP(A1289,'Medical Examinations'!J1289:J3623,'Medical Examinations'!O1289:O3623)</f>
        <v>No</v>
      </c>
      <c r="G1289" s="7">
        <v>0</v>
      </c>
      <c r="H1289" s="7" t="str">
        <f>_xlfn.XLOOKUP(A1289,'Medical Examinations'!J1289:J3623,'Medical Examinations'!Q1289:Q3623)</f>
        <v>No</v>
      </c>
      <c r="I1289" s="7" t="str">
        <f>_xlfn.XLOOKUP(A1289,'Medical Examinations'!J1289:J3623,'Medical Examinations'!S1289:S3623)</f>
        <v>Obesity</v>
      </c>
      <c r="J1289" s="7" t="str">
        <f>_xlfn.XLOOKUP(A1289,'Hospitalisation Details'!$K$2:$K$2344,'Hospitalisation Details'!$V$2:$V$2344,0)</f>
        <v>27-Dec-1981</v>
      </c>
      <c r="K1289" s="24">
        <f>_xlfn.XLOOKUP(A1289,'Hospitalisation Details'!$K$2:$K$2344,'Hospitalisation Details'!$P$2:$P$2344,0)</f>
        <v>8538.2900000000009</v>
      </c>
      <c r="L1289" s="24" t="str">
        <f>_xlfn.XLOOKUP(A1289,'Hospitalisation Details'!$K$2:$K$2344,'Hospitalisation Details'!$Q$2:$Q$2344,0)</f>
        <v>tier - 2</v>
      </c>
      <c r="M1289" s="5" t="str">
        <f>_xlfn.XLOOKUP(A1289,'Hospitalisation Details'!$K$2:$K$2344,'Hospitalisation Details'!$R$2:$R$2344,0)</f>
        <v>tier - 3</v>
      </c>
      <c r="N1289" s="5" t="str">
        <f>_xlfn.XLOOKUP(A1289,'Hospitalisation Details'!$K$2:$K$2344,'Hospitalisation Details'!$S$2:$S$2344,0)</f>
        <v>R1024</v>
      </c>
    </row>
    <row r="1290" spans="1:14" ht="15.6" x14ac:dyDescent="0.3">
      <c r="A1290" s="8" t="s">
        <v>1082</v>
      </c>
      <c r="B1290" s="7" t="str">
        <f>_xlfn.XLOOKUP(A1290,'Customer Names'!E1290:E3624,'Customer Names'!H1290:H3624)</f>
        <v>Levine</v>
      </c>
      <c r="C1290" s="7">
        <v>24.32</v>
      </c>
      <c r="D1290" s="7" t="str">
        <f>_xlfn.XLOOKUP(A1290,'Medical Examinations'!J1290:J3624,'Medical Examinations'!M1290:M3624)</f>
        <v>Yes</v>
      </c>
      <c r="E1290" s="7" t="str">
        <f>_xlfn.XLOOKUP(A1290,'Medical Examinations'!J1290:J3624,'Medical Examinations'!N1290:N3624)</f>
        <v>No</v>
      </c>
      <c r="F1290" s="7" t="str">
        <f>_xlfn.XLOOKUP(A1290,'Medical Examinations'!J1290:J3624,'Medical Examinations'!O1290:O3624)</f>
        <v>No</v>
      </c>
      <c r="G1290" s="7">
        <v>1</v>
      </c>
      <c r="H1290" s="7" t="str">
        <f>_xlfn.XLOOKUP(A1290,'Medical Examinations'!J1290:J3624,'Medical Examinations'!Q1290:Q3624)</f>
        <v>No</v>
      </c>
      <c r="I1290" s="7" t="str">
        <f>_xlfn.XLOOKUP(A1290,'Medical Examinations'!J1290:J3624,'Medical Examinations'!S1290:S3624)</f>
        <v>Normal Weight</v>
      </c>
      <c r="J1290" s="7" t="str">
        <f>_xlfn.XLOOKUP(A1290,'Hospitalisation Details'!$K$2:$K$2344,'Hospitalisation Details'!$V$2:$V$2344,0)</f>
        <v>24-Jul-1983</v>
      </c>
      <c r="K1290" s="24">
        <f>_xlfn.XLOOKUP(A1290,'Hospitalisation Details'!$K$2:$K$2344,'Hospitalisation Details'!$P$2:$P$2344,0)</f>
        <v>8534.67</v>
      </c>
      <c r="L1290" s="24" t="str">
        <f>_xlfn.XLOOKUP(A1290,'Hospitalisation Details'!$K$2:$K$2344,'Hospitalisation Details'!$Q$2:$Q$2344,0)</f>
        <v>tier - 2</v>
      </c>
      <c r="M1290" s="5" t="str">
        <f>_xlfn.XLOOKUP(A1290,'Hospitalisation Details'!$K$2:$K$2344,'Hospitalisation Details'!$R$2:$R$2344,0)</f>
        <v>tier - 3</v>
      </c>
      <c r="N1290" s="5" t="str">
        <f>_xlfn.XLOOKUP(A1290,'Hospitalisation Details'!$K$2:$K$2344,'Hospitalisation Details'!$S$2:$S$2344,0)</f>
        <v>R1024</v>
      </c>
    </row>
    <row r="1291" spans="1:14" ht="15.6" x14ac:dyDescent="0.3">
      <c r="A1291" s="8" t="s">
        <v>1081</v>
      </c>
      <c r="B1291" s="7" t="str">
        <f>_xlfn.XLOOKUP(A1291,'Customer Names'!E1291:E3625,'Customer Names'!H1291:H3625)</f>
        <v>Jean</v>
      </c>
      <c r="C1291" s="7">
        <v>36.299999999999997</v>
      </c>
      <c r="D1291" s="7" t="str">
        <f>_xlfn.XLOOKUP(A1291,'Medical Examinations'!J1291:J3625,'Medical Examinations'!M1291:M3625)</f>
        <v>No</v>
      </c>
      <c r="E1291" s="7" t="str">
        <f>_xlfn.XLOOKUP(A1291,'Medical Examinations'!J1291:J3625,'Medical Examinations'!N1291:N3625)</f>
        <v>No</v>
      </c>
      <c r="F1291" s="7" t="str">
        <f>_xlfn.XLOOKUP(A1291,'Medical Examinations'!J1291:J3625,'Medical Examinations'!O1291:O3625)</f>
        <v>No</v>
      </c>
      <c r="G1291" s="7">
        <v>0</v>
      </c>
      <c r="H1291" s="7" t="str">
        <f>_xlfn.XLOOKUP(A1291,'Medical Examinations'!J1291:J3625,'Medical Examinations'!Q1291:Q3625)</f>
        <v>No</v>
      </c>
      <c r="I1291" s="7" t="str">
        <f>_xlfn.XLOOKUP(A1291,'Medical Examinations'!J1291:J3625,'Medical Examinations'!S1291:S3625)</f>
        <v>Obesity</v>
      </c>
      <c r="J1291" s="7" t="str">
        <f>_xlfn.XLOOKUP(A1291,'Hospitalisation Details'!$K$2:$K$2344,'Hospitalisation Details'!$V$2:$V$2344,0)</f>
        <v>26-Jul-1977</v>
      </c>
      <c r="K1291" s="24">
        <f>_xlfn.XLOOKUP(A1291,'Hospitalisation Details'!$K$2:$K$2344,'Hospitalisation Details'!$P$2:$P$2344,0)</f>
        <v>8527.5300000000007</v>
      </c>
      <c r="L1291" s="24" t="str">
        <f>_xlfn.XLOOKUP(A1291,'Hospitalisation Details'!$K$2:$K$2344,'Hospitalisation Details'!$Q$2:$Q$2344,0)</f>
        <v>tier - 2</v>
      </c>
      <c r="M1291" s="5" t="str">
        <f>_xlfn.XLOOKUP(A1291,'Hospitalisation Details'!$K$2:$K$2344,'Hospitalisation Details'!$R$2:$R$2344,0)</f>
        <v>tier - 2</v>
      </c>
      <c r="N1291" s="5" t="str">
        <f>_xlfn.XLOOKUP(A1291,'Hospitalisation Details'!$K$2:$K$2344,'Hospitalisation Details'!$S$2:$S$2344,0)</f>
        <v>R1013</v>
      </c>
    </row>
    <row r="1292" spans="1:14" ht="15.6" x14ac:dyDescent="0.3">
      <c r="A1292" s="8" t="s">
        <v>1080</v>
      </c>
      <c r="B1292" s="7" t="str">
        <f>_xlfn.XLOOKUP(A1292,'Customer Names'!E1292:E3626,'Customer Names'!H1292:H3626)</f>
        <v>Wild</v>
      </c>
      <c r="C1292" s="7">
        <v>34.4</v>
      </c>
      <c r="D1292" s="7" t="str">
        <f>_xlfn.XLOOKUP(A1292,'Medical Examinations'!J1292:J3626,'Medical Examinations'!M1292:M3626)</f>
        <v>No</v>
      </c>
      <c r="E1292" s="7" t="str">
        <f>_xlfn.XLOOKUP(A1292,'Medical Examinations'!J1292:J3626,'Medical Examinations'!N1292:N3626)</f>
        <v>No</v>
      </c>
      <c r="F1292" s="7" t="str">
        <f>_xlfn.XLOOKUP(A1292,'Medical Examinations'!J1292:J3626,'Medical Examinations'!O1292:O3626)</f>
        <v>Yes</v>
      </c>
      <c r="G1292" s="7">
        <v>1</v>
      </c>
      <c r="H1292" s="7" t="str">
        <f>_xlfn.XLOOKUP(A1292,'Medical Examinations'!J1292:J3626,'Medical Examinations'!Q1292:Q3626)</f>
        <v>No</v>
      </c>
      <c r="I1292" s="7" t="str">
        <f>_xlfn.XLOOKUP(A1292,'Medical Examinations'!J1292:J3626,'Medical Examinations'!S1292:S3626)</f>
        <v>Obesity</v>
      </c>
      <c r="J1292" s="7" t="str">
        <f>_xlfn.XLOOKUP(A1292,'Hospitalisation Details'!$K$2:$K$2344,'Hospitalisation Details'!$V$2:$V$2344,0)</f>
        <v>13-Aug-1979</v>
      </c>
      <c r="K1292" s="24">
        <f>_xlfn.XLOOKUP(A1292,'Hospitalisation Details'!$K$2:$K$2344,'Hospitalisation Details'!$P$2:$P$2344,0)</f>
        <v>8522</v>
      </c>
      <c r="L1292" s="24" t="str">
        <f>_xlfn.XLOOKUP(A1292,'Hospitalisation Details'!$K$2:$K$2344,'Hospitalisation Details'!$Q$2:$Q$2344,0)</f>
        <v>tier - 2</v>
      </c>
      <c r="M1292" s="5" t="str">
        <f>_xlfn.XLOOKUP(A1292,'Hospitalisation Details'!$K$2:$K$2344,'Hospitalisation Details'!$R$2:$R$2344,0)</f>
        <v>tier - 2</v>
      </c>
      <c r="N1292" s="5" t="str">
        <f>_xlfn.XLOOKUP(A1292,'Hospitalisation Details'!$K$2:$K$2344,'Hospitalisation Details'!$S$2:$S$2344,0)</f>
        <v>R1011</v>
      </c>
    </row>
    <row r="1293" spans="1:14" ht="15.6" x14ac:dyDescent="0.3">
      <c r="A1293" s="8" t="s">
        <v>1079</v>
      </c>
      <c r="B1293" s="7" t="str">
        <f>_xlfn.XLOOKUP(A1293,'Customer Names'!E1293:E3627,'Customer Names'!H1293:H3627)</f>
        <v>Tabor</v>
      </c>
      <c r="C1293" s="7">
        <v>30.9</v>
      </c>
      <c r="D1293" s="7" t="str">
        <f>_xlfn.XLOOKUP(A1293,'Medical Examinations'!J1293:J3627,'Medical Examinations'!M1293:M3627)</f>
        <v>No</v>
      </c>
      <c r="E1293" s="7" t="str">
        <f>_xlfn.XLOOKUP(A1293,'Medical Examinations'!J1293:J3627,'Medical Examinations'!N1293:N3627)</f>
        <v>No</v>
      </c>
      <c r="F1293" s="7" t="str">
        <f>_xlfn.XLOOKUP(A1293,'Medical Examinations'!J1293:J3627,'Medical Examinations'!O1293:O3627)</f>
        <v>No</v>
      </c>
      <c r="G1293" s="7">
        <v>0</v>
      </c>
      <c r="H1293" s="7" t="str">
        <f>_xlfn.XLOOKUP(A1293,'Medical Examinations'!J1293:J3627,'Medical Examinations'!Q1293:Q3627)</f>
        <v>No</v>
      </c>
      <c r="I1293" s="7" t="str">
        <f>_xlfn.XLOOKUP(A1293,'Medical Examinations'!J1293:J3627,'Medical Examinations'!S1293:S3627)</f>
        <v>Obesity</v>
      </c>
      <c r="J1293" s="7" t="str">
        <f>_xlfn.XLOOKUP(A1293,'Hospitalisation Details'!$K$2:$K$2344,'Hospitalisation Details'!$V$2:$V$2344,0)</f>
        <v>29-Dec-1977</v>
      </c>
      <c r="K1293" s="24">
        <f>_xlfn.XLOOKUP(A1293,'Hospitalisation Details'!$K$2:$K$2344,'Hospitalisation Details'!$P$2:$P$2344,0)</f>
        <v>8520.0300000000007</v>
      </c>
      <c r="L1293" s="24" t="str">
        <f>_xlfn.XLOOKUP(A1293,'Hospitalisation Details'!$K$2:$K$2344,'Hospitalisation Details'!$Q$2:$Q$2344,0)</f>
        <v>tier - 2</v>
      </c>
      <c r="M1293" s="5" t="str">
        <f>_xlfn.XLOOKUP(A1293,'Hospitalisation Details'!$K$2:$K$2344,'Hospitalisation Details'!$R$2:$R$2344,0)</f>
        <v>tier - 3</v>
      </c>
      <c r="N1293" s="5" t="str">
        <f>_xlfn.XLOOKUP(A1293,'Hospitalisation Details'!$K$2:$K$2344,'Hospitalisation Details'!$S$2:$S$2344,0)</f>
        <v>R1011</v>
      </c>
    </row>
    <row r="1294" spans="1:14" ht="15.6" x14ac:dyDescent="0.3">
      <c r="A1294" s="8" t="s">
        <v>1078</v>
      </c>
      <c r="B1294" s="7" t="str">
        <f>_xlfn.XLOOKUP(A1294,'Customer Names'!E1294:E3628,'Customer Names'!H1294:H3628)</f>
        <v>Steffen</v>
      </c>
      <c r="C1294" s="7">
        <v>28.6</v>
      </c>
      <c r="D1294" s="7" t="str">
        <f>_xlfn.XLOOKUP(A1294,'Medical Examinations'!J1294:J3628,'Medical Examinations'!M1294:M3628)</f>
        <v>No</v>
      </c>
      <c r="E1294" s="7" t="str">
        <f>_xlfn.XLOOKUP(A1294,'Medical Examinations'!J1294:J3628,'Medical Examinations'!N1294:N3628)</f>
        <v>No</v>
      </c>
      <c r="F1294" s="7" t="str">
        <f>_xlfn.XLOOKUP(A1294,'Medical Examinations'!J1294:J3628,'Medical Examinations'!O1294:O3628)</f>
        <v>No</v>
      </c>
      <c r="G1294" s="7">
        <v>0</v>
      </c>
      <c r="H1294" s="7" t="str">
        <f>_xlfn.XLOOKUP(A1294,'Medical Examinations'!J1294:J3628,'Medical Examinations'!Q1294:Q3628)</f>
        <v>No</v>
      </c>
      <c r="I1294" s="7" t="str">
        <f>_xlfn.XLOOKUP(A1294,'Medical Examinations'!J1294:J3628,'Medical Examinations'!S1294:S3628)</f>
        <v>Over Weight</v>
      </c>
      <c r="J1294" s="7" t="str">
        <f>_xlfn.XLOOKUP(A1294,'Hospitalisation Details'!$K$2:$K$2344,'Hospitalisation Details'!$V$2:$V$2344,0)</f>
        <v>21-Jun-1977</v>
      </c>
      <c r="K1294" s="24">
        <f>_xlfn.XLOOKUP(A1294,'Hospitalisation Details'!$K$2:$K$2344,'Hospitalisation Details'!$P$2:$P$2344,0)</f>
        <v>8516.83</v>
      </c>
      <c r="L1294" s="24" t="str">
        <f>_xlfn.XLOOKUP(A1294,'Hospitalisation Details'!$K$2:$K$2344,'Hospitalisation Details'!$Q$2:$Q$2344,0)</f>
        <v>tier - 2</v>
      </c>
      <c r="M1294" s="5" t="str">
        <f>_xlfn.XLOOKUP(A1294,'Hospitalisation Details'!$K$2:$K$2344,'Hospitalisation Details'!$R$2:$R$2344,0)</f>
        <v>tier - 1</v>
      </c>
      <c r="N1294" s="5" t="str">
        <f>_xlfn.XLOOKUP(A1294,'Hospitalisation Details'!$K$2:$K$2344,'Hospitalisation Details'!$S$2:$S$2344,0)</f>
        <v>R1013</v>
      </c>
    </row>
    <row r="1295" spans="1:14" ht="15.6" x14ac:dyDescent="0.3">
      <c r="A1295" s="8" t="s">
        <v>1077</v>
      </c>
      <c r="B1295" s="7" t="str">
        <f>_xlfn.XLOOKUP(A1295,'Customer Names'!E1295:E3629,'Customer Names'!H1295:H3629)</f>
        <v>Tadich</v>
      </c>
      <c r="C1295" s="7">
        <v>27.83</v>
      </c>
      <c r="D1295" s="7" t="str">
        <f>_xlfn.XLOOKUP(A1295,'Medical Examinations'!J1295:J3629,'Medical Examinations'!M1295:M3629)</f>
        <v>No</v>
      </c>
      <c r="E1295" s="7" t="str">
        <f>_xlfn.XLOOKUP(A1295,'Medical Examinations'!J1295:J3629,'Medical Examinations'!N1295:N3629)</f>
        <v>No</v>
      </c>
      <c r="F1295" s="7" t="str">
        <f>_xlfn.XLOOKUP(A1295,'Medical Examinations'!J1295:J3629,'Medical Examinations'!O1295:O3629)</f>
        <v>No</v>
      </c>
      <c r="G1295" s="7">
        <v>0</v>
      </c>
      <c r="H1295" s="7" t="str">
        <f>_xlfn.XLOOKUP(A1295,'Medical Examinations'!J1295:J3629,'Medical Examinations'!Q1295:Q3629)</f>
        <v>No</v>
      </c>
      <c r="I1295" s="7" t="str">
        <f>_xlfn.XLOOKUP(A1295,'Medical Examinations'!J1295:J3629,'Medical Examinations'!S1295:S3629)</f>
        <v>Over Weight</v>
      </c>
      <c r="J1295" s="7" t="str">
        <f>_xlfn.XLOOKUP(A1295,'Hospitalisation Details'!$K$2:$K$2344,'Hospitalisation Details'!$V$2:$V$2344,0)</f>
        <v>26-Dec-1977</v>
      </c>
      <c r="K1295" s="24">
        <f>_xlfn.XLOOKUP(A1295,'Hospitalisation Details'!$K$2:$K$2344,'Hospitalisation Details'!$P$2:$P$2344,0)</f>
        <v>8515.76</v>
      </c>
      <c r="L1295" s="24" t="str">
        <f>_xlfn.XLOOKUP(A1295,'Hospitalisation Details'!$K$2:$K$2344,'Hospitalisation Details'!$Q$2:$Q$2344,0)</f>
        <v>tier - 2</v>
      </c>
      <c r="M1295" s="5" t="str">
        <f>_xlfn.XLOOKUP(A1295,'Hospitalisation Details'!$K$2:$K$2344,'Hospitalisation Details'!$R$2:$R$2344,0)</f>
        <v>tier - 2</v>
      </c>
      <c r="N1295" s="5" t="str">
        <f>_xlfn.XLOOKUP(A1295,'Hospitalisation Details'!$K$2:$K$2344,'Hospitalisation Details'!$S$2:$S$2344,0)</f>
        <v>R1013</v>
      </c>
    </row>
    <row r="1296" spans="1:14" ht="15.6" x14ac:dyDescent="0.3">
      <c r="A1296" s="8" t="s">
        <v>1076</v>
      </c>
      <c r="B1296" s="7" t="str">
        <f>_xlfn.XLOOKUP(A1296,'Customer Names'!E1296:E3630,'Customer Names'!H1296:H3630)</f>
        <v>Christenson</v>
      </c>
      <c r="C1296" s="7">
        <v>39.64</v>
      </c>
      <c r="D1296" s="7" t="str">
        <f>_xlfn.XLOOKUP(A1296,'Medical Examinations'!J1296:J3630,'Medical Examinations'!M1296:M3630)</f>
        <v>No</v>
      </c>
      <c r="E1296" s="7" t="str">
        <f>_xlfn.XLOOKUP(A1296,'Medical Examinations'!J1296:J3630,'Medical Examinations'!N1296:N3630)</f>
        <v>No</v>
      </c>
      <c r="F1296" s="7" t="str">
        <f>_xlfn.XLOOKUP(A1296,'Medical Examinations'!J1296:J3630,'Medical Examinations'!O1296:O3630)</f>
        <v>Yes</v>
      </c>
      <c r="G1296" s="7">
        <v>1</v>
      </c>
      <c r="H1296" s="7" t="str">
        <f>_xlfn.XLOOKUP(A1296,'Medical Examinations'!J1296:J3630,'Medical Examinations'!Q1296:Q3630)</f>
        <v>No</v>
      </c>
      <c r="I1296" s="7" t="str">
        <f>_xlfn.XLOOKUP(A1296,'Medical Examinations'!J1296:J3630,'Medical Examinations'!S1296:S3630)</f>
        <v>Obesity</v>
      </c>
      <c r="J1296" s="7" t="str">
        <f>_xlfn.XLOOKUP(A1296,'Hospitalisation Details'!$K$2:$K$2344,'Hospitalisation Details'!$V$2:$V$2344,0)</f>
        <v>10-Nov-1993</v>
      </c>
      <c r="K1296" s="24">
        <f>_xlfn.XLOOKUP(A1296,'Hospitalisation Details'!$K$2:$K$2344,'Hospitalisation Details'!$P$2:$P$2344,0)</f>
        <v>8471.65</v>
      </c>
      <c r="L1296" s="24" t="str">
        <f>_xlfn.XLOOKUP(A1296,'Hospitalisation Details'!$K$2:$K$2344,'Hospitalisation Details'!$Q$2:$Q$2344,0)</f>
        <v>tier - 2</v>
      </c>
      <c r="M1296" s="5" t="str">
        <f>_xlfn.XLOOKUP(A1296,'Hospitalisation Details'!$K$2:$K$2344,'Hospitalisation Details'!$R$2:$R$2344,0)</f>
        <v>tier - 1</v>
      </c>
      <c r="N1296" s="5" t="str">
        <f>_xlfn.XLOOKUP(A1296,'Hospitalisation Details'!$K$2:$K$2344,'Hospitalisation Details'!$S$2:$S$2344,0)</f>
        <v>R1012</v>
      </c>
    </row>
    <row r="1297" spans="1:14" ht="15.6" x14ac:dyDescent="0.3">
      <c r="A1297" s="8" t="s">
        <v>1075</v>
      </c>
      <c r="B1297" s="7" t="str">
        <f>_xlfn.XLOOKUP(A1297,'Customer Names'!E1297:E3631,'Customer Names'!H1297:H3631)</f>
        <v>Shell</v>
      </c>
      <c r="C1297" s="7">
        <v>38.479999999999997</v>
      </c>
      <c r="D1297" s="7" t="str">
        <f>_xlfn.XLOOKUP(A1297,'Medical Examinations'!J1297:J3631,'Medical Examinations'!M1297:M3631)</f>
        <v>No</v>
      </c>
      <c r="E1297" s="7" t="str">
        <f>_xlfn.XLOOKUP(A1297,'Medical Examinations'!J1297:J3631,'Medical Examinations'!N1297:N3631)</f>
        <v>No</v>
      </c>
      <c r="F1297" s="7" t="str">
        <f>_xlfn.XLOOKUP(A1297,'Medical Examinations'!J1297:J3631,'Medical Examinations'!O1297:O3631)</f>
        <v>No</v>
      </c>
      <c r="G1297" s="7">
        <v>1</v>
      </c>
      <c r="H1297" s="7" t="str">
        <f>_xlfn.XLOOKUP(A1297,'Medical Examinations'!J1297:J3631,'Medical Examinations'!Q1297:Q3631)</f>
        <v>No</v>
      </c>
      <c r="I1297" s="7" t="str">
        <f>_xlfn.XLOOKUP(A1297,'Medical Examinations'!J1297:J3631,'Medical Examinations'!S1297:S3631)</f>
        <v>Obesity</v>
      </c>
      <c r="J1297" s="7" t="str">
        <f>_xlfn.XLOOKUP(A1297,'Hospitalisation Details'!$K$2:$K$2344,'Hospitalisation Details'!$V$2:$V$2344,0)</f>
        <v>9-Sep-1992</v>
      </c>
      <c r="K1297" s="24">
        <f>_xlfn.XLOOKUP(A1297,'Hospitalisation Details'!$K$2:$K$2344,'Hospitalisation Details'!$P$2:$P$2344,0)</f>
        <v>8466.35</v>
      </c>
      <c r="L1297" s="24" t="str">
        <f>_xlfn.XLOOKUP(A1297,'Hospitalisation Details'!$K$2:$K$2344,'Hospitalisation Details'!$Q$2:$Q$2344,0)</f>
        <v>tier - 2</v>
      </c>
      <c r="M1297" s="5" t="str">
        <f>_xlfn.XLOOKUP(A1297,'Hospitalisation Details'!$K$2:$K$2344,'Hospitalisation Details'!$R$2:$R$2344,0)</f>
        <v>tier - 2</v>
      </c>
      <c r="N1297" s="5" t="str">
        <f>_xlfn.XLOOKUP(A1297,'Hospitalisation Details'!$K$2:$K$2344,'Hospitalisation Details'!$S$2:$S$2344,0)</f>
        <v>R1012</v>
      </c>
    </row>
    <row r="1298" spans="1:14" ht="15.6" x14ac:dyDescent="0.3">
      <c r="A1298" s="8" t="s">
        <v>1074</v>
      </c>
      <c r="B1298" s="7" t="str">
        <f>_xlfn.XLOOKUP(A1298,'Customer Names'!E1298:E3632,'Customer Names'!H1298:H3632)</f>
        <v>Rao</v>
      </c>
      <c r="C1298" s="7">
        <v>36.200000000000003</v>
      </c>
      <c r="D1298" s="7" t="str">
        <f>_xlfn.XLOOKUP(A1298,'Medical Examinations'!J1298:J3632,'Medical Examinations'!M1298:M3632)</f>
        <v>No</v>
      </c>
      <c r="E1298" s="7" t="str">
        <f>_xlfn.XLOOKUP(A1298,'Medical Examinations'!J1298:J3632,'Medical Examinations'!N1298:N3632)</f>
        <v>No</v>
      </c>
      <c r="F1298" s="7" t="str">
        <f>_xlfn.XLOOKUP(A1298,'Medical Examinations'!J1298:J3632,'Medical Examinations'!O1298:O3632)</f>
        <v>No</v>
      </c>
      <c r="G1298" s="7">
        <v>2</v>
      </c>
      <c r="H1298" s="7" t="str">
        <f>_xlfn.XLOOKUP(A1298,'Medical Examinations'!J1298:J3632,'Medical Examinations'!Q1298:Q3632)</f>
        <v>No</v>
      </c>
      <c r="I1298" s="7" t="str">
        <f>_xlfn.XLOOKUP(A1298,'Medical Examinations'!J1298:J3632,'Medical Examinations'!S1298:S3632)</f>
        <v>Obesity</v>
      </c>
      <c r="J1298" s="7" t="str">
        <f>_xlfn.XLOOKUP(A1298,'Hospitalisation Details'!$K$2:$K$2344,'Hospitalisation Details'!$V$2:$V$2344,0)</f>
        <v>26-Dec-1972</v>
      </c>
      <c r="K1298" s="24">
        <f>_xlfn.XLOOKUP(A1298,'Hospitalisation Details'!$K$2:$K$2344,'Hospitalisation Details'!$P$2:$P$2344,0)</f>
        <v>8457.82</v>
      </c>
      <c r="L1298" s="24" t="str">
        <f>_xlfn.XLOOKUP(A1298,'Hospitalisation Details'!$K$2:$K$2344,'Hospitalisation Details'!$Q$2:$Q$2344,0)</f>
        <v>tier - 2</v>
      </c>
      <c r="M1298" s="5" t="str">
        <f>_xlfn.XLOOKUP(A1298,'Hospitalisation Details'!$K$2:$K$2344,'Hospitalisation Details'!$R$2:$R$2344,0)</f>
        <v>tier - 3</v>
      </c>
      <c r="N1298" s="5" t="str">
        <f>_xlfn.XLOOKUP(A1298,'Hospitalisation Details'!$K$2:$K$2344,'Hospitalisation Details'!$S$2:$S$2344,0)</f>
        <v>R1011</v>
      </c>
    </row>
    <row r="1299" spans="1:14" ht="15.6" x14ac:dyDescent="0.3">
      <c r="A1299" s="8" t="s">
        <v>1073</v>
      </c>
      <c r="B1299" s="7" t="str">
        <f>_xlfn.XLOOKUP(A1299,'Customer Names'!E1299:E3633,'Customer Names'!H1299:H3633)</f>
        <v>Myers</v>
      </c>
      <c r="C1299" s="7">
        <v>27.13</v>
      </c>
      <c r="D1299" s="7" t="str">
        <f>_xlfn.XLOOKUP(A1299,'Medical Examinations'!J1299:J3633,'Medical Examinations'!M1299:M3633)</f>
        <v>No</v>
      </c>
      <c r="E1299" s="7" t="str">
        <f>_xlfn.XLOOKUP(A1299,'Medical Examinations'!J1299:J3633,'Medical Examinations'!N1299:N3633)</f>
        <v>No</v>
      </c>
      <c r="F1299" s="7" t="str">
        <f>_xlfn.XLOOKUP(A1299,'Medical Examinations'!J1299:J3633,'Medical Examinations'!O1299:O3633)</f>
        <v>No</v>
      </c>
      <c r="G1299" s="7">
        <v>1</v>
      </c>
      <c r="H1299" s="7" t="str">
        <f>_xlfn.XLOOKUP(A1299,'Medical Examinations'!J1299:J3633,'Medical Examinations'!Q1299:Q3633)</f>
        <v>No</v>
      </c>
      <c r="I1299" s="7" t="str">
        <f>_xlfn.XLOOKUP(A1299,'Medical Examinations'!J1299:J3633,'Medical Examinations'!S1299:S3633)</f>
        <v>Over Weight</v>
      </c>
      <c r="J1299" s="7" t="str">
        <f>_xlfn.XLOOKUP(A1299,'Hospitalisation Details'!$K$2:$K$2344,'Hospitalisation Details'!$V$2:$V$2344,0)</f>
        <v>19-Jun-1984</v>
      </c>
      <c r="K1299" s="24">
        <f>_xlfn.XLOOKUP(A1299,'Hospitalisation Details'!$K$2:$K$2344,'Hospitalisation Details'!$P$2:$P$2344,0)</f>
        <v>8450.82</v>
      </c>
      <c r="L1299" s="24" t="str">
        <f>_xlfn.XLOOKUP(A1299,'Hospitalisation Details'!$K$2:$K$2344,'Hospitalisation Details'!$Q$2:$Q$2344,0)</f>
        <v>tier - 2</v>
      </c>
      <c r="M1299" s="5" t="str">
        <f>_xlfn.XLOOKUP(A1299,'Hospitalisation Details'!$K$2:$K$2344,'Hospitalisation Details'!$R$2:$R$2344,0)</f>
        <v>tier - 2</v>
      </c>
      <c r="N1299" s="5" t="str">
        <f>_xlfn.XLOOKUP(A1299,'Hospitalisation Details'!$K$2:$K$2344,'Hospitalisation Details'!$S$2:$S$2344,0)</f>
        <v>R1025</v>
      </c>
    </row>
    <row r="1300" spans="1:14" ht="15.6" x14ac:dyDescent="0.3">
      <c r="A1300" s="8" t="s">
        <v>1072</v>
      </c>
      <c r="B1300" s="7" t="str">
        <f>_xlfn.XLOOKUP(A1300,'Customer Names'!E1300:E3634,'Customer Names'!H1300:H3634)</f>
        <v>McLean</v>
      </c>
      <c r="C1300" s="7">
        <v>20.75</v>
      </c>
      <c r="D1300" s="7" t="str">
        <f>_xlfn.XLOOKUP(A1300,'Medical Examinations'!J1300:J3634,'Medical Examinations'!M1300:M3634)</f>
        <v>Yes</v>
      </c>
      <c r="E1300" s="7" t="str">
        <f>_xlfn.XLOOKUP(A1300,'Medical Examinations'!J1300:J3634,'Medical Examinations'!N1300:N3634)</f>
        <v>No</v>
      </c>
      <c r="F1300" s="7" t="str">
        <f>_xlfn.XLOOKUP(A1300,'Medical Examinations'!J1300:J3634,'Medical Examinations'!O1300:O3634)</f>
        <v>No</v>
      </c>
      <c r="G1300" s="7">
        <v>2</v>
      </c>
      <c r="H1300" s="7" t="str">
        <f>_xlfn.XLOOKUP(A1300,'Medical Examinations'!J1300:J3634,'Medical Examinations'!Q1300:Q3634)</f>
        <v>No</v>
      </c>
      <c r="I1300" s="7" t="str">
        <f>_xlfn.XLOOKUP(A1300,'Medical Examinations'!J1300:J3634,'Medical Examinations'!S1300:S3634)</f>
        <v>Normal Weight</v>
      </c>
      <c r="J1300" s="7" t="str">
        <f>_xlfn.XLOOKUP(A1300,'Hospitalisation Details'!$K$2:$K$2344,'Hospitalisation Details'!$V$2:$V$2344,0)</f>
        <v>12-Jun-1966</v>
      </c>
      <c r="K1300" s="24">
        <f>_xlfn.XLOOKUP(A1300,'Hospitalisation Details'!$K$2:$K$2344,'Hospitalisation Details'!$P$2:$P$2344,0)</f>
        <v>8448.66</v>
      </c>
      <c r="L1300" s="24" t="str">
        <f>_xlfn.XLOOKUP(A1300,'Hospitalisation Details'!$K$2:$K$2344,'Hospitalisation Details'!$Q$2:$Q$2344,0)</f>
        <v>tier - 3</v>
      </c>
      <c r="M1300" s="5" t="str">
        <f>_xlfn.XLOOKUP(A1300,'Hospitalisation Details'!$K$2:$K$2344,'Hospitalisation Details'!$R$2:$R$2344,0)</f>
        <v>tier - 1</v>
      </c>
      <c r="N1300" s="5" t="str">
        <f>_xlfn.XLOOKUP(A1300,'Hospitalisation Details'!$K$2:$K$2344,'Hospitalisation Details'!$S$2:$S$2344,0)</f>
        <v>R1013</v>
      </c>
    </row>
    <row r="1301" spans="1:14" ht="15.6" x14ac:dyDescent="0.3">
      <c r="A1301" s="8" t="s">
        <v>1071</v>
      </c>
      <c r="B1301" s="7" t="str">
        <f>_xlfn.XLOOKUP(A1301,'Customer Names'!E1301:E3635,'Customer Names'!H1301:H3635)</f>
        <v>Gomez</v>
      </c>
      <c r="C1301" s="7">
        <v>26.6</v>
      </c>
      <c r="D1301" s="7" t="str">
        <f>_xlfn.XLOOKUP(A1301,'Medical Examinations'!J1301:J3635,'Medical Examinations'!M1301:M3635)</f>
        <v>No</v>
      </c>
      <c r="E1301" s="7" t="str">
        <f>_xlfn.XLOOKUP(A1301,'Medical Examinations'!J1301:J3635,'Medical Examinations'!N1301:N3635)</f>
        <v>No</v>
      </c>
      <c r="F1301" s="7" t="str">
        <f>_xlfn.XLOOKUP(A1301,'Medical Examinations'!J1301:J3635,'Medical Examinations'!O1301:O3635)</f>
        <v>No</v>
      </c>
      <c r="G1301" s="7">
        <v>2</v>
      </c>
      <c r="H1301" s="7" t="str">
        <f>_xlfn.XLOOKUP(A1301,'Medical Examinations'!J1301:J3635,'Medical Examinations'!Q1301:Q3635)</f>
        <v>No</v>
      </c>
      <c r="I1301" s="7" t="str">
        <f>_xlfn.XLOOKUP(A1301,'Medical Examinations'!J1301:J3635,'Medical Examinations'!S1301:S3635)</f>
        <v>Over Weight</v>
      </c>
      <c r="J1301" s="7" t="str">
        <f>_xlfn.XLOOKUP(A1301,'Hospitalisation Details'!$K$2:$K$2344,'Hospitalisation Details'!$V$2:$V$2344,0)</f>
        <v>4-Sep-1972</v>
      </c>
      <c r="K1301" s="24">
        <f>_xlfn.XLOOKUP(A1301,'Hospitalisation Details'!$K$2:$K$2344,'Hospitalisation Details'!$P$2:$P$2344,0)</f>
        <v>8444.4699999999993</v>
      </c>
      <c r="L1301" s="24" t="str">
        <f>_xlfn.XLOOKUP(A1301,'Hospitalisation Details'!$K$2:$K$2344,'Hospitalisation Details'!$Q$2:$Q$2344,0)</f>
        <v>tier - 3</v>
      </c>
      <c r="M1301" s="5" t="str">
        <f>_xlfn.XLOOKUP(A1301,'Hospitalisation Details'!$K$2:$K$2344,'Hospitalisation Details'!$R$2:$R$2344,0)</f>
        <v>tier - 1</v>
      </c>
      <c r="N1301" s="5" t="str">
        <f>_xlfn.XLOOKUP(A1301,'Hospitalisation Details'!$K$2:$K$2344,'Hospitalisation Details'!$S$2:$S$2344,0)</f>
        <v>R1011</v>
      </c>
    </row>
    <row r="1302" spans="1:14" ht="15.6" x14ac:dyDescent="0.3">
      <c r="A1302" s="8" t="s">
        <v>1070</v>
      </c>
      <c r="B1302" s="7" t="str">
        <f>_xlfn.XLOOKUP(A1302,'Customer Names'!E1302:E3636,'Customer Names'!H1302:H3636)</f>
        <v>Hemingway</v>
      </c>
      <c r="C1302" s="7">
        <v>25.3</v>
      </c>
      <c r="D1302" s="7" t="str">
        <f>_xlfn.XLOOKUP(A1302,'Medical Examinations'!J1302:J3636,'Medical Examinations'!M1302:M3636)</f>
        <v>No</v>
      </c>
      <c r="E1302" s="7" t="str">
        <f>_xlfn.XLOOKUP(A1302,'Medical Examinations'!J1302:J3636,'Medical Examinations'!N1302:N3636)</f>
        <v>No</v>
      </c>
      <c r="F1302" s="7" t="str">
        <f>_xlfn.XLOOKUP(A1302,'Medical Examinations'!J1302:J3636,'Medical Examinations'!O1302:O3636)</f>
        <v>No</v>
      </c>
      <c r="G1302" s="7">
        <v>2</v>
      </c>
      <c r="H1302" s="7" t="str">
        <f>_xlfn.XLOOKUP(A1302,'Medical Examinations'!J1302:J3636,'Medical Examinations'!Q1302:Q3636)</f>
        <v>No</v>
      </c>
      <c r="I1302" s="7" t="str">
        <f>_xlfn.XLOOKUP(A1302,'Medical Examinations'!J1302:J3636,'Medical Examinations'!S1302:S3636)</f>
        <v>Over Weight</v>
      </c>
      <c r="J1302" s="7" t="str">
        <f>_xlfn.XLOOKUP(A1302,'Hospitalisation Details'!$K$2:$K$2344,'Hospitalisation Details'!$V$2:$V$2344,0)</f>
        <v>9-Sep-1972</v>
      </c>
      <c r="K1302" s="24">
        <f>_xlfn.XLOOKUP(A1302,'Hospitalisation Details'!$K$2:$K$2344,'Hospitalisation Details'!$P$2:$P$2344,0)</f>
        <v>8442.67</v>
      </c>
      <c r="L1302" s="24" t="str">
        <f>_xlfn.XLOOKUP(A1302,'Hospitalisation Details'!$K$2:$K$2344,'Hospitalisation Details'!$Q$2:$Q$2344,0)</f>
        <v>tier - 2</v>
      </c>
      <c r="M1302" s="5" t="str">
        <f>_xlfn.XLOOKUP(A1302,'Hospitalisation Details'!$K$2:$K$2344,'Hospitalisation Details'!$R$2:$R$2344,0)</f>
        <v>tier - 3</v>
      </c>
      <c r="N1302" s="5" t="str">
        <f>_xlfn.XLOOKUP(A1302,'Hospitalisation Details'!$K$2:$K$2344,'Hospitalisation Details'!$S$2:$S$2344,0)</f>
        <v>R1013</v>
      </c>
    </row>
    <row r="1303" spans="1:14" ht="15.6" x14ac:dyDescent="0.3">
      <c r="A1303" s="8" t="s">
        <v>1069</v>
      </c>
      <c r="B1303" s="7" t="str">
        <f>_xlfn.XLOOKUP(A1303,'Customer Names'!E1303:E3637,'Customer Names'!H1303:H3637)</f>
        <v>Pett</v>
      </c>
      <c r="C1303" s="7">
        <v>18.84</v>
      </c>
      <c r="D1303" s="7" t="str">
        <f>_xlfn.XLOOKUP(A1303,'Medical Examinations'!J1303:J3637,'Medical Examinations'!M1303:M3637)</f>
        <v>Yes</v>
      </c>
      <c r="E1303" s="7" t="str">
        <f>_xlfn.XLOOKUP(A1303,'Medical Examinations'!J1303:J3637,'Medical Examinations'!N1303:N3637)</f>
        <v>No</v>
      </c>
      <c r="F1303" s="7" t="str">
        <f>_xlfn.XLOOKUP(A1303,'Medical Examinations'!J1303:J3637,'Medical Examinations'!O1303:O3637)</f>
        <v>Yes</v>
      </c>
      <c r="G1303" s="7">
        <v>1</v>
      </c>
      <c r="H1303" s="7" t="str">
        <f>_xlfn.XLOOKUP(A1303,'Medical Examinations'!J1303:J3637,'Medical Examinations'!Q1303:Q3637)</f>
        <v>No</v>
      </c>
      <c r="I1303" s="7" t="str">
        <f>_xlfn.XLOOKUP(A1303,'Medical Examinations'!J1303:J3637,'Medical Examinations'!S1303:S3637)</f>
        <v>Normal Weight</v>
      </c>
      <c r="J1303" s="7" t="str">
        <f>_xlfn.XLOOKUP(A1303,'Hospitalisation Details'!$K$2:$K$2344,'Hospitalisation Details'!$V$2:$V$2344,0)</f>
        <v>24-Sep-1963</v>
      </c>
      <c r="K1303" s="24">
        <f>_xlfn.XLOOKUP(A1303,'Hospitalisation Details'!$K$2:$K$2344,'Hospitalisation Details'!$P$2:$P$2344,0)</f>
        <v>8440.0499999999993</v>
      </c>
      <c r="L1303" s="24" t="str">
        <f>_xlfn.XLOOKUP(A1303,'Hospitalisation Details'!$K$2:$K$2344,'Hospitalisation Details'!$Q$2:$Q$2344,0)</f>
        <v>tier - 3</v>
      </c>
      <c r="M1303" s="5" t="str">
        <f>_xlfn.XLOOKUP(A1303,'Hospitalisation Details'!$K$2:$K$2344,'Hospitalisation Details'!$R$2:$R$2344,0)</f>
        <v>tier - 2</v>
      </c>
      <c r="N1303" s="5" t="str">
        <f>_xlfn.XLOOKUP(A1303,'Hospitalisation Details'!$K$2:$K$2344,'Hospitalisation Details'!$S$2:$S$2344,0)</f>
        <v>R1013</v>
      </c>
    </row>
    <row r="1304" spans="1:14" ht="15.6" x14ac:dyDescent="0.3">
      <c r="A1304" s="8" t="s">
        <v>1068</v>
      </c>
      <c r="B1304" s="7" t="str">
        <f>_xlfn.XLOOKUP(A1304,'Customer Names'!E1304:E3638,'Customer Names'!H1304:H3638)</f>
        <v>Meingast</v>
      </c>
      <c r="C1304" s="7">
        <v>19.57</v>
      </c>
      <c r="D1304" s="7" t="str">
        <f>_xlfn.XLOOKUP(A1304,'Medical Examinations'!J1304:J3638,'Medical Examinations'!M1304:M3638)</f>
        <v>Yes</v>
      </c>
      <c r="E1304" s="7" t="str">
        <f>_xlfn.XLOOKUP(A1304,'Medical Examinations'!J1304:J3638,'Medical Examinations'!N1304:N3638)</f>
        <v>No</v>
      </c>
      <c r="F1304" s="7" t="str">
        <f>_xlfn.XLOOKUP(A1304,'Medical Examinations'!J1304:J3638,'Medical Examinations'!O1304:O3638)</f>
        <v>No</v>
      </c>
      <c r="G1304" s="7">
        <v>1</v>
      </c>
      <c r="H1304" s="7" t="str">
        <f>_xlfn.XLOOKUP(A1304,'Medical Examinations'!J1304:J3638,'Medical Examinations'!Q1304:Q3638)</f>
        <v>No</v>
      </c>
      <c r="I1304" s="7" t="str">
        <f>_xlfn.XLOOKUP(A1304,'Medical Examinations'!J1304:J3638,'Medical Examinations'!S1304:S3638)</f>
        <v>Normal Weight</v>
      </c>
      <c r="J1304" s="7" t="str">
        <f>_xlfn.XLOOKUP(A1304,'Hospitalisation Details'!$K$2:$K$2344,'Hospitalisation Details'!$V$2:$V$2344,0)</f>
        <v>28-Sep-1975</v>
      </c>
      <c r="K1304" s="24">
        <f>_xlfn.XLOOKUP(A1304,'Hospitalisation Details'!$K$2:$K$2344,'Hospitalisation Details'!$P$2:$P$2344,0)</f>
        <v>8428.07</v>
      </c>
      <c r="L1304" s="24" t="str">
        <f>_xlfn.XLOOKUP(A1304,'Hospitalisation Details'!$K$2:$K$2344,'Hospitalisation Details'!$Q$2:$Q$2344,0)</f>
        <v>tier - 3</v>
      </c>
      <c r="M1304" s="5" t="str">
        <f>_xlfn.XLOOKUP(A1304,'Hospitalisation Details'!$K$2:$K$2344,'Hospitalisation Details'!$R$2:$R$2344,0)</f>
        <v>tier - 2</v>
      </c>
      <c r="N1304" s="5" t="str">
        <f>_xlfn.XLOOKUP(A1304,'Hospitalisation Details'!$K$2:$K$2344,'Hospitalisation Details'!$S$2:$S$2344,0)</f>
        <v>R1012</v>
      </c>
    </row>
    <row r="1305" spans="1:14" ht="15.6" x14ac:dyDescent="0.3">
      <c r="A1305" s="8" t="s">
        <v>1067</v>
      </c>
      <c r="B1305" s="7" t="str">
        <f>_xlfn.XLOOKUP(A1305,'Customer Names'!E1305:E3639,'Customer Names'!H1305:H3639)</f>
        <v>McCarthy</v>
      </c>
      <c r="C1305" s="7">
        <v>30.495000000000001</v>
      </c>
      <c r="D1305" s="7" t="str">
        <f>_xlfn.XLOOKUP(A1305,'Medical Examinations'!J1305:J3639,'Medical Examinations'!M1305:M3639)</f>
        <v>No</v>
      </c>
      <c r="E1305" s="7" t="str">
        <f>_xlfn.XLOOKUP(A1305,'Medical Examinations'!J1305:J3639,'Medical Examinations'!N1305:N3639)</f>
        <v>No</v>
      </c>
      <c r="F1305" s="7" t="str">
        <f>_xlfn.XLOOKUP(A1305,'Medical Examinations'!J1305:J3639,'Medical Examinations'!O1305:O3639)</f>
        <v>No</v>
      </c>
      <c r="G1305" s="7">
        <v>0</v>
      </c>
      <c r="H1305" s="7" t="str">
        <f>_xlfn.XLOOKUP(A1305,'Medical Examinations'!J1305:J3639,'Medical Examinations'!Q1305:Q3639)</f>
        <v>No</v>
      </c>
      <c r="I1305" s="7" t="str">
        <f>_xlfn.XLOOKUP(A1305,'Medical Examinations'!J1305:J3639,'Medical Examinations'!S1305:S3639)</f>
        <v>Obesity</v>
      </c>
      <c r="J1305" s="7" t="str">
        <f>_xlfn.XLOOKUP(A1305,'Hospitalisation Details'!$K$2:$K$2344,'Hospitalisation Details'!$V$2:$V$2344,0)</f>
        <v>4-Sep-1977</v>
      </c>
      <c r="K1305" s="24">
        <f>_xlfn.XLOOKUP(A1305,'Hospitalisation Details'!$K$2:$K$2344,'Hospitalisation Details'!$P$2:$P$2344,0)</f>
        <v>8413.4599999999991</v>
      </c>
      <c r="L1305" s="24" t="str">
        <f>_xlfn.XLOOKUP(A1305,'Hospitalisation Details'!$K$2:$K$2344,'Hospitalisation Details'!$Q$2:$Q$2344,0)</f>
        <v>tier - 3</v>
      </c>
      <c r="M1305" s="5" t="str">
        <f>_xlfn.XLOOKUP(A1305,'Hospitalisation Details'!$K$2:$K$2344,'Hospitalisation Details'!$R$2:$R$2344,0)</f>
        <v>tier - 1</v>
      </c>
      <c r="N1305" s="5" t="str">
        <f>_xlfn.XLOOKUP(A1305,'Hospitalisation Details'!$K$2:$K$2344,'Hospitalisation Details'!$S$2:$S$2344,0)</f>
        <v>R1012</v>
      </c>
    </row>
    <row r="1306" spans="1:14" ht="15.6" x14ac:dyDescent="0.3">
      <c r="A1306" s="8" t="s">
        <v>1066</v>
      </c>
      <c r="B1306" s="7" t="str">
        <f>_xlfn.XLOOKUP(A1306,'Customer Names'!E1306:E3640,'Customer Names'!H1306:H3640)</f>
        <v>Boyle</v>
      </c>
      <c r="C1306" s="7">
        <v>30.114999999999998</v>
      </c>
      <c r="D1306" s="7" t="str">
        <f>_xlfn.XLOOKUP(A1306,'Medical Examinations'!J1306:J3640,'Medical Examinations'!M1306:M3640)</f>
        <v>No</v>
      </c>
      <c r="E1306" s="7" t="str">
        <f>_xlfn.XLOOKUP(A1306,'Medical Examinations'!J1306:J3640,'Medical Examinations'!N1306:N3640)</f>
        <v>No</v>
      </c>
      <c r="F1306" s="7" t="str">
        <f>_xlfn.XLOOKUP(A1306,'Medical Examinations'!J1306:J3640,'Medical Examinations'!O1306:O3640)</f>
        <v>Yes</v>
      </c>
      <c r="G1306" s="7">
        <v>1</v>
      </c>
      <c r="H1306" s="7" t="str">
        <f>_xlfn.XLOOKUP(A1306,'Medical Examinations'!J1306:J3640,'Medical Examinations'!Q1306:Q3640)</f>
        <v>No</v>
      </c>
      <c r="I1306" s="7" t="str">
        <f>_xlfn.XLOOKUP(A1306,'Medical Examinations'!J1306:J3640,'Medical Examinations'!S1306:S3640)</f>
        <v>Obesity</v>
      </c>
      <c r="J1306" s="7" t="str">
        <f>_xlfn.XLOOKUP(A1306,'Hospitalisation Details'!$K$2:$K$2344,'Hospitalisation Details'!$V$2:$V$2344,0)</f>
        <v>11-Jun-1979</v>
      </c>
      <c r="K1306" s="24">
        <f>_xlfn.XLOOKUP(A1306,'Hospitalisation Details'!$K$2:$K$2344,'Hospitalisation Details'!$P$2:$P$2344,0)</f>
        <v>8410.0499999999993</v>
      </c>
      <c r="L1306" s="24" t="str">
        <f>_xlfn.XLOOKUP(A1306,'Hospitalisation Details'!$K$2:$K$2344,'Hospitalisation Details'!$Q$2:$Q$2344,0)</f>
        <v>tier - 2</v>
      </c>
      <c r="M1306" s="5" t="str">
        <f>_xlfn.XLOOKUP(A1306,'Hospitalisation Details'!$K$2:$K$2344,'Hospitalisation Details'!$R$2:$R$2344,0)</f>
        <v>tier - 2</v>
      </c>
      <c r="N1306" s="5" t="str">
        <f>_xlfn.XLOOKUP(A1306,'Hospitalisation Details'!$K$2:$K$2344,'Hospitalisation Details'!$S$2:$S$2344,0)</f>
        <v>R1012</v>
      </c>
    </row>
    <row r="1307" spans="1:14" ht="15.6" x14ac:dyDescent="0.3">
      <c r="A1307" s="8" t="s">
        <v>1065</v>
      </c>
      <c r="B1307" s="7" t="str">
        <f>_xlfn.XLOOKUP(A1307,'Customer Names'!E1307:E3641,'Customer Names'!H1307:H3641)</f>
        <v>Gundersen</v>
      </c>
      <c r="C1307" s="7">
        <v>24.78</v>
      </c>
      <c r="D1307" s="7" t="str">
        <f>_xlfn.XLOOKUP(A1307,'Medical Examinations'!J1307:J3641,'Medical Examinations'!M1307:M3641)</f>
        <v>No</v>
      </c>
      <c r="E1307" s="7" t="str">
        <f>_xlfn.XLOOKUP(A1307,'Medical Examinations'!J1307:J3641,'Medical Examinations'!N1307:N3641)</f>
        <v>No</v>
      </c>
      <c r="F1307" s="7" t="str">
        <f>_xlfn.XLOOKUP(A1307,'Medical Examinations'!J1307:J3641,'Medical Examinations'!O1307:O3641)</f>
        <v>No</v>
      </c>
      <c r="G1307" s="7">
        <v>0</v>
      </c>
      <c r="H1307" s="7" t="str">
        <f>_xlfn.XLOOKUP(A1307,'Medical Examinations'!J1307:J3641,'Medical Examinations'!Q1307:Q3641)</f>
        <v>No</v>
      </c>
      <c r="I1307" s="7" t="str">
        <f>_xlfn.XLOOKUP(A1307,'Medical Examinations'!J1307:J3641,'Medical Examinations'!S1307:S3641)</f>
        <v>Normal Weight</v>
      </c>
      <c r="J1307" s="7" t="str">
        <f>_xlfn.XLOOKUP(A1307,'Hospitalisation Details'!$K$2:$K$2344,'Hospitalisation Details'!$V$2:$V$2344,0)</f>
        <v>18-Sep-1971</v>
      </c>
      <c r="K1307" s="24">
        <f>_xlfn.XLOOKUP(A1307,'Hospitalisation Details'!$K$2:$K$2344,'Hospitalisation Details'!$P$2:$P$2344,0)</f>
        <v>8400.01</v>
      </c>
      <c r="L1307" s="24" t="str">
        <f>_xlfn.XLOOKUP(A1307,'Hospitalisation Details'!$K$2:$K$2344,'Hospitalisation Details'!$Q$2:$Q$2344,0)</f>
        <v>tier - 2</v>
      </c>
      <c r="M1307" s="5" t="str">
        <f>_xlfn.XLOOKUP(A1307,'Hospitalisation Details'!$K$2:$K$2344,'Hospitalisation Details'!$R$2:$R$2344,0)</f>
        <v>tier - 3</v>
      </c>
      <c r="N1307" s="5" t="str">
        <f>_xlfn.XLOOKUP(A1307,'Hospitalisation Details'!$K$2:$K$2344,'Hospitalisation Details'!$S$2:$S$2344,0)</f>
        <v>R1013</v>
      </c>
    </row>
    <row r="1308" spans="1:14" ht="15.6" x14ac:dyDescent="0.3">
      <c r="A1308" s="8" t="s">
        <v>1064</v>
      </c>
      <c r="B1308" s="7" t="str">
        <f>_xlfn.XLOOKUP(A1308,'Customer Names'!E1308:E3642,'Customer Names'!H1308:H3642)</f>
        <v>Wolswinkel</v>
      </c>
      <c r="C1308" s="7">
        <v>24.77</v>
      </c>
      <c r="D1308" s="7" t="str">
        <f>_xlfn.XLOOKUP(A1308,'Medical Examinations'!J1308:J3642,'Medical Examinations'!M1308:M3642)</f>
        <v>No</v>
      </c>
      <c r="E1308" s="7" t="str">
        <f>_xlfn.XLOOKUP(A1308,'Medical Examinations'!J1308:J3642,'Medical Examinations'!N1308:N3642)</f>
        <v>No</v>
      </c>
      <c r="F1308" s="7" t="str">
        <f>_xlfn.XLOOKUP(A1308,'Medical Examinations'!J1308:J3642,'Medical Examinations'!O1308:O3642)</f>
        <v>No</v>
      </c>
      <c r="G1308" s="7">
        <v>0</v>
      </c>
      <c r="H1308" s="7" t="str">
        <f>_xlfn.XLOOKUP(A1308,'Medical Examinations'!J1308:J3642,'Medical Examinations'!Q1308:Q3642)</f>
        <v>No</v>
      </c>
      <c r="I1308" s="7" t="str">
        <f>_xlfn.XLOOKUP(A1308,'Medical Examinations'!J1308:J3642,'Medical Examinations'!S1308:S3642)</f>
        <v>Normal Weight</v>
      </c>
      <c r="J1308" s="7" t="str">
        <f>_xlfn.XLOOKUP(A1308,'Hospitalisation Details'!$K$2:$K$2344,'Hospitalisation Details'!$V$2:$V$2344,0)</f>
        <v>4-Sep-1971</v>
      </c>
      <c r="K1308" s="24">
        <f>_xlfn.XLOOKUP(A1308,'Hospitalisation Details'!$K$2:$K$2344,'Hospitalisation Details'!$P$2:$P$2344,0)</f>
        <v>8396.6200000000008</v>
      </c>
      <c r="L1308" s="24" t="str">
        <f>_xlfn.XLOOKUP(A1308,'Hospitalisation Details'!$K$2:$K$2344,'Hospitalisation Details'!$Q$2:$Q$2344,0)</f>
        <v>tier - 2</v>
      </c>
      <c r="M1308" s="5" t="str">
        <f>_xlfn.XLOOKUP(A1308,'Hospitalisation Details'!$K$2:$K$2344,'Hospitalisation Details'!$R$2:$R$2344,0)</f>
        <v>tier - 3</v>
      </c>
      <c r="N1308" s="5" t="str">
        <f>_xlfn.XLOOKUP(A1308,'Hospitalisation Details'!$K$2:$K$2344,'Hospitalisation Details'!$S$2:$S$2344,0)</f>
        <v>R1013</v>
      </c>
    </row>
    <row r="1309" spans="1:14" ht="15.6" x14ac:dyDescent="0.3">
      <c r="A1309" s="8" t="s">
        <v>1063</v>
      </c>
      <c r="B1309" s="7" t="str">
        <f>_xlfn.XLOOKUP(A1309,'Customer Names'!E1309:E3643,'Customer Names'!H1309:H3643)</f>
        <v>Bomberger</v>
      </c>
      <c r="C1309" s="7">
        <v>16.579999999999998</v>
      </c>
      <c r="D1309" s="7" t="str">
        <f>_xlfn.XLOOKUP(A1309,'Medical Examinations'!J1309:J3643,'Medical Examinations'!M1309:M3643)</f>
        <v>Yes</v>
      </c>
      <c r="E1309" s="7" t="str">
        <f>_xlfn.XLOOKUP(A1309,'Medical Examinations'!J1309:J3643,'Medical Examinations'!N1309:N3643)</f>
        <v>No</v>
      </c>
      <c r="F1309" s="7" t="str">
        <f>_xlfn.XLOOKUP(A1309,'Medical Examinations'!J1309:J3643,'Medical Examinations'!O1309:O3643)</f>
        <v>Yes</v>
      </c>
      <c r="G1309" s="7">
        <v>1</v>
      </c>
      <c r="H1309" s="7" t="str">
        <f>_xlfn.XLOOKUP(A1309,'Medical Examinations'!J1309:J3643,'Medical Examinations'!Q1309:Q3643)</f>
        <v>No</v>
      </c>
      <c r="I1309" s="7" t="str">
        <f>_xlfn.XLOOKUP(A1309,'Medical Examinations'!J1309:J3643,'Medical Examinations'!S1309:S3643)</f>
        <v>Under Weight</v>
      </c>
      <c r="J1309" s="7" t="str">
        <f>_xlfn.XLOOKUP(A1309,'Hospitalisation Details'!$K$2:$K$2344,'Hospitalisation Details'!$V$2:$V$2344,0)</f>
        <v>21-Sep-1963</v>
      </c>
      <c r="K1309" s="24">
        <f>_xlfn.XLOOKUP(A1309,'Hospitalisation Details'!$K$2:$K$2344,'Hospitalisation Details'!$P$2:$P$2344,0)</f>
        <v>8355.5400000000009</v>
      </c>
      <c r="L1309" s="24" t="str">
        <f>_xlfn.XLOOKUP(A1309,'Hospitalisation Details'!$K$2:$K$2344,'Hospitalisation Details'!$Q$2:$Q$2344,0)</f>
        <v>tier - 3</v>
      </c>
      <c r="M1309" s="5" t="str">
        <f>_xlfn.XLOOKUP(A1309,'Hospitalisation Details'!$K$2:$K$2344,'Hospitalisation Details'!$R$2:$R$2344,0)</f>
        <v>tier - 3</v>
      </c>
      <c r="N1309" s="5" t="str">
        <f>_xlfn.XLOOKUP(A1309,'Hospitalisation Details'!$K$2:$K$2344,'Hospitalisation Details'!$S$2:$S$2344,0)</f>
        <v>R1012</v>
      </c>
    </row>
    <row r="1310" spans="1:14" ht="15.6" x14ac:dyDescent="0.3">
      <c r="A1310" s="8" t="s">
        <v>1062</v>
      </c>
      <c r="B1310" s="7" t="str">
        <f>_xlfn.XLOOKUP(A1310,'Customer Names'!E1310:E3644,'Customer Names'!H1310:H3644)</f>
        <v>Roy</v>
      </c>
      <c r="C1310" s="7">
        <v>38.17</v>
      </c>
      <c r="D1310" s="7" t="str">
        <f>_xlfn.XLOOKUP(A1310,'Medical Examinations'!J1310:J3644,'Medical Examinations'!M1310:M3644)</f>
        <v>Yes</v>
      </c>
      <c r="E1310" s="7" t="str">
        <f>_xlfn.XLOOKUP(A1310,'Medical Examinations'!J1310:J3644,'Medical Examinations'!N1310:N3644)</f>
        <v>No</v>
      </c>
      <c r="F1310" s="7" t="str">
        <f>_xlfn.XLOOKUP(A1310,'Medical Examinations'!J1310:J3644,'Medical Examinations'!O1310:O3644)</f>
        <v>No</v>
      </c>
      <c r="G1310" s="7">
        <v>0</v>
      </c>
      <c r="H1310" s="7" t="str">
        <f>_xlfn.XLOOKUP(A1310,'Medical Examinations'!J1310:J3644,'Medical Examinations'!Q1310:Q3644)</f>
        <v>No</v>
      </c>
      <c r="I1310" s="7" t="str">
        <f>_xlfn.XLOOKUP(A1310,'Medical Examinations'!J1310:J3644,'Medical Examinations'!S1310:S3644)</f>
        <v>Obesity</v>
      </c>
      <c r="J1310" s="7" t="str">
        <f>_xlfn.XLOOKUP(A1310,'Hospitalisation Details'!$K$2:$K$2344,'Hospitalisation Details'!$V$2:$V$2344,0)</f>
        <v>12-Jun-1976</v>
      </c>
      <c r="K1310" s="24">
        <f>_xlfn.XLOOKUP(A1310,'Hospitalisation Details'!$K$2:$K$2344,'Hospitalisation Details'!$P$2:$P$2344,0)</f>
        <v>8347.16</v>
      </c>
      <c r="L1310" s="24" t="str">
        <f>_xlfn.XLOOKUP(A1310,'Hospitalisation Details'!$K$2:$K$2344,'Hospitalisation Details'!$Q$2:$Q$2344,0)</f>
        <v>tier - 2</v>
      </c>
      <c r="M1310" s="5" t="str">
        <f>_xlfn.XLOOKUP(A1310,'Hospitalisation Details'!$K$2:$K$2344,'Hospitalisation Details'!$R$2:$R$2344,0)</f>
        <v>tier - 1</v>
      </c>
      <c r="N1310" s="5" t="str">
        <f>_xlfn.XLOOKUP(A1310,'Hospitalisation Details'!$K$2:$K$2344,'Hospitalisation Details'!$S$2:$S$2344,0)</f>
        <v>R1013</v>
      </c>
    </row>
    <row r="1311" spans="1:14" ht="15.6" x14ac:dyDescent="0.3">
      <c r="A1311" s="8" t="s">
        <v>1061</v>
      </c>
      <c r="B1311" s="7" t="str">
        <f>_xlfn.XLOOKUP(A1311,'Customer Names'!E1311:E3645,'Customer Names'!H1311:H3645)</f>
        <v>Lapierre</v>
      </c>
      <c r="C1311" s="7">
        <v>39.424999999999997</v>
      </c>
      <c r="D1311" s="7" t="str">
        <f>_xlfn.XLOOKUP(A1311,'Medical Examinations'!J1311:J3645,'Medical Examinations'!M1311:M3645)</f>
        <v>Yes</v>
      </c>
      <c r="E1311" s="7" t="str">
        <f>_xlfn.XLOOKUP(A1311,'Medical Examinations'!J1311:J3645,'Medical Examinations'!N1311:N3645)</f>
        <v>No</v>
      </c>
      <c r="F1311" s="7" t="str">
        <f>_xlfn.XLOOKUP(A1311,'Medical Examinations'!J1311:J3645,'Medical Examinations'!O1311:O3645)</f>
        <v>No</v>
      </c>
      <c r="G1311" s="7">
        <v>0</v>
      </c>
      <c r="H1311" s="7" t="str">
        <f>_xlfn.XLOOKUP(A1311,'Medical Examinations'!J1311:J3645,'Medical Examinations'!Q1311:Q3645)</f>
        <v>No</v>
      </c>
      <c r="I1311" s="7" t="str">
        <f>_xlfn.XLOOKUP(A1311,'Medical Examinations'!J1311:J3645,'Medical Examinations'!S1311:S3645)</f>
        <v>Obesity</v>
      </c>
      <c r="J1311" s="7" t="str">
        <f>_xlfn.XLOOKUP(A1311,'Hospitalisation Details'!$K$2:$K$2344,'Hospitalisation Details'!$V$2:$V$2344,0)</f>
        <v>7-Jul-1976</v>
      </c>
      <c r="K1311" s="24">
        <f>_xlfn.XLOOKUP(A1311,'Hospitalisation Details'!$K$2:$K$2344,'Hospitalisation Details'!$P$2:$P$2344,0)</f>
        <v>8342.91</v>
      </c>
      <c r="L1311" s="24" t="str">
        <f>_xlfn.XLOOKUP(A1311,'Hospitalisation Details'!$K$2:$K$2344,'Hospitalisation Details'!$Q$2:$Q$2344,0)</f>
        <v>tier - 3</v>
      </c>
      <c r="M1311" s="5" t="str">
        <f>_xlfn.XLOOKUP(A1311,'Hospitalisation Details'!$K$2:$K$2344,'Hospitalisation Details'!$R$2:$R$2344,0)</f>
        <v>tier - 1</v>
      </c>
      <c r="N1311" s="5" t="str">
        <f>_xlfn.XLOOKUP(A1311,'Hospitalisation Details'!$K$2:$K$2344,'Hospitalisation Details'!$S$2:$S$2344,0)</f>
        <v>R1016</v>
      </c>
    </row>
    <row r="1312" spans="1:14" ht="15.6" x14ac:dyDescent="0.3">
      <c r="A1312" s="8" t="s">
        <v>1060</v>
      </c>
      <c r="B1312" s="7" t="str">
        <f>_xlfn.XLOOKUP(A1312,'Customer Names'!E1312:E3646,'Customer Names'!H1312:H3646)</f>
        <v>Beaty</v>
      </c>
      <c r="C1312" s="7">
        <v>33.44</v>
      </c>
      <c r="D1312" s="7" t="str">
        <f>_xlfn.XLOOKUP(A1312,'Medical Examinations'!J1312:J3646,'Medical Examinations'!M1312:M3646)</f>
        <v>Yes</v>
      </c>
      <c r="E1312" s="7" t="str">
        <f>_xlfn.XLOOKUP(A1312,'Medical Examinations'!J1312:J3646,'Medical Examinations'!N1312:N3646)</f>
        <v>No</v>
      </c>
      <c r="F1312" s="7" t="str">
        <f>_xlfn.XLOOKUP(A1312,'Medical Examinations'!J1312:J3646,'Medical Examinations'!O1312:O3646)</f>
        <v>No</v>
      </c>
      <c r="G1312" s="7">
        <v>0</v>
      </c>
      <c r="H1312" s="7" t="str">
        <f>_xlfn.XLOOKUP(A1312,'Medical Examinations'!J1312:J3646,'Medical Examinations'!Q1312:Q3646)</f>
        <v>No</v>
      </c>
      <c r="I1312" s="7" t="str">
        <f>_xlfn.XLOOKUP(A1312,'Medical Examinations'!J1312:J3646,'Medical Examinations'!S1312:S3646)</f>
        <v>Obesity</v>
      </c>
      <c r="J1312" s="7" t="str">
        <f>_xlfn.XLOOKUP(A1312,'Hospitalisation Details'!$K$2:$K$2344,'Hospitalisation Details'!$V$2:$V$2344,0)</f>
        <v>20-Jul-1976</v>
      </c>
      <c r="K1312" s="24">
        <f>_xlfn.XLOOKUP(A1312,'Hospitalisation Details'!$K$2:$K$2344,'Hospitalisation Details'!$P$2:$P$2344,0)</f>
        <v>8334.59</v>
      </c>
      <c r="L1312" s="24" t="str">
        <f>_xlfn.XLOOKUP(A1312,'Hospitalisation Details'!$K$2:$K$2344,'Hospitalisation Details'!$Q$2:$Q$2344,0)</f>
        <v>tier - 3</v>
      </c>
      <c r="M1312" s="5" t="str">
        <f>_xlfn.XLOOKUP(A1312,'Hospitalisation Details'!$K$2:$K$2344,'Hospitalisation Details'!$R$2:$R$2344,0)</f>
        <v>tier - 2</v>
      </c>
      <c r="N1312" s="5" t="str">
        <f>_xlfn.XLOOKUP(A1312,'Hospitalisation Details'!$K$2:$K$2344,'Hospitalisation Details'!$S$2:$S$2344,0)</f>
        <v>R1016</v>
      </c>
    </row>
    <row r="1313" spans="1:14" ht="15.6" x14ac:dyDescent="0.3">
      <c r="A1313" s="8" t="s">
        <v>1059</v>
      </c>
      <c r="B1313" s="7" t="str">
        <f>_xlfn.XLOOKUP(A1313,'Customer Names'!E1313:E3647,'Customer Names'!H1313:H3647)</f>
        <v>Hammer</v>
      </c>
      <c r="C1313" s="7">
        <v>33.344999999999999</v>
      </c>
      <c r="D1313" s="7" t="str">
        <f>_xlfn.XLOOKUP(A1313,'Medical Examinations'!J1313:J3647,'Medical Examinations'!M1313:M3647)</f>
        <v>Yes</v>
      </c>
      <c r="E1313" s="7" t="str">
        <f>_xlfn.XLOOKUP(A1313,'Medical Examinations'!J1313:J3647,'Medical Examinations'!N1313:N3647)</f>
        <v>No</v>
      </c>
      <c r="F1313" s="7" t="str">
        <f>_xlfn.XLOOKUP(A1313,'Medical Examinations'!J1313:J3647,'Medical Examinations'!O1313:O3647)</f>
        <v>No</v>
      </c>
      <c r="G1313" s="7">
        <v>0</v>
      </c>
      <c r="H1313" s="7" t="str">
        <f>_xlfn.XLOOKUP(A1313,'Medical Examinations'!J1313:J3647,'Medical Examinations'!Q1313:Q3647)</f>
        <v>No</v>
      </c>
      <c r="I1313" s="7" t="str">
        <f>_xlfn.XLOOKUP(A1313,'Medical Examinations'!J1313:J3647,'Medical Examinations'!S1313:S3647)</f>
        <v>Obesity</v>
      </c>
      <c r="J1313" s="7" t="str">
        <f>_xlfn.XLOOKUP(A1313,'Hospitalisation Details'!$K$2:$K$2344,'Hospitalisation Details'!$V$2:$V$2344,0)</f>
        <v>12-Jul-1976</v>
      </c>
      <c r="K1313" s="24">
        <f>_xlfn.XLOOKUP(A1313,'Hospitalisation Details'!$K$2:$K$2344,'Hospitalisation Details'!$P$2:$P$2344,0)</f>
        <v>8334.4599999999991</v>
      </c>
      <c r="L1313" s="24" t="str">
        <f>_xlfn.XLOOKUP(A1313,'Hospitalisation Details'!$K$2:$K$2344,'Hospitalisation Details'!$Q$2:$Q$2344,0)</f>
        <v>tier - 3</v>
      </c>
      <c r="M1313" s="5" t="str">
        <f>_xlfn.XLOOKUP(A1313,'Hospitalisation Details'!$K$2:$K$2344,'Hospitalisation Details'!$R$2:$R$2344,0)</f>
        <v>tier - 2</v>
      </c>
      <c r="N1313" s="5" t="str">
        <f>_xlfn.XLOOKUP(A1313,'Hospitalisation Details'!$K$2:$K$2344,'Hospitalisation Details'!$S$2:$S$2344,0)</f>
        <v>R1016</v>
      </c>
    </row>
    <row r="1314" spans="1:14" ht="15.6" x14ac:dyDescent="0.3">
      <c r="A1314" s="8" t="s">
        <v>1058</v>
      </c>
      <c r="B1314" s="7" t="str">
        <f>_xlfn.XLOOKUP(A1314,'Customer Names'!E1314:E3648,'Customer Names'!H1314:H3648)</f>
        <v>Randolph</v>
      </c>
      <c r="C1314" s="7">
        <v>38.79</v>
      </c>
      <c r="D1314" s="7" t="str">
        <f>_xlfn.XLOOKUP(A1314,'Medical Examinations'!J1314:J3648,'Medical Examinations'!M1314:M3648)</f>
        <v>No</v>
      </c>
      <c r="E1314" s="7" t="str">
        <f>_xlfn.XLOOKUP(A1314,'Medical Examinations'!J1314:J3648,'Medical Examinations'!N1314:N3648)</f>
        <v>No</v>
      </c>
      <c r="F1314" s="7" t="str">
        <f>_xlfn.XLOOKUP(A1314,'Medical Examinations'!J1314:J3648,'Medical Examinations'!O1314:O3648)</f>
        <v>Yes</v>
      </c>
      <c r="G1314" s="7">
        <v>1</v>
      </c>
      <c r="H1314" s="7" t="str">
        <f>_xlfn.XLOOKUP(A1314,'Medical Examinations'!J1314:J3648,'Medical Examinations'!Q1314:Q3648)</f>
        <v>No</v>
      </c>
      <c r="I1314" s="7" t="str">
        <f>_xlfn.XLOOKUP(A1314,'Medical Examinations'!J1314:J3648,'Medical Examinations'!S1314:S3648)</f>
        <v>Obesity</v>
      </c>
      <c r="J1314" s="7" t="str">
        <f>_xlfn.XLOOKUP(A1314,'Hospitalisation Details'!$K$2:$K$2344,'Hospitalisation Details'!$V$2:$V$2344,0)</f>
        <v>22-Jun-1993</v>
      </c>
      <c r="K1314" s="24">
        <f>_xlfn.XLOOKUP(A1314,'Hospitalisation Details'!$K$2:$K$2344,'Hospitalisation Details'!$P$2:$P$2344,0)</f>
        <v>8314.65</v>
      </c>
      <c r="L1314" s="24" t="str">
        <f>_xlfn.XLOOKUP(A1314,'Hospitalisation Details'!$K$2:$K$2344,'Hospitalisation Details'!$Q$2:$Q$2344,0)</f>
        <v>tier - 2</v>
      </c>
      <c r="M1314" s="5" t="str">
        <f>_xlfn.XLOOKUP(A1314,'Hospitalisation Details'!$K$2:$K$2344,'Hospitalisation Details'!$R$2:$R$2344,0)</f>
        <v>tier - 1</v>
      </c>
      <c r="N1314" s="5" t="str">
        <f>_xlfn.XLOOKUP(A1314,'Hospitalisation Details'!$K$2:$K$2344,'Hospitalisation Details'!$S$2:$S$2344,0)</f>
        <v>R1012</v>
      </c>
    </row>
    <row r="1315" spans="1:14" ht="15.6" x14ac:dyDescent="0.3">
      <c r="A1315" s="8" t="s">
        <v>1057</v>
      </c>
      <c r="B1315" s="7" t="str">
        <f>_xlfn.XLOOKUP(A1315,'Customer Names'!E1315:E3649,'Customer Names'!H1315:H3649)</f>
        <v>Masterson</v>
      </c>
      <c r="C1315" s="7">
        <v>30.684999999999999</v>
      </c>
      <c r="D1315" s="7" t="str">
        <f>_xlfn.XLOOKUP(A1315,'Medical Examinations'!J1315:J3649,'Medical Examinations'!M1315:M3649)</f>
        <v>No</v>
      </c>
      <c r="E1315" s="7" t="str">
        <f>_xlfn.XLOOKUP(A1315,'Medical Examinations'!J1315:J3649,'Medical Examinations'!N1315:N3649)</f>
        <v>No</v>
      </c>
      <c r="F1315" s="7" t="str">
        <f>_xlfn.XLOOKUP(A1315,'Medical Examinations'!J1315:J3649,'Medical Examinations'!O1315:O3649)</f>
        <v>Yes</v>
      </c>
      <c r="G1315" s="7">
        <v>1</v>
      </c>
      <c r="H1315" s="7" t="str">
        <f>_xlfn.XLOOKUP(A1315,'Medical Examinations'!J1315:J3649,'Medical Examinations'!Q1315:Q3649)</f>
        <v>No</v>
      </c>
      <c r="I1315" s="7" t="str">
        <f>_xlfn.XLOOKUP(A1315,'Medical Examinations'!J1315:J3649,'Medical Examinations'!S1315:S3649)</f>
        <v>Obesity</v>
      </c>
      <c r="J1315" s="7" t="str">
        <f>_xlfn.XLOOKUP(A1315,'Hospitalisation Details'!$K$2:$K$2344,'Hospitalisation Details'!$V$2:$V$2344,0)</f>
        <v>7-Aug-1979</v>
      </c>
      <c r="K1315" s="24">
        <f>_xlfn.XLOOKUP(A1315,'Hospitalisation Details'!$K$2:$K$2344,'Hospitalisation Details'!$P$2:$P$2344,0)</f>
        <v>8310.84</v>
      </c>
      <c r="L1315" s="24" t="str">
        <f>_xlfn.XLOOKUP(A1315,'Hospitalisation Details'!$K$2:$K$2344,'Hospitalisation Details'!$Q$2:$Q$2344,0)</f>
        <v>tier - 2</v>
      </c>
      <c r="M1315" s="5" t="str">
        <f>_xlfn.XLOOKUP(A1315,'Hospitalisation Details'!$K$2:$K$2344,'Hospitalisation Details'!$R$2:$R$2344,0)</f>
        <v>tier - 2</v>
      </c>
      <c r="N1315" s="5" t="str">
        <f>_xlfn.XLOOKUP(A1315,'Hospitalisation Details'!$K$2:$K$2344,'Hospitalisation Details'!$S$2:$S$2344,0)</f>
        <v>R1012</v>
      </c>
    </row>
    <row r="1316" spans="1:14" ht="15.6" x14ac:dyDescent="0.3">
      <c r="A1316" s="8" t="s">
        <v>1056</v>
      </c>
      <c r="B1316" s="7" t="str">
        <f>_xlfn.XLOOKUP(A1316,'Customer Names'!E1316:E3650,'Customer Names'!H1316:H3650)</f>
        <v>Friess</v>
      </c>
      <c r="C1316" s="7">
        <v>22.135000000000002</v>
      </c>
      <c r="D1316" s="7" t="str">
        <f>_xlfn.XLOOKUP(A1316,'Medical Examinations'!J1316:J3650,'Medical Examinations'!M1316:M3650)</f>
        <v>No</v>
      </c>
      <c r="E1316" s="7" t="str">
        <f>_xlfn.XLOOKUP(A1316,'Medical Examinations'!J1316:J3650,'Medical Examinations'!N1316:N3650)</f>
        <v>No</v>
      </c>
      <c r="F1316" s="7" t="str">
        <f>_xlfn.XLOOKUP(A1316,'Medical Examinations'!J1316:J3650,'Medical Examinations'!O1316:O3650)</f>
        <v>No</v>
      </c>
      <c r="G1316" s="7">
        <v>0</v>
      </c>
      <c r="H1316" s="7" t="str">
        <f>_xlfn.XLOOKUP(A1316,'Medical Examinations'!J1316:J3650,'Medical Examinations'!Q1316:Q3650)</f>
        <v>No</v>
      </c>
      <c r="I1316" s="7" t="str">
        <f>_xlfn.XLOOKUP(A1316,'Medical Examinations'!J1316:J3650,'Medical Examinations'!S1316:S3650)</f>
        <v>Normal Weight</v>
      </c>
      <c r="J1316" s="7" t="str">
        <f>_xlfn.XLOOKUP(A1316,'Hospitalisation Details'!$K$2:$K$2344,'Hospitalisation Details'!$V$2:$V$2344,0)</f>
        <v>26-Jun-1978</v>
      </c>
      <c r="K1316" s="24">
        <f>_xlfn.XLOOKUP(A1316,'Hospitalisation Details'!$K$2:$K$2344,'Hospitalisation Details'!$P$2:$P$2344,0)</f>
        <v>8302.5400000000009</v>
      </c>
      <c r="L1316" s="24" t="str">
        <f>_xlfn.XLOOKUP(A1316,'Hospitalisation Details'!$K$2:$K$2344,'Hospitalisation Details'!$Q$2:$Q$2344,0)</f>
        <v>tier - 3</v>
      </c>
      <c r="M1316" s="5" t="str">
        <f>_xlfn.XLOOKUP(A1316,'Hospitalisation Details'!$K$2:$K$2344,'Hospitalisation Details'!$R$2:$R$2344,0)</f>
        <v>tier - 3</v>
      </c>
      <c r="N1316" s="5" t="str">
        <f>_xlfn.XLOOKUP(A1316,'Hospitalisation Details'!$K$2:$K$2344,'Hospitalisation Details'!$S$2:$S$2344,0)</f>
        <v>R1016</v>
      </c>
    </row>
    <row r="1317" spans="1:14" ht="15.6" x14ac:dyDescent="0.3">
      <c r="A1317" s="8" t="s">
        <v>1055</v>
      </c>
      <c r="B1317" s="7" t="str">
        <f>_xlfn.XLOOKUP(A1317,'Customer Names'!E1317:E3651,'Customer Names'!H1317:H3651)</f>
        <v>Mantoni</v>
      </c>
      <c r="C1317" s="7">
        <v>33.33</v>
      </c>
      <c r="D1317" s="7" t="str">
        <f>_xlfn.XLOOKUP(A1317,'Medical Examinations'!J1317:J3651,'Medical Examinations'!M1317:M3651)</f>
        <v>No</v>
      </c>
      <c r="E1317" s="7" t="str">
        <f>_xlfn.XLOOKUP(A1317,'Medical Examinations'!J1317:J3651,'Medical Examinations'!N1317:N3651)</f>
        <v>No</v>
      </c>
      <c r="F1317" s="7" t="str">
        <f>_xlfn.XLOOKUP(A1317,'Medical Examinations'!J1317:J3651,'Medical Examinations'!O1317:O3651)</f>
        <v>No</v>
      </c>
      <c r="G1317" s="7">
        <v>0</v>
      </c>
      <c r="H1317" s="7" t="str">
        <f>_xlfn.XLOOKUP(A1317,'Medical Examinations'!J1317:J3651,'Medical Examinations'!Q1317:Q3651)</f>
        <v>No</v>
      </c>
      <c r="I1317" s="7" t="str">
        <f>_xlfn.XLOOKUP(A1317,'Medical Examinations'!J1317:J3651,'Medical Examinations'!S1317:S3651)</f>
        <v>Obesity</v>
      </c>
      <c r="J1317" s="7" t="str">
        <f>_xlfn.XLOOKUP(A1317,'Hospitalisation Details'!$K$2:$K$2344,'Hospitalisation Details'!$V$2:$V$2344,0)</f>
        <v>6-Jun-1974</v>
      </c>
      <c r="K1317" s="24">
        <f>_xlfn.XLOOKUP(A1317,'Hospitalisation Details'!$K$2:$K$2344,'Hospitalisation Details'!$P$2:$P$2344,0)</f>
        <v>8283.68</v>
      </c>
      <c r="L1317" s="24" t="str">
        <f>_xlfn.XLOOKUP(A1317,'Hospitalisation Details'!$K$2:$K$2344,'Hospitalisation Details'!$Q$2:$Q$2344,0)</f>
        <v>tier - 2</v>
      </c>
      <c r="M1317" s="5" t="str">
        <f>_xlfn.XLOOKUP(A1317,'Hospitalisation Details'!$K$2:$K$2344,'Hospitalisation Details'!$R$2:$R$2344,0)</f>
        <v>tier - 3</v>
      </c>
      <c r="N1317" s="5" t="str">
        <f>_xlfn.XLOOKUP(A1317,'Hospitalisation Details'!$K$2:$K$2344,'Hospitalisation Details'!$S$2:$S$2344,0)</f>
        <v>R1013</v>
      </c>
    </row>
    <row r="1318" spans="1:14" ht="15.6" x14ac:dyDescent="0.3">
      <c r="A1318" s="8" t="s">
        <v>1054</v>
      </c>
      <c r="B1318" s="7" t="str">
        <f>_xlfn.XLOOKUP(A1318,'Customer Names'!E1318:E3652,'Customer Names'!H1318:H3652)</f>
        <v>Bodeen</v>
      </c>
      <c r="C1318" s="7">
        <v>31.13</v>
      </c>
      <c r="D1318" s="7" t="str">
        <f>_xlfn.XLOOKUP(A1318,'Medical Examinations'!J1318:J3652,'Medical Examinations'!M1318:M3652)</f>
        <v>No</v>
      </c>
      <c r="E1318" s="7" t="str">
        <f>_xlfn.XLOOKUP(A1318,'Medical Examinations'!J1318:J3652,'Medical Examinations'!N1318:N3652)</f>
        <v>No</v>
      </c>
      <c r="F1318" s="7" t="str">
        <f>_xlfn.XLOOKUP(A1318,'Medical Examinations'!J1318:J3652,'Medical Examinations'!O1318:O3652)</f>
        <v>No</v>
      </c>
      <c r="G1318" s="7">
        <v>0</v>
      </c>
      <c r="H1318" s="7" t="str">
        <f>_xlfn.XLOOKUP(A1318,'Medical Examinations'!J1318:J3652,'Medical Examinations'!Q1318:Q3652)</f>
        <v>No</v>
      </c>
      <c r="I1318" s="7" t="str">
        <f>_xlfn.XLOOKUP(A1318,'Medical Examinations'!J1318:J3652,'Medical Examinations'!S1318:S3652)</f>
        <v>Obesity</v>
      </c>
      <c r="J1318" s="7" t="str">
        <f>_xlfn.XLOOKUP(A1318,'Hospitalisation Details'!$K$2:$K$2344,'Hospitalisation Details'!$V$2:$V$2344,0)</f>
        <v>22-Dec-1974</v>
      </c>
      <c r="K1318" s="24">
        <f>_xlfn.XLOOKUP(A1318,'Hospitalisation Details'!$K$2:$K$2344,'Hospitalisation Details'!$P$2:$P$2344,0)</f>
        <v>8280.6200000000008</v>
      </c>
      <c r="L1318" s="24" t="str">
        <f>_xlfn.XLOOKUP(A1318,'Hospitalisation Details'!$K$2:$K$2344,'Hospitalisation Details'!$Q$2:$Q$2344,0)</f>
        <v>tier - 2</v>
      </c>
      <c r="M1318" s="5" t="str">
        <f>_xlfn.XLOOKUP(A1318,'Hospitalisation Details'!$K$2:$K$2344,'Hospitalisation Details'!$R$2:$R$2344,0)</f>
        <v>tier - 2</v>
      </c>
      <c r="N1318" s="5" t="str">
        <f>_xlfn.XLOOKUP(A1318,'Hospitalisation Details'!$K$2:$K$2344,'Hospitalisation Details'!$S$2:$S$2344,0)</f>
        <v>R1013</v>
      </c>
    </row>
    <row r="1319" spans="1:14" ht="15.6" x14ac:dyDescent="0.3">
      <c r="A1319" s="8" t="s">
        <v>1053</v>
      </c>
      <c r="B1319" s="7" t="str">
        <f>_xlfn.XLOOKUP(A1319,'Customer Names'!E1319:E3653,'Customer Names'!H1319:H3653)</f>
        <v>McPherson</v>
      </c>
      <c r="C1319" s="7">
        <v>28.9</v>
      </c>
      <c r="D1319" s="7" t="str">
        <f>_xlfn.XLOOKUP(A1319,'Medical Examinations'!J1319:J3653,'Medical Examinations'!M1319:M3653)</f>
        <v>No</v>
      </c>
      <c r="E1319" s="7" t="str">
        <f>_xlfn.XLOOKUP(A1319,'Medical Examinations'!J1319:J3653,'Medical Examinations'!N1319:N3653)</f>
        <v>No</v>
      </c>
      <c r="F1319" s="7" t="str">
        <f>_xlfn.XLOOKUP(A1319,'Medical Examinations'!J1319:J3653,'Medical Examinations'!O1319:O3653)</f>
        <v>No</v>
      </c>
      <c r="G1319" s="7">
        <v>0</v>
      </c>
      <c r="H1319" s="7" t="str">
        <f>_xlfn.XLOOKUP(A1319,'Medical Examinations'!J1319:J3653,'Medical Examinations'!Q1319:Q3653)</f>
        <v>No</v>
      </c>
      <c r="I1319" s="7" t="str">
        <f>_xlfn.XLOOKUP(A1319,'Medical Examinations'!J1319:J3653,'Medical Examinations'!S1319:S3653)</f>
        <v>Over Weight</v>
      </c>
      <c r="J1319" s="7" t="str">
        <f>_xlfn.XLOOKUP(A1319,'Hospitalisation Details'!$K$2:$K$2344,'Hospitalisation Details'!$V$2:$V$2344,0)</f>
        <v>26-Sep-1974</v>
      </c>
      <c r="K1319" s="24">
        <f>_xlfn.XLOOKUP(A1319,'Hospitalisation Details'!$K$2:$K$2344,'Hospitalisation Details'!$P$2:$P$2344,0)</f>
        <v>8277.52</v>
      </c>
      <c r="L1319" s="24" t="str">
        <f>_xlfn.XLOOKUP(A1319,'Hospitalisation Details'!$K$2:$K$2344,'Hospitalisation Details'!$Q$2:$Q$2344,0)</f>
        <v>tier - 2</v>
      </c>
      <c r="M1319" s="5" t="str">
        <f>_xlfn.XLOOKUP(A1319,'Hospitalisation Details'!$K$2:$K$2344,'Hospitalisation Details'!$R$2:$R$2344,0)</f>
        <v>tier - 2</v>
      </c>
      <c r="N1319" s="5" t="str">
        <f>_xlfn.XLOOKUP(A1319,'Hospitalisation Details'!$K$2:$K$2344,'Hospitalisation Details'!$S$2:$S$2344,0)</f>
        <v>R1011</v>
      </c>
    </row>
    <row r="1320" spans="1:14" ht="15.6" x14ac:dyDescent="0.3">
      <c r="A1320" s="8" t="s">
        <v>1052</v>
      </c>
      <c r="B1320" s="7" t="str">
        <f>_xlfn.XLOOKUP(A1320,'Customer Names'!E1320:E3654,'Customer Names'!H1320:H3654)</f>
        <v>Palko</v>
      </c>
      <c r="C1320" s="7">
        <v>43.31</v>
      </c>
      <c r="D1320" s="7" t="str">
        <f>_xlfn.XLOOKUP(A1320,'Medical Examinations'!J1320:J3654,'Medical Examinations'!M1320:M3654)</f>
        <v>Yes</v>
      </c>
      <c r="E1320" s="7" t="str">
        <f>_xlfn.XLOOKUP(A1320,'Medical Examinations'!J1320:J3654,'Medical Examinations'!N1320:N3654)</f>
        <v>yes</v>
      </c>
      <c r="F1320" s="7" t="str">
        <f>_xlfn.XLOOKUP(A1320,'Medical Examinations'!J1320:J3654,'Medical Examinations'!O1320:O3654)</f>
        <v>No</v>
      </c>
      <c r="G1320" s="7">
        <v>1</v>
      </c>
      <c r="H1320" s="7" t="str">
        <f>_xlfn.XLOOKUP(A1320,'Medical Examinations'!J1320:J3654,'Medical Examinations'!Q1320:Q3654)</f>
        <v>No</v>
      </c>
      <c r="I1320" s="7" t="str">
        <f>_xlfn.XLOOKUP(A1320,'Medical Examinations'!J1320:J3654,'Medical Examinations'!S1320:S3654)</f>
        <v>Obesity</v>
      </c>
      <c r="J1320" s="7" t="str">
        <f>_xlfn.XLOOKUP(A1320,'Hospitalisation Details'!$K$2:$K$2344,'Hospitalisation Details'!$V$2:$V$2344,0)</f>
        <v>28-Nov-2000</v>
      </c>
      <c r="K1320" s="24">
        <f>_xlfn.XLOOKUP(A1320,'Hospitalisation Details'!$K$2:$K$2344,'Hospitalisation Details'!$P$2:$P$2344,0)</f>
        <v>8271.4599999999991</v>
      </c>
      <c r="L1320" s="24" t="str">
        <f>_xlfn.XLOOKUP(A1320,'Hospitalisation Details'!$K$2:$K$2344,'Hospitalisation Details'!$Q$2:$Q$2344,0)</f>
        <v>tier - 2</v>
      </c>
      <c r="M1320" s="5" t="str">
        <f>_xlfn.XLOOKUP(A1320,'Hospitalisation Details'!$K$2:$K$2344,'Hospitalisation Details'!$R$2:$R$2344,0)</f>
        <v>tier - 1</v>
      </c>
      <c r="N1320" s="5" t="str">
        <f>_xlfn.XLOOKUP(A1320,'Hospitalisation Details'!$K$2:$K$2344,'Hospitalisation Details'!$S$2:$S$2344,0)</f>
        <v>R1023</v>
      </c>
    </row>
    <row r="1321" spans="1:14" ht="15.6" x14ac:dyDescent="0.3">
      <c r="A1321" s="8" t="s">
        <v>1051</v>
      </c>
      <c r="B1321" s="7" t="str">
        <f>_xlfn.XLOOKUP(A1321,'Customer Names'!E1321:E3655,'Customer Names'!H1321:H3655)</f>
        <v>Breathitt</v>
      </c>
      <c r="C1321" s="7">
        <v>22.8</v>
      </c>
      <c r="D1321" s="7" t="str">
        <f>_xlfn.XLOOKUP(A1321,'Medical Examinations'!J1321:J3655,'Medical Examinations'!M1321:M3655)</f>
        <v>No</v>
      </c>
      <c r="E1321" s="7" t="str">
        <f>_xlfn.XLOOKUP(A1321,'Medical Examinations'!J1321:J3655,'Medical Examinations'!N1321:N3655)</f>
        <v>No</v>
      </c>
      <c r="F1321" s="7" t="str">
        <f>_xlfn.XLOOKUP(A1321,'Medical Examinations'!J1321:J3655,'Medical Examinations'!O1321:O3655)</f>
        <v>No</v>
      </c>
      <c r="G1321" s="7">
        <v>0</v>
      </c>
      <c r="H1321" s="7" t="str">
        <f>_xlfn.XLOOKUP(A1321,'Medical Examinations'!J1321:J3655,'Medical Examinations'!Q1321:Q3655)</f>
        <v>No</v>
      </c>
      <c r="I1321" s="7" t="str">
        <f>_xlfn.XLOOKUP(A1321,'Medical Examinations'!J1321:J3655,'Medical Examinations'!S1321:S3655)</f>
        <v>Normal Weight</v>
      </c>
      <c r="J1321" s="7" t="str">
        <f>_xlfn.XLOOKUP(A1321,'Hospitalisation Details'!$K$2:$K$2344,'Hospitalisation Details'!$V$2:$V$2344,0)</f>
        <v>5-Aug-1974</v>
      </c>
      <c r="K1321" s="24">
        <f>_xlfn.XLOOKUP(A1321,'Hospitalisation Details'!$K$2:$K$2344,'Hospitalisation Details'!$P$2:$P$2344,0)</f>
        <v>8269.0400000000009</v>
      </c>
      <c r="L1321" s="24" t="str">
        <f>_xlfn.XLOOKUP(A1321,'Hospitalisation Details'!$K$2:$K$2344,'Hospitalisation Details'!$Q$2:$Q$2344,0)</f>
        <v>tier - 2</v>
      </c>
      <c r="M1321" s="5" t="str">
        <f>_xlfn.XLOOKUP(A1321,'Hospitalisation Details'!$K$2:$K$2344,'Hospitalisation Details'!$R$2:$R$2344,0)</f>
        <v>tier - 1</v>
      </c>
      <c r="N1321" s="5" t="str">
        <f>_xlfn.XLOOKUP(A1321,'Hospitalisation Details'!$K$2:$K$2344,'Hospitalisation Details'!$S$2:$S$2344,0)</f>
        <v>R1011</v>
      </c>
    </row>
    <row r="1322" spans="1:14" ht="15.6" x14ac:dyDescent="0.3">
      <c r="A1322" s="8" t="s">
        <v>1050</v>
      </c>
      <c r="B1322" s="7" t="str">
        <f>_xlfn.XLOOKUP(A1322,'Customer Names'!E1322:E3656,'Customer Names'!H1322:H3656)</f>
        <v>Evora</v>
      </c>
      <c r="C1322" s="7">
        <v>19.09</v>
      </c>
      <c r="D1322" s="7" t="str">
        <f>_xlfn.XLOOKUP(A1322,'Medical Examinations'!J1322:J3656,'Medical Examinations'!M1322:M3656)</f>
        <v>Yes</v>
      </c>
      <c r="E1322" s="7" t="str">
        <f>_xlfn.XLOOKUP(A1322,'Medical Examinations'!J1322:J3656,'Medical Examinations'!N1322:N3656)</f>
        <v>No</v>
      </c>
      <c r="F1322" s="7" t="str">
        <f>_xlfn.XLOOKUP(A1322,'Medical Examinations'!J1322:J3656,'Medical Examinations'!O1322:O3656)</f>
        <v>No</v>
      </c>
      <c r="G1322" s="7">
        <v>1</v>
      </c>
      <c r="H1322" s="7" t="str">
        <f>_xlfn.XLOOKUP(A1322,'Medical Examinations'!J1322:J3656,'Medical Examinations'!Q1322:Q3656)</f>
        <v>No</v>
      </c>
      <c r="I1322" s="7" t="str">
        <f>_xlfn.XLOOKUP(A1322,'Medical Examinations'!J1322:J3656,'Medical Examinations'!S1322:S3656)</f>
        <v>Normal Weight</v>
      </c>
      <c r="J1322" s="7" t="str">
        <f>_xlfn.XLOOKUP(A1322,'Hospitalisation Details'!$K$2:$K$2344,'Hospitalisation Details'!$V$2:$V$2344,0)</f>
        <v>5-Sep-1964</v>
      </c>
      <c r="K1322" s="24">
        <f>_xlfn.XLOOKUP(A1322,'Hospitalisation Details'!$K$2:$K$2344,'Hospitalisation Details'!$P$2:$P$2344,0)</f>
        <v>8268</v>
      </c>
      <c r="L1322" s="24" t="str">
        <f>_xlfn.XLOOKUP(A1322,'Hospitalisation Details'!$K$2:$K$2344,'Hospitalisation Details'!$Q$2:$Q$2344,0)</f>
        <v>tier - 3</v>
      </c>
      <c r="M1322" s="5" t="str">
        <f>_xlfn.XLOOKUP(A1322,'Hospitalisation Details'!$K$2:$K$2344,'Hospitalisation Details'!$R$2:$R$2344,0)</f>
        <v>tier - 3</v>
      </c>
      <c r="N1322" s="5" t="str">
        <f>_xlfn.XLOOKUP(A1322,'Hospitalisation Details'!$K$2:$K$2344,'Hospitalisation Details'!$S$2:$S$2344,0)</f>
        <v>R1013</v>
      </c>
    </row>
    <row r="1323" spans="1:14" ht="15.6" x14ac:dyDescent="0.3">
      <c r="A1323" s="8" t="s">
        <v>1049</v>
      </c>
      <c r="B1323" s="7" t="str">
        <f>_xlfn.XLOOKUP(A1323,'Customer Names'!E1323:E3657,'Customer Names'!H1323:H3657)</f>
        <v>Fischer</v>
      </c>
      <c r="C1323" s="7">
        <v>23.37</v>
      </c>
      <c r="D1323" s="7" t="str">
        <f>_xlfn.XLOOKUP(A1323,'Medical Examinations'!J1323:J3657,'Medical Examinations'!M1323:M3657)</f>
        <v>No</v>
      </c>
      <c r="E1323" s="7" t="str">
        <f>_xlfn.XLOOKUP(A1323,'Medical Examinations'!J1323:J3657,'Medical Examinations'!N1323:N3657)</f>
        <v>No</v>
      </c>
      <c r="F1323" s="7" t="str">
        <f>_xlfn.XLOOKUP(A1323,'Medical Examinations'!J1323:J3657,'Medical Examinations'!O1323:O3657)</f>
        <v>No</v>
      </c>
      <c r="G1323" s="7">
        <v>0</v>
      </c>
      <c r="H1323" s="7" t="str">
        <f>_xlfn.XLOOKUP(A1323,'Medical Examinations'!J1323:J3657,'Medical Examinations'!Q1323:Q3657)</f>
        <v>No</v>
      </c>
      <c r="I1323" s="7" t="str">
        <f>_xlfn.XLOOKUP(A1323,'Medical Examinations'!J1323:J3657,'Medical Examinations'!S1323:S3657)</f>
        <v>Normal Weight</v>
      </c>
      <c r="J1323" s="7" t="str">
        <f>_xlfn.XLOOKUP(A1323,'Hospitalisation Details'!$K$2:$K$2344,'Hospitalisation Details'!$V$2:$V$2344,0)</f>
        <v>27-Sep-1982</v>
      </c>
      <c r="K1323" s="24">
        <f>_xlfn.XLOOKUP(A1323,'Hospitalisation Details'!$K$2:$K$2344,'Hospitalisation Details'!$P$2:$P$2344,0)</f>
        <v>8252.2800000000007</v>
      </c>
      <c r="L1323" s="24" t="str">
        <f>_xlfn.XLOOKUP(A1323,'Hospitalisation Details'!$K$2:$K$2344,'Hospitalisation Details'!$Q$2:$Q$2344,0)</f>
        <v>tier - 2</v>
      </c>
      <c r="M1323" s="5" t="str">
        <f>_xlfn.XLOOKUP(A1323,'Hospitalisation Details'!$K$2:$K$2344,'Hospitalisation Details'!$R$2:$R$2344,0)</f>
        <v>tier - 2</v>
      </c>
      <c r="N1323" s="5" t="str">
        <f>_xlfn.XLOOKUP(A1323,'Hospitalisation Details'!$K$2:$K$2344,'Hospitalisation Details'!$S$2:$S$2344,0)</f>
        <v>R1024</v>
      </c>
    </row>
    <row r="1324" spans="1:14" ht="15.6" x14ac:dyDescent="0.3">
      <c r="A1324" s="8" t="s">
        <v>1048</v>
      </c>
      <c r="B1324" s="7" t="str">
        <f>_xlfn.XLOOKUP(A1324,'Customer Names'!E1324:E3658,'Customer Names'!H1324:H3658)</f>
        <v>Deba</v>
      </c>
      <c r="C1324" s="7">
        <v>33.44</v>
      </c>
      <c r="D1324" s="7" t="str">
        <f>_xlfn.XLOOKUP(A1324,'Medical Examinations'!J1324:J3658,'Medical Examinations'!M1324:M3658)</f>
        <v>Yes</v>
      </c>
      <c r="E1324" s="7" t="str">
        <f>_xlfn.XLOOKUP(A1324,'Medical Examinations'!J1324:J3658,'Medical Examinations'!N1324:N3658)</f>
        <v>No</v>
      </c>
      <c r="F1324" s="7" t="str">
        <f>_xlfn.XLOOKUP(A1324,'Medical Examinations'!J1324:J3658,'Medical Examinations'!O1324:O3658)</f>
        <v>No</v>
      </c>
      <c r="G1324" s="7">
        <v>0</v>
      </c>
      <c r="H1324" s="7" t="str">
        <f>_xlfn.XLOOKUP(A1324,'Medical Examinations'!J1324:J3658,'Medical Examinations'!Q1324:Q3658)</f>
        <v>No</v>
      </c>
      <c r="I1324" s="7" t="str">
        <f>_xlfn.XLOOKUP(A1324,'Medical Examinations'!J1324:J3658,'Medical Examinations'!S1324:S3658)</f>
        <v>Obesity</v>
      </c>
      <c r="J1324" s="7" t="str">
        <f>_xlfn.XLOOKUP(A1324,'Hospitalisation Details'!$K$2:$K$2344,'Hospitalisation Details'!$V$2:$V$2344,0)</f>
        <v>2-Sep-1976</v>
      </c>
      <c r="K1324" s="24">
        <f>_xlfn.XLOOKUP(A1324,'Hospitalisation Details'!$K$2:$K$2344,'Hospitalisation Details'!$P$2:$P$2344,0)</f>
        <v>8240.59</v>
      </c>
      <c r="L1324" s="24" t="str">
        <f>_xlfn.XLOOKUP(A1324,'Hospitalisation Details'!$K$2:$K$2344,'Hospitalisation Details'!$Q$2:$Q$2344,0)</f>
        <v>tier - 2</v>
      </c>
      <c r="M1324" s="5" t="str">
        <f>_xlfn.XLOOKUP(A1324,'Hospitalisation Details'!$K$2:$K$2344,'Hospitalisation Details'!$R$2:$R$2344,0)</f>
        <v>tier - 2</v>
      </c>
      <c r="N1324" s="5" t="str">
        <f>_xlfn.XLOOKUP(A1324,'Hospitalisation Details'!$K$2:$K$2344,'Hospitalisation Details'!$S$2:$S$2344,0)</f>
        <v>R1013</v>
      </c>
    </row>
    <row r="1325" spans="1:14" ht="15.6" x14ac:dyDescent="0.3">
      <c r="A1325" s="8" t="s">
        <v>1047</v>
      </c>
      <c r="B1325" s="7" t="str">
        <f>_xlfn.XLOOKUP(A1325,'Customer Names'!E1325:E3659,'Customer Names'!H1325:H3659)</f>
        <v>Leloup</v>
      </c>
      <c r="C1325" s="7">
        <v>28.05</v>
      </c>
      <c r="D1325" s="7" t="str">
        <f>_xlfn.XLOOKUP(A1325,'Medical Examinations'!J1325:J3659,'Medical Examinations'!M1325:M3659)</f>
        <v>Yes</v>
      </c>
      <c r="E1325" s="7" t="str">
        <f>_xlfn.XLOOKUP(A1325,'Medical Examinations'!J1325:J3659,'Medical Examinations'!N1325:N3659)</f>
        <v>No</v>
      </c>
      <c r="F1325" s="7" t="str">
        <f>_xlfn.XLOOKUP(A1325,'Medical Examinations'!J1325:J3659,'Medical Examinations'!O1325:O3659)</f>
        <v>No</v>
      </c>
      <c r="G1325" s="7">
        <v>0</v>
      </c>
      <c r="H1325" s="7" t="str">
        <f>_xlfn.XLOOKUP(A1325,'Medical Examinations'!J1325:J3659,'Medical Examinations'!Q1325:Q3659)</f>
        <v>No</v>
      </c>
      <c r="I1325" s="7" t="str">
        <f>_xlfn.XLOOKUP(A1325,'Medical Examinations'!J1325:J3659,'Medical Examinations'!S1325:S3659)</f>
        <v>Over Weight</v>
      </c>
      <c r="J1325" s="7" t="str">
        <f>_xlfn.XLOOKUP(A1325,'Hospitalisation Details'!$K$2:$K$2344,'Hospitalisation Details'!$V$2:$V$2344,0)</f>
        <v>30-Jun-1976</v>
      </c>
      <c r="K1325" s="24">
        <f>_xlfn.XLOOKUP(A1325,'Hospitalisation Details'!$K$2:$K$2344,'Hospitalisation Details'!$P$2:$P$2344,0)</f>
        <v>8233.1</v>
      </c>
      <c r="L1325" s="24" t="str">
        <f>_xlfn.XLOOKUP(A1325,'Hospitalisation Details'!$K$2:$K$2344,'Hospitalisation Details'!$Q$2:$Q$2344,0)</f>
        <v>tier - 2</v>
      </c>
      <c r="M1325" s="5" t="str">
        <f>_xlfn.XLOOKUP(A1325,'Hospitalisation Details'!$K$2:$K$2344,'Hospitalisation Details'!$R$2:$R$2344,0)</f>
        <v>tier - 2</v>
      </c>
      <c r="N1325" s="5" t="str">
        <f>_xlfn.XLOOKUP(A1325,'Hospitalisation Details'!$K$2:$K$2344,'Hospitalisation Details'!$S$2:$S$2344,0)</f>
        <v>R1013</v>
      </c>
    </row>
    <row r="1326" spans="1:14" ht="15.6" x14ac:dyDescent="0.3">
      <c r="A1326" s="8" t="s">
        <v>1046</v>
      </c>
      <c r="B1326" s="7" t="str">
        <f>_xlfn.XLOOKUP(A1326,'Customer Names'!E1326:E3660,'Customer Names'!H1326:H3660)</f>
        <v>Labare</v>
      </c>
      <c r="C1326" s="7">
        <v>27.72</v>
      </c>
      <c r="D1326" s="7" t="str">
        <f>_xlfn.XLOOKUP(A1326,'Medical Examinations'!J1326:J3660,'Medical Examinations'!M1326:M3660)</f>
        <v>Yes</v>
      </c>
      <c r="E1326" s="7" t="str">
        <f>_xlfn.XLOOKUP(A1326,'Medical Examinations'!J1326:J3660,'Medical Examinations'!N1326:N3660)</f>
        <v>No</v>
      </c>
      <c r="F1326" s="7" t="str">
        <f>_xlfn.XLOOKUP(A1326,'Medical Examinations'!J1326:J3660,'Medical Examinations'!O1326:O3660)</f>
        <v>No</v>
      </c>
      <c r="G1326" s="7">
        <v>0</v>
      </c>
      <c r="H1326" s="7" t="str">
        <f>_xlfn.XLOOKUP(A1326,'Medical Examinations'!J1326:J3660,'Medical Examinations'!Q1326:Q3660)</f>
        <v>No</v>
      </c>
      <c r="I1326" s="7" t="str">
        <f>_xlfn.XLOOKUP(A1326,'Medical Examinations'!J1326:J3660,'Medical Examinations'!S1326:S3660)</f>
        <v>Over Weight</v>
      </c>
      <c r="J1326" s="7" t="str">
        <f>_xlfn.XLOOKUP(A1326,'Hospitalisation Details'!$K$2:$K$2344,'Hospitalisation Details'!$V$2:$V$2344,0)</f>
        <v>3-Sep-1976</v>
      </c>
      <c r="K1326" s="24">
        <f>_xlfn.XLOOKUP(A1326,'Hospitalisation Details'!$K$2:$K$2344,'Hospitalisation Details'!$P$2:$P$2344,0)</f>
        <v>8232.64</v>
      </c>
      <c r="L1326" s="24" t="str">
        <f>_xlfn.XLOOKUP(A1326,'Hospitalisation Details'!$K$2:$K$2344,'Hospitalisation Details'!$Q$2:$Q$2344,0)</f>
        <v>tier - 2</v>
      </c>
      <c r="M1326" s="5" t="str">
        <f>_xlfn.XLOOKUP(A1326,'Hospitalisation Details'!$K$2:$K$2344,'Hospitalisation Details'!$R$2:$R$2344,0)</f>
        <v>tier - 3</v>
      </c>
      <c r="N1326" s="5" t="str">
        <f>_xlfn.XLOOKUP(A1326,'Hospitalisation Details'!$K$2:$K$2344,'Hospitalisation Details'!$S$2:$S$2344,0)</f>
        <v>R1013</v>
      </c>
    </row>
    <row r="1327" spans="1:14" ht="15.6" x14ac:dyDescent="0.3">
      <c r="A1327" s="8" t="s">
        <v>1045</v>
      </c>
      <c r="B1327" s="7" t="str">
        <f>_xlfn.XLOOKUP(A1327,'Customer Names'!E1327:E3661,'Customer Names'!H1327:H3661)</f>
        <v>Arouca</v>
      </c>
      <c r="C1327" s="7">
        <v>29.81</v>
      </c>
      <c r="D1327" s="7" t="str">
        <f>_xlfn.XLOOKUP(A1327,'Medical Examinations'!J1327:J3661,'Medical Examinations'!M1327:M3661)</f>
        <v>No</v>
      </c>
      <c r="E1327" s="7" t="str">
        <f>_xlfn.XLOOKUP(A1327,'Medical Examinations'!J1327:J3661,'Medical Examinations'!N1327:N3661)</f>
        <v>No</v>
      </c>
      <c r="F1327" s="7" t="str">
        <f>_xlfn.XLOOKUP(A1327,'Medical Examinations'!J1327:J3661,'Medical Examinations'!O1327:O3661)</f>
        <v>No</v>
      </c>
      <c r="G1327" s="7">
        <v>0</v>
      </c>
      <c r="H1327" s="7" t="str">
        <f>_xlfn.XLOOKUP(A1327,'Medical Examinations'!J1327:J3661,'Medical Examinations'!Q1327:Q3661)</f>
        <v>No</v>
      </c>
      <c r="I1327" s="7" t="str">
        <f>_xlfn.XLOOKUP(A1327,'Medical Examinations'!J1327:J3661,'Medical Examinations'!S1327:S3661)</f>
        <v>Over Weight</v>
      </c>
      <c r="J1327" s="7" t="str">
        <f>_xlfn.XLOOKUP(A1327,'Hospitalisation Details'!$K$2:$K$2344,'Hospitalisation Details'!$V$2:$V$2344,0)</f>
        <v>30-Jun-1978</v>
      </c>
      <c r="K1327" s="24">
        <f>_xlfn.XLOOKUP(A1327,'Hospitalisation Details'!$K$2:$K$2344,'Hospitalisation Details'!$P$2:$P$2344,0)</f>
        <v>8219.2000000000007</v>
      </c>
      <c r="L1327" s="24" t="str">
        <f>_xlfn.XLOOKUP(A1327,'Hospitalisation Details'!$K$2:$K$2344,'Hospitalisation Details'!$Q$2:$Q$2344,0)</f>
        <v>tier - 2</v>
      </c>
      <c r="M1327" s="5" t="str">
        <f>_xlfn.XLOOKUP(A1327,'Hospitalisation Details'!$K$2:$K$2344,'Hospitalisation Details'!$R$2:$R$2344,0)</f>
        <v>tier - 2</v>
      </c>
      <c r="N1327" s="5" t="str">
        <f>_xlfn.XLOOKUP(A1327,'Hospitalisation Details'!$K$2:$K$2344,'Hospitalisation Details'!$S$2:$S$2344,0)</f>
        <v>R1013</v>
      </c>
    </row>
    <row r="1328" spans="1:14" ht="15.6" x14ac:dyDescent="0.3">
      <c r="A1328" s="8" t="s">
        <v>1044</v>
      </c>
      <c r="B1328" s="7" t="str">
        <f>_xlfn.XLOOKUP(A1328,'Customer Names'!E1328:E3662,'Customer Names'!H1328:H3662)</f>
        <v>Reese</v>
      </c>
      <c r="C1328" s="7">
        <v>23.98</v>
      </c>
      <c r="D1328" s="7" t="str">
        <f>_xlfn.XLOOKUP(A1328,'Medical Examinations'!J1328:J3662,'Medical Examinations'!M1328:M3662)</f>
        <v>No</v>
      </c>
      <c r="E1328" s="7" t="str">
        <f>_xlfn.XLOOKUP(A1328,'Medical Examinations'!J1328:J3662,'Medical Examinations'!N1328:N3662)</f>
        <v>No</v>
      </c>
      <c r="F1328" s="7" t="str">
        <f>_xlfn.XLOOKUP(A1328,'Medical Examinations'!J1328:J3662,'Medical Examinations'!O1328:O3662)</f>
        <v>No</v>
      </c>
      <c r="G1328" s="7">
        <v>0</v>
      </c>
      <c r="H1328" s="7" t="str">
        <f>_xlfn.XLOOKUP(A1328,'Medical Examinations'!J1328:J3662,'Medical Examinations'!Q1328:Q3662)</f>
        <v>No</v>
      </c>
      <c r="I1328" s="7" t="str">
        <f>_xlfn.XLOOKUP(A1328,'Medical Examinations'!J1328:J3662,'Medical Examinations'!S1328:S3662)</f>
        <v>Normal Weight</v>
      </c>
      <c r="J1328" s="7" t="str">
        <f>_xlfn.XLOOKUP(A1328,'Hospitalisation Details'!$K$2:$K$2344,'Hospitalisation Details'!$V$2:$V$2344,0)</f>
        <v>24-Oct-1978</v>
      </c>
      <c r="K1328" s="24">
        <f>_xlfn.XLOOKUP(A1328,'Hospitalisation Details'!$K$2:$K$2344,'Hospitalisation Details'!$P$2:$P$2344,0)</f>
        <v>8211.1</v>
      </c>
      <c r="L1328" s="24" t="str">
        <f>_xlfn.XLOOKUP(A1328,'Hospitalisation Details'!$K$2:$K$2344,'Hospitalisation Details'!$Q$2:$Q$2344,0)</f>
        <v>tier - 2</v>
      </c>
      <c r="M1328" s="5" t="str">
        <f>_xlfn.XLOOKUP(A1328,'Hospitalisation Details'!$K$2:$K$2344,'Hospitalisation Details'!$R$2:$R$2344,0)</f>
        <v>tier - 3</v>
      </c>
      <c r="N1328" s="5" t="str">
        <f>_xlfn.XLOOKUP(A1328,'Hospitalisation Details'!$K$2:$K$2344,'Hospitalisation Details'!$S$2:$S$2344,0)</f>
        <v>R1013</v>
      </c>
    </row>
    <row r="1329" spans="1:14" ht="15.6" x14ac:dyDescent="0.3">
      <c r="A1329" s="8" t="s">
        <v>1043</v>
      </c>
      <c r="B1329" s="7" t="str">
        <f>_xlfn.XLOOKUP(A1329,'Customer Names'!E1329:E3663,'Customer Names'!H1329:H3663)</f>
        <v>McCloskey</v>
      </c>
      <c r="C1329" s="7">
        <v>17.34</v>
      </c>
      <c r="D1329" s="7" t="str">
        <f>_xlfn.XLOOKUP(A1329,'Medical Examinations'!J1329:J3663,'Medical Examinations'!M1329:M3663)</f>
        <v>No</v>
      </c>
      <c r="E1329" s="7" t="str">
        <f>_xlfn.XLOOKUP(A1329,'Medical Examinations'!J1329:J3663,'Medical Examinations'!N1329:N3663)</f>
        <v>No</v>
      </c>
      <c r="F1329" s="7" t="str">
        <f>_xlfn.XLOOKUP(A1329,'Medical Examinations'!J1329:J3663,'Medical Examinations'!O1329:O3663)</f>
        <v>No</v>
      </c>
      <c r="G1329" s="7">
        <v>0</v>
      </c>
      <c r="H1329" s="7" t="str">
        <f>_xlfn.XLOOKUP(A1329,'Medical Examinations'!J1329:J3663,'Medical Examinations'!Q1329:Q3663)</f>
        <v>No</v>
      </c>
      <c r="I1329" s="7" t="str">
        <f>_xlfn.XLOOKUP(A1329,'Medical Examinations'!J1329:J3663,'Medical Examinations'!S1329:S3663)</f>
        <v>Under Weight</v>
      </c>
      <c r="J1329" s="7" t="str">
        <f>_xlfn.XLOOKUP(A1329,'Hospitalisation Details'!$K$2:$K$2344,'Hospitalisation Details'!$V$2:$V$2344,0)</f>
        <v>23-Nov-1962</v>
      </c>
      <c r="K1329" s="24">
        <f>_xlfn.XLOOKUP(A1329,'Hospitalisation Details'!$K$2:$K$2344,'Hospitalisation Details'!$P$2:$P$2344,0)</f>
        <v>8188.12</v>
      </c>
      <c r="L1329" s="24" t="str">
        <f>_xlfn.XLOOKUP(A1329,'Hospitalisation Details'!$K$2:$K$2344,'Hospitalisation Details'!$Q$2:$Q$2344,0)</f>
        <v>tier - 3</v>
      </c>
      <c r="M1329" s="5" t="str">
        <f>_xlfn.XLOOKUP(A1329,'Hospitalisation Details'!$K$2:$K$2344,'Hospitalisation Details'!$R$2:$R$2344,0)</f>
        <v>tier - 3</v>
      </c>
      <c r="N1329" s="5" t="str">
        <f>_xlfn.XLOOKUP(A1329,'Hospitalisation Details'!$K$2:$K$2344,'Hospitalisation Details'!$S$2:$S$2344,0)</f>
        <v>R1013</v>
      </c>
    </row>
    <row r="1330" spans="1:14" ht="15.6" x14ac:dyDescent="0.3">
      <c r="A1330" s="8" t="s">
        <v>1042</v>
      </c>
      <c r="B1330" s="7" t="str">
        <f>_xlfn.XLOOKUP(A1330,'Customer Names'!E1330:E3664,'Customer Names'!H1330:H3664)</f>
        <v>Tedsen</v>
      </c>
      <c r="C1330" s="7">
        <v>40.39</v>
      </c>
      <c r="D1330" s="7" t="str">
        <f>_xlfn.XLOOKUP(A1330,'Medical Examinations'!J1330:J3664,'Medical Examinations'!M1330:M3664)</f>
        <v>Yes</v>
      </c>
      <c r="E1330" s="7" t="str">
        <f>_xlfn.XLOOKUP(A1330,'Medical Examinations'!J1330:J3664,'Medical Examinations'!N1330:N3664)</f>
        <v>No</v>
      </c>
      <c r="F1330" s="7" t="str">
        <f>_xlfn.XLOOKUP(A1330,'Medical Examinations'!J1330:J3664,'Medical Examinations'!O1330:O3664)</f>
        <v>Yes</v>
      </c>
      <c r="G1330" s="7">
        <v>1</v>
      </c>
      <c r="H1330" s="7" t="str">
        <f>_xlfn.XLOOKUP(A1330,'Medical Examinations'!J1330:J3664,'Medical Examinations'!Q1330:Q3664)</f>
        <v>No</v>
      </c>
      <c r="I1330" s="7" t="str">
        <f>_xlfn.XLOOKUP(A1330,'Medical Examinations'!J1330:J3664,'Medical Examinations'!S1330:S3664)</f>
        <v>Obesity</v>
      </c>
      <c r="J1330" s="7" t="str">
        <f>_xlfn.XLOOKUP(A1330,'Hospitalisation Details'!$K$2:$K$2344,'Hospitalisation Details'!$V$2:$V$2344,0)</f>
        <v>21-Oct-1997</v>
      </c>
      <c r="K1330" s="24">
        <f>_xlfn.XLOOKUP(A1330,'Hospitalisation Details'!$K$2:$K$2344,'Hospitalisation Details'!$P$2:$P$2344,0)</f>
        <v>8182.89</v>
      </c>
      <c r="L1330" s="24" t="str">
        <f>_xlfn.XLOOKUP(A1330,'Hospitalisation Details'!$K$2:$K$2344,'Hospitalisation Details'!$Q$2:$Q$2344,0)</f>
        <v>tier - 2</v>
      </c>
      <c r="M1330" s="5" t="str">
        <f>_xlfn.XLOOKUP(A1330,'Hospitalisation Details'!$K$2:$K$2344,'Hospitalisation Details'!$R$2:$R$2344,0)</f>
        <v>tier - 1</v>
      </c>
      <c r="N1330" s="5" t="str">
        <f>_xlfn.XLOOKUP(A1330,'Hospitalisation Details'!$K$2:$K$2344,'Hospitalisation Details'!$S$2:$S$2344,0)</f>
        <v>R1026</v>
      </c>
    </row>
    <row r="1331" spans="1:14" ht="15.6" x14ac:dyDescent="0.3">
      <c r="A1331" s="8" t="s">
        <v>1041</v>
      </c>
      <c r="B1331" s="7" t="str">
        <f>_xlfn.XLOOKUP(A1331,'Customer Names'!E1331:E3665,'Customer Names'!H1331:H3665)</f>
        <v>Koehlinger</v>
      </c>
      <c r="C1331" s="7">
        <v>25.96</v>
      </c>
      <c r="D1331" s="7" t="str">
        <f>_xlfn.XLOOKUP(A1331,'Medical Examinations'!J1331:J3665,'Medical Examinations'!M1331:M3665)</f>
        <v>Yes</v>
      </c>
      <c r="E1331" s="7" t="str">
        <f>_xlfn.XLOOKUP(A1331,'Medical Examinations'!J1331:J3665,'Medical Examinations'!N1331:N3665)</f>
        <v>No</v>
      </c>
      <c r="F1331" s="7" t="str">
        <f>_xlfn.XLOOKUP(A1331,'Medical Examinations'!J1331:J3665,'Medical Examinations'!O1331:O3665)</f>
        <v>Yes</v>
      </c>
      <c r="G1331" s="7">
        <v>1</v>
      </c>
      <c r="H1331" s="7" t="str">
        <f>_xlfn.XLOOKUP(A1331,'Medical Examinations'!J1331:J3665,'Medical Examinations'!Q1331:Q3665)</f>
        <v>No</v>
      </c>
      <c r="I1331" s="7" t="str">
        <f>_xlfn.XLOOKUP(A1331,'Medical Examinations'!J1331:J3665,'Medical Examinations'!S1331:S3665)</f>
        <v>Over Weight</v>
      </c>
      <c r="J1331" s="7" t="str">
        <f>_xlfn.XLOOKUP(A1331,'Hospitalisation Details'!$K$2:$K$2344,'Hospitalisation Details'!$V$2:$V$2344,0)</f>
        <v>8-Jun-1983</v>
      </c>
      <c r="K1331" s="24">
        <f>_xlfn.XLOOKUP(A1331,'Hospitalisation Details'!$K$2:$K$2344,'Hospitalisation Details'!$P$2:$P$2344,0)</f>
        <v>8179.51</v>
      </c>
      <c r="L1331" s="24" t="str">
        <f>_xlfn.XLOOKUP(A1331,'Hospitalisation Details'!$K$2:$K$2344,'Hospitalisation Details'!$Q$2:$Q$2344,0)</f>
        <v>tier - 2</v>
      </c>
      <c r="M1331" s="5" t="str">
        <f>_xlfn.XLOOKUP(A1331,'Hospitalisation Details'!$K$2:$K$2344,'Hospitalisation Details'!$R$2:$R$2344,0)</f>
        <v>tier - 2</v>
      </c>
      <c r="N1331" s="5" t="str">
        <f>_xlfn.XLOOKUP(A1331,'Hospitalisation Details'!$K$2:$K$2344,'Hospitalisation Details'!$S$2:$S$2344,0)</f>
        <v>R1020</v>
      </c>
    </row>
    <row r="1332" spans="1:14" ht="15.6" x14ac:dyDescent="0.3">
      <c r="A1332" s="8" t="s">
        <v>1040</v>
      </c>
      <c r="B1332" s="7" t="str">
        <f>_xlfn.XLOOKUP(A1332,'Customer Names'!E1332:E3666,'Customer Names'!H1332:H3666)</f>
        <v>Pielechaty</v>
      </c>
      <c r="C1332" s="7">
        <v>17.68</v>
      </c>
      <c r="D1332" s="7" t="str">
        <f>_xlfn.XLOOKUP(A1332,'Medical Examinations'!J1332:J3666,'Medical Examinations'!M1332:M3666)</f>
        <v>Yes</v>
      </c>
      <c r="E1332" s="7" t="str">
        <f>_xlfn.XLOOKUP(A1332,'Medical Examinations'!J1332:J3666,'Medical Examinations'!N1332:N3666)</f>
        <v>No</v>
      </c>
      <c r="F1332" s="7" t="str">
        <f>_xlfn.XLOOKUP(A1332,'Medical Examinations'!J1332:J3666,'Medical Examinations'!O1332:O3666)</f>
        <v>Yes</v>
      </c>
      <c r="G1332" s="7">
        <v>1</v>
      </c>
      <c r="H1332" s="7" t="str">
        <f>_xlfn.XLOOKUP(A1332,'Medical Examinations'!J1332:J3666,'Medical Examinations'!Q1332:Q3666)</f>
        <v>No</v>
      </c>
      <c r="I1332" s="7" t="str">
        <f>_xlfn.XLOOKUP(A1332,'Medical Examinations'!J1332:J3666,'Medical Examinations'!S1332:S3666)</f>
        <v>Under Weight</v>
      </c>
      <c r="J1332" s="7" t="str">
        <f>_xlfn.XLOOKUP(A1332,'Hospitalisation Details'!$K$2:$K$2344,'Hospitalisation Details'!$V$2:$V$2344,0)</f>
        <v>5-Nov-1963</v>
      </c>
      <c r="K1332" s="24">
        <f>_xlfn.XLOOKUP(A1332,'Hospitalisation Details'!$K$2:$K$2344,'Hospitalisation Details'!$P$2:$P$2344,0)</f>
        <v>8177.9</v>
      </c>
      <c r="L1332" s="24" t="str">
        <f>_xlfn.XLOOKUP(A1332,'Hospitalisation Details'!$K$2:$K$2344,'Hospitalisation Details'!$Q$2:$Q$2344,0)</f>
        <v>tier - 3</v>
      </c>
      <c r="M1332" s="5" t="str">
        <f>_xlfn.XLOOKUP(A1332,'Hospitalisation Details'!$K$2:$K$2344,'Hospitalisation Details'!$R$2:$R$2344,0)</f>
        <v>tier - 1</v>
      </c>
      <c r="N1332" s="5" t="str">
        <f>_xlfn.XLOOKUP(A1332,'Hospitalisation Details'!$K$2:$K$2344,'Hospitalisation Details'!$S$2:$S$2344,0)</f>
        <v>R1013</v>
      </c>
    </row>
    <row r="1333" spans="1:14" ht="15.6" x14ac:dyDescent="0.3">
      <c r="A1333" s="8" t="s">
        <v>1039</v>
      </c>
      <c r="B1333" s="7" t="str">
        <f>_xlfn.XLOOKUP(A1333,'Customer Names'!E1333:E3667,'Customer Names'!H1333:H3667)</f>
        <v>Korhonen</v>
      </c>
      <c r="C1333" s="7">
        <v>30.875</v>
      </c>
      <c r="D1333" s="7" t="str">
        <f>_xlfn.XLOOKUP(A1333,'Medical Examinations'!J1333:J3667,'Medical Examinations'!M1333:M3667)</f>
        <v>No</v>
      </c>
      <c r="E1333" s="7" t="str">
        <f>_xlfn.XLOOKUP(A1333,'Medical Examinations'!J1333:J3667,'Medical Examinations'!N1333:N3667)</f>
        <v>No</v>
      </c>
      <c r="F1333" s="7" t="str">
        <f>_xlfn.XLOOKUP(A1333,'Medical Examinations'!J1333:J3667,'Medical Examinations'!O1333:O3667)</f>
        <v>No</v>
      </c>
      <c r="G1333" s="7">
        <v>0</v>
      </c>
      <c r="H1333" s="7" t="str">
        <f>_xlfn.XLOOKUP(A1333,'Medical Examinations'!J1333:J3667,'Medical Examinations'!Q1333:Q3667)</f>
        <v>No</v>
      </c>
      <c r="I1333" s="7" t="str">
        <f>_xlfn.XLOOKUP(A1333,'Medical Examinations'!J1333:J3667,'Medical Examinations'!S1333:S3667)</f>
        <v>Obesity</v>
      </c>
      <c r="J1333" s="7" t="str">
        <f>_xlfn.XLOOKUP(A1333,'Hospitalisation Details'!$K$2:$K$2344,'Hospitalisation Details'!$V$2:$V$2344,0)</f>
        <v>28-Jun-1982</v>
      </c>
      <c r="K1333" s="24">
        <f>_xlfn.XLOOKUP(A1333,'Hospitalisation Details'!$K$2:$K$2344,'Hospitalisation Details'!$P$2:$P$2344,0)</f>
        <v>8162.72</v>
      </c>
      <c r="L1333" s="24" t="str">
        <f>_xlfn.XLOOKUP(A1333,'Hospitalisation Details'!$K$2:$K$2344,'Hospitalisation Details'!$Q$2:$Q$2344,0)</f>
        <v>tier - 3</v>
      </c>
      <c r="M1333" s="5" t="str">
        <f>_xlfn.XLOOKUP(A1333,'Hospitalisation Details'!$K$2:$K$2344,'Hospitalisation Details'!$R$2:$R$2344,0)</f>
        <v>tier - 3</v>
      </c>
      <c r="N1333" s="5" t="str">
        <f>_xlfn.XLOOKUP(A1333,'Hospitalisation Details'!$K$2:$K$2344,'Hospitalisation Details'!$S$2:$S$2344,0)</f>
        <v>R1012</v>
      </c>
    </row>
    <row r="1334" spans="1:14" ht="15.6" x14ac:dyDescent="0.3">
      <c r="A1334" s="8" t="s">
        <v>1038</v>
      </c>
      <c r="B1334" s="7" t="str">
        <f>_xlfn.XLOOKUP(A1334,'Customer Names'!E1334:E3668,'Customer Names'!H1334:H3668)</f>
        <v>Kehr</v>
      </c>
      <c r="C1334" s="7">
        <v>30.81</v>
      </c>
      <c r="D1334" s="7" t="str">
        <f>_xlfn.XLOOKUP(A1334,'Medical Examinations'!J1334:J3668,'Medical Examinations'!M1334:M3668)</f>
        <v>No</v>
      </c>
      <c r="E1334" s="7" t="str">
        <f>_xlfn.XLOOKUP(A1334,'Medical Examinations'!J1334:J3668,'Medical Examinations'!N1334:N3668)</f>
        <v>No</v>
      </c>
      <c r="F1334" s="7" t="str">
        <f>_xlfn.XLOOKUP(A1334,'Medical Examinations'!J1334:J3668,'Medical Examinations'!O1334:O3668)</f>
        <v>No</v>
      </c>
      <c r="G1334" s="7">
        <v>0</v>
      </c>
      <c r="H1334" s="7" t="str">
        <f>_xlfn.XLOOKUP(A1334,'Medical Examinations'!J1334:J3668,'Medical Examinations'!Q1334:Q3668)</f>
        <v>No</v>
      </c>
      <c r="I1334" s="7" t="str">
        <f>_xlfn.XLOOKUP(A1334,'Medical Examinations'!J1334:J3668,'Medical Examinations'!S1334:S3668)</f>
        <v>Obesity</v>
      </c>
      <c r="J1334" s="7" t="str">
        <f>_xlfn.XLOOKUP(A1334,'Hospitalisation Details'!$K$2:$K$2344,'Hospitalisation Details'!$V$2:$V$2344,0)</f>
        <v>21-Jun-1990</v>
      </c>
      <c r="K1334" s="24">
        <f>_xlfn.XLOOKUP(A1334,'Hospitalisation Details'!$K$2:$K$2344,'Hospitalisation Details'!$P$2:$P$2344,0)</f>
        <v>8157.92</v>
      </c>
      <c r="L1334" s="24" t="str">
        <f>_xlfn.XLOOKUP(A1334,'Hospitalisation Details'!$K$2:$K$2344,'Hospitalisation Details'!$Q$2:$Q$2344,0)</f>
        <v>tier - 2</v>
      </c>
      <c r="M1334" s="5" t="str">
        <f>_xlfn.XLOOKUP(A1334,'Hospitalisation Details'!$K$2:$K$2344,'Hospitalisation Details'!$R$2:$R$2344,0)</f>
        <v>tier - 3</v>
      </c>
      <c r="N1334" s="5" t="str">
        <f>_xlfn.XLOOKUP(A1334,'Hospitalisation Details'!$K$2:$K$2344,'Hospitalisation Details'!$S$2:$S$2344,0)</f>
        <v>R1025</v>
      </c>
    </row>
    <row r="1335" spans="1:14" ht="15.6" x14ac:dyDescent="0.3">
      <c r="A1335" s="8" t="s">
        <v>1037</v>
      </c>
      <c r="B1335" s="7" t="str">
        <f>_xlfn.XLOOKUP(A1335,'Customer Names'!E1335:E3669,'Customer Names'!H1335:H3669)</f>
        <v>Montagna</v>
      </c>
      <c r="C1335" s="7">
        <v>36.85</v>
      </c>
      <c r="D1335" s="7" t="str">
        <f>_xlfn.XLOOKUP(A1335,'Medical Examinations'!J1335:J3669,'Medical Examinations'!M1335:M3669)</f>
        <v>No</v>
      </c>
      <c r="E1335" s="7" t="str">
        <f>_xlfn.XLOOKUP(A1335,'Medical Examinations'!J1335:J3669,'Medical Examinations'!N1335:N3669)</f>
        <v>No</v>
      </c>
      <c r="F1335" s="7" t="str">
        <f>_xlfn.XLOOKUP(A1335,'Medical Examinations'!J1335:J3669,'Medical Examinations'!O1335:O3669)</f>
        <v>No</v>
      </c>
      <c r="G1335" s="7">
        <v>2</v>
      </c>
      <c r="H1335" s="7" t="str">
        <f>_xlfn.XLOOKUP(A1335,'Medical Examinations'!J1335:J3669,'Medical Examinations'!Q1335:Q3669)</f>
        <v>No</v>
      </c>
      <c r="I1335" s="7" t="str">
        <f>_xlfn.XLOOKUP(A1335,'Medical Examinations'!J1335:J3669,'Medical Examinations'!S1335:S3669)</f>
        <v>Obesity</v>
      </c>
      <c r="J1335" s="7" t="str">
        <f>_xlfn.XLOOKUP(A1335,'Hospitalisation Details'!$K$2:$K$2344,'Hospitalisation Details'!$V$2:$V$2344,0)</f>
        <v>3-Sep-1973</v>
      </c>
      <c r="K1335" s="24">
        <f>_xlfn.XLOOKUP(A1335,'Hospitalisation Details'!$K$2:$K$2344,'Hospitalisation Details'!$P$2:$P$2344,0)</f>
        <v>8125.78</v>
      </c>
      <c r="L1335" s="24" t="str">
        <f>_xlfn.XLOOKUP(A1335,'Hospitalisation Details'!$K$2:$K$2344,'Hospitalisation Details'!$Q$2:$Q$2344,0)</f>
        <v>tier - 2</v>
      </c>
      <c r="M1335" s="5" t="str">
        <f>_xlfn.XLOOKUP(A1335,'Hospitalisation Details'!$K$2:$K$2344,'Hospitalisation Details'!$R$2:$R$2344,0)</f>
        <v>tier - 2</v>
      </c>
      <c r="N1335" s="5" t="str">
        <f>_xlfn.XLOOKUP(A1335,'Hospitalisation Details'!$K$2:$K$2344,'Hospitalisation Details'!$S$2:$S$2344,0)</f>
        <v>R1013</v>
      </c>
    </row>
    <row r="1336" spans="1:14" ht="15.6" x14ac:dyDescent="0.3">
      <c r="A1336" s="8" t="s">
        <v>1036</v>
      </c>
      <c r="B1336" s="7" t="str">
        <f>_xlfn.XLOOKUP(A1336,'Customer Names'!E1336:E3670,'Customer Names'!H1336:H3670)</f>
        <v>M√ºller</v>
      </c>
      <c r="C1336" s="7">
        <v>35.86</v>
      </c>
      <c r="D1336" s="7" t="str">
        <f>_xlfn.XLOOKUP(A1336,'Medical Examinations'!J1336:J3670,'Medical Examinations'!M1336:M3670)</f>
        <v>No</v>
      </c>
      <c r="E1336" s="7" t="str">
        <f>_xlfn.XLOOKUP(A1336,'Medical Examinations'!J1336:J3670,'Medical Examinations'!N1336:N3670)</f>
        <v>No</v>
      </c>
      <c r="F1336" s="7" t="str">
        <f>_xlfn.XLOOKUP(A1336,'Medical Examinations'!J1336:J3670,'Medical Examinations'!O1336:O3670)</f>
        <v>No</v>
      </c>
      <c r="G1336" s="7">
        <v>2</v>
      </c>
      <c r="H1336" s="7" t="str">
        <f>_xlfn.XLOOKUP(A1336,'Medical Examinations'!J1336:J3670,'Medical Examinations'!Q1336:Q3670)</f>
        <v>No</v>
      </c>
      <c r="I1336" s="7" t="str">
        <f>_xlfn.XLOOKUP(A1336,'Medical Examinations'!J1336:J3670,'Medical Examinations'!S1336:S3670)</f>
        <v>Obesity</v>
      </c>
      <c r="J1336" s="7" t="str">
        <f>_xlfn.XLOOKUP(A1336,'Hospitalisation Details'!$K$2:$K$2344,'Hospitalisation Details'!$V$2:$V$2344,0)</f>
        <v>30-Aug-1973</v>
      </c>
      <c r="K1336" s="24">
        <f>_xlfn.XLOOKUP(A1336,'Hospitalisation Details'!$K$2:$K$2344,'Hospitalisation Details'!$P$2:$P$2344,0)</f>
        <v>8124.41</v>
      </c>
      <c r="L1336" s="24" t="str">
        <f>_xlfn.XLOOKUP(A1336,'Hospitalisation Details'!$K$2:$K$2344,'Hospitalisation Details'!$Q$2:$Q$2344,0)</f>
        <v>tier - 3</v>
      </c>
      <c r="M1336" s="5" t="str">
        <f>_xlfn.XLOOKUP(A1336,'Hospitalisation Details'!$K$2:$K$2344,'Hospitalisation Details'!$R$2:$R$2344,0)</f>
        <v>tier - 1</v>
      </c>
      <c r="N1336" s="5" t="str">
        <f>_xlfn.XLOOKUP(A1336,'Hospitalisation Details'!$K$2:$K$2344,'Hospitalisation Details'!$S$2:$S$2344,0)</f>
        <v>R1013</v>
      </c>
    </row>
    <row r="1337" spans="1:14" ht="15.6" x14ac:dyDescent="0.3">
      <c r="A1337" s="8" t="s">
        <v>1035</v>
      </c>
      <c r="B1337" s="7" t="str">
        <f>_xlfn.XLOOKUP(A1337,'Customer Names'!E1337:E3671,'Customer Names'!H1337:H3671)</f>
        <v>Baker</v>
      </c>
      <c r="C1337" s="7">
        <v>30.3</v>
      </c>
      <c r="D1337" s="7" t="str">
        <f>_xlfn.XLOOKUP(A1337,'Medical Examinations'!J1337:J3671,'Medical Examinations'!M1337:M3671)</f>
        <v>No</v>
      </c>
      <c r="E1337" s="7" t="str">
        <f>_xlfn.XLOOKUP(A1337,'Medical Examinations'!J1337:J3671,'Medical Examinations'!N1337:N3671)</f>
        <v>No</v>
      </c>
      <c r="F1337" s="7" t="str">
        <f>_xlfn.XLOOKUP(A1337,'Medical Examinations'!J1337:J3671,'Medical Examinations'!O1337:O3671)</f>
        <v>No</v>
      </c>
      <c r="G1337" s="7">
        <v>2</v>
      </c>
      <c r="H1337" s="7" t="str">
        <f>_xlfn.XLOOKUP(A1337,'Medical Examinations'!J1337:J3671,'Medical Examinations'!Q1337:Q3671)</f>
        <v>No</v>
      </c>
      <c r="I1337" s="7" t="str">
        <f>_xlfn.XLOOKUP(A1337,'Medical Examinations'!J1337:J3671,'Medical Examinations'!S1337:S3671)</f>
        <v>Obesity</v>
      </c>
      <c r="J1337" s="7" t="str">
        <f>_xlfn.XLOOKUP(A1337,'Hospitalisation Details'!$K$2:$K$2344,'Hospitalisation Details'!$V$2:$V$2344,0)</f>
        <v>16-Dec-1973</v>
      </c>
      <c r="K1337" s="24">
        <f>_xlfn.XLOOKUP(A1337,'Hospitalisation Details'!$K$2:$K$2344,'Hospitalisation Details'!$P$2:$P$2344,0)</f>
        <v>8116.68</v>
      </c>
      <c r="L1337" s="24" t="str">
        <f>_xlfn.XLOOKUP(A1337,'Hospitalisation Details'!$K$2:$K$2344,'Hospitalisation Details'!$Q$2:$Q$2344,0)</f>
        <v>tier - 3</v>
      </c>
      <c r="M1337" s="5" t="str">
        <f>_xlfn.XLOOKUP(A1337,'Hospitalisation Details'!$K$2:$K$2344,'Hospitalisation Details'!$R$2:$R$2344,0)</f>
        <v>tier - 1</v>
      </c>
      <c r="N1337" s="5" t="str">
        <f>_xlfn.XLOOKUP(A1337,'Hospitalisation Details'!$K$2:$K$2344,'Hospitalisation Details'!$S$2:$S$2344,0)</f>
        <v>R1011</v>
      </c>
    </row>
    <row r="1338" spans="1:14" ht="15.6" x14ac:dyDescent="0.3">
      <c r="A1338" s="8" t="s">
        <v>1034</v>
      </c>
      <c r="B1338" s="7" t="str">
        <f>_xlfn.XLOOKUP(A1338,'Customer Names'!E1338:E3672,'Customer Names'!H1338:H3672)</f>
        <v>Sidebottom</v>
      </c>
      <c r="C1338" s="7">
        <v>32.015000000000001</v>
      </c>
      <c r="D1338" s="7" t="str">
        <f>_xlfn.XLOOKUP(A1338,'Medical Examinations'!J1338:J3672,'Medical Examinations'!M1338:M3672)</f>
        <v>No</v>
      </c>
      <c r="E1338" s="7" t="str">
        <f>_xlfn.XLOOKUP(A1338,'Medical Examinations'!J1338:J3672,'Medical Examinations'!N1338:N3672)</f>
        <v>No</v>
      </c>
      <c r="F1338" s="7" t="str">
        <f>_xlfn.XLOOKUP(A1338,'Medical Examinations'!J1338:J3672,'Medical Examinations'!O1338:O3672)</f>
        <v>No</v>
      </c>
      <c r="G1338" s="7">
        <v>0</v>
      </c>
      <c r="H1338" s="7" t="str">
        <f>_xlfn.XLOOKUP(A1338,'Medical Examinations'!J1338:J3672,'Medical Examinations'!Q1338:Q3672)</f>
        <v>No</v>
      </c>
      <c r="I1338" s="7" t="str">
        <f>_xlfn.XLOOKUP(A1338,'Medical Examinations'!J1338:J3672,'Medical Examinations'!S1338:S3672)</f>
        <v>Obesity</v>
      </c>
      <c r="J1338" s="7" t="str">
        <f>_xlfn.XLOOKUP(A1338,'Hospitalisation Details'!$K$2:$K$2344,'Hospitalisation Details'!$V$2:$V$2344,0)</f>
        <v>1-Sep-1978</v>
      </c>
      <c r="K1338" s="24">
        <f>_xlfn.XLOOKUP(A1338,'Hospitalisation Details'!$K$2:$K$2344,'Hospitalisation Details'!$P$2:$P$2344,0)</f>
        <v>8116.27</v>
      </c>
      <c r="L1338" s="24" t="str">
        <f>_xlfn.XLOOKUP(A1338,'Hospitalisation Details'!$K$2:$K$2344,'Hospitalisation Details'!$Q$2:$Q$2344,0)</f>
        <v>tier - 3</v>
      </c>
      <c r="M1338" s="5" t="str">
        <f>_xlfn.XLOOKUP(A1338,'Hospitalisation Details'!$K$2:$K$2344,'Hospitalisation Details'!$R$2:$R$2344,0)</f>
        <v>tier - 1</v>
      </c>
      <c r="N1338" s="5" t="str">
        <f>_xlfn.XLOOKUP(A1338,'Hospitalisation Details'!$K$2:$K$2344,'Hospitalisation Details'!$S$2:$S$2344,0)</f>
        <v>R1012</v>
      </c>
    </row>
    <row r="1339" spans="1:14" ht="15.6" x14ac:dyDescent="0.3">
      <c r="A1339" s="8" t="s">
        <v>1033</v>
      </c>
      <c r="B1339" s="7" t="str">
        <f>_xlfn.XLOOKUP(A1339,'Customer Names'!E1339:E3673,'Customer Names'!H1339:H3673)</f>
        <v>Johnson</v>
      </c>
      <c r="C1339" s="7">
        <v>25.06</v>
      </c>
      <c r="D1339" s="7" t="str">
        <f>_xlfn.XLOOKUP(A1339,'Medical Examinations'!J1339:J3673,'Medical Examinations'!M1339:M3673)</f>
        <v>No</v>
      </c>
      <c r="E1339" s="7" t="str">
        <f>_xlfn.XLOOKUP(A1339,'Medical Examinations'!J1339:J3673,'Medical Examinations'!N1339:N3673)</f>
        <v>No</v>
      </c>
      <c r="F1339" s="7" t="str">
        <f>_xlfn.XLOOKUP(A1339,'Medical Examinations'!J1339:J3673,'Medical Examinations'!O1339:O3673)</f>
        <v>No</v>
      </c>
      <c r="G1339" s="7">
        <v>2</v>
      </c>
      <c r="H1339" s="7" t="str">
        <f>_xlfn.XLOOKUP(A1339,'Medical Examinations'!J1339:J3673,'Medical Examinations'!Q1339:Q3673)</f>
        <v>No</v>
      </c>
      <c r="I1339" s="7" t="str">
        <f>_xlfn.XLOOKUP(A1339,'Medical Examinations'!J1339:J3673,'Medical Examinations'!S1339:S3673)</f>
        <v>Over Weight</v>
      </c>
      <c r="J1339" s="7" t="str">
        <f>_xlfn.XLOOKUP(A1339,'Hospitalisation Details'!$K$2:$K$2344,'Hospitalisation Details'!$V$2:$V$2344,0)</f>
        <v>11-Oct-1973</v>
      </c>
      <c r="K1339" s="24">
        <f>_xlfn.XLOOKUP(A1339,'Hospitalisation Details'!$K$2:$K$2344,'Hospitalisation Details'!$P$2:$P$2344,0)</f>
        <v>8112.59</v>
      </c>
      <c r="L1339" s="24" t="str">
        <f>_xlfn.XLOOKUP(A1339,'Hospitalisation Details'!$K$2:$K$2344,'Hospitalisation Details'!$Q$2:$Q$2344,0)</f>
        <v>tier - 2</v>
      </c>
      <c r="M1339" s="5" t="str">
        <f>_xlfn.XLOOKUP(A1339,'Hospitalisation Details'!$K$2:$K$2344,'Hospitalisation Details'!$R$2:$R$2344,0)</f>
        <v>tier - 2</v>
      </c>
      <c r="N1339" s="5" t="str">
        <f>_xlfn.XLOOKUP(A1339,'Hospitalisation Details'!$K$2:$K$2344,'Hospitalisation Details'!$S$2:$S$2344,0)</f>
        <v>R1013</v>
      </c>
    </row>
    <row r="1340" spans="1:14" ht="15.6" x14ac:dyDescent="0.3">
      <c r="A1340" s="8" t="s">
        <v>1032</v>
      </c>
      <c r="B1340" s="7" t="str">
        <f>_xlfn.XLOOKUP(A1340,'Customer Names'!E1340:E3674,'Customer Names'!H1340:H3674)</f>
        <v>Morris</v>
      </c>
      <c r="C1340" s="7">
        <v>18.829999999999998</v>
      </c>
      <c r="D1340" s="7" t="str">
        <f>_xlfn.XLOOKUP(A1340,'Medical Examinations'!J1340:J3674,'Medical Examinations'!M1340:M3674)</f>
        <v>Yes</v>
      </c>
      <c r="E1340" s="7" t="str">
        <f>_xlfn.XLOOKUP(A1340,'Medical Examinations'!J1340:J3674,'Medical Examinations'!N1340:N3674)</f>
        <v>No</v>
      </c>
      <c r="F1340" s="7" t="str">
        <f>_xlfn.XLOOKUP(A1340,'Medical Examinations'!J1340:J3674,'Medical Examinations'!O1340:O3674)</f>
        <v>No</v>
      </c>
      <c r="G1340" s="7">
        <v>0</v>
      </c>
      <c r="H1340" s="7" t="str">
        <f>_xlfn.XLOOKUP(A1340,'Medical Examinations'!J1340:J3674,'Medical Examinations'!Q1340:Q3674)</f>
        <v>No</v>
      </c>
      <c r="I1340" s="7" t="str">
        <f>_xlfn.XLOOKUP(A1340,'Medical Examinations'!J1340:J3674,'Medical Examinations'!S1340:S3674)</f>
        <v>Normal Weight</v>
      </c>
      <c r="J1340" s="7" t="str">
        <f>_xlfn.XLOOKUP(A1340,'Hospitalisation Details'!$K$2:$K$2344,'Hospitalisation Details'!$V$2:$V$2344,0)</f>
        <v>10-Jun-1967</v>
      </c>
      <c r="K1340" s="24">
        <f>_xlfn.XLOOKUP(A1340,'Hospitalisation Details'!$K$2:$K$2344,'Hospitalisation Details'!$P$2:$P$2344,0)</f>
        <v>8091.3</v>
      </c>
      <c r="L1340" s="24" t="str">
        <f>_xlfn.XLOOKUP(A1340,'Hospitalisation Details'!$K$2:$K$2344,'Hospitalisation Details'!$Q$2:$Q$2344,0)</f>
        <v>tier - 3</v>
      </c>
      <c r="M1340" s="5" t="str">
        <f>_xlfn.XLOOKUP(A1340,'Hospitalisation Details'!$K$2:$K$2344,'Hospitalisation Details'!$R$2:$R$2344,0)</f>
        <v>tier - 1</v>
      </c>
      <c r="N1340" s="5" t="str">
        <f>_xlfn.XLOOKUP(A1340,'Hospitalisation Details'!$K$2:$K$2344,'Hospitalisation Details'!$S$2:$S$2344,0)</f>
        <v>R1012</v>
      </c>
    </row>
    <row r="1341" spans="1:14" ht="15.6" x14ac:dyDescent="0.3">
      <c r="A1341" s="8" t="s">
        <v>1031</v>
      </c>
      <c r="B1341" s="7" t="str">
        <f>_xlfn.XLOOKUP(A1341,'Customer Names'!E1341:E3675,'Customer Names'!H1341:H3675)</f>
        <v>Chaisson</v>
      </c>
      <c r="C1341" s="7">
        <v>47.52</v>
      </c>
      <c r="D1341" s="7" t="str">
        <f>_xlfn.XLOOKUP(A1341,'Medical Examinations'!J1341:J3675,'Medical Examinations'!M1341:M3675)</f>
        <v>Yes</v>
      </c>
      <c r="E1341" s="7" t="str">
        <f>_xlfn.XLOOKUP(A1341,'Medical Examinations'!J1341:J3675,'Medical Examinations'!N1341:N3675)</f>
        <v>No</v>
      </c>
      <c r="F1341" s="7" t="str">
        <f>_xlfn.XLOOKUP(A1341,'Medical Examinations'!J1341:J3675,'Medical Examinations'!O1341:O3675)</f>
        <v>No</v>
      </c>
      <c r="G1341" s="7">
        <v>1</v>
      </c>
      <c r="H1341" s="7" t="str">
        <f>_xlfn.XLOOKUP(A1341,'Medical Examinations'!J1341:J3675,'Medical Examinations'!Q1341:Q3675)</f>
        <v>No</v>
      </c>
      <c r="I1341" s="7" t="str">
        <f>_xlfn.XLOOKUP(A1341,'Medical Examinations'!J1341:J3675,'Medical Examinations'!S1341:S3675)</f>
        <v>Obesity</v>
      </c>
      <c r="J1341" s="7" t="str">
        <f>_xlfn.XLOOKUP(A1341,'Hospitalisation Details'!$K$2:$K$2344,'Hospitalisation Details'!$V$2:$V$2344,0)</f>
        <v>21-Dec-1975</v>
      </c>
      <c r="K1341" s="24">
        <f>_xlfn.XLOOKUP(A1341,'Hospitalisation Details'!$K$2:$K$2344,'Hospitalisation Details'!$P$2:$P$2344,0)</f>
        <v>8083.92</v>
      </c>
      <c r="L1341" s="24" t="str">
        <f>_xlfn.XLOOKUP(A1341,'Hospitalisation Details'!$K$2:$K$2344,'Hospitalisation Details'!$Q$2:$Q$2344,0)</f>
        <v>tier - 3</v>
      </c>
      <c r="M1341" s="5" t="str">
        <f>_xlfn.XLOOKUP(A1341,'Hospitalisation Details'!$K$2:$K$2344,'Hospitalisation Details'!$R$2:$R$2344,0)</f>
        <v>tier - 3</v>
      </c>
      <c r="N1341" s="5" t="str">
        <f>_xlfn.XLOOKUP(A1341,'Hospitalisation Details'!$K$2:$K$2344,'Hospitalisation Details'!$S$2:$S$2344,0)</f>
        <v>R1013</v>
      </c>
    </row>
    <row r="1342" spans="1:14" ht="15.6" x14ac:dyDescent="0.3">
      <c r="A1342" s="8" t="s">
        <v>1030</v>
      </c>
      <c r="B1342" s="7" t="str">
        <f>_xlfn.XLOOKUP(A1342,'Customer Names'!E1342:E3676,'Customer Names'!H1342:H3676)</f>
        <v>Pigott</v>
      </c>
      <c r="C1342" s="7">
        <v>37.82</v>
      </c>
      <c r="D1342" s="7" t="str">
        <f>_xlfn.XLOOKUP(A1342,'Medical Examinations'!J1342:J3676,'Medical Examinations'!M1342:M3676)</f>
        <v>No</v>
      </c>
      <c r="E1342" s="7" t="str">
        <f>_xlfn.XLOOKUP(A1342,'Medical Examinations'!J1342:J3676,'Medical Examinations'!N1342:N3676)</f>
        <v>No</v>
      </c>
      <c r="F1342" s="7" t="str">
        <f>_xlfn.XLOOKUP(A1342,'Medical Examinations'!J1342:J3676,'Medical Examinations'!O1342:O3676)</f>
        <v>No</v>
      </c>
      <c r="G1342" s="7">
        <v>0</v>
      </c>
      <c r="H1342" s="7" t="str">
        <f>_xlfn.XLOOKUP(A1342,'Medical Examinations'!J1342:J3676,'Medical Examinations'!Q1342:Q3676)</f>
        <v>No</v>
      </c>
      <c r="I1342" s="7" t="str">
        <f>_xlfn.XLOOKUP(A1342,'Medical Examinations'!J1342:J3676,'Medical Examinations'!S1342:S3676)</f>
        <v>Obesity</v>
      </c>
      <c r="J1342" s="7" t="str">
        <f>_xlfn.XLOOKUP(A1342,'Hospitalisation Details'!$K$2:$K$2344,'Hospitalisation Details'!$V$2:$V$2344,0)</f>
        <v>12-Oct-1994</v>
      </c>
      <c r="K1342" s="24">
        <f>_xlfn.XLOOKUP(A1342,'Hospitalisation Details'!$K$2:$K$2344,'Hospitalisation Details'!$P$2:$P$2344,0)</f>
        <v>8081.74</v>
      </c>
      <c r="L1342" s="24" t="str">
        <f>_xlfn.XLOOKUP(A1342,'Hospitalisation Details'!$K$2:$K$2344,'Hospitalisation Details'!$Q$2:$Q$2344,0)</f>
        <v>tier - 2</v>
      </c>
      <c r="M1342" s="5" t="str">
        <f>_xlfn.XLOOKUP(A1342,'Hospitalisation Details'!$K$2:$K$2344,'Hospitalisation Details'!$R$2:$R$2344,0)</f>
        <v>tier - 2</v>
      </c>
      <c r="N1342" s="5" t="str">
        <f>_xlfn.XLOOKUP(A1342,'Hospitalisation Details'!$K$2:$K$2344,'Hospitalisation Details'!$S$2:$S$2344,0)</f>
        <v>R1026</v>
      </c>
    </row>
    <row r="1343" spans="1:14" ht="15.6" x14ac:dyDescent="0.3">
      <c r="A1343" s="8" t="s">
        <v>1029</v>
      </c>
      <c r="B1343" s="7" t="str">
        <f>_xlfn.XLOOKUP(A1343,'Customer Names'!E1343:E3677,'Customer Names'!H1343:H3677)</f>
        <v>Cochrane</v>
      </c>
      <c r="C1343" s="7">
        <v>44.16</v>
      </c>
      <c r="D1343" s="7" t="str">
        <f>_xlfn.XLOOKUP(A1343,'Medical Examinations'!J1343:J3677,'Medical Examinations'!M1343:M3677)</f>
        <v>Yes</v>
      </c>
      <c r="E1343" s="7" t="str">
        <f>_xlfn.XLOOKUP(A1343,'Medical Examinations'!J1343:J3677,'Medical Examinations'!N1343:N3677)</f>
        <v>No</v>
      </c>
      <c r="F1343" s="7" t="str">
        <f>_xlfn.XLOOKUP(A1343,'Medical Examinations'!J1343:J3677,'Medical Examinations'!O1343:O3677)</f>
        <v>No</v>
      </c>
      <c r="G1343" s="7">
        <v>0</v>
      </c>
      <c r="H1343" s="7" t="str">
        <f>_xlfn.XLOOKUP(A1343,'Medical Examinations'!J1343:J3677,'Medical Examinations'!Q1343:Q3677)</f>
        <v>No</v>
      </c>
      <c r="I1343" s="7" t="str">
        <f>_xlfn.XLOOKUP(A1343,'Medical Examinations'!J1343:J3677,'Medical Examinations'!S1343:S3677)</f>
        <v>Obesity</v>
      </c>
      <c r="J1343" s="7" t="str">
        <f>_xlfn.XLOOKUP(A1343,'Hospitalisation Details'!$K$2:$K$2344,'Hospitalisation Details'!$V$2:$V$2344,0)</f>
        <v>28-Aug-2001</v>
      </c>
      <c r="K1343" s="24">
        <f>_xlfn.XLOOKUP(A1343,'Hospitalisation Details'!$K$2:$K$2344,'Hospitalisation Details'!$P$2:$P$2344,0)</f>
        <v>8081.26</v>
      </c>
      <c r="L1343" s="24" t="str">
        <f>_xlfn.XLOOKUP(A1343,'Hospitalisation Details'!$K$2:$K$2344,'Hospitalisation Details'!$Q$2:$Q$2344,0)</f>
        <v>tier - 2</v>
      </c>
      <c r="M1343" s="5" t="str">
        <f>_xlfn.XLOOKUP(A1343,'Hospitalisation Details'!$K$2:$K$2344,'Hospitalisation Details'!$R$2:$R$2344,0)</f>
        <v>tier - 2</v>
      </c>
      <c r="N1343" s="5" t="str">
        <f>_xlfn.XLOOKUP(A1343,'Hospitalisation Details'!$K$2:$K$2344,'Hospitalisation Details'!$S$2:$S$2344,0)</f>
        <v>R1012</v>
      </c>
    </row>
    <row r="1344" spans="1:14" ht="15.6" x14ac:dyDescent="0.3">
      <c r="A1344" s="8" t="s">
        <v>1028</v>
      </c>
      <c r="B1344" s="7" t="str">
        <f>_xlfn.XLOOKUP(A1344,'Customer Names'!E1344:E3678,'Customer Names'!H1344:H3678)</f>
        <v>Armitage</v>
      </c>
      <c r="C1344" s="7">
        <v>37.049999999999997</v>
      </c>
      <c r="D1344" s="7" t="str">
        <f>_xlfn.XLOOKUP(A1344,'Medical Examinations'!J1344:J3678,'Medical Examinations'!M1344:M3678)</f>
        <v>No</v>
      </c>
      <c r="E1344" s="7" t="str">
        <f>_xlfn.XLOOKUP(A1344,'Medical Examinations'!J1344:J3678,'Medical Examinations'!N1344:N3678)</f>
        <v>No</v>
      </c>
      <c r="F1344" s="7" t="str">
        <f>_xlfn.XLOOKUP(A1344,'Medical Examinations'!J1344:J3678,'Medical Examinations'!O1344:O3678)</f>
        <v>Yes</v>
      </c>
      <c r="G1344" s="7">
        <v>1</v>
      </c>
      <c r="H1344" s="7" t="str">
        <f>_xlfn.XLOOKUP(A1344,'Medical Examinations'!J1344:J3678,'Medical Examinations'!Q1344:Q3678)</f>
        <v>No</v>
      </c>
      <c r="I1344" s="7" t="str">
        <f>_xlfn.XLOOKUP(A1344,'Medical Examinations'!J1344:J3678,'Medical Examinations'!S1344:S3678)</f>
        <v>Obesity</v>
      </c>
      <c r="J1344" s="7" t="str">
        <f>_xlfn.XLOOKUP(A1344,'Hospitalisation Details'!$K$2:$K$2344,'Hospitalisation Details'!$V$2:$V$2344,0)</f>
        <v>7-Nov-1993</v>
      </c>
      <c r="K1344" s="24">
        <f>_xlfn.XLOOKUP(A1344,'Hospitalisation Details'!$K$2:$K$2344,'Hospitalisation Details'!$P$2:$P$2344,0)</f>
        <v>8077.41</v>
      </c>
      <c r="L1344" s="24" t="str">
        <f>_xlfn.XLOOKUP(A1344,'Hospitalisation Details'!$K$2:$K$2344,'Hospitalisation Details'!$Q$2:$Q$2344,0)</f>
        <v>tier - 2</v>
      </c>
      <c r="M1344" s="5" t="str">
        <f>_xlfn.XLOOKUP(A1344,'Hospitalisation Details'!$K$2:$K$2344,'Hospitalisation Details'!$R$2:$R$2344,0)</f>
        <v>tier - 1</v>
      </c>
      <c r="N1344" s="5" t="str">
        <f>_xlfn.XLOOKUP(A1344,'Hospitalisation Details'!$K$2:$K$2344,'Hospitalisation Details'!$S$2:$S$2344,0)</f>
        <v>R1026</v>
      </c>
    </row>
    <row r="1345" spans="1:14" ht="15.6" x14ac:dyDescent="0.3">
      <c r="A1345" s="8" t="s">
        <v>1027</v>
      </c>
      <c r="B1345" s="7" t="str">
        <f>_xlfn.XLOOKUP(A1345,'Customer Names'!E1345:E3679,'Customer Names'!H1345:H3679)</f>
        <v>Shen</v>
      </c>
      <c r="C1345" s="7">
        <v>18.66</v>
      </c>
      <c r="D1345" s="7" t="str">
        <f>_xlfn.XLOOKUP(A1345,'Medical Examinations'!J1345:J3679,'Medical Examinations'!M1345:M3679)</f>
        <v>No</v>
      </c>
      <c r="E1345" s="7" t="str">
        <f>_xlfn.XLOOKUP(A1345,'Medical Examinations'!J1345:J3679,'Medical Examinations'!N1345:N3679)</f>
        <v>No</v>
      </c>
      <c r="F1345" s="7" t="str">
        <f>_xlfn.XLOOKUP(A1345,'Medical Examinations'!J1345:J3679,'Medical Examinations'!O1345:O3679)</f>
        <v>No</v>
      </c>
      <c r="G1345" s="7">
        <v>0</v>
      </c>
      <c r="H1345" s="7" t="str">
        <f>_xlfn.XLOOKUP(A1345,'Medical Examinations'!J1345:J3679,'Medical Examinations'!Q1345:Q3679)</f>
        <v>No</v>
      </c>
      <c r="I1345" s="7" t="str">
        <f>_xlfn.XLOOKUP(A1345,'Medical Examinations'!J1345:J3679,'Medical Examinations'!S1345:S3679)</f>
        <v>Normal Weight</v>
      </c>
      <c r="J1345" s="7" t="str">
        <f>_xlfn.XLOOKUP(A1345,'Hospitalisation Details'!$K$2:$K$2344,'Hospitalisation Details'!$V$2:$V$2344,0)</f>
        <v>21-Oct-1965</v>
      </c>
      <c r="K1345" s="24">
        <f>_xlfn.XLOOKUP(A1345,'Hospitalisation Details'!$K$2:$K$2344,'Hospitalisation Details'!$P$2:$P$2344,0)</f>
        <v>8071.57</v>
      </c>
      <c r="L1345" s="24" t="str">
        <f>_xlfn.XLOOKUP(A1345,'Hospitalisation Details'!$K$2:$K$2344,'Hospitalisation Details'!$Q$2:$Q$2344,0)</f>
        <v>tier - 3</v>
      </c>
      <c r="M1345" s="5" t="str">
        <f>_xlfn.XLOOKUP(A1345,'Hospitalisation Details'!$K$2:$K$2344,'Hospitalisation Details'!$R$2:$R$2344,0)</f>
        <v>tier - 1</v>
      </c>
      <c r="N1345" s="5" t="str">
        <f>_xlfn.XLOOKUP(A1345,'Hospitalisation Details'!$K$2:$K$2344,'Hospitalisation Details'!$S$2:$S$2344,0)</f>
        <v>R1011</v>
      </c>
    </row>
    <row r="1346" spans="1:14" ht="15.6" x14ac:dyDescent="0.3">
      <c r="A1346" s="8" t="s">
        <v>1026</v>
      </c>
      <c r="B1346" s="7" t="str">
        <f>_xlfn.XLOOKUP(A1346,'Customer Names'!E1346:E3680,'Customer Names'!H1346:H3680)</f>
        <v>O'Kelly</v>
      </c>
      <c r="C1346" s="7">
        <v>36.200000000000003</v>
      </c>
      <c r="D1346" s="7" t="str">
        <f>_xlfn.XLOOKUP(A1346,'Medical Examinations'!J1346:J3680,'Medical Examinations'!M1346:M3680)</f>
        <v>Yes</v>
      </c>
      <c r="E1346" s="7" t="str">
        <f>_xlfn.XLOOKUP(A1346,'Medical Examinations'!J1346:J3680,'Medical Examinations'!N1346:N3680)</f>
        <v>No</v>
      </c>
      <c r="F1346" s="7" t="str">
        <f>_xlfn.XLOOKUP(A1346,'Medical Examinations'!J1346:J3680,'Medical Examinations'!O1346:O3680)</f>
        <v>No</v>
      </c>
      <c r="G1346" s="7">
        <v>1</v>
      </c>
      <c r="H1346" s="7" t="str">
        <f>_xlfn.XLOOKUP(A1346,'Medical Examinations'!J1346:J3680,'Medical Examinations'!Q1346:Q3680)</f>
        <v>No</v>
      </c>
      <c r="I1346" s="7" t="str">
        <f>_xlfn.XLOOKUP(A1346,'Medical Examinations'!J1346:J3680,'Medical Examinations'!S1346:S3680)</f>
        <v>Obesity</v>
      </c>
      <c r="J1346" s="7" t="str">
        <f>_xlfn.XLOOKUP(A1346,'Hospitalisation Details'!$K$2:$K$2344,'Hospitalisation Details'!$V$2:$V$2344,0)</f>
        <v>15-Dec-1975</v>
      </c>
      <c r="K1346" s="24">
        <f>_xlfn.XLOOKUP(A1346,'Hospitalisation Details'!$K$2:$K$2344,'Hospitalisation Details'!$P$2:$P$2344,0)</f>
        <v>8068.19</v>
      </c>
      <c r="L1346" s="24" t="str">
        <f>_xlfn.XLOOKUP(A1346,'Hospitalisation Details'!$K$2:$K$2344,'Hospitalisation Details'!$Q$2:$Q$2344,0)</f>
        <v>tier - 3</v>
      </c>
      <c r="M1346" s="5" t="str">
        <f>_xlfn.XLOOKUP(A1346,'Hospitalisation Details'!$K$2:$K$2344,'Hospitalisation Details'!$R$2:$R$2344,0)</f>
        <v>tier - 2</v>
      </c>
      <c r="N1346" s="5" t="str">
        <f>_xlfn.XLOOKUP(A1346,'Hospitalisation Details'!$K$2:$K$2344,'Hospitalisation Details'!$S$2:$S$2344,0)</f>
        <v>R1011</v>
      </c>
    </row>
    <row r="1347" spans="1:14" ht="15.6" x14ac:dyDescent="0.3">
      <c r="A1347" s="8" t="s">
        <v>1025</v>
      </c>
      <c r="B1347" s="7" t="str">
        <f>_xlfn.XLOOKUP(A1347,'Customer Names'!E1347:E3681,'Customer Names'!H1347:H3681)</f>
        <v>Huff</v>
      </c>
      <c r="C1347" s="7">
        <v>18.87</v>
      </c>
      <c r="D1347" s="7" t="str">
        <f>_xlfn.XLOOKUP(A1347,'Medical Examinations'!J1347:J3681,'Medical Examinations'!M1347:M3681)</f>
        <v>No</v>
      </c>
      <c r="E1347" s="7" t="str">
        <f>_xlfn.XLOOKUP(A1347,'Medical Examinations'!J1347:J3681,'Medical Examinations'!N1347:N3681)</f>
        <v>No</v>
      </c>
      <c r="F1347" s="7" t="str">
        <f>_xlfn.XLOOKUP(A1347,'Medical Examinations'!J1347:J3681,'Medical Examinations'!O1347:O3681)</f>
        <v>No</v>
      </c>
      <c r="G1347" s="7">
        <v>0</v>
      </c>
      <c r="H1347" s="7" t="str">
        <f>_xlfn.XLOOKUP(A1347,'Medical Examinations'!J1347:J3681,'Medical Examinations'!Q1347:Q3681)</f>
        <v>No</v>
      </c>
      <c r="I1347" s="7" t="str">
        <f>_xlfn.XLOOKUP(A1347,'Medical Examinations'!J1347:J3681,'Medical Examinations'!S1347:S3681)</f>
        <v>Normal Weight</v>
      </c>
      <c r="J1347" s="7" t="str">
        <f>_xlfn.XLOOKUP(A1347,'Hospitalisation Details'!$K$2:$K$2344,'Hospitalisation Details'!$V$2:$V$2344,0)</f>
        <v>11-Aug-1965</v>
      </c>
      <c r="K1347" s="24">
        <f>_xlfn.XLOOKUP(A1347,'Hospitalisation Details'!$K$2:$K$2344,'Hospitalisation Details'!$P$2:$P$2344,0)</f>
        <v>8067.83</v>
      </c>
      <c r="L1347" s="24" t="str">
        <f>_xlfn.XLOOKUP(A1347,'Hospitalisation Details'!$K$2:$K$2344,'Hospitalisation Details'!$Q$2:$Q$2344,0)</f>
        <v>tier - 3</v>
      </c>
      <c r="M1347" s="5" t="str">
        <f>_xlfn.XLOOKUP(A1347,'Hospitalisation Details'!$K$2:$K$2344,'Hospitalisation Details'!$R$2:$R$2344,0)</f>
        <v>tier - 1</v>
      </c>
      <c r="N1347" s="5" t="str">
        <f>_xlfn.XLOOKUP(A1347,'Hospitalisation Details'!$K$2:$K$2344,'Hospitalisation Details'!$S$2:$S$2344,0)</f>
        <v>R1013</v>
      </c>
    </row>
    <row r="1348" spans="1:14" ht="15.6" x14ac:dyDescent="0.3">
      <c r="A1348" s="8" t="s">
        <v>1024</v>
      </c>
      <c r="B1348" s="7" t="str">
        <f>_xlfn.XLOOKUP(A1348,'Customer Names'!E1348:E3682,'Customer Names'!H1348:H3682)</f>
        <v>Dye</v>
      </c>
      <c r="C1348" s="7">
        <v>32.299999999999997</v>
      </c>
      <c r="D1348" s="7" t="str">
        <f>_xlfn.XLOOKUP(A1348,'Medical Examinations'!J1348:J3682,'Medical Examinations'!M1348:M3682)</f>
        <v>Yes</v>
      </c>
      <c r="E1348" s="7" t="str">
        <f>_xlfn.XLOOKUP(A1348,'Medical Examinations'!J1348:J3682,'Medical Examinations'!N1348:N3682)</f>
        <v>No</v>
      </c>
      <c r="F1348" s="7" t="str">
        <f>_xlfn.XLOOKUP(A1348,'Medical Examinations'!J1348:J3682,'Medical Examinations'!O1348:O3682)</f>
        <v>No</v>
      </c>
      <c r="G1348" s="7">
        <v>1</v>
      </c>
      <c r="H1348" s="7" t="str">
        <f>_xlfn.XLOOKUP(A1348,'Medical Examinations'!J1348:J3682,'Medical Examinations'!Q1348:Q3682)</f>
        <v>No</v>
      </c>
      <c r="I1348" s="7" t="str">
        <f>_xlfn.XLOOKUP(A1348,'Medical Examinations'!J1348:J3682,'Medical Examinations'!S1348:S3682)</f>
        <v>Obesity</v>
      </c>
      <c r="J1348" s="7" t="str">
        <f>_xlfn.XLOOKUP(A1348,'Hospitalisation Details'!$K$2:$K$2344,'Hospitalisation Details'!$V$2:$V$2344,0)</f>
        <v>28-Jun-1975</v>
      </c>
      <c r="K1348" s="24">
        <f>_xlfn.XLOOKUP(A1348,'Hospitalisation Details'!$K$2:$K$2344,'Hospitalisation Details'!$P$2:$P$2344,0)</f>
        <v>8062.76</v>
      </c>
      <c r="L1348" s="24" t="str">
        <f>_xlfn.XLOOKUP(A1348,'Hospitalisation Details'!$K$2:$K$2344,'Hospitalisation Details'!$Q$2:$Q$2344,0)</f>
        <v>tier - 3</v>
      </c>
      <c r="M1348" s="5" t="str">
        <f>_xlfn.XLOOKUP(A1348,'Hospitalisation Details'!$K$2:$K$2344,'Hospitalisation Details'!$R$2:$R$2344,0)</f>
        <v>tier - 3</v>
      </c>
      <c r="N1348" s="5" t="str">
        <f>_xlfn.XLOOKUP(A1348,'Hospitalisation Details'!$K$2:$K$2344,'Hospitalisation Details'!$S$2:$S$2344,0)</f>
        <v>R1011</v>
      </c>
    </row>
    <row r="1349" spans="1:14" ht="15.6" x14ac:dyDescent="0.3">
      <c r="A1349" s="8" t="s">
        <v>1023</v>
      </c>
      <c r="B1349" s="7" t="str">
        <f>_xlfn.XLOOKUP(A1349,'Customer Names'!E1349:E3683,'Customer Names'!H1349:H3683)</f>
        <v>Willard</v>
      </c>
      <c r="C1349" s="7">
        <v>22.64</v>
      </c>
      <c r="D1349" s="7" t="str">
        <f>_xlfn.XLOOKUP(A1349,'Medical Examinations'!J1349:J3683,'Medical Examinations'!M1349:M3683)</f>
        <v>Yes</v>
      </c>
      <c r="E1349" s="7" t="str">
        <f>_xlfn.XLOOKUP(A1349,'Medical Examinations'!J1349:J3683,'Medical Examinations'!N1349:N3683)</f>
        <v>No</v>
      </c>
      <c r="F1349" s="7" t="str">
        <f>_xlfn.XLOOKUP(A1349,'Medical Examinations'!J1349:J3683,'Medical Examinations'!O1349:O3683)</f>
        <v>No</v>
      </c>
      <c r="G1349" s="7">
        <v>2</v>
      </c>
      <c r="H1349" s="7" t="str">
        <f>_xlfn.XLOOKUP(A1349,'Medical Examinations'!J1349:J3683,'Medical Examinations'!Q1349:Q3683)</f>
        <v>No</v>
      </c>
      <c r="I1349" s="7" t="str">
        <f>_xlfn.XLOOKUP(A1349,'Medical Examinations'!J1349:J3683,'Medical Examinations'!S1349:S3683)</f>
        <v>Normal Weight</v>
      </c>
      <c r="J1349" s="7" t="str">
        <f>_xlfn.XLOOKUP(A1349,'Hospitalisation Details'!$K$2:$K$2344,'Hospitalisation Details'!$V$2:$V$2344,0)</f>
        <v>12-Dec-1970</v>
      </c>
      <c r="K1349" s="24">
        <f>_xlfn.XLOOKUP(A1349,'Hospitalisation Details'!$K$2:$K$2344,'Hospitalisation Details'!$P$2:$P$2344,0)</f>
        <v>8062.31</v>
      </c>
      <c r="L1349" s="24" t="str">
        <f>_xlfn.XLOOKUP(A1349,'Hospitalisation Details'!$K$2:$K$2344,'Hospitalisation Details'!$Q$2:$Q$2344,0)</f>
        <v>tier - 2</v>
      </c>
      <c r="M1349" s="5" t="str">
        <f>_xlfn.XLOOKUP(A1349,'Hospitalisation Details'!$K$2:$K$2344,'Hospitalisation Details'!$R$2:$R$2344,0)</f>
        <v>tier - 1</v>
      </c>
      <c r="N1349" s="5" t="str">
        <f>_xlfn.XLOOKUP(A1349,'Hospitalisation Details'!$K$2:$K$2344,'Hospitalisation Details'!$S$2:$S$2344,0)</f>
        <v>R1013</v>
      </c>
    </row>
    <row r="1350" spans="1:14" ht="15.6" x14ac:dyDescent="0.3">
      <c r="A1350" s="8" t="s">
        <v>1022</v>
      </c>
      <c r="B1350" s="7" t="str">
        <f>_xlfn.XLOOKUP(A1350,'Customer Names'!E1350:E3684,'Customer Names'!H1350:H3684)</f>
        <v>D'Addario</v>
      </c>
      <c r="C1350" s="7">
        <v>28.69</v>
      </c>
      <c r="D1350" s="7" t="str">
        <f>_xlfn.XLOOKUP(A1350,'Medical Examinations'!J1350:J3684,'Medical Examinations'!M1350:M3684)</f>
        <v>No</v>
      </c>
      <c r="E1350" s="7" t="str">
        <f>_xlfn.XLOOKUP(A1350,'Medical Examinations'!J1350:J3684,'Medical Examinations'!N1350:N3684)</f>
        <v>No</v>
      </c>
      <c r="F1350" s="7" t="str">
        <f>_xlfn.XLOOKUP(A1350,'Medical Examinations'!J1350:J3684,'Medical Examinations'!O1350:O3684)</f>
        <v>No</v>
      </c>
      <c r="G1350" s="7">
        <v>0</v>
      </c>
      <c r="H1350" s="7" t="str">
        <f>_xlfn.XLOOKUP(A1350,'Medical Examinations'!J1350:J3684,'Medical Examinations'!Q1350:Q3684)</f>
        <v>No</v>
      </c>
      <c r="I1350" s="7" t="str">
        <f>_xlfn.XLOOKUP(A1350,'Medical Examinations'!J1350:J3684,'Medical Examinations'!S1350:S3684)</f>
        <v>Over Weight</v>
      </c>
      <c r="J1350" s="7" t="str">
        <f>_xlfn.XLOOKUP(A1350,'Hospitalisation Details'!$K$2:$K$2344,'Hospitalisation Details'!$V$2:$V$2344,0)</f>
        <v>27-Dec-1982</v>
      </c>
      <c r="K1350" s="24">
        <f>_xlfn.XLOOKUP(A1350,'Hospitalisation Details'!$K$2:$K$2344,'Hospitalisation Details'!$P$2:$P$2344,0)</f>
        <v>8059.68</v>
      </c>
      <c r="L1350" s="24" t="str">
        <f>_xlfn.XLOOKUP(A1350,'Hospitalisation Details'!$K$2:$K$2344,'Hospitalisation Details'!$Q$2:$Q$2344,0)</f>
        <v>tier - 2</v>
      </c>
      <c r="M1350" s="5" t="str">
        <f>_xlfn.XLOOKUP(A1350,'Hospitalisation Details'!$K$2:$K$2344,'Hospitalisation Details'!$R$2:$R$2344,0)</f>
        <v>tier - 3</v>
      </c>
      <c r="N1350" s="5" t="str">
        <f>_xlfn.XLOOKUP(A1350,'Hospitalisation Details'!$K$2:$K$2344,'Hospitalisation Details'!$S$2:$S$2344,0)</f>
        <v>R1012</v>
      </c>
    </row>
    <row r="1351" spans="1:14" ht="15.6" x14ac:dyDescent="0.3">
      <c r="A1351" s="8" t="s">
        <v>1021</v>
      </c>
      <c r="B1351" s="7" t="str">
        <f>_xlfn.XLOOKUP(A1351,'Customer Names'!E1351:E3685,'Customer Names'!H1351:H3685)</f>
        <v>Buchanan</v>
      </c>
      <c r="C1351" s="7">
        <v>28.16</v>
      </c>
      <c r="D1351" s="7" t="str">
        <f>_xlfn.XLOOKUP(A1351,'Medical Examinations'!J1351:J3685,'Medical Examinations'!M1351:M3685)</f>
        <v>Yes</v>
      </c>
      <c r="E1351" s="7" t="str">
        <f>_xlfn.XLOOKUP(A1351,'Medical Examinations'!J1351:J3685,'Medical Examinations'!N1351:N3685)</f>
        <v>No</v>
      </c>
      <c r="F1351" s="7" t="str">
        <f>_xlfn.XLOOKUP(A1351,'Medical Examinations'!J1351:J3685,'Medical Examinations'!O1351:O3685)</f>
        <v>No</v>
      </c>
      <c r="G1351" s="7">
        <v>0</v>
      </c>
      <c r="H1351" s="7" t="str">
        <f>_xlfn.XLOOKUP(A1351,'Medical Examinations'!J1351:J3685,'Medical Examinations'!Q1351:Q3685)</f>
        <v>No</v>
      </c>
      <c r="I1351" s="7" t="str">
        <f>_xlfn.XLOOKUP(A1351,'Medical Examinations'!J1351:J3685,'Medical Examinations'!S1351:S3685)</f>
        <v>Over Weight</v>
      </c>
      <c r="J1351" s="7" t="str">
        <f>_xlfn.XLOOKUP(A1351,'Hospitalisation Details'!$K$2:$K$2344,'Hospitalisation Details'!$V$2:$V$2344,0)</f>
        <v>28-Nov-1985</v>
      </c>
      <c r="K1351" s="24">
        <f>_xlfn.XLOOKUP(A1351,'Hospitalisation Details'!$K$2:$K$2344,'Hospitalisation Details'!$P$2:$P$2344,0)</f>
        <v>8059.06</v>
      </c>
      <c r="L1351" s="24" t="str">
        <f>_xlfn.XLOOKUP(A1351,'Hospitalisation Details'!$K$2:$K$2344,'Hospitalisation Details'!$Q$2:$Q$2344,0)</f>
        <v>tier - 2</v>
      </c>
      <c r="M1351" s="5" t="str">
        <f>_xlfn.XLOOKUP(A1351,'Hospitalisation Details'!$K$2:$K$2344,'Hospitalisation Details'!$R$2:$R$2344,0)</f>
        <v>tier - 3</v>
      </c>
      <c r="N1351" s="5" t="str">
        <f>_xlfn.XLOOKUP(A1351,'Hospitalisation Details'!$K$2:$K$2344,'Hospitalisation Details'!$S$2:$S$2344,0)</f>
        <v>R1012</v>
      </c>
    </row>
    <row r="1352" spans="1:14" ht="15.6" x14ac:dyDescent="0.3">
      <c r="A1352" s="8" t="s">
        <v>1020</v>
      </c>
      <c r="B1352" s="7" t="str">
        <f>_xlfn.XLOOKUP(A1352,'Customer Names'!E1352:E3686,'Customer Names'!H1352:H3686)</f>
        <v>Clark</v>
      </c>
      <c r="C1352" s="7">
        <v>45.54</v>
      </c>
      <c r="D1352" s="7" t="str">
        <f>_xlfn.XLOOKUP(A1352,'Medical Examinations'!J1352:J3686,'Medical Examinations'!M1352:M3686)</f>
        <v>No</v>
      </c>
      <c r="E1352" s="7" t="str">
        <f>_xlfn.XLOOKUP(A1352,'Medical Examinations'!J1352:J3686,'Medical Examinations'!N1352:N3686)</f>
        <v>No</v>
      </c>
      <c r="F1352" s="7" t="str">
        <f>_xlfn.XLOOKUP(A1352,'Medical Examinations'!J1352:J3686,'Medical Examinations'!O1352:O3686)</f>
        <v>Yes</v>
      </c>
      <c r="G1352" s="7">
        <v>1</v>
      </c>
      <c r="H1352" s="7" t="str">
        <f>_xlfn.XLOOKUP(A1352,'Medical Examinations'!J1352:J3686,'Medical Examinations'!Q1352:Q3686)</f>
        <v>No</v>
      </c>
      <c r="I1352" s="7" t="str">
        <f>_xlfn.XLOOKUP(A1352,'Medical Examinations'!J1352:J3686,'Medical Examinations'!S1352:S3686)</f>
        <v>Obesity</v>
      </c>
      <c r="J1352" s="7" t="str">
        <f>_xlfn.XLOOKUP(A1352,'Hospitalisation Details'!$K$2:$K$2344,'Hospitalisation Details'!$V$2:$V$2344,0)</f>
        <v>12-Dec-2003</v>
      </c>
      <c r="K1352" s="24">
        <f>_xlfn.XLOOKUP(A1352,'Hospitalisation Details'!$K$2:$K$2344,'Hospitalisation Details'!$P$2:$P$2344,0)</f>
        <v>8035.64</v>
      </c>
      <c r="L1352" s="24" t="str">
        <f>_xlfn.XLOOKUP(A1352,'Hospitalisation Details'!$K$2:$K$2344,'Hospitalisation Details'!$Q$2:$Q$2344,0)</f>
        <v>tier - 2</v>
      </c>
      <c r="M1352" s="5" t="str">
        <f>_xlfn.XLOOKUP(A1352,'Hospitalisation Details'!$K$2:$K$2344,'Hospitalisation Details'!$R$2:$R$2344,0)</f>
        <v>tier - 2</v>
      </c>
      <c r="N1352" s="5" t="str">
        <f>_xlfn.XLOOKUP(A1352,'Hospitalisation Details'!$K$2:$K$2344,'Hospitalisation Details'!$S$2:$S$2344,0)</f>
        <v>R1012</v>
      </c>
    </row>
    <row r="1353" spans="1:14" ht="15.6" x14ac:dyDescent="0.3">
      <c r="A1353" s="8" t="s">
        <v>1019</v>
      </c>
      <c r="B1353" s="7" t="str">
        <f>_xlfn.XLOOKUP(A1353,'Customer Names'!E1353:E3687,'Customer Names'!H1353:H3687)</f>
        <v>Waterson</v>
      </c>
      <c r="C1353" s="7">
        <v>28.7</v>
      </c>
      <c r="D1353" s="7" t="str">
        <f>_xlfn.XLOOKUP(A1353,'Medical Examinations'!J1353:J3687,'Medical Examinations'!M1353:M3687)</f>
        <v>No</v>
      </c>
      <c r="E1353" s="7" t="str">
        <f>_xlfn.XLOOKUP(A1353,'Medical Examinations'!J1353:J3687,'Medical Examinations'!N1353:N3687)</f>
        <v>No</v>
      </c>
      <c r="F1353" s="7" t="str">
        <f>_xlfn.XLOOKUP(A1353,'Medical Examinations'!J1353:J3687,'Medical Examinations'!O1353:O3687)</f>
        <v>No</v>
      </c>
      <c r="G1353" s="7">
        <v>0</v>
      </c>
      <c r="H1353" s="7" t="str">
        <f>_xlfn.XLOOKUP(A1353,'Medical Examinations'!J1353:J3687,'Medical Examinations'!Q1353:Q3687)</f>
        <v>No</v>
      </c>
      <c r="I1353" s="7" t="str">
        <f>_xlfn.XLOOKUP(A1353,'Medical Examinations'!J1353:J3687,'Medical Examinations'!S1353:S3687)</f>
        <v>Over Weight</v>
      </c>
      <c r="J1353" s="7" t="str">
        <f>_xlfn.XLOOKUP(A1353,'Hospitalisation Details'!$K$2:$K$2344,'Hospitalisation Details'!$V$2:$V$2344,0)</f>
        <v>6-Nov-1977</v>
      </c>
      <c r="K1353" s="24">
        <f>_xlfn.XLOOKUP(A1353,'Hospitalisation Details'!$K$2:$K$2344,'Hospitalisation Details'!$P$2:$P$2344,0)</f>
        <v>8027.97</v>
      </c>
      <c r="L1353" s="24" t="str">
        <f>_xlfn.XLOOKUP(A1353,'Hospitalisation Details'!$K$2:$K$2344,'Hospitalisation Details'!$Q$2:$Q$2344,0)</f>
        <v>tier - 3</v>
      </c>
      <c r="M1353" s="5" t="str">
        <f>_xlfn.XLOOKUP(A1353,'Hospitalisation Details'!$K$2:$K$2344,'Hospitalisation Details'!$R$2:$R$2344,0)</f>
        <v>tier - 2</v>
      </c>
      <c r="N1353" s="5" t="str">
        <f>_xlfn.XLOOKUP(A1353,'Hospitalisation Details'!$K$2:$K$2344,'Hospitalisation Details'!$S$2:$S$2344,0)</f>
        <v>R1011</v>
      </c>
    </row>
    <row r="1354" spans="1:14" ht="15.6" x14ac:dyDescent="0.3">
      <c r="A1354" s="8" t="s">
        <v>1018</v>
      </c>
      <c r="B1354" s="7" t="str">
        <f>_xlfn.XLOOKUP(A1354,'Customer Names'!E1354:E3688,'Customer Names'!H1354:H3688)</f>
        <v>Piras</v>
      </c>
      <c r="C1354" s="7">
        <v>27.74</v>
      </c>
      <c r="D1354" s="7" t="str">
        <f>_xlfn.XLOOKUP(A1354,'Medical Examinations'!J1354:J3688,'Medical Examinations'!M1354:M3688)</f>
        <v>Yes</v>
      </c>
      <c r="E1354" s="7" t="str">
        <f>_xlfn.XLOOKUP(A1354,'Medical Examinations'!J1354:J3688,'Medical Examinations'!N1354:N3688)</f>
        <v>No</v>
      </c>
      <c r="F1354" s="7" t="str">
        <f>_xlfn.XLOOKUP(A1354,'Medical Examinations'!J1354:J3688,'Medical Examinations'!O1354:O3688)</f>
        <v>No</v>
      </c>
      <c r="G1354" s="7">
        <v>0</v>
      </c>
      <c r="H1354" s="7" t="str">
        <f>_xlfn.XLOOKUP(A1354,'Medical Examinations'!J1354:J3688,'Medical Examinations'!Q1354:Q3688)</f>
        <v>No</v>
      </c>
      <c r="I1354" s="7" t="str">
        <f>_xlfn.XLOOKUP(A1354,'Medical Examinations'!J1354:J3688,'Medical Examinations'!S1354:S3688)</f>
        <v>Over Weight</v>
      </c>
      <c r="J1354" s="7" t="str">
        <f>_xlfn.XLOOKUP(A1354,'Hospitalisation Details'!$K$2:$K$2344,'Hospitalisation Details'!$V$2:$V$2344,0)</f>
        <v>20-Dec-1976</v>
      </c>
      <c r="K1354" s="24">
        <f>_xlfn.XLOOKUP(A1354,'Hospitalisation Details'!$K$2:$K$2344,'Hospitalisation Details'!$P$2:$P$2344,0)</f>
        <v>8026.67</v>
      </c>
      <c r="L1354" s="24" t="str">
        <f>_xlfn.XLOOKUP(A1354,'Hospitalisation Details'!$K$2:$K$2344,'Hospitalisation Details'!$Q$2:$Q$2344,0)</f>
        <v>tier - 2</v>
      </c>
      <c r="M1354" s="5" t="str">
        <f>_xlfn.XLOOKUP(A1354,'Hospitalisation Details'!$K$2:$K$2344,'Hospitalisation Details'!$R$2:$R$2344,0)</f>
        <v>tier - 2</v>
      </c>
      <c r="N1354" s="5" t="str">
        <f>_xlfn.XLOOKUP(A1354,'Hospitalisation Details'!$K$2:$K$2344,'Hospitalisation Details'!$S$2:$S$2344,0)</f>
        <v>R1012</v>
      </c>
    </row>
    <row r="1355" spans="1:14" ht="15.6" x14ac:dyDescent="0.3">
      <c r="A1355" s="8" t="s">
        <v>1017</v>
      </c>
      <c r="B1355" s="7" t="str">
        <f>_xlfn.XLOOKUP(A1355,'Customer Names'!E1355:E3689,'Customer Names'!H1355:H3689)</f>
        <v>Olson</v>
      </c>
      <c r="C1355" s="7">
        <v>36.954999999999998</v>
      </c>
      <c r="D1355" s="7" t="str">
        <f>_xlfn.XLOOKUP(A1355,'Medical Examinations'!J1355:J3689,'Medical Examinations'!M1355:M3689)</f>
        <v>No</v>
      </c>
      <c r="E1355" s="7" t="str">
        <f>_xlfn.XLOOKUP(A1355,'Medical Examinations'!J1355:J3689,'Medical Examinations'!N1355:N3689)</f>
        <v>No</v>
      </c>
      <c r="F1355" s="7" t="str">
        <f>_xlfn.XLOOKUP(A1355,'Medical Examinations'!J1355:J3689,'Medical Examinations'!O1355:O3689)</f>
        <v>No</v>
      </c>
      <c r="G1355" s="7">
        <v>0</v>
      </c>
      <c r="H1355" s="7" t="str">
        <f>_xlfn.XLOOKUP(A1355,'Medical Examinations'!J1355:J3689,'Medical Examinations'!Q1355:Q3689)</f>
        <v>No</v>
      </c>
      <c r="I1355" s="7" t="str">
        <f>_xlfn.XLOOKUP(A1355,'Medical Examinations'!J1355:J3689,'Medical Examinations'!S1355:S3689)</f>
        <v>Obesity</v>
      </c>
      <c r="J1355" s="7" t="str">
        <f>_xlfn.XLOOKUP(A1355,'Hospitalisation Details'!$K$2:$K$2344,'Hospitalisation Details'!$V$2:$V$2344,0)</f>
        <v>17-Jul-1978</v>
      </c>
      <c r="K1355" s="24">
        <f>_xlfn.XLOOKUP(A1355,'Hospitalisation Details'!$K$2:$K$2344,'Hospitalisation Details'!$P$2:$P$2344,0)</f>
        <v>8023.14</v>
      </c>
      <c r="L1355" s="24" t="str">
        <f>_xlfn.XLOOKUP(A1355,'Hospitalisation Details'!$K$2:$K$2344,'Hospitalisation Details'!$Q$2:$Q$2344,0)</f>
        <v>tier - 2</v>
      </c>
      <c r="M1355" s="5" t="str">
        <f>_xlfn.XLOOKUP(A1355,'Hospitalisation Details'!$K$2:$K$2344,'Hospitalisation Details'!$R$2:$R$2344,0)</f>
        <v>tier - 3</v>
      </c>
      <c r="N1355" s="5" t="str">
        <f>_xlfn.XLOOKUP(A1355,'Hospitalisation Details'!$K$2:$K$2344,'Hospitalisation Details'!$S$2:$S$2344,0)</f>
        <v>R1012</v>
      </c>
    </row>
    <row r="1356" spans="1:14" ht="15.6" x14ac:dyDescent="0.3">
      <c r="A1356" s="8" t="s">
        <v>1016</v>
      </c>
      <c r="B1356" s="7" t="str">
        <f>_xlfn.XLOOKUP(A1356,'Customer Names'!E1356:E3690,'Customer Names'!H1356:H3690)</f>
        <v>Manfredi</v>
      </c>
      <c r="C1356" s="7">
        <v>30.69</v>
      </c>
      <c r="D1356" s="7" t="str">
        <f>_xlfn.XLOOKUP(A1356,'Medical Examinations'!J1356:J3690,'Medical Examinations'!M1356:M3690)</f>
        <v>No</v>
      </c>
      <c r="E1356" s="7" t="str">
        <f>_xlfn.XLOOKUP(A1356,'Medical Examinations'!J1356:J3690,'Medical Examinations'!N1356:N3690)</f>
        <v>No</v>
      </c>
      <c r="F1356" s="7" t="str">
        <f>_xlfn.XLOOKUP(A1356,'Medical Examinations'!J1356:J3690,'Medical Examinations'!O1356:O3690)</f>
        <v>No</v>
      </c>
      <c r="G1356" s="7">
        <v>0</v>
      </c>
      <c r="H1356" s="7" t="str">
        <f>_xlfn.XLOOKUP(A1356,'Medical Examinations'!J1356:J3690,'Medical Examinations'!Q1356:Q3690)</f>
        <v>No</v>
      </c>
      <c r="I1356" s="7" t="str">
        <f>_xlfn.XLOOKUP(A1356,'Medical Examinations'!J1356:J3690,'Medical Examinations'!S1356:S3690)</f>
        <v>Obesity</v>
      </c>
      <c r="J1356" s="7" t="str">
        <f>_xlfn.XLOOKUP(A1356,'Hospitalisation Details'!$K$2:$K$2344,'Hospitalisation Details'!$V$2:$V$2344,0)</f>
        <v>3-Nov-1989</v>
      </c>
      <c r="K1356" s="24">
        <f>_xlfn.XLOOKUP(A1356,'Hospitalisation Details'!$K$2:$K$2344,'Hospitalisation Details'!$P$2:$P$2344,0)</f>
        <v>8021.11</v>
      </c>
      <c r="L1356" s="24" t="str">
        <f>_xlfn.XLOOKUP(A1356,'Hospitalisation Details'!$K$2:$K$2344,'Hospitalisation Details'!$Q$2:$Q$2344,0)</f>
        <v>tier - 2</v>
      </c>
      <c r="M1356" s="5" t="str">
        <f>_xlfn.XLOOKUP(A1356,'Hospitalisation Details'!$K$2:$K$2344,'Hospitalisation Details'!$R$2:$R$2344,0)</f>
        <v>tier - 1</v>
      </c>
      <c r="N1356" s="5" t="str">
        <f>_xlfn.XLOOKUP(A1356,'Hospitalisation Details'!$K$2:$K$2344,'Hospitalisation Details'!$S$2:$S$2344,0)</f>
        <v>R1012</v>
      </c>
    </row>
    <row r="1357" spans="1:14" ht="15.6" x14ac:dyDescent="0.3">
      <c r="A1357" s="8" t="s">
        <v>1015</v>
      </c>
      <c r="B1357" s="7" t="str">
        <f>_xlfn.XLOOKUP(A1357,'Customer Names'!E1357:E3691,'Customer Names'!H1357:H3691)</f>
        <v>Landberg</v>
      </c>
      <c r="C1357" s="7">
        <v>24.984999999999999</v>
      </c>
      <c r="D1357" s="7" t="str">
        <f>_xlfn.XLOOKUP(A1357,'Medical Examinations'!J1357:J3691,'Medical Examinations'!M1357:M3691)</f>
        <v>No</v>
      </c>
      <c r="E1357" s="7" t="str">
        <f>_xlfn.XLOOKUP(A1357,'Medical Examinations'!J1357:J3691,'Medical Examinations'!N1357:N3691)</f>
        <v>No</v>
      </c>
      <c r="F1357" s="7" t="str">
        <f>_xlfn.XLOOKUP(A1357,'Medical Examinations'!J1357:J3691,'Medical Examinations'!O1357:O3691)</f>
        <v>No</v>
      </c>
      <c r="G1357" s="7">
        <v>0</v>
      </c>
      <c r="H1357" s="7" t="str">
        <f>_xlfn.XLOOKUP(A1357,'Medical Examinations'!J1357:J3691,'Medical Examinations'!Q1357:Q3691)</f>
        <v>No</v>
      </c>
      <c r="I1357" s="7" t="str">
        <f>_xlfn.XLOOKUP(A1357,'Medical Examinations'!J1357:J3691,'Medical Examinations'!S1357:S3691)</f>
        <v>Over Weight</v>
      </c>
      <c r="J1357" s="7" t="str">
        <f>_xlfn.XLOOKUP(A1357,'Hospitalisation Details'!$K$2:$K$2344,'Hospitalisation Details'!$V$2:$V$2344,0)</f>
        <v>8-Nov-1980</v>
      </c>
      <c r="K1357" s="24">
        <f>_xlfn.XLOOKUP(A1357,'Hospitalisation Details'!$K$2:$K$2344,'Hospitalisation Details'!$P$2:$P$2344,0)</f>
        <v>8017.06</v>
      </c>
      <c r="L1357" s="24" t="str">
        <f>_xlfn.XLOOKUP(A1357,'Hospitalisation Details'!$K$2:$K$2344,'Hospitalisation Details'!$Q$2:$Q$2344,0)</f>
        <v>tier - 2</v>
      </c>
      <c r="M1357" s="5" t="str">
        <f>_xlfn.XLOOKUP(A1357,'Hospitalisation Details'!$K$2:$K$2344,'Hospitalisation Details'!$R$2:$R$2344,0)</f>
        <v>tier - 2</v>
      </c>
      <c r="N1357" s="5" t="str">
        <f>_xlfn.XLOOKUP(A1357,'Hospitalisation Details'!$K$2:$K$2344,'Hospitalisation Details'!$S$2:$S$2344,0)</f>
        <v>R1012</v>
      </c>
    </row>
    <row r="1358" spans="1:14" ht="15.6" x14ac:dyDescent="0.3">
      <c r="A1358" s="8" t="s">
        <v>1014</v>
      </c>
      <c r="B1358" s="7" t="str">
        <f>_xlfn.XLOOKUP(A1358,'Customer Names'!E1358:E3692,'Customer Names'!H1358:H3692)</f>
        <v>Flynn</v>
      </c>
      <c r="C1358" s="7">
        <v>39.42</v>
      </c>
      <c r="D1358" s="7" t="str">
        <f>_xlfn.XLOOKUP(A1358,'Medical Examinations'!J1358:J3692,'Medical Examinations'!M1358:M3692)</f>
        <v>Yes</v>
      </c>
      <c r="E1358" s="7" t="str">
        <f>_xlfn.XLOOKUP(A1358,'Medical Examinations'!J1358:J3692,'Medical Examinations'!N1358:N3692)</f>
        <v>No</v>
      </c>
      <c r="F1358" s="7" t="str">
        <f>_xlfn.XLOOKUP(A1358,'Medical Examinations'!J1358:J3692,'Medical Examinations'!O1358:O3692)</f>
        <v>No</v>
      </c>
      <c r="G1358" s="7">
        <v>1</v>
      </c>
      <c r="H1358" s="7" t="str">
        <f>_xlfn.XLOOKUP(A1358,'Medical Examinations'!J1358:J3692,'Medical Examinations'!Q1358:Q3692)</f>
        <v>No</v>
      </c>
      <c r="I1358" s="7" t="str">
        <f>_xlfn.XLOOKUP(A1358,'Medical Examinations'!J1358:J3692,'Medical Examinations'!S1358:S3692)</f>
        <v>Obesity</v>
      </c>
      <c r="J1358" s="7" t="str">
        <f>_xlfn.XLOOKUP(A1358,'Hospitalisation Details'!$K$2:$K$2344,'Hospitalisation Details'!$V$2:$V$2344,0)</f>
        <v>18-Sep-1995</v>
      </c>
      <c r="K1358" s="24">
        <f>_xlfn.XLOOKUP(A1358,'Hospitalisation Details'!$K$2:$K$2344,'Hospitalisation Details'!$P$2:$P$2344,0)</f>
        <v>8014.62</v>
      </c>
      <c r="L1358" s="24" t="str">
        <f>_xlfn.XLOOKUP(A1358,'Hospitalisation Details'!$K$2:$K$2344,'Hospitalisation Details'!$Q$2:$Q$2344,0)</f>
        <v>tier - 2</v>
      </c>
      <c r="M1358" s="5" t="str">
        <f>_xlfn.XLOOKUP(A1358,'Hospitalisation Details'!$K$2:$K$2344,'Hospitalisation Details'!$R$2:$R$2344,0)</f>
        <v>tier - 3</v>
      </c>
      <c r="N1358" s="5" t="str">
        <f>_xlfn.XLOOKUP(A1358,'Hospitalisation Details'!$K$2:$K$2344,'Hospitalisation Details'!$S$2:$S$2344,0)</f>
        <v>R1012</v>
      </c>
    </row>
    <row r="1359" spans="1:14" ht="15.6" x14ac:dyDescent="0.3">
      <c r="A1359" s="8" t="s">
        <v>1013</v>
      </c>
      <c r="B1359" s="7" t="str">
        <f>_xlfn.XLOOKUP(A1359,'Customer Names'!E1359:E3693,'Customer Names'!H1359:H3693)</f>
        <v>Bishop</v>
      </c>
      <c r="C1359" s="7">
        <v>16.8</v>
      </c>
      <c r="D1359" s="7" t="str">
        <f>_xlfn.XLOOKUP(A1359,'Medical Examinations'!J1359:J3693,'Medical Examinations'!M1359:M3693)</f>
        <v>No</v>
      </c>
      <c r="E1359" s="7" t="str">
        <f>_xlfn.XLOOKUP(A1359,'Medical Examinations'!J1359:J3693,'Medical Examinations'!N1359:N3693)</f>
        <v>No</v>
      </c>
      <c r="F1359" s="7" t="str">
        <f>_xlfn.XLOOKUP(A1359,'Medical Examinations'!J1359:J3693,'Medical Examinations'!O1359:O3693)</f>
        <v>No</v>
      </c>
      <c r="G1359" s="7">
        <v>0</v>
      </c>
      <c r="H1359" s="7" t="str">
        <f>_xlfn.XLOOKUP(A1359,'Medical Examinations'!J1359:J3693,'Medical Examinations'!Q1359:Q3693)</f>
        <v>No</v>
      </c>
      <c r="I1359" s="7" t="str">
        <f>_xlfn.XLOOKUP(A1359,'Medical Examinations'!J1359:J3693,'Medical Examinations'!S1359:S3693)</f>
        <v>Under Weight</v>
      </c>
      <c r="J1359" s="7" t="str">
        <f>_xlfn.XLOOKUP(A1359,'Hospitalisation Details'!$K$2:$K$2344,'Hospitalisation Details'!$V$2:$V$2344,0)</f>
        <v>22-Aug-1962</v>
      </c>
      <c r="K1359" s="24">
        <f>_xlfn.XLOOKUP(A1359,'Hospitalisation Details'!$K$2:$K$2344,'Hospitalisation Details'!$P$2:$P$2344,0)</f>
        <v>8004.96</v>
      </c>
      <c r="L1359" s="24" t="str">
        <f>_xlfn.XLOOKUP(A1359,'Hospitalisation Details'!$K$2:$K$2344,'Hospitalisation Details'!$Q$2:$Q$2344,0)</f>
        <v>tier - 3</v>
      </c>
      <c r="M1359" s="5" t="str">
        <f>_xlfn.XLOOKUP(A1359,'Hospitalisation Details'!$K$2:$K$2344,'Hospitalisation Details'!$R$2:$R$2344,0)</f>
        <v>tier - 1</v>
      </c>
      <c r="N1359" s="5" t="str">
        <f>_xlfn.XLOOKUP(A1359,'Hospitalisation Details'!$K$2:$K$2344,'Hospitalisation Details'!$S$2:$S$2344,0)</f>
        <v>R1013</v>
      </c>
    </row>
    <row r="1360" spans="1:14" ht="15.6" x14ac:dyDescent="0.3">
      <c r="A1360" s="8" t="s">
        <v>1012</v>
      </c>
      <c r="B1360" s="7" t="str">
        <f>_xlfn.XLOOKUP(A1360,'Customer Names'!E1360:E3694,'Customer Names'!H1360:H3694)</f>
        <v>Devitt</v>
      </c>
      <c r="C1360" s="7">
        <v>23.274999999999999</v>
      </c>
      <c r="D1360" s="7" t="str">
        <f>_xlfn.XLOOKUP(A1360,'Medical Examinations'!J1360:J3694,'Medical Examinations'!M1360:M3694)</f>
        <v>Yes</v>
      </c>
      <c r="E1360" s="7" t="str">
        <f>_xlfn.XLOOKUP(A1360,'Medical Examinations'!J1360:J3694,'Medical Examinations'!N1360:N3694)</f>
        <v>No</v>
      </c>
      <c r="F1360" s="7" t="str">
        <f>_xlfn.XLOOKUP(A1360,'Medical Examinations'!J1360:J3694,'Medical Examinations'!O1360:O3694)</f>
        <v>Yes</v>
      </c>
      <c r="G1360" s="7">
        <v>1</v>
      </c>
      <c r="H1360" s="7" t="str">
        <f>_xlfn.XLOOKUP(A1360,'Medical Examinations'!J1360:J3694,'Medical Examinations'!Q1360:Q3694)</f>
        <v>No</v>
      </c>
      <c r="I1360" s="7" t="str">
        <f>_xlfn.XLOOKUP(A1360,'Medical Examinations'!J1360:J3694,'Medical Examinations'!S1360:S3694)</f>
        <v>Normal Weight</v>
      </c>
      <c r="J1360" s="7" t="str">
        <f>_xlfn.XLOOKUP(A1360,'Hospitalisation Details'!$K$2:$K$2344,'Hospitalisation Details'!$V$2:$V$2344,0)</f>
        <v>20-Aug-1983</v>
      </c>
      <c r="K1360" s="24">
        <f>_xlfn.XLOOKUP(A1360,'Hospitalisation Details'!$K$2:$K$2344,'Hospitalisation Details'!$P$2:$P$2344,0)</f>
        <v>7986.48</v>
      </c>
      <c r="L1360" s="24" t="str">
        <f>_xlfn.XLOOKUP(A1360,'Hospitalisation Details'!$K$2:$K$2344,'Hospitalisation Details'!$Q$2:$Q$2344,0)</f>
        <v>tier - 2</v>
      </c>
      <c r="M1360" s="5" t="str">
        <f>_xlfn.XLOOKUP(A1360,'Hospitalisation Details'!$K$2:$K$2344,'Hospitalisation Details'!$R$2:$R$2344,0)</f>
        <v>tier - 3</v>
      </c>
      <c r="N1360" s="5" t="str">
        <f>_xlfn.XLOOKUP(A1360,'Hospitalisation Details'!$K$2:$K$2344,'Hospitalisation Details'!$S$2:$S$2344,0)</f>
        <v>R1024</v>
      </c>
    </row>
    <row r="1361" spans="1:14" ht="15.6" x14ac:dyDescent="0.3">
      <c r="A1361" s="8" t="s">
        <v>1011</v>
      </c>
      <c r="B1361" s="7" t="str">
        <f>_xlfn.XLOOKUP(A1361,'Customer Names'!E1361:E3695,'Customer Names'!H1361:H3695)</f>
        <v>Lynch</v>
      </c>
      <c r="C1361" s="7">
        <v>22.8</v>
      </c>
      <c r="D1361" s="7" t="str">
        <f>_xlfn.XLOOKUP(A1361,'Medical Examinations'!J1361:J3695,'Medical Examinations'!M1361:M3695)</f>
        <v>Yes</v>
      </c>
      <c r="E1361" s="7" t="str">
        <f>_xlfn.XLOOKUP(A1361,'Medical Examinations'!J1361:J3695,'Medical Examinations'!N1361:N3695)</f>
        <v>No</v>
      </c>
      <c r="F1361" s="7" t="str">
        <f>_xlfn.XLOOKUP(A1361,'Medical Examinations'!J1361:J3695,'Medical Examinations'!O1361:O3695)</f>
        <v>Yes</v>
      </c>
      <c r="G1361" s="7">
        <v>1</v>
      </c>
      <c r="H1361" s="7" t="str">
        <f>_xlfn.XLOOKUP(A1361,'Medical Examinations'!J1361:J3695,'Medical Examinations'!Q1361:Q3695)</f>
        <v>No</v>
      </c>
      <c r="I1361" s="7" t="str">
        <f>_xlfn.XLOOKUP(A1361,'Medical Examinations'!J1361:J3695,'Medical Examinations'!S1361:S3695)</f>
        <v>Normal Weight</v>
      </c>
      <c r="J1361" s="7" t="str">
        <f>_xlfn.XLOOKUP(A1361,'Hospitalisation Details'!$K$2:$K$2344,'Hospitalisation Details'!$V$2:$V$2344,0)</f>
        <v>28-Aug-1983</v>
      </c>
      <c r="K1361" s="24">
        <f>_xlfn.XLOOKUP(A1361,'Hospitalisation Details'!$K$2:$K$2344,'Hospitalisation Details'!$P$2:$P$2344,0)</f>
        <v>7985.82</v>
      </c>
      <c r="L1361" s="24" t="str">
        <f>_xlfn.XLOOKUP(A1361,'Hospitalisation Details'!$K$2:$K$2344,'Hospitalisation Details'!$Q$2:$Q$2344,0)</f>
        <v>tier - 2</v>
      </c>
      <c r="M1361" s="5" t="str">
        <f>_xlfn.XLOOKUP(A1361,'Hospitalisation Details'!$K$2:$K$2344,'Hospitalisation Details'!$R$2:$R$2344,0)</f>
        <v>tier - 1</v>
      </c>
      <c r="N1361" s="5" t="str">
        <f>_xlfn.XLOOKUP(A1361,'Hospitalisation Details'!$K$2:$K$2344,'Hospitalisation Details'!$S$2:$S$2344,0)</f>
        <v>R1024</v>
      </c>
    </row>
    <row r="1362" spans="1:14" ht="15.6" x14ac:dyDescent="0.3">
      <c r="A1362" s="8" t="s">
        <v>1010</v>
      </c>
      <c r="B1362" s="7" t="str">
        <f>_xlfn.XLOOKUP(A1362,'Customer Names'!E1362:E3696,'Customer Names'!H1362:H3696)</f>
        <v>Tramontano</v>
      </c>
      <c r="C1362" s="7">
        <v>24.3</v>
      </c>
      <c r="D1362" s="7" t="str">
        <f>_xlfn.XLOOKUP(A1362,'Medical Examinations'!J1362:J3696,'Medical Examinations'!M1362:M3696)</f>
        <v>No</v>
      </c>
      <c r="E1362" s="7" t="str">
        <f>_xlfn.XLOOKUP(A1362,'Medical Examinations'!J1362:J3696,'Medical Examinations'!N1362:N3696)</f>
        <v>No</v>
      </c>
      <c r="F1362" s="7" t="str">
        <f>_xlfn.XLOOKUP(A1362,'Medical Examinations'!J1362:J3696,'Medical Examinations'!O1362:O3696)</f>
        <v>No</v>
      </c>
      <c r="G1362" s="7">
        <v>2</v>
      </c>
      <c r="H1362" s="7" t="str">
        <f>_xlfn.XLOOKUP(A1362,'Medical Examinations'!J1362:J3696,'Medical Examinations'!Q1362:Q3696)</f>
        <v>No</v>
      </c>
      <c r="I1362" s="7" t="str">
        <f>_xlfn.XLOOKUP(A1362,'Medical Examinations'!J1362:J3696,'Medical Examinations'!S1362:S3696)</f>
        <v>Normal Weight</v>
      </c>
      <c r="J1362" s="7" t="str">
        <f>_xlfn.XLOOKUP(A1362,'Hospitalisation Details'!$K$2:$K$2344,'Hospitalisation Details'!$V$2:$V$2344,0)</f>
        <v>23-Nov-1972</v>
      </c>
      <c r="K1362" s="24">
        <f>_xlfn.XLOOKUP(A1362,'Hospitalisation Details'!$K$2:$K$2344,'Hospitalisation Details'!$P$2:$P$2344,0)</f>
        <v>7980.34</v>
      </c>
      <c r="L1362" s="24" t="str">
        <f>_xlfn.XLOOKUP(A1362,'Hospitalisation Details'!$K$2:$K$2344,'Hospitalisation Details'!$Q$2:$Q$2344,0)</f>
        <v>tier - 2</v>
      </c>
      <c r="M1362" s="5" t="str">
        <f>_xlfn.XLOOKUP(A1362,'Hospitalisation Details'!$K$2:$K$2344,'Hospitalisation Details'!$R$2:$R$2344,0)</f>
        <v>tier - 2</v>
      </c>
      <c r="N1362" s="5" t="str">
        <f>_xlfn.XLOOKUP(A1362,'Hospitalisation Details'!$K$2:$K$2344,'Hospitalisation Details'!$S$2:$S$2344,0)</f>
        <v>R1013</v>
      </c>
    </row>
    <row r="1363" spans="1:14" ht="15.6" x14ac:dyDescent="0.3">
      <c r="A1363" s="8" t="s">
        <v>1009</v>
      </c>
      <c r="B1363" s="7" t="str">
        <f>_xlfn.XLOOKUP(A1363,'Customer Names'!E1363:E3697,'Customer Names'!H1363:H3697)</f>
        <v>Davidson</v>
      </c>
      <c r="C1363" s="7">
        <v>25.13</v>
      </c>
      <c r="D1363" s="7" t="str">
        <f>_xlfn.XLOOKUP(A1363,'Medical Examinations'!J1363:J3697,'Medical Examinations'!M1363:M3697)</f>
        <v>Yes</v>
      </c>
      <c r="E1363" s="7" t="str">
        <f>_xlfn.XLOOKUP(A1363,'Medical Examinations'!J1363:J3697,'Medical Examinations'!N1363:N3697)</f>
        <v>No</v>
      </c>
      <c r="F1363" s="7" t="str">
        <f>_xlfn.XLOOKUP(A1363,'Medical Examinations'!J1363:J3697,'Medical Examinations'!O1363:O3697)</f>
        <v>No</v>
      </c>
      <c r="G1363" s="7">
        <v>1</v>
      </c>
      <c r="H1363" s="7" t="str">
        <f>_xlfn.XLOOKUP(A1363,'Medical Examinations'!J1363:J3697,'Medical Examinations'!Q1363:Q3697)</f>
        <v>No</v>
      </c>
      <c r="I1363" s="7" t="str">
        <f>_xlfn.XLOOKUP(A1363,'Medical Examinations'!J1363:J3697,'Medical Examinations'!S1363:S3697)</f>
        <v>Over Weight</v>
      </c>
      <c r="J1363" s="7" t="str">
        <f>_xlfn.XLOOKUP(A1363,'Hospitalisation Details'!$K$2:$K$2344,'Hospitalisation Details'!$V$2:$V$2344,0)</f>
        <v>10-Aug-1975</v>
      </c>
      <c r="K1363" s="24">
        <f>_xlfn.XLOOKUP(A1363,'Hospitalisation Details'!$K$2:$K$2344,'Hospitalisation Details'!$P$2:$P$2344,0)</f>
        <v>7966.81</v>
      </c>
      <c r="L1363" s="24" t="str">
        <f>_xlfn.XLOOKUP(A1363,'Hospitalisation Details'!$K$2:$K$2344,'Hospitalisation Details'!$Q$2:$Q$2344,0)</f>
        <v>tier - 2</v>
      </c>
      <c r="M1363" s="5" t="str">
        <f>_xlfn.XLOOKUP(A1363,'Hospitalisation Details'!$K$2:$K$2344,'Hospitalisation Details'!$R$2:$R$2344,0)</f>
        <v>tier - 2</v>
      </c>
      <c r="N1363" s="5" t="str">
        <f>_xlfn.XLOOKUP(A1363,'Hospitalisation Details'!$K$2:$K$2344,'Hospitalisation Details'!$S$2:$S$2344,0)</f>
        <v>R1013</v>
      </c>
    </row>
    <row r="1364" spans="1:14" ht="15.6" x14ac:dyDescent="0.3">
      <c r="A1364" s="8" t="s">
        <v>1008</v>
      </c>
      <c r="B1364" s="7" t="str">
        <f>_xlfn.XLOOKUP(A1364,'Customer Names'!E1364:E3698,'Customer Names'!H1364:H3698)</f>
        <v>Burke</v>
      </c>
      <c r="C1364" s="7">
        <v>22.72</v>
      </c>
      <c r="D1364" s="7" t="str">
        <f>_xlfn.XLOOKUP(A1364,'Medical Examinations'!J1364:J3698,'Medical Examinations'!M1364:M3698)</f>
        <v>Yes</v>
      </c>
      <c r="E1364" s="7" t="str">
        <f>_xlfn.XLOOKUP(A1364,'Medical Examinations'!J1364:J3698,'Medical Examinations'!N1364:N3698)</f>
        <v>No</v>
      </c>
      <c r="F1364" s="7" t="str">
        <f>_xlfn.XLOOKUP(A1364,'Medical Examinations'!J1364:J3698,'Medical Examinations'!O1364:O3698)</f>
        <v>No</v>
      </c>
      <c r="G1364" s="7">
        <v>2</v>
      </c>
      <c r="H1364" s="7" t="str">
        <f>_xlfn.XLOOKUP(A1364,'Medical Examinations'!J1364:J3698,'Medical Examinations'!Q1364:Q3698)</f>
        <v>No</v>
      </c>
      <c r="I1364" s="7" t="str">
        <f>_xlfn.XLOOKUP(A1364,'Medical Examinations'!J1364:J3698,'Medical Examinations'!S1364:S3698)</f>
        <v>Normal Weight</v>
      </c>
      <c r="J1364" s="7" t="str">
        <f>_xlfn.XLOOKUP(A1364,'Hospitalisation Details'!$K$2:$K$2344,'Hospitalisation Details'!$V$2:$V$2344,0)</f>
        <v>19-Jun-1970</v>
      </c>
      <c r="K1364" s="24">
        <f>_xlfn.XLOOKUP(A1364,'Hospitalisation Details'!$K$2:$K$2344,'Hospitalisation Details'!$P$2:$P$2344,0)</f>
        <v>7958.13</v>
      </c>
      <c r="L1364" s="24" t="str">
        <f>_xlfn.XLOOKUP(A1364,'Hospitalisation Details'!$K$2:$K$2344,'Hospitalisation Details'!$Q$2:$Q$2344,0)</f>
        <v>tier - 2</v>
      </c>
      <c r="M1364" s="5" t="str">
        <f>_xlfn.XLOOKUP(A1364,'Hospitalisation Details'!$K$2:$K$2344,'Hospitalisation Details'!$R$2:$R$2344,0)</f>
        <v>tier - 2</v>
      </c>
      <c r="N1364" s="5" t="str">
        <f>_xlfn.XLOOKUP(A1364,'Hospitalisation Details'!$K$2:$K$2344,'Hospitalisation Details'!$S$2:$S$2344,0)</f>
        <v>R1013</v>
      </c>
    </row>
    <row r="1365" spans="1:14" ht="15.6" x14ac:dyDescent="0.3">
      <c r="A1365" s="8" t="s">
        <v>1007</v>
      </c>
      <c r="B1365" s="7" t="str">
        <f>_xlfn.XLOOKUP(A1365,'Customer Names'!E1365:E3699,'Customer Names'!H1365:H3699)</f>
        <v>McGraw</v>
      </c>
      <c r="C1365" s="7">
        <v>32.6</v>
      </c>
      <c r="D1365" s="7" t="str">
        <f>_xlfn.XLOOKUP(A1365,'Medical Examinations'!J1365:J3699,'Medical Examinations'!M1365:M3699)</f>
        <v>Yes</v>
      </c>
      <c r="E1365" s="7" t="str">
        <f>_xlfn.XLOOKUP(A1365,'Medical Examinations'!J1365:J3699,'Medical Examinations'!N1365:N3699)</f>
        <v>No</v>
      </c>
      <c r="F1365" s="7" t="str">
        <f>_xlfn.XLOOKUP(A1365,'Medical Examinations'!J1365:J3699,'Medical Examinations'!O1365:O3699)</f>
        <v>No</v>
      </c>
      <c r="G1365" s="7">
        <v>0</v>
      </c>
      <c r="H1365" s="7" t="str">
        <f>_xlfn.XLOOKUP(A1365,'Medical Examinations'!J1365:J3699,'Medical Examinations'!Q1365:Q3699)</f>
        <v>No</v>
      </c>
      <c r="I1365" s="7" t="str">
        <f>_xlfn.XLOOKUP(A1365,'Medical Examinations'!J1365:J3699,'Medical Examinations'!S1365:S3699)</f>
        <v>Obesity</v>
      </c>
      <c r="J1365" s="7" t="str">
        <f>_xlfn.XLOOKUP(A1365,'Hospitalisation Details'!$K$2:$K$2344,'Hospitalisation Details'!$V$2:$V$2344,0)</f>
        <v>28-Dec-1981</v>
      </c>
      <c r="K1365" s="24">
        <f>_xlfn.XLOOKUP(A1365,'Hospitalisation Details'!$K$2:$K$2344,'Hospitalisation Details'!$P$2:$P$2344,0)</f>
        <v>7954.52</v>
      </c>
      <c r="L1365" s="24" t="str">
        <f>_xlfn.XLOOKUP(A1365,'Hospitalisation Details'!$K$2:$K$2344,'Hospitalisation Details'!$Q$2:$Q$2344,0)</f>
        <v>tier - 2</v>
      </c>
      <c r="M1365" s="5" t="str">
        <f>_xlfn.XLOOKUP(A1365,'Hospitalisation Details'!$K$2:$K$2344,'Hospitalisation Details'!$R$2:$R$2344,0)</f>
        <v>tier - 2</v>
      </c>
      <c r="N1365" s="5" t="str">
        <f>_xlfn.XLOOKUP(A1365,'Hospitalisation Details'!$K$2:$K$2344,'Hospitalisation Details'!$S$2:$S$2344,0)</f>
        <v>R1011</v>
      </c>
    </row>
    <row r="1366" spans="1:14" ht="15.6" x14ac:dyDescent="0.3">
      <c r="A1366" s="8" t="s">
        <v>1006</v>
      </c>
      <c r="B1366" s="7" t="str">
        <f>_xlfn.XLOOKUP(A1366,'Customer Names'!E1366:E3700,'Customer Names'!H1366:H3700)</f>
        <v>Fellure</v>
      </c>
      <c r="C1366" s="7">
        <v>17.28</v>
      </c>
      <c r="D1366" s="7" t="str">
        <f>_xlfn.XLOOKUP(A1366,'Medical Examinations'!J1366:J3700,'Medical Examinations'!M1366:M3700)</f>
        <v>Yes</v>
      </c>
      <c r="E1366" s="7" t="str">
        <f>_xlfn.XLOOKUP(A1366,'Medical Examinations'!J1366:J3700,'Medical Examinations'!N1366:N3700)</f>
        <v>No</v>
      </c>
      <c r="F1366" s="7" t="str">
        <f>_xlfn.XLOOKUP(A1366,'Medical Examinations'!J1366:J3700,'Medical Examinations'!O1366:O3700)</f>
        <v>No</v>
      </c>
      <c r="G1366" s="7">
        <v>2</v>
      </c>
      <c r="H1366" s="7" t="str">
        <f>_xlfn.XLOOKUP(A1366,'Medical Examinations'!J1366:J3700,'Medical Examinations'!Q1366:Q3700)</f>
        <v>No</v>
      </c>
      <c r="I1366" s="7" t="str">
        <f>_xlfn.XLOOKUP(A1366,'Medical Examinations'!J1366:J3700,'Medical Examinations'!S1366:S3700)</f>
        <v>Under Weight</v>
      </c>
      <c r="J1366" s="7" t="str">
        <f>_xlfn.XLOOKUP(A1366,'Hospitalisation Details'!$K$2:$K$2344,'Hospitalisation Details'!$V$2:$V$2344,0)</f>
        <v>9-Jul-1966</v>
      </c>
      <c r="K1366" s="24">
        <f>_xlfn.XLOOKUP(A1366,'Hospitalisation Details'!$K$2:$K$2344,'Hospitalisation Details'!$P$2:$P$2344,0)</f>
        <v>7953.72</v>
      </c>
      <c r="L1366" s="24" t="str">
        <f>_xlfn.XLOOKUP(A1366,'Hospitalisation Details'!$K$2:$K$2344,'Hospitalisation Details'!$Q$2:$Q$2344,0)</f>
        <v>tier - 3</v>
      </c>
      <c r="M1366" s="5" t="str">
        <f>_xlfn.XLOOKUP(A1366,'Hospitalisation Details'!$K$2:$K$2344,'Hospitalisation Details'!$R$2:$R$2344,0)</f>
        <v>tier - 3</v>
      </c>
      <c r="N1366" s="5" t="str">
        <f>_xlfn.XLOOKUP(A1366,'Hospitalisation Details'!$K$2:$K$2344,'Hospitalisation Details'!$S$2:$S$2344,0)</f>
        <v>R1012</v>
      </c>
    </row>
    <row r="1367" spans="1:14" ht="15.6" x14ac:dyDescent="0.3">
      <c r="A1367" s="8" t="s">
        <v>1005</v>
      </c>
      <c r="B1367" s="7" t="str">
        <f>_xlfn.XLOOKUP(A1367,'Customer Names'!E1367:E3701,'Customer Names'!H1367:H3701)</f>
        <v>Sanford</v>
      </c>
      <c r="C1367" s="7">
        <v>27.92</v>
      </c>
      <c r="D1367" s="7" t="str">
        <f>_xlfn.XLOOKUP(A1367,'Medical Examinations'!J1367:J3701,'Medical Examinations'!M1367:M3701)</f>
        <v>No</v>
      </c>
      <c r="E1367" s="7" t="str">
        <f>_xlfn.XLOOKUP(A1367,'Medical Examinations'!J1367:J3701,'Medical Examinations'!N1367:N3701)</f>
        <v>No</v>
      </c>
      <c r="F1367" s="7" t="str">
        <f>_xlfn.XLOOKUP(A1367,'Medical Examinations'!J1367:J3701,'Medical Examinations'!O1367:O3701)</f>
        <v>No</v>
      </c>
      <c r="G1367" s="7">
        <v>1</v>
      </c>
      <c r="H1367" s="7" t="str">
        <f>_xlfn.XLOOKUP(A1367,'Medical Examinations'!J1367:J3701,'Medical Examinations'!Q1367:Q3701)</f>
        <v>No</v>
      </c>
      <c r="I1367" s="7" t="str">
        <f>_xlfn.XLOOKUP(A1367,'Medical Examinations'!J1367:J3701,'Medical Examinations'!S1367:S3701)</f>
        <v>Over Weight</v>
      </c>
      <c r="J1367" s="7" t="str">
        <f>_xlfn.XLOOKUP(A1367,'Hospitalisation Details'!$K$2:$K$2344,'Hospitalisation Details'!$V$2:$V$2344,0)</f>
        <v>29-Oct-1987</v>
      </c>
      <c r="K1367" s="24">
        <f>_xlfn.XLOOKUP(A1367,'Hospitalisation Details'!$K$2:$K$2344,'Hospitalisation Details'!$P$2:$P$2344,0)</f>
        <v>7948.22</v>
      </c>
      <c r="L1367" s="24" t="str">
        <f>_xlfn.XLOOKUP(A1367,'Hospitalisation Details'!$K$2:$K$2344,'Hospitalisation Details'!$Q$2:$Q$2344,0)</f>
        <v>tier - 2</v>
      </c>
      <c r="M1367" s="5" t="str">
        <f>_xlfn.XLOOKUP(A1367,'Hospitalisation Details'!$K$2:$K$2344,'Hospitalisation Details'!$R$2:$R$2344,0)</f>
        <v>tier - 3</v>
      </c>
      <c r="N1367" s="5" t="str">
        <f>_xlfn.XLOOKUP(A1367,'Hospitalisation Details'!$K$2:$K$2344,'Hospitalisation Details'!$S$2:$S$2344,0)</f>
        <v>R1025</v>
      </c>
    </row>
    <row r="1368" spans="1:14" ht="15.6" x14ac:dyDescent="0.3">
      <c r="A1368" s="8" t="s">
        <v>1004</v>
      </c>
      <c r="B1368" s="7" t="str">
        <f>_xlfn.XLOOKUP(A1368,'Customer Names'!E1368:E3702,'Customer Names'!H1368:H3702)</f>
        <v>Wrenn</v>
      </c>
      <c r="C1368" s="7">
        <v>38.284999999999997</v>
      </c>
      <c r="D1368" s="7" t="str">
        <f>_xlfn.XLOOKUP(A1368,'Medical Examinations'!J1368:J3702,'Medical Examinations'!M1368:M3702)</f>
        <v>No</v>
      </c>
      <c r="E1368" s="7" t="str">
        <f>_xlfn.XLOOKUP(A1368,'Medical Examinations'!J1368:J3702,'Medical Examinations'!N1368:N3702)</f>
        <v>No</v>
      </c>
      <c r="F1368" s="7" t="str">
        <f>_xlfn.XLOOKUP(A1368,'Medical Examinations'!J1368:J3702,'Medical Examinations'!O1368:O3702)</f>
        <v>No</v>
      </c>
      <c r="G1368" s="7">
        <v>0</v>
      </c>
      <c r="H1368" s="7" t="str">
        <f>_xlfn.XLOOKUP(A1368,'Medical Examinations'!J1368:J3702,'Medical Examinations'!Q1368:Q3702)</f>
        <v>No</v>
      </c>
      <c r="I1368" s="7" t="str">
        <f>_xlfn.XLOOKUP(A1368,'Medical Examinations'!J1368:J3702,'Medical Examinations'!S1368:S3702)</f>
        <v>Obesity</v>
      </c>
      <c r="J1368" s="7" t="str">
        <f>_xlfn.XLOOKUP(A1368,'Hospitalisation Details'!$K$2:$K$2344,'Hospitalisation Details'!$V$2:$V$2344,0)</f>
        <v>20-Jul-1977</v>
      </c>
      <c r="K1368" s="24">
        <f>_xlfn.XLOOKUP(A1368,'Hospitalisation Details'!$K$2:$K$2344,'Hospitalisation Details'!$P$2:$P$2344,0)</f>
        <v>7935.29</v>
      </c>
      <c r="L1368" s="24" t="str">
        <f>_xlfn.XLOOKUP(A1368,'Hospitalisation Details'!$K$2:$K$2344,'Hospitalisation Details'!$Q$2:$Q$2344,0)</f>
        <v>tier - 2</v>
      </c>
      <c r="M1368" s="5" t="str">
        <f>_xlfn.XLOOKUP(A1368,'Hospitalisation Details'!$K$2:$K$2344,'Hospitalisation Details'!$R$2:$R$2344,0)</f>
        <v>tier - 1</v>
      </c>
      <c r="N1368" s="5" t="str">
        <f>_xlfn.XLOOKUP(A1368,'Hospitalisation Details'!$K$2:$K$2344,'Hospitalisation Details'!$S$2:$S$2344,0)</f>
        <v>R1024</v>
      </c>
    </row>
    <row r="1369" spans="1:14" ht="15.6" x14ac:dyDescent="0.3">
      <c r="A1369" s="8" t="s">
        <v>1003</v>
      </c>
      <c r="B1369" s="7" t="str">
        <f>_xlfn.XLOOKUP(A1369,'Customer Names'!E1369:E3703,'Customer Names'!H1369:H3703)</f>
        <v>Lindsey</v>
      </c>
      <c r="C1369" s="7">
        <v>16.48</v>
      </c>
      <c r="D1369" s="7" t="str">
        <f>_xlfn.XLOOKUP(A1369,'Medical Examinations'!J1369:J3703,'Medical Examinations'!M1369:M3703)</f>
        <v>No</v>
      </c>
      <c r="E1369" s="7" t="str">
        <f>_xlfn.XLOOKUP(A1369,'Medical Examinations'!J1369:J3703,'Medical Examinations'!N1369:N3703)</f>
        <v>No</v>
      </c>
      <c r="F1369" s="7" t="str">
        <f>_xlfn.XLOOKUP(A1369,'Medical Examinations'!J1369:J3703,'Medical Examinations'!O1369:O3703)</f>
        <v>No</v>
      </c>
      <c r="G1369" s="7">
        <v>0</v>
      </c>
      <c r="H1369" s="7" t="str">
        <f>_xlfn.XLOOKUP(A1369,'Medical Examinations'!J1369:J3703,'Medical Examinations'!Q1369:Q3703)</f>
        <v>No</v>
      </c>
      <c r="I1369" s="7" t="str">
        <f>_xlfn.XLOOKUP(A1369,'Medical Examinations'!J1369:J3703,'Medical Examinations'!S1369:S3703)</f>
        <v>Under Weight</v>
      </c>
      <c r="J1369" s="7" t="str">
        <f>_xlfn.XLOOKUP(A1369,'Hospitalisation Details'!$K$2:$K$2344,'Hospitalisation Details'!$V$2:$V$2344,0)</f>
        <v>10-Oct-1962</v>
      </c>
      <c r="K1369" s="24">
        <f>_xlfn.XLOOKUP(A1369,'Hospitalisation Details'!$K$2:$K$2344,'Hospitalisation Details'!$P$2:$P$2344,0)</f>
        <v>7896.41</v>
      </c>
      <c r="L1369" s="24" t="str">
        <f>_xlfn.XLOOKUP(A1369,'Hospitalisation Details'!$K$2:$K$2344,'Hospitalisation Details'!$Q$2:$Q$2344,0)</f>
        <v>tier - 3</v>
      </c>
      <c r="M1369" s="5" t="str">
        <f>_xlfn.XLOOKUP(A1369,'Hospitalisation Details'!$K$2:$K$2344,'Hospitalisation Details'!$R$2:$R$2344,0)</f>
        <v>tier - 2</v>
      </c>
      <c r="N1369" s="5" t="str">
        <f>_xlfn.XLOOKUP(A1369,'Hospitalisation Details'!$K$2:$K$2344,'Hospitalisation Details'!$S$2:$S$2344,0)</f>
        <v>R1013</v>
      </c>
    </row>
    <row r="1370" spans="1:14" ht="15.6" x14ac:dyDescent="0.3">
      <c r="A1370" s="8" t="s">
        <v>1002</v>
      </c>
      <c r="B1370" s="7" t="str">
        <f>_xlfn.XLOOKUP(A1370,'Customer Names'!E1370:E3704,'Customer Names'!H1370:H3704)</f>
        <v>Krueger</v>
      </c>
      <c r="C1370" s="7">
        <v>38.57</v>
      </c>
      <c r="D1370" s="7" t="str">
        <f>_xlfn.XLOOKUP(A1370,'Medical Examinations'!J1370:J3704,'Medical Examinations'!M1370:M3704)</f>
        <v>No</v>
      </c>
      <c r="E1370" s="7" t="str">
        <f>_xlfn.XLOOKUP(A1370,'Medical Examinations'!J1370:J3704,'Medical Examinations'!N1370:N3704)</f>
        <v>No</v>
      </c>
      <c r="F1370" s="7" t="str">
        <f>_xlfn.XLOOKUP(A1370,'Medical Examinations'!J1370:J3704,'Medical Examinations'!O1370:O3704)</f>
        <v>No</v>
      </c>
      <c r="G1370" s="7">
        <v>0</v>
      </c>
      <c r="H1370" s="7" t="str">
        <f>_xlfn.XLOOKUP(A1370,'Medical Examinations'!J1370:J3704,'Medical Examinations'!Q1370:Q3704)</f>
        <v>No</v>
      </c>
      <c r="I1370" s="7" t="str">
        <f>_xlfn.XLOOKUP(A1370,'Medical Examinations'!J1370:J3704,'Medical Examinations'!S1370:S3704)</f>
        <v>Obesity</v>
      </c>
      <c r="J1370" s="7" t="str">
        <f>_xlfn.XLOOKUP(A1370,'Hospitalisation Details'!$K$2:$K$2344,'Hospitalisation Details'!$V$2:$V$2344,0)</f>
        <v>17-Nov-1994</v>
      </c>
      <c r="K1370" s="24">
        <f>_xlfn.XLOOKUP(A1370,'Hospitalisation Details'!$K$2:$K$2344,'Hospitalisation Details'!$P$2:$P$2344,0)</f>
        <v>7851.85</v>
      </c>
      <c r="L1370" s="24" t="str">
        <f>_xlfn.XLOOKUP(A1370,'Hospitalisation Details'!$K$2:$K$2344,'Hospitalisation Details'!$Q$2:$Q$2344,0)</f>
        <v>tier - 2</v>
      </c>
      <c r="M1370" s="5" t="str">
        <f>_xlfn.XLOOKUP(A1370,'Hospitalisation Details'!$K$2:$K$2344,'Hospitalisation Details'!$R$2:$R$2344,0)</f>
        <v>tier - 3</v>
      </c>
      <c r="N1370" s="5" t="str">
        <f>_xlfn.XLOOKUP(A1370,'Hospitalisation Details'!$K$2:$K$2344,'Hospitalisation Details'!$S$2:$S$2344,0)</f>
        <v>R1012</v>
      </c>
    </row>
    <row r="1371" spans="1:14" ht="15.6" x14ac:dyDescent="0.3">
      <c r="A1371" s="8" t="s">
        <v>1001</v>
      </c>
      <c r="B1371" s="7" t="str">
        <f>_xlfn.XLOOKUP(A1371,'Customer Names'!E1371:E3705,'Customer Names'!H1371:H3705)</f>
        <v>Babler</v>
      </c>
      <c r="C1371" s="7">
        <v>43.85</v>
      </c>
      <c r="D1371" s="7" t="str">
        <f>_xlfn.XLOOKUP(A1371,'Medical Examinations'!J1371:J3705,'Medical Examinations'!M1371:M3705)</f>
        <v>Yes</v>
      </c>
      <c r="E1371" s="7" t="str">
        <f>_xlfn.XLOOKUP(A1371,'Medical Examinations'!J1371:J3705,'Medical Examinations'!N1371:N3705)</f>
        <v>No</v>
      </c>
      <c r="F1371" s="7" t="str">
        <f>_xlfn.XLOOKUP(A1371,'Medical Examinations'!J1371:J3705,'Medical Examinations'!O1371:O3705)</f>
        <v>No</v>
      </c>
      <c r="G1371" s="7">
        <v>0</v>
      </c>
      <c r="H1371" s="7" t="str">
        <f>_xlfn.XLOOKUP(A1371,'Medical Examinations'!J1371:J3705,'Medical Examinations'!Q1371:Q3705)</f>
        <v>No</v>
      </c>
      <c r="I1371" s="7" t="str">
        <f>_xlfn.XLOOKUP(A1371,'Medical Examinations'!J1371:J3705,'Medical Examinations'!S1371:S3705)</f>
        <v>Obesity</v>
      </c>
      <c r="J1371" s="7" t="str">
        <f>_xlfn.XLOOKUP(A1371,'Hospitalisation Details'!$K$2:$K$2344,'Hospitalisation Details'!$V$2:$V$2344,0)</f>
        <v>5-Oct-2001</v>
      </c>
      <c r="K1371" s="24">
        <f>_xlfn.XLOOKUP(A1371,'Hospitalisation Details'!$K$2:$K$2344,'Hospitalisation Details'!$P$2:$P$2344,0)</f>
        <v>7844.8</v>
      </c>
      <c r="L1371" s="24" t="str">
        <f>_xlfn.XLOOKUP(A1371,'Hospitalisation Details'!$K$2:$K$2344,'Hospitalisation Details'!$Q$2:$Q$2344,0)</f>
        <v>tier - 2</v>
      </c>
      <c r="M1371" s="5" t="str">
        <f>_xlfn.XLOOKUP(A1371,'Hospitalisation Details'!$K$2:$K$2344,'Hospitalisation Details'!$R$2:$R$2344,0)</f>
        <v>tier - 2</v>
      </c>
      <c r="N1371" s="5" t="str">
        <f>_xlfn.XLOOKUP(A1371,'Hospitalisation Details'!$K$2:$K$2344,'Hospitalisation Details'!$S$2:$S$2344,0)</f>
        <v>R1012</v>
      </c>
    </row>
    <row r="1372" spans="1:14" ht="15.6" x14ac:dyDescent="0.3">
      <c r="A1372" s="8" t="s">
        <v>1000</v>
      </c>
      <c r="B1372" s="7" t="str">
        <f>_xlfn.XLOOKUP(A1372,'Customer Names'!E1372:E3706,'Customer Names'!H1372:H3706)</f>
        <v>Brezenski</v>
      </c>
      <c r="C1372" s="7">
        <v>30.11</v>
      </c>
      <c r="D1372" s="7" t="str">
        <f>_xlfn.XLOOKUP(A1372,'Medical Examinations'!J1372:J3706,'Medical Examinations'!M1372:M3706)</f>
        <v>No</v>
      </c>
      <c r="E1372" s="7" t="str">
        <f>_xlfn.XLOOKUP(A1372,'Medical Examinations'!J1372:J3706,'Medical Examinations'!N1372:N3706)</f>
        <v>No</v>
      </c>
      <c r="F1372" s="7" t="str">
        <f>_xlfn.XLOOKUP(A1372,'Medical Examinations'!J1372:J3706,'Medical Examinations'!O1372:O3706)</f>
        <v>No</v>
      </c>
      <c r="G1372" s="7">
        <v>0</v>
      </c>
      <c r="H1372" s="7" t="str">
        <f>_xlfn.XLOOKUP(A1372,'Medical Examinations'!J1372:J3706,'Medical Examinations'!Q1372:Q3706)</f>
        <v>No</v>
      </c>
      <c r="I1372" s="7" t="str">
        <f>_xlfn.XLOOKUP(A1372,'Medical Examinations'!J1372:J3706,'Medical Examinations'!S1372:S3706)</f>
        <v>Obesity</v>
      </c>
      <c r="J1372" s="7" t="str">
        <f>_xlfn.XLOOKUP(A1372,'Hospitalisation Details'!$K$2:$K$2344,'Hospitalisation Details'!$V$2:$V$2344,0)</f>
        <v>12-Oct-1989</v>
      </c>
      <c r="K1372" s="24">
        <f>_xlfn.XLOOKUP(A1372,'Hospitalisation Details'!$K$2:$K$2344,'Hospitalisation Details'!$P$2:$P$2344,0)</f>
        <v>7824.37</v>
      </c>
      <c r="L1372" s="24" t="str">
        <f>_xlfn.XLOOKUP(A1372,'Hospitalisation Details'!$K$2:$K$2344,'Hospitalisation Details'!$Q$2:$Q$2344,0)</f>
        <v>tier - 2</v>
      </c>
      <c r="M1372" s="5" t="str">
        <f>_xlfn.XLOOKUP(A1372,'Hospitalisation Details'!$K$2:$K$2344,'Hospitalisation Details'!$R$2:$R$2344,0)</f>
        <v>tier - 2</v>
      </c>
      <c r="N1372" s="5" t="str">
        <f>_xlfn.XLOOKUP(A1372,'Hospitalisation Details'!$K$2:$K$2344,'Hospitalisation Details'!$S$2:$S$2344,0)</f>
        <v>R1012</v>
      </c>
    </row>
    <row r="1373" spans="1:14" ht="15.6" x14ac:dyDescent="0.3">
      <c r="A1373" s="8" t="s">
        <v>999</v>
      </c>
      <c r="B1373" s="7" t="str">
        <f>_xlfn.XLOOKUP(A1373,'Customer Names'!E1373:E3707,'Customer Names'!H1373:H3707)</f>
        <v>Marschner</v>
      </c>
      <c r="C1373" s="7">
        <v>31.59</v>
      </c>
      <c r="D1373" s="7" t="str">
        <f>_xlfn.XLOOKUP(A1373,'Medical Examinations'!J1373:J3707,'Medical Examinations'!M1373:M3707)</f>
        <v>No</v>
      </c>
      <c r="E1373" s="7" t="str">
        <f>_xlfn.XLOOKUP(A1373,'Medical Examinations'!J1373:J3707,'Medical Examinations'!N1373:N3707)</f>
        <v>No</v>
      </c>
      <c r="F1373" s="7" t="str">
        <f>_xlfn.XLOOKUP(A1373,'Medical Examinations'!J1373:J3707,'Medical Examinations'!O1373:O3707)</f>
        <v>No</v>
      </c>
      <c r="G1373" s="7">
        <v>0</v>
      </c>
      <c r="H1373" s="7" t="str">
        <f>_xlfn.XLOOKUP(A1373,'Medical Examinations'!J1373:J3707,'Medical Examinations'!Q1373:Q3707)</f>
        <v>No</v>
      </c>
      <c r="I1373" s="7" t="str">
        <f>_xlfn.XLOOKUP(A1373,'Medical Examinations'!J1373:J3707,'Medical Examinations'!S1373:S3707)</f>
        <v>Obesity</v>
      </c>
      <c r="J1373" s="7" t="str">
        <f>_xlfn.XLOOKUP(A1373,'Hospitalisation Details'!$K$2:$K$2344,'Hospitalisation Details'!$V$2:$V$2344,0)</f>
        <v>21-Dec-1991</v>
      </c>
      <c r="K1373" s="24">
        <f>_xlfn.XLOOKUP(A1373,'Hospitalisation Details'!$K$2:$K$2344,'Hospitalisation Details'!$P$2:$P$2344,0)</f>
        <v>7812.67</v>
      </c>
      <c r="L1373" s="24" t="str">
        <f>_xlfn.XLOOKUP(A1373,'Hospitalisation Details'!$K$2:$K$2344,'Hospitalisation Details'!$Q$2:$Q$2344,0)</f>
        <v>tier - 2</v>
      </c>
      <c r="M1373" s="5" t="str">
        <f>_xlfn.XLOOKUP(A1373,'Hospitalisation Details'!$K$2:$K$2344,'Hospitalisation Details'!$R$2:$R$2344,0)</f>
        <v>tier - 1</v>
      </c>
      <c r="N1373" s="5" t="str">
        <f>_xlfn.XLOOKUP(A1373,'Hospitalisation Details'!$K$2:$K$2344,'Hospitalisation Details'!$S$2:$S$2344,0)</f>
        <v>R1012</v>
      </c>
    </row>
    <row r="1374" spans="1:14" ht="15.6" x14ac:dyDescent="0.3">
      <c r="A1374" s="8" t="s">
        <v>998</v>
      </c>
      <c r="B1374" s="7" t="str">
        <f>_xlfn.XLOOKUP(A1374,'Customer Names'!E1374:E3708,'Customer Names'!H1374:H3708)</f>
        <v>King</v>
      </c>
      <c r="C1374" s="7">
        <v>40.15</v>
      </c>
      <c r="D1374" s="7" t="str">
        <f>_xlfn.XLOOKUP(A1374,'Medical Examinations'!J1374:J3708,'Medical Examinations'!M1374:M3708)</f>
        <v>No</v>
      </c>
      <c r="E1374" s="7" t="str">
        <f>_xlfn.XLOOKUP(A1374,'Medical Examinations'!J1374:J3708,'Medical Examinations'!N1374:N3708)</f>
        <v>No</v>
      </c>
      <c r="F1374" s="7" t="str">
        <f>_xlfn.XLOOKUP(A1374,'Medical Examinations'!J1374:J3708,'Medical Examinations'!O1374:O3708)</f>
        <v>No</v>
      </c>
      <c r="G1374" s="7">
        <v>0</v>
      </c>
      <c r="H1374" s="7" t="str">
        <f>_xlfn.XLOOKUP(A1374,'Medical Examinations'!J1374:J3708,'Medical Examinations'!Q1374:Q3708)</f>
        <v>No</v>
      </c>
      <c r="I1374" s="7" t="str">
        <f>_xlfn.XLOOKUP(A1374,'Medical Examinations'!J1374:J3708,'Medical Examinations'!S1374:S3708)</f>
        <v>Obesity</v>
      </c>
      <c r="J1374" s="7" t="str">
        <f>_xlfn.XLOOKUP(A1374,'Hospitalisation Details'!$K$2:$K$2344,'Hospitalisation Details'!$V$2:$V$2344,0)</f>
        <v>9-Nov-1974</v>
      </c>
      <c r="K1374" s="24">
        <f>_xlfn.XLOOKUP(A1374,'Hospitalisation Details'!$K$2:$K$2344,'Hospitalisation Details'!$P$2:$P$2344,0)</f>
        <v>7804.16</v>
      </c>
      <c r="L1374" s="24" t="str">
        <f>_xlfn.XLOOKUP(A1374,'Hospitalisation Details'!$K$2:$K$2344,'Hospitalisation Details'!$Q$2:$Q$2344,0)</f>
        <v>tier - 2</v>
      </c>
      <c r="M1374" s="5" t="str">
        <f>_xlfn.XLOOKUP(A1374,'Hospitalisation Details'!$K$2:$K$2344,'Hospitalisation Details'!$R$2:$R$2344,0)</f>
        <v>tier - 3</v>
      </c>
      <c r="N1374" s="5" t="str">
        <f>_xlfn.XLOOKUP(A1374,'Hospitalisation Details'!$K$2:$K$2344,'Hospitalisation Details'!$S$2:$S$2344,0)</f>
        <v>R1013</v>
      </c>
    </row>
    <row r="1375" spans="1:14" ht="15.6" x14ac:dyDescent="0.3">
      <c r="A1375" s="8" t="s">
        <v>997</v>
      </c>
      <c r="B1375" s="7" t="str">
        <f>_xlfn.XLOOKUP(A1375,'Customer Names'!E1375:E3709,'Customer Names'!H1375:H3709)</f>
        <v>Montez</v>
      </c>
      <c r="C1375" s="7">
        <v>40.700000000000003</v>
      </c>
      <c r="D1375" s="7" t="str">
        <f>_xlfn.XLOOKUP(A1375,'Medical Examinations'!J1375:J3709,'Medical Examinations'!M1375:M3709)</f>
        <v>Yes</v>
      </c>
      <c r="E1375" s="7" t="str">
        <f>_xlfn.XLOOKUP(A1375,'Medical Examinations'!J1375:J3709,'Medical Examinations'!N1375:N3709)</f>
        <v>No</v>
      </c>
      <c r="F1375" s="7" t="str">
        <f>_xlfn.XLOOKUP(A1375,'Medical Examinations'!J1375:J3709,'Medical Examinations'!O1375:O3709)</f>
        <v>Yes</v>
      </c>
      <c r="G1375" s="7">
        <v>1</v>
      </c>
      <c r="H1375" s="7" t="str">
        <f>_xlfn.XLOOKUP(A1375,'Medical Examinations'!J1375:J3709,'Medical Examinations'!Q1375:Q3709)</f>
        <v>No</v>
      </c>
      <c r="I1375" s="7" t="str">
        <f>_xlfn.XLOOKUP(A1375,'Medical Examinations'!J1375:J3709,'Medical Examinations'!S1375:S3709)</f>
        <v>Obesity</v>
      </c>
      <c r="J1375" s="7" t="str">
        <f>_xlfn.XLOOKUP(A1375,'Hospitalisation Details'!$K$2:$K$2344,'Hospitalisation Details'!$V$2:$V$2344,0)</f>
        <v>2-Dec-1997</v>
      </c>
      <c r="K1375" s="24">
        <f>_xlfn.XLOOKUP(A1375,'Hospitalisation Details'!$K$2:$K$2344,'Hospitalisation Details'!$P$2:$P$2344,0)</f>
        <v>7803.77</v>
      </c>
      <c r="L1375" s="24" t="str">
        <f>_xlfn.XLOOKUP(A1375,'Hospitalisation Details'!$K$2:$K$2344,'Hospitalisation Details'!$Q$2:$Q$2344,0)</f>
        <v>tier - 2</v>
      </c>
      <c r="M1375" s="5" t="str">
        <f>_xlfn.XLOOKUP(A1375,'Hospitalisation Details'!$K$2:$K$2344,'Hospitalisation Details'!$R$2:$R$2344,0)</f>
        <v>tier - 3</v>
      </c>
      <c r="N1375" s="5" t="str">
        <f>_xlfn.XLOOKUP(A1375,'Hospitalisation Details'!$K$2:$K$2344,'Hospitalisation Details'!$S$2:$S$2344,0)</f>
        <v>R1012</v>
      </c>
    </row>
    <row r="1376" spans="1:14" ht="15.6" x14ac:dyDescent="0.3">
      <c r="A1376" s="8" t="s">
        <v>996</v>
      </c>
      <c r="B1376" s="7" t="str">
        <f>_xlfn.XLOOKUP(A1376,'Customer Names'!E1376:E3710,'Customer Names'!H1376:H3710)</f>
        <v>Campbell</v>
      </c>
      <c r="C1376" s="7">
        <v>40.76</v>
      </c>
      <c r="D1376" s="7" t="str">
        <f>_xlfn.XLOOKUP(A1376,'Medical Examinations'!J1376:J3710,'Medical Examinations'!M1376:M3710)</f>
        <v>No</v>
      </c>
      <c r="E1376" s="7" t="str">
        <f>_xlfn.XLOOKUP(A1376,'Medical Examinations'!J1376:J3710,'Medical Examinations'!N1376:N3710)</f>
        <v>No</v>
      </c>
      <c r="F1376" s="7" t="str">
        <f>_xlfn.XLOOKUP(A1376,'Medical Examinations'!J1376:J3710,'Medical Examinations'!O1376:O3710)</f>
        <v>No</v>
      </c>
      <c r="G1376" s="7">
        <v>0</v>
      </c>
      <c r="H1376" s="7" t="str">
        <f>_xlfn.XLOOKUP(A1376,'Medical Examinations'!J1376:J3710,'Medical Examinations'!Q1376:Q3710)</f>
        <v>No</v>
      </c>
      <c r="I1376" s="7" t="str">
        <f>_xlfn.XLOOKUP(A1376,'Medical Examinations'!J1376:J3710,'Medical Examinations'!S1376:S3710)</f>
        <v>Obesity</v>
      </c>
      <c r="J1376" s="7" t="str">
        <f>_xlfn.XLOOKUP(A1376,'Hospitalisation Details'!$K$2:$K$2344,'Hospitalisation Details'!$V$2:$V$2344,0)</f>
        <v>25-Dec-1999</v>
      </c>
      <c r="K1376" s="24">
        <f>_xlfn.XLOOKUP(A1376,'Hospitalisation Details'!$K$2:$K$2344,'Hospitalisation Details'!$P$2:$P$2344,0)</f>
        <v>7794.68</v>
      </c>
      <c r="L1376" s="24" t="str">
        <f>_xlfn.XLOOKUP(A1376,'Hospitalisation Details'!$K$2:$K$2344,'Hospitalisation Details'!$Q$2:$Q$2344,0)</f>
        <v>tier - 2</v>
      </c>
      <c r="M1376" s="5" t="str">
        <f>_xlfn.XLOOKUP(A1376,'Hospitalisation Details'!$K$2:$K$2344,'Hospitalisation Details'!$R$2:$R$2344,0)</f>
        <v>tier - 2</v>
      </c>
      <c r="N1376" s="5" t="str">
        <f>_xlfn.XLOOKUP(A1376,'Hospitalisation Details'!$K$2:$K$2344,'Hospitalisation Details'!$S$2:$S$2344,0)</f>
        <v>R1026</v>
      </c>
    </row>
    <row r="1377" spans="1:14" ht="15.6" x14ac:dyDescent="0.3">
      <c r="A1377" s="8" t="s">
        <v>995</v>
      </c>
      <c r="B1377" s="7" t="str">
        <f>_xlfn.XLOOKUP(A1377,'Customer Names'!E1377:E3711,'Customer Names'!H1377:H3711)</f>
        <v>Hurt</v>
      </c>
      <c r="C1377" s="7">
        <v>29.7</v>
      </c>
      <c r="D1377" s="7" t="str">
        <f>_xlfn.XLOOKUP(A1377,'Medical Examinations'!J1377:J3711,'Medical Examinations'!M1377:M3711)</f>
        <v>No</v>
      </c>
      <c r="E1377" s="7" t="str">
        <f>_xlfn.XLOOKUP(A1377,'Medical Examinations'!J1377:J3711,'Medical Examinations'!N1377:N3711)</f>
        <v>No</v>
      </c>
      <c r="F1377" s="7" t="str">
        <f>_xlfn.XLOOKUP(A1377,'Medical Examinations'!J1377:J3711,'Medical Examinations'!O1377:O3711)</f>
        <v>No</v>
      </c>
      <c r="G1377" s="7">
        <v>0</v>
      </c>
      <c r="H1377" s="7" t="str">
        <f>_xlfn.XLOOKUP(A1377,'Medical Examinations'!J1377:J3711,'Medical Examinations'!Q1377:Q3711)</f>
        <v>No</v>
      </c>
      <c r="I1377" s="7" t="str">
        <f>_xlfn.XLOOKUP(A1377,'Medical Examinations'!J1377:J3711,'Medical Examinations'!S1377:S3711)</f>
        <v>Over Weight</v>
      </c>
      <c r="J1377" s="7" t="str">
        <f>_xlfn.XLOOKUP(A1377,'Hospitalisation Details'!$K$2:$K$2344,'Hospitalisation Details'!$V$2:$V$2344,0)</f>
        <v>6-Dec-1974</v>
      </c>
      <c r="K1377" s="24">
        <f>_xlfn.XLOOKUP(A1377,'Hospitalisation Details'!$K$2:$K$2344,'Hospitalisation Details'!$P$2:$P$2344,0)</f>
        <v>7789.64</v>
      </c>
      <c r="L1377" s="24" t="str">
        <f>_xlfn.XLOOKUP(A1377,'Hospitalisation Details'!$K$2:$K$2344,'Hospitalisation Details'!$Q$2:$Q$2344,0)</f>
        <v>tier - 1</v>
      </c>
      <c r="M1377" s="5" t="str">
        <f>_xlfn.XLOOKUP(A1377,'Hospitalisation Details'!$K$2:$K$2344,'Hospitalisation Details'!$R$2:$R$2344,0)</f>
        <v>tier - 3</v>
      </c>
      <c r="N1377" s="5" t="str">
        <f>_xlfn.XLOOKUP(A1377,'Hospitalisation Details'!$K$2:$K$2344,'Hospitalisation Details'!$S$2:$S$2344,0)</f>
        <v>R1013</v>
      </c>
    </row>
    <row r="1378" spans="1:14" ht="15.6" x14ac:dyDescent="0.3">
      <c r="A1378" s="8" t="s">
        <v>994</v>
      </c>
      <c r="B1378" s="7" t="str">
        <f>_xlfn.XLOOKUP(A1378,'Customer Names'!E1378:E3712,'Customer Names'!H1378:H3712)</f>
        <v>Garey</v>
      </c>
      <c r="C1378" s="7">
        <v>40.58</v>
      </c>
      <c r="D1378" s="7" t="str">
        <f>_xlfn.XLOOKUP(A1378,'Medical Examinations'!J1378:J3712,'Medical Examinations'!M1378:M3712)</f>
        <v>Yes</v>
      </c>
      <c r="E1378" s="7" t="str">
        <f>_xlfn.XLOOKUP(A1378,'Medical Examinations'!J1378:J3712,'Medical Examinations'!N1378:N3712)</f>
        <v>No</v>
      </c>
      <c r="F1378" s="7" t="str">
        <f>_xlfn.XLOOKUP(A1378,'Medical Examinations'!J1378:J3712,'Medical Examinations'!O1378:O3712)</f>
        <v>Yes</v>
      </c>
      <c r="G1378" s="7">
        <v>1</v>
      </c>
      <c r="H1378" s="7" t="str">
        <f>_xlfn.XLOOKUP(A1378,'Medical Examinations'!J1378:J3712,'Medical Examinations'!Q1378:Q3712)</f>
        <v>No</v>
      </c>
      <c r="I1378" s="7" t="str">
        <f>_xlfn.XLOOKUP(A1378,'Medical Examinations'!J1378:J3712,'Medical Examinations'!S1378:S3712)</f>
        <v>Obesity</v>
      </c>
      <c r="J1378" s="7" t="str">
        <f>_xlfn.XLOOKUP(A1378,'Hospitalisation Details'!$K$2:$K$2344,'Hospitalisation Details'!$V$2:$V$2344,0)</f>
        <v>21-Dec-1997</v>
      </c>
      <c r="K1378" s="24">
        <f>_xlfn.XLOOKUP(A1378,'Hospitalisation Details'!$K$2:$K$2344,'Hospitalisation Details'!$P$2:$P$2344,0)</f>
        <v>7763.06</v>
      </c>
      <c r="L1378" s="24" t="str">
        <f>_xlfn.XLOOKUP(A1378,'Hospitalisation Details'!$K$2:$K$2344,'Hospitalisation Details'!$Q$2:$Q$2344,0)</f>
        <v>tier - 2</v>
      </c>
      <c r="M1378" s="5" t="str">
        <f>_xlfn.XLOOKUP(A1378,'Hospitalisation Details'!$K$2:$K$2344,'Hospitalisation Details'!$R$2:$R$2344,0)</f>
        <v>tier - 1</v>
      </c>
      <c r="N1378" s="5" t="str">
        <f>_xlfn.XLOOKUP(A1378,'Hospitalisation Details'!$K$2:$K$2344,'Hospitalisation Details'!$S$2:$S$2344,0)</f>
        <v>R1012</v>
      </c>
    </row>
    <row r="1379" spans="1:14" ht="15.6" x14ac:dyDescent="0.3">
      <c r="A1379" s="8" t="s">
        <v>993</v>
      </c>
      <c r="B1379" s="7" t="str">
        <f>_xlfn.XLOOKUP(A1379,'Customer Names'!E1379:E3713,'Customer Names'!H1379:H3713)</f>
        <v>Reddy</v>
      </c>
      <c r="C1379" s="7">
        <v>33.06</v>
      </c>
      <c r="D1379" s="7" t="str">
        <f>_xlfn.XLOOKUP(A1379,'Medical Examinations'!J1379:J3713,'Medical Examinations'!M1379:M3713)</f>
        <v>Yes</v>
      </c>
      <c r="E1379" s="7" t="str">
        <f>_xlfn.XLOOKUP(A1379,'Medical Examinations'!J1379:J3713,'Medical Examinations'!N1379:N3713)</f>
        <v>No</v>
      </c>
      <c r="F1379" s="7" t="str">
        <f>_xlfn.XLOOKUP(A1379,'Medical Examinations'!J1379:J3713,'Medical Examinations'!O1379:O3713)</f>
        <v>No</v>
      </c>
      <c r="G1379" s="7">
        <v>0</v>
      </c>
      <c r="H1379" s="7" t="str">
        <f>_xlfn.XLOOKUP(A1379,'Medical Examinations'!J1379:J3713,'Medical Examinations'!Q1379:Q3713)</f>
        <v>No</v>
      </c>
      <c r="I1379" s="7" t="str">
        <f>_xlfn.XLOOKUP(A1379,'Medical Examinations'!J1379:J3713,'Medical Examinations'!S1379:S3713)</f>
        <v>Obesity</v>
      </c>
      <c r="J1379" s="7" t="str">
        <f>_xlfn.XLOOKUP(A1379,'Hospitalisation Details'!$K$2:$K$2344,'Hospitalisation Details'!$V$2:$V$2344,0)</f>
        <v>30-Jun-1981</v>
      </c>
      <c r="K1379" s="24">
        <f>_xlfn.XLOOKUP(A1379,'Hospitalisation Details'!$K$2:$K$2344,'Hospitalisation Details'!$P$2:$P$2344,0)</f>
        <v>7749.16</v>
      </c>
      <c r="L1379" s="24" t="str">
        <f>_xlfn.XLOOKUP(A1379,'Hospitalisation Details'!$K$2:$K$2344,'Hospitalisation Details'!$Q$2:$Q$2344,0)</f>
        <v>tier - 2</v>
      </c>
      <c r="M1379" s="5" t="str">
        <f>_xlfn.XLOOKUP(A1379,'Hospitalisation Details'!$K$2:$K$2344,'Hospitalisation Details'!$R$2:$R$2344,0)</f>
        <v>tier - 1</v>
      </c>
      <c r="N1379" s="5" t="str">
        <f>_xlfn.XLOOKUP(A1379,'Hospitalisation Details'!$K$2:$K$2344,'Hospitalisation Details'!$S$2:$S$2344,0)</f>
        <v>R1012</v>
      </c>
    </row>
    <row r="1380" spans="1:14" ht="15.6" x14ac:dyDescent="0.3">
      <c r="A1380" s="8" t="s">
        <v>992</v>
      </c>
      <c r="B1380" s="7" t="str">
        <f>_xlfn.XLOOKUP(A1380,'Customer Names'!E1380:E3714,'Customer Names'!H1380:H3714)</f>
        <v>Mueller</v>
      </c>
      <c r="C1380" s="7">
        <v>26.62</v>
      </c>
      <c r="D1380" s="7" t="str">
        <f>_xlfn.XLOOKUP(A1380,'Medical Examinations'!J1380:J3714,'Medical Examinations'!M1380:M3714)</f>
        <v>Yes</v>
      </c>
      <c r="E1380" s="7" t="str">
        <f>_xlfn.XLOOKUP(A1380,'Medical Examinations'!J1380:J3714,'Medical Examinations'!N1380:N3714)</f>
        <v>No</v>
      </c>
      <c r="F1380" s="7" t="str">
        <f>_xlfn.XLOOKUP(A1380,'Medical Examinations'!J1380:J3714,'Medical Examinations'!O1380:O3714)</f>
        <v>No</v>
      </c>
      <c r="G1380" s="7">
        <v>0</v>
      </c>
      <c r="H1380" s="7" t="str">
        <f>_xlfn.XLOOKUP(A1380,'Medical Examinations'!J1380:J3714,'Medical Examinations'!Q1380:Q3714)</f>
        <v>No</v>
      </c>
      <c r="I1380" s="7" t="str">
        <f>_xlfn.XLOOKUP(A1380,'Medical Examinations'!J1380:J3714,'Medical Examinations'!S1380:S3714)</f>
        <v>Over Weight</v>
      </c>
      <c r="J1380" s="7" t="str">
        <f>_xlfn.XLOOKUP(A1380,'Hospitalisation Details'!$K$2:$K$2344,'Hospitalisation Details'!$V$2:$V$2344,0)</f>
        <v>12-Dec-1976</v>
      </c>
      <c r="K1380" s="24">
        <f>_xlfn.XLOOKUP(A1380,'Hospitalisation Details'!$K$2:$K$2344,'Hospitalisation Details'!$P$2:$P$2344,0)</f>
        <v>7742.11</v>
      </c>
      <c r="L1380" s="24" t="str">
        <f>_xlfn.XLOOKUP(A1380,'Hospitalisation Details'!$K$2:$K$2344,'Hospitalisation Details'!$Q$2:$Q$2344,0)</f>
        <v>tier - 3</v>
      </c>
      <c r="M1380" s="5" t="str">
        <f>_xlfn.XLOOKUP(A1380,'Hospitalisation Details'!$K$2:$K$2344,'Hospitalisation Details'!$R$2:$R$2344,0)</f>
        <v>tier - 2</v>
      </c>
      <c r="N1380" s="5" t="str">
        <f>_xlfn.XLOOKUP(A1380,'Hospitalisation Details'!$K$2:$K$2344,'Hospitalisation Details'!$S$2:$S$2344,0)</f>
        <v>R1013</v>
      </c>
    </row>
    <row r="1381" spans="1:14" ht="15.6" x14ac:dyDescent="0.3">
      <c r="A1381" s="8" t="s">
        <v>991</v>
      </c>
      <c r="B1381" s="7" t="str">
        <f>_xlfn.XLOOKUP(A1381,'Customer Names'!E1381:E3715,'Customer Names'!H1381:H3715)</f>
        <v>Julia</v>
      </c>
      <c r="C1381" s="7">
        <v>37.1</v>
      </c>
      <c r="D1381" s="7" t="str">
        <f>_xlfn.XLOOKUP(A1381,'Medical Examinations'!J1381:J3715,'Medical Examinations'!M1381:M3715)</f>
        <v>No</v>
      </c>
      <c r="E1381" s="7" t="str">
        <f>_xlfn.XLOOKUP(A1381,'Medical Examinations'!J1381:J3715,'Medical Examinations'!N1381:N3715)</f>
        <v>No</v>
      </c>
      <c r="F1381" s="7" t="str">
        <f>_xlfn.XLOOKUP(A1381,'Medical Examinations'!J1381:J3715,'Medical Examinations'!O1381:O3715)</f>
        <v>No</v>
      </c>
      <c r="G1381" s="7">
        <v>0</v>
      </c>
      <c r="H1381" s="7" t="str">
        <f>_xlfn.XLOOKUP(A1381,'Medical Examinations'!J1381:J3715,'Medical Examinations'!Q1381:Q3715)</f>
        <v>No</v>
      </c>
      <c r="I1381" s="7" t="str">
        <f>_xlfn.XLOOKUP(A1381,'Medical Examinations'!J1381:J3715,'Medical Examinations'!S1381:S3715)</f>
        <v>Obesity</v>
      </c>
      <c r="J1381" s="7" t="str">
        <f>_xlfn.XLOOKUP(A1381,'Hospitalisation Details'!$K$2:$K$2344,'Hospitalisation Details'!$V$2:$V$2344,0)</f>
        <v>4-Sep-1978</v>
      </c>
      <c r="K1381" s="24">
        <f>_xlfn.XLOOKUP(A1381,'Hospitalisation Details'!$K$2:$K$2344,'Hospitalisation Details'!$P$2:$P$2344,0)</f>
        <v>7740.34</v>
      </c>
      <c r="L1381" s="24" t="str">
        <f>_xlfn.XLOOKUP(A1381,'Hospitalisation Details'!$K$2:$K$2344,'Hospitalisation Details'!$Q$2:$Q$2344,0)</f>
        <v>tier - 1</v>
      </c>
      <c r="M1381" s="5" t="str">
        <f>_xlfn.XLOOKUP(A1381,'Hospitalisation Details'!$K$2:$K$2344,'Hospitalisation Details'!$R$2:$R$2344,0)</f>
        <v>tier - 1</v>
      </c>
      <c r="N1381" s="5" t="str">
        <f>_xlfn.XLOOKUP(A1381,'Hospitalisation Details'!$K$2:$K$2344,'Hospitalisation Details'!$S$2:$S$2344,0)</f>
        <v>R1011</v>
      </c>
    </row>
    <row r="1382" spans="1:14" ht="15.6" x14ac:dyDescent="0.3">
      <c r="A1382" s="8" t="s">
        <v>990</v>
      </c>
      <c r="B1382" s="7" t="str">
        <f>_xlfn.XLOOKUP(A1382,'Customer Names'!E1382:E3716,'Customer Names'!H1382:H3716)</f>
        <v>Uribe</v>
      </c>
      <c r="C1382" s="7">
        <v>18.28</v>
      </c>
      <c r="D1382" s="7" t="str">
        <f>_xlfn.XLOOKUP(A1382,'Medical Examinations'!J1382:J3716,'Medical Examinations'!M1382:M3716)</f>
        <v>No</v>
      </c>
      <c r="E1382" s="7" t="str">
        <f>_xlfn.XLOOKUP(A1382,'Medical Examinations'!J1382:J3716,'Medical Examinations'!N1382:N3716)</f>
        <v>No</v>
      </c>
      <c r="F1382" s="7" t="str">
        <f>_xlfn.XLOOKUP(A1382,'Medical Examinations'!J1382:J3716,'Medical Examinations'!O1382:O3716)</f>
        <v>No</v>
      </c>
      <c r="G1382" s="7">
        <v>0</v>
      </c>
      <c r="H1382" s="7" t="str">
        <f>_xlfn.XLOOKUP(A1382,'Medical Examinations'!J1382:J3716,'Medical Examinations'!Q1382:Q3716)</f>
        <v>No</v>
      </c>
      <c r="I1382" s="7" t="str">
        <f>_xlfn.XLOOKUP(A1382,'Medical Examinations'!J1382:J3716,'Medical Examinations'!S1382:S3716)</f>
        <v>Under Weight</v>
      </c>
      <c r="J1382" s="7" t="str">
        <f>_xlfn.XLOOKUP(A1382,'Hospitalisation Details'!$K$2:$K$2344,'Hospitalisation Details'!$V$2:$V$2344,0)</f>
        <v>18-Jul-1965</v>
      </c>
      <c r="K1382" s="24">
        <f>_xlfn.XLOOKUP(A1382,'Hospitalisation Details'!$K$2:$K$2344,'Hospitalisation Details'!$P$2:$P$2344,0)</f>
        <v>7736.39</v>
      </c>
      <c r="L1382" s="24" t="str">
        <f>_xlfn.XLOOKUP(A1382,'Hospitalisation Details'!$K$2:$K$2344,'Hospitalisation Details'!$Q$2:$Q$2344,0)</f>
        <v>tier - 3</v>
      </c>
      <c r="M1382" s="5" t="str">
        <f>_xlfn.XLOOKUP(A1382,'Hospitalisation Details'!$K$2:$K$2344,'Hospitalisation Details'!$R$2:$R$2344,0)</f>
        <v>tier - 2</v>
      </c>
      <c r="N1382" s="5" t="str">
        <f>_xlfn.XLOOKUP(A1382,'Hospitalisation Details'!$K$2:$K$2344,'Hospitalisation Details'!$S$2:$S$2344,0)</f>
        <v>R1013</v>
      </c>
    </row>
    <row r="1383" spans="1:14" ht="15.6" x14ac:dyDescent="0.3">
      <c r="A1383" s="8" t="s">
        <v>989</v>
      </c>
      <c r="B1383" s="7" t="str">
        <f>_xlfn.XLOOKUP(A1383,'Customer Names'!E1383:E3717,'Customer Names'!H1383:H3717)</f>
        <v>Hand</v>
      </c>
      <c r="C1383" s="7">
        <v>35.814999999999998</v>
      </c>
      <c r="D1383" s="7" t="str">
        <f>_xlfn.XLOOKUP(A1383,'Medical Examinations'!J1383:J3717,'Medical Examinations'!M1383:M3717)</f>
        <v>No</v>
      </c>
      <c r="E1383" s="7" t="str">
        <f>_xlfn.XLOOKUP(A1383,'Medical Examinations'!J1383:J3717,'Medical Examinations'!N1383:N3717)</f>
        <v>No</v>
      </c>
      <c r="F1383" s="7" t="str">
        <f>_xlfn.XLOOKUP(A1383,'Medical Examinations'!J1383:J3717,'Medical Examinations'!O1383:O3717)</f>
        <v>No</v>
      </c>
      <c r="G1383" s="7">
        <v>0</v>
      </c>
      <c r="H1383" s="7" t="str">
        <f>_xlfn.XLOOKUP(A1383,'Medical Examinations'!J1383:J3717,'Medical Examinations'!Q1383:Q3717)</f>
        <v>No</v>
      </c>
      <c r="I1383" s="7" t="str">
        <f>_xlfn.XLOOKUP(A1383,'Medical Examinations'!J1383:J3717,'Medical Examinations'!S1383:S3717)</f>
        <v>Obesity</v>
      </c>
      <c r="J1383" s="7" t="str">
        <f>_xlfn.XLOOKUP(A1383,'Hospitalisation Details'!$K$2:$K$2344,'Hospitalisation Details'!$V$2:$V$2344,0)</f>
        <v>29-Aug-1977</v>
      </c>
      <c r="K1383" s="24">
        <f>_xlfn.XLOOKUP(A1383,'Hospitalisation Details'!$K$2:$K$2344,'Hospitalisation Details'!$P$2:$P$2344,0)</f>
        <v>7731.86</v>
      </c>
      <c r="L1383" s="24" t="str">
        <f>_xlfn.XLOOKUP(A1383,'Hospitalisation Details'!$K$2:$K$2344,'Hospitalisation Details'!$Q$2:$Q$2344,0)</f>
        <v>tier - 2</v>
      </c>
      <c r="M1383" s="5" t="str">
        <f>_xlfn.XLOOKUP(A1383,'Hospitalisation Details'!$K$2:$K$2344,'Hospitalisation Details'!$R$2:$R$2344,0)</f>
        <v>tier - 3</v>
      </c>
      <c r="N1383" s="5" t="str">
        <f>_xlfn.XLOOKUP(A1383,'Hospitalisation Details'!$K$2:$K$2344,'Hospitalisation Details'!$S$2:$S$2344,0)</f>
        <v>R1012</v>
      </c>
    </row>
    <row r="1384" spans="1:14" ht="15.6" x14ac:dyDescent="0.3">
      <c r="A1384" s="8" t="s">
        <v>988</v>
      </c>
      <c r="B1384" s="7" t="str">
        <f>_xlfn.XLOOKUP(A1384,'Customer Names'!E1384:E3718,'Customer Names'!H1384:H3718)</f>
        <v>Petersen</v>
      </c>
      <c r="C1384" s="7">
        <v>30.69</v>
      </c>
      <c r="D1384" s="7" t="str">
        <f>_xlfn.XLOOKUP(A1384,'Medical Examinations'!J1384:J3718,'Medical Examinations'!M1384:M3718)</f>
        <v>No</v>
      </c>
      <c r="E1384" s="7" t="str">
        <f>_xlfn.XLOOKUP(A1384,'Medical Examinations'!J1384:J3718,'Medical Examinations'!N1384:N3718)</f>
        <v>No</v>
      </c>
      <c r="F1384" s="7" t="str">
        <f>_xlfn.XLOOKUP(A1384,'Medical Examinations'!J1384:J3718,'Medical Examinations'!O1384:O3718)</f>
        <v>No</v>
      </c>
      <c r="G1384" s="7">
        <v>0</v>
      </c>
      <c r="H1384" s="7" t="str">
        <f>_xlfn.XLOOKUP(A1384,'Medical Examinations'!J1384:J3718,'Medical Examinations'!Q1384:Q3718)</f>
        <v>No</v>
      </c>
      <c r="I1384" s="7" t="str">
        <f>_xlfn.XLOOKUP(A1384,'Medical Examinations'!J1384:J3718,'Medical Examinations'!S1384:S3718)</f>
        <v>Obesity</v>
      </c>
      <c r="J1384" s="7" t="str">
        <f>_xlfn.XLOOKUP(A1384,'Hospitalisation Details'!$K$2:$K$2344,'Hospitalisation Details'!$V$2:$V$2344,0)</f>
        <v>4-Dec-1978</v>
      </c>
      <c r="K1384" s="24">
        <f>_xlfn.XLOOKUP(A1384,'Hospitalisation Details'!$K$2:$K$2344,'Hospitalisation Details'!$P$2:$P$2344,0)</f>
        <v>7731.43</v>
      </c>
      <c r="L1384" s="24" t="str">
        <f>_xlfn.XLOOKUP(A1384,'Hospitalisation Details'!$K$2:$K$2344,'Hospitalisation Details'!$Q$2:$Q$2344,0)</f>
        <v>tier - 3</v>
      </c>
      <c r="M1384" s="5" t="str">
        <f>_xlfn.XLOOKUP(A1384,'Hospitalisation Details'!$K$2:$K$2344,'Hospitalisation Details'!$R$2:$R$2344,0)</f>
        <v>tier - 2</v>
      </c>
      <c r="N1384" s="5" t="str">
        <f>_xlfn.XLOOKUP(A1384,'Hospitalisation Details'!$K$2:$K$2344,'Hospitalisation Details'!$S$2:$S$2344,0)</f>
        <v>R1013</v>
      </c>
    </row>
    <row r="1385" spans="1:14" ht="15.6" x14ac:dyDescent="0.3">
      <c r="A1385" s="8" t="s">
        <v>987</v>
      </c>
      <c r="B1385" s="7" t="str">
        <f>_xlfn.XLOOKUP(A1385,'Customer Names'!E1385:E3719,'Customer Names'!H1385:H3719)</f>
        <v>Mac-Thiong</v>
      </c>
      <c r="C1385" s="7">
        <v>26.125</v>
      </c>
      <c r="D1385" s="7" t="str">
        <f>_xlfn.XLOOKUP(A1385,'Medical Examinations'!J1385:J3719,'Medical Examinations'!M1385:M3719)</f>
        <v>No</v>
      </c>
      <c r="E1385" s="7" t="str">
        <f>_xlfn.XLOOKUP(A1385,'Medical Examinations'!J1385:J3719,'Medical Examinations'!N1385:N3719)</f>
        <v>No</v>
      </c>
      <c r="F1385" s="7" t="str">
        <f>_xlfn.XLOOKUP(A1385,'Medical Examinations'!J1385:J3719,'Medical Examinations'!O1385:O3719)</f>
        <v>No</v>
      </c>
      <c r="G1385" s="7">
        <v>0</v>
      </c>
      <c r="H1385" s="7" t="str">
        <f>_xlfn.XLOOKUP(A1385,'Medical Examinations'!J1385:J3719,'Medical Examinations'!Q1385:Q3719)</f>
        <v>No</v>
      </c>
      <c r="I1385" s="7" t="str">
        <f>_xlfn.XLOOKUP(A1385,'Medical Examinations'!J1385:J3719,'Medical Examinations'!S1385:S3719)</f>
        <v>Over Weight</v>
      </c>
      <c r="J1385" s="7" t="str">
        <f>_xlfn.XLOOKUP(A1385,'Hospitalisation Details'!$K$2:$K$2344,'Hospitalisation Details'!$V$2:$V$2344,0)</f>
        <v>10-Sep-1980</v>
      </c>
      <c r="K1385" s="24">
        <f>_xlfn.XLOOKUP(A1385,'Hospitalisation Details'!$K$2:$K$2344,'Hospitalisation Details'!$P$2:$P$2344,0)</f>
        <v>7729.65</v>
      </c>
      <c r="L1385" s="24" t="str">
        <f>_xlfn.XLOOKUP(A1385,'Hospitalisation Details'!$K$2:$K$2344,'Hospitalisation Details'!$Q$2:$Q$2344,0)</f>
        <v>tier - 3</v>
      </c>
      <c r="M1385" s="5" t="str">
        <f>_xlfn.XLOOKUP(A1385,'Hospitalisation Details'!$K$2:$K$2344,'Hospitalisation Details'!$R$2:$R$2344,0)</f>
        <v>tier - 1</v>
      </c>
      <c r="N1385" s="5" t="str">
        <f>_xlfn.XLOOKUP(A1385,'Hospitalisation Details'!$K$2:$K$2344,'Hospitalisation Details'!$S$2:$S$2344,0)</f>
        <v>R1016</v>
      </c>
    </row>
    <row r="1386" spans="1:14" ht="15.6" x14ac:dyDescent="0.3">
      <c r="A1386" s="8" t="s">
        <v>986</v>
      </c>
      <c r="B1386" s="7" t="str">
        <f>_xlfn.XLOOKUP(A1386,'Customer Names'!E1386:E3720,'Customer Names'!H1386:H3720)</f>
        <v>Walker</v>
      </c>
      <c r="C1386" s="7">
        <v>34.58</v>
      </c>
      <c r="D1386" s="7" t="str">
        <f>_xlfn.XLOOKUP(A1386,'Medical Examinations'!J1386:J3720,'Medical Examinations'!M1386:M3720)</f>
        <v>No</v>
      </c>
      <c r="E1386" s="7" t="str">
        <f>_xlfn.XLOOKUP(A1386,'Medical Examinations'!J1386:J3720,'Medical Examinations'!N1386:N3720)</f>
        <v>No</v>
      </c>
      <c r="F1386" s="7" t="str">
        <f>_xlfn.XLOOKUP(A1386,'Medical Examinations'!J1386:J3720,'Medical Examinations'!O1386:O3720)</f>
        <v>Yes</v>
      </c>
      <c r="G1386" s="7">
        <v>1</v>
      </c>
      <c r="H1386" s="7" t="str">
        <f>_xlfn.XLOOKUP(A1386,'Medical Examinations'!J1386:J3720,'Medical Examinations'!Q1386:Q3720)</f>
        <v>No</v>
      </c>
      <c r="I1386" s="7" t="str">
        <f>_xlfn.XLOOKUP(A1386,'Medical Examinations'!J1386:J3720,'Medical Examinations'!S1386:S3720)</f>
        <v>Obesity</v>
      </c>
      <c r="J1386" s="7" t="str">
        <f>_xlfn.XLOOKUP(A1386,'Hospitalisation Details'!$K$2:$K$2344,'Hospitalisation Details'!$V$2:$V$2344,0)</f>
        <v>2-Jun-1979</v>
      </c>
      <c r="K1386" s="24">
        <f>_xlfn.XLOOKUP(A1386,'Hospitalisation Details'!$K$2:$K$2344,'Hospitalisation Details'!$P$2:$P$2344,0)</f>
        <v>7727.25</v>
      </c>
      <c r="L1386" s="24" t="str">
        <f>_xlfn.XLOOKUP(A1386,'Hospitalisation Details'!$K$2:$K$2344,'Hospitalisation Details'!$Q$2:$Q$2344,0)</f>
        <v>tier - 2</v>
      </c>
      <c r="M1386" s="5" t="str">
        <f>_xlfn.XLOOKUP(A1386,'Hospitalisation Details'!$K$2:$K$2344,'Hospitalisation Details'!$R$2:$R$2344,0)</f>
        <v>tier - 3</v>
      </c>
      <c r="N1386" s="5" t="str">
        <f>_xlfn.XLOOKUP(A1386,'Hospitalisation Details'!$K$2:$K$2344,'Hospitalisation Details'!$S$2:$S$2344,0)</f>
        <v>R1012</v>
      </c>
    </row>
    <row r="1387" spans="1:14" ht="15.6" x14ac:dyDescent="0.3">
      <c r="A1387" s="8" t="s">
        <v>985</v>
      </c>
      <c r="B1387" s="7" t="str">
        <f>_xlfn.XLOOKUP(A1387,'Customer Names'!E1387:E3721,'Customer Names'!H1387:H3721)</f>
        <v>Steidl</v>
      </c>
      <c r="C1387" s="7">
        <v>27.4</v>
      </c>
      <c r="D1387" s="7" t="str">
        <f>_xlfn.XLOOKUP(A1387,'Medical Examinations'!J1387:J3721,'Medical Examinations'!M1387:M3721)</f>
        <v>No</v>
      </c>
      <c r="E1387" s="7" t="str">
        <f>_xlfn.XLOOKUP(A1387,'Medical Examinations'!J1387:J3721,'Medical Examinations'!N1387:N3721)</f>
        <v>No</v>
      </c>
      <c r="F1387" s="7" t="str">
        <f>_xlfn.XLOOKUP(A1387,'Medical Examinations'!J1387:J3721,'Medical Examinations'!O1387:O3721)</f>
        <v>No</v>
      </c>
      <c r="G1387" s="7">
        <v>0</v>
      </c>
      <c r="H1387" s="7" t="str">
        <f>_xlfn.XLOOKUP(A1387,'Medical Examinations'!J1387:J3721,'Medical Examinations'!Q1387:Q3721)</f>
        <v>No</v>
      </c>
      <c r="I1387" s="7" t="str">
        <f>_xlfn.XLOOKUP(A1387,'Medical Examinations'!J1387:J3721,'Medical Examinations'!S1387:S3721)</f>
        <v>Over Weight</v>
      </c>
      <c r="J1387" s="7" t="str">
        <f>_xlfn.XLOOKUP(A1387,'Hospitalisation Details'!$K$2:$K$2344,'Hospitalisation Details'!$V$2:$V$2344,0)</f>
        <v>29-Dec-1978</v>
      </c>
      <c r="K1387" s="24">
        <f>_xlfn.XLOOKUP(A1387,'Hospitalisation Details'!$K$2:$K$2344,'Hospitalisation Details'!$P$2:$P$2344,0)</f>
        <v>7726.85</v>
      </c>
      <c r="L1387" s="24" t="str">
        <f>_xlfn.XLOOKUP(A1387,'Hospitalisation Details'!$K$2:$K$2344,'Hospitalisation Details'!$Q$2:$Q$2344,0)</f>
        <v>tier - 1</v>
      </c>
      <c r="M1387" s="5" t="str">
        <f>_xlfn.XLOOKUP(A1387,'Hospitalisation Details'!$K$2:$K$2344,'Hospitalisation Details'!$R$2:$R$2344,0)</f>
        <v>tier - 2</v>
      </c>
      <c r="N1387" s="5" t="str">
        <f>_xlfn.XLOOKUP(A1387,'Hospitalisation Details'!$K$2:$K$2344,'Hospitalisation Details'!$S$2:$S$2344,0)</f>
        <v>R1011</v>
      </c>
    </row>
    <row r="1388" spans="1:14" ht="15.6" x14ac:dyDescent="0.3">
      <c r="A1388" s="8" t="s">
        <v>984</v>
      </c>
      <c r="B1388" s="7" t="str">
        <f>_xlfn.XLOOKUP(A1388,'Customer Names'!E1388:E3722,'Customer Names'!H1388:H3722)</f>
        <v>Rose</v>
      </c>
      <c r="C1388" s="7">
        <v>27.53</v>
      </c>
      <c r="D1388" s="7" t="str">
        <f>_xlfn.XLOOKUP(A1388,'Medical Examinations'!J1388:J3722,'Medical Examinations'!M1388:M3722)</f>
        <v>No</v>
      </c>
      <c r="E1388" s="7" t="str">
        <f>_xlfn.XLOOKUP(A1388,'Medical Examinations'!J1388:J3722,'Medical Examinations'!N1388:N3722)</f>
        <v>No</v>
      </c>
      <c r="F1388" s="7" t="str">
        <f>_xlfn.XLOOKUP(A1388,'Medical Examinations'!J1388:J3722,'Medical Examinations'!O1388:O3722)</f>
        <v>No</v>
      </c>
      <c r="G1388" s="7">
        <v>1</v>
      </c>
      <c r="H1388" s="7" t="str">
        <f>_xlfn.XLOOKUP(A1388,'Medical Examinations'!J1388:J3722,'Medical Examinations'!Q1388:Q3722)</f>
        <v>No</v>
      </c>
      <c r="I1388" s="7" t="str">
        <f>_xlfn.XLOOKUP(A1388,'Medical Examinations'!J1388:J3722,'Medical Examinations'!S1388:S3722)</f>
        <v>Over Weight</v>
      </c>
      <c r="J1388" s="7" t="str">
        <f>_xlfn.XLOOKUP(A1388,'Hospitalisation Details'!$K$2:$K$2344,'Hospitalisation Details'!$V$2:$V$2344,0)</f>
        <v>12-Jul-1987</v>
      </c>
      <c r="K1388" s="24">
        <f>_xlfn.XLOOKUP(A1388,'Hospitalisation Details'!$K$2:$K$2344,'Hospitalisation Details'!$P$2:$P$2344,0)</f>
        <v>7684.62</v>
      </c>
      <c r="L1388" s="24" t="str">
        <f>_xlfn.XLOOKUP(A1388,'Hospitalisation Details'!$K$2:$K$2344,'Hospitalisation Details'!$Q$2:$Q$2344,0)</f>
        <v>tier - 2</v>
      </c>
      <c r="M1388" s="5" t="str">
        <f>_xlfn.XLOOKUP(A1388,'Hospitalisation Details'!$K$2:$K$2344,'Hospitalisation Details'!$R$2:$R$2344,0)</f>
        <v>tier - 3</v>
      </c>
      <c r="N1388" s="5" t="str">
        <f>_xlfn.XLOOKUP(A1388,'Hospitalisation Details'!$K$2:$K$2344,'Hospitalisation Details'!$S$2:$S$2344,0)</f>
        <v>R1021</v>
      </c>
    </row>
    <row r="1389" spans="1:14" ht="15.6" x14ac:dyDescent="0.3">
      <c r="A1389" s="8" t="s">
        <v>983</v>
      </c>
      <c r="B1389" s="7" t="str">
        <f>_xlfn.XLOOKUP(A1389,'Customer Names'!E1389:E3723,'Customer Names'!H1389:H3723)</f>
        <v>Alderfer</v>
      </c>
      <c r="C1389" s="7">
        <v>33</v>
      </c>
      <c r="D1389" s="7" t="str">
        <f>_xlfn.XLOOKUP(A1389,'Medical Examinations'!J1389:J3723,'Medical Examinations'!M1389:M3723)</f>
        <v>No</v>
      </c>
      <c r="E1389" s="7" t="str">
        <f>_xlfn.XLOOKUP(A1389,'Medical Examinations'!J1389:J3723,'Medical Examinations'!N1389:N3723)</f>
        <v>No</v>
      </c>
      <c r="F1389" s="7" t="str">
        <f>_xlfn.XLOOKUP(A1389,'Medical Examinations'!J1389:J3723,'Medical Examinations'!O1389:O3723)</f>
        <v>No</v>
      </c>
      <c r="G1389" s="7">
        <v>0</v>
      </c>
      <c r="H1389" s="7" t="str">
        <f>_xlfn.XLOOKUP(A1389,'Medical Examinations'!J1389:J3723,'Medical Examinations'!Q1389:Q3723)</f>
        <v>No</v>
      </c>
      <c r="I1389" s="7" t="str">
        <f>_xlfn.XLOOKUP(A1389,'Medical Examinations'!J1389:J3723,'Medical Examinations'!S1389:S3723)</f>
        <v>Obesity</v>
      </c>
      <c r="J1389" s="7" t="str">
        <f>_xlfn.XLOOKUP(A1389,'Hospitalisation Details'!$K$2:$K$2344,'Hospitalisation Details'!$V$2:$V$2344,0)</f>
        <v>18-Dec-1982</v>
      </c>
      <c r="K1389" s="24">
        <f>_xlfn.XLOOKUP(A1389,'Hospitalisation Details'!$K$2:$K$2344,'Hospitalisation Details'!$P$2:$P$2344,0)</f>
        <v>7682.67</v>
      </c>
      <c r="L1389" s="24" t="str">
        <f>_xlfn.XLOOKUP(A1389,'Hospitalisation Details'!$K$2:$K$2344,'Hospitalisation Details'!$Q$2:$Q$2344,0)</f>
        <v>tier - 2</v>
      </c>
      <c r="M1389" s="5" t="str">
        <f>_xlfn.XLOOKUP(A1389,'Hospitalisation Details'!$K$2:$K$2344,'Hospitalisation Details'!$R$2:$R$2344,0)</f>
        <v>tier - 1</v>
      </c>
      <c r="N1389" s="5" t="str">
        <f>_xlfn.XLOOKUP(A1389,'Hospitalisation Details'!$K$2:$K$2344,'Hospitalisation Details'!$S$2:$S$2344,0)</f>
        <v>R1013</v>
      </c>
    </row>
    <row r="1390" spans="1:14" ht="15.6" x14ac:dyDescent="0.3">
      <c r="A1390" s="8" t="s">
        <v>982</v>
      </c>
      <c r="B1390" s="7" t="str">
        <f>_xlfn.XLOOKUP(A1390,'Customer Names'!E1390:E3724,'Customer Names'!H1390:H3724)</f>
        <v>Ryland</v>
      </c>
      <c r="C1390" s="7">
        <v>25.78</v>
      </c>
      <c r="D1390" s="7" t="str">
        <f>_xlfn.XLOOKUP(A1390,'Medical Examinations'!J1390:J3724,'Medical Examinations'!M1390:M3724)</f>
        <v>Yes</v>
      </c>
      <c r="E1390" s="7" t="str">
        <f>_xlfn.XLOOKUP(A1390,'Medical Examinations'!J1390:J3724,'Medical Examinations'!N1390:N3724)</f>
        <v>No</v>
      </c>
      <c r="F1390" s="7" t="str">
        <f>_xlfn.XLOOKUP(A1390,'Medical Examinations'!J1390:J3724,'Medical Examinations'!O1390:O3724)</f>
        <v>No</v>
      </c>
      <c r="G1390" s="7">
        <v>0</v>
      </c>
      <c r="H1390" s="7" t="str">
        <f>_xlfn.XLOOKUP(A1390,'Medical Examinations'!J1390:J3724,'Medical Examinations'!Q1390:Q3724)</f>
        <v>No</v>
      </c>
      <c r="I1390" s="7" t="str">
        <f>_xlfn.XLOOKUP(A1390,'Medical Examinations'!J1390:J3724,'Medical Examinations'!S1390:S3724)</f>
        <v>Over Weight</v>
      </c>
      <c r="J1390" s="7" t="str">
        <f>_xlfn.XLOOKUP(A1390,'Hospitalisation Details'!$K$2:$K$2344,'Hospitalisation Details'!$V$2:$V$2344,0)</f>
        <v>19-Dec-1981</v>
      </c>
      <c r="K1390" s="24">
        <f>_xlfn.XLOOKUP(A1390,'Hospitalisation Details'!$K$2:$K$2344,'Hospitalisation Details'!$P$2:$P$2344,0)</f>
        <v>7681.17</v>
      </c>
      <c r="L1390" s="24" t="str">
        <f>_xlfn.XLOOKUP(A1390,'Hospitalisation Details'!$K$2:$K$2344,'Hospitalisation Details'!$Q$2:$Q$2344,0)</f>
        <v>tier - 2</v>
      </c>
      <c r="M1390" s="5" t="str">
        <f>_xlfn.XLOOKUP(A1390,'Hospitalisation Details'!$K$2:$K$2344,'Hospitalisation Details'!$R$2:$R$2344,0)</f>
        <v>tier - 2</v>
      </c>
      <c r="N1390" s="5" t="str">
        <f>_xlfn.XLOOKUP(A1390,'Hospitalisation Details'!$K$2:$K$2344,'Hospitalisation Details'!$S$2:$S$2344,0)</f>
        <v>R1020</v>
      </c>
    </row>
    <row r="1391" spans="1:14" ht="15.6" x14ac:dyDescent="0.3">
      <c r="A1391" s="8" t="s">
        <v>981</v>
      </c>
      <c r="B1391" s="7" t="str">
        <f>_xlfn.XLOOKUP(A1391,'Customer Names'!E1391:E3725,'Customer Names'!H1391:H3725)</f>
        <v>Bethea</v>
      </c>
      <c r="C1391" s="7">
        <v>22.66</v>
      </c>
      <c r="D1391" s="7" t="str">
        <f>_xlfn.XLOOKUP(A1391,'Medical Examinations'!J1391:J3725,'Medical Examinations'!M1391:M3725)</f>
        <v>No</v>
      </c>
      <c r="E1391" s="7" t="str">
        <f>_xlfn.XLOOKUP(A1391,'Medical Examinations'!J1391:J3725,'Medical Examinations'!N1391:N3725)</f>
        <v>No</v>
      </c>
      <c r="F1391" s="7" t="str">
        <f>_xlfn.XLOOKUP(A1391,'Medical Examinations'!J1391:J3725,'Medical Examinations'!O1391:O3725)</f>
        <v>No</v>
      </c>
      <c r="G1391" s="7">
        <v>0</v>
      </c>
      <c r="H1391" s="7" t="str">
        <f>_xlfn.XLOOKUP(A1391,'Medical Examinations'!J1391:J3725,'Medical Examinations'!Q1391:Q3725)</f>
        <v>No</v>
      </c>
      <c r="I1391" s="7" t="str">
        <f>_xlfn.XLOOKUP(A1391,'Medical Examinations'!J1391:J3725,'Medical Examinations'!S1391:S3725)</f>
        <v>Normal Weight</v>
      </c>
      <c r="J1391" s="7" t="str">
        <f>_xlfn.XLOOKUP(A1391,'Hospitalisation Details'!$K$2:$K$2344,'Hospitalisation Details'!$V$2:$V$2344,0)</f>
        <v>11-Oct-1971</v>
      </c>
      <c r="K1391" s="24">
        <f>_xlfn.XLOOKUP(A1391,'Hospitalisation Details'!$K$2:$K$2344,'Hospitalisation Details'!$P$2:$P$2344,0)</f>
        <v>7680.92</v>
      </c>
      <c r="L1391" s="24" t="str">
        <f>_xlfn.XLOOKUP(A1391,'Hospitalisation Details'!$K$2:$K$2344,'Hospitalisation Details'!$Q$2:$Q$2344,0)</f>
        <v>tier - 2</v>
      </c>
      <c r="M1391" s="5" t="str">
        <f>_xlfn.XLOOKUP(A1391,'Hospitalisation Details'!$K$2:$K$2344,'Hospitalisation Details'!$R$2:$R$2344,0)</f>
        <v>tier - 1</v>
      </c>
      <c r="N1391" s="5" t="str">
        <f>_xlfn.XLOOKUP(A1391,'Hospitalisation Details'!$K$2:$K$2344,'Hospitalisation Details'!$S$2:$S$2344,0)</f>
        <v>R1013</v>
      </c>
    </row>
    <row r="1392" spans="1:14" ht="15.6" x14ac:dyDescent="0.3">
      <c r="A1392" s="8" t="s">
        <v>980</v>
      </c>
      <c r="B1392" s="7" t="str">
        <f>_xlfn.XLOOKUP(A1392,'Customer Names'!E1392:E3726,'Customer Names'!H1392:H3726)</f>
        <v>Kelly</v>
      </c>
      <c r="C1392" s="7">
        <v>38.81</v>
      </c>
      <c r="D1392" s="7" t="str">
        <f>_xlfn.XLOOKUP(A1392,'Medical Examinations'!J1392:J3726,'Medical Examinations'!M1392:M3726)</f>
        <v>Yes</v>
      </c>
      <c r="E1392" s="7" t="str">
        <f>_xlfn.XLOOKUP(A1392,'Medical Examinations'!J1392:J3726,'Medical Examinations'!N1392:N3726)</f>
        <v>No</v>
      </c>
      <c r="F1392" s="7" t="str">
        <f>_xlfn.XLOOKUP(A1392,'Medical Examinations'!J1392:J3726,'Medical Examinations'!O1392:O3726)</f>
        <v>No</v>
      </c>
      <c r="G1392" s="7">
        <v>1</v>
      </c>
      <c r="H1392" s="7" t="str">
        <f>_xlfn.XLOOKUP(A1392,'Medical Examinations'!J1392:J3726,'Medical Examinations'!Q1392:Q3726)</f>
        <v>No</v>
      </c>
      <c r="I1392" s="7" t="str">
        <f>_xlfn.XLOOKUP(A1392,'Medical Examinations'!J1392:J3726,'Medical Examinations'!S1392:S3726)</f>
        <v>Obesity</v>
      </c>
      <c r="J1392" s="7" t="str">
        <f>_xlfn.XLOOKUP(A1392,'Hospitalisation Details'!$K$2:$K$2344,'Hospitalisation Details'!$V$2:$V$2344,0)</f>
        <v>13-Sep-1995</v>
      </c>
      <c r="K1392" s="24">
        <f>_xlfn.XLOOKUP(A1392,'Hospitalisation Details'!$K$2:$K$2344,'Hospitalisation Details'!$P$2:$P$2344,0)</f>
        <v>7676.4</v>
      </c>
      <c r="L1392" s="24" t="str">
        <f>_xlfn.XLOOKUP(A1392,'Hospitalisation Details'!$K$2:$K$2344,'Hospitalisation Details'!$Q$2:$Q$2344,0)</f>
        <v>tier - 2</v>
      </c>
      <c r="M1392" s="5" t="str">
        <f>_xlfn.XLOOKUP(A1392,'Hospitalisation Details'!$K$2:$K$2344,'Hospitalisation Details'!$R$2:$R$2344,0)</f>
        <v>tier - 1</v>
      </c>
      <c r="N1392" s="5" t="str">
        <f>_xlfn.XLOOKUP(A1392,'Hospitalisation Details'!$K$2:$K$2344,'Hospitalisation Details'!$S$2:$S$2344,0)</f>
        <v>R1012</v>
      </c>
    </row>
    <row r="1393" spans="1:14" ht="15.6" x14ac:dyDescent="0.3">
      <c r="A1393" s="8" t="s">
        <v>979</v>
      </c>
      <c r="B1393" s="7" t="str">
        <f>_xlfn.XLOOKUP(A1393,'Customer Names'!E1393:E3727,'Customer Names'!H1393:H3727)</f>
        <v>Blois</v>
      </c>
      <c r="C1393" s="7">
        <v>38.51</v>
      </c>
      <c r="D1393" s="7" t="str">
        <f>_xlfn.XLOOKUP(A1393,'Medical Examinations'!J1393:J3727,'Medical Examinations'!M1393:M3727)</f>
        <v>Yes</v>
      </c>
      <c r="E1393" s="7" t="str">
        <f>_xlfn.XLOOKUP(A1393,'Medical Examinations'!J1393:J3727,'Medical Examinations'!N1393:N3727)</f>
        <v>No</v>
      </c>
      <c r="F1393" s="7" t="str">
        <f>_xlfn.XLOOKUP(A1393,'Medical Examinations'!J1393:J3727,'Medical Examinations'!O1393:O3727)</f>
        <v>No</v>
      </c>
      <c r="G1393" s="7">
        <v>0</v>
      </c>
      <c r="H1393" s="7" t="str">
        <f>_xlfn.XLOOKUP(A1393,'Medical Examinations'!J1393:J3727,'Medical Examinations'!Q1393:Q3727)</f>
        <v>No</v>
      </c>
      <c r="I1393" s="7" t="str">
        <f>_xlfn.XLOOKUP(A1393,'Medical Examinations'!J1393:J3727,'Medical Examinations'!S1393:S3727)</f>
        <v>Obesity</v>
      </c>
      <c r="J1393" s="7" t="str">
        <f>_xlfn.XLOOKUP(A1393,'Hospitalisation Details'!$K$2:$K$2344,'Hospitalisation Details'!$V$2:$V$2344,0)</f>
        <v>24-Nov-1996</v>
      </c>
      <c r="K1393" s="24">
        <f>_xlfn.XLOOKUP(A1393,'Hospitalisation Details'!$K$2:$K$2344,'Hospitalisation Details'!$P$2:$P$2344,0)</f>
        <v>7670.75</v>
      </c>
      <c r="L1393" s="24" t="str">
        <f>_xlfn.XLOOKUP(A1393,'Hospitalisation Details'!$K$2:$K$2344,'Hospitalisation Details'!$Q$2:$Q$2344,0)</f>
        <v>tier - 2</v>
      </c>
      <c r="M1393" s="5" t="str">
        <f>_xlfn.XLOOKUP(A1393,'Hospitalisation Details'!$K$2:$K$2344,'Hospitalisation Details'!$R$2:$R$2344,0)</f>
        <v>tier - 2</v>
      </c>
      <c r="N1393" s="5" t="str">
        <f>_xlfn.XLOOKUP(A1393,'Hospitalisation Details'!$K$2:$K$2344,'Hospitalisation Details'!$S$2:$S$2344,0)</f>
        <v>R1022</v>
      </c>
    </row>
    <row r="1394" spans="1:14" ht="15.6" x14ac:dyDescent="0.3">
      <c r="A1394" s="8" t="s">
        <v>978</v>
      </c>
      <c r="B1394" s="7" t="str">
        <f>_xlfn.XLOOKUP(A1394,'Customer Names'!E1394:E3728,'Customer Names'!H1394:H3728)</f>
        <v>Dayton</v>
      </c>
      <c r="C1394" s="7">
        <v>22.98</v>
      </c>
      <c r="D1394" s="7" t="str">
        <f>_xlfn.XLOOKUP(A1394,'Medical Examinations'!J1394:J3728,'Medical Examinations'!M1394:M3728)</f>
        <v>Yes</v>
      </c>
      <c r="E1394" s="7" t="str">
        <f>_xlfn.XLOOKUP(A1394,'Medical Examinations'!J1394:J3728,'Medical Examinations'!N1394:N3728)</f>
        <v>No</v>
      </c>
      <c r="F1394" s="7" t="str">
        <f>_xlfn.XLOOKUP(A1394,'Medical Examinations'!J1394:J3728,'Medical Examinations'!O1394:O3728)</f>
        <v>No</v>
      </c>
      <c r="G1394" s="7">
        <v>0</v>
      </c>
      <c r="H1394" s="7" t="str">
        <f>_xlfn.XLOOKUP(A1394,'Medical Examinations'!J1394:J3728,'Medical Examinations'!Q1394:Q3728)</f>
        <v>No</v>
      </c>
      <c r="I1394" s="7" t="str">
        <f>_xlfn.XLOOKUP(A1394,'Medical Examinations'!J1394:J3728,'Medical Examinations'!S1394:S3728)</f>
        <v>Normal Weight</v>
      </c>
      <c r="J1394" s="7" t="str">
        <f>_xlfn.XLOOKUP(A1394,'Hospitalisation Details'!$K$2:$K$2344,'Hospitalisation Details'!$V$2:$V$2344,0)</f>
        <v>9-Oct-1976</v>
      </c>
      <c r="K1394" s="24">
        <f>_xlfn.XLOOKUP(A1394,'Hospitalisation Details'!$K$2:$K$2344,'Hospitalisation Details'!$P$2:$P$2344,0)</f>
        <v>7662.47</v>
      </c>
      <c r="L1394" s="24" t="str">
        <f>_xlfn.XLOOKUP(A1394,'Hospitalisation Details'!$K$2:$K$2344,'Hospitalisation Details'!$Q$2:$Q$2344,0)</f>
        <v>tier - 2</v>
      </c>
      <c r="M1394" s="5" t="str">
        <f>_xlfn.XLOOKUP(A1394,'Hospitalisation Details'!$K$2:$K$2344,'Hospitalisation Details'!$R$2:$R$2344,0)</f>
        <v>tier - 1</v>
      </c>
      <c r="N1394" s="5" t="str">
        <f>_xlfn.XLOOKUP(A1394,'Hospitalisation Details'!$K$2:$K$2344,'Hospitalisation Details'!$S$2:$S$2344,0)</f>
        <v>R1011</v>
      </c>
    </row>
    <row r="1395" spans="1:14" ht="15.6" x14ac:dyDescent="0.3">
      <c r="A1395" s="8" t="s">
        <v>977</v>
      </c>
      <c r="B1395" s="7" t="str">
        <f>_xlfn.XLOOKUP(A1395,'Customer Names'!E1395:E3729,'Customer Names'!H1395:H3729)</f>
        <v>Cloud</v>
      </c>
      <c r="C1395" s="7">
        <v>15.65</v>
      </c>
      <c r="D1395" s="7" t="str">
        <f>_xlfn.XLOOKUP(A1395,'Medical Examinations'!J1395:J3729,'Medical Examinations'!M1395:M3729)</f>
        <v>No</v>
      </c>
      <c r="E1395" s="7" t="str">
        <f>_xlfn.XLOOKUP(A1395,'Medical Examinations'!J1395:J3729,'Medical Examinations'!N1395:N3729)</f>
        <v>No</v>
      </c>
      <c r="F1395" s="7" t="str">
        <f>_xlfn.XLOOKUP(A1395,'Medical Examinations'!J1395:J3729,'Medical Examinations'!O1395:O3729)</f>
        <v>No</v>
      </c>
      <c r="G1395" s="7">
        <v>0</v>
      </c>
      <c r="H1395" s="7" t="str">
        <f>_xlfn.XLOOKUP(A1395,'Medical Examinations'!J1395:J3729,'Medical Examinations'!Q1395:Q3729)</f>
        <v>No</v>
      </c>
      <c r="I1395" s="7" t="str">
        <f>_xlfn.XLOOKUP(A1395,'Medical Examinations'!J1395:J3729,'Medical Examinations'!S1395:S3729)</f>
        <v>Under Weight</v>
      </c>
      <c r="J1395" s="7" t="str">
        <f>_xlfn.XLOOKUP(A1395,'Hospitalisation Details'!$K$2:$K$2344,'Hospitalisation Details'!$V$2:$V$2344,0)</f>
        <v>27-Dec-1965</v>
      </c>
      <c r="K1395" s="24">
        <f>_xlfn.XLOOKUP(A1395,'Hospitalisation Details'!$K$2:$K$2344,'Hospitalisation Details'!$P$2:$P$2344,0)</f>
        <v>7657.69</v>
      </c>
      <c r="L1395" s="24" t="str">
        <f>_xlfn.XLOOKUP(A1395,'Hospitalisation Details'!$K$2:$K$2344,'Hospitalisation Details'!$Q$2:$Q$2344,0)</f>
        <v>tier - 3</v>
      </c>
      <c r="M1395" s="5" t="str">
        <f>_xlfn.XLOOKUP(A1395,'Hospitalisation Details'!$K$2:$K$2344,'Hospitalisation Details'!$R$2:$R$2344,0)</f>
        <v>tier - 3</v>
      </c>
      <c r="N1395" s="5" t="str">
        <f>_xlfn.XLOOKUP(A1395,'Hospitalisation Details'!$K$2:$K$2344,'Hospitalisation Details'!$S$2:$S$2344,0)</f>
        <v>R1012</v>
      </c>
    </row>
    <row r="1396" spans="1:14" ht="15.6" x14ac:dyDescent="0.3">
      <c r="A1396" s="8" t="s">
        <v>976</v>
      </c>
      <c r="B1396" s="7" t="str">
        <f>_xlfn.XLOOKUP(A1396,'Customer Names'!E1396:E3730,'Customer Names'!H1396:H3730)</f>
        <v>Betournay</v>
      </c>
      <c r="C1396" s="7">
        <v>39.97</v>
      </c>
      <c r="D1396" s="7" t="str">
        <f>_xlfn.XLOOKUP(A1396,'Medical Examinations'!J1396:J3730,'Medical Examinations'!M1396:M3730)</f>
        <v>No</v>
      </c>
      <c r="E1396" s="7" t="str">
        <f>_xlfn.XLOOKUP(A1396,'Medical Examinations'!J1396:J3730,'Medical Examinations'!N1396:N3730)</f>
        <v>No</v>
      </c>
      <c r="F1396" s="7" t="str">
        <f>_xlfn.XLOOKUP(A1396,'Medical Examinations'!J1396:J3730,'Medical Examinations'!O1396:O3730)</f>
        <v>No</v>
      </c>
      <c r="G1396" s="7">
        <v>1</v>
      </c>
      <c r="H1396" s="7" t="str">
        <f>_xlfn.XLOOKUP(A1396,'Medical Examinations'!J1396:J3730,'Medical Examinations'!Q1396:Q3730)</f>
        <v>No</v>
      </c>
      <c r="I1396" s="7" t="str">
        <f>_xlfn.XLOOKUP(A1396,'Medical Examinations'!J1396:J3730,'Medical Examinations'!S1396:S3730)</f>
        <v>Obesity</v>
      </c>
      <c r="J1396" s="7" t="str">
        <f>_xlfn.XLOOKUP(A1396,'Hospitalisation Details'!$K$2:$K$2344,'Hospitalisation Details'!$V$2:$V$2344,0)</f>
        <v>30-Sep-1998</v>
      </c>
      <c r="K1396" s="24">
        <f>_xlfn.XLOOKUP(A1396,'Hospitalisation Details'!$K$2:$K$2344,'Hospitalisation Details'!$P$2:$P$2344,0)</f>
        <v>7652.26</v>
      </c>
      <c r="L1396" s="24" t="str">
        <f>_xlfn.XLOOKUP(A1396,'Hospitalisation Details'!$K$2:$K$2344,'Hospitalisation Details'!$Q$2:$Q$2344,0)</f>
        <v>tier - 2</v>
      </c>
      <c r="M1396" s="5" t="str">
        <f>_xlfn.XLOOKUP(A1396,'Hospitalisation Details'!$K$2:$K$2344,'Hospitalisation Details'!$R$2:$R$2344,0)</f>
        <v>tier - 3</v>
      </c>
      <c r="N1396" s="5" t="str">
        <f>_xlfn.XLOOKUP(A1396,'Hospitalisation Details'!$K$2:$K$2344,'Hospitalisation Details'!$S$2:$S$2344,0)</f>
        <v>R1023</v>
      </c>
    </row>
    <row r="1397" spans="1:14" ht="15.6" x14ac:dyDescent="0.3">
      <c r="A1397" s="8" t="s">
        <v>975</v>
      </c>
      <c r="B1397" s="7" t="str">
        <f>_xlfn.XLOOKUP(A1397,'Customer Names'!E1397:E3731,'Customer Names'!H1397:H3731)</f>
        <v>Temple</v>
      </c>
      <c r="C1397" s="7">
        <v>37.22</v>
      </c>
      <c r="D1397" s="7" t="str">
        <f>_xlfn.XLOOKUP(A1397,'Medical Examinations'!J1397:J3731,'Medical Examinations'!M1397:M3731)</f>
        <v>No</v>
      </c>
      <c r="E1397" s="7" t="str">
        <f>_xlfn.XLOOKUP(A1397,'Medical Examinations'!J1397:J3731,'Medical Examinations'!N1397:N3731)</f>
        <v>No</v>
      </c>
      <c r="F1397" s="7" t="str">
        <f>_xlfn.XLOOKUP(A1397,'Medical Examinations'!J1397:J3731,'Medical Examinations'!O1397:O3731)</f>
        <v>Yes</v>
      </c>
      <c r="G1397" s="7">
        <v>1</v>
      </c>
      <c r="H1397" s="7" t="str">
        <f>_xlfn.XLOOKUP(A1397,'Medical Examinations'!J1397:J3731,'Medical Examinations'!Q1397:Q3731)</f>
        <v>No</v>
      </c>
      <c r="I1397" s="7" t="str">
        <f>_xlfn.XLOOKUP(A1397,'Medical Examinations'!J1397:J3731,'Medical Examinations'!S1397:S3731)</f>
        <v>Obesity</v>
      </c>
      <c r="J1397" s="7" t="str">
        <f>_xlfn.XLOOKUP(A1397,'Hospitalisation Details'!$K$2:$K$2344,'Hospitalisation Details'!$V$2:$V$2344,0)</f>
        <v>10-Aug-1993</v>
      </c>
      <c r="K1397" s="24">
        <f>_xlfn.XLOOKUP(A1397,'Hospitalisation Details'!$K$2:$K$2344,'Hospitalisation Details'!$P$2:$P$2344,0)</f>
        <v>7650.8</v>
      </c>
      <c r="L1397" s="24" t="str">
        <f>_xlfn.XLOOKUP(A1397,'Hospitalisation Details'!$K$2:$K$2344,'Hospitalisation Details'!$Q$2:$Q$2344,0)</f>
        <v>tier - 2</v>
      </c>
      <c r="M1397" s="5" t="str">
        <f>_xlfn.XLOOKUP(A1397,'Hospitalisation Details'!$K$2:$K$2344,'Hospitalisation Details'!$R$2:$R$2344,0)</f>
        <v>tier - 2</v>
      </c>
      <c r="N1397" s="5" t="str">
        <f>_xlfn.XLOOKUP(A1397,'Hospitalisation Details'!$K$2:$K$2344,'Hospitalisation Details'!$S$2:$S$2344,0)</f>
        <v>R1012</v>
      </c>
    </row>
    <row r="1398" spans="1:14" ht="15.6" x14ac:dyDescent="0.3">
      <c r="A1398" s="8" t="s">
        <v>974</v>
      </c>
      <c r="B1398" s="7" t="str">
        <f>_xlfn.XLOOKUP(A1398,'Customer Names'!E1398:E3732,'Customer Names'!H1398:H3732)</f>
        <v>Rollie</v>
      </c>
      <c r="C1398" s="7">
        <v>41.325000000000003</v>
      </c>
      <c r="D1398" s="7" t="str">
        <f>_xlfn.XLOOKUP(A1398,'Medical Examinations'!J1398:J3732,'Medical Examinations'!M1398:M3732)</f>
        <v>No</v>
      </c>
      <c r="E1398" s="7" t="str">
        <f>_xlfn.XLOOKUP(A1398,'Medical Examinations'!J1398:J3732,'Medical Examinations'!N1398:N3732)</f>
        <v>No</v>
      </c>
      <c r="F1398" s="7" t="str">
        <f>_xlfn.XLOOKUP(A1398,'Medical Examinations'!J1398:J3732,'Medical Examinations'!O1398:O3732)</f>
        <v>No</v>
      </c>
      <c r="G1398" s="7">
        <v>0</v>
      </c>
      <c r="H1398" s="7" t="str">
        <f>_xlfn.XLOOKUP(A1398,'Medical Examinations'!J1398:J3732,'Medical Examinations'!Q1398:Q3732)</f>
        <v>No</v>
      </c>
      <c r="I1398" s="7" t="str">
        <f>_xlfn.XLOOKUP(A1398,'Medical Examinations'!J1398:J3732,'Medical Examinations'!S1398:S3732)</f>
        <v>Obesity</v>
      </c>
      <c r="J1398" s="7" t="str">
        <f>_xlfn.XLOOKUP(A1398,'Hospitalisation Details'!$K$2:$K$2344,'Hospitalisation Details'!$V$2:$V$2344,0)</f>
        <v>16-Oct-1980</v>
      </c>
      <c r="K1398" s="24">
        <f>_xlfn.XLOOKUP(A1398,'Hospitalisation Details'!$K$2:$K$2344,'Hospitalisation Details'!$P$2:$P$2344,0)</f>
        <v>7650.77</v>
      </c>
      <c r="L1398" s="24" t="str">
        <f>_xlfn.XLOOKUP(A1398,'Hospitalisation Details'!$K$2:$K$2344,'Hospitalisation Details'!$Q$2:$Q$2344,0)</f>
        <v>tier - 2</v>
      </c>
      <c r="M1398" s="5" t="str">
        <f>_xlfn.XLOOKUP(A1398,'Hospitalisation Details'!$K$2:$K$2344,'Hospitalisation Details'!$R$2:$R$2344,0)</f>
        <v>tier - 2</v>
      </c>
      <c r="N1398" s="5" t="str">
        <f>_xlfn.XLOOKUP(A1398,'Hospitalisation Details'!$K$2:$K$2344,'Hospitalisation Details'!$S$2:$S$2344,0)</f>
        <v>R1024</v>
      </c>
    </row>
    <row r="1399" spans="1:14" ht="15.6" x14ac:dyDescent="0.3">
      <c r="A1399" s="8" t="s">
        <v>973</v>
      </c>
      <c r="B1399" s="7" t="str">
        <f>_xlfn.XLOOKUP(A1399,'Customer Names'!E1399:E3733,'Customer Names'!H1399:H3733)</f>
        <v>Roybal</v>
      </c>
      <c r="C1399" s="7">
        <v>40.31</v>
      </c>
      <c r="D1399" s="7" t="str">
        <f>_xlfn.XLOOKUP(A1399,'Medical Examinations'!J1399:J3733,'Medical Examinations'!M1399:M3733)</f>
        <v>No</v>
      </c>
      <c r="E1399" s="7" t="str">
        <f>_xlfn.XLOOKUP(A1399,'Medical Examinations'!J1399:J3733,'Medical Examinations'!N1399:N3733)</f>
        <v>No</v>
      </c>
      <c r="F1399" s="7" t="str">
        <f>_xlfn.XLOOKUP(A1399,'Medical Examinations'!J1399:J3733,'Medical Examinations'!O1399:O3733)</f>
        <v>No</v>
      </c>
      <c r="G1399" s="7">
        <v>0</v>
      </c>
      <c r="H1399" s="7" t="str">
        <f>_xlfn.XLOOKUP(A1399,'Medical Examinations'!J1399:J3733,'Medical Examinations'!Q1399:Q3733)</f>
        <v>No</v>
      </c>
      <c r="I1399" s="7" t="str">
        <f>_xlfn.XLOOKUP(A1399,'Medical Examinations'!J1399:J3733,'Medical Examinations'!S1399:S3733)</f>
        <v>Obesity</v>
      </c>
      <c r="J1399" s="7" t="str">
        <f>_xlfn.XLOOKUP(A1399,'Hospitalisation Details'!$K$2:$K$2344,'Hospitalisation Details'!$V$2:$V$2344,0)</f>
        <v>15-Jun-1999</v>
      </c>
      <c r="K1399" s="24">
        <f>_xlfn.XLOOKUP(A1399,'Hospitalisation Details'!$K$2:$K$2344,'Hospitalisation Details'!$P$2:$P$2344,0)</f>
        <v>7642.05</v>
      </c>
      <c r="L1399" s="24" t="str">
        <f>_xlfn.XLOOKUP(A1399,'Hospitalisation Details'!$K$2:$K$2344,'Hospitalisation Details'!$Q$2:$Q$2344,0)</f>
        <v>tier - 2</v>
      </c>
      <c r="M1399" s="5" t="str">
        <f>_xlfn.XLOOKUP(A1399,'Hospitalisation Details'!$K$2:$K$2344,'Hospitalisation Details'!$R$2:$R$2344,0)</f>
        <v>tier - 2</v>
      </c>
      <c r="N1399" s="5" t="str">
        <f>_xlfn.XLOOKUP(A1399,'Hospitalisation Details'!$K$2:$K$2344,'Hospitalisation Details'!$S$2:$S$2344,0)</f>
        <v>R1026</v>
      </c>
    </row>
    <row r="1400" spans="1:14" ht="15.6" x14ac:dyDescent="0.3">
      <c r="A1400" s="8" t="s">
        <v>972</v>
      </c>
      <c r="B1400" s="7" t="str">
        <f>_xlfn.XLOOKUP(A1400,'Customer Names'!E1400:E3734,'Customer Names'!H1400:H3734)</f>
        <v>Turgeon</v>
      </c>
      <c r="C1400" s="7">
        <v>29.48</v>
      </c>
      <c r="D1400" s="7" t="str">
        <f>_xlfn.XLOOKUP(A1400,'Medical Examinations'!J1400:J3734,'Medical Examinations'!M1400:M3734)</f>
        <v>No</v>
      </c>
      <c r="E1400" s="7" t="str">
        <f>_xlfn.XLOOKUP(A1400,'Medical Examinations'!J1400:J3734,'Medical Examinations'!N1400:N3734)</f>
        <v>No</v>
      </c>
      <c r="F1400" s="7" t="str">
        <f>_xlfn.XLOOKUP(A1400,'Medical Examinations'!J1400:J3734,'Medical Examinations'!O1400:O3734)</f>
        <v>No</v>
      </c>
      <c r="G1400" s="7">
        <v>0</v>
      </c>
      <c r="H1400" s="7" t="str">
        <f>_xlfn.XLOOKUP(A1400,'Medical Examinations'!J1400:J3734,'Medical Examinations'!Q1400:Q3734)</f>
        <v>No</v>
      </c>
      <c r="I1400" s="7" t="str">
        <f>_xlfn.XLOOKUP(A1400,'Medical Examinations'!J1400:J3734,'Medical Examinations'!S1400:S3734)</f>
        <v>Over Weight</v>
      </c>
      <c r="J1400" s="7" t="str">
        <f>_xlfn.XLOOKUP(A1400,'Hospitalisation Details'!$K$2:$K$2344,'Hospitalisation Details'!$V$2:$V$2344,0)</f>
        <v>24-Jul-1980</v>
      </c>
      <c r="K1400" s="24">
        <f>_xlfn.XLOOKUP(A1400,'Hospitalisation Details'!$K$2:$K$2344,'Hospitalisation Details'!$P$2:$P$2344,0)</f>
        <v>7640.31</v>
      </c>
      <c r="L1400" s="24" t="str">
        <f>_xlfn.XLOOKUP(A1400,'Hospitalisation Details'!$K$2:$K$2344,'Hospitalisation Details'!$Q$2:$Q$2344,0)</f>
        <v>tier - 2</v>
      </c>
      <c r="M1400" s="5" t="str">
        <f>_xlfn.XLOOKUP(A1400,'Hospitalisation Details'!$K$2:$K$2344,'Hospitalisation Details'!$R$2:$R$2344,0)</f>
        <v>tier - 1</v>
      </c>
      <c r="N1400" s="5" t="str">
        <f>_xlfn.XLOOKUP(A1400,'Hospitalisation Details'!$K$2:$K$2344,'Hospitalisation Details'!$S$2:$S$2344,0)</f>
        <v>R1013</v>
      </c>
    </row>
    <row r="1401" spans="1:14" ht="15.6" x14ac:dyDescent="0.3">
      <c r="A1401" s="8" t="s">
        <v>971</v>
      </c>
      <c r="B1401" s="7" t="str">
        <f>_xlfn.XLOOKUP(A1401,'Customer Names'!E1401:E3735,'Customer Names'!H1401:H3735)</f>
        <v>Deingenis</v>
      </c>
      <c r="C1401" s="7">
        <v>33.155000000000001</v>
      </c>
      <c r="D1401" s="7" t="str">
        <f>_xlfn.XLOOKUP(A1401,'Medical Examinations'!J1401:J3735,'Medical Examinations'!M1401:M3735)</f>
        <v>No</v>
      </c>
      <c r="E1401" s="7" t="str">
        <f>_xlfn.XLOOKUP(A1401,'Medical Examinations'!J1401:J3735,'Medical Examinations'!N1401:N3735)</f>
        <v>No</v>
      </c>
      <c r="F1401" s="7" t="str">
        <f>_xlfn.XLOOKUP(A1401,'Medical Examinations'!J1401:J3735,'Medical Examinations'!O1401:O3735)</f>
        <v>No</v>
      </c>
      <c r="G1401" s="7">
        <v>0</v>
      </c>
      <c r="H1401" s="7" t="str">
        <f>_xlfn.XLOOKUP(A1401,'Medical Examinations'!J1401:J3735,'Medical Examinations'!Q1401:Q3735)</f>
        <v>No</v>
      </c>
      <c r="I1401" s="7" t="str">
        <f>_xlfn.XLOOKUP(A1401,'Medical Examinations'!J1401:J3735,'Medical Examinations'!S1401:S3735)</f>
        <v>Obesity</v>
      </c>
      <c r="J1401" s="7" t="str">
        <f>_xlfn.XLOOKUP(A1401,'Hospitalisation Details'!$K$2:$K$2344,'Hospitalisation Details'!$V$2:$V$2344,0)</f>
        <v>20-Jun-1980</v>
      </c>
      <c r="K1401" s="24">
        <f>_xlfn.XLOOKUP(A1401,'Hospitalisation Details'!$K$2:$K$2344,'Hospitalisation Details'!$P$2:$P$2344,0)</f>
        <v>7639.42</v>
      </c>
      <c r="L1401" s="24" t="str">
        <f>_xlfn.XLOOKUP(A1401,'Hospitalisation Details'!$K$2:$K$2344,'Hospitalisation Details'!$Q$2:$Q$2344,0)</f>
        <v>tier - 2</v>
      </c>
      <c r="M1401" s="5" t="str">
        <f>_xlfn.XLOOKUP(A1401,'Hospitalisation Details'!$K$2:$K$2344,'Hospitalisation Details'!$R$2:$R$2344,0)</f>
        <v>tier - 2</v>
      </c>
      <c r="N1401" s="5" t="str">
        <f>_xlfn.XLOOKUP(A1401,'Hospitalisation Details'!$K$2:$K$2344,'Hospitalisation Details'!$S$2:$S$2344,0)</f>
        <v>R1024</v>
      </c>
    </row>
    <row r="1402" spans="1:14" ht="15.6" x14ac:dyDescent="0.3">
      <c r="A1402" s="8" t="s">
        <v>970</v>
      </c>
      <c r="B1402" s="7" t="str">
        <f>_xlfn.XLOOKUP(A1402,'Customer Names'!E1402:E3736,'Customer Names'!H1402:H3736)</f>
        <v>Hodge</v>
      </c>
      <c r="C1402" s="7">
        <v>42.85</v>
      </c>
      <c r="D1402" s="7" t="str">
        <f>_xlfn.XLOOKUP(A1402,'Medical Examinations'!J1402:J3736,'Medical Examinations'!M1402:M3736)</f>
        <v>Yes</v>
      </c>
      <c r="E1402" s="7" t="str">
        <f>_xlfn.XLOOKUP(A1402,'Medical Examinations'!J1402:J3736,'Medical Examinations'!N1402:N3736)</f>
        <v>No</v>
      </c>
      <c r="F1402" s="7" t="str">
        <f>_xlfn.XLOOKUP(A1402,'Medical Examinations'!J1402:J3736,'Medical Examinations'!O1402:O3736)</f>
        <v>No</v>
      </c>
      <c r="G1402" s="7">
        <v>0</v>
      </c>
      <c r="H1402" s="7" t="str">
        <f>_xlfn.XLOOKUP(A1402,'Medical Examinations'!J1402:J3736,'Medical Examinations'!Q1402:Q3736)</f>
        <v>No</v>
      </c>
      <c r="I1402" s="7" t="str">
        <f>_xlfn.XLOOKUP(A1402,'Medical Examinations'!J1402:J3736,'Medical Examinations'!S1402:S3736)</f>
        <v>Obesity</v>
      </c>
      <c r="J1402" s="7" t="str">
        <f>_xlfn.XLOOKUP(A1402,'Hospitalisation Details'!$K$2:$K$2344,'Hospitalisation Details'!$V$2:$V$2344,0)</f>
        <v>13-Dec-2001</v>
      </c>
      <c r="K1402" s="24">
        <f>_xlfn.XLOOKUP(A1402,'Hospitalisation Details'!$K$2:$K$2344,'Hospitalisation Details'!$P$2:$P$2344,0)</f>
        <v>7636.92</v>
      </c>
      <c r="L1402" s="24" t="str">
        <f>_xlfn.XLOOKUP(A1402,'Hospitalisation Details'!$K$2:$K$2344,'Hospitalisation Details'!$Q$2:$Q$2344,0)</f>
        <v>tier - 2</v>
      </c>
      <c r="M1402" s="5" t="str">
        <f>_xlfn.XLOOKUP(A1402,'Hospitalisation Details'!$K$2:$K$2344,'Hospitalisation Details'!$R$2:$R$2344,0)</f>
        <v>tier - 3</v>
      </c>
      <c r="N1402" s="5" t="str">
        <f>_xlfn.XLOOKUP(A1402,'Hospitalisation Details'!$K$2:$K$2344,'Hospitalisation Details'!$S$2:$S$2344,0)</f>
        <v>R1012</v>
      </c>
    </row>
    <row r="1403" spans="1:14" ht="15.6" x14ac:dyDescent="0.3">
      <c r="A1403" s="8" t="s">
        <v>969</v>
      </c>
      <c r="B1403" s="7" t="str">
        <f>_xlfn.XLOOKUP(A1403,'Customer Names'!E1403:E3737,'Customer Names'!H1403:H3737)</f>
        <v>Gibbs</v>
      </c>
      <c r="C1403" s="7">
        <v>32.340000000000003</v>
      </c>
      <c r="D1403" s="7" t="str">
        <f>_xlfn.XLOOKUP(A1403,'Medical Examinations'!J1403:J3737,'Medical Examinations'!M1403:M3737)</f>
        <v>No</v>
      </c>
      <c r="E1403" s="7" t="str">
        <f>_xlfn.XLOOKUP(A1403,'Medical Examinations'!J1403:J3737,'Medical Examinations'!N1403:N3737)</f>
        <v>No</v>
      </c>
      <c r="F1403" s="7" t="str">
        <f>_xlfn.XLOOKUP(A1403,'Medical Examinations'!J1403:J3737,'Medical Examinations'!O1403:O3737)</f>
        <v>No</v>
      </c>
      <c r="G1403" s="7">
        <v>0</v>
      </c>
      <c r="H1403" s="7" t="str">
        <f>_xlfn.XLOOKUP(A1403,'Medical Examinations'!J1403:J3737,'Medical Examinations'!Q1403:Q3737)</f>
        <v>No</v>
      </c>
      <c r="I1403" s="7" t="str">
        <f>_xlfn.XLOOKUP(A1403,'Medical Examinations'!J1403:J3737,'Medical Examinations'!S1403:S3737)</f>
        <v>Obesity</v>
      </c>
      <c r="J1403" s="7" t="str">
        <f>_xlfn.XLOOKUP(A1403,'Hospitalisation Details'!$K$2:$K$2344,'Hospitalisation Details'!$V$2:$V$2344,0)</f>
        <v>24-Aug-1978</v>
      </c>
      <c r="K1403" s="24">
        <f>_xlfn.XLOOKUP(A1403,'Hospitalisation Details'!$K$2:$K$2344,'Hospitalisation Details'!$P$2:$P$2344,0)</f>
        <v>7633.72</v>
      </c>
      <c r="L1403" s="24" t="str">
        <f>_xlfn.XLOOKUP(A1403,'Hospitalisation Details'!$K$2:$K$2344,'Hospitalisation Details'!$Q$2:$Q$2344,0)</f>
        <v>tier - 2</v>
      </c>
      <c r="M1403" s="5" t="str">
        <f>_xlfn.XLOOKUP(A1403,'Hospitalisation Details'!$K$2:$K$2344,'Hospitalisation Details'!$R$2:$R$2344,0)</f>
        <v>tier - 1</v>
      </c>
      <c r="N1403" s="5" t="str">
        <f>_xlfn.XLOOKUP(A1403,'Hospitalisation Details'!$K$2:$K$2344,'Hospitalisation Details'!$S$2:$S$2344,0)</f>
        <v>R1013</v>
      </c>
    </row>
    <row r="1404" spans="1:14" ht="15.6" x14ac:dyDescent="0.3">
      <c r="A1404" s="8" t="s">
        <v>968</v>
      </c>
      <c r="B1404" s="7" t="str">
        <f>_xlfn.XLOOKUP(A1404,'Customer Names'!E1404:E3738,'Customer Names'!H1404:H3738)</f>
        <v>Trom</v>
      </c>
      <c r="C1404" s="7">
        <v>27.5</v>
      </c>
      <c r="D1404" s="7" t="str">
        <f>_xlfn.XLOOKUP(A1404,'Medical Examinations'!J1404:J3738,'Medical Examinations'!M1404:M3738)</f>
        <v>No</v>
      </c>
      <c r="E1404" s="7" t="str">
        <f>_xlfn.XLOOKUP(A1404,'Medical Examinations'!J1404:J3738,'Medical Examinations'!N1404:N3738)</f>
        <v>No</v>
      </c>
      <c r="F1404" s="7" t="str">
        <f>_xlfn.XLOOKUP(A1404,'Medical Examinations'!J1404:J3738,'Medical Examinations'!O1404:O3738)</f>
        <v>No</v>
      </c>
      <c r="G1404" s="7">
        <v>0</v>
      </c>
      <c r="H1404" s="7" t="str">
        <f>_xlfn.XLOOKUP(A1404,'Medical Examinations'!J1404:J3738,'Medical Examinations'!Q1404:Q3738)</f>
        <v>No</v>
      </c>
      <c r="I1404" s="7" t="str">
        <f>_xlfn.XLOOKUP(A1404,'Medical Examinations'!J1404:J3738,'Medical Examinations'!S1404:S3738)</f>
        <v>Over Weight</v>
      </c>
      <c r="J1404" s="7" t="str">
        <f>_xlfn.XLOOKUP(A1404,'Hospitalisation Details'!$K$2:$K$2344,'Hospitalisation Details'!$V$2:$V$2344,0)</f>
        <v>29-Nov-1978</v>
      </c>
      <c r="K1404" s="24">
        <f>_xlfn.XLOOKUP(A1404,'Hospitalisation Details'!$K$2:$K$2344,'Hospitalisation Details'!$P$2:$P$2344,0)</f>
        <v>7626.99</v>
      </c>
      <c r="L1404" s="24" t="str">
        <f>_xlfn.XLOOKUP(A1404,'Hospitalisation Details'!$K$2:$K$2344,'Hospitalisation Details'!$Q$2:$Q$2344,0)</f>
        <v>tier - 2</v>
      </c>
      <c r="M1404" s="5" t="str">
        <f>_xlfn.XLOOKUP(A1404,'Hospitalisation Details'!$K$2:$K$2344,'Hospitalisation Details'!$R$2:$R$2344,0)</f>
        <v>tier - 2</v>
      </c>
      <c r="N1404" s="5" t="str">
        <f>_xlfn.XLOOKUP(A1404,'Hospitalisation Details'!$K$2:$K$2344,'Hospitalisation Details'!$S$2:$S$2344,0)</f>
        <v>R1011</v>
      </c>
    </row>
    <row r="1405" spans="1:14" ht="15.6" x14ac:dyDescent="0.3">
      <c r="A1405" s="8" t="s">
        <v>967</v>
      </c>
      <c r="B1405" s="7" t="str">
        <f>_xlfn.XLOOKUP(A1405,'Customer Names'!E1405:E3739,'Customer Names'!H1405:H3739)</f>
        <v>Sizer</v>
      </c>
      <c r="C1405" s="7">
        <v>25.8</v>
      </c>
      <c r="D1405" s="7" t="str">
        <f>_xlfn.XLOOKUP(A1405,'Medical Examinations'!J1405:J3739,'Medical Examinations'!M1405:M3739)</f>
        <v>No</v>
      </c>
      <c r="E1405" s="7" t="str">
        <f>_xlfn.XLOOKUP(A1405,'Medical Examinations'!J1405:J3739,'Medical Examinations'!N1405:N3739)</f>
        <v>No</v>
      </c>
      <c r="F1405" s="7" t="str">
        <f>_xlfn.XLOOKUP(A1405,'Medical Examinations'!J1405:J3739,'Medical Examinations'!O1405:O3739)</f>
        <v>No</v>
      </c>
      <c r="G1405" s="7">
        <v>0</v>
      </c>
      <c r="H1405" s="7" t="str">
        <f>_xlfn.XLOOKUP(A1405,'Medical Examinations'!J1405:J3739,'Medical Examinations'!Q1405:Q3739)</f>
        <v>No</v>
      </c>
      <c r="I1405" s="7" t="str">
        <f>_xlfn.XLOOKUP(A1405,'Medical Examinations'!J1405:J3739,'Medical Examinations'!S1405:S3739)</f>
        <v>Over Weight</v>
      </c>
      <c r="J1405" s="7" t="str">
        <f>_xlfn.XLOOKUP(A1405,'Hospitalisation Details'!$K$2:$K$2344,'Hospitalisation Details'!$V$2:$V$2344,0)</f>
        <v>6-Nov-1978</v>
      </c>
      <c r="K1405" s="24">
        <f>_xlfn.XLOOKUP(A1405,'Hospitalisation Details'!$K$2:$K$2344,'Hospitalisation Details'!$P$2:$P$2344,0)</f>
        <v>7624.63</v>
      </c>
      <c r="L1405" s="24" t="str">
        <f>_xlfn.XLOOKUP(A1405,'Hospitalisation Details'!$K$2:$K$2344,'Hospitalisation Details'!$Q$2:$Q$2344,0)</f>
        <v>tier - 2</v>
      </c>
      <c r="M1405" s="5" t="str">
        <f>_xlfn.XLOOKUP(A1405,'Hospitalisation Details'!$K$2:$K$2344,'Hospitalisation Details'!$R$2:$R$2344,0)</f>
        <v>tier - 1</v>
      </c>
      <c r="N1405" s="5" t="str">
        <f>_xlfn.XLOOKUP(A1405,'Hospitalisation Details'!$K$2:$K$2344,'Hospitalisation Details'!$S$2:$S$2344,0)</f>
        <v>R1011</v>
      </c>
    </row>
    <row r="1406" spans="1:14" ht="15.6" x14ac:dyDescent="0.3">
      <c r="A1406" s="8" t="s">
        <v>966</v>
      </c>
      <c r="B1406" s="7" t="str">
        <f>_xlfn.XLOOKUP(A1406,'Customer Names'!E1406:E3740,'Customer Names'!H1406:H3740)</f>
        <v>Ellison</v>
      </c>
      <c r="C1406" s="7">
        <v>25</v>
      </c>
      <c r="D1406" s="7" t="str">
        <f>_xlfn.XLOOKUP(A1406,'Medical Examinations'!J1406:J3740,'Medical Examinations'!M1406:M3740)</f>
        <v>No</v>
      </c>
      <c r="E1406" s="7" t="str">
        <f>_xlfn.XLOOKUP(A1406,'Medical Examinations'!J1406:J3740,'Medical Examinations'!N1406:N3740)</f>
        <v>No</v>
      </c>
      <c r="F1406" s="7" t="str">
        <f>_xlfn.XLOOKUP(A1406,'Medical Examinations'!J1406:J3740,'Medical Examinations'!O1406:O3740)</f>
        <v>No</v>
      </c>
      <c r="G1406" s="7">
        <v>0</v>
      </c>
      <c r="H1406" s="7" t="str">
        <f>_xlfn.XLOOKUP(A1406,'Medical Examinations'!J1406:J3740,'Medical Examinations'!Q1406:Q3740)</f>
        <v>No</v>
      </c>
      <c r="I1406" s="7" t="str">
        <f>_xlfn.XLOOKUP(A1406,'Medical Examinations'!J1406:J3740,'Medical Examinations'!S1406:S3740)</f>
        <v>Over Weight</v>
      </c>
      <c r="J1406" s="7" t="str">
        <f>_xlfn.XLOOKUP(A1406,'Hospitalisation Details'!$K$2:$K$2344,'Hospitalisation Details'!$V$2:$V$2344,0)</f>
        <v>28-Nov-1978</v>
      </c>
      <c r="K1406" s="24">
        <f>_xlfn.XLOOKUP(A1406,'Hospitalisation Details'!$K$2:$K$2344,'Hospitalisation Details'!$P$2:$P$2344,0)</f>
        <v>7623.52</v>
      </c>
      <c r="L1406" s="24" t="str">
        <f>_xlfn.XLOOKUP(A1406,'Hospitalisation Details'!$K$2:$K$2344,'Hospitalisation Details'!$Q$2:$Q$2344,0)</f>
        <v>tier - 2</v>
      </c>
      <c r="M1406" s="5" t="str">
        <f>_xlfn.XLOOKUP(A1406,'Hospitalisation Details'!$K$2:$K$2344,'Hospitalisation Details'!$R$2:$R$2344,0)</f>
        <v>tier - 1</v>
      </c>
      <c r="N1406" s="5" t="str">
        <f>_xlfn.XLOOKUP(A1406,'Hospitalisation Details'!$K$2:$K$2344,'Hospitalisation Details'!$S$2:$S$2344,0)</f>
        <v>R1011</v>
      </c>
    </row>
    <row r="1407" spans="1:14" ht="15.6" x14ac:dyDescent="0.3">
      <c r="A1407" s="8" t="s">
        <v>965</v>
      </c>
      <c r="B1407" s="7" t="str">
        <f>_xlfn.XLOOKUP(A1407,'Customer Names'!E1407:E3741,'Customer Names'!H1407:H3741)</f>
        <v>Sulkowski</v>
      </c>
      <c r="C1407" s="7">
        <v>41.2</v>
      </c>
      <c r="D1407" s="7" t="str">
        <f>_xlfn.XLOOKUP(A1407,'Medical Examinations'!J1407:J3741,'Medical Examinations'!M1407:M3741)</f>
        <v>Yes</v>
      </c>
      <c r="E1407" s="7" t="str">
        <f>_xlfn.XLOOKUP(A1407,'Medical Examinations'!J1407:J3741,'Medical Examinations'!N1407:N3741)</f>
        <v>No</v>
      </c>
      <c r="F1407" s="7" t="str">
        <f>_xlfn.XLOOKUP(A1407,'Medical Examinations'!J1407:J3741,'Medical Examinations'!O1407:O3741)</f>
        <v>No</v>
      </c>
      <c r="G1407" s="7">
        <v>0</v>
      </c>
      <c r="H1407" s="7" t="str">
        <f>_xlfn.XLOOKUP(A1407,'Medical Examinations'!J1407:J3741,'Medical Examinations'!Q1407:Q3741)</f>
        <v>No</v>
      </c>
      <c r="I1407" s="7" t="str">
        <f>_xlfn.XLOOKUP(A1407,'Medical Examinations'!J1407:J3741,'Medical Examinations'!S1407:S3741)</f>
        <v>Obesity</v>
      </c>
      <c r="J1407" s="7" t="str">
        <f>_xlfn.XLOOKUP(A1407,'Hospitalisation Details'!$K$2:$K$2344,'Hospitalisation Details'!$V$2:$V$2344,0)</f>
        <v>17-Sep-1996</v>
      </c>
      <c r="K1407" s="24">
        <f>_xlfn.XLOOKUP(A1407,'Hospitalisation Details'!$K$2:$K$2344,'Hospitalisation Details'!$P$2:$P$2344,0)</f>
        <v>7623.13</v>
      </c>
      <c r="L1407" s="24" t="str">
        <f>_xlfn.XLOOKUP(A1407,'Hospitalisation Details'!$K$2:$K$2344,'Hospitalisation Details'!$Q$2:$Q$2344,0)</f>
        <v>tier - 2</v>
      </c>
      <c r="M1407" s="5" t="str">
        <f>_xlfn.XLOOKUP(A1407,'Hospitalisation Details'!$K$2:$K$2344,'Hospitalisation Details'!$R$2:$R$2344,0)</f>
        <v>tier - 3</v>
      </c>
      <c r="N1407" s="5" t="str">
        <f>_xlfn.XLOOKUP(A1407,'Hospitalisation Details'!$K$2:$K$2344,'Hospitalisation Details'!$S$2:$S$2344,0)</f>
        <v>R1011</v>
      </c>
    </row>
    <row r="1408" spans="1:14" ht="15.6" x14ac:dyDescent="0.3">
      <c r="A1408" s="8" t="s">
        <v>964</v>
      </c>
      <c r="B1408" s="7" t="str">
        <f>_xlfn.XLOOKUP(A1408,'Customer Names'!E1408:E3742,'Customer Names'!H1408:H3742)</f>
        <v>Maringo</v>
      </c>
      <c r="C1408" s="7">
        <v>17.78</v>
      </c>
      <c r="D1408" s="7" t="str">
        <f>_xlfn.XLOOKUP(A1408,'Medical Examinations'!J1408:J3742,'Medical Examinations'!M1408:M3742)</f>
        <v>No</v>
      </c>
      <c r="E1408" s="7" t="str">
        <f>_xlfn.XLOOKUP(A1408,'Medical Examinations'!J1408:J3742,'Medical Examinations'!N1408:N3742)</f>
        <v>No</v>
      </c>
      <c r="F1408" s="7" t="str">
        <f>_xlfn.XLOOKUP(A1408,'Medical Examinations'!J1408:J3742,'Medical Examinations'!O1408:O3742)</f>
        <v>No</v>
      </c>
      <c r="G1408" s="7">
        <v>0</v>
      </c>
      <c r="H1408" s="7" t="str">
        <f>_xlfn.XLOOKUP(A1408,'Medical Examinations'!J1408:J3742,'Medical Examinations'!Q1408:Q3742)</f>
        <v>No</v>
      </c>
      <c r="I1408" s="7" t="str">
        <f>_xlfn.XLOOKUP(A1408,'Medical Examinations'!J1408:J3742,'Medical Examinations'!S1408:S3742)</f>
        <v>Under Weight</v>
      </c>
      <c r="J1408" s="7" t="str">
        <f>_xlfn.XLOOKUP(A1408,'Hospitalisation Details'!$K$2:$K$2344,'Hospitalisation Details'!$V$2:$V$2344,0)</f>
        <v>3-Jul-1968</v>
      </c>
      <c r="K1408" s="24">
        <f>_xlfn.XLOOKUP(A1408,'Hospitalisation Details'!$K$2:$K$2344,'Hospitalisation Details'!$P$2:$P$2344,0)</f>
        <v>7609.6</v>
      </c>
      <c r="L1408" s="24" t="str">
        <f>_xlfn.XLOOKUP(A1408,'Hospitalisation Details'!$K$2:$K$2344,'Hospitalisation Details'!$Q$2:$Q$2344,0)</f>
        <v>tier - 3</v>
      </c>
      <c r="M1408" s="5" t="str">
        <f>_xlfn.XLOOKUP(A1408,'Hospitalisation Details'!$K$2:$K$2344,'Hospitalisation Details'!$R$2:$R$2344,0)</f>
        <v>tier - 2</v>
      </c>
      <c r="N1408" s="5" t="str">
        <f>_xlfn.XLOOKUP(A1408,'Hospitalisation Details'!$K$2:$K$2344,'Hospitalisation Details'!$S$2:$S$2344,0)</f>
        <v>R1012</v>
      </c>
    </row>
    <row r="1409" spans="1:14" ht="15.6" x14ac:dyDescent="0.3">
      <c r="A1409" s="8" t="s">
        <v>963</v>
      </c>
      <c r="B1409" s="7" t="str">
        <f>_xlfn.XLOOKUP(A1409,'Customer Names'!E1409:E3743,'Customer Names'!H1409:H3743)</f>
        <v>Lattin</v>
      </c>
      <c r="C1409" s="7">
        <v>40.119999999999997</v>
      </c>
      <c r="D1409" s="7" t="str">
        <f>_xlfn.XLOOKUP(A1409,'Medical Examinations'!J1409:J3743,'Medical Examinations'!M1409:M3743)</f>
        <v>Yes</v>
      </c>
      <c r="E1409" s="7" t="str">
        <f>_xlfn.XLOOKUP(A1409,'Medical Examinations'!J1409:J3743,'Medical Examinations'!N1409:N3743)</f>
        <v>No</v>
      </c>
      <c r="F1409" s="7" t="str">
        <f>_xlfn.XLOOKUP(A1409,'Medical Examinations'!J1409:J3743,'Medical Examinations'!O1409:O3743)</f>
        <v>Yes</v>
      </c>
      <c r="G1409" s="7">
        <v>1</v>
      </c>
      <c r="H1409" s="7" t="str">
        <f>_xlfn.XLOOKUP(A1409,'Medical Examinations'!J1409:J3743,'Medical Examinations'!Q1409:Q3743)</f>
        <v>No</v>
      </c>
      <c r="I1409" s="7" t="str">
        <f>_xlfn.XLOOKUP(A1409,'Medical Examinations'!J1409:J3743,'Medical Examinations'!S1409:S3743)</f>
        <v>Obesity</v>
      </c>
      <c r="J1409" s="7" t="str">
        <f>_xlfn.XLOOKUP(A1409,'Hospitalisation Details'!$K$2:$K$2344,'Hospitalisation Details'!$V$2:$V$2344,0)</f>
        <v>30-Sep-1997</v>
      </c>
      <c r="K1409" s="24">
        <f>_xlfn.XLOOKUP(A1409,'Hospitalisation Details'!$K$2:$K$2344,'Hospitalisation Details'!$P$2:$P$2344,0)</f>
        <v>7607.03</v>
      </c>
      <c r="L1409" s="24" t="str">
        <f>_xlfn.XLOOKUP(A1409,'Hospitalisation Details'!$K$2:$K$2344,'Hospitalisation Details'!$Q$2:$Q$2344,0)</f>
        <v>tier - 2</v>
      </c>
      <c r="M1409" s="5" t="str">
        <f>_xlfn.XLOOKUP(A1409,'Hospitalisation Details'!$K$2:$K$2344,'Hospitalisation Details'!$R$2:$R$2344,0)</f>
        <v>tier - 2</v>
      </c>
      <c r="N1409" s="5" t="str">
        <f>_xlfn.XLOOKUP(A1409,'Hospitalisation Details'!$K$2:$K$2344,'Hospitalisation Details'!$S$2:$S$2344,0)</f>
        <v>R1012</v>
      </c>
    </row>
    <row r="1410" spans="1:14" ht="15.6" x14ac:dyDescent="0.3">
      <c r="A1410" s="8" t="s">
        <v>962</v>
      </c>
      <c r="B1410" s="7" t="str">
        <f>_xlfn.XLOOKUP(A1410,'Customer Names'!E1410:E3744,'Customer Names'!H1410:H3744)</f>
        <v>Deblander</v>
      </c>
      <c r="C1410" s="7">
        <v>19.350000000000001</v>
      </c>
      <c r="D1410" s="7" t="str">
        <f>_xlfn.XLOOKUP(A1410,'Medical Examinations'!J1410:J3744,'Medical Examinations'!M1410:M3744)</f>
        <v>Yes</v>
      </c>
      <c r="E1410" s="7" t="str">
        <f>_xlfn.XLOOKUP(A1410,'Medical Examinations'!J1410:J3744,'Medical Examinations'!N1410:N3744)</f>
        <v>No</v>
      </c>
      <c r="F1410" s="7" t="str">
        <f>_xlfn.XLOOKUP(A1410,'Medical Examinations'!J1410:J3744,'Medical Examinations'!O1410:O3744)</f>
        <v>No</v>
      </c>
      <c r="G1410" s="7">
        <v>0</v>
      </c>
      <c r="H1410" s="7" t="str">
        <f>_xlfn.XLOOKUP(A1410,'Medical Examinations'!J1410:J3744,'Medical Examinations'!Q1410:Q3744)</f>
        <v>No</v>
      </c>
      <c r="I1410" s="7" t="str">
        <f>_xlfn.XLOOKUP(A1410,'Medical Examinations'!J1410:J3744,'Medical Examinations'!S1410:S3744)</f>
        <v>Normal Weight</v>
      </c>
      <c r="J1410" s="7" t="str">
        <f>_xlfn.XLOOKUP(A1410,'Hospitalisation Details'!$K$2:$K$2344,'Hospitalisation Details'!$V$2:$V$2344,0)</f>
        <v>17-Jul-1967</v>
      </c>
      <c r="K1410" s="24">
        <f>_xlfn.XLOOKUP(A1410,'Hospitalisation Details'!$K$2:$K$2344,'Hospitalisation Details'!$P$2:$P$2344,0)</f>
        <v>7585.62</v>
      </c>
      <c r="L1410" s="24" t="str">
        <f>_xlfn.XLOOKUP(A1410,'Hospitalisation Details'!$K$2:$K$2344,'Hospitalisation Details'!$Q$2:$Q$2344,0)</f>
        <v>tier - 3</v>
      </c>
      <c r="M1410" s="5" t="str">
        <f>_xlfn.XLOOKUP(A1410,'Hospitalisation Details'!$K$2:$K$2344,'Hospitalisation Details'!$R$2:$R$2344,0)</f>
        <v>tier - 2</v>
      </c>
      <c r="N1410" s="5" t="str">
        <f>_xlfn.XLOOKUP(A1410,'Hospitalisation Details'!$K$2:$K$2344,'Hospitalisation Details'!$S$2:$S$2344,0)</f>
        <v>R1013</v>
      </c>
    </row>
    <row r="1411" spans="1:14" ht="15.6" x14ac:dyDescent="0.3">
      <c r="A1411" s="8" t="s">
        <v>961</v>
      </c>
      <c r="B1411" s="7" t="str">
        <f>_xlfn.XLOOKUP(A1411,'Customer Names'!E1411:E3745,'Customer Names'!H1411:H3745)</f>
        <v>O'Neill</v>
      </c>
      <c r="C1411" s="7">
        <v>36.69</v>
      </c>
      <c r="D1411" s="7" t="str">
        <f>_xlfn.XLOOKUP(A1411,'Medical Examinations'!J1411:J3745,'Medical Examinations'!M1411:M3745)</f>
        <v>No</v>
      </c>
      <c r="E1411" s="7" t="str">
        <f>_xlfn.XLOOKUP(A1411,'Medical Examinations'!J1411:J3745,'Medical Examinations'!N1411:N3745)</f>
        <v>No</v>
      </c>
      <c r="F1411" s="7" t="str">
        <f>_xlfn.XLOOKUP(A1411,'Medical Examinations'!J1411:J3745,'Medical Examinations'!O1411:O3745)</f>
        <v>No</v>
      </c>
      <c r="G1411" s="7">
        <v>0</v>
      </c>
      <c r="H1411" s="7" t="str">
        <f>_xlfn.XLOOKUP(A1411,'Medical Examinations'!J1411:J3745,'Medical Examinations'!Q1411:Q3745)</f>
        <v>No</v>
      </c>
      <c r="I1411" s="7" t="str">
        <f>_xlfn.XLOOKUP(A1411,'Medical Examinations'!J1411:J3745,'Medical Examinations'!S1411:S3745)</f>
        <v>Obesity</v>
      </c>
      <c r="J1411" s="7" t="str">
        <f>_xlfn.XLOOKUP(A1411,'Hospitalisation Details'!$K$2:$K$2344,'Hospitalisation Details'!$V$2:$V$2344,0)</f>
        <v>14-Aug-1994</v>
      </c>
      <c r="K1411" s="24">
        <f>_xlfn.XLOOKUP(A1411,'Hospitalisation Details'!$K$2:$K$2344,'Hospitalisation Details'!$P$2:$P$2344,0)</f>
        <v>7567.13</v>
      </c>
      <c r="L1411" s="24" t="str">
        <f>_xlfn.XLOOKUP(A1411,'Hospitalisation Details'!$K$2:$K$2344,'Hospitalisation Details'!$Q$2:$Q$2344,0)</f>
        <v>tier - 2</v>
      </c>
      <c r="M1411" s="5" t="str">
        <f>_xlfn.XLOOKUP(A1411,'Hospitalisation Details'!$K$2:$K$2344,'Hospitalisation Details'!$R$2:$R$2344,0)</f>
        <v>tier - 2</v>
      </c>
      <c r="N1411" s="5" t="str">
        <f>_xlfn.XLOOKUP(A1411,'Hospitalisation Details'!$K$2:$K$2344,'Hospitalisation Details'!$S$2:$S$2344,0)</f>
        <v>R1021</v>
      </c>
    </row>
    <row r="1412" spans="1:14" ht="15.6" x14ac:dyDescent="0.3">
      <c r="A1412" s="8" t="s">
        <v>960</v>
      </c>
      <c r="B1412" s="7" t="str">
        <f>_xlfn.XLOOKUP(A1412,'Customer Names'!E1412:E3746,'Customer Names'!H1412:H3746)</f>
        <v>Davis</v>
      </c>
      <c r="C1412" s="7">
        <v>28.51</v>
      </c>
      <c r="D1412" s="7" t="str">
        <f>_xlfn.XLOOKUP(A1412,'Medical Examinations'!J1412:J3746,'Medical Examinations'!M1412:M3746)</f>
        <v>Yes</v>
      </c>
      <c r="E1412" s="7" t="str">
        <f>_xlfn.XLOOKUP(A1412,'Medical Examinations'!J1412:J3746,'Medical Examinations'!N1412:N3746)</f>
        <v>No</v>
      </c>
      <c r="F1412" s="7" t="str">
        <f>_xlfn.XLOOKUP(A1412,'Medical Examinations'!J1412:J3746,'Medical Examinations'!O1412:O3746)</f>
        <v>No</v>
      </c>
      <c r="G1412" s="7">
        <v>1</v>
      </c>
      <c r="H1412" s="7" t="str">
        <f>_xlfn.XLOOKUP(A1412,'Medical Examinations'!J1412:J3746,'Medical Examinations'!Q1412:Q3746)</f>
        <v>No</v>
      </c>
      <c r="I1412" s="7" t="str">
        <f>_xlfn.XLOOKUP(A1412,'Medical Examinations'!J1412:J3746,'Medical Examinations'!S1412:S3746)</f>
        <v>Over Weight</v>
      </c>
      <c r="J1412" s="7" t="str">
        <f>_xlfn.XLOOKUP(A1412,'Hospitalisation Details'!$K$2:$K$2344,'Hospitalisation Details'!$V$2:$V$2344,0)</f>
        <v>15-Dec-1988</v>
      </c>
      <c r="K1412" s="24">
        <f>_xlfn.XLOOKUP(A1412,'Hospitalisation Details'!$K$2:$K$2344,'Hospitalisation Details'!$P$2:$P$2344,0)</f>
        <v>7538.52</v>
      </c>
      <c r="L1412" s="24" t="str">
        <f>_xlfn.XLOOKUP(A1412,'Hospitalisation Details'!$K$2:$K$2344,'Hospitalisation Details'!$Q$2:$Q$2344,0)</f>
        <v>tier - 2</v>
      </c>
      <c r="M1412" s="5" t="str">
        <f>_xlfn.XLOOKUP(A1412,'Hospitalisation Details'!$K$2:$K$2344,'Hospitalisation Details'!$R$2:$R$2344,0)</f>
        <v>tier - 2</v>
      </c>
      <c r="N1412" s="5" t="str">
        <f>_xlfn.XLOOKUP(A1412,'Hospitalisation Details'!$K$2:$K$2344,'Hospitalisation Details'!$S$2:$S$2344,0)</f>
        <v>R1012</v>
      </c>
    </row>
    <row r="1413" spans="1:14" ht="15.6" x14ac:dyDescent="0.3">
      <c r="A1413" s="8" t="s">
        <v>959</v>
      </c>
      <c r="B1413" s="7" t="str">
        <f>_xlfn.XLOOKUP(A1413,'Customer Names'!E1413:E3747,'Customer Names'!H1413:H3747)</f>
        <v>Stanek</v>
      </c>
      <c r="C1413" s="7">
        <v>30.21</v>
      </c>
      <c r="D1413" s="7" t="str">
        <f>_xlfn.XLOOKUP(A1413,'Medical Examinations'!J1413:J3747,'Medical Examinations'!M1413:M3747)</f>
        <v>No</v>
      </c>
      <c r="E1413" s="7" t="str">
        <f>_xlfn.XLOOKUP(A1413,'Medical Examinations'!J1413:J3747,'Medical Examinations'!N1413:N3747)</f>
        <v>No</v>
      </c>
      <c r="F1413" s="7" t="str">
        <f>_xlfn.XLOOKUP(A1413,'Medical Examinations'!J1413:J3747,'Medical Examinations'!O1413:O3747)</f>
        <v>No</v>
      </c>
      <c r="G1413" s="7">
        <v>1</v>
      </c>
      <c r="H1413" s="7" t="str">
        <f>_xlfn.XLOOKUP(A1413,'Medical Examinations'!J1413:J3747,'Medical Examinations'!Q1413:Q3747)</f>
        <v>No</v>
      </c>
      <c r="I1413" s="7" t="str">
        <f>_xlfn.XLOOKUP(A1413,'Medical Examinations'!J1413:J3747,'Medical Examinations'!S1413:S3747)</f>
        <v>Obesity</v>
      </c>
      <c r="J1413" s="7" t="str">
        <f>_xlfn.XLOOKUP(A1413,'Hospitalisation Details'!$K$2:$K$2344,'Hospitalisation Details'!$V$2:$V$2344,0)</f>
        <v>22-Aug-1984</v>
      </c>
      <c r="K1413" s="24">
        <f>_xlfn.XLOOKUP(A1413,'Hospitalisation Details'!$K$2:$K$2344,'Hospitalisation Details'!$P$2:$P$2344,0)</f>
        <v>7537.16</v>
      </c>
      <c r="L1413" s="24" t="str">
        <f>_xlfn.XLOOKUP(A1413,'Hospitalisation Details'!$K$2:$K$2344,'Hospitalisation Details'!$Q$2:$Q$2344,0)</f>
        <v>tier - 2</v>
      </c>
      <c r="M1413" s="5" t="str">
        <f>_xlfn.XLOOKUP(A1413,'Hospitalisation Details'!$K$2:$K$2344,'Hospitalisation Details'!$R$2:$R$2344,0)</f>
        <v>tier - 2</v>
      </c>
      <c r="N1413" s="5" t="str">
        <f>_xlfn.XLOOKUP(A1413,'Hospitalisation Details'!$K$2:$K$2344,'Hospitalisation Details'!$S$2:$S$2344,0)</f>
        <v>R1012</v>
      </c>
    </row>
    <row r="1414" spans="1:14" ht="15.6" x14ac:dyDescent="0.3">
      <c r="A1414" s="8" t="s">
        <v>958</v>
      </c>
      <c r="B1414" s="7" t="str">
        <f>_xlfn.XLOOKUP(A1414,'Customer Names'!E1414:E3748,'Customer Names'!H1414:H3748)</f>
        <v>Harris</v>
      </c>
      <c r="C1414" s="7">
        <v>24.33</v>
      </c>
      <c r="D1414" s="7" t="str">
        <f>_xlfn.XLOOKUP(A1414,'Medical Examinations'!J1414:J3748,'Medical Examinations'!M1414:M3748)</f>
        <v>No</v>
      </c>
      <c r="E1414" s="7" t="str">
        <f>_xlfn.XLOOKUP(A1414,'Medical Examinations'!J1414:J3748,'Medical Examinations'!N1414:N3748)</f>
        <v>No</v>
      </c>
      <c r="F1414" s="7" t="str">
        <f>_xlfn.XLOOKUP(A1414,'Medical Examinations'!J1414:J3748,'Medical Examinations'!O1414:O3748)</f>
        <v>No</v>
      </c>
      <c r="G1414" s="7">
        <v>0</v>
      </c>
      <c r="H1414" s="7" t="str">
        <f>_xlfn.XLOOKUP(A1414,'Medical Examinations'!J1414:J3748,'Medical Examinations'!Q1414:Q3748)</f>
        <v>No</v>
      </c>
      <c r="I1414" s="7" t="str">
        <f>_xlfn.XLOOKUP(A1414,'Medical Examinations'!J1414:J3748,'Medical Examinations'!S1414:S3748)</f>
        <v>Normal Weight</v>
      </c>
      <c r="J1414" s="7" t="str">
        <f>_xlfn.XLOOKUP(A1414,'Hospitalisation Details'!$K$2:$K$2344,'Hospitalisation Details'!$V$2:$V$2344,0)</f>
        <v>14-Dec-1978</v>
      </c>
      <c r="K1414" s="24">
        <f>_xlfn.XLOOKUP(A1414,'Hospitalisation Details'!$K$2:$K$2344,'Hospitalisation Details'!$P$2:$P$2344,0)</f>
        <v>7531.7</v>
      </c>
      <c r="L1414" s="24" t="str">
        <f>_xlfn.XLOOKUP(A1414,'Hospitalisation Details'!$K$2:$K$2344,'Hospitalisation Details'!$Q$2:$Q$2344,0)</f>
        <v>tier - 2</v>
      </c>
      <c r="M1414" s="5" t="str">
        <f>_xlfn.XLOOKUP(A1414,'Hospitalisation Details'!$K$2:$K$2344,'Hospitalisation Details'!$R$2:$R$2344,0)</f>
        <v>tier - 1</v>
      </c>
      <c r="N1414" s="5" t="str">
        <f>_xlfn.XLOOKUP(A1414,'Hospitalisation Details'!$K$2:$K$2344,'Hospitalisation Details'!$S$2:$S$2344,0)</f>
        <v>R1013</v>
      </c>
    </row>
    <row r="1415" spans="1:14" ht="15.6" x14ac:dyDescent="0.3">
      <c r="A1415" s="8" t="s">
        <v>957</v>
      </c>
      <c r="B1415" s="7" t="str">
        <f>_xlfn.XLOOKUP(A1415,'Customer Names'!E1415:E3749,'Customer Names'!H1415:H3749)</f>
        <v>Manning</v>
      </c>
      <c r="C1415" s="7">
        <v>19.855</v>
      </c>
      <c r="D1415" s="7" t="str">
        <f>_xlfn.XLOOKUP(A1415,'Medical Examinations'!J1415:J3749,'Medical Examinations'!M1415:M3749)</f>
        <v>Yes</v>
      </c>
      <c r="E1415" s="7" t="str">
        <f>_xlfn.XLOOKUP(A1415,'Medical Examinations'!J1415:J3749,'Medical Examinations'!N1415:N3749)</f>
        <v>No</v>
      </c>
      <c r="F1415" s="7" t="str">
        <f>_xlfn.XLOOKUP(A1415,'Medical Examinations'!J1415:J3749,'Medical Examinations'!O1415:O3749)</f>
        <v>No</v>
      </c>
      <c r="G1415" s="7">
        <v>0</v>
      </c>
      <c r="H1415" s="7" t="str">
        <f>_xlfn.XLOOKUP(A1415,'Medical Examinations'!J1415:J3749,'Medical Examinations'!Q1415:Q3749)</f>
        <v>No</v>
      </c>
      <c r="I1415" s="7" t="str">
        <f>_xlfn.XLOOKUP(A1415,'Medical Examinations'!J1415:J3749,'Medical Examinations'!S1415:S3749)</f>
        <v>Normal Weight</v>
      </c>
      <c r="J1415" s="7" t="str">
        <f>_xlfn.XLOOKUP(A1415,'Hospitalisation Details'!$K$2:$K$2344,'Hospitalisation Details'!$V$2:$V$2344,0)</f>
        <v>10-Oct-1976</v>
      </c>
      <c r="K1415" s="24">
        <f>_xlfn.XLOOKUP(A1415,'Hospitalisation Details'!$K$2:$K$2344,'Hospitalisation Details'!$P$2:$P$2344,0)</f>
        <v>7526.71</v>
      </c>
      <c r="L1415" s="24" t="str">
        <f>_xlfn.XLOOKUP(A1415,'Hospitalisation Details'!$K$2:$K$2344,'Hospitalisation Details'!$Q$2:$Q$2344,0)</f>
        <v>tier - 3</v>
      </c>
      <c r="M1415" s="5" t="str">
        <f>_xlfn.XLOOKUP(A1415,'Hospitalisation Details'!$K$2:$K$2344,'Hospitalisation Details'!$R$2:$R$2344,0)</f>
        <v>tier - 1</v>
      </c>
      <c r="N1415" s="5" t="str">
        <f>_xlfn.XLOOKUP(A1415,'Hospitalisation Details'!$K$2:$K$2344,'Hospitalisation Details'!$S$2:$S$2344,0)</f>
        <v>R1012</v>
      </c>
    </row>
    <row r="1416" spans="1:14" ht="15.6" x14ac:dyDescent="0.3">
      <c r="A1416" s="8" t="s">
        <v>956</v>
      </c>
      <c r="B1416" s="7" t="str">
        <f>_xlfn.XLOOKUP(A1416,'Customer Names'!E1416:E3750,'Customer Names'!H1416:H3750)</f>
        <v>Barrera Munoz</v>
      </c>
      <c r="C1416" s="7">
        <v>25.364999999999998</v>
      </c>
      <c r="D1416" s="7" t="str">
        <f>_xlfn.XLOOKUP(A1416,'Medical Examinations'!J1416:J3750,'Medical Examinations'!M1416:M3750)</f>
        <v>No</v>
      </c>
      <c r="E1416" s="7" t="str">
        <f>_xlfn.XLOOKUP(A1416,'Medical Examinations'!J1416:J3750,'Medical Examinations'!N1416:N3750)</f>
        <v>No</v>
      </c>
      <c r="F1416" s="7" t="str">
        <f>_xlfn.XLOOKUP(A1416,'Medical Examinations'!J1416:J3750,'Medical Examinations'!O1416:O3750)</f>
        <v>No</v>
      </c>
      <c r="G1416" s="7">
        <v>0</v>
      </c>
      <c r="H1416" s="7" t="str">
        <f>_xlfn.XLOOKUP(A1416,'Medical Examinations'!J1416:J3750,'Medical Examinations'!Q1416:Q3750)</f>
        <v>No</v>
      </c>
      <c r="I1416" s="7" t="str">
        <f>_xlfn.XLOOKUP(A1416,'Medical Examinations'!J1416:J3750,'Medical Examinations'!S1416:S3750)</f>
        <v>Over Weight</v>
      </c>
      <c r="J1416" s="7" t="str">
        <f>_xlfn.XLOOKUP(A1416,'Hospitalisation Details'!$K$2:$K$2344,'Hospitalisation Details'!$V$2:$V$2344,0)</f>
        <v>18-Oct-1978</v>
      </c>
      <c r="K1416" s="24">
        <f>_xlfn.XLOOKUP(A1416,'Hospitalisation Details'!$K$2:$K$2344,'Hospitalisation Details'!$P$2:$P$2344,0)</f>
        <v>7518.03</v>
      </c>
      <c r="L1416" s="24" t="str">
        <f>_xlfn.XLOOKUP(A1416,'Hospitalisation Details'!$K$2:$K$2344,'Hospitalisation Details'!$Q$2:$Q$2344,0)</f>
        <v>tier - 2</v>
      </c>
      <c r="M1416" s="5" t="str">
        <f>_xlfn.XLOOKUP(A1416,'Hospitalisation Details'!$K$2:$K$2344,'Hospitalisation Details'!$R$2:$R$2344,0)</f>
        <v>tier - 3</v>
      </c>
      <c r="N1416" s="5" t="str">
        <f>_xlfn.XLOOKUP(A1416,'Hospitalisation Details'!$K$2:$K$2344,'Hospitalisation Details'!$S$2:$S$2344,0)</f>
        <v>R1012</v>
      </c>
    </row>
    <row r="1417" spans="1:14" ht="15.6" x14ac:dyDescent="0.3">
      <c r="A1417" s="8" t="s">
        <v>955</v>
      </c>
      <c r="B1417" s="7" t="str">
        <f>_xlfn.XLOOKUP(A1417,'Customer Names'!E1417:E3751,'Customer Names'!H1417:H3751)</f>
        <v>Schauwaers</v>
      </c>
      <c r="C1417" s="7">
        <v>29.6</v>
      </c>
      <c r="D1417" s="7" t="str">
        <f>_xlfn.XLOOKUP(A1417,'Medical Examinations'!J1417:J3751,'Medical Examinations'!M1417:M3751)</f>
        <v>Yes</v>
      </c>
      <c r="E1417" s="7" t="str">
        <f>_xlfn.XLOOKUP(A1417,'Medical Examinations'!J1417:J3751,'Medical Examinations'!N1417:N3751)</f>
        <v>No</v>
      </c>
      <c r="F1417" s="7" t="str">
        <f>_xlfn.XLOOKUP(A1417,'Medical Examinations'!J1417:J3751,'Medical Examinations'!O1417:O3751)</f>
        <v>Yes</v>
      </c>
      <c r="G1417" s="7">
        <v>1</v>
      </c>
      <c r="H1417" s="7" t="str">
        <f>_xlfn.XLOOKUP(A1417,'Medical Examinations'!J1417:J3751,'Medical Examinations'!Q1417:Q3751)</f>
        <v>No</v>
      </c>
      <c r="I1417" s="7" t="str">
        <f>_xlfn.XLOOKUP(A1417,'Medical Examinations'!J1417:J3751,'Medical Examinations'!S1417:S3751)</f>
        <v>Over Weight</v>
      </c>
      <c r="J1417" s="7" t="str">
        <f>_xlfn.XLOOKUP(A1417,'Hospitalisation Details'!$K$2:$K$2344,'Hospitalisation Details'!$V$2:$V$2344,0)</f>
        <v>10-Jul-1983</v>
      </c>
      <c r="K1417" s="24">
        <f>_xlfn.XLOOKUP(A1417,'Hospitalisation Details'!$K$2:$K$2344,'Hospitalisation Details'!$P$2:$P$2344,0)</f>
        <v>7512.27</v>
      </c>
      <c r="L1417" s="24" t="str">
        <f>_xlfn.XLOOKUP(A1417,'Hospitalisation Details'!$K$2:$K$2344,'Hospitalisation Details'!$Q$2:$Q$2344,0)</f>
        <v>tier - 3</v>
      </c>
      <c r="M1417" s="5" t="str">
        <f>_xlfn.XLOOKUP(A1417,'Hospitalisation Details'!$K$2:$K$2344,'Hospitalisation Details'!$R$2:$R$2344,0)</f>
        <v>tier - 2</v>
      </c>
      <c r="N1417" s="5" t="str">
        <f>_xlfn.XLOOKUP(A1417,'Hospitalisation Details'!$K$2:$K$2344,'Hospitalisation Details'!$S$2:$S$2344,0)</f>
        <v>R1011</v>
      </c>
    </row>
    <row r="1418" spans="1:14" ht="15.6" x14ac:dyDescent="0.3">
      <c r="A1418" s="8" t="s">
        <v>954</v>
      </c>
      <c r="B1418" s="7" t="str">
        <f>_xlfn.XLOOKUP(A1418,'Customer Names'!E1418:E3752,'Customer Names'!H1418:H3752)</f>
        <v>Hartman</v>
      </c>
      <c r="C1418" s="7">
        <v>39.43</v>
      </c>
      <c r="D1418" s="7" t="str">
        <f>_xlfn.XLOOKUP(A1418,'Medical Examinations'!J1418:J3752,'Medical Examinations'!M1418:M3752)</f>
        <v>Yes</v>
      </c>
      <c r="E1418" s="7" t="str">
        <f>_xlfn.XLOOKUP(A1418,'Medical Examinations'!J1418:J3752,'Medical Examinations'!N1418:N3752)</f>
        <v>No</v>
      </c>
      <c r="F1418" s="7" t="str">
        <f>_xlfn.XLOOKUP(A1418,'Medical Examinations'!J1418:J3752,'Medical Examinations'!O1418:O3752)</f>
        <v>Yes</v>
      </c>
      <c r="G1418" s="7">
        <v>1</v>
      </c>
      <c r="H1418" s="7" t="str">
        <f>_xlfn.XLOOKUP(A1418,'Medical Examinations'!J1418:J3752,'Medical Examinations'!Q1418:Q3752)</f>
        <v>No</v>
      </c>
      <c r="I1418" s="7" t="str">
        <f>_xlfn.XLOOKUP(A1418,'Medical Examinations'!J1418:J3752,'Medical Examinations'!S1418:S3752)</f>
        <v>Obesity</v>
      </c>
      <c r="J1418" s="7" t="str">
        <f>_xlfn.XLOOKUP(A1418,'Hospitalisation Details'!$K$2:$K$2344,'Hospitalisation Details'!$V$2:$V$2344,0)</f>
        <v>28-Oct-1997</v>
      </c>
      <c r="K1418" s="24">
        <f>_xlfn.XLOOKUP(A1418,'Hospitalisation Details'!$K$2:$K$2344,'Hospitalisation Details'!$P$2:$P$2344,0)</f>
        <v>7504.3</v>
      </c>
      <c r="L1418" s="24" t="str">
        <f>_xlfn.XLOOKUP(A1418,'Hospitalisation Details'!$K$2:$K$2344,'Hospitalisation Details'!$Q$2:$Q$2344,0)</f>
        <v>tier - 2</v>
      </c>
      <c r="M1418" s="5" t="str">
        <f>_xlfn.XLOOKUP(A1418,'Hospitalisation Details'!$K$2:$K$2344,'Hospitalisation Details'!$R$2:$R$2344,0)</f>
        <v>tier - 1</v>
      </c>
      <c r="N1418" s="5" t="str">
        <f>_xlfn.XLOOKUP(A1418,'Hospitalisation Details'!$K$2:$K$2344,'Hospitalisation Details'!$S$2:$S$2344,0)</f>
        <v>R1012</v>
      </c>
    </row>
    <row r="1419" spans="1:14" ht="15.6" x14ac:dyDescent="0.3">
      <c r="A1419" s="8" t="s">
        <v>953</v>
      </c>
      <c r="B1419" s="7" t="str">
        <f>_xlfn.XLOOKUP(A1419,'Customer Names'!E1419:E3753,'Customer Names'!H1419:H3753)</f>
        <v>Fire</v>
      </c>
      <c r="C1419" s="7">
        <v>27.34</v>
      </c>
      <c r="D1419" s="7" t="str">
        <f>_xlfn.XLOOKUP(A1419,'Medical Examinations'!J1419:J3753,'Medical Examinations'!M1419:M3753)</f>
        <v>Yes</v>
      </c>
      <c r="E1419" s="7" t="str">
        <f>_xlfn.XLOOKUP(A1419,'Medical Examinations'!J1419:J3753,'Medical Examinations'!N1419:N3753)</f>
        <v>No</v>
      </c>
      <c r="F1419" s="7" t="str">
        <f>_xlfn.XLOOKUP(A1419,'Medical Examinations'!J1419:J3753,'Medical Examinations'!O1419:O3753)</f>
        <v>No</v>
      </c>
      <c r="G1419" s="7">
        <v>1</v>
      </c>
      <c r="H1419" s="7" t="str">
        <f>_xlfn.XLOOKUP(A1419,'Medical Examinations'!J1419:J3753,'Medical Examinations'!Q1419:Q3753)</f>
        <v>No</v>
      </c>
      <c r="I1419" s="7" t="str">
        <f>_xlfn.XLOOKUP(A1419,'Medical Examinations'!J1419:J3753,'Medical Examinations'!S1419:S3753)</f>
        <v>Over Weight</v>
      </c>
      <c r="J1419" s="7" t="str">
        <f>_xlfn.XLOOKUP(A1419,'Hospitalisation Details'!$K$2:$K$2344,'Hospitalisation Details'!$V$2:$V$2344,0)</f>
        <v>15-Dec-1988</v>
      </c>
      <c r="K1419" s="24">
        <f>_xlfn.XLOOKUP(A1419,'Hospitalisation Details'!$K$2:$K$2344,'Hospitalisation Details'!$P$2:$P$2344,0)</f>
        <v>7494.63</v>
      </c>
      <c r="L1419" s="24" t="str">
        <f>_xlfn.XLOOKUP(A1419,'Hospitalisation Details'!$K$2:$K$2344,'Hospitalisation Details'!$Q$2:$Q$2344,0)</f>
        <v>tier - 2</v>
      </c>
      <c r="M1419" s="5" t="str">
        <f>_xlfn.XLOOKUP(A1419,'Hospitalisation Details'!$K$2:$K$2344,'Hospitalisation Details'!$R$2:$R$2344,0)</f>
        <v>tier - 3</v>
      </c>
      <c r="N1419" s="5" t="str">
        <f>_xlfn.XLOOKUP(A1419,'Hospitalisation Details'!$K$2:$K$2344,'Hospitalisation Details'!$S$2:$S$2344,0)</f>
        <v>R1025</v>
      </c>
    </row>
    <row r="1420" spans="1:14" ht="15.6" x14ac:dyDescent="0.3">
      <c r="A1420" s="8" t="s">
        <v>952</v>
      </c>
      <c r="B1420" s="7" t="str">
        <f>_xlfn.XLOOKUP(A1420,'Customer Names'!E1420:E3754,'Customer Names'!H1420:H3754)</f>
        <v>Waliaula</v>
      </c>
      <c r="C1420" s="7">
        <v>39.01</v>
      </c>
      <c r="D1420" s="7" t="str">
        <f>_xlfn.XLOOKUP(A1420,'Medical Examinations'!J1420:J3754,'Medical Examinations'!M1420:M3754)</f>
        <v>Yes</v>
      </c>
      <c r="E1420" s="7" t="str">
        <f>_xlfn.XLOOKUP(A1420,'Medical Examinations'!J1420:J3754,'Medical Examinations'!N1420:N3754)</f>
        <v>No</v>
      </c>
      <c r="F1420" s="7" t="str">
        <f>_xlfn.XLOOKUP(A1420,'Medical Examinations'!J1420:J3754,'Medical Examinations'!O1420:O3754)</f>
        <v>No</v>
      </c>
      <c r="G1420" s="7">
        <v>0</v>
      </c>
      <c r="H1420" s="7" t="str">
        <f>_xlfn.XLOOKUP(A1420,'Medical Examinations'!J1420:J3754,'Medical Examinations'!Q1420:Q3754)</f>
        <v>No</v>
      </c>
      <c r="I1420" s="7" t="str">
        <f>_xlfn.XLOOKUP(A1420,'Medical Examinations'!J1420:J3754,'Medical Examinations'!S1420:S3754)</f>
        <v>Obesity</v>
      </c>
      <c r="J1420" s="7" t="str">
        <f>_xlfn.XLOOKUP(A1420,'Hospitalisation Details'!$K$2:$K$2344,'Hospitalisation Details'!$V$2:$V$2344,0)</f>
        <v>14-Jun-1996</v>
      </c>
      <c r="K1420" s="24">
        <f>_xlfn.XLOOKUP(A1420,'Hospitalisation Details'!$K$2:$K$2344,'Hospitalisation Details'!$P$2:$P$2344,0)</f>
        <v>7487.38</v>
      </c>
      <c r="L1420" s="24" t="str">
        <f>_xlfn.XLOOKUP(A1420,'Hospitalisation Details'!$K$2:$K$2344,'Hospitalisation Details'!$Q$2:$Q$2344,0)</f>
        <v>tier - 2</v>
      </c>
      <c r="M1420" s="5" t="str">
        <f>_xlfn.XLOOKUP(A1420,'Hospitalisation Details'!$K$2:$K$2344,'Hospitalisation Details'!$R$2:$R$2344,0)</f>
        <v>tier - 3</v>
      </c>
      <c r="N1420" s="5" t="str">
        <f>_xlfn.XLOOKUP(A1420,'Hospitalisation Details'!$K$2:$K$2344,'Hospitalisation Details'!$S$2:$S$2344,0)</f>
        <v>R1012</v>
      </c>
    </row>
    <row r="1421" spans="1:14" ht="15.6" x14ac:dyDescent="0.3">
      <c r="A1421" s="8" t="s">
        <v>951</v>
      </c>
      <c r="B1421" s="7" t="str">
        <f>_xlfn.XLOOKUP(A1421,'Customer Names'!E1421:E3755,'Customer Names'!H1421:H3755)</f>
        <v>Blackshear</v>
      </c>
      <c r="C1421" s="7">
        <v>18.989999999999998</v>
      </c>
      <c r="D1421" s="7" t="str">
        <f>_xlfn.XLOOKUP(A1421,'Medical Examinations'!J1421:J3755,'Medical Examinations'!M1421:M3755)</f>
        <v>Yes</v>
      </c>
      <c r="E1421" s="7" t="str">
        <f>_xlfn.XLOOKUP(A1421,'Medical Examinations'!J1421:J3755,'Medical Examinations'!N1421:N3755)</f>
        <v>No</v>
      </c>
      <c r="F1421" s="7" t="str">
        <f>_xlfn.XLOOKUP(A1421,'Medical Examinations'!J1421:J3755,'Medical Examinations'!O1421:O3755)</f>
        <v>No</v>
      </c>
      <c r="G1421" s="7">
        <v>0</v>
      </c>
      <c r="H1421" s="7" t="str">
        <f>_xlfn.XLOOKUP(A1421,'Medical Examinations'!J1421:J3755,'Medical Examinations'!Q1421:Q3755)</f>
        <v>No</v>
      </c>
      <c r="I1421" s="7" t="str">
        <f>_xlfn.XLOOKUP(A1421,'Medical Examinations'!J1421:J3755,'Medical Examinations'!S1421:S3755)</f>
        <v>Normal Weight</v>
      </c>
      <c r="J1421" s="7" t="str">
        <f>_xlfn.XLOOKUP(A1421,'Hospitalisation Details'!$K$2:$K$2344,'Hospitalisation Details'!$V$2:$V$2344,0)</f>
        <v>4-Aug-1967</v>
      </c>
      <c r="K1421" s="24">
        <f>_xlfn.XLOOKUP(A1421,'Hospitalisation Details'!$K$2:$K$2344,'Hospitalisation Details'!$P$2:$P$2344,0)</f>
        <v>7463.51</v>
      </c>
      <c r="L1421" s="24" t="str">
        <f>_xlfn.XLOOKUP(A1421,'Hospitalisation Details'!$K$2:$K$2344,'Hospitalisation Details'!$Q$2:$Q$2344,0)</f>
        <v>tier - 3</v>
      </c>
      <c r="M1421" s="5" t="str">
        <f>_xlfn.XLOOKUP(A1421,'Hospitalisation Details'!$K$2:$K$2344,'Hospitalisation Details'!$R$2:$R$2344,0)</f>
        <v>tier - 3</v>
      </c>
      <c r="N1421" s="5" t="str">
        <f>_xlfn.XLOOKUP(A1421,'Hospitalisation Details'!$K$2:$K$2344,'Hospitalisation Details'!$S$2:$S$2344,0)</f>
        <v>R1013</v>
      </c>
    </row>
    <row r="1422" spans="1:14" ht="15.6" x14ac:dyDescent="0.3">
      <c r="A1422" s="8" t="s">
        <v>950</v>
      </c>
      <c r="B1422" s="7" t="str">
        <f>_xlfn.XLOOKUP(A1422,'Customer Names'!E1422:E3756,'Customer Names'!H1422:H3756)</f>
        <v>Nettik</v>
      </c>
      <c r="C1422" s="7">
        <v>42.3</v>
      </c>
      <c r="D1422" s="7" t="str">
        <f>_xlfn.XLOOKUP(A1422,'Medical Examinations'!J1422:J3756,'Medical Examinations'!M1422:M3756)</f>
        <v>Yes</v>
      </c>
      <c r="E1422" s="7" t="str">
        <f>_xlfn.XLOOKUP(A1422,'Medical Examinations'!J1422:J3756,'Medical Examinations'!N1422:N3756)</f>
        <v>No</v>
      </c>
      <c r="F1422" s="7" t="str">
        <f>_xlfn.XLOOKUP(A1422,'Medical Examinations'!J1422:J3756,'Medical Examinations'!O1422:O3756)</f>
        <v>No</v>
      </c>
      <c r="G1422" s="7">
        <v>0</v>
      </c>
      <c r="H1422" s="7" t="str">
        <f>_xlfn.XLOOKUP(A1422,'Medical Examinations'!J1422:J3756,'Medical Examinations'!Q1422:Q3756)</f>
        <v>No</v>
      </c>
      <c r="I1422" s="7" t="str">
        <f>_xlfn.XLOOKUP(A1422,'Medical Examinations'!J1422:J3756,'Medical Examinations'!S1422:S3756)</f>
        <v>Obesity</v>
      </c>
      <c r="J1422" s="7" t="str">
        <f>_xlfn.XLOOKUP(A1422,'Hospitalisation Details'!$K$2:$K$2344,'Hospitalisation Details'!$V$2:$V$2344,0)</f>
        <v>1-Jun-2001</v>
      </c>
      <c r="K1422" s="24">
        <f>_xlfn.XLOOKUP(A1422,'Hospitalisation Details'!$K$2:$K$2344,'Hospitalisation Details'!$P$2:$P$2344,0)</f>
        <v>7450.36</v>
      </c>
      <c r="L1422" s="24" t="str">
        <f>_xlfn.XLOOKUP(A1422,'Hospitalisation Details'!$K$2:$K$2344,'Hospitalisation Details'!$Q$2:$Q$2344,0)</f>
        <v>tier - 2</v>
      </c>
      <c r="M1422" s="5" t="str">
        <f>_xlfn.XLOOKUP(A1422,'Hospitalisation Details'!$K$2:$K$2344,'Hospitalisation Details'!$R$2:$R$2344,0)</f>
        <v>tier - 2</v>
      </c>
      <c r="N1422" s="5" t="str">
        <f>_xlfn.XLOOKUP(A1422,'Hospitalisation Details'!$K$2:$K$2344,'Hospitalisation Details'!$S$2:$S$2344,0)</f>
        <v>R1012</v>
      </c>
    </row>
    <row r="1423" spans="1:14" ht="15.6" x14ac:dyDescent="0.3">
      <c r="A1423" s="8" t="s">
        <v>949</v>
      </c>
      <c r="B1423" s="7" t="str">
        <f>_xlfn.XLOOKUP(A1423,'Customer Names'!E1423:E3757,'Customer Names'!H1423:H3757)</f>
        <v>Novales</v>
      </c>
      <c r="C1423" s="7">
        <v>39.805</v>
      </c>
      <c r="D1423" s="7" t="str">
        <f>_xlfn.XLOOKUP(A1423,'Medical Examinations'!J1423:J3757,'Medical Examinations'!M1423:M3757)</f>
        <v>No</v>
      </c>
      <c r="E1423" s="7" t="str">
        <f>_xlfn.XLOOKUP(A1423,'Medical Examinations'!J1423:J3757,'Medical Examinations'!N1423:N3757)</f>
        <v>No</v>
      </c>
      <c r="F1423" s="7" t="str">
        <f>_xlfn.XLOOKUP(A1423,'Medical Examinations'!J1423:J3757,'Medical Examinations'!O1423:O3757)</f>
        <v>No</v>
      </c>
      <c r="G1423" s="7">
        <v>0</v>
      </c>
      <c r="H1423" s="7" t="str">
        <f>_xlfn.XLOOKUP(A1423,'Medical Examinations'!J1423:J3757,'Medical Examinations'!Q1423:Q3757)</f>
        <v>No</v>
      </c>
      <c r="I1423" s="7" t="str">
        <f>_xlfn.XLOOKUP(A1423,'Medical Examinations'!J1423:J3757,'Medical Examinations'!S1423:S3757)</f>
        <v>Obesity</v>
      </c>
      <c r="J1423" s="7" t="str">
        <f>_xlfn.XLOOKUP(A1423,'Hospitalisation Details'!$K$2:$K$2344,'Hospitalisation Details'!$V$2:$V$2344,0)</f>
        <v>30-Sep-1977</v>
      </c>
      <c r="K1423" s="24">
        <f>_xlfn.XLOOKUP(A1423,'Hospitalisation Details'!$K$2:$K$2344,'Hospitalisation Details'!$P$2:$P$2344,0)</f>
        <v>7448.4</v>
      </c>
      <c r="L1423" s="24" t="str">
        <f>_xlfn.XLOOKUP(A1423,'Hospitalisation Details'!$K$2:$K$2344,'Hospitalisation Details'!$Q$2:$Q$2344,0)</f>
        <v>tier - 3</v>
      </c>
      <c r="M1423" s="5" t="str">
        <f>_xlfn.XLOOKUP(A1423,'Hospitalisation Details'!$K$2:$K$2344,'Hospitalisation Details'!$R$2:$R$2344,0)</f>
        <v>tier - 3</v>
      </c>
      <c r="N1423" s="5" t="str">
        <f>_xlfn.XLOOKUP(A1423,'Hospitalisation Details'!$K$2:$K$2344,'Hospitalisation Details'!$S$2:$S$2344,0)</f>
        <v>R1017</v>
      </c>
    </row>
    <row r="1424" spans="1:14" ht="15.6" x14ac:dyDescent="0.3">
      <c r="A1424" s="8" t="s">
        <v>948</v>
      </c>
      <c r="B1424" s="7" t="str">
        <f>_xlfn.XLOOKUP(A1424,'Customer Names'!E1424:E3758,'Customer Names'!H1424:H3758)</f>
        <v>Rosauer</v>
      </c>
      <c r="C1424" s="7">
        <v>33.700000000000003</v>
      </c>
      <c r="D1424" s="7" t="str">
        <f>_xlfn.XLOOKUP(A1424,'Medical Examinations'!J1424:J3758,'Medical Examinations'!M1424:M3758)</f>
        <v>No</v>
      </c>
      <c r="E1424" s="7" t="str">
        <f>_xlfn.XLOOKUP(A1424,'Medical Examinations'!J1424:J3758,'Medical Examinations'!N1424:N3758)</f>
        <v>No</v>
      </c>
      <c r="F1424" s="7" t="str">
        <f>_xlfn.XLOOKUP(A1424,'Medical Examinations'!J1424:J3758,'Medical Examinations'!O1424:O3758)</f>
        <v>No</v>
      </c>
      <c r="G1424" s="7">
        <v>0</v>
      </c>
      <c r="H1424" s="7" t="str">
        <f>_xlfn.XLOOKUP(A1424,'Medical Examinations'!J1424:J3758,'Medical Examinations'!Q1424:Q3758)</f>
        <v>No</v>
      </c>
      <c r="I1424" s="7" t="str">
        <f>_xlfn.XLOOKUP(A1424,'Medical Examinations'!J1424:J3758,'Medical Examinations'!S1424:S3758)</f>
        <v>Obesity</v>
      </c>
      <c r="J1424" s="7" t="str">
        <f>_xlfn.XLOOKUP(A1424,'Hospitalisation Details'!$K$2:$K$2344,'Hospitalisation Details'!$V$2:$V$2344,0)</f>
        <v>25-Sep-1977</v>
      </c>
      <c r="K1424" s="24">
        <f>_xlfn.XLOOKUP(A1424,'Hospitalisation Details'!$K$2:$K$2344,'Hospitalisation Details'!$P$2:$P$2344,0)</f>
        <v>7445.92</v>
      </c>
      <c r="L1424" s="24" t="str">
        <f>_xlfn.XLOOKUP(A1424,'Hospitalisation Details'!$K$2:$K$2344,'Hospitalisation Details'!$Q$2:$Q$2344,0)</f>
        <v>tier - 3</v>
      </c>
      <c r="M1424" s="5" t="str">
        <f>_xlfn.XLOOKUP(A1424,'Hospitalisation Details'!$K$2:$K$2344,'Hospitalisation Details'!$R$2:$R$2344,0)</f>
        <v>tier - 1</v>
      </c>
      <c r="N1424" s="5" t="str">
        <f>_xlfn.XLOOKUP(A1424,'Hospitalisation Details'!$K$2:$K$2344,'Hospitalisation Details'!$S$2:$S$2344,0)</f>
        <v>R1011</v>
      </c>
    </row>
    <row r="1425" spans="1:14" ht="15.6" x14ac:dyDescent="0.3">
      <c r="A1425" s="8" t="s">
        <v>947</v>
      </c>
      <c r="B1425" s="7" t="str">
        <f>_xlfn.XLOOKUP(A1425,'Customer Names'!E1425:E3759,'Customer Names'!H1425:H3759)</f>
        <v>Ryder</v>
      </c>
      <c r="C1425" s="7">
        <v>36.195</v>
      </c>
      <c r="D1425" s="7" t="str">
        <f>_xlfn.XLOOKUP(A1425,'Medical Examinations'!J1425:J3759,'Medical Examinations'!M1425:M3759)</f>
        <v>No</v>
      </c>
      <c r="E1425" s="7" t="str">
        <f>_xlfn.XLOOKUP(A1425,'Medical Examinations'!J1425:J3759,'Medical Examinations'!N1425:N3759)</f>
        <v>No</v>
      </c>
      <c r="F1425" s="7" t="str">
        <f>_xlfn.XLOOKUP(A1425,'Medical Examinations'!J1425:J3759,'Medical Examinations'!O1425:O3759)</f>
        <v>No</v>
      </c>
      <c r="G1425" s="7">
        <v>0</v>
      </c>
      <c r="H1425" s="7" t="str">
        <f>_xlfn.XLOOKUP(A1425,'Medical Examinations'!J1425:J3759,'Medical Examinations'!Q1425:Q3759)</f>
        <v>No</v>
      </c>
      <c r="I1425" s="7" t="str">
        <f>_xlfn.XLOOKUP(A1425,'Medical Examinations'!J1425:J3759,'Medical Examinations'!S1425:S3759)</f>
        <v>Obesity</v>
      </c>
      <c r="J1425" s="7" t="str">
        <f>_xlfn.XLOOKUP(A1425,'Hospitalisation Details'!$K$2:$K$2344,'Hospitalisation Details'!$V$2:$V$2344,0)</f>
        <v>7-Jul-1980</v>
      </c>
      <c r="K1425" s="24">
        <f>_xlfn.XLOOKUP(A1425,'Hospitalisation Details'!$K$2:$K$2344,'Hospitalisation Details'!$P$2:$P$2344,0)</f>
        <v>7443.64</v>
      </c>
      <c r="L1425" s="24" t="str">
        <f>_xlfn.XLOOKUP(A1425,'Hospitalisation Details'!$K$2:$K$2344,'Hospitalisation Details'!$Q$2:$Q$2344,0)</f>
        <v>tier - 2</v>
      </c>
      <c r="M1425" s="5" t="str">
        <f>_xlfn.XLOOKUP(A1425,'Hospitalisation Details'!$K$2:$K$2344,'Hospitalisation Details'!$R$2:$R$2344,0)</f>
        <v>tier - 3</v>
      </c>
      <c r="N1425" s="5" t="str">
        <f>_xlfn.XLOOKUP(A1425,'Hospitalisation Details'!$K$2:$K$2344,'Hospitalisation Details'!$S$2:$S$2344,0)</f>
        <v>R1012</v>
      </c>
    </row>
    <row r="1426" spans="1:14" ht="15.6" x14ac:dyDescent="0.3">
      <c r="A1426" s="8" t="s">
        <v>946</v>
      </c>
      <c r="B1426" s="7" t="str">
        <f>_xlfn.XLOOKUP(A1426,'Customer Names'!E1426:E3760,'Customer Names'!H1426:H3760)</f>
        <v>Larsen</v>
      </c>
      <c r="C1426" s="7">
        <v>32.6</v>
      </c>
      <c r="D1426" s="7" t="str">
        <f>_xlfn.XLOOKUP(A1426,'Medical Examinations'!J1426:J3760,'Medical Examinations'!M1426:M3760)</f>
        <v>No</v>
      </c>
      <c r="E1426" s="7" t="str">
        <f>_xlfn.XLOOKUP(A1426,'Medical Examinations'!J1426:J3760,'Medical Examinations'!N1426:N3760)</f>
        <v>No</v>
      </c>
      <c r="F1426" s="7" t="str">
        <f>_xlfn.XLOOKUP(A1426,'Medical Examinations'!J1426:J3760,'Medical Examinations'!O1426:O3760)</f>
        <v>Yes</v>
      </c>
      <c r="G1426" s="7">
        <v>1</v>
      </c>
      <c r="H1426" s="7" t="str">
        <f>_xlfn.XLOOKUP(A1426,'Medical Examinations'!J1426:J3760,'Medical Examinations'!Q1426:Q3760)</f>
        <v>No</v>
      </c>
      <c r="I1426" s="7" t="str">
        <f>_xlfn.XLOOKUP(A1426,'Medical Examinations'!J1426:J3760,'Medical Examinations'!S1426:S3760)</f>
        <v>Obesity</v>
      </c>
      <c r="J1426" s="7" t="str">
        <f>_xlfn.XLOOKUP(A1426,'Hospitalisation Details'!$K$2:$K$2344,'Hospitalisation Details'!$V$2:$V$2344,0)</f>
        <v>1-Sep-1979</v>
      </c>
      <c r="K1426" s="24">
        <f>_xlfn.XLOOKUP(A1426,'Hospitalisation Details'!$K$2:$K$2344,'Hospitalisation Details'!$P$2:$P$2344,0)</f>
        <v>7441.5</v>
      </c>
      <c r="L1426" s="24" t="str">
        <f>_xlfn.XLOOKUP(A1426,'Hospitalisation Details'!$K$2:$K$2344,'Hospitalisation Details'!$Q$2:$Q$2344,0)</f>
        <v>tier - 3</v>
      </c>
      <c r="M1426" s="5" t="str">
        <f>_xlfn.XLOOKUP(A1426,'Hospitalisation Details'!$K$2:$K$2344,'Hospitalisation Details'!$R$2:$R$2344,0)</f>
        <v>tier - 2</v>
      </c>
      <c r="N1426" s="5" t="str">
        <f>_xlfn.XLOOKUP(A1426,'Hospitalisation Details'!$K$2:$K$2344,'Hospitalisation Details'!$S$2:$S$2344,0)</f>
        <v>R1011</v>
      </c>
    </row>
    <row r="1427" spans="1:14" ht="15.6" x14ac:dyDescent="0.3">
      <c r="A1427" s="8" t="s">
        <v>945</v>
      </c>
      <c r="B1427" s="7" t="str">
        <f>_xlfn.XLOOKUP(A1427,'Customer Names'!E1427:E3761,'Customer Names'!H1427:H3761)</f>
        <v>Keate</v>
      </c>
      <c r="C1427" s="7">
        <v>30.2</v>
      </c>
      <c r="D1427" s="7" t="str">
        <f>_xlfn.XLOOKUP(A1427,'Medical Examinations'!J1427:J3761,'Medical Examinations'!M1427:M3761)</f>
        <v>No</v>
      </c>
      <c r="E1427" s="7" t="str">
        <f>_xlfn.XLOOKUP(A1427,'Medical Examinations'!J1427:J3761,'Medical Examinations'!N1427:N3761)</f>
        <v>No</v>
      </c>
      <c r="F1427" s="7" t="str">
        <f>_xlfn.XLOOKUP(A1427,'Medical Examinations'!J1427:J3761,'Medical Examinations'!O1427:O3761)</f>
        <v>No</v>
      </c>
      <c r="G1427" s="7">
        <v>0</v>
      </c>
      <c r="H1427" s="7" t="str">
        <f>_xlfn.XLOOKUP(A1427,'Medical Examinations'!J1427:J3761,'Medical Examinations'!Q1427:Q3761)</f>
        <v>No</v>
      </c>
      <c r="I1427" s="7" t="str">
        <f>_xlfn.XLOOKUP(A1427,'Medical Examinations'!J1427:J3761,'Medical Examinations'!S1427:S3761)</f>
        <v>Obesity</v>
      </c>
      <c r="J1427" s="7" t="str">
        <f>_xlfn.XLOOKUP(A1427,'Hospitalisation Details'!$K$2:$K$2344,'Hospitalisation Details'!$V$2:$V$2344,0)</f>
        <v>25-Aug-1977</v>
      </c>
      <c r="K1427" s="24">
        <f>_xlfn.XLOOKUP(A1427,'Hospitalisation Details'!$K$2:$K$2344,'Hospitalisation Details'!$P$2:$P$2344,0)</f>
        <v>7441.05</v>
      </c>
      <c r="L1427" s="24" t="str">
        <f>_xlfn.XLOOKUP(A1427,'Hospitalisation Details'!$K$2:$K$2344,'Hospitalisation Details'!$Q$2:$Q$2344,0)</f>
        <v>tier - 3</v>
      </c>
      <c r="M1427" s="5" t="str">
        <f>_xlfn.XLOOKUP(A1427,'Hospitalisation Details'!$K$2:$K$2344,'Hospitalisation Details'!$R$2:$R$2344,0)</f>
        <v>tier - 2</v>
      </c>
      <c r="N1427" s="5" t="str">
        <f>_xlfn.XLOOKUP(A1427,'Hospitalisation Details'!$K$2:$K$2344,'Hospitalisation Details'!$S$2:$S$2344,0)</f>
        <v>R1011</v>
      </c>
    </row>
    <row r="1428" spans="1:14" ht="15.6" x14ac:dyDescent="0.3">
      <c r="A1428" s="8" t="s">
        <v>944</v>
      </c>
      <c r="B1428" s="7" t="str">
        <f>_xlfn.XLOOKUP(A1428,'Customer Names'!E1428:E3762,'Customer Names'!H1428:H3762)</f>
        <v>Williams</v>
      </c>
      <c r="C1428" s="7">
        <v>27.645</v>
      </c>
      <c r="D1428" s="7" t="str">
        <f>_xlfn.XLOOKUP(A1428,'Medical Examinations'!J1428:J3762,'Medical Examinations'!M1428:M3762)</f>
        <v>No</v>
      </c>
      <c r="E1428" s="7" t="str">
        <f>_xlfn.XLOOKUP(A1428,'Medical Examinations'!J1428:J3762,'Medical Examinations'!N1428:N3762)</f>
        <v>No</v>
      </c>
      <c r="F1428" s="7" t="str">
        <f>_xlfn.XLOOKUP(A1428,'Medical Examinations'!J1428:J3762,'Medical Examinations'!O1428:O3762)</f>
        <v>No</v>
      </c>
      <c r="G1428" s="7">
        <v>0</v>
      </c>
      <c r="H1428" s="7" t="str">
        <f>_xlfn.XLOOKUP(A1428,'Medical Examinations'!J1428:J3762,'Medical Examinations'!Q1428:Q3762)</f>
        <v>No</v>
      </c>
      <c r="I1428" s="7" t="str">
        <f>_xlfn.XLOOKUP(A1428,'Medical Examinations'!J1428:J3762,'Medical Examinations'!S1428:S3762)</f>
        <v>Over Weight</v>
      </c>
      <c r="J1428" s="7" t="str">
        <f>_xlfn.XLOOKUP(A1428,'Hospitalisation Details'!$K$2:$K$2344,'Hospitalisation Details'!$V$2:$V$2344,0)</f>
        <v>2-Dec-1978</v>
      </c>
      <c r="K1428" s="24">
        <f>_xlfn.XLOOKUP(A1428,'Hospitalisation Details'!$K$2:$K$2344,'Hospitalisation Details'!$P$2:$P$2344,0)</f>
        <v>7421.19</v>
      </c>
      <c r="L1428" s="24" t="str">
        <f>_xlfn.XLOOKUP(A1428,'Hospitalisation Details'!$K$2:$K$2344,'Hospitalisation Details'!$Q$2:$Q$2344,0)</f>
        <v>tier - 2</v>
      </c>
      <c r="M1428" s="5" t="str">
        <f>_xlfn.XLOOKUP(A1428,'Hospitalisation Details'!$K$2:$K$2344,'Hospitalisation Details'!$R$2:$R$2344,0)</f>
        <v>tier - 3</v>
      </c>
      <c r="N1428" s="5" t="str">
        <f>_xlfn.XLOOKUP(A1428,'Hospitalisation Details'!$K$2:$K$2344,'Hospitalisation Details'!$S$2:$S$2344,0)</f>
        <v>R1012</v>
      </c>
    </row>
    <row r="1429" spans="1:14" ht="15.6" x14ac:dyDescent="0.3">
      <c r="A1429" s="8" t="s">
        <v>943</v>
      </c>
      <c r="B1429" s="7" t="str">
        <f>_xlfn.XLOOKUP(A1429,'Customer Names'!E1429:E3763,'Customer Names'!H1429:H3763)</f>
        <v>Starosciak</v>
      </c>
      <c r="C1429" s="7">
        <v>26.41</v>
      </c>
      <c r="D1429" s="7" t="str">
        <f>_xlfn.XLOOKUP(A1429,'Medical Examinations'!J1429:J3763,'Medical Examinations'!M1429:M3763)</f>
        <v>No</v>
      </c>
      <c r="E1429" s="7" t="str">
        <f>_xlfn.XLOOKUP(A1429,'Medical Examinations'!J1429:J3763,'Medical Examinations'!N1429:N3763)</f>
        <v>No</v>
      </c>
      <c r="F1429" s="7" t="str">
        <f>_xlfn.XLOOKUP(A1429,'Medical Examinations'!J1429:J3763,'Medical Examinations'!O1429:O3763)</f>
        <v>No</v>
      </c>
      <c r="G1429" s="7">
        <v>0</v>
      </c>
      <c r="H1429" s="7" t="str">
        <f>_xlfn.XLOOKUP(A1429,'Medical Examinations'!J1429:J3763,'Medical Examinations'!Q1429:Q3763)</f>
        <v>No</v>
      </c>
      <c r="I1429" s="7" t="str">
        <f>_xlfn.XLOOKUP(A1429,'Medical Examinations'!J1429:J3763,'Medical Examinations'!S1429:S3763)</f>
        <v>Over Weight</v>
      </c>
      <c r="J1429" s="7" t="str">
        <f>_xlfn.XLOOKUP(A1429,'Hospitalisation Details'!$K$2:$K$2344,'Hospitalisation Details'!$V$2:$V$2344,0)</f>
        <v>12-Nov-1978</v>
      </c>
      <c r="K1429" s="24">
        <f>_xlfn.XLOOKUP(A1429,'Hospitalisation Details'!$K$2:$K$2344,'Hospitalisation Details'!$P$2:$P$2344,0)</f>
        <v>7419.48</v>
      </c>
      <c r="L1429" s="24" t="str">
        <f>_xlfn.XLOOKUP(A1429,'Hospitalisation Details'!$K$2:$K$2344,'Hospitalisation Details'!$Q$2:$Q$2344,0)</f>
        <v>tier - 2</v>
      </c>
      <c r="M1429" s="5" t="str">
        <f>_xlfn.XLOOKUP(A1429,'Hospitalisation Details'!$K$2:$K$2344,'Hospitalisation Details'!$R$2:$R$2344,0)</f>
        <v>tier - 2</v>
      </c>
      <c r="N1429" s="5" t="str">
        <f>_xlfn.XLOOKUP(A1429,'Hospitalisation Details'!$K$2:$K$2344,'Hospitalisation Details'!$S$2:$S$2344,0)</f>
        <v>R1012</v>
      </c>
    </row>
    <row r="1430" spans="1:14" ht="15.6" x14ac:dyDescent="0.3">
      <c r="A1430" s="8" t="s">
        <v>942</v>
      </c>
      <c r="B1430" s="7" t="str">
        <f>_xlfn.XLOOKUP(A1430,'Customer Names'!E1430:E3764,'Customer Names'!H1430:H3764)</f>
        <v>Smith</v>
      </c>
      <c r="C1430" s="7">
        <v>34.1</v>
      </c>
      <c r="D1430" s="7" t="str">
        <f>_xlfn.XLOOKUP(A1430,'Medical Examinations'!J1430:J3764,'Medical Examinations'!M1430:M3764)</f>
        <v>Yes</v>
      </c>
      <c r="E1430" s="7" t="str">
        <f>_xlfn.XLOOKUP(A1430,'Medical Examinations'!J1430:J3764,'Medical Examinations'!N1430:N3764)</f>
        <v>No</v>
      </c>
      <c r="F1430" s="7" t="str">
        <f>_xlfn.XLOOKUP(A1430,'Medical Examinations'!J1430:J3764,'Medical Examinations'!O1430:O3764)</f>
        <v>Yes</v>
      </c>
      <c r="G1430" s="7">
        <v>1</v>
      </c>
      <c r="H1430" s="7" t="str">
        <f>_xlfn.XLOOKUP(A1430,'Medical Examinations'!J1430:J3764,'Medical Examinations'!Q1430:Q3764)</f>
        <v>No</v>
      </c>
      <c r="I1430" s="7" t="str">
        <f>_xlfn.XLOOKUP(A1430,'Medical Examinations'!J1430:J3764,'Medical Examinations'!S1430:S3764)</f>
        <v>Obesity</v>
      </c>
      <c r="J1430" s="7" t="str">
        <f>_xlfn.XLOOKUP(A1430,'Hospitalisation Details'!$K$2:$K$2344,'Hospitalisation Details'!$V$2:$V$2344,0)</f>
        <v>19-Sep-1983</v>
      </c>
      <c r="K1430" s="24">
        <f>_xlfn.XLOOKUP(A1430,'Hospitalisation Details'!$K$2:$K$2344,'Hospitalisation Details'!$P$2:$P$2344,0)</f>
        <v>7418.52</v>
      </c>
      <c r="L1430" s="24" t="str">
        <f>_xlfn.XLOOKUP(A1430,'Hospitalisation Details'!$K$2:$K$2344,'Hospitalisation Details'!$Q$2:$Q$2344,0)</f>
        <v>tier - 2</v>
      </c>
      <c r="M1430" s="5" t="str">
        <f>_xlfn.XLOOKUP(A1430,'Hospitalisation Details'!$K$2:$K$2344,'Hospitalisation Details'!$R$2:$R$2344,0)</f>
        <v>tier - 2</v>
      </c>
      <c r="N1430" s="5" t="str">
        <f>_xlfn.XLOOKUP(A1430,'Hospitalisation Details'!$K$2:$K$2344,'Hospitalisation Details'!$S$2:$S$2344,0)</f>
        <v>R1011</v>
      </c>
    </row>
    <row r="1431" spans="1:14" ht="15.6" x14ac:dyDescent="0.3">
      <c r="A1431" s="8" t="s">
        <v>941</v>
      </c>
      <c r="B1431" s="7" t="str">
        <f>_xlfn.XLOOKUP(A1431,'Customer Names'!E1431:E3765,'Customer Names'!H1431:H3765)</f>
        <v>Henderson</v>
      </c>
      <c r="C1431" s="7">
        <v>17.3</v>
      </c>
      <c r="D1431" s="7" t="str">
        <f>_xlfn.XLOOKUP(A1431,'Medical Examinations'!J1431:J3765,'Medical Examinations'!M1431:M3765)</f>
        <v>No</v>
      </c>
      <c r="E1431" s="7" t="str">
        <f>_xlfn.XLOOKUP(A1431,'Medical Examinations'!J1431:J3765,'Medical Examinations'!N1431:N3765)</f>
        <v>No</v>
      </c>
      <c r="F1431" s="7" t="str">
        <f>_xlfn.XLOOKUP(A1431,'Medical Examinations'!J1431:J3765,'Medical Examinations'!O1431:O3765)</f>
        <v>No</v>
      </c>
      <c r="G1431" s="7">
        <v>0</v>
      </c>
      <c r="H1431" s="7" t="str">
        <f>_xlfn.XLOOKUP(A1431,'Medical Examinations'!J1431:J3765,'Medical Examinations'!Q1431:Q3765)</f>
        <v>No</v>
      </c>
      <c r="I1431" s="7" t="str">
        <f>_xlfn.XLOOKUP(A1431,'Medical Examinations'!J1431:J3765,'Medical Examinations'!S1431:S3765)</f>
        <v>Under Weight</v>
      </c>
      <c r="J1431" s="7" t="str">
        <f>_xlfn.XLOOKUP(A1431,'Hospitalisation Details'!$K$2:$K$2344,'Hospitalisation Details'!$V$2:$V$2344,0)</f>
        <v>5-Dec-1965</v>
      </c>
      <c r="K1431" s="24">
        <f>_xlfn.XLOOKUP(A1431,'Hospitalisation Details'!$K$2:$K$2344,'Hospitalisation Details'!$P$2:$P$2344,0)</f>
        <v>7403.98</v>
      </c>
      <c r="L1431" s="24" t="str">
        <f>_xlfn.XLOOKUP(A1431,'Hospitalisation Details'!$K$2:$K$2344,'Hospitalisation Details'!$Q$2:$Q$2344,0)</f>
        <v>tier - 3</v>
      </c>
      <c r="M1431" s="5" t="str">
        <f>_xlfn.XLOOKUP(A1431,'Hospitalisation Details'!$K$2:$K$2344,'Hospitalisation Details'!$R$2:$R$2344,0)</f>
        <v>tier - 2</v>
      </c>
      <c r="N1431" s="5" t="str">
        <f>_xlfn.XLOOKUP(A1431,'Hospitalisation Details'!$K$2:$K$2344,'Hospitalisation Details'!$S$2:$S$2344,0)</f>
        <v>R1013</v>
      </c>
    </row>
    <row r="1432" spans="1:14" ht="15.6" x14ac:dyDescent="0.3">
      <c r="A1432" s="8" t="s">
        <v>940</v>
      </c>
      <c r="B1432" s="7" t="str">
        <f>_xlfn.XLOOKUP(A1432,'Customer Names'!E1432:E3766,'Customer Names'!H1432:H3766)</f>
        <v>Winkelman</v>
      </c>
      <c r="C1432" s="7">
        <v>35.020000000000003</v>
      </c>
      <c r="D1432" s="7" t="str">
        <f>_xlfn.XLOOKUP(A1432,'Medical Examinations'!J1432:J3766,'Medical Examinations'!M1432:M3766)</f>
        <v>No</v>
      </c>
      <c r="E1432" s="7" t="str">
        <f>_xlfn.XLOOKUP(A1432,'Medical Examinations'!J1432:J3766,'Medical Examinations'!N1432:N3766)</f>
        <v>No</v>
      </c>
      <c r="F1432" s="7" t="str">
        <f>_xlfn.XLOOKUP(A1432,'Medical Examinations'!J1432:J3766,'Medical Examinations'!O1432:O3766)</f>
        <v>Yes</v>
      </c>
      <c r="G1432" s="7">
        <v>1</v>
      </c>
      <c r="H1432" s="7" t="str">
        <f>_xlfn.XLOOKUP(A1432,'Medical Examinations'!J1432:J3766,'Medical Examinations'!Q1432:Q3766)</f>
        <v>No</v>
      </c>
      <c r="I1432" s="7" t="str">
        <f>_xlfn.XLOOKUP(A1432,'Medical Examinations'!J1432:J3766,'Medical Examinations'!S1432:S3766)</f>
        <v>Obesity</v>
      </c>
      <c r="J1432" s="7" t="str">
        <f>_xlfn.XLOOKUP(A1432,'Hospitalisation Details'!$K$2:$K$2344,'Hospitalisation Details'!$V$2:$V$2344,0)</f>
        <v>22-Jul-1993</v>
      </c>
      <c r="K1432" s="24">
        <f>_xlfn.XLOOKUP(A1432,'Hospitalisation Details'!$K$2:$K$2344,'Hospitalisation Details'!$P$2:$P$2344,0)</f>
        <v>7388.85</v>
      </c>
      <c r="L1432" s="24" t="str">
        <f>_xlfn.XLOOKUP(A1432,'Hospitalisation Details'!$K$2:$K$2344,'Hospitalisation Details'!$Q$2:$Q$2344,0)</f>
        <v>tier - 2</v>
      </c>
      <c r="M1432" s="5" t="str">
        <f>_xlfn.XLOOKUP(A1432,'Hospitalisation Details'!$K$2:$K$2344,'Hospitalisation Details'!$R$2:$R$2344,0)</f>
        <v>tier - 2</v>
      </c>
      <c r="N1432" s="5" t="str">
        <f>_xlfn.XLOOKUP(A1432,'Hospitalisation Details'!$K$2:$K$2344,'Hospitalisation Details'!$S$2:$S$2344,0)</f>
        <v>R1026</v>
      </c>
    </row>
    <row r="1433" spans="1:14" ht="15.6" x14ac:dyDescent="0.3">
      <c r="A1433" s="8" t="s">
        <v>939</v>
      </c>
      <c r="B1433" s="7" t="str">
        <f>_xlfn.XLOOKUP(A1433,'Customer Names'!E1433:E3767,'Customer Names'!H1433:H3767)</f>
        <v>Monette</v>
      </c>
      <c r="C1433" s="7">
        <v>37.1</v>
      </c>
      <c r="D1433" s="7" t="str">
        <f>_xlfn.XLOOKUP(A1433,'Medical Examinations'!J1433:J3767,'Medical Examinations'!M1433:M3767)</f>
        <v>Yes</v>
      </c>
      <c r="E1433" s="7" t="str">
        <f>_xlfn.XLOOKUP(A1433,'Medical Examinations'!J1433:J3767,'Medical Examinations'!N1433:N3767)</f>
        <v>No</v>
      </c>
      <c r="F1433" s="7" t="str">
        <f>_xlfn.XLOOKUP(A1433,'Medical Examinations'!J1433:J3767,'Medical Examinations'!O1433:O3767)</f>
        <v>No</v>
      </c>
      <c r="G1433" s="7">
        <v>0</v>
      </c>
      <c r="H1433" s="7" t="str">
        <f>_xlfn.XLOOKUP(A1433,'Medical Examinations'!J1433:J3767,'Medical Examinations'!Q1433:Q3767)</f>
        <v>No</v>
      </c>
      <c r="I1433" s="7" t="str">
        <f>_xlfn.XLOOKUP(A1433,'Medical Examinations'!J1433:J3767,'Medical Examinations'!S1433:S3767)</f>
        <v>Obesity</v>
      </c>
      <c r="J1433" s="7" t="str">
        <f>_xlfn.XLOOKUP(A1433,'Hospitalisation Details'!$K$2:$K$2344,'Hospitalisation Details'!$V$2:$V$2344,0)</f>
        <v>24-Nov-1981</v>
      </c>
      <c r="K1433" s="24">
        <f>_xlfn.XLOOKUP(A1433,'Hospitalisation Details'!$K$2:$K$2344,'Hospitalisation Details'!$P$2:$P$2344,0)</f>
        <v>7371.77</v>
      </c>
      <c r="L1433" s="24" t="str">
        <f>_xlfn.XLOOKUP(A1433,'Hospitalisation Details'!$K$2:$K$2344,'Hospitalisation Details'!$Q$2:$Q$2344,0)</f>
        <v>tier - 2</v>
      </c>
      <c r="M1433" s="5" t="str">
        <f>_xlfn.XLOOKUP(A1433,'Hospitalisation Details'!$K$2:$K$2344,'Hospitalisation Details'!$R$2:$R$2344,0)</f>
        <v>tier - 1</v>
      </c>
      <c r="N1433" s="5" t="str">
        <f>_xlfn.XLOOKUP(A1433,'Hospitalisation Details'!$K$2:$K$2344,'Hospitalisation Details'!$S$2:$S$2344,0)</f>
        <v>R1011</v>
      </c>
    </row>
    <row r="1434" spans="1:14" ht="15.6" x14ac:dyDescent="0.3">
      <c r="A1434" s="8" t="s">
        <v>938</v>
      </c>
      <c r="B1434" s="7" t="str">
        <f>_xlfn.XLOOKUP(A1434,'Customer Names'!E1434:E3768,'Customer Names'!H1434:H3768)</f>
        <v>Kramer</v>
      </c>
      <c r="C1434" s="7">
        <v>16.79</v>
      </c>
      <c r="D1434" s="7" t="str">
        <f>_xlfn.XLOOKUP(A1434,'Medical Examinations'!J1434:J3768,'Medical Examinations'!M1434:M3768)</f>
        <v>No</v>
      </c>
      <c r="E1434" s="7" t="str">
        <f>_xlfn.XLOOKUP(A1434,'Medical Examinations'!J1434:J3768,'Medical Examinations'!N1434:N3768)</f>
        <v>No</v>
      </c>
      <c r="F1434" s="7" t="str">
        <f>_xlfn.XLOOKUP(A1434,'Medical Examinations'!J1434:J3768,'Medical Examinations'!O1434:O3768)</f>
        <v>No</v>
      </c>
      <c r="G1434" s="7">
        <v>0</v>
      </c>
      <c r="H1434" s="7" t="str">
        <f>_xlfn.XLOOKUP(A1434,'Medical Examinations'!J1434:J3768,'Medical Examinations'!Q1434:Q3768)</f>
        <v>No</v>
      </c>
      <c r="I1434" s="7" t="str">
        <f>_xlfn.XLOOKUP(A1434,'Medical Examinations'!J1434:J3768,'Medical Examinations'!S1434:S3768)</f>
        <v>Under Weight</v>
      </c>
      <c r="J1434" s="7" t="str">
        <f>_xlfn.XLOOKUP(A1434,'Hospitalisation Details'!$K$2:$K$2344,'Hospitalisation Details'!$V$2:$V$2344,0)</f>
        <v>9-Dec-1965</v>
      </c>
      <c r="K1434" s="24">
        <f>_xlfn.XLOOKUP(A1434,'Hospitalisation Details'!$K$2:$K$2344,'Hospitalisation Details'!$P$2:$P$2344,0)</f>
        <v>7362.31</v>
      </c>
      <c r="L1434" s="24" t="str">
        <f>_xlfn.XLOOKUP(A1434,'Hospitalisation Details'!$K$2:$K$2344,'Hospitalisation Details'!$Q$2:$Q$2344,0)</f>
        <v>tier - 3</v>
      </c>
      <c r="M1434" s="5" t="str">
        <f>_xlfn.XLOOKUP(A1434,'Hospitalisation Details'!$K$2:$K$2344,'Hospitalisation Details'!$R$2:$R$2344,0)</f>
        <v>tier - 3</v>
      </c>
      <c r="N1434" s="5" t="str">
        <f>_xlfn.XLOOKUP(A1434,'Hospitalisation Details'!$K$2:$K$2344,'Hospitalisation Details'!$S$2:$S$2344,0)</f>
        <v>R1013</v>
      </c>
    </row>
    <row r="1435" spans="1:14" ht="15.6" x14ac:dyDescent="0.3">
      <c r="A1435" s="8" t="s">
        <v>937</v>
      </c>
      <c r="B1435" s="7" t="str">
        <f>_xlfn.XLOOKUP(A1435,'Customer Names'!E1435:E3769,'Customer Names'!H1435:H3769)</f>
        <v>Goldstein</v>
      </c>
      <c r="C1435" s="7">
        <v>31.635000000000002</v>
      </c>
      <c r="D1435" s="7" t="str">
        <f>_xlfn.XLOOKUP(A1435,'Medical Examinations'!J1435:J3769,'Medical Examinations'!M1435:M3769)</f>
        <v>Yes</v>
      </c>
      <c r="E1435" s="7" t="str">
        <f>_xlfn.XLOOKUP(A1435,'Medical Examinations'!J1435:J3769,'Medical Examinations'!N1435:N3769)</f>
        <v>No</v>
      </c>
      <c r="F1435" s="7" t="str">
        <f>_xlfn.XLOOKUP(A1435,'Medical Examinations'!J1435:J3769,'Medical Examinations'!O1435:O3769)</f>
        <v>No</v>
      </c>
      <c r="G1435" s="7">
        <v>0</v>
      </c>
      <c r="H1435" s="7" t="str">
        <f>_xlfn.XLOOKUP(A1435,'Medical Examinations'!J1435:J3769,'Medical Examinations'!Q1435:Q3769)</f>
        <v>No</v>
      </c>
      <c r="I1435" s="7" t="str">
        <f>_xlfn.XLOOKUP(A1435,'Medical Examinations'!J1435:J3769,'Medical Examinations'!S1435:S3769)</f>
        <v>Obesity</v>
      </c>
      <c r="J1435" s="7" t="str">
        <f>_xlfn.XLOOKUP(A1435,'Hospitalisation Details'!$K$2:$K$2344,'Hospitalisation Details'!$V$2:$V$2344,0)</f>
        <v>16-Jul-1981</v>
      </c>
      <c r="K1435" s="24">
        <f>_xlfn.XLOOKUP(A1435,'Hospitalisation Details'!$K$2:$K$2344,'Hospitalisation Details'!$P$2:$P$2344,0)</f>
        <v>7358.18</v>
      </c>
      <c r="L1435" s="24" t="str">
        <f>_xlfn.XLOOKUP(A1435,'Hospitalisation Details'!$K$2:$K$2344,'Hospitalisation Details'!$Q$2:$Q$2344,0)</f>
        <v>tier - 2</v>
      </c>
      <c r="M1435" s="5" t="str">
        <f>_xlfn.XLOOKUP(A1435,'Hospitalisation Details'!$K$2:$K$2344,'Hospitalisation Details'!$R$2:$R$2344,0)</f>
        <v>tier - 3</v>
      </c>
      <c r="N1435" s="5" t="str">
        <f>_xlfn.XLOOKUP(A1435,'Hospitalisation Details'!$K$2:$K$2344,'Hospitalisation Details'!$S$2:$S$2344,0)</f>
        <v>R1024</v>
      </c>
    </row>
    <row r="1436" spans="1:14" ht="15.6" x14ac:dyDescent="0.3">
      <c r="A1436" s="8" t="s">
        <v>936</v>
      </c>
      <c r="B1436" s="7" t="str">
        <f>_xlfn.XLOOKUP(A1436,'Customer Names'!E1436:E3770,'Customer Names'!H1436:H3770)</f>
        <v>Gonzalez</v>
      </c>
      <c r="C1436" s="7">
        <v>24.19</v>
      </c>
      <c r="D1436" s="7" t="str">
        <f>_xlfn.XLOOKUP(A1436,'Medical Examinations'!J1436:J3770,'Medical Examinations'!M1436:M3770)</f>
        <v>Yes</v>
      </c>
      <c r="E1436" s="7" t="str">
        <f>_xlfn.XLOOKUP(A1436,'Medical Examinations'!J1436:J3770,'Medical Examinations'!N1436:N3770)</f>
        <v>No</v>
      </c>
      <c r="F1436" s="7" t="str">
        <f>_xlfn.XLOOKUP(A1436,'Medical Examinations'!J1436:J3770,'Medical Examinations'!O1436:O3770)</f>
        <v>Yes</v>
      </c>
      <c r="G1436" s="7">
        <v>1</v>
      </c>
      <c r="H1436" s="7" t="str">
        <f>_xlfn.XLOOKUP(A1436,'Medical Examinations'!J1436:J3770,'Medical Examinations'!Q1436:Q3770)</f>
        <v>No</v>
      </c>
      <c r="I1436" s="7" t="str">
        <f>_xlfn.XLOOKUP(A1436,'Medical Examinations'!J1436:J3770,'Medical Examinations'!S1436:S3770)</f>
        <v>Normal Weight</v>
      </c>
      <c r="J1436" s="7" t="str">
        <f>_xlfn.XLOOKUP(A1436,'Hospitalisation Details'!$K$2:$K$2344,'Hospitalisation Details'!$V$2:$V$2344,0)</f>
        <v>21-Jun-1983</v>
      </c>
      <c r="K1436" s="24">
        <f>_xlfn.XLOOKUP(A1436,'Hospitalisation Details'!$K$2:$K$2344,'Hospitalisation Details'!$P$2:$P$2344,0)</f>
        <v>7357.49</v>
      </c>
      <c r="L1436" s="24" t="str">
        <f>_xlfn.XLOOKUP(A1436,'Hospitalisation Details'!$K$2:$K$2344,'Hospitalisation Details'!$Q$2:$Q$2344,0)</f>
        <v>tier - 2</v>
      </c>
      <c r="M1436" s="5" t="str">
        <f>_xlfn.XLOOKUP(A1436,'Hospitalisation Details'!$K$2:$K$2344,'Hospitalisation Details'!$R$2:$R$2344,0)</f>
        <v>tier - 2</v>
      </c>
      <c r="N1436" s="5" t="str">
        <f>_xlfn.XLOOKUP(A1436,'Hospitalisation Details'!$K$2:$K$2344,'Hospitalisation Details'!$S$2:$S$2344,0)</f>
        <v>R1012</v>
      </c>
    </row>
    <row r="1437" spans="1:14" ht="15.6" x14ac:dyDescent="0.3">
      <c r="A1437" s="8" t="s">
        <v>935</v>
      </c>
      <c r="B1437" s="7" t="str">
        <f>_xlfn.XLOOKUP(A1437,'Customer Names'!E1437:E3771,'Customer Names'!H1437:H3771)</f>
        <v>Barrett</v>
      </c>
      <c r="C1437" s="7">
        <v>35.29</v>
      </c>
      <c r="D1437" s="7" t="str">
        <f>_xlfn.XLOOKUP(A1437,'Medical Examinations'!J1437:J3771,'Medical Examinations'!M1437:M3771)</f>
        <v>No</v>
      </c>
      <c r="E1437" s="7" t="str">
        <f>_xlfn.XLOOKUP(A1437,'Medical Examinations'!J1437:J3771,'Medical Examinations'!N1437:N3771)</f>
        <v>No</v>
      </c>
      <c r="F1437" s="7" t="str">
        <f>_xlfn.XLOOKUP(A1437,'Medical Examinations'!J1437:J3771,'Medical Examinations'!O1437:O3771)</f>
        <v>Yes</v>
      </c>
      <c r="G1437" s="7">
        <v>1</v>
      </c>
      <c r="H1437" s="7" t="str">
        <f>_xlfn.XLOOKUP(A1437,'Medical Examinations'!J1437:J3771,'Medical Examinations'!Q1437:Q3771)</f>
        <v>No</v>
      </c>
      <c r="I1437" s="7" t="str">
        <f>_xlfn.XLOOKUP(A1437,'Medical Examinations'!J1437:J3771,'Medical Examinations'!S1437:S3771)</f>
        <v>Obesity</v>
      </c>
      <c r="J1437" s="7" t="str">
        <f>_xlfn.XLOOKUP(A1437,'Hospitalisation Details'!$K$2:$K$2344,'Hospitalisation Details'!$V$2:$V$2344,0)</f>
        <v>5-Oct-1993</v>
      </c>
      <c r="K1437" s="24">
        <f>_xlfn.XLOOKUP(A1437,'Hospitalisation Details'!$K$2:$K$2344,'Hospitalisation Details'!$P$2:$P$2344,0)</f>
        <v>7349.12</v>
      </c>
      <c r="L1437" s="24" t="str">
        <f>_xlfn.XLOOKUP(A1437,'Hospitalisation Details'!$K$2:$K$2344,'Hospitalisation Details'!$Q$2:$Q$2344,0)</f>
        <v>tier - 2</v>
      </c>
      <c r="M1437" s="5" t="str">
        <f>_xlfn.XLOOKUP(A1437,'Hospitalisation Details'!$K$2:$K$2344,'Hospitalisation Details'!$R$2:$R$2344,0)</f>
        <v>tier - 2</v>
      </c>
      <c r="N1437" s="5" t="str">
        <f>_xlfn.XLOOKUP(A1437,'Hospitalisation Details'!$K$2:$K$2344,'Hospitalisation Details'!$S$2:$S$2344,0)</f>
        <v>R1021</v>
      </c>
    </row>
    <row r="1438" spans="1:14" ht="15.6" x14ac:dyDescent="0.3">
      <c r="A1438" s="8" t="s">
        <v>934</v>
      </c>
      <c r="B1438" s="7" t="str">
        <f>_xlfn.XLOOKUP(A1438,'Customer Names'!E1438:E3772,'Customer Names'!H1438:H3772)</f>
        <v>Irwin</v>
      </c>
      <c r="C1438" s="7">
        <v>35.299999999999997</v>
      </c>
      <c r="D1438" s="7" t="str">
        <f>_xlfn.XLOOKUP(A1438,'Medical Examinations'!J1438:J3772,'Medical Examinations'!M1438:M3772)</f>
        <v>No</v>
      </c>
      <c r="E1438" s="7" t="str">
        <f>_xlfn.XLOOKUP(A1438,'Medical Examinations'!J1438:J3772,'Medical Examinations'!N1438:N3772)</f>
        <v>No</v>
      </c>
      <c r="F1438" s="7" t="str">
        <f>_xlfn.XLOOKUP(A1438,'Medical Examinations'!J1438:J3772,'Medical Examinations'!O1438:O3772)</f>
        <v>No</v>
      </c>
      <c r="G1438" s="7">
        <v>0</v>
      </c>
      <c r="H1438" s="7" t="str">
        <f>_xlfn.XLOOKUP(A1438,'Medical Examinations'!J1438:J3772,'Medical Examinations'!Q1438:Q3772)</f>
        <v>No</v>
      </c>
      <c r="I1438" s="7" t="str">
        <f>_xlfn.XLOOKUP(A1438,'Medical Examinations'!J1438:J3772,'Medical Examinations'!S1438:S3772)</f>
        <v>Obesity</v>
      </c>
      <c r="J1438" s="7" t="str">
        <f>_xlfn.XLOOKUP(A1438,'Hospitalisation Details'!$K$2:$K$2344,'Hospitalisation Details'!$V$2:$V$2344,0)</f>
        <v>1-Dec-1977</v>
      </c>
      <c r="K1438" s="24">
        <f>_xlfn.XLOOKUP(A1438,'Hospitalisation Details'!$K$2:$K$2344,'Hospitalisation Details'!$P$2:$P$2344,0)</f>
        <v>7348.14</v>
      </c>
      <c r="L1438" s="24" t="str">
        <f>_xlfn.XLOOKUP(A1438,'Hospitalisation Details'!$K$2:$K$2344,'Hospitalisation Details'!$Q$2:$Q$2344,0)</f>
        <v>tier - 2</v>
      </c>
      <c r="M1438" s="5" t="str">
        <f>_xlfn.XLOOKUP(A1438,'Hospitalisation Details'!$K$2:$K$2344,'Hospitalisation Details'!$R$2:$R$2344,0)</f>
        <v>tier - 1</v>
      </c>
      <c r="N1438" s="5" t="str">
        <f>_xlfn.XLOOKUP(A1438,'Hospitalisation Details'!$K$2:$K$2344,'Hospitalisation Details'!$S$2:$S$2344,0)</f>
        <v>R1011</v>
      </c>
    </row>
    <row r="1439" spans="1:14" ht="15.6" x14ac:dyDescent="0.3">
      <c r="A1439" s="8" t="s">
        <v>933</v>
      </c>
      <c r="B1439" s="7" t="str">
        <f>_xlfn.XLOOKUP(A1439,'Customer Names'!E1439:E3773,'Customer Names'!H1439:H3773)</f>
        <v>Glenn</v>
      </c>
      <c r="C1439" s="7">
        <v>35.64</v>
      </c>
      <c r="D1439" s="7" t="str">
        <f>_xlfn.XLOOKUP(A1439,'Medical Examinations'!J1439:J3773,'Medical Examinations'!M1439:M3773)</f>
        <v>No</v>
      </c>
      <c r="E1439" s="7" t="str">
        <f>_xlfn.XLOOKUP(A1439,'Medical Examinations'!J1439:J3773,'Medical Examinations'!N1439:N3773)</f>
        <v>No</v>
      </c>
      <c r="F1439" s="7" t="str">
        <f>_xlfn.XLOOKUP(A1439,'Medical Examinations'!J1439:J3773,'Medical Examinations'!O1439:O3773)</f>
        <v>Yes</v>
      </c>
      <c r="G1439" s="7">
        <v>1</v>
      </c>
      <c r="H1439" s="7" t="str">
        <f>_xlfn.XLOOKUP(A1439,'Medical Examinations'!J1439:J3773,'Medical Examinations'!Q1439:Q3773)</f>
        <v>No</v>
      </c>
      <c r="I1439" s="7" t="str">
        <f>_xlfn.XLOOKUP(A1439,'Medical Examinations'!J1439:J3773,'Medical Examinations'!S1439:S3773)</f>
        <v>Obesity</v>
      </c>
      <c r="J1439" s="7" t="str">
        <f>_xlfn.XLOOKUP(A1439,'Hospitalisation Details'!$K$2:$K$2344,'Hospitalisation Details'!$V$2:$V$2344,0)</f>
        <v>26-Jun-1979</v>
      </c>
      <c r="K1439" s="24">
        <f>_xlfn.XLOOKUP(A1439,'Hospitalisation Details'!$K$2:$K$2344,'Hospitalisation Details'!$P$2:$P$2344,0)</f>
        <v>7345.73</v>
      </c>
      <c r="L1439" s="24" t="str">
        <f>_xlfn.XLOOKUP(A1439,'Hospitalisation Details'!$K$2:$K$2344,'Hospitalisation Details'!$Q$2:$Q$2344,0)</f>
        <v>tier - 2</v>
      </c>
      <c r="M1439" s="5" t="str">
        <f>_xlfn.XLOOKUP(A1439,'Hospitalisation Details'!$K$2:$K$2344,'Hospitalisation Details'!$R$2:$R$2344,0)</f>
        <v>tier - 1</v>
      </c>
      <c r="N1439" s="5" t="str">
        <f>_xlfn.XLOOKUP(A1439,'Hospitalisation Details'!$K$2:$K$2344,'Hospitalisation Details'!$S$2:$S$2344,0)</f>
        <v>R1013</v>
      </c>
    </row>
    <row r="1440" spans="1:14" ht="15.6" x14ac:dyDescent="0.3">
      <c r="A1440" s="8" t="s">
        <v>932</v>
      </c>
      <c r="B1440" s="7" t="str">
        <f>_xlfn.XLOOKUP(A1440,'Customer Names'!E1440:E3774,'Customer Names'!H1440:H3774)</f>
        <v>O'Meara</v>
      </c>
      <c r="C1440" s="7">
        <v>33.1</v>
      </c>
      <c r="D1440" s="7" t="str">
        <f>_xlfn.XLOOKUP(A1440,'Medical Examinations'!J1440:J3774,'Medical Examinations'!M1440:M3774)</f>
        <v>No</v>
      </c>
      <c r="E1440" s="7" t="str">
        <f>_xlfn.XLOOKUP(A1440,'Medical Examinations'!J1440:J3774,'Medical Examinations'!N1440:N3774)</f>
        <v>No</v>
      </c>
      <c r="F1440" s="7" t="str">
        <f>_xlfn.XLOOKUP(A1440,'Medical Examinations'!J1440:J3774,'Medical Examinations'!O1440:O3774)</f>
        <v>No</v>
      </c>
      <c r="G1440" s="7">
        <v>0</v>
      </c>
      <c r="H1440" s="7" t="str">
        <f>_xlfn.XLOOKUP(A1440,'Medical Examinations'!J1440:J3774,'Medical Examinations'!Q1440:Q3774)</f>
        <v>No</v>
      </c>
      <c r="I1440" s="7" t="str">
        <f>_xlfn.XLOOKUP(A1440,'Medical Examinations'!J1440:J3774,'Medical Examinations'!S1440:S3774)</f>
        <v>Obesity</v>
      </c>
      <c r="J1440" s="7" t="str">
        <f>_xlfn.XLOOKUP(A1440,'Hospitalisation Details'!$K$2:$K$2344,'Hospitalisation Details'!$V$2:$V$2344,0)</f>
        <v>18-Dec-1977</v>
      </c>
      <c r="K1440" s="24">
        <f>_xlfn.XLOOKUP(A1440,'Hospitalisation Details'!$K$2:$K$2344,'Hospitalisation Details'!$P$2:$P$2344,0)</f>
        <v>7345.08</v>
      </c>
      <c r="L1440" s="24" t="str">
        <f>_xlfn.XLOOKUP(A1440,'Hospitalisation Details'!$K$2:$K$2344,'Hospitalisation Details'!$Q$2:$Q$2344,0)</f>
        <v>tier - 2</v>
      </c>
      <c r="M1440" s="5" t="str">
        <f>_xlfn.XLOOKUP(A1440,'Hospitalisation Details'!$K$2:$K$2344,'Hospitalisation Details'!$R$2:$R$2344,0)</f>
        <v>tier - 1</v>
      </c>
      <c r="N1440" s="5" t="str">
        <f>_xlfn.XLOOKUP(A1440,'Hospitalisation Details'!$K$2:$K$2344,'Hospitalisation Details'!$S$2:$S$2344,0)</f>
        <v>R1011</v>
      </c>
    </row>
    <row r="1441" spans="1:14" ht="15.6" x14ac:dyDescent="0.3">
      <c r="A1441" s="8" t="s">
        <v>931</v>
      </c>
      <c r="B1441" s="7" t="str">
        <f>_xlfn.XLOOKUP(A1441,'Customer Names'!E1441:E3775,'Customer Names'!H1441:H3775)</f>
        <v>Budrow</v>
      </c>
      <c r="C1441" s="7">
        <v>26.41</v>
      </c>
      <c r="D1441" s="7" t="str">
        <f>_xlfn.XLOOKUP(A1441,'Medical Examinations'!J1441:J3775,'Medical Examinations'!M1441:M3775)</f>
        <v>Yes</v>
      </c>
      <c r="E1441" s="7" t="str">
        <f>_xlfn.XLOOKUP(A1441,'Medical Examinations'!J1441:J3775,'Medical Examinations'!N1441:N3775)</f>
        <v>No</v>
      </c>
      <c r="F1441" s="7" t="str">
        <f>_xlfn.XLOOKUP(A1441,'Medical Examinations'!J1441:J3775,'Medical Examinations'!O1441:O3775)</f>
        <v>No</v>
      </c>
      <c r="G1441" s="7">
        <v>1</v>
      </c>
      <c r="H1441" s="7" t="str">
        <f>_xlfn.XLOOKUP(A1441,'Medical Examinations'!J1441:J3775,'Medical Examinations'!Q1441:Q3775)</f>
        <v>No</v>
      </c>
      <c r="I1441" s="7" t="str">
        <f>_xlfn.XLOOKUP(A1441,'Medical Examinations'!J1441:J3775,'Medical Examinations'!S1441:S3775)</f>
        <v>Over Weight</v>
      </c>
      <c r="J1441" s="7" t="str">
        <f>_xlfn.XLOOKUP(A1441,'Hospitalisation Details'!$K$2:$K$2344,'Hospitalisation Details'!$V$2:$V$2344,0)</f>
        <v>15-Jun-1986</v>
      </c>
      <c r="K1441" s="24">
        <f>_xlfn.XLOOKUP(A1441,'Hospitalisation Details'!$K$2:$K$2344,'Hospitalisation Details'!$P$2:$P$2344,0)</f>
        <v>7339.93</v>
      </c>
      <c r="L1441" s="24" t="str">
        <f>_xlfn.XLOOKUP(A1441,'Hospitalisation Details'!$K$2:$K$2344,'Hospitalisation Details'!$Q$2:$Q$2344,0)</f>
        <v>tier - 2</v>
      </c>
      <c r="M1441" s="5" t="str">
        <f>_xlfn.XLOOKUP(A1441,'Hospitalisation Details'!$K$2:$K$2344,'Hospitalisation Details'!$R$2:$R$2344,0)</f>
        <v>tier - 2</v>
      </c>
      <c r="N1441" s="5" t="str">
        <f>_xlfn.XLOOKUP(A1441,'Hospitalisation Details'!$K$2:$K$2344,'Hospitalisation Details'!$S$2:$S$2344,0)</f>
        <v>R1012</v>
      </c>
    </row>
    <row r="1442" spans="1:14" ht="15.6" x14ac:dyDescent="0.3">
      <c r="A1442" s="8" t="s">
        <v>930</v>
      </c>
      <c r="B1442" s="7" t="str">
        <f>_xlfn.XLOOKUP(A1442,'Customer Names'!E1442:E3776,'Customer Names'!H1442:H3776)</f>
        <v>Anderson</v>
      </c>
      <c r="C1442" s="7">
        <v>29.9</v>
      </c>
      <c r="D1442" s="7" t="str">
        <f>_xlfn.XLOOKUP(A1442,'Medical Examinations'!J1442:J3776,'Medical Examinations'!M1442:M3776)</f>
        <v>No</v>
      </c>
      <c r="E1442" s="7" t="str">
        <f>_xlfn.XLOOKUP(A1442,'Medical Examinations'!J1442:J3776,'Medical Examinations'!N1442:N3776)</f>
        <v>No</v>
      </c>
      <c r="F1442" s="7" t="str">
        <f>_xlfn.XLOOKUP(A1442,'Medical Examinations'!J1442:J3776,'Medical Examinations'!O1442:O3776)</f>
        <v>Yes</v>
      </c>
      <c r="G1442" s="7">
        <v>1</v>
      </c>
      <c r="H1442" s="7" t="str">
        <f>_xlfn.XLOOKUP(A1442,'Medical Examinations'!J1442:J3776,'Medical Examinations'!Q1442:Q3776)</f>
        <v>No</v>
      </c>
      <c r="I1442" s="7" t="str">
        <f>_xlfn.XLOOKUP(A1442,'Medical Examinations'!J1442:J3776,'Medical Examinations'!S1442:S3776)</f>
        <v>Over Weight</v>
      </c>
      <c r="J1442" s="7" t="str">
        <f>_xlfn.XLOOKUP(A1442,'Hospitalisation Details'!$K$2:$K$2344,'Hospitalisation Details'!$V$2:$V$2344,0)</f>
        <v>19-Sep-1979</v>
      </c>
      <c r="K1442" s="24">
        <f>_xlfn.XLOOKUP(A1442,'Hospitalisation Details'!$K$2:$K$2344,'Hospitalisation Details'!$P$2:$P$2344,0)</f>
        <v>7337.75</v>
      </c>
      <c r="L1442" s="24" t="str">
        <f>_xlfn.XLOOKUP(A1442,'Hospitalisation Details'!$K$2:$K$2344,'Hospitalisation Details'!$Q$2:$Q$2344,0)</f>
        <v>tier - 2</v>
      </c>
      <c r="M1442" s="5" t="str">
        <f>_xlfn.XLOOKUP(A1442,'Hospitalisation Details'!$K$2:$K$2344,'Hospitalisation Details'!$R$2:$R$2344,0)</f>
        <v>tier - 3</v>
      </c>
      <c r="N1442" s="5" t="str">
        <f>_xlfn.XLOOKUP(A1442,'Hospitalisation Details'!$K$2:$K$2344,'Hospitalisation Details'!$S$2:$S$2344,0)</f>
        <v>R1011</v>
      </c>
    </row>
    <row r="1443" spans="1:14" ht="15.6" x14ac:dyDescent="0.3">
      <c r="A1443" s="8" t="s">
        <v>929</v>
      </c>
      <c r="B1443" s="7" t="str">
        <f>_xlfn.XLOOKUP(A1443,'Customer Names'!E1443:E3777,'Customer Names'!H1443:H3777)</f>
        <v>Douglas</v>
      </c>
      <c r="C1443" s="7">
        <v>25.24</v>
      </c>
      <c r="D1443" s="7" t="str">
        <f>_xlfn.XLOOKUP(A1443,'Medical Examinations'!J1443:J3777,'Medical Examinations'!M1443:M3777)</f>
        <v>No</v>
      </c>
      <c r="E1443" s="7" t="str">
        <f>_xlfn.XLOOKUP(A1443,'Medical Examinations'!J1443:J3777,'Medical Examinations'!N1443:N3777)</f>
        <v>No</v>
      </c>
      <c r="F1443" s="7" t="str">
        <f>_xlfn.XLOOKUP(A1443,'Medical Examinations'!J1443:J3777,'Medical Examinations'!O1443:O3777)</f>
        <v>No</v>
      </c>
      <c r="G1443" s="7">
        <v>1</v>
      </c>
      <c r="H1443" s="7" t="str">
        <f>_xlfn.XLOOKUP(A1443,'Medical Examinations'!J1443:J3777,'Medical Examinations'!Q1443:Q3777)</f>
        <v>No</v>
      </c>
      <c r="I1443" s="7" t="str">
        <f>_xlfn.XLOOKUP(A1443,'Medical Examinations'!J1443:J3777,'Medical Examinations'!S1443:S3777)</f>
        <v>Over Weight</v>
      </c>
      <c r="J1443" s="7" t="str">
        <f>_xlfn.XLOOKUP(A1443,'Hospitalisation Details'!$K$2:$K$2344,'Hospitalisation Details'!$V$2:$V$2344,0)</f>
        <v>25-Jul-1984</v>
      </c>
      <c r="K1443" s="24">
        <f>_xlfn.XLOOKUP(A1443,'Hospitalisation Details'!$K$2:$K$2344,'Hospitalisation Details'!$P$2:$P$2344,0)</f>
        <v>7325.47</v>
      </c>
      <c r="L1443" s="24" t="str">
        <f>_xlfn.XLOOKUP(A1443,'Hospitalisation Details'!$K$2:$K$2344,'Hospitalisation Details'!$Q$2:$Q$2344,0)</f>
        <v>tier - 2</v>
      </c>
      <c r="M1443" s="5" t="str">
        <f>_xlfn.XLOOKUP(A1443,'Hospitalisation Details'!$K$2:$K$2344,'Hospitalisation Details'!$R$2:$R$2344,0)</f>
        <v>tier - 1</v>
      </c>
      <c r="N1443" s="5" t="str">
        <f>_xlfn.XLOOKUP(A1443,'Hospitalisation Details'!$K$2:$K$2344,'Hospitalisation Details'!$S$2:$S$2344,0)</f>
        <v>R1012</v>
      </c>
    </row>
    <row r="1444" spans="1:14" ht="15.6" x14ac:dyDescent="0.3">
      <c r="A1444" s="8" t="s">
        <v>928</v>
      </c>
      <c r="B1444" s="7" t="str">
        <f>_xlfn.XLOOKUP(A1444,'Customer Names'!E1444:E3778,'Customer Names'!H1444:H3778)</f>
        <v>Tecklenburg</v>
      </c>
      <c r="C1444" s="7">
        <v>25.08</v>
      </c>
      <c r="D1444" s="7" t="str">
        <f>_xlfn.XLOOKUP(A1444,'Medical Examinations'!J1444:J3778,'Medical Examinations'!M1444:M3778)</f>
        <v>No</v>
      </c>
      <c r="E1444" s="7" t="str">
        <f>_xlfn.XLOOKUP(A1444,'Medical Examinations'!J1444:J3778,'Medical Examinations'!N1444:N3778)</f>
        <v>No</v>
      </c>
      <c r="F1444" s="7" t="str">
        <f>_xlfn.XLOOKUP(A1444,'Medical Examinations'!J1444:J3778,'Medical Examinations'!O1444:O3778)</f>
        <v>Yes</v>
      </c>
      <c r="G1444" s="7">
        <v>1</v>
      </c>
      <c r="H1444" s="7" t="str">
        <f>_xlfn.XLOOKUP(A1444,'Medical Examinations'!J1444:J3778,'Medical Examinations'!Q1444:Q3778)</f>
        <v>No</v>
      </c>
      <c r="I1444" s="7" t="str">
        <f>_xlfn.XLOOKUP(A1444,'Medical Examinations'!J1444:J3778,'Medical Examinations'!S1444:S3778)</f>
        <v>Over Weight</v>
      </c>
      <c r="J1444" s="7" t="str">
        <f>_xlfn.XLOOKUP(A1444,'Hospitalisation Details'!$K$2:$K$2344,'Hospitalisation Details'!$V$2:$V$2344,0)</f>
        <v>19-Jun-1979</v>
      </c>
      <c r="K1444" s="24">
        <f>_xlfn.XLOOKUP(A1444,'Hospitalisation Details'!$K$2:$K$2344,'Hospitalisation Details'!$P$2:$P$2344,0)</f>
        <v>7325.05</v>
      </c>
      <c r="L1444" s="24" t="str">
        <f>_xlfn.XLOOKUP(A1444,'Hospitalisation Details'!$K$2:$K$2344,'Hospitalisation Details'!$Q$2:$Q$2344,0)</f>
        <v>tier - 2</v>
      </c>
      <c r="M1444" s="5" t="str">
        <f>_xlfn.XLOOKUP(A1444,'Hospitalisation Details'!$K$2:$K$2344,'Hospitalisation Details'!$R$2:$R$2344,0)</f>
        <v>tier - 3</v>
      </c>
      <c r="N1444" s="5" t="str">
        <f>_xlfn.XLOOKUP(A1444,'Hospitalisation Details'!$K$2:$K$2344,'Hospitalisation Details'!$S$2:$S$2344,0)</f>
        <v>R1024</v>
      </c>
    </row>
    <row r="1445" spans="1:14" ht="15.6" x14ac:dyDescent="0.3">
      <c r="A1445" s="8" t="s">
        <v>927</v>
      </c>
      <c r="B1445" s="7" t="str">
        <f>_xlfn.XLOOKUP(A1445,'Customer Names'!E1445:E3779,'Customer Names'!H1445:H3779)</f>
        <v>Baker</v>
      </c>
      <c r="C1445" s="7">
        <v>29.164999999999999</v>
      </c>
      <c r="D1445" s="7" t="str">
        <f>_xlfn.XLOOKUP(A1445,'Medical Examinations'!J1445:J3779,'Medical Examinations'!M1445:M3779)</f>
        <v>No</v>
      </c>
      <c r="E1445" s="7" t="str">
        <f>_xlfn.XLOOKUP(A1445,'Medical Examinations'!J1445:J3779,'Medical Examinations'!N1445:N3779)</f>
        <v>yes</v>
      </c>
      <c r="F1445" s="7" t="str">
        <f>_xlfn.XLOOKUP(A1445,'Medical Examinations'!J1445:J3779,'Medical Examinations'!O1445:O3779)</f>
        <v>No</v>
      </c>
      <c r="G1445" s="7">
        <v>1</v>
      </c>
      <c r="H1445" s="7" t="str">
        <f>_xlfn.XLOOKUP(A1445,'Medical Examinations'!J1445:J3779,'Medical Examinations'!Q1445:Q3779)</f>
        <v>No</v>
      </c>
      <c r="I1445" s="7" t="str">
        <f>_xlfn.XLOOKUP(A1445,'Medical Examinations'!J1445:J3779,'Medical Examinations'!S1445:S3779)</f>
        <v>Over Weight</v>
      </c>
      <c r="J1445" s="7" t="str">
        <f>_xlfn.XLOOKUP(A1445,'Hospitalisation Details'!$K$2:$K$2344,'Hospitalisation Details'!$V$2:$V$2344,0)</f>
        <v>15-Nov-2004</v>
      </c>
      <c r="K1445" s="24">
        <f>_xlfn.XLOOKUP(A1445,'Hospitalisation Details'!$K$2:$K$2344,'Hospitalisation Details'!$P$2:$P$2344,0)</f>
        <v>7323.73</v>
      </c>
      <c r="L1445" s="24" t="str">
        <f>_xlfn.XLOOKUP(A1445,'Hospitalisation Details'!$K$2:$K$2344,'Hospitalisation Details'!$Q$2:$Q$2344,0)</f>
        <v>tier - 2</v>
      </c>
      <c r="M1445" s="5" t="str">
        <f>_xlfn.XLOOKUP(A1445,'Hospitalisation Details'!$K$2:$K$2344,'Hospitalisation Details'!$R$2:$R$2344,0)</f>
        <v>tier - 2</v>
      </c>
      <c r="N1445" s="5" t="str">
        <f>_xlfn.XLOOKUP(A1445,'Hospitalisation Details'!$K$2:$K$2344,'Hospitalisation Details'!$S$2:$S$2344,0)</f>
        <v>R1024</v>
      </c>
    </row>
    <row r="1446" spans="1:14" ht="15.6" x14ac:dyDescent="0.3">
      <c r="A1446" s="8" t="s">
        <v>926</v>
      </c>
      <c r="B1446" s="7" t="str">
        <f>_xlfn.XLOOKUP(A1446,'Customer Names'!E1446:E3780,'Customer Names'!H1446:H3780)</f>
        <v>Schenck</v>
      </c>
      <c r="C1446" s="7">
        <v>15.05</v>
      </c>
      <c r="D1446" s="7" t="str">
        <f>_xlfn.XLOOKUP(A1446,'Medical Examinations'!J1446:J3780,'Medical Examinations'!M1446:M3780)</f>
        <v>No</v>
      </c>
      <c r="E1446" s="7" t="str">
        <f>_xlfn.XLOOKUP(A1446,'Medical Examinations'!J1446:J3780,'Medical Examinations'!N1446:N3780)</f>
        <v>No</v>
      </c>
      <c r="F1446" s="7" t="str">
        <f>_xlfn.XLOOKUP(A1446,'Medical Examinations'!J1446:J3780,'Medical Examinations'!O1446:O3780)</f>
        <v>No</v>
      </c>
      <c r="G1446" s="7">
        <v>0</v>
      </c>
      <c r="H1446" s="7" t="str">
        <f>_xlfn.XLOOKUP(A1446,'Medical Examinations'!J1446:J3780,'Medical Examinations'!Q1446:Q3780)</f>
        <v>No</v>
      </c>
      <c r="I1446" s="7" t="str">
        <f>_xlfn.XLOOKUP(A1446,'Medical Examinations'!J1446:J3780,'Medical Examinations'!S1446:S3780)</f>
        <v>Under Weight</v>
      </c>
      <c r="J1446" s="7" t="str">
        <f>_xlfn.XLOOKUP(A1446,'Hospitalisation Details'!$K$2:$K$2344,'Hospitalisation Details'!$V$2:$V$2344,0)</f>
        <v>11-Jul-1965</v>
      </c>
      <c r="K1446" s="24">
        <f>_xlfn.XLOOKUP(A1446,'Hospitalisation Details'!$K$2:$K$2344,'Hospitalisation Details'!$P$2:$P$2344,0)</f>
        <v>7322.86</v>
      </c>
      <c r="L1446" s="24" t="str">
        <f>_xlfn.XLOOKUP(A1446,'Hospitalisation Details'!$K$2:$K$2344,'Hospitalisation Details'!$Q$2:$Q$2344,0)</f>
        <v>tier - 3</v>
      </c>
      <c r="M1446" s="5" t="str">
        <f>_xlfn.XLOOKUP(A1446,'Hospitalisation Details'!$K$2:$K$2344,'Hospitalisation Details'!$R$2:$R$2344,0)</f>
        <v>tier - 3</v>
      </c>
      <c r="N1446" s="5" t="str">
        <f>_xlfn.XLOOKUP(A1446,'Hospitalisation Details'!$K$2:$K$2344,'Hospitalisation Details'!$S$2:$S$2344,0)</f>
        <v>R1012</v>
      </c>
    </row>
    <row r="1447" spans="1:14" ht="15.6" x14ac:dyDescent="0.3">
      <c r="A1447" s="8" t="s">
        <v>925</v>
      </c>
      <c r="B1447" s="7" t="str">
        <f>_xlfn.XLOOKUP(A1447,'Customer Names'!E1447:E3781,'Customer Names'!H1447:H3781)</f>
        <v>Johnson</v>
      </c>
      <c r="C1447" s="7">
        <v>19.95</v>
      </c>
      <c r="D1447" s="7" t="str">
        <f>_xlfn.XLOOKUP(A1447,'Medical Examinations'!J1447:J3781,'Medical Examinations'!M1447:M3781)</f>
        <v>No</v>
      </c>
      <c r="E1447" s="7" t="str">
        <f>_xlfn.XLOOKUP(A1447,'Medical Examinations'!J1447:J3781,'Medical Examinations'!N1447:N3781)</f>
        <v>No</v>
      </c>
      <c r="F1447" s="7" t="str">
        <f>_xlfn.XLOOKUP(A1447,'Medical Examinations'!J1447:J3781,'Medical Examinations'!O1447:O3781)</f>
        <v>No</v>
      </c>
      <c r="G1447" s="7">
        <v>2</v>
      </c>
      <c r="H1447" s="7" t="str">
        <f>_xlfn.XLOOKUP(A1447,'Medical Examinations'!J1447:J3781,'Medical Examinations'!Q1447:Q3781)</f>
        <v>No</v>
      </c>
      <c r="I1447" s="7" t="str">
        <f>_xlfn.XLOOKUP(A1447,'Medical Examinations'!J1447:J3781,'Medical Examinations'!S1447:S3781)</f>
        <v>Normal Weight</v>
      </c>
      <c r="J1447" s="7" t="str">
        <f>_xlfn.XLOOKUP(A1447,'Hospitalisation Details'!$K$2:$K$2344,'Hospitalisation Details'!$V$2:$V$2344,0)</f>
        <v>11-Aug-1972</v>
      </c>
      <c r="K1447" s="24">
        <f>_xlfn.XLOOKUP(A1447,'Hospitalisation Details'!$K$2:$K$2344,'Hospitalisation Details'!$P$2:$P$2344,0)</f>
        <v>7318.22</v>
      </c>
      <c r="L1447" s="24" t="str">
        <f>_xlfn.XLOOKUP(A1447,'Hospitalisation Details'!$K$2:$K$2344,'Hospitalisation Details'!$Q$2:$Q$2344,0)</f>
        <v>tier - 2</v>
      </c>
      <c r="M1447" s="5" t="str">
        <f>_xlfn.XLOOKUP(A1447,'Hospitalisation Details'!$K$2:$K$2344,'Hospitalisation Details'!$R$2:$R$2344,0)</f>
        <v>tier - 3</v>
      </c>
      <c r="N1447" s="5" t="str">
        <f>_xlfn.XLOOKUP(A1447,'Hospitalisation Details'!$K$2:$K$2344,'Hospitalisation Details'!$S$2:$S$2344,0)</f>
        <v>R1012</v>
      </c>
    </row>
    <row r="1448" spans="1:14" ht="15.6" x14ac:dyDescent="0.3">
      <c r="A1448" s="8" t="s">
        <v>924</v>
      </c>
      <c r="B1448" s="7" t="str">
        <f>_xlfn.XLOOKUP(A1448,'Customer Names'!E1448:E3782,'Customer Names'!H1448:H3782)</f>
        <v>Blendell</v>
      </c>
      <c r="C1448" s="7">
        <v>16.66</v>
      </c>
      <c r="D1448" s="7" t="str">
        <f>_xlfn.XLOOKUP(A1448,'Medical Examinations'!J1448:J3782,'Medical Examinations'!M1448:M3782)</f>
        <v>No</v>
      </c>
      <c r="E1448" s="7" t="str">
        <f>_xlfn.XLOOKUP(A1448,'Medical Examinations'!J1448:J3782,'Medical Examinations'!N1448:N3782)</f>
        <v>No</v>
      </c>
      <c r="F1448" s="7" t="str">
        <f>_xlfn.XLOOKUP(A1448,'Medical Examinations'!J1448:J3782,'Medical Examinations'!O1448:O3782)</f>
        <v>No</v>
      </c>
      <c r="G1448" s="7">
        <v>0</v>
      </c>
      <c r="H1448" s="7" t="str">
        <f>_xlfn.XLOOKUP(A1448,'Medical Examinations'!J1448:J3782,'Medical Examinations'!Q1448:Q3782)</f>
        <v>No</v>
      </c>
      <c r="I1448" s="7" t="str">
        <f>_xlfn.XLOOKUP(A1448,'Medical Examinations'!J1448:J3782,'Medical Examinations'!S1448:S3782)</f>
        <v>Under Weight</v>
      </c>
      <c r="J1448" s="7" t="str">
        <f>_xlfn.XLOOKUP(A1448,'Hospitalisation Details'!$K$2:$K$2344,'Hospitalisation Details'!$V$2:$V$2344,0)</f>
        <v>25-Jun-1965</v>
      </c>
      <c r="K1448" s="24">
        <f>_xlfn.XLOOKUP(A1448,'Hospitalisation Details'!$K$2:$K$2344,'Hospitalisation Details'!$P$2:$P$2344,0)</f>
        <v>7318.21</v>
      </c>
      <c r="L1448" s="24" t="str">
        <f>_xlfn.XLOOKUP(A1448,'Hospitalisation Details'!$K$2:$K$2344,'Hospitalisation Details'!$Q$2:$Q$2344,0)</f>
        <v>tier - 3</v>
      </c>
      <c r="M1448" s="5" t="str">
        <f>_xlfn.XLOOKUP(A1448,'Hospitalisation Details'!$K$2:$K$2344,'Hospitalisation Details'!$R$2:$R$2344,0)</f>
        <v>tier - 1</v>
      </c>
      <c r="N1448" s="5" t="str">
        <f>_xlfn.XLOOKUP(A1448,'Hospitalisation Details'!$K$2:$K$2344,'Hospitalisation Details'!$S$2:$S$2344,0)</f>
        <v>R1013</v>
      </c>
    </row>
    <row r="1449" spans="1:14" ht="15.6" x14ac:dyDescent="0.3">
      <c r="A1449" s="8" t="s">
        <v>923</v>
      </c>
      <c r="B1449" s="7" t="str">
        <f>_xlfn.XLOOKUP(A1449,'Customer Names'!E1449:E3783,'Customer Names'!H1449:H3783)</f>
        <v>Parodi</v>
      </c>
      <c r="C1449" s="7">
        <v>16.62</v>
      </c>
      <c r="D1449" s="7" t="str">
        <f>_xlfn.XLOOKUP(A1449,'Medical Examinations'!J1449:J3783,'Medical Examinations'!M1449:M3783)</f>
        <v>No</v>
      </c>
      <c r="E1449" s="7" t="str">
        <f>_xlfn.XLOOKUP(A1449,'Medical Examinations'!J1449:J3783,'Medical Examinations'!N1449:N3783)</f>
        <v>No</v>
      </c>
      <c r="F1449" s="7" t="str">
        <f>_xlfn.XLOOKUP(A1449,'Medical Examinations'!J1449:J3783,'Medical Examinations'!O1449:O3783)</f>
        <v>No</v>
      </c>
      <c r="G1449" s="7">
        <v>0</v>
      </c>
      <c r="H1449" s="7" t="str">
        <f>_xlfn.XLOOKUP(A1449,'Medical Examinations'!J1449:J3783,'Medical Examinations'!Q1449:Q3783)</f>
        <v>No</v>
      </c>
      <c r="I1449" s="7" t="str">
        <f>_xlfn.XLOOKUP(A1449,'Medical Examinations'!J1449:J3783,'Medical Examinations'!S1449:S3783)</f>
        <v>Under Weight</v>
      </c>
      <c r="J1449" s="7" t="str">
        <f>_xlfn.XLOOKUP(A1449,'Hospitalisation Details'!$K$2:$K$2344,'Hospitalisation Details'!$V$2:$V$2344,0)</f>
        <v>6-Jun-1965</v>
      </c>
      <c r="K1449" s="24">
        <f>_xlfn.XLOOKUP(A1449,'Hospitalisation Details'!$K$2:$K$2344,'Hospitalisation Details'!$P$2:$P$2344,0)</f>
        <v>7304.65</v>
      </c>
      <c r="L1449" s="24" t="str">
        <f>_xlfn.XLOOKUP(A1449,'Hospitalisation Details'!$K$2:$K$2344,'Hospitalisation Details'!$Q$2:$Q$2344,0)</f>
        <v>tier - 3</v>
      </c>
      <c r="M1449" s="5" t="str">
        <f>_xlfn.XLOOKUP(A1449,'Hospitalisation Details'!$K$2:$K$2344,'Hospitalisation Details'!$R$2:$R$2344,0)</f>
        <v>tier - 3</v>
      </c>
      <c r="N1449" s="5" t="str">
        <f>_xlfn.XLOOKUP(A1449,'Hospitalisation Details'!$K$2:$K$2344,'Hospitalisation Details'!$S$2:$S$2344,0)</f>
        <v>R1013</v>
      </c>
    </row>
    <row r="1450" spans="1:14" ht="15.6" x14ac:dyDescent="0.3">
      <c r="A1450" s="8" t="s">
        <v>922</v>
      </c>
      <c r="B1450" s="7" t="str">
        <f>_xlfn.XLOOKUP(A1450,'Customer Names'!E1450:E3784,'Customer Names'!H1450:H3784)</f>
        <v>Morgan</v>
      </c>
      <c r="C1450" s="7">
        <v>15.36</v>
      </c>
      <c r="D1450" s="7" t="str">
        <f>_xlfn.XLOOKUP(A1450,'Medical Examinations'!J1450:J3784,'Medical Examinations'!M1450:M3784)</f>
        <v>Yes</v>
      </c>
      <c r="E1450" s="7" t="str">
        <f>_xlfn.XLOOKUP(A1450,'Medical Examinations'!J1450:J3784,'Medical Examinations'!N1450:N3784)</f>
        <v>No</v>
      </c>
      <c r="F1450" s="7" t="str">
        <f>_xlfn.XLOOKUP(A1450,'Medical Examinations'!J1450:J3784,'Medical Examinations'!O1450:O3784)</f>
        <v>No</v>
      </c>
      <c r="G1450" s="7">
        <v>2</v>
      </c>
      <c r="H1450" s="7" t="str">
        <f>_xlfn.XLOOKUP(A1450,'Medical Examinations'!J1450:J3784,'Medical Examinations'!Q1450:Q3784)</f>
        <v>No</v>
      </c>
      <c r="I1450" s="7" t="str">
        <f>_xlfn.XLOOKUP(A1450,'Medical Examinations'!J1450:J3784,'Medical Examinations'!S1450:S3784)</f>
        <v>Under Weight</v>
      </c>
      <c r="J1450" s="7" t="str">
        <f>_xlfn.XLOOKUP(A1450,'Hospitalisation Details'!$K$2:$K$2344,'Hospitalisation Details'!$V$2:$V$2344,0)</f>
        <v>26-Dec-1966</v>
      </c>
      <c r="K1450" s="24">
        <f>_xlfn.XLOOKUP(A1450,'Hospitalisation Details'!$K$2:$K$2344,'Hospitalisation Details'!$P$2:$P$2344,0)</f>
        <v>7302.46</v>
      </c>
      <c r="L1450" s="24" t="str">
        <f>_xlfn.XLOOKUP(A1450,'Hospitalisation Details'!$K$2:$K$2344,'Hospitalisation Details'!$Q$2:$Q$2344,0)</f>
        <v>tier - 3</v>
      </c>
      <c r="M1450" s="5" t="str">
        <f>_xlfn.XLOOKUP(A1450,'Hospitalisation Details'!$K$2:$K$2344,'Hospitalisation Details'!$R$2:$R$2344,0)</f>
        <v>tier - 1</v>
      </c>
      <c r="N1450" s="5" t="str">
        <f>_xlfn.XLOOKUP(A1450,'Hospitalisation Details'!$K$2:$K$2344,'Hospitalisation Details'!$S$2:$S$2344,0)</f>
        <v>R1012</v>
      </c>
    </row>
    <row r="1451" spans="1:14" ht="15.6" x14ac:dyDescent="0.3">
      <c r="A1451" s="8" t="s">
        <v>921</v>
      </c>
      <c r="B1451" s="7" t="str">
        <f>_xlfn.XLOOKUP(A1451,'Customer Names'!E1451:E3785,'Customer Names'!H1451:H3785)</f>
        <v>Linden</v>
      </c>
      <c r="C1451" s="7">
        <v>27.74</v>
      </c>
      <c r="D1451" s="7" t="str">
        <f>_xlfn.XLOOKUP(A1451,'Medical Examinations'!J1451:J3785,'Medical Examinations'!M1451:M3785)</f>
        <v>Yes</v>
      </c>
      <c r="E1451" s="7" t="str">
        <f>_xlfn.XLOOKUP(A1451,'Medical Examinations'!J1451:J3785,'Medical Examinations'!N1451:N3785)</f>
        <v>No</v>
      </c>
      <c r="F1451" s="7" t="str">
        <f>_xlfn.XLOOKUP(A1451,'Medical Examinations'!J1451:J3785,'Medical Examinations'!O1451:O3785)</f>
        <v>No</v>
      </c>
      <c r="G1451" s="7">
        <v>0</v>
      </c>
      <c r="H1451" s="7" t="str">
        <f>_xlfn.XLOOKUP(A1451,'Medical Examinations'!J1451:J3785,'Medical Examinations'!Q1451:Q3785)</f>
        <v>No</v>
      </c>
      <c r="I1451" s="7" t="str">
        <f>_xlfn.XLOOKUP(A1451,'Medical Examinations'!J1451:J3785,'Medical Examinations'!S1451:S3785)</f>
        <v>Over Weight</v>
      </c>
      <c r="J1451" s="7" t="str">
        <f>_xlfn.XLOOKUP(A1451,'Hospitalisation Details'!$K$2:$K$2344,'Hospitalisation Details'!$V$2:$V$2344,0)</f>
        <v>2-Nov-1985</v>
      </c>
      <c r="K1451" s="24">
        <f>_xlfn.XLOOKUP(A1451,'Hospitalisation Details'!$K$2:$K$2344,'Hospitalisation Details'!$P$2:$P$2344,0)</f>
        <v>7281.51</v>
      </c>
      <c r="L1451" s="24" t="str">
        <f>_xlfn.XLOOKUP(A1451,'Hospitalisation Details'!$K$2:$K$2344,'Hospitalisation Details'!$Q$2:$Q$2344,0)</f>
        <v>tier - 2</v>
      </c>
      <c r="M1451" s="5" t="str">
        <f>_xlfn.XLOOKUP(A1451,'Hospitalisation Details'!$K$2:$K$2344,'Hospitalisation Details'!$R$2:$R$2344,0)</f>
        <v>tier - 1</v>
      </c>
      <c r="N1451" s="5" t="str">
        <f>_xlfn.XLOOKUP(A1451,'Hospitalisation Details'!$K$2:$K$2344,'Hospitalisation Details'!$S$2:$S$2344,0)</f>
        <v>R1012</v>
      </c>
    </row>
    <row r="1452" spans="1:14" ht="15.6" x14ac:dyDescent="0.3">
      <c r="A1452" s="8" t="s">
        <v>920</v>
      </c>
      <c r="B1452" s="7" t="str">
        <f>_xlfn.XLOOKUP(A1452,'Customer Names'!E1452:E3786,'Customer Names'!H1452:H3786)</f>
        <v>Horning</v>
      </c>
      <c r="C1452" s="7">
        <v>22.44</v>
      </c>
      <c r="D1452" s="7" t="str">
        <f>_xlfn.XLOOKUP(A1452,'Medical Examinations'!J1452:J3786,'Medical Examinations'!M1452:M3786)</f>
        <v>Yes</v>
      </c>
      <c r="E1452" s="7" t="str">
        <f>_xlfn.XLOOKUP(A1452,'Medical Examinations'!J1452:J3786,'Medical Examinations'!N1452:N3786)</f>
        <v>No</v>
      </c>
      <c r="F1452" s="7" t="str">
        <f>_xlfn.XLOOKUP(A1452,'Medical Examinations'!J1452:J3786,'Medical Examinations'!O1452:O3786)</f>
        <v>No</v>
      </c>
      <c r="G1452" s="7">
        <v>0</v>
      </c>
      <c r="H1452" s="7" t="str">
        <f>_xlfn.XLOOKUP(A1452,'Medical Examinations'!J1452:J3786,'Medical Examinations'!Q1452:Q3786)</f>
        <v>No</v>
      </c>
      <c r="I1452" s="7" t="str">
        <f>_xlfn.XLOOKUP(A1452,'Medical Examinations'!J1452:J3786,'Medical Examinations'!S1452:S3786)</f>
        <v>Normal Weight</v>
      </c>
      <c r="J1452" s="7" t="str">
        <f>_xlfn.XLOOKUP(A1452,'Hospitalisation Details'!$K$2:$K$2344,'Hospitalisation Details'!$V$2:$V$2344,0)</f>
        <v>18-Dec-1976</v>
      </c>
      <c r="K1452" s="24">
        <f>_xlfn.XLOOKUP(A1452,'Hospitalisation Details'!$K$2:$K$2344,'Hospitalisation Details'!$P$2:$P$2344,0)</f>
        <v>7273.02</v>
      </c>
      <c r="L1452" s="24" t="str">
        <f>_xlfn.XLOOKUP(A1452,'Hospitalisation Details'!$K$2:$K$2344,'Hospitalisation Details'!$Q$2:$Q$2344,0)</f>
        <v>tier - 2</v>
      </c>
      <c r="M1452" s="5" t="str">
        <f>_xlfn.XLOOKUP(A1452,'Hospitalisation Details'!$K$2:$K$2344,'Hospitalisation Details'!$R$2:$R$2344,0)</f>
        <v>tier - 1</v>
      </c>
      <c r="N1452" s="5" t="str">
        <f>_xlfn.XLOOKUP(A1452,'Hospitalisation Details'!$K$2:$K$2344,'Hospitalisation Details'!$S$2:$S$2344,0)</f>
        <v>R1013</v>
      </c>
    </row>
    <row r="1453" spans="1:14" ht="15.6" x14ac:dyDescent="0.3">
      <c r="A1453" s="8" t="s">
        <v>919</v>
      </c>
      <c r="B1453" s="7" t="str">
        <f>_xlfn.XLOOKUP(A1453,'Customer Names'!E1453:E3787,'Customer Names'!H1453:H3787)</f>
        <v>Goode</v>
      </c>
      <c r="C1453" s="7">
        <v>37.049999999999997</v>
      </c>
      <c r="D1453" s="7" t="str">
        <f>_xlfn.XLOOKUP(A1453,'Medical Examinations'!J1453:J3787,'Medical Examinations'!M1453:M3787)</f>
        <v>Yes</v>
      </c>
      <c r="E1453" s="7" t="str">
        <f>_xlfn.XLOOKUP(A1453,'Medical Examinations'!J1453:J3787,'Medical Examinations'!N1453:N3787)</f>
        <v>No</v>
      </c>
      <c r="F1453" s="7" t="str">
        <f>_xlfn.XLOOKUP(A1453,'Medical Examinations'!J1453:J3787,'Medical Examinations'!O1453:O3787)</f>
        <v>No</v>
      </c>
      <c r="G1453" s="7">
        <v>0</v>
      </c>
      <c r="H1453" s="7" t="str">
        <f>_xlfn.XLOOKUP(A1453,'Medical Examinations'!J1453:J3787,'Medical Examinations'!Q1453:Q3787)</f>
        <v>No</v>
      </c>
      <c r="I1453" s="7" t="str">
        <f>_xlfn.XLOOKUP(A1453,'Medical Examinations'!J1453:J3787,'Medical Examinations'!S1453:S3787)</f>
        <v>Obesity</v>
      </c>
      <c r="J1453" s="7" t="str">
        <f>_xlfn.XLOOKUP(A1453,'Hospitalisation Details'!$K$2:$K$2344,'Hospitalisation Details'!$V$2:$V$2344,0)</f>
        <v>4-Aug-1981</v>
      </c>
      <c r="K1453" s="24">
        <f>_xlfn.XLOOKUP(A1453,'Hospitalisation Details'!$K$2:$K$2344,'Hospitalisation Details'!$P$2:$P$2344,0)</f>
        <v>7265.7</v>
      </c>
      <c r="L1453" s="24" t="str">
        <f>_xlfn.XLOOKUP(A1453,'Hospitalisation Details'!$K$2:$K$2344,'Hospitalisation Details'!$Q$2:$Q$2344,0)</f>
        <v>tier - 3</v>
      </c>
      <c r="M1453" s="5" t="str">
        <f>_xlfn.XLOOKUP(A1453,'Hospitalisation Details'!$K$2:$K$2344,'Hospitalisation Details'!$R$2:$R$2344,0)</f>
        <v>tier - 3</v>
      </c>
      <c r="N1453" s="5" t="str">
        <f>_xlfn.XLOOKUP(A1453,'Hospitalisation Details'!$K$2:$K$2344,'Hospitalisation Details'!$S$2:$S$2344,0)</f>
        <v>R1012</v>
      </c>
    </row>
    <row r="1454" spans="1:14" ht="15.6" x14ac:dyDescent="0.3">
      <c r="A1454" s="8" t="s">
        <v>918</v>
      </c>
      <c r="B1454" s="7" t="str">
        <f>_xlfn.XLOOKUP(A1454,'Customer Names'!E1454:E3788,'Customer Names'!H1454:H3788)</f>
        <v>Doden</v>
      </c>
      <c r="C1454" s="7">
        <v>22.95</v>
      </c>
      <c r="D1454" s="7" t="str">
        <f>_xlfn.XLOOKUP(A1454,'Medical Examinations'!J1454:J3788,'Medical Examinations'!M1454:M3788)</f>
        <v>No</v>
      </c>
      <c r="E1454" s="7" t="str">
        <f>_xlfn.XLOOKUP(A1454,'Medical Examinations'!J1454:J3788,'Medical Examinations'!N1454:N3788)</f>
        <v>No</v>
      </c>
      <c r="F1454" s="7" t="str">
        <f>_xlfn.XLOOKUP(A1454,'Medical Examinations'!J1454:J3788,'Medical Examinations'!O1454:O3788)</f>
        <v>No</v>
      </c>
      <c r="G1454" s="7">
        <v>2</v>
      </c>
      <c r="H1454" s="7" t="str">
        <f>_xlfn.XLOOKUP(A1454,'Medical Examinations'!J1454:J3788,'Medical Examinations'!Q1454:Q3788)</f>
        <v>No</v>
      </c>
      <c r="I1454" s="7" t="str">
        <f>_xlfn.XLOOKUP(A1454,'Medical Examinations'!J1454:J3788,'Medical Examinations'!S1454:S3788)</f>
        <v>Normal Weight</v>
      </c>
      <c r="J1454" s="7" t="str">
        <f>_xlfn.XLOOKUP(A1454,'Hospitalisation Details'!$K$2:$K$2344,'Hospitalisation Details'!$V$2:$V$2344,0)</f>
        <v>25-Oct-1973</v>
      </c>
      <c r="K1454" s="24">
        <f>_xlfn.XLOOKUP(A1454,'Hospitalisation Details'!$K$2:$K$2344,'Hospitalisation Details'!$P$2:$P$2344,0)</f>
        <v>7265.58</v>
      </c>
      <c r="L1454" s="24" t="str">
        <f>_xlfn.XLOOKUP(A1454,'Hospitalisation Details'!$K$2:$K$2344,'Hospitalisation Details'!$Q$2:$Q$2344,0)</f>
        <v>tier - 2</v>
      </c>
      <c r="M1454" s="5" t="str">
        <f>_xlfn.XLOOKUP(A1454,'Hospitalisation Details'!$K$2:$K$2344,'Hospitalisation Details'!$R$2:$R$2344,0)</f>
        <v>tier - 2</v>
      </c>
      <c r="N1454" s="5" t="str">
        <f>_xlfn.XLOOKUP(A1454,'Hospitalisation Details'!$K$2:$K$2344,'Hospitalisation Details'!$S$2:$S$2344,0)</f>
        <v>R1013</v>
      </c>
    </row>
    <row r="1455" spans="1:14" ht="15.6" x14ac:dyDescent="0.3">
      <c r="A1455" s="8" t="s">
        <v>917</v>
      </c>
      <c r="B1455" s="7" t="str">
        <f>_xlfn.XLOOKUP(A1455,'Customer Names'!E1455:E3789,'Customer Names'!H1455:H3789)</f>
        <v>Groff</v>
      </c>
      <c r="C1455" s="7">
        <v>34.200000000000003</v>
      </c>
      <c r="D1455" s="7" t="str">
        <f>_xlfn.XLOOKUP(A1455,'Medical Examinations'!J1455:J3789,'Medical Examinations'!M1455:M3789)</f>
        <v>Yes</v>
      </c>
      <c r="E1455" s="7" t="str">
        <f>_xlfn.XLOOKUP(A1455,'Medical Examinations'!J1455:J3789,'Medical Examinations'!N1455:N3789)</f>
        <v>No</v>
      </c>
      <c r="F1455" s="7" t="str">
        <f>_xlfn.XLOOKUP(A1455,'Medical Examinations'!J1455:J3789,'Medical Examinations'!O1455:O3789)</f>
        <v>No</v>
      </c>
      <c r="G1455" s="7">
        <v>0</v>
      </c>
      <c r="H1455" s="7" t="str">
        <f>_xlfn.XLOOKUP(A1455,'Medical Examinations'!J1455:J3789,'Medical Examinations'!Q1455:Q3789)</f>
        <v>No</v>
      </c>
      <c r="I1455" s="7" t="str">
        <f>_xlfn.XLOOKUP(A1455,'Medical Examinations'!J1455:J3789,'Medical Examinations'!S1455:S3789)</f>
        <v>Obesity</v>
      </c>
      <c r="J1455" s="7" t="str">
        <f>_xlfn.XLOOKUP(A1455,'Hospitalisation Details'!$K$2:$K$2344,'Hospitalisation Details'!$V$2:$V$2344,0)</f>
        <v>13-Jun-1981</v>
      </c>
      <c r="K1455" s="24">
        <f>_xlfn.XLOOKUP(A1455,'Hospitalisation Details'!$K$2:$K$2344,'Hospitalisation Details'!$P$2:$P$2344,0)</f>
        <v>7261.74</v>
      </c>
      <c r="L1455" s="24" t="str">
        <f>_xlfn.XLOOKUP(A1455,'Hospitalisation Details'!$K$2:$K$2344,'Hospitalisation Details'!$Q$2:$Q$2344,0)</f>
        <v>tier - 3</v>
      </c>
      <c r="M1455" s="5" t="str">
        <f>_xlfn.XLOOKUP(A1455,'Hospitalisation Details'!$K$2:$K$2344,'Hospitalisation Details'!$R$2:$R$2344,0)</f>
        <v>tier - 3</v>
      </c>
      <c r="N1455" s="5" t="str">
        <f>_xlfn.XLOOKUP(A1455,'Hospitalisation Details'!$K$2:$K$2344,'Hospitalisation Details'!$S$2:$S$2344,0)</f>
        <v>R1012</v>
      </c>
    </row>
    <row r="1456" spans="1:14" ht="15.6" x14ac:dyDescent="0.3">
      <c r="A1456" s="8" t="s">
        <v>916</v>
      </c>
      <c r="B1456" s="7" t="str">
        <f>_xlfn.XLOOKUP(A1456,'Customer Names'!E1456:E3790,'Customer Names'!H1456:H3790)</f>
        <v>Kuehler</v>
      </c>
      <c r="C1456" s="7">
        <v>30.59</v>
      </c>
      <c r="D1456" s="7" t="str">
        <f>_xlfn.XLOOKUP(A1456,'Medical Examinations'!J1456:J3790,'Medical Examinations'!M1456:M3790)</f>
        <v>Yes</v>
      </c>
      <c r="E1456" s="7" t="str">
        <f>_xlfn.XLOOKUP(A1456,'Medical Examinations'!J1456:J3790,'Medical Examinations'!N1456:N3790)</f>
        <v>No</v>
      </c>
      <c r="F1456" s="7" t="str">
        <f>_xlfn.XLOOKUP(A1456,'Medical Examinations'!J1456:J3790,'Medical Examinations'!O1456:O3790)</f>
        <v>No</v>
      </c>
      <c r="G1456" s="7">
        <v>0</v>
      </c>
      <c r="H1456" s="7" t="str">
        <f>_xlfn.XLOOKUP(A1456,'Medical Examinations'!J1456:J3790,'Medical Examinations'!Q1456:Q3790)</f>
        <v>No</v>
      </c>
      <c r="I1456" s="7" t="str">
        <f>_xlfn.XLOOKUP(A1456,'Medical Examinations'!J1456:J3790,'Medical Examinations'!S1456:S3790)</f>
        <v>Obesity</v>
      </c>
      <c r="J1456" s="7" t="str">
        <f>_xlfn.XLOOKUP(A1456,'Hospitalisation Details'!$K$2:$K$2344,'Hospitalisation Details'!$V$2:$V$2344,0)</f>
        <v>14-Aug-1981</v>
      </c>
      <c r="K1456" s="24">
        <f>_xlfn.XLOOKUP(A1456,'Hospitalisation Details'!$K$2:$K$2344,'Hospitalisation Details'!$P$2:$P$2344,0)</f>
        <v>7256.72</v>
      </c>
      <c r="L1456" s="24" t="str">
        <f>_xlfn.XLOOKUP(A1456,'Hospitalisation Details'!$K$2:$K$2344,'Hospitalisation Details'!$Q$2:$Q$2344,0)</f>
        <v>tier - 3</v>
      </c>
      <c r="M1456" s="5" t="str">
        <f>_xlfn.XLOOKUP(A1456,'Hospitalisation Details'!$K$2:$K$2344,'Hospitalisation Details'!$R$2:$R$2344,0)</f>
        <v>tier - 2</v>
      </c>
      <c r="N1456" s="5" t="str">
        <f>_xlfn.XLOOKUP(A1456,'Hospitalisation Details'!$K$2:$K$2344,'Hospitalisation Details'!$S$2:$S$2344,0)</f>
        <v>R1012</v>
      </c>
    </row>
    <row r="1457" spans="1:14" ht="15.6" x14ac:dyDescent="0.3">
      <c r="A1457" s="8" t="s">
        <v>915</v>
      </c>
      <c r="B1457" s="7" t="str">
        <f>_xlfn.XLOOKUP(A1457,'Customer Names'!E1457:E3791,'Customer Names'!H1457:H3791)</f>
        <v>Daniels</v>
      </c>
      <c r="C1457" s="7">
        <v>25.51</v>
      </c>
      <c r="D1457" s="7" t="str">
        <f>_xlfn.XLOOKUP(A1457,'Medical Examinations'!J1457:J3791,'Medical Examinations'!M1457:M3791)</f>
        <v>No</v>
      </c>
      <c r="E1457" s="7" t="str">
        <f>_xlfn.XLOOKUP(A1457,'Medical Examinations'!J1457:J3791,'Medical Examinations'!N1457:N3791)</f>
        <v>No</v>
      </c>
      <c r="F1457" s="7" t="str">
        <f>_xlfn.XLOOKUP(A1457,'Medical Examinations'!J1457:J3791,'Medical Examinations'!O1457:O3791)</f>
        <v>No</v>
      </c>
      <c r="G1457" s="7">
        <v>0</v>
      </c>
      <c r="H1457" s="7" t="str">
        <f>_xlfn.XLOOKUP(A1457,'Medical Examinations'!J1457:J3791,'Medical Examinations'!Q1457:Q3791)</f>
        <v>No</v>
      </c>
      <c r="I1457" s="7" t="str">
        <f>_xlfn.XLOOKUP(A1457,'Medical Examinations'!J1457:J3791,'Medical Examinations'!S1457:S3791)</f>
        <v>Over Weight</v>
      </c>
      <c r="J1457" s="7" t="str">
        <f>_xlfn.XLOOKUP(A1457,'Hospitalisation Details'!$K$2:$K$2344,'Hospitalisation Details'!$V$2:$V$2344,0)</f>
        <v>24-Jul-1982</v>
      </c>
      <c r="K1457" s="24">
        <f>_xlfn.XLOOKUP(A1457,'Hospitalisation Details'!$K$2:$K$2344,'Hospitalisation Details'!$P$2:$P$2344,0)</f>
        <v>7248.71</v>
      </c>
      <c r="L1457" s="24" t="str">
        <f>_xlfn.XLOOKUP(A1457,'Hospitalisation Details'!$K$2:$K$2344,'Hospitalisation Details'!$Q$2:$Q$2344,0)</f>
        <v>tier - 2</v>
      </c>
      <c r="M1457" s="5" t="str">
        <f>_xlfn.XLOOKUP(A1457,'Hospitalisation Details'!$K$2:$K$2344,'Hospitalisation Details'!$R$2:$R$2344,0)</f>
        <v>tier - 1</v>
      </c>
      <c r="N1457" s="5" t="str">
        <f>_xlfn.XLOOKUP(A1457,'Hospitalisation Details'!$K$2:$K$2344,'Hospitalisation Details'!$S$2:$S$2344,0)</f>
        <v>R1013</v>
      </c>
    </row>
    <row r="1458" spans="1:14" ht="15.6" x14ac:dyDescent="0.3">
      <c r="A1458" s="8" t="s">
        <v>914</v>
      </c>
      <c r="B1458" s="7" t="str">
        <f>_xlfn.XLOOKUP(A1458,'Customer Names'!E1458:E3792,'Customer Names'!H1458:H3792)</f>
        <v>Gibby</v>
      </c>
      <c r="C1458" s="7">
        <v>29.04</v>
      </c>
      <c r="D1458" s="7" t="str">
        <f>_xlfn.XLOOKUP(A1458,'Medical Examinations'!J1458:J3792,'Medical Examinations'!M1458:M3792)</f>
        <v>Yes</v>
      </c>
      <c r="E1458" s="7" t="str">
        <f>_xlfn.XLOOKUP(A1458,'Medical Examinations'!J1458:J3792,'Medical Examinations'!N1458:N3792)</f>
        <v>No</v>
      </c>
      <c r="F1458" s="7" t="str">
        <f>_xlfn.XLOOKUP(A1458,'Medical Examinations'!J1458:J3792,'Medical Examinations'!O1458:O3792)</f>
        <v>No</v>
      </c>
      <c r="G1458" s="7">
        <v>1</v>
      </c>
      <c r="H1458" s="7" t="str">
        <f>_xlfn.XLOOKUP(A1458,'Medical Examinations'!J1458:J3792,'Medical Examinations'!Q1458:Q3792)</f>
        <v>No</v>
      </c>
      <c r="I1458" s="7" t="str">
        <f>_xlfn.XLOOKUP(A1458,'Medical Examinations'!J1458:J3792,'Medical Examinations'!S1458:S3792)</f>
        <v>Over Weight</v>
      </c>
      <c r="J1458" s="7" t="str">
        <f>_xlfn.XLOOKUP(A1458,'Hospitalisation Details'!$K$2:$K$2344,'Hospitalisation Details'!$V$2:$V$2344,0)</f>
        <v>2-Sep-1986</v>
      </c>
      <c r="K1458" s="24">
        <f>_xlfn.XLOOKUP(A1458,'Hospitalisation Details'!$K$2:$K$2344,'Hospitalisation Details'!$P$2:$P$2344,0)</f>
        <v>7243.81</v>
      </c>
      <c r="L1458" s="24" t="str">
        <f>_xlfn.XLOOKUP(A1458,'Hospitalisation Details'!$K$2:$K$2344,'Hospitalisation Details'!$Q$2:$Q$2344,0)</f>
        <v>tier - 2</v>
      </c>
      <c r="M1458" s="5" t="str">
        <f>_xlfn.XLOOKUP(A1458,'Hospitalisation Details'!$K$2:$K$2344,'Hospitalisation Details'!$R$2:$R$2344,0)</f>
        <v>tier - 3</v>
      </c>
      <c r="N1458" s="5" t="str">
        <f>_xlfn.XLOOKUP(A1458,'Hospitalisation Details'!$K$2:$K$2344,'Hospitalisation Details'!$S$2:$S$2344,0)</f>
        <v>R1013</v>
      </c>
    </row>
    <row r="1459" spans="1:14" ht="15.6" x14ac:dyDescent="0.3">
      <c r="A1459" s="8" t="s">
        <v>913</v>
      </c>
      <c r="B1459" s="7" t="str">
        <f>_xlfn.XLOOKUP(A1459,'Customer Names'!E1459:E3793,'Customer Names'!H1459:H3793)</f>
        <v>Busa</v>
      </c>
      <c r="C1459" s="7">
        <v>22.135000000000002</v>
      </c>
      <c r="D1459" s="7" t="str">
        <f>_xlfn.XLOOKUP(A1459,'Medical Examinations'!J1459:J3793,'Medical Examinations'!M1459:M3793)</f>
        <v>Yes</v>
      </c>
      <c r="E1459" s="7" t="str">
        <f>_xlfn.XLOOKUP(A1459,'Medical Examinations'!J1459:J3793,'Medical Examinations'!N1459:N3793)</f>
        <v>No</v>
      </c>
      <c r="F1459" s="7" t="str">
        <f>_xlfn.XLOOKUP(A1459,'Medical Examinations'!J1459:J3793,'Medical Examinations'!O1459:O3793)</f>
        <v>No</v>
      </c>
      <c r="G1459" s="7">
        <v>1</v>
      </c>
      <c r="H1459" s="7" t="str">
        <f>_xlfn.XLOOKUP(A1459,'Medical Examinations'!J1459:J3793,'Medical Examinations'!Q1459:Q3793)</f>
        <v>No</v>
      </c>
      <c r="I1459" s="7" t="str">
        <f>_xlfn.XLOOKUP(A1459,'Medical Examinations'!J1459:J3793,'Medical Examinations'!S1459:S3793)</f>
        <v>Normal Weight</v>
      </c>
      <c r="J1459" s="7" t="str">
        <f>_xlfn.XLOOKUP(A1459,'Hospitalisation Details'!$K$2:$K$2344,'Hospitalisation Details'!$V$2:$V$2344,0)</f>
        <v>13-Jul-1986</v>
      </c>
      <c r="K1459" s="24">
        <f>_xlfn.XLOOKUP(A1459,'Hospitalisation Details'!$K$2:$K$2344,'Hospitalisation Details'!$P$2:$P$2344,0)</f>
        <v>7228.22</v>
      </c>
      <c r="L1459" s="24" t="str">
        <f>_xlfn.XLOOKUP(A1459,'Hospitalisation Details'!$K$2:$K$2344,'Hospitalisation Details'!$Q$2:$Q$2344,0)</f>
        <v>tier - 2</v>
      </c>
      <c r="M1459" s="5" t="str">
        <f>_xlfn.XLOOKUP(A1459,'Hospitalisation Details'!$K$2:$K$2344,'Hospitalisation Details'!$R$2:$R$2344,0)</f>
        <v>tier - 1</v>
      </c>
      <c r="N1459" s="5" t="str">
        <f>_xlfn.XLOOKUP(A1459,'Hospitalisation Details'!$K$2:$K$2344,'Hospitalisation Details'!$S$2:$S$2344,0)</f>
        <v>R1024</v>
      </c>
    </row>
    <row r="1460" spans="1:14" ht="15.6" x14ac:dyDescent="0.3">
      <c r="A1460" s="8" t="s">
        <v>912</v>
      </c>
      <c r="B1460" s="7" t="str">
        <f>_xlfn.XLOOKUP(A1460,'Customer Names'!E1460:E3794,'Customer Names'!H1460:H3794)</f>
        <v>Moyo</v>
      </c>
      <c r="C1460" s="7">
        <v>21.375</v>
      </c>
      <c r="D1460" s="7" t="str">
        <f>_xlfn.XLOOKUP(A1460,'Medical Examinations'!J1460:J3794,'Medical Examinations'!M1460:M3794)</f>
        <v>No</v>
      </c>
      <c r="E1460" s="7" t="str">
        <f>_xlfn.XLOOKUP(A1460,'Medical Examinations'!J1460:J3794,'Medical Examinations'!N1460:N3794)</f>
        <v>No</v>
      </c>
      <c r="F1460" s="7" t="str">
        <f>_xlfn.XLOOKUP(A1460,'Medical Examinations'!J1460:J3794,'Medical Examinations'!O1460:O3794)</f>
        <v>No</v>
      </c>
      <c r="G1460" s="7">
        <v>0</v>
      </c>
      <c r="H1460" s="7" t="str">
        <f>_xlfn.XLOOKUP(A1460,'Medical Examinations'!J1460:J3794,'Medical Examinations'!Q1460:Q3794)</f>
        <v>No</v>
      </c>
      <c r="I1460" s="7" t="str">
        <f>_xlfn.XLOOKUP(A1460,'Medical Examinations'!J1460:J3794,'Medical Examinations'!S1460:S3794)</f>
        <v>Normal Weight</v>
      </c>
      <c r="J1460" s="7" t="str">
        <f>_xlfn.XLOOKUP(A1460,'Hospitalisation Details'!$K$2:$K$2344,'Hospitalisation Details'!$V$2:$V$2344,0)</f>
        <v>15-Sep-1977</v>
      </c>
      <c r="K1460" s="24">
        <f>_xlfn.XLOOKUP(A1460,'Hospitalisation Details'!$K$2:$K$2344,'Hospitalisation Details'!$P$2:$P$2344,0)</f>
        <v>7222.79</v>
      </c>
      <c r="L1460" s="24" t="str">
        <f>_xlfn.XLOOKUP(A1460,'Hospitalisation Details'!$K$2:$K$2344,'Hospitalisation Details'!$Q$2:$Q$2344,0)</f>
        <v>tier - 3</v>
      </c>
      <c r="M1460" s="5" t="str">
        <f>_xlfn.XLOOKUP(A1460,'Hospitalisation Details'!$K$2:$K$2344,'Hospitalisation Details'!$R$2:$R$2344,0)</f>
        <v>tier - 3</v>
      </c>
      <c r="N1460" s="5" t="str">
        <f>_xlfn.XLOOKUP(A1460,'Hospitalisation Details'!$K$2:$K$2344,'Hospitalisation Details'!$S$2:$S$2344,0)</f>
        <v>R1012</v>
      </c>
    </row>
    <row r="1461" spans="1:14" ht="15.6" x14ac:dyDescent="0.3">
      <c r="A1461" s="8" t="s">
        <v>911</v>
      </c>
      <c r="B1461" s="7" t="str">
        <f>_xlfn.XLOOKUP(A1461,'Customer Names'!E1461:E3795,'Customer Names'!H1461:H3795)</f>
        <v>Horn</v>
      </c>
      <c r="C1461" s="7">
        <v>29.19</v>
      </c>
      <c r="D1461" s="7" t="str">
        <f>_xlfn.XLOOKUP(A1461,'Medical Examinations'!J1461:J3795,'Medical Examinations'!M1461:M3795)</f>
        <v>No</v>
      </c>
      <c r="E1461" s="7" t="str">
        <f>_xlfn.XLOOKUP(A1461,'Medical Examinations'!J1461:J3795,'Medical Examinations'!N1461:N3795)</f>
        <v>No</v>
      </c>
      <c r="F1461" s="7" t="str">
        <f>_xlfn.XLOOKUP(A1461,'Medical Examinations'!J1461:J3795,'Medical Examinations'!O1461:O3795)</f>
        <v>No</v>
      </c>
      <c r="G1461" s="7">
        <v>0</v>
      </c>
      <c r="H1461" s="7" t="str">
        <f>_xlfn.XLOOKUP(A1461,'Medical Examinations'!J1461:J3795,'Medical Examinations'!Q1461:Q3795)</f>
        <v>No</v>
      </c>
      <c r="I1461" s="7" t="str">
        <f>_xlfn.XLOOKUP(A1461,'Medical Examinations'!J1461:J3795,'Medical Examinations'!S1461:S3795)</f>
        <v>Over Weight</v>
      </c>
      <c r="J1461" s="7" t="str">
        <f>_xlfn.XLOOKUP(A1461,'Hospitalisation Details'!$K$2:$K$2344,'Hospitalisation Details'!$V$2:$V$2344,0)</f>
        <v>28-Jun-1991</v>
      </c>
      <c r="K1461" s="24">
        <f>_xlfn.XLOOKUP(A1461,'Hospitalisation Details'!$K$2:$K$2344,'Hospitalisation Details'!$P$2:$P$2344,0)</f>
        <v>7220.25</v>
      </c>
      <c r="L1461" s="24" t="str">
        <f>_xlfn.XLOOKUP(A1461,'Hospitalisation Details'!$K$2:$K$2344,'Hospitalisation Details'!$Q$2:$Q$2344,0)</f>
        <v>tier - 2</v>
      </c>
      <c r="M1461" s="5" t="str">
        <f>_xlfn.XLOOKUP(A1461,'Hospitalisation Details'!$K$2:$K$2344,'Hospitalisation Details'!$R$2:$R$2344,0)</f>
        <v>tier - 2</v>
      </c>
      <c r="N1461" s="5" t="str">
        <f>_xlfn.XLOOKUP(A1461,'Hospitalisation Details'!$K$2:$K$2344,'Hospitalisation Details'!$S$2:$S$2344,0)</f>
        <v>R1021</v>
      </c>
    </row>
    <row r="1462" spans="1:14" ht="15.6" x14ac:dyDescent="0.3">
      <c r="A1462" s="8" t="s">
        <v>910</v>
      </c>
      <c r="B1462" s="7" t="str">
        <f>_xlfn.XLOOKUP(A1462,'Customer Names'!E1462:E3796,'Customer Names'!H1462:H3796)</f>
        <v>Bien</v>
      </c>
      <c r="C1462" s="7">
        <v>31.92</v>
      </c>
      <c r="D1462" s="7" t="str">
        <f>_xlfn.XLOOKUP(A1462,'Medical Examinations'!J1462:J3796,'Medical Examinations'!M1462:M3796)</f>
        <v>Yes</v>
      </c>
      <c r="E1462" s="7" t="str">
        <f>_xlfn.XLOOKUP(A1462,'Medical Examinations'!J1462:J3796,'Medical Examinations'!N1462:N3796)</f>
        <v>No</v>
      </c>
      <c r="F1462" s="7" t="str">
        <f>_xlfn.XLOOKUP(A1462,'Medical Examinations'!J1462:J3796,'Medical Examinations'!O1462:O3796)</f>
        <v>Yes</v>
      </c>
      <c r="G1462" s="7">
        <v>1</v>
      </c>
      <c r="H1462" s="7" t="str">
        <f>_xlfn.XLOOKUP(A1462,'Medical Examinations'!J1462:J3796,'Medical Examinations'!Q1462:Q3796)</f>
        <v>No</v>
      </c>
      <c r="I1462" s="7" t="str">
        <f>_xlfn.XLOOKUP(A1462,'Medical Examinations'!J1462:J3796,'Medical Examinations'!S1462:S3796)</f>
        <v>Obesity</v>
      </c>
      <c r="J1462" s="7" t="str">
        <f>_xlfn.XLOOKUP(A1462,'Hospitalisation Details'!$K$2:$K$2344,'Hospitalisation Details'!$V$2:$V$2344,0)</f>
        <v>21-Nov-1983</v>
      </c>
      <c r="K1462" s="24">
        <f>_xlfn.XLOOKUP(A1462,'Hospitalisation Details'!$K$2:$K$2344,'Hospitalisation Details'!$P$2:$P$2344,0)</f>
        <v>7209.49</v>
      </c>
      <c r="L1462" s="24" t="str">
        <f>_xlfn.XLOOKUP(A1462,'Hospitalisation Details'!$K$2:$K$2344,'Hospitalisation Details'!$Q$2:$Q$2344,0)</f>
        <v>tier - 2</v>
      </c>
      <c r="M1462" s="5" t="str">
        <f>_xlfn.XLOOKUP(A1462,'Hospitalisation Details'!$K$2:$K$2344,'Hospitalisation Details'!$R$2:$R$2344,0)</f>
        <v>tier - 3</v>
      </c>
      <c r="N1462" s="5" t="str">
        <f>_xlfn.XLOOKUP(A1462,'Hospitalisation Details'!$K$2:$K$2344,'Hospitalisation Details'!$S$2:$S$2344,0)</f>
        <v>R1012</v>
      </c>
    </row>
    <row r="1463" spans="1:14" ht="15.6" x14ac:dyDescent="0.3">
      <c r="A1463" s="8" t="s">
        <v>909</v>
      </c>
      <c r="B1463" s="7" t="str">
        <f>_xlfn.XLOOKUP(A1463,'Customer Names'!E1463:E3797,'Customer Names'!H1463:H3797)</f>
        <v>O'Connor</v>
      </c>
      <c r="C1463" s="7">
        <v>26.315000000000001</v>
      </c>
      <c r="D1463" s="7" t="str">
        <f>_xlfn.XLOOKUP(A1463,'Medical Examinations'!J1463:J3797,'Medical Examinations'!M1463:M3797)</f>
        <v>Yes</v>
      </c>
      <c r="E1463" s="7" t="str">
        <f>_xlfn.XLOOKUP(A1463,'Medical Examinations'!J1463:J3797,'Medical Examinations'!N1463:N3797)</f>
        <v>No</v>
      </c>
      <c r="F1463" s="7" t="str">
        <f>_xlfn.XLOOKUP(A1463,'Medical Examinations'!J1463:J3797,'Medical Examinations'!O1463:O3797)</f>
        <v>Yes</v>
      </c>
      <c r="G1463" s="7">
        <v>1</v>
      </c>
      <c r="H1463" s="7" t="str">
        <f>_xlfn.XLOOKUP(A1463,'Medical Examinations'!J1463:J3797,'Medical Examinations'!Q1463:Q3797)</f>
        <v>No</v>
      </c>
      <c r="I1463" s="7" t="str">
        <f>_xlfn.XLOOKUP(A1463,'Medical Examinations'!J1463:J3797,'Medical Examinations'!S1463:S3797)</f>
        <v>Over Weight</v>
      </c>
      <c r="J1463" s="7" t="str">
        <f>_xlfn.XLOOKUP(A1463,'Hospitalisation Details'!$K$2:$K$2344,'Hospitalisation Details'!$V$2:$V$2344,0)</f>
        <v>11-Aug-1983</v>
      </c>
      <c r="K1463" s="24">
        <f>_xlfn.XLOOKUP(A1463,'Hospitalisation Details'!$K$2:$K$2344,'Hospitalisation Details'!$P$2:$P$2344,0)</f>
        <v>7201.7</v>
      </c>
      <c r="L1463" s="24" t="str">
        <f>_xlfn.XLOOKUP(A1463,'Hospitalisation Details'!$K$2:$K$2344,'Hospitalisation Details'!$Q$2:$Q$2344,0)</f>
        <v>tier - 2</v>
      </c>
      <c r="M1463" s="5" t="str">
        <f>_xlfn.XLOOKUP(A1463,'Hospitalisation Details'!$K$2:$K$2344,'Hospitalisation Details'!$R$2:$R$2344,0)</f>
        <v>tier - 3</v>
      </c>
      <c r="N1463" s="5" t="str">
        <f>_xlfn.XLOOKUP(A1463,'Hospitalisation Details'!$K$2:$K$2344,'Hospitalisation Details'!$S$2:$S$2344,0)</f>
        <v>R1012</v>
      </c>
    </row>
    <row r="1464" spans="1:14" ht="15.6" x14ac:dyDescent="0.3">
      <c r="A1464" s="8" t="s">
        <v>908</v>
      </c>
      <c r="B1464" s="7" t="str">
        <f>_xlfn.XLOOKUP(A1464,'Customer Names'!E1464:E3798,'Customer Names'!H1464:H3798)</f>
        <v>Ash</v>
      </c>
      <c r="C1464" s="7">
        <v>35.299999999999997</v>
      </c>
      <c r="D1464" s="7" t="str">
        <f>_xlfn.XLOOKUP(A1464,'Medical Examinations'!J1464:J3798,'Medical Examinations'!M1464:M3798)</f>
        <v>No</v>
      </c>
      <c r="E1464" s="7" t="str">
        <f>_xlfn.XLOOKUP(A1464,'Medical Examinations'!J1464:J3798,'Medical Examinations'!N1464:N3798)</f>
        <v>No</v>
      </c>
      <c r="F1464" s="7" t="str">
        <f>_xlfn.XLOOKUP(A1464,'Medical Examinations'!J1464:J3798,'Medical Examinations'!O1464:O3798)</f>
        <v>No</v>
      </c>
      <c r="G1464" s="7">
        <v>0</v>
      </c>
      <c r="H1464" s="7" t="str">
        <f>_xlfn.XLOOKUP(A1464,'Medical Examinations'!J1464:J3798,'Medical Examinations'!Q1464:Q3798)</f>
        <v>No</v>
      </c>
      <c r="I1464" s="7" t="str">
        <f>_xlfn.XLOOKUP(A1464,'Medical Examinations'!J1464:J3798,'Medical Examinations'!S1464:S3798)</f>
        <v>Obesity</v>
      </c>
      <c r="J1464" s="7" t="str">
        <f>_xlfn.XLOOKUP(A1464,'Hospitalisation Details'!$K$2:$K$2344,'Hospitalisation Details'!$V$2:$V$2344,0)</f>
        <v>14-Sep-1982</v>
      </c>
      <c r="K1464" s="24">
        <f>_xlfn.XLOOKUP(A1464,'Hospitalisation Details'!$K$2:$K$2344,'Hospitalisation Details'!$P$2:$P$2344,0)</f>
        <v>7196.87</v>
      </c>
      <c r="L1464" s="24" t="str">
        <f>_xlfn.XLOOKUP(A1464,'Hospitalisation Details'!$K$2:$K$2344,'Hospitalisation Details'!$Q$2:$Q$2344,0)</f>
        <v>tier - 3</v>
      </c>
      <c r="M1464" s="5" t="str">
        <f>_xlfn.XLOOKUP(A1464,'Hospitalisation Details'!$K$2:$K$2344,'Hospitalisation Details'!$R$2:$R$2344,0)</f>
        <v>tier - 2</v>
      </c>
      <c r="N1464" s="5" t="str">
        <f>_xlfn.XLOOKUP(A1464,'Hospitalisation Details'!$K$2:$K$2344,'Hospitalisation Details'!$S$2:$S$2344,0)</f>
        <v>R1011</v>
      </c>
    </row>
    <row r="1465" spans="1:14" ht="15.6" x14ac:dyDescent="0.3">
      <c r="A1465" s="8" t="s">
        <v>907</v>
      </c>
      <c r="B1465" s="7" t="str">
        <f>_xlfn.XLOOKUP(A1465,'Customer Names'!E1465:E3799,'Customer Names'!H1465:H3799)</f>
        <v>Do Prado</v>
      </c>
      <c r="C1465" s="7">
        <v>18.91</v>
      </c>
      <c r="D1465" s="7" t="str">
        <f>_xlfn.XLOOKUP(A1465,'Medical Examinations'!J1465:J3799,'Medical Examinations'!M1465:M3799)</f>
        <v>No</v>
      </c>
      <c r="E1465" s="7" t="str">
        <f>_xlfn.XLOOKUP(A1465,'Medical Examinations'!J1465:J3799,'Medical Examinations'!N1465:N3799)</f>
        <v>No</v>
      </c>
      <c r="F1465" s="7" t="str">
        <f>_xlfn.XLOOKUP(A1465,'Medical Examinations'!J1465:J3799,'Medical Examinations'!O1465:O3799)</f>
        <v>No</v>
      </c>
      <c r="G1465" s="7">
        <v>0</v>
      </c>
      <c r="H1465" s="7" t="str">
        <f>_xlfn.XLOOKUP(A1465,'Medical Examinations'!J1465:J3799,'Medical Examinations'!Q1465:Q3799)</f>
        <v>No</v>
      </c>
      <c r="I1465" s="7" t="str">
        <f>_xlfn.XLOOKUP(A1465,'Medical Examinations'!J1465:J3799,'Medical Examinations'!S1465:S3799)</f>
        <v>Normal Weight</v>
      </c>
      <c r="J1465" s="7" t="str">
        <f>_xlfn.XLOOKUP(A1465,'Hospitalisation Details'!$K$2:$K$2344,'Hospitalisation Details'!$V$2:$V$2344,0)</f>
        <v>26-Aug-1968</v>
      </c>
      <c r="K1465" s="24">
        <f>_xlfn.XLOOKUP(A1465,'Hospitalisation Details'!$K$2:$K$2344,'Hospitalisation Details'!$P$2:$P$2344,0)</f>
        <v>7179.52</v>
      </c>
      <c r="L1465" s="24" t="str">
        <f>_xlfn.XLOOKUP(A1465,'Hospitalisation Details'!$K$2:$K$2344,'Hospitalisation Details'!$Q$2:$Q$2344,0)</f>
        <v>tier - 3</v>
      </c>
      <c r="M1465" s="5" t="str">
        <f>_xlfn.XLOOKUP(A1465,'Hospitalisation Details'!$K$2:$K$2344,'Hospitalisation Details'!$R$2:$R$2344,0)</f>
        <v>tier - 3</v>
      </c>
      <c r="N1465" s="5" t="str">
        <f>_xlfn.XLOOKUP(A1465,'Hospitalisation Details'!$K$2:$K$2344,'Hospitalisation Details'!$S$2:$S$2344,0)</f>
        <v>R1013</v>
      </c>
    </row>
    <row r="1466" spans="1:14" ht="15.6" x14ac:dyDescent="0.3">
      <c r="A1466" s="8" t="s">
        <v>906</v>
      </c>
      <c r="B1466" s="7" t="str">
        <f>_xlfn.XLOOKUP(A1466,'Customer Names'!E1466:E3800,'Customer Names'!H1466:H3800)</f>
        <v>Phillips</v>
      </c>
      <c r="C1466" s="7">
        <v>22.41</v>
      </c>
      <c r="D1466" s="7" t="str">
        <f>_xlfn.XLOOKUP(A1466,'Medical Examinations'!J1466:J3800,'Medical Examinations'!M1466:M3800)</f>
        <v>Yes</v>
      </c>
      <c r="E1466" s="7" t="str">
        <f>_xlfn.XLOOKUP(A1466,'Medical Examinations'!J1466:J3800,'Medical Examinations'!N1466:N3800)</f>
        <v>No</v>
      </c>
      <c r="F1466" s="7" t="str">
        <f>_xlfn.XLOOKUP(A1466,'Medical Examinations'!J1466:J3800,'Medical Examinations'!O1466:O3800)</f>
        <v>No</v>
      </c>
      <c r="G1466" s="7">
        <v>1</v>
      </c>
      <c r="H1466" s="7" t="str">
        <f>_xlfn.XLOOKUP(A1466,'Medical Examinations'!J1466:J3800,'Medical Examinations'!Q1466:Q3800)</f>
        <v>No</v>
      </c>
      <c r="I1466" s="7" t="str">
        <f>_xlfn.XLOOKUP(A1466,'Medical Examinations'!J1466:J3800,'Medical Examinations'!S1466:S3800)</f>
        <v>Normal Weight</v>
      </c>
      <c r="J1466" s="7" t="str">
        <f>_xlfn.XLOOKUP(A1466,'Hospitalisation Details'!$K$2:$K$2344,'Hospitalisation Details'!$V$2:$V$2344,0)</f>
        <v>19-Jul-1975</v>
      </c>
      <c r="K1466" s="24">
        <f>_xlfn.XLOOKUP(A1466,'Hospitalisation Details'!$K$2:$K$2344,'Hospitalisation Details'!$P$2:$P$2344,0)</f>
        <v>7175.51</v>
      </c>
      <c r="L1466" s="24" t="str">
        <f>_xlfn.XLOOKUP(A1466,'Hospitalisation Details'!$K$2:$K$2344,'Hospitalisation Details'!$Q$2:$Q$2344,0)</f>
        <v>tier - 2</v>
      </c>
      <c r="M1466" s="5" t="str">
        <f>_xlfn.XLOOKUP(A1466,'Hospitalisation Details'!$K$2:$K$2344,'Hospitalisation Details'!$R$2:$R$2344,0)</f>
        <v>tier - 3</v>
      </c>
      <c r="N1466" s="5" t="str">
        <f>_xlfn.XLOOKUP(A1466,'Hospitalisation Details'!$K$2:$K$2344,'Hospitalisation Details'!$S$2:$S$2344,0)</f>
        <v>R1013</v>
      </c>
    </row>
    <row r="1467" spans="1:14" ht="15.6" x14ac:dyDescent="0.3">
      <c r="A1467" s="8" t="s">
        <v>905</v>
      </c>
      <c r="B1467" s="7" t="str">
        <f>_xlfn.XLOOKUP(A1467,'Customer Names'!E1467:E3801,'Customer Names'!H1467:H3801)</f>
        <v>Kelly</v>
      </c>
      <c r="C1467" s="7">
        <v>22.704999999999998</v>
      </c>
      <c r="D1467" s="7" t="str">
        <f>_xlfn.XLOOKUP(A1467,'Medical Examinations'!J1467:J3801,'Medical Examinations'!M1467:M3801)</f>
        <v>No</v>
      </c>
      <c r="E1467" s="7" t="str">
        <f>_xlfn.XLOOKUP(A1467,'Medical Examinations'!J1467:J3801,'Medical Examinations'!N1467:N3801)</f>
        <v>No</v>
      </c>
      <c r="F1467" s="7" t="str">
        <f>_xlfn.XLOOKUP(A1467,'Medical Examinations'!J1467:J3801,'Medical Examinations'!O1467:O3801)</f>
        <v>No</v>
      </c>
      <c r="G1467" s="7">
        <v>0</v>
      </c>
      <c r="H1467" s="7" t="str">
        <f>_xlfn.XLOOKUP(A1467,'Medical Examinations'!J1467:J3801,'Medical Examinations'!Q1467:Q3801)</f>
        <v>No</v>
      </c>
      <c r="I1467" s="7" t="str">
        <f>_xlfn.XLOOKUP(A1467,'Medical Examinations'!J1467:J3801,'Medical Examinations'!S1467:S3801)</f>
        <v>Normal Weight</v>
      </c>
      <c r="J1467" s="7" t="str">
        <f>_xlfn.XLOOKUP(A1467,'Hospitalisation Details'!$K$2:$K$2344,'Hospitalisation Details'!$V$2:$V$2344,0)</f>
        <v>16-Aug-1982</v>
      </c>
      <c r="K1467" s="24">
        <f>_xlfn.XLOOKUP(A1467,'Hospitalisation Details'!$K$2:$K$2344,'Hospitalisation Details'!$P$2:$P$2344,0)</f>
        <v>7173.36</v>
      </c>
      <c r="L1467" s="24" t="str">
        <f>_xlfn.XLOOKUP(A1467,'Hospitalisation Details'!$K$2:$K$2344,'Hospitalisation Details'!$Q$2:$Q$2344,0)</f>
        <v>tier - 3</v>
      </c>
      <c r="M1467" s="5" t="str">
        <f>_xlfn.XLOOKUP(A1467,'Hospitalisation Details'!$K$2:$K$2344,'Hospitalisation Details'!$R$2:$R$2344,0)</f>
        <v>tier - 2</v>
      </c>
      <c r="N1467" s="5" t="str">
        <f>_xlfn.XLOOKUP(A1467,'Hospitalisation Details'!$K$2:$K$2344,'Hospitalisation Details'!$S$2:$S$2344,0)</f>
        <v>R1016</v>
      </c>
    </row>
    <row r="1468" spans="1:14" ht="15.6" x14ac:dyDescent="0.3">
      <c r="A1468" s="8" t="s">
        <v>904</v>
      </c>
      <c r="B1468" s="7" t="str">
        <f>_xlfn.XLOOKUP(A1468,'Customer Names'!E1468:E3802,'Customer Names'!H1468:H3802)</f>
        <v>Dever</v>
      </c>
      <c r="C1468" s="7">
        <v>37.18</v>
      </c>
      <c r="D1468" s="7" t="str">
        <f>_xlfn.XLOOKUP(A1468,'Medical Examinations'!J1468:J3802,'Medical Examinations'!M1468:M3802)</f>
        <v>No</v>
      </c>
      <c r="E1468" s="7" t="str">
        <f>_xlfn.XLOOKUP(A1468,'Medical Examinations'!J1468:J3802,'Medical Examinations'!N1468:N3802)</f>
        <v>No</v>
      </c>
      <c r="F1468" s="7" t="str">
        <f>_xlfn.XLOOKUP(A1468,'Medical Examinations'!J1468:J3802,'Medical Examinations'!O1468:O3802)</f>
        <v>No</v>
      </c>
      <c r="G1468" s="7">
        <v>0</v>
      </c>
      <c r="H1468" s="7" t="str">
        <f>_xlfn.XLOOKUP(A1468,'Medical Examinations'!J1468:J3802,'Medical Examinations'!Q1468:Q3802)</f>
        <v>No</v>
      </c>
      <c r="I1468" s="7" t="str">
        <f>_xlfn.XLOOKUP(A1468,'Medical Examinations'!J1468:J3802,'Medical Examinations'!S1468:S3802)</f>
        <v>Obesity</v>
      </c>
      <c r="J1468" s="7" t="str">
        <f>_xlfn.XLOOKUP(A1468,'Hospitalisation Details'!$K$2:$K$2344,'Hospitalisation Details'!$V$2:$V$2344,0)</f>
        <v>30-Sep-1980</v>
      </c>
      <c r="K1468" s="24">
        <f>_xlfn.XLOOKUP(A1468,'Hospitalisation Details'!$K$2:$K$2344,'Hospitalisation Details'!$P$2:$P$2344,0)</f>
        <v>7162.01</v>
      </c>
      <c r="L1468" s="24" t="str">
        <f>_xlfn.XLOOKUP(A1468,'Hospitalisation Details'!$K$2:$K$2344,'Hospitalisation Details'!$Q$2:$Q$2344,0)</f>
        <v>tier - 2</v>
      </c>
      <c r="M1468" s="5" t="str">
        <f>_xlfn.XLOOKUP(A1468,'Hospitalisation Details'!$K$2:$K$2344,'Hospitalisation Details'!$R$2:$R$2344,0)</f>
        <v>tier - 3</v>
      </c>
      <c r="N1468" s="5" t="str">
        <f>_xlfn.XLOOKUP(A1468,'Hospitalisation Details'!$K$2:$K$2344,'Hospitalisation Details'!$S$2:$S$2344,0)</f>
        <v>R1013</v>
      </c>
    </row>
    <row r="1469" spans="1:14" ht="15.6" x14ac:dyDescent="0.3">
      <c r="A1469" s="8" t="s">
        <v>903</v>
      </c>
      <c r="B1469" s="7" t="str">
        <f>_xlfn.XLOOKUP(A1469,'Customer Names'!E1469:E3803,'Customer Names'!H1469:H3803)</f>
        <v>Horvath</v>
      </c>
      <c r="C1469" s="7">
        <v>35.97</v>
      </c>
      <c r="D1469" s="7" t="str">
        <f>_xlfn.XLOOKUP(A1469,'Medical Examinations'!J1469:J3803,'Medical Examinations'!M1469:M3803)</f>
        <v>No</v>
      </c>
      <c r="E1469" s="7" t="str">
        <f>_xlfn.XLOOKUP(A1469,'Medical Examinations'!J1469:J3803,'Medical Examinations'!N1469:N3803)</f>
        <v>No</v>
      </c>
      <c r="F1469" s="7" t="str">
        <f>_xlfn.XLOOKUP(A1469,'Medical Examinations'!J1469:J3803,'Medical Examinations'!O1469:O3803)</f>
        <v>No</v>
      </c>
      <c r="G1469" s="7">
        <v>0</v>
      </c>
      <c r="H1469" s="7" t="str">
        <f>_xlfn.XLOOKUP(A1469,'Medical Examinations'!J1469:J3803,'Medical Examinations'!Q1469:Q3803)</f>
        <v>No</v>
      </c>
      <c r="I1469" s="7" t="str">
        <f>_xlfn.XLOOKUP(A1469,'Medical Examinations'!J1469:J3803,'Medical Examinations'!S1469:S3803)</f>
        <v>Obesity</v>
      </c>
      <c r="J1469" s="7" t="str">
        <f>_xlfn.XLOOKUP(A1469,'Hospitalisation Details'!$K$2:$K$2344,'Hospitalisation Details'!$V$2:$V$2344,0)</f>
        <v>7-Oct-1980</v>
      </c>
      <c r="K1469" s="24">
        <f>_xlfn.XLOOKUP(A1469,'Hospitalisation Details'!$K$2:$K$2344,'Hospitalisation Details'!$P$2:$P$2344,0)</f>
        <v>7160.33</v>
      </c>
      <c r="L1469" s="24" t="str">
        <f>_xlfn.XLOOKUP(A1469,'Hospitalisation Details'!$K$2:$K$2344,'Hospitalisation Details'!$Q$2:$Q$2344,0)</f>
        <v>tier - 2</v>
      </c>
      <c r="M1469" s="5" t="str">
        <f>_xlfn.XLOOKUP(A1469,'Hospitalisation Details'!$K$2:$K$2344,'Hospitalisation Details'!$R$2:$R$2344,0)</f>
        <v>tier - 1</v>
      </c>
      <c r="N1469" s="5" t="str">
        <f>_xlfn.XLOOKUP(A1469,'Hospitalisation Details'!$K$2:$K$2344,'Hospitalisation Details'!$S$2:$S$2344,0)</f>
        <v>R1013</v>
      </c>
    </row>
    <row r="1470" spans="1:14" ht="15.6" x14ac:dyDescent="0.3">
      <c r="A1470" s="8" t="s">
        <v>902</v>
      </c>
      <c r="B1470" s="7" t="str">
        <f>_xlfn.XLOOKUP(A1470,'Customer Names'!E1470:E3804,'Customer Names'!H1470:H3804)</f>
        <v>Danner</v>
      </c>
      <c r="C1470" s="7">
        <v>35.799999999999997</v>
      </c>
      <c r="D1470" s="7" t="str">
        <f>_xlfn.XLOOKUP(A1470,'Medical Examinations'!J1470:J3804,'Medical Examinations'!M1470:M3804)</f>
        <v>No</v>
      </c>
      <c r="E1470" s="7" t="str">
        <f>_xlfn.XLOOKUP(A1470,'Medical Examinations'!J1470:J3804,'Medical Examinations'!N1470:N3804)</f>
        <v>No</v>
      </c>
      <c r="F1470" s="7" t="str">
        <f>_xlfn.XLOOKUP(A1470,'Medical Examinations'!J1470:J3804,'Medical Examinations'!O1470:O3804)</f>
        <v>No</v>
      </c>
      <c r="G1470" s="7">
        <v>0</v>
      </c>
      <c r="H1470" s="7" t="str">
        <f>_xlfn.XLOOKUP(A1470,'Medical Examinations'!J1470:J3804,'Medical Examinations'!Q1470:Q3804)</f>
        <v>No</v>
      </c>
      <c r="I1470" s="7" t="str">
        <f>_xlfn.XLOOKUP(A1470,'Medical Examinations'!J1470:J3804,'Medical Examinations'!S1470:S3804)</f>
        <v>Obesity</v>
      </c>
      <c r="J1470" s="7" t="str">
        <f>_xlfn.XLOOKUP(A1470,'Hospitalisation Details'!$K$2:$K$2344,'Hospitalisation Details'!$V$2:$V$2344,0)</f>
        <v>22-Jun-1980</v>
      </c>
      <c r="K1470" s="24">
        <f>_xlfn.XLOOKUP(A1470,'Hospitalisation Details'!$K$2:$K$2344,'Hospitalisation Details'!$P$2:$P$2344,0)</f>
        <v>7160.09</v>
      </c>
      <c r="L1470" s="24" t="str">
        <f>_xlfn.XLOOKUP(A1470,'Hospitalisation Details'!$K$2:$K$2344,'Hospitalisation Details'!$Q$2:$Q$2344,0)</f>
        <v>tier - 2</v>
      </c>
      <c r="M1470" s="5" t="str">
        <f>_xlfn.XLOOKUP(A1470,'Hospitalisation Details'!$K$2:$K$2344,'Hospitalisation Details'!$R$2:$R$2344,0)</f>
        <v>tier - 2</v>
      </c>
      <c r="N1470" s="5" t="str">
        <f>_xlfn.XLOOKUP(A1470,'Hospitalisation Details'!$K$2:$K$2344,'Hospitalisation Details'!$S$2:$S$2344,0)</f>
        <v>R1011</v>
      </c>
    </row>
    <row r="1471" spans="1:14" ht="15.6" x14ac:dyDescent="0.3">
      <c r="A1471" s="8" t="s">
        <v>901</v>
      </c>
      <c r="B1471" s="7" t="str">
        <f>_xlfn.XLOOKUP(A1471,'Customer Names'!E1471:E3805,'Customer Names'!H1471:H3805)</f>
        <v>Weiss</v>
      </c>
      <c r="C1471" s="7">
        <v>28.31</v>
      </c>
      <c r="D1471" s="7" t="str">
        <f>_xlfn.XLOOKUP(A1471,'Medical Examinations'!J1471:J3805,'Medical Examinations'!M1471:M3805)</f>
        <v>Yes</v>
      </c>
      <c r="E1471" s="7" t="str">
        <f>_xlfn.XLOOKUP(A1471,'Medical Examinations'!J1471:J3805,'Medical Examinations'!N1471:N3805)</f>
        <v>No</v>
      </c>
      <c r="F1471" s="7" t="str">
        <f>_xlfn.XLOOKUP(A1471,'Medical Examinations'!J1471:J3805,'Medical Examinations'!O1471:O3805)</f>
        <v>No</v>
      </c>
      <c r="G1471" s="7">
        <v>0</v>
      </c>
      <c r="H1471" s="7" t="str">
        <f>_xlfn.XLOOKUP(A1471,'Medical Examinations'!J1471:J3805,'Medical Examinations'!Q1471:Q3805)</f>
        <v>No</v>
      </c>
      <c r="I1471" s="7" t="str">
        <f>_xlfn.XLOOKUP(A1471,'Medical Examinations'!J1471:J3805,'Medical Examinations'!S1471:S3805)</f>
        <v>Over Weight</v>
      </c>
      <c r="J1471" s="7" t="str">
        <f>_xlfn.XLOOKUP(A1471,'Hospitalisation Details'!$K$2:$K$2344,'Hospitalisation Details'!$V$2:$V$2344,0)</f>
        <v>17-Jul-1981</v>
      </c>
      <c r="K1471" s="24">
        <f>_xlfn.XLOOKUP(A1471,'Hospitalisation Details'!$K$2:$K$2344,'Hospitalisation Details'!$P$2:$P$2344,0)</f>
        <v>7153.55</v>
      </c>
      <c r="L1471" s="24" t="str">
        <f>_xlfn.XLOOKUP(A1471,'Hospitalisation Details'!$K$2:$K$2344,'Hospitalisation Details'!$Q$2:$Q$2344,0)</f>
        <v>tier - 2</v>
      </c>
      <c r="M1471" s="5" t="str">
        <f>_xlfn.XLOOKUP(A1471,'Hospitalisation Details'!$K$2:$K$2344,'Hospitalisation Details'!$R$2:$R$2344,0)</f>
        <v>tier - 1</v>
      </c>
      <c r="N1471" s="5" t="str">
        <f>_xlfn.XLOOKUP(A1471,'Hospitalisation Details'!$K$2:$K$2344,'Hospitalisation Details'!$S$2:$S$2344,0)</f>
        <v>R1012</v>
      </c>
    </row>
    <row r="1472" spans="1:14" ht="15.6" x14ac:dyDescent="0.3">
      <c r="A1472" s="8" t="s">
        <v>900</v>
      </c>
      <c r="B1472" s="7" t="str">
        <f>_xlfn.XLOOKUP(A1472,'Customer Names'!E1472:E3806,'Customer Names'!H1472:H3806)</f>
        <v>D'Andrea</v>
      </c>
      <c r="C1472" s="7">
        <v>38.06</v>
      </c>
      <c r="D1472" s="7" t="str">
        <f>_xlfn.XLOOKUP(A1472,'Medical Examinations'!J1472:J3806,'Medical Examinations'!M1472:M3806)</f>
        <v>No</v>
      </c>
      <c r="E1472" s="7" t="str">
        <f>_xlfn.XLOOKUP(A1472,'Medical Examinations'!J1472:J3806,'Medical Examinations'!N1472:N3806)</f>
        <v>No</v>
      </c>
      <c r="F1472" s="7" t="str">
        <f>_xlfn.XLOOKUP(A1472,'Medical Examinations'!J1472:J3806,'Medical Examinations'!O1472:O3806)</f>
        <v>No</v>
      </c>
      <c r="G1472" s="7">
        <v>0</v>
      </c>
      <c r="H1472" s="7" t="str">
        <f>_xlfn.XLOOKUP(A1472,'Medical Examinations'!J1472:J3806,'Medical Examinations'!Q1472:Q3806)</f>
        <v>No</v>
      </c>
      <c r="I1472" s="7" t="str">
        <f>_xlfn.XLOOKUP(A1472,'Medical Examinations'!J1472:J3806,'Medical Examinations'!S1472:S3806)</f>
        <v>Obesity</v>
      </c>
      <c r="J1472" s="7" t="str">
        <f>_xlfn.XLOOKUP(A1472,'Hospitalisation Details'!$K$2:$K$2344,'Hospitalisation Details'!$V$2:$V$2344,0)</f>
        <v>6-Sep-1978</v>
      </c>
      <c r="K1472" s="24">
        <f>_xlfn.XLOOKUP(A1472,'Hospitalisation Details'!$K$2:$K$2344,'Hospitalisation Details'!$P$2:$P$2344,0)</f>
        <v>7152.67</v>
      </c>
      <c r="L1472" s="24" t="str">
        <f>_xlfn.XLOOKUP(A1472,'Hospitalisation Details'!$K$2:$K$2344,'Hospitalisation Details'!$Q$2:$Q$2344,0)</f>
        <v>tier - 3</v>
      </c>
      <c r="M1472" s="5" t="str">
        <f>_xlfn.XLOOKUP(A1472,'Hospitalisation Details'!$K$2:$K$2344,'Hospitalisation Details'!$R$2:$R$2344,0)</f>
        <v>tier - 2</v>
      </c>
      <c r="N1472" s="5" t="str">
        <f>_xlfn.XLOOKUP(A1472,'Hospitalisation Details'!$K$2:$K$2344,'Hospitalisation Details'!$S$2:$S$2344,0)</f>
        <v>R1013</v>
      </c>
    </row>
    <row r="1473" spans="1:14" ht="15.6" x14ac:dyDescent="0.3">
      <c r="A1473" s="8" t="s">
        <v>899</v>
      </c>
      <c r="B1473" s="7" t="str">
        <f>_xlfn.XLOOKUP(A1473,'Customer Names'!E1473:E3807,'Customer Names'!H1473:H3807)</f>
        <v>Olesky</v>
      </c>
      <c r="C1473" s="7">
        <v>28</v>
      </c>
      <c r="D1473" s="7" t="str">
        <f>_xlfn.XLOOKUP(A1473,'Medical Examinations'!J1473:J3807,'Medical Examinations'!M1473:M3807)</f>
        <v>No</v>
      </c>
      <c r="E1473" s="7" t="str">
        <f>_xlfn.XLOOKUP(A1473,'Medical Examinations'!J1473:J3807,'Medical Examinations'!N1473:N3807)</f>
        <v>No</v>
      </c>
      <c r="F1473" s="7" t="str">
        <f>_xlfn.XLOOKUP(A1473,'Medical Examinations'!J1473:J3807,'Medical Examinations'!O1473:O3807)</f>
        <v>No</v>
      </c>
      <c r="G1473" s="7">
        <v>1</v>
      </c>
      <c r="H1473" s="7" t="str">
        <f>_xlfn.XLOOKUP(A1473,'Medical Examinations'!J1473:J3807,'Medical Examinations'!Q1473:Q3807)</f>
        <v>No</v>
      </c>
      <c r="I1473" s="7" t="str">
        <f>_xlfn.XLOOKUP(A1473,'Medical Examinations'!J1473:J3807,'Medical Examinations'!S1473:S3807)</f>
        <v>Over Weight</v>
      </c>
      <c r="J1473" s="7" t="str">
        <f>_xlfn.XLOOKUP(A1473,'Hospitalisation Details'!$K$2:$K$2344,'Hospitalisation Details'!$V$2:$V$2344,0)</f>
        <v>29-Jun-1984</v>
      </c>
      <c r="K1473" s="24">
        <f>_xlfn.XLOOKUP(A1473,'Hospitalisation Details'!$K$2:$K$2344,'Hospitalisation Details'!$P$2:$P$2344,0)</f>
        <v>7151.09</v>
      </c>
      <c r="L1473" s="24" t="str">
        <f>_xlfn.XLOOKUP(A1473,'Hospitalisation Details'!$K$2:$K$2344,'Hospitalisation Details'!$Q$2:$Q$2344,0)</f>
        <v>tier - 2</v>
      </c>
      <c r="M1473" s="5" t="str">
        <f>_xlfn.XLOOKUP(A1473,'Hospitalisation Details'!$K$2:$K$2344,'Hospitalisation Details'!$R$2:$R$2344,0)</f>
        <v>tier - 2</v>
      </c>
      <c r="N1473" s="5" t="str">
        <f>_xlfn.XLOOKUP(A1473,'Hospitalisation Details'!$K$2:$K$2344,'Hospitalisation Details'!$S$2:$S$2344,0)</f>
        <v>R1011</v>
      </c>
    </row>
    <row r="1474" spans="1:14" ht="15.6" x14ac:dyDescent="0.3">
      <c r="A1474" s="8" t="s">
        <v>898</v>
      </c>
      <c r="B1474" s="7" t="str">
        <f>_xlfn.XLOOKUP(A1474,'Customer Names'!E1474:E3808,'Customer Names'!H1474:H3808)</f>
        <v>Whitcraft</v>
      </c>
      <c r="C1474" s="7">
        <v>34.32</v>
      </c>
      <c r="D1474" s="7" t="str">
        <f>_xlfn.XLOOKUP(A1474,'Medical Examinations'!J1474:J3808,'Medical Examinations'!M1474:M3808)</f>
        <v>No</v>
      </c>
      <c r="E1474" s="7" t="str">
        <f>_xlfn.XLOOKUP(A1474,'Medical Examinations'!J1474:J3808,'Medical Examinations'!N1474:N3808)</f>
        <v>No</v>
      </c>
      <c r="F1474" s="7" t="str">
        <f>_xlfn.XLOOKUP(A1474,'Medical Examinations'!J1474:J3808,'Medical Examinations'!O1474:O3808)</f>
        <v>No</v>
      </c>
      <c r="G1474" s="7">
        <v>0</v>
      </c>
      <c r="H1474" s="7" t="str">
        <f>_xlfn.XLOOKUP(A1474,'Medical Examinations'!J1474:J3808,'Medical Examinations'!Q1474:Q3808)</f>
        <v>No</v>
      </c>
      <c r="I1474" s="7" t="str">
        <f>_xlfn.XLOOKUP(A1474,'Medical Examinations'!J1474:J3808,'Medical Examinations'!S1474:S3808)</f>
        <v>Obesity</v>
      </c>
      <c r="J1474" s="7" t="str">
        <f>_xlfn.XLOOKUP(A1474,'Hospitalisation Details'!$K$2:$K$2344,'Hospitalisation Details'!$V$2:$V$2344,0)</f>
        <v>30-Jul-1978</v>
      </c>
      <c r="K1474" s="24">
        <f>_xlfn.XLOOKUP(A1474,'Hospitalisation Details'!$K$2:$K$2344,'Hospitalisation Details'!$P$2:$P$2344,0)</f>
        <v>7147.47</v>
      </c>
      <c r="L1474" s="24" t="str">
        <f>_xlfn.XLOOKUP(A1474,'Hospitalisation Details'!$K$2:$K$2344,'Hospitalisation Details'!$Q$2:$Q$2344,0)</f>
        <v>tier - 2</v>
      </c>
      <c r="M1474" s="5" t="str">
        <f>_xlfn.XLOOKUP(A1474,'Hospitalisation Details'!$K$2:$K$2344,'Hospitalisation Details'!$R$2:$R$2344,0)</f>
        <v>tier - 3</v>
      </c>
      <c r="N1474" s="5" t="str">
        <f>_xlfn.XLOOKUP(A1474,'Hospitalisation Details'!$K$2:$K$2344,'Hospitalisation Details'!$S$2:$S$2344,0)</f>
        <v>R1013</v>
      </c>
    </row>
    <row r="1475" spans="1:14" ht="15.6" x14ac:dyDescent="0.3">
      <c r="A1475" s="8" t="s">
        <v>897</v>
      </c>
      <c r="B1475" s="7" t="str">
        <f>_xlfn.XLOOKUP(A1475,'Customer Names'!E1475:E3809,'Customer Names'!H1475:H3809)</f>
        <v>Salazar</v>
      </c>
      <c r="C1475" s="7">
        <v>22.3</v>
      </c>
      <c r="D1475" s="7" t="str">
        <f>_xlfn.XLOOKUP(A1475,'Medical Examinations'!J1475:J3809,'Medical Examinations'!M1475:M3809)</f>
        <v>Yes</v>
      </c>
      <c r="E1475" s="7" t="str">
        <f>_xlfn.XLOOKUP(A1475,'Medical Examinations'!J1475:J3809,'Medical Examinations'!N1475:N3809)</f>
        <v>No</v>
      </c>
      <c r="F1475" s="7" t="str">
        <f>_xlfn.XLOOKUP(A1475,'Medical Examinations'!J1475:J3809,'Medical Examinations'!O1475:O3809)</f>
        <v>No</v>
      </c>
      <c r="G1475" s="7">
        <v>0</v>
      </c>
      <c r="H1475" s="7" t="str">
        <f>_xlfn.XLOOKUP(A1475,'Medical Examinations'!J1475:J3809,'Medical Examinations'!Q1475:Q3809)</f>
        <v>No</v>
      </c>
      <c r="I1475" s="7" t="str">
        <f>_xlfn.XLOOKUP(A1475,'Medical Examinations'!J1475:J3809,'Medical Examinations'!S1475:S3809)</f>
        <v>Normal Weight</v>
      </c>
      <c r="J1475" s="7" t="str">
        <f>_xlfn.XLOOKUP(A1475,'Hospitalisation Details'!$K$2:$K$2344,'Hospitalisation Details'!$V$2:$V$2344,0)</f>
        <v>24-Jun-1976</v>
      </c>
      <c r="K1475" s="24">
        <f>_xlfn.XLOOKUP(A1475,'Hospitalisation Details'!$K$2:$K$2344,'Hospitalisation Details'!$P$2:$P$2344,0)</f>
        <v>7147.11</v>
      </c>
      <c r="L1475" s="24" t="str">
        <f>_xlfn.XLOOKUP(A1475,'Hospitalisation Details'!$K$2:$K$2344,'Hospitalisation Details'!$Q$2:$Q$2344,0)</f>
        <v>tier - 3</v>
      </c>
      <c r="M1475" s="5" t="str">
        <f>_xlfn.XLOOKUP(A1475,'Hospitalisation Details'!$K$2:$K$2344,'Hospitalisation Details'!$R$2:$R$2344,0)</f>
        <v>tier - 2</v>
      </c>
      <c r="N1475" s="5" t="str">
        <f>_xlfn.XLOOKUP(A1475,'Hospitalisation Details'!$K$2:$K$2344,'Hospitalisation Details'!$S$2:$S$2344,0)</f>
        <v>R1011</v>
      </c>
    </row>
    <row r="1476" spans="1:14" ht="15.6" x14ac:dyDescent="0.3">
      <c r="A1476" s="8" t="s">
        <v>896</v>
      </c>
      <c r="B1476" s="7" t="str">
        <f>_xlfn.XLOOKUP(A1476,'Customer Names'!E1476:E3810,'Customer Names'!H1476:H3810)</f>
        <v>Todd</v>
      </c>
      <c r="C1476" s="7">
        <v>27.835000000000001</v>
      </c>
      <c r="D1476" s="7" t="str">
        <f>_xlfn.XLOOKUP(A1476,'Medical Examinations'!J1476:J3810,'Medical Examinations'!M1476:M3810)</f>
        <v>No</v>
      </c>
      <c r="E1476" s="7" t="str">
        <f>_xlfn.XLOOKUP(A1476,'Medical Examinations'!J1476:J3810,'Medical Examinations'!N1476:N3810)</f>
        <v>No</v>
      </c>
      <c r="F1476" s="7" t="str">
        <f>_xlfn.XLOOKUP(A1476,'Medical Examinations'!J1476:J3810,'Medical Examinations'!O1476:O3810)</f>
        <v>No</v>
      </c>
      <c r="G1476" s="7">
        <v>1</v>
      </c>
      <c r="H1476" s="7" t="str">
        <f>_xlfn.XLOOKUP(A1476,'Medical Examinations'!J1476:J3810,'Medical Examinations'!Q1476:Q3810)</f>
        <v>No</v>
      </c>
      <c r="I1476" s="7" t="str">
        <f>_xlfn.XLOOKUP(A1476,'Medical Examinations'!J1476:J3810,'Medical Examinations'!S1476:S3810)</f>
        <v>Over Weight</v>
      </c>
      <c r="J1476" s="7" t="str">
        <f>_xlfn.XLOOKUP(A1476,'Hospitalisation Details'!$K$2:$K$2344,'Hospitalisation Details'!$V$2:$V$2344,0)</f>
        <v>21-Nov-1984</v>
      </c>
      <c r="K1476" s="24">
        <f>_xlfn.XLOOKUP(A1476,'Hospitalisation Details'!$K$2:$K$2344,'Hospitalisation Details'!$P$2:$P$2344,0)</f>
        <v>7144.86</v>
      </c>
      <c r="L1476" s="24" t="str">
        <f>_xlfn.XLOOKUP(A1476,'Hospitalisation Details'!$K$2:$K$2344,'Hospitalisation Details'!$Q$2:$Q$2344,0)</f>
        <v>tier - 2</v>
      </c>
      <c r="M1476" s="5" t="str">
        <f>_xlfn.XLOOKUP(A1476,'Hospitalisation Details'!$K$2:$K$2344,'Hospitalisation Details'!$R$2:$R$2344,0)</f>
        <v>tier - 2</v>
      </c>
      <c r="N1476" s="5" t="str">
        <f>_xlfn.XLOOKUP(A1476,'Hospitalisation Details'!$K$2:$K$2344,'Hospitalisation Details'!$S$2:$S$2344,0)</f>
        <v>R1024</v>
      </c>
    </row>
    <row r="1477" spans="1:14" ht="15.6" x14ac:dyDescent="0.3">
      <c r="A1477" s="8" t="s">
        <v>895</v>
      </c>
      <c r="B1477" s="7" t="str">
        <f>_xlfn.XLOOKUP(A1477,'Customer Names'!E1477:E3811,'Customer Names'!H1477:H3811)</f>
        <v>Pond</v>
      </c>
      <c r="C1477" s="7">
        <v>39.229999999999997</v>
      </c>
      <c r="D1477" s="7" t="str">
        <f>_xlfn.XLOOKUP(A1477,'Medical Examinations'!J1477:J3811,'Medical Examinations'!M1477:M3811)</f>
        <v>No</v>
      </c>
      <c r="E1477" s="7" t="str">
        <f>_xlfn.XLOOKUP(A1477,'Medical Examinations'!J1477:J3811,'Medical Examinations'!N1477:N3811)</f>
        <v>No</v>
      </c>
      <c r="F1477" s="7" t="str">
        <f>_xlfn.XLOOKUP(A1477,'Medical Examinations'!J1477:J3811,'Medical Examinations'!O1477:O3811)</f>
        <v>No</v>
      </c>
      <c r="G1477" s="7">
        <v>0</v>
      </c>
      <c r="H1477" s="7" t="str">
        <f>_xlfn.XLOOKUP(A1477,'Medical Examinations'!J1477:J3811,'Medical Examinations'!Q1477:Q3811)</f>
        <v>No</v>
      </c>
      <c r="I1477" s="7" t="str">
        <f>_xlfn.XLOOKUP(A1477,'Medical Examinations'!J1477:J3811,'Medical Examinations'!S1477:S3811)</f>
        <v>Obesity</v>
      </c>
      <c r="J1477" s="7" t="str">
        <f>_xlfn.XLOOKUP(A1477,'Hospitalisation Details'!$K$2:$K$2344,'Hospitalisation Details'!$V$2:$V$2344,0)</f>
        <v>8-Aug-1999</v>
      </c>
      <c r="K1477" s="24">
        <f>_xlfn.XLOOKUP(A1477,'Hospitalisation Details'!$K$2:$K$2344,'Hospitalisation Details'!$P$2:$P$2344,0)</f>
        <v>7144.4</v>
      </c>
      <c r="L1477" s="24" t="str">
        <f>_xlfn.XLOOKUP(A1477,'Hospitalisation Details'!$K$2:$K$2344,'Hospitalisation Details'!$Q$2:$Q$2344,0)</f>
        <v>tier - 2</v>
      </c>
      <c r="M1477" s="5" t="str">
        <f>_xlfn.XLOOKUP(A1477,'Hospitalisation Details'!$K$2:$K$2344,'Hospitalisation Details'!$R$2:$R$2344,0)</f>
        <v>tier - 1</v>
      </c>
      <c r="N1477" s="5" t="str">
        <f>_xlfn.XLOOKUP(A1477,'Hospitalisation Details'!$K$2:$K$2344,'Hospitalisation Details'!$S$2:$S$2344,0)</f>
        <v>R1022</v>
      </c>
    </row>
    <row r="1478" spans="1:14" ht="15.6" x14ac:dyDescent="0.3">
      <c r="A1478" s="8" t="s">
        <v>894</v>
      </c>
      <c r="B1478" s="7" t="str">
        <f>_xlfn.XLOOKUP(A1478,'Customer Names'!E1478:E3812,'Customer Names'!H1478:H3812)</f>
        <v>Egan</v>
      </c>
      <c r="C1478" s="7">
        <v>19.95</v>
      </c>
      <c r="D1478" s="7" t="str">
        <f>_xlfn.XLOOKUP(A1478,'Medical Examinations'!J1478:J3812,'Medical Examinations'!M1478:M3812)</f>
        <v>No</v>
      </c>
      <c r="E1478" s="7" t="str">
        <f>_xlfn.XLOOKUP(A1478,'Medical Examinations'!J1478:J3812,'Medical Examinations'!N1478:N3812)</f>
        <v>No</v>
      </c>
      <c r="F1478" s="7" t="str">
        <f>_xlfn.XLOOKUP(A1478,'Medical Examinations'!J1478:J3812,'Medical Examinations'!O1478:O3812)</f>
        <v>No</v>
      </c>
      <c r="G1478" s="7">
        <v>1</v>
      </c>
      <c r="H1478" s="7" t="str">
        <f>_xlfn.XLOOKUP(A1478,'Medical Examinations'!J1478:J3812,'Medical Examinations'!Q1478:Q3812)</f>
        <v>No</v>
      </c>
      <c r="I1478" s="7" t="str">
        <f>_xlfn.XLOOKUP(A1478,'Medical Examinations'!J1478:J3812,'Medical Examinations'!S1478:S3812)</f>
        <v>Normal Weight</v>
      </c>
      <c r="J1478" s="7" t="str">
        <f>_xlfn.XLOOKUP(A1478,'Hospitalisation Details'!$K$2:$K$2344,'Hospitalisation Details'!$V$2:$V$2344,0)</f>
        <v>7-Jul-1984</v>
      </c>
      <c r="K1478" s="24">
        <f>_xlfn.XLOOKUP(A1478,'Hospitalisation Details'!$K$2:$K$2344,'Hospitalisation Details'!$P$2:$P$2344,0)</f>
        <v>7133.9</v>
      </c>
      <c r="L1478" s="24" t="str">
        <f>_xlfn.XLOOKUP(A1478,'Hospitalisation Details'!$K$2:$K$2344,'Hospitalisation Details'!$Q$2:$Q$2344,0)</f>
        <v>tier - 2</v>
      </c>
      <c r="M1478" s="5" t="str">
        <f>_xlfn.XLOOKUP(A1478,'Hospitalisation Details'!$K$2:$K$2344,'Hospitalisation Details'!$R$2:$R$2344,0)</f>
        <v>tier - 1</v>
      </c>
      <c r="N1478" s="5" t="str">
        <f>_xlfn.XLOOKUP(A1478,'Hospitalisation Details'!$K$2:$K$2344,'Hospitalisation Details'!$S$2:$S$2344,0)</f>
        <v>R1024</v>
      </c>
    </row>
    <row r="1479" spans="1:14" ht="15.6" x14ac:dyDescent="0.3">
      <c r="A1479" s="8" t="s">
        <v>893</v>
      </c>
      <c r="B1479" s="7" t="str">
        <f>_xlfn.XLOOKUP(A1479,'Customer Names'!E1479:E3813,'Customer Names'!H1479:H3813)</f>
        <v>Bersani</v>
      </c>
      <c r="C1479" s="7">
        <v>34.64</v>
      </c>
      <c r="D1479" s="7" t="str">
        <f>_xlfn.XLOOKUP(A1479,'Medical Examinations'!J1479:J3813,'Medical Examinations'!M1479:M3813)</f>
        <v>No</v>
      </c>
      <c r="E1479" s="7" t="str">
        <f>_xlfn.XLOOKUP(A1479,'Medical Examinations'!J1479:J3813,'Medical Examinations'!N1479:N3813)</f>
        <v>No</v>
      </c>
      <c r="F1479" s="7" t="str">
        <f>_xlfn.XLOOKUP(A1479,'Medical Examinations'!J1479:J3813,'Medical Examinations'!O1479:O3813)</f>
        <v>Yes</v>
      </c>
      <c r="G1479" s="7">
        <v>1</v>
      </c>
      <c r="H1479" s="7" t="str">
        <f>_xlfn.XLOOKUP(A1479,'Medical Examinations'!J1479:J3813,'Medical Examinations'!Q1479:Q3813)</f>
        <v>No</v>
      </c>
      <c r="I1479" s="7" t="str">
        <f>_xlfn.XLOOKUP(A1479,'Medical Examinations'!J1479:J3813,'Medical Examinations'!S1479:S3813)</f>
        <v>Obesity</v>
      </c>
      <c r="J1479" s="7" t="str">
        <f>_xlfn.XLOOKUP(A1479,'Hospitalisation Details'!$K$2:$K$2344,'Hospitalisation Details'!$V$2:$V$2344,0)</f>
        <v>1-Aug-1993</v>
      </c>
      <c r="K1479" s="24">
        <f>_xlfn.XLOOKUP(A1479,'Hospitalisation Details'!$K$2:$K$2344,'Hospitalisation Details'!$P$2:$P$2344,0)</f>
        <v>7128.64</v>
      </c>
      <c r="L1479" s="24" t="str">
        <f>_xlfn.XLOOKUP(A1479,'Hospitalisation Details'!$K$2:$K$2344,'Hospitalisation Details'!$Q$2:$Q$2344,0)</f>
        <v>tier - 2</v>
      </c>
      <c r="M1479" s="5" t="str">
        <f>_xlfn.XLOOKUP(A1479,'Hospitalisation Details'!$K$2:$K$2344,'Hospitalisation Details'!$R$2:$R$2344,0)</f>
        <v>tier - 2</v>
      </c>
      <c r="N1479" s="5" t="str">
        <f>_xlfn.XLOOKUP(A1479,'Hospitalisation Details'!$K$2:$K$2344,'Hospitalisation Details'!$S$2:$S$2344,0)</f>
        <v>R1021</v>
      </c>
    </row>
    <row r="1480" spans="1:14" ht="15.6" x14ac:dyDescent="0.3">
      <c r="A1480" s="8" t="s">
        <v>892</v>
      </c>
      <c r="B1480" s="7" t="str">
        <f>_xlfn.XLOOKUP(A1480,'Customer Names'!E1480:E3814,'Customer Names'!H1480:H3814)</f>
        <v>Creech</v>
      </c>
      <c r="C1480" s="7">
        <v>18.75</v>
      </c>
      <c r="D1480" s="7" t="str">
        <f>_xlfn.XLOOKUP(A1480,'Medical Examinations'!J1480:J3814,'Medical Examinations'!M1480:M3814)</f>
        <v>No</v>
      </c>
      <c r="E1480" s="7" t="str">
        <f>_xlfn.XLOOKUP(A1480,'Medical Examinations'!J1480:J3814,'Medical Examinations'!N1480:N3814)</f>
        <v>No</v>
      </c>
      <c r="F1480" s="7" t="str">
        <f>_xlfn.XLOOKUP(A1480,'Medical Examinations'!J1480:J3814,'Medical Examinations'!O1480:O3814)</f>
        <v>No</v>
      </c>
      <c r="G1480" s="7">
        <v>0</v>
      </c>
      <c r="H1480" s="7" t="str">
        <f>_xlfn.XLOOKUP(A1480,'Medical Examinations'!J1480:J3814,'Medical Examinations'!Q1480:Q3814)</f>
        <v>No</v>
      </c>
      <c r="I1480" s="7" t="str">
        <f>_xlfn.XLOOKUP(A1480,'Medical Examinations'!J1480:J3814,'Medical Examinations'!S1480:S3814)</f>
        <v>Normal Weight</v>
      </c>
      <c r="J1480" s="7" t="str">
        <f>_xlfn.XLOOKUP(A1480,'Hospitalisation Details'!$K$2:$K$2344,'Hospitalisation Details'!$V$2:$V$2344,0)</f>
        <v>29-Jun-1968</v>
      </c>
      <c r="K1480" s="24">
        <f>_xlfn.XLOOKUP(A1480,'Hospitalisation Details'!$K$2:$K$2344,'Hospitalisation Details'!$P$2:$P$2344,0)</f>
        <v>7125.25</v>
      </c>
      <c r="L1480" s="24" t="str">
        <f>_xlfn.XLOOKUP(A1480,'Hospitalisation Details'!$K$2:$K$2344,'Hospitalisation Details'!$Q$2:$Q$2344,0)</f>
        <v>tier - 3</v>
      </c>
      <c r="M1480" s="5" t="str">
        <f>_xlfn.XLOOKUP(A1480,'Hospitalisation Details'!$K$2:$K$2344,'Hospitalisation Details'!$R$2:$R$2344,0)</f>
        <v>tier - 2</v>
      </c>
      <c r="N1480" s="5" t="str">
        <f>_xlfn.XLOOKUP(A1480,'Hospitalisation Details'!$K$2:$K$2344,'Hospitalisation Details'!$S$2:$S$2344,0)</f>
        <v>R1013</v>
      </c>
    </row>
    <row r="1481" spans="1:14" ht="15.6" x14ac:dyDescent="0.3">
      <c r="A1481" s="8" t="s">
        <v>891</v>
      </c>
      <c r="B1481" s="7" t="str">
        <f>_xlfn.XLOOKUP(A1481,'Customer Names'!E1481:E3815,'Customer Names'!H1481:H3815)</f>
        <v>Sudres</v>
      </c>
      <c r="C1481" s="7">
        <v>26.48</v>
      </c>
      <c r="D1481" s="7" t="str">
        <f>_xlfn.XLOOKUP(A1481,'Medical Examinations'!J1481:J3815,'Medical Examinations'!M1481:M3815)</f>
        <v>No</v>
      </c>
      <c r="E1481" s="7" t="str">
        <f>_xlfn.XLOOKUP(A1481,'Medical Examinations'!J1481:J3815,'Medical Examinations'!N1481:N3815)</f>
        <v>No</v>
      </c>
      <c r="F1481" s="7" t="str">
        <f>_xlfn.XLOOKUP(A1481,'Medical Examinations'!J1481:J3815,'Medical Examinations'!O1481:O3815)</f>
        <v>No</v>
      </c>
      <c r="G1481" s="7">
        <v>1</v>
      </c>
      <c r="H1481" s="7" t="str">
        <f>_xlfn.XLOOKUP(A1481,'Medical Examinations'!J1481:J3815,'Medical Examinations'!Q1481:Q3815)</f>
        <v>No</v>
      </c>
      <c r="I1481" s="7" t="str">
        <f>_xlfn.XLOOKUP(A1481,'Medical Examinations'!J1481:J3815,'Medical Examinations'!S1481:S3815)</f>
        <v>Over Weight</v>
      </c>
      <c r="J1481" s="7" t="str">
        <f>_xlfn.XLOOKUP(A1481,'Hospitalisation Details'!$K$2:$K$2344,'Hospitalisation Details'!$V$2:$V$2344,0)</f>
        <v>11-Aug-1987</v>
      </c>
      <c r="K1481" s="24">
        <f>_xlfn.XLOOKUP(A1481,'Hospitalisation Details'!$K$2:$K$2344,'Hospitalisation Details'!$P$2:$P$2344,0)</f>
        <v>7106.81</v>
      </c>
      <c r="L1481" s="24" t="str">
        <f>_xlfn.XLOOKUP(A1481,'Hospitalisation Details'!$K$2:$K$2344,'Hospitalisation Details'!$Q$2:$Q$2344,0)</f>
        <v>tier - 2</v>
      </c>
      <c r="M1481" s="5" t="str">
        <f>_xlfn.XLOOKUP(A1481,'Hospitalisation Details'!$K$2:$K$2344,'Hospitalisation Details'!$R$2:$R$2344,0)</f>
        <v>tier - 1</v>
      </c>
      <c r="N1481" s="5" t="str">
        <f>_xlfn.XLOOKUP(A1481,'Hospitalisation Details'!$K$2:$K$2344,'Hospitalisation Details'!$S$2:$S$2344,0)</f>
        <v>R1012</v>
      </c>
    </row>
    <row r="1482" spans="1:14" ht="15.6" x14ac:dyDescent="0.3">
      <c r="A1482" s="8" t="s">
        <v>890</v>
      </c>
      <c r="B1482" s="7" t="str">
        <f>_xlfn.XLOOKUP(A1482,'Customer Names'!E1482:E3816,'Customer Names'!H1482:H3816)</f>
        <v>Couture</v>
      </c>
      <c r="C1482" s="7">
        <v>34.83</v>
      </c>
      <c r="D1482" s="7" t="str">
        <f>_xlfn.XLOOKUP(A1482,'Medical Examinations'!J1482:J3816,'Medical Examinations'!M1482:M3816)</f>
        <v>No</v>
      </c>
      <c r="E1482" s="7" t="str">
        <f>_xlfn.XLOOKUP(A1482,'Medical Examinations'!J1482:J3816,'Medical Examinations'!N1482:N3816)</f>
        <v>No</v>
      </c>
      <c r="F1482" s="7" t="str">
        <f>_xlfn.XLOOKUP(A1482,'Medical Examinations'!J1482:J3816,'Medical Examinations'!O1482:O3816)</f>
        <v>No</v>
      </c>
      <c r="G1482" s="7">
        <v>1</v>
      </c>
      <c r="H1482" s="7" t="str">
        <f>_xlfn.XLOOKUP(A1482,'Medical Examinations'!J1482:J3816,'Medical Examinations'!Q1482:Q3816)</f>
        <v>No</v>
      </c>
      <c r="I1482" s="7" t="str">
        <f>_xlfn.XLOOKUP(A1482,'Medical Examinations'!J1482:J3816,'Medical Examinations'!S1482:S3816)</f>
        <v>Obesity</v>
      </c>
      <c r="J1482" s="7" t="str">
        <f>_xlfn.XLOOKUP(A1482,'Hospitalisation Details'!$K$2:$K$2344,'Hospitalisation Details'!$V$2:$V$2344,0)</f>
        <v>18-Jun-1992</v>
      </c>
      <c r="K1482" s="24">
        <f>_xlfn.XLOOKUP(A1482,'Hospitalisation Details'!$K$2:$K$2344,'Hospitalisation Details'!$P$2:$P$2344,0)</f>
        <v>7096.98</v>
      </c>
      <c r="L1482" s="24" t="str">
        <f>_xlfn.XLOOKUP(A1482,'Hospitalisation Details'!$K$2:$K$2344,'Hospitalisation Details'!$Q$2:$Q$2344,0)</f>
        <v>tier - 2</v>
      </c>
      <c r="M1482" s="5" t="str">
        <f>_xlfn.XLOOKUP(A1482,'Hospitalisation Details'!$K$2:$K$2344,'Hospitalisation Details'!$R$2:$R$2344,0)</f>
        <v>tier - 2</v>
      </c>
      <c r="N1482" s="5" t="str">
        <f>_xlfn.XLOOKUP(A1482,'Hospitalisation Details'!$K$2:$K$2344,'Hospitalisation Details'!$S$2:$S$2344,0)</f>
        <v>R1012</v>
      </c>
    </row>
    <row r="1483" spans="1:14" ht="15.6" x14ac:dyDescent="0.3">
      <c r="A1483" s="8" t="s">
        <v>889</v>
      </c>
      <c r="B1483" s="7" t="str">
        <f>_xlfn.XLOOKUP(A1483,'Customer Names'!E1483:E3817,'Customer Names'!H1483:H3817)</f>
        <v>Willard</v>
      </c>
      <c r="C1483" s="7">
        <v>25.46</v>
      </c>
      <c r="D1483" s="7" t="str">
        <f>_xlfn.XLOOKUP(A1483,'Medical Examinations'!J1483:J3817,'Medical Examinations'!M1483:M3817)</f>
        <v>No</v>
      </c>
      <c r="E1483" s="7" t="str">
        <f>_xlfn.XLOOKUP(A1483,'Medical Examinations'!J1483:J3817,'Medical Examinations'!N1483:N3817)</f>
        <v>No</v>
      </c>
      <c r="F1483" s="7" t="str">
        <f>_xlfn.XLOOKUP(A1483,'Medical Examinations'!J1483:J3817,'Medical Examinations'!O1483:O3817)</f>
        <v>No</v>
      </c>
      <c r="G1483" s="7">
        <v>0</v>
      </c>
      <c r="H1483" s="7" t="str">
        <f>_xlfn.XLOOKUP(A1483,'Medical Examinations'!J1483:J3817,'Medical Examinations'!Q1483:Q3817)</f>
        <v>No</v>
      </c>
      <c r="I1483" s="7" t="str">
        <f>_xlfn.XLOOKUP(A1483,'Medical Examinations'!J1483:J3817,'Medical Examinations'!S1483:S3817)</f>
        <v>Over Weight</v>
      </c>
      <c r="J1483" s="7" t="str">
        <f>_xlfn.XLOOKUP(A1483,'Hospitalisation Details'!$K$2:$K$2344,'Hospitalisation Details'!$V$2:$V$2344,0)</f>
        <v>6-Oct-1982</v>
      </c>
      <c r="K1483" s="24">
        <f>_xlfn.XLOOKUP(A1483,'Hospitalisation Details'!$K$2:$K$2344,'Hospitalisation Details'!$P$2:$P$2344,0)</f>
        <v>7077.19</v>
      </c>
      <c r="L1483" s="24" t="str">
        <f>_xlfn.XLOOKUP(A1483,'Hospitalisation Details'!$K$2:$K$2344,'Hospitalisation Details'!$Q$2:$Q$2344,0)</f>
        <v>tier - 2</v>
      </c>
      <c r="M1483" s="5" t="str">
        <f>_xlfn.XLOOKUP(A1483,'Hospitalisation Details'!$K$2:$K$2344,'Hospitalisation Details'!$R$2:$R$2344,0)</f>
        <v>tier - 3</v>
      </c>
      <c r="N1483" s="5" t="str">
        <f>_xlfn.XLOOKUP(A1483,'Hospitalisation Details'!$K$2:$K$2344,'Hospitalisation Details'!$S$2:$S$2344,0)</f>
        <v>R1024</v>
      </c>
    </row>
    <row r="1484" spans="1:14" ht="15.6" x14ac:dyDescent="0.3">
      <c r="A1484" s="8" t="s">
        <v>888</v>
      </c>
      <c r="B1484" s="7" t="str">
        <f>_xlfn.XLOOKUP(A1484,'Customer Names'!E1484:E3818,'Customer Names'!H1484:H3818)</f>
        <v>Patronick</v>
      </c>
      <c r="C1484" s="7">
        <v>23.31</v>
      </c>
      <c r="D1484" s="7" t="str">
        <f>_xlfn.XLOOKUP(A1484,'Medical Examinations'!J1484:J3818,'Medical Examinations'!M1484:M3818)</f>
        <v>No</v>
      </c>
      <c r="E1484" s="7" t="str">
        <f>_xlfn.XLOOKUP(A1484,'Medical Examinations'!J1484:J3818,'Medical Examinations'!N1484:N3818)</f>
        <v>No</v>
      </c>
      <c r="F1484" s="7" t="str">
        <f>_xlfn.XLOOKUP(A1484,'Medical Examinations'!J1484:J3818,'Medical Examinations'!O1484:O3818)</f>
        <v>No</v>
      </c>
      <c r="G1484" s="7">
        <v>0</v>
      </c>
      <c r="H1484" s="7" t="str">
        <f>_xlfn.XLOOKUP(A1484,'Medical Examinations'!J1484:J3818,'Medical Examinations'!Q1484:Q3818)</f>
        <v>No</v>
      </c>
      <c r="I1484" s="7" t="str">
        <f>_xlfn.XLOOKUP(A1484,'Medical Examinations'!J1484:J3818,'Medical Examinations'!S1484:S3818)</f>
        <v>Normal Weight</v>
      </c>
      <c r="J1484" s="7" t="str">
        <f>_xlfn.XLOOKUP(A1484,'Hospitalisation Details'!$K$2:$K$2344,'Hospitalisation Details'!$V$2:$V$2344,0)</f>
        <v>24-Jun-1978</v>
      </c>
      <c r="K1484" s="24">
        <f>_xlfn.XLOOKUP(A1484,'Hospitalisation Details'!$K$2:$K$2344,'Hospitalisation Details'!$P$2:$P$2344,0)</f>
        <v>7054.41</v>
      </c>
      <c r="L1484" s="24" t="str">
        <f>_xlfn.XLOOKUP(A1484,'Hospitalisation Details'!$K$2:$K$2344,'Hospitalisation Details'!$Q$2:$Q$2344,0)</f>
        <v>tier - 2</v>
      </c>
      <c r="M1484" s="5" t="str">
        <f>_xlfn.XLOOKUP(A1484,'Hospitalisation Details'!$K$2:$K$2344,'Hospitalisation Details'!$R$2:$R$2344,0)</f>
        <v>tier - 2</v>
      </c>
      <c r="N1484" s="5" t="str">
        <f>_xlfn.XLOOKUP(A1484,'Hospitalisation Details'!$K$2:$K$2344,'Hospitalisation Details'!$S$2:$S$2344,0)</f>
        <v>R1013</v>
      </c>
    </row>
    <row r="1485" spans="1:14" ht="15.6" x14ac:dyDescent="0.3">
      <c r="A1485" s="8" t="s">
        <v>887</v>
      </c>
      <c r="B1485" s="7" t="str">
        <f>_xlfn.XLOOKUP(A1485,'Customer Names'!E1485:E3819,'Customer Names'!H1485:H3819)</f>
        <v>Depasquale</v>
      </c>
      <c r="C1485" s="7">
        <v>29</v>
      </c>
      <c r="D1485" s="7" t="str">
        <f>_xlfn.XLOOKUP(A1485,'Medical Examinations'!J1485:J3819,'Medical Examinations'!M1485:M3819)</f>
        <v>No</v>
      </c>
      <c r="E1485" s="7" t="str">
        <f>_xlfn.XLOOKUP(A1485,'Medical Examinations'!J1485:J3819,'Medical Examinations'!N1485:N3819)</f>
        <v>No</v>
      </c>
      <c r="F1485" s="7" t="str">
        <f>_xlfn.XLOOKUP(A1485,'Medical Examinations'!J1485:J3819,'Medical Examinations'!O1485:O3819)</f>
        <v>No</v>
      </c>
      <c r="G1485" s="7">
        <v>0</v>
      </c>
      <c r="H1485" s="7" t="str">
        <f>_xlfn.XLOOKUP(A1485,'Medical Examinations'!J1485:J3819,'Medical Examinations'!Q1485:Q3819)</f>
        <v>No</v>
      </c>
      <c r="I1485" s="7" t="str">
        <f>_xlfn.XLOOKUP(A1485,'Medical Examinations'!J1485:J3819,'Medical Examinations'!S1485:S3819)</f>
        <v>Over Weight</v>
      </c>
      <c r="J1485" s="7" t="str">
        <f>_xlfn.XLOOKUP(A1485,'Hospitalisation Details'!$K$2:$K$2344,'Hospitalisation Details'!$V$2:$V$2344,0)</f>
        <v>28-Jun-1980</v>
      </c>
      <c r="K1485" s="24">
        <f>_xlfn.XLOOKUP(A1485,'Hospitalisation Details'!$K$2:$K$2344,'Hospitalisation Details'!$P$2:$P$2344,0)</f>
        <v>7050.64</v>
      </c>
      <c r="L1485" s="24" t="str">
        <f>_xlfn.XLOOKUP(A1485,'Hospitalisation Details'!$K$2:$K$2344,'Hospitalisation Details'!$Q$2:$Q$2344,0)</f>
        <v>tier - 2</v>
      </c>
      <c r="M1485" s="5" t="str">
        <f>_xlfn.XLOOKUP(A1485,'Hospitalisation Details'!$K$2:$K$2344,'Hospitalisation Details'!$R$2:$R$2344,0)</f>
        <v>tier - 3</v>
      </c>
      <c r="N1485" s="5" t="str">
        <f>_xlfn.XLOOKUP(A1485,'Hospitalisation Details'!$K$2:$K$2344,'Hospitalisation Details'!$S$2:$S$2344,0)</f>
        <v>R1011</v>
      </c>
    </row>
    <row r="1486" spans="1:14" ht="15.6" x14ac:dyDescent="0.3">
      <c r="A1486" s="8" t="s">
        <v>886</v>
      </c>
      <c r="B1486" s="7" t="str">
        <f>_xlfn.XLOOKUP(A1486,'Customer Names'!E1486:E3820,'Customer Names'!H1486:H3820)</f>
        <v>Lavergne</v>
      </c>
      <c r="C1486" s="7">
        <v>32.869999999999997</v>
      </c>
      <c r="D1486" s="7" t="str">
        <f>_xlfn.XLOOKUP(A1486,'Medical Examinations'!J1486:J3820,'Medical Examinations'!M1486:M3820)</f>
        <v>No</v>
      </c>
      <c r="E1486" s="7" t="str">
        <f>_xlfn.XLOOKUP(A1486,'Medical Examinations'!J1486:J3820,'Medical Examinations'!N1486:N3820)</f>
        <v>No</v>
      </c>
      <c r="F1486" s="7" t="str">
        <f>_xlfn.XLOOKUP(A1486,'Medical Examinations'!J1486:J3820,'Medical Examinations'!O1486:O3820)</f>
        <v>No</v>
      </c>
      <c r="G1486" s="7">
        <v>0</v>
      </c>
      <c r="H1486" s="7" t="str">
        <f>_xlfn.XLOOKUP(A1486,'Medical Examinations'!J1486:J3820,'Medical Examinations'!Q1486:Q3820)</f>
        <v>No</v>
      </c>
      <c r="I1486" s="7" t="str">
        <f>_xlfn.XLOOKUP(A1486,'Medical Examinations'!J1486:J3820,'Medical Examinations'!S1486:S3820)</f>
        <v>Obesity</v>
      </c>
      <c r="J1486" s="7" t="str">
        <f>_xlfn.XLOOKUP(A1486,'Hospitalisation Details'!$K$2:$K$2344,'Hospitalisation Details'!$V$2:$V$2344,0)</f>
        <v>21-Jul-1980</v>
      </c>
      <c r="K1486" s="24">
        <f>_xlfn.XLOOKUP(A1486,'Hospitalisation Details'!$K$2:$K$2344,'Hospitalisation Details'!$P$2:$P$2344,0)</f>
        <v>7050.02</v>
      </c>
      <c r="L1486" s="24" t="str">
        <f>_xlfn.XLOOKUP(A1486,'Hospitalisation Details'!$K$2:$K$2344,'Hospitalisation Details'!$Q$2:$Q$2344,0)</f>
        <v>tier - 2</v>
      </c>
      <c r="M1486" s="5" t="str">
        <f>_xlfn.XLOOKUP(A1486,'Hospitalisation Details'!$K$2:$K$2344,'Hospitalisation Details'!$R$2:$R$2344,0)</f>
        <v>tier - 1</v>
      </c>
      <c r="N1486" s="5" t="str">
        <f>_xlfn.XLOOKUP(A1486,'Hospitalisation Details'!$K$2:$K$2344,'Hospitalisation Details'!$S$2:$S$2344,0)</f>
        <v>R1024</v>
      </c>
    </row>
    <row r="1487" spans="1:14" ht="15.6" x14ac:dyDescent="0.3">
      <c r="A1487" s="8" t="s">
        <v>885</v>
      </c>
      <c r="B1487" s="7" t="str">
        <f>_xlfn.XLOOKUP(A1487,'Customer Names'!E1487:E3821,'Customer Names'!H1487:H3821)</f>
        <v>Kawakami</v>
      </c>
      <c r="C1487" s="7">
        <v>26.18</v>
      </c>
      <c r="D1487" s="7" t="str">
        <f>_xlfn.XLOOKUP(A1487,'Medical Examinations'!J1487:J3821,'Medical Examinations'!M1487:M3821)</f>
        <v>No</v>
      </c>
      <c r="E1487" s="7" t="str">
        <f>_xlfn.XLOOKUP(A1487,'Medical Examinations'!J1487:J3821,'Medical Examinations'!N1487:N3821)</f>
        <v>No</v>
      </c>
      <c r="F1487" s="7" t="str">
        <f>_xlfn.XLOOKUP(A1487,'Medical Examinations'!J1487:J3821,'Medical Examinations'!O1487:O3821)</f>
        <v>No</v>
      </c>
      <c r="G1487" s="7">
        <v>0</v>
      </c>
      <c r="H1487" s="7" t="str">
        <f>_xlfn.XLOOKUP(A1487,'Medical Examinations'!J1487:J3821,'Medical Examinations'!Q1487:Q3821)</f>
        <v>No</v>
      </c>
      <c r="I1487" s="7" t="str">
        <f>_xlfn.XLOOKUP(A1487,'Medical Examinations'!J1487:J3821,'Medical Examinations'!S1487:S3821)</f>
        <v>Over Weight</v>
      </c>
      <c r="J1487" s="7" t="str">
        <f>_xlfn.XLOOKUP(A1487,'Hospitalisation Details'!$K$2:$K$2344,'Hospitalisation Details'!$V$2:$V$2344,0)</f>
        <v>22-Oct-1980</v>
      </c>
      <c r="K1487" s="24">
        <f>_xlfn.XLOOKUP(A1487,'Hospitalisation Details'!$K$2:$K$2344,'Hospitalisation Details'!$P$2:$P$2344,0)</f>
        <v>7046.72</v>
      </c>
      <c r="L1487" s="24" t="str">
        <f>_xlfn.XLOOKUP(A1487,'Hospitalisation Details'!$K$2:$K$2344,'Hospitalisation Details'!$Q$2:$Q$2344,0)</f>
        <v>tier - 2</v>
      </c>
      <c r="M1487" s="5" t="str">
        <f>_xlfn.XLOOKUP(A1487,'Hospitalisation Details'!$K$2:$K$2344,'Hospitalisation Details'!$R$2:$R$2344,0)</f>
        <v>tier - 3</v>
      </c>
      <c r="N1487" s="5" t="str">
        <f>_xlfn.XLOOKUP(A1487,'Hospitalisation Details'!$K$2:$K$2344,'Hospitalisation Details'!$S$2:$S$2344,0)</f>
        <v>R1013</v>
      </c>
    </row>
    <row r="1488" spans="1:14" ht="15.6" x14ac:dyDescent="0.3">
      <c r="A1488" s="8" t="s">
        <v>884</v>
      </c>
      <c r="B1488" s="7" t="str">
        <f>_xlfn.XLOOKUP(A1488,'Customer Names'!E1488:E3822,'Customer Names'!H1488:H3822)</f>
        <v>Gonsalves</v>
      </c>
      <c r="C1488" s="7">
        <v>25.3</v>
      </c>
      <c r="D1488" s="7" t="str">
        <f>_xlfn.XLOOKUP(A1488,'Medical Examinations'!J1488:J3822,'Medical Examinations'!M1488:M3822)</f>
        <v>No</v>
      </c>
      <c r="E1488" s="7" t="str">
        <f>_xlfn.XLOOKUP(A1488,'Medical Examinations'!J1488:J3822,'Medical Examinations'!N1488:N3822)</f>
        <v>No</v>
      </c>
      <c r="F1488" s="7" t="str">
        <f>_xlfn.XLOOKUP(A1488,'Medical Examinations'!J1488:J3822,'Medical Examinations'!O1488:O3822)</f>
        <v>No</v>
      </c>
      <c r="G1488" s="7">
        <v>0</v>
      </c>
      <c r="H1488" s="7" t="str">
        <f>_xlfn.XLOOKUP(A1488,'Medical Examinations'!J1488:J3822,'Medical Examinations'!Q1488:Q3822)</f>
        <v>No</v>
      </c>
      <c r="I1488" s="7" t="str">
        <f>_xlfn.XLOOKUP(A1488,'Medical Examinations'!J1488:J3822,'Medical Examinations'!S1488:S3822)</f>
        <v>Over Weight</v>
      </c>
      <c r="J1488" s="7" t="str">
        <f>_xlfn.XLOOKUP(A1488,'Hospitalisation Details'!$K$2:$K$2344,'Hospitalisation Details'!$V$2:$V$2344,0)</f>
        <v>26-Jul-1980</v>
      </c>
      <c r="K1488" s="24">
        <f>_xlfn.XLOOKUP(A1488,'Hospitalisation Details'!$K$2:$K$2344,'Hospitalisation Details'!$P$2:$P$2344,0)</f>
        <v>7045.5</v>
      </c>
      <c r="L1488" s="24" t="str">
        <f>_xlfn.XLOOKUP(A1488,'Hospitalisation Details'!$K$2:$K$2344,'Hospitalisation Details'!$Q$2:$Q$2344,0)</f>
        <v>tier - 2</v>
      </c>
      <c r="M1488" s="5" t="str">
        <f>_xlfn.XLOOKUP(A1488,'Hospitalisation Details'!$K$2:$K$2344,'Hospitalisation Details'!$R$2:$R$2344,0)</f>
        <v>tier - 1</v>
      </c>
      <c r="N1488" s="5" t="str">
        <f>_xlfn.XLOOKUP(A1488,'Hospitalisation Details'!$K$2:$K$2344,'Hospitalisation Details'!$S$2:$S$2344,0)</f>
        <v>R1011</v>
      </c>
    </row>
    <row r="1489" spans="1:14" ht="15.6" x14ac:dyDescent="0.3">
      <c r="A1489" s="8" t="s">
        <v>883</v>
      </c>
      <c r="B1489" s="7" t="str">
        <f>_xlfn.XLOOKUP(A1489,'Customer Names'!E1489:E3823,'Customer Names'!H1489:H3823)</f>
        <v>Peck</v>
      </c>
      <c r="C1489" s="7">
        <v>36.94</v>
      </c>
      <c r="D1489" s="7" t="str">
        <f>_xlfn.XLOOKUP(A1489,'Medical Examinations'!J1489:J3823,'Medical Examinations'!M1489:M3823)</f>
        <v>Yes</v>
      </c>
      <c r="E1489" s="7" t="str">
        <f>_xlfn.XLOOKUP(A1489,'Medical Examinations'!J1489:J3823,'Medical Examinations'!N1489:N3823)</f>
        <v>No</v>
      </c>
      <c r="F1489" s="7" t="str">
        <f>_xlfn.XLOOKUP(A1489,'Medical Examinations'!J1489:J3823,'Medical Examinations'!O1489:O3823)</f>
        <v>No</v>
      </c>
      <c r="G1489" s="7">
        <v>1</v>
      </c>
      <c r="H1489" s="7" t="str">
        <f>_xlfn.XLOOKUP(A1489,'Medical Examinations'!J1489:J3823,'Medical Examinations'!Q1489:Q3823)</f>
        <v>No</v>
      </c>
      <c r="I1489" s="7" t="str">
        <f>_xlfn.XLOOKUP(A1489,'Medical Examinations'!J1489:J3823,'Medical Examinations'!S1489:S3823)</f>
        <v>Obesity</v>
      </c>
      <c r="J1489" s="7" t="str">
        <f>_xlfn.XLOOKUP(A1489,'Hospitalisation Details'!$K$2:$K$2344,'Hospitalisation Details'!$V$2:$V$2344,0)</f>
        <v>29-Oct-1995</v>
      </c>
      <c r="K1489" s="24">
        <f>_xlfn.XLOOKUP(A1489,'Hospitalisation Details'!$K$2:$K$2344,'Hospitalisation Details'!$P$2:$P$2344,0)</f>
        <v>7042.11</v>
      </c>
      <c r="L1489" s="24" t="str">
        <f>_xlfn.XLOOKUP(A1489,'Hospitalisation Details'!$K$2:$K$2344,'Hospitalisation Details'!$Q$2:$Q$2344,0)</f>
        <v>tier - 2</v>
      </c>
      <c r="M1489" s="5" t="str">
        <f>_xlfn.XLOOKUP(A1489,'Hospitalisation Details'!$K$2:$K$2344,'Hospitalisation Details'!$R$2:$R$2344,0)</f>
        <v>tier - 3</v>
      </c>
      <c r="N1489" s="5" t="str">
        <f>_xlfn.XLOOKUP(A1489,'Hospitalisation Details'!$K$2:$K$2344,'Hospitalisation Details'!$S$2:$S$2344,0)</f>
        <v>R1012</v>
      </c>
    </row>
    <row r="1490" spans="1:14" ht="15.6" x14ac:dyDescent="0.3">
      <c r="A1490" s="8" t="s">
        <v>882</v>
      </c>
      <c r="B1490" s="7" t="str">
        <f>_xlfn.XLOOKUP(A1490,'Customer Names'!E1490:E3824,'Customer Names'!H1490:H3824)</f>
        <v>Aure</v>
      </c>
      <c r="C1490" s="7">
        <v>22.86</v>
      </c>
      <c r="D1490" s="7" t="str">
        <f>_xlfn.XLOOKUP(A1490,'Medical Examinations'!J1490:J3824,'Medical Examinations'!M1490:M3824)</f>
        <v>No</v>
      </c>
      <c r="E1490" s="7" t="str">
        <f>_xlfn.XLOOKUP(A1490,'Medical Examinations'!J1490:J3824,'Medical Examinations'!N1490:N3824)</f>
        <v>No</v>
      </c>
      <c r="F1490" s="7" t="str">
        <f>_xlfn.XLOOKUP(A1490,'Medical Examinations'!J1490:J3824,'Medical Examinations'!O1490:O3824)</f>
        <v>No</v>
      </c>
      <c r="G1490" s="7">
        <v>0</v>
      </c>
      <c r="H1490" s="7" t="str">
        <f>_xlfn.XLOOKUP(A1490,'Medical Examinations'!J1490:J3824,'Medical Examinations'!Q1490:Q3824)</f>
        <v>No</v>
      </c>
      <c r="I1490" s="7" t="str">
        <f>_xlfn.XLOOKUP(A1490,'Medical Examinations'!J1490:J3824,'Medical Examinations'!S1490:S3824)</f>
        <v>Normal Weight</v>
      </c>
      <c r="J1490" s="7" t="str">
        <f>_xlfn.XLOOKUP(A1490,'Hospitalisation Details'!$K$2:$K$2344,'Hospitalisation Details'!$V$2:$V$2344,0)</f>
        <v>2-Jun-1978</v>
      </c>
      <c r="K1490" s="24">
        <f>_xlfn.XLOOKUP(A1490,'Hospitalisation Details'!$K$2:$K$2344,'Hospitalisation Details'!$P$2:$P$2344,0)</f>
        <v>7033.08</v>
      </c>
      <c r="L1490" s="24" t="str">
        <f>_xlfn.XLOOKUP(A1490,'Hospitalisation Details'!$K$2:$K$2344,'Hospitalisation Details'!$Q$2:$Q$2344,0)</f>
        <v>tier - 2</v>
      </c>
      <c r="M1490" s="5" t="str">
        <f>_xlfn.XLOOKUP(A1490,'Hospitalisation Details'!$K$2:$K$2344,'Hospitalisation Details'!$R$2:$R$2344,0)</f>
        <v>tier - 2</v>
      </c>
      <c r="N1490" s="5" t="str">
        <f>_xlfn.XLOOKUP(A1490,'Hospitalisation Details'!$K$2:$K$2344,'Hospitalisation Details'!$S$2:$S$2344,0)</f>
        <v>R1013</v>
      </c>
    </row>
    <row r="1491" spans="1:14" ht="15.6" x14ac:dyDescent="0.3">
      <c r="A1491" s="8" t="s">
        <v>881</v>
      </c>
      <c r="B1491" s="7" t="str">
        <f>_xlfn.XLOOKUP(A1491,'Customer Names'!E1491:E3825,'Customer Names'!H1491:H3825)</f>
        <v>Mattingly</v>
      </c>
      <c r="C1491" s="7">
        <v>18.760000000000002</v>
      </c>
      <c r="D1491" s="7" t="str">
        <f>_xlfn.XLOOKUP(A1491,'Medical Examinations'!J1491:J3825,'Medical Examinations'!M1491:M3825)</f>
        <v>Yes</v>
      </c>
      <c r="E1491" s="7" t="str">
        <f>_xlfn.XLOOKUP(A1491,'Medical Examinations'!J1491:J3825,'Medical Examinations'!N1491:N3825)</f>
        <v>No</v>
      </c>
      <c r="F1491" s="7" t="str">
        <f>_xlfn.XLOOKUP(A1491,'Medical Examinations'!J1491:J3825,'Medical Examinations'!O1491:O3825)</f>
        <v>Yes</v>
      </c>
      <c r="G1491" s="7">
        <v>1</v>
      </c>
      <c r="H1491" s="7" t="str">
        <f>_xlfn.XLOOKUP(A1491,'Medical Examinations'!J1491:J3825,'Medical Examinations'!Q1491:Q3825)</f>
        <v>No</v>
      </c>
      <c r="I1491" s="7" t="str">
        <f>_xlfn.XLOOKUP(A1491,'Medical Examinations'!J1491:J3825,'Medical Examinations'!S1491:S3825)</f>
        <v>Normal Weight</v>
      </c>
      <c r="J1491" s="7" t="str">
        <f>_xlfn.XLOOKUP(A1491,'Hospitalisation Details'!$K$2:$K$2344,'Hospitalisation Details'!$V$2:$V$2344,0)</f>
        <v>6-Jul-1969</v>
      </c>
      <c r="K1491" s="24">
        <f>_xlfn.XLOOKUP(A1491,'Hospitalisation Details'!$K$2:$K$2344,'Hospitalisation Details'!$P$2:$P$2344,0)</f>
        <v>7003.1</v>
      </c>
      <c r="L1491" s="24" t="str">
        <f>_xlfn.XLOOKUP(A1491,'Hospitalisation Details'!$K$2:$K$2344,'Hospitalisation Details'!$Q$2:$Q$2344,0)</f>
        <v>tier - 2</v>
      </c>
      <c r="M1491" s="5" t="str">
        <f>_xlfn.XLOOKUP(A1491,'Hospitalisation Details'!$K$2:$K$2344,'Hospitalisation Details'!$R$2:$R$2344,0)</f>
        <v>tier - 3</v>
      </c>
      <c r="N1491" s="5" t="str">
        <f>_xlfn.XLOOKUP(A1491,'Hospitalisation Details'!$K$2:$K$2344,'Hospitalisation Details'!$S$2:$S$2344,0)</f>
        <v>R1013</v>
      </c>
    </row>
    <row r="1492" spans="1:14" ht="15.6" x14ac:dyDescent="0.3">
      <c r="A1492" s="8" t="s">
        <v>880</v>
      </c>
      <c r="B1492" s="7" t="str">
        <f>_xlfn.XLOOKUP(A1492,'Customer Names'!E1492:E3826,'Customer Names'!H1492:H3826)</f>
        <v>Stelpflug</v>
      </c>
      <c r="C1492" s="7">
        <v>24.36</v>
      </c>
      <c r="D1492" s="7" t="str">
        <f>_xlfn.XLOOKUP(A1492,'Medical Examinations'!J1492:J3826,'Medical Examinations'!M1492:M3826)</f>
        <v>No</v>
      </c>
      <c r="E1492" s="7" t="str">
        <f>_xlfn.XLOOKUP(A1492,'Medical Examinations'!J1492:J3826,'Medical Examinations'!N1492:N3826)</f>
        <v>No</v>
      </c>
      <c r="F1492" s="7" t="str">
        <f>_xlfn.XLOOKUP(A1492,'Medical Examinations'!J1492:J3826,'Medical Examinations'!O1492:O3826)</f>
        <v>No</v>
      </c>
      <c r="G1492" s="7">
        <v>0</v>
      </c>
      <c r="H1492" s="7" t="str">
        <f>_xlfn.XLOOKUP(A1492,'Medical Examinations'!J1492:J3826,'Medical Examinations'!Q1492:Q3826)</f>
        <v>No</v>
      </c>
      <c r="I1492" s="7" t="str">
        <f>_xlfn.XLOOKUP(A1492,'Medical Examinations'!J1492:J3826,'Medical Examinations'!S1492:S3826)</f>
        <v>Normal Weight</v>
      </c>
      <c r="J1492" s="7" t="str">
        <f>_xlfn.XLOOKUP(A1492,'Hospitalisation Details'!$K$2:$K$2344,'Hospitalisation Details'!$V$2:$V$2344,0)</f>
        <v>1-Sep-1982</v>
      </c>
      <c r="K1492" s="24">
        <f>_xlfn.XLOOKUP(A1492,'Hospitalisation Details'!$K$2:$K$2344,'Hospitalisation Details'!$P$2:$P$2344,0)</f>
        <v>6989.95</v>
      </c>
      <c r="L1492" s="24" t="str">
        <f>_xlfn.XLOOKUP(A1492,'Hospitalisation Details'!$K$2:$K$2344,'Hospitalisation Details'!$Q$2:$Q$2344,0)</f>
        <v>tier - 2</v>
      </c>
      <c r="M1492" s="5" t="str">
        <f>_xlfn.XLOOKUP(A1492,'Hospitalisation Details'!$K$2:$K$2344,'Hospitalisation Details'!$R$2:$R$2344,0)</f>
        <v>tier - 1</v>
      </c>
      <c r="N1492" s="5" t="str">
        <f>_xlfn.XLOOKUP(A1492,'Hospitalisation Details'!$K$2:$K$2344,'Hospitalisation Details'!$S$2:$S$2344,0)</f>
        <v>R1013</v>
      </c>
    </row>
    <row r="1493" spans="1:14" ht="15.6" x14ac:dyDescent="0.3">
      <c r="A1493" s="8" t="s">
        <v>879</v>
      </c>
      <c r="B1493" s="7" t="str">
        <f>_xlfn.XLOOKUP(A1493,'Customer Names'!E1493:E3827,'Customer Names'!H1493:H3827)</f>
        <v>Sanchez Antognini</v>
      </c>
      <c r="C1493" s="7">
        <v>32.299999999999997</v>
      </c>
      <c r="D1493" s="7" t="str">
        <f>_xlfn.XLOOKUP(A1493,'Medical Examinations'!J1493:J3827,'Medical Examinations'!M1493:M3827)</f>
        <v>No</v>
      </c>
      <c r="E1493" s="7" t="str">
        <f>_xlfn.XLOOKUP(A1493,'Medical Examinations'!J1493:J3827,'Medical Examinations'!N1493:N3827)</f>
        <v>No</v>
      </c>
      <c r="F1493" s="7" t="str">
        <f>_xlfn.XLOOKUP(A1493,'Medical Examinations'!J1493:J3827,'Medical Examinations'!O1493:O3827)</f>
        <v>No</v>
      </c>
      <c r="G1493" s="7">
        <v>0</v>
      </c>
      <c r="H1493" s="7" t="str">
        <f>_xlfn.XLOOKUP(A1493,'Medical Examinations'!J1493:J3827,'Medical Examinations'!Q1493:Q3827)</f>
        <v>No</v>
      </c>
      <c r="I1493" s="7" t="str">
        <f>_xlfn.XLOOKUP(A1493,'Medical Examinations'!J1493:J3827,'Medical Examinations'!S1493:S3827)</f>
        <v>Obesity</v>
      </c>
      <c r="J1493" s="7" t="str">
        <f>_xlfn.XLOOKUP(A1493,'Hospitalisation Details'!$K$2:$K$2344,'Hospitalisation Details'!$V$2:$V$2344,0)</f>
        <v>18-Oct-1982</v>
      </c>
      <c r="K1493" s="24">
        <f>_xlfn.XLOOKUP(A1493,'Hospitalisation Details'!$K$2:$K$2344,'Hospitalisation Details'!$P$2:$P$2344,0)</f>
        <v>6986.7</v>
      </c>
      <c r="L1493" s="24" t="str">
        <f>_xlfn.XLOOKUP(A1493,'Hospitalisation Details'!$K$2:$K$2344,'Hospitalisation Details'!$Q$2:$Q$2344,0)</f>
        <v>tier - 3</v>
      </c>
      <c r="M1493" s="5" t="str">
        <f>_xlfn.XLOOKUP(A1493,'Hospitalisation Details'!$K$2:$K$2344,'Hospitalisation Details'!$R$2:$R$2344,0)</f>
        <v>tier - 1</v>
      </c>
      <c r="N1493" s="5" t="str">
        <f>_xlfn.XLOOKUP(A1493,'Hospitalisation Details'!$K$2:$K$2344,'Hospitalisation Details'!$S$2:$S$2344,0)</f>
        <v>R1012</v>
      </c>
    </row>
    <row r="1494" spans="1:14" ht="15.6" x14ac:dyDescent="0.3">
      <c r="A1494" s="8" t="s">
        <v>878</v>
      </c>
      <c r="B1494" s="7" t="str">
        <f>_xlfn.XLOOKUP(A1494,'Customer Names'!E1494:E3828,'Customer Names'!H1494:H3828)</f>
        <v>Condon</v>
      </c>
      <c r="C1494" s="7">
        <v>22.704999999999998</v>
      </c>
      <c r="D1494" s="7" t="str">
        <f>_xlfn.XLOOKUP(A1494,'Medical Examinations'!J1494:J3828,'Medical Examinations'!M1494:M3828)</f>
        <v>Yes</v>
      </c>
      <c r="E1494" s="7" t="str">
        <f>_xlfn.XLOOKUP(A1494,'Medical Examinations'!J1494:J3828,'Medical Examinations'!N1494:N3828)</f>
        <v>No</v>
      </c>
      <c r="F1494" s="7" t="str">
        <f>_xlfn.XLOOKUP(A1494,'Medical Examinations'!J1494:J3828,'Medical Examinations'!O1494:O3828)</f>
        <v>No</v>
      </c>
      <c r="G1494" s="7">
        <v>0</v>
      </c>
      <c r="H1494" s="7" t="str">
        <f>_xlfn.XLOOKUP(A1494,'Medical Examinations'!J1494:J3828,'Medical Examinations'!Q1494:Q3828)</f>
        <v>No</v>
      </c>
      <c r="I1494" s="7" t="str">
        <f>_xlfn.XLOOKUP(A1494,'Medical Examinations'!J1494:J3828,'Medical Examinations'!S1494:S3828)</f>
        <v>Normal Weight</v>
      </c>
      <c r="J1494" s="7" t="str">
        <f>_xlfn.XLOOKUP(A1494,'Hospitalisation Details'!$K$2:$K$2344,'Hospitalisation Details'!$V$2:$V$2344,0)</f>
        <v>10-Dec-1985</v>
      </c>
      <c r="K1494" s="24">
        <f>_xlfn.XLOOKUP(A1494,'Hospitalisation Details'!$K$2:$K$2344,'Hospitalisation Details'!$P$2:$P$2344,0)</f>
        <v>6985.51</v>
      </c>
      <c r="L1494" s="24" t="str">
        <f>_xlfn.XLOOKUP(A1494,'Hospitalisation Details'!$K$2:$K$2344,'Hospitalisation Details'!$Q$2:$Q$2344,0)</f>
        <v>tier - 2</v>
      </c>
      <c r="M1494" s="5" t="str">
        <f>_xlfn.XLOOKUP(A1494,'Hospitalisation Details'!$K$2:$K$2344,'Hospitalisation Details'!$R$2:$R$2344,0)</f>
        <v>tier - 2</v>
      </c>
      <c r="N1494" s="5" t="str">
        <f>_xlfn.XLOOKUP(A1494,'Hospitalisation Details'!$K$2:$K$2344,'Hospitalisation Details'!$S$2:$S$2344,0)</f>
        <v>R1019</v>
      </c>
    </row>
    <row r="1495" spans="1:14" ht="15.6" x14ac:dyDescent="0.3">
      <c r="A1495" s="8" t="s">
        <v>877</v>
      </c>
      <c r="B1495" s="7" t="str">
        <f>_xlfn.XLOOKUP(A1495,'Customer Names'!E1495:E3829,'Customer Names'!H1495:H3829)</f>
        <v>Magato</v>
      </c>
      <c r="C1495" s="7">
        <v>21.79</v>
      </c>
      <c r="D1495" s="7" t="str">
        <f>_xlfn.XLOOKUP(A1495,'Medical Examinations'!J1495:J3829,'Medical Examinations'!M1495:M3829)</f>
        <v>Yes</v>
      </c>
      <c r="E1495" s="7" t="str">
        <f>_xlfn.XLOOKUP(A1495,'Medical Examinations'!J1495:J3829,'Medical Examinations'!N1495:N3829)</f>
        <v>No</v>
      </c>
      <c r="F1495" s="7" t="str">
        <f>_xlfn.XLOOKUP(A1495,'Medical Examinations'!J1495:J3829,'Medical Examinations'!O1495:O3829)</f>
        <v>No</v>
      </c>
      <c r="G1495" s="7">
        <v>1</v>
      </c>
      <c r="H1495" s="7" t="str">
        <f>_xlfn.XLOOKUP(A1495,'Medical Examinations'!J1495:J3829,'Medical Examinations'!Q1495:Q3829)</f>
        <v>No</v>
      </c>
      <c r="I1495" s="7" t="str">
        <f>_xlfn.XLOOKUP(A1495,'Medical Examinations'!J1495:J3829,'Medical Examinations'!S1495:S3829)</f>
        <v>Normal Weight</v>
      </c>
      <c r="J1495" s="7" t="str">
        <f>_xlfn.XLOOKUP(A1495,'Hospitalisation Details'!$K$2:$K$2344,'Hospitalisation Details'!$V$2:$V$2344,0)</f>
        <v>3-Jun-1975</v>
      </c>
      <c r="K1495" s="24">
        <f>_xlfn.XLOOKUP(A1495,'Hospitalisation Details'!$K$2:$K$2344,'Hospitalisation Details'!$P$2:$P$2344,0)</f>
        <v>6965.21</v>
      </c>
      <c r="L1495" s="24" t="str">
        <f>_xlfn.XLOOKUP(A1495,'Hospitalisation Details'!$K$2:$K$2344,'Hospitalisation Details'!$Q$2:$Q$2344,0)</f>
        <v>tier - 2</v>
      </c>
      <c r="M1495" s="5" t="str">
        <f>_xlfn.XLOOKUP(A1495,'Hospitalisation Details'!$K$2:$K$2344,'Hospitalisation Details'!$R$2:$R$2344,0)</f>
        <v>tier - 3</v>
      </c>
      <c r="N1495" s="5" t="str">
        <f>_xlfn.XLOOKUP(A1495,'Hospitalisation Details'!$K$2:$K$2344,'Hospitalisation Details'!$S$2:$S$2344,0)</f>
        <v>R1013</v>
      </c>
    </row>
    <row r="1496" spans="1:14" ht="15.6" x14ac:dyDescent="0.3">
      <c r="A1496" s="8" t="s">
        <v>876</v>
      </c>
      <c r="B1496" s="7" t="str">
        <f>_xlfn.XLOOKUP(A1496,'Customer Names'!E1496:E3830,'Customer Names'!H1496:H3830)</f>
        <v>Dombrowski</v>
      </c>
      <c r="C1496" s="7">
        <v>24.52</v>
      </c>
      <c r="D1496" s="7" t="str">
        <f>_xlfn.XLOOKUP(A1496,'Medical Examinations'!J1496:J3830,'Medical Examinations'!M1496:M3830)</f>
        <v>No</v>
      </c>
      <c r="E1496" s="7" t="str">
        <f>_xlfn.XLOOKUP(A1496,'Medical Examinations'!J1496:J3830,'Medical Examinations'!N1496:N3830)</f>
        <v>No</v>
      </c>
      <c r="F1496" s="7" t="str">
        <f>_xlfn.XLOOKUP(A1496,'Medical Examinations'!J1496:J3830,'Medical Examinations'!O1496:O3830)</f>
        <v>No</v>
      </c>
      <c r="G1496" s="7">
        <v>0</v>
      </c>
      <c r="H1496" s="7" t="str">
        <f>_xlfn.XLOOKUP(A1496,'Medical Examinations'!J1496:J3830,'Medical Examinations'!Q1496:Q3830)</f>
        <v>No</v>
      </c>
      <c r="I1496" s="7" t="str">
        <f>_xlfn.XLOOKUP(A1496,'Medical Examinations'!J1496:J3830,'Medical Examinations'!S1496:S3830)</f>
        <v>Normal Weight</v>
      </c>
      <c r="J1496" s="7" t="str">
        <f>_xlfn.XLOOKUP(A1496,'Hospitalisation Details'!$K$2:$K$2344,'Hospitalisation Details'!$V$2:$V$2344,0)</f>
        <v>18-Aug-1980</v>
      </c>
      <c r="K1496" s="24">
        <f>_xlfn.XLOOKUP(A1496,'Hospitalisation Details'!$K$2:$K$2344,'Hospitalisation Details'!$P$2:$P$2344,0)</f>
        <v>6951.12</v>
      </c>
      <c r="L1496" s="24" t="str">
        <f>_xlfn.XLOOKUP(A1496,'Hospitalisation Details'!$K$2:$K$2344,'Hospitalisation Details'!$Q$2:$Q$2344,0)</f>
        <v>tier - 2</v>
      </c>
      <c r="M1496" s="5" t="str">
        <f>_xlfn.XLOOKUP(A1496,'Hospitalisation Details'!$K$2:$K$2344,'Hospitalisation Details'!$R$2:$R$2344,0)</f>
        <v>tier - 2</v>
      </c>
      <c r="N1496" s="5" t="str">
        <f>_xlfn.XLOOKUP(A1496,'Hospitalisation Details'!$K$2:$K$2344,'Hospitalisation Details'!$S$2:$S$2344,0)</f>
        <v>R1013</v>
      </c>
    </row>
    <row r="1497" spans="1:14" ht="15.6" x14ac:dyDescent="0.3">
      <c r="A1497" s="8" t="s">
        <v>875</v>
      </c>
      <c r="B1497" s="7" t="str">
        <f>_xlfn.XLOOKUP(A1497,'Customer Names'!E1497:E3831,'Customer Names'!H1497:H3831)</f>
        <v>Ohara</v>
      </c>
      <c r="C1497" s="7">
        <v>39.520000000000003</v>
      </c>
      <c r="D1497" s="7" t="str">
        <f>_xlfn.XLOOKUP(A1497,'Medical Examinations'!J1497:J3831,'Medical Examinations'!M1497:M3831)</f>
        <v>No</v>
      </c>
      <c r="E1497" s="7" t="str">
        <f>_xlfn.XLOOKUP(A1497,'Medical Examinations'!J1497:J3831,'Medical Examinations'!N1497:N3831)</f>
        <v>No</v>
      </c>
      <c r="F1497" s="7" t="str">
        <f>_xlfn.XLOOKUP(A1497,'Medical Examinations'!J1497:J3831,'Medical Examinations'!O1497:O3831)</f>
        <v>No</v>
      </c>
      <c r="G1497" s="7">
        <v>0</v>
      </c>
      <c r="H1497" s="7" t="str">
        <f>_xlfn.XLOOKUP(A1497,'Medical Examinations'!J1497:J3831,'Medical Examinations'!Q1497:Q3831)</f>
        <v>No</v>
      </c>
      <c r="I1497" s="7" t="str">
        <f>_xlfn.XLOOKUP(A1497,'Medical Examinations'!J1497:J3831,'Medical Examinations'!S1497:S3831)</f>
        <v>Obesity</v>
      </c>
      <c r="J1497" s="7" t="str">
        <f>_xlfn.XLOOKUP(A1497,'Hospitalisation Details'!$K$2:$K$2344,'Hospitalisation Details'!$V$2:$V$2344,0)</f>
        <v>15-Dec-1978</v>
      </c>
      <c r="K1497" s="24">
        <f>_xlfn.XLOOKUP(A1497,'Hospitalisation Details'!$K$2:$K$2344,'Hospitalisation Details'!$P$2:$P$2344,0)</f>
        <v>6948.7</v>
      </c>
      <c r="L1497" s="24" t="str">
        <f>_xlfn.XLOOKUP(A1497,'Hospitalisation Details'!$K$2:$K$2344,'Hospitalisation Details'!$Q$2:$Q$2344,0)</f>
        <v>tier - 1</v>
      </c>
      <c r="M1497" s="5" t="str">
        <f>_xlfn.XLOOKUP(A1497,'Hospitalisation Details'!$K$2:$K$2344,'Hospitalisation Details'!$R$2:$R$2344,0)</f>
        <v>tier - 2</v>
      </c>
      <c r="N1497" s="5" t="str">
        <f>_xlfn.XLOOKUP(A1497,'Hospitalisation Details'!$K$2:$K$2344,'Hospitalisation Details'!$S$2:$S$2344,0)</f>
        <v>R1012</v>
      </c>
    </row>
    <row r="1498" spans="1:14" ht="15.6" x14ac:dyDescent="0.3">
      <c r="A1498" s="8" t="s">
        <v>874</v>
      </c>
      <c r="B1498" s="7" t="str">
        <f>_xlfn.XLOOKUP(A1498,'Customer Names'!E1498:E3832,'Customer Names'!H1498:H3832)</f>
        <v>Cifuentes Fetiva</v>
      </c>
      <c r="C1498" s="7">
        <v>24.49</v>
      </c>
      <c r="D1498" s="7" t="str">
        <f>_xlfn.XLOOKUP(A1498,'Medical Examinations'!J1498:J3832,'Medical Examinations'!M1498:M3832)</f>
        <v>No</v>
      </c>
      <c r="E1498" s="7" t="str">
        <f>_xlfn.XLOOKUP(A1498,'Medical Examinations'!J1498:J3832,'Medical Examinations'!N1498:N3832)</f>
        <v>No</v>
      </c>
      <c r="F1498" s="7" t="str">
        <f>_xlfn.XLOOKUP(A1498,'Medical Examinations'!J1498:J3832,'Medical Examinations'!O1498:O3832)</f>
        <v>No</v>
      </c>
      <c r="G1498" s="7">
        <v>0</v>
      </c>
      <c r="H1498" s="7" t="str">
        <f>_xlfn.XLOOKUP(A1498,'Medical Examinations'!J1498:J3832,'Medical Examinations'!Q1498:Q3832)</f>
        <v>No</v>
      </c>
      <c r="I1498" s="7" t="str">
        <f>_xlfn.XLOOKUP(A1498,'Medical Examinations'!J1498:J3832,'Medical Examinations'!S1498:S3832)</f>
        <v>Normal Weight</v>
      </c>
      <c r="J1498" s="7" t="str">
        <f>_xlfn.XLOOKUP(A1498,'Hospitalisation Details'!$K$2:$K$2344,'Hospitalisation Details'!$V$2:$V$2344,0)</f>
        <v>5-Oct-1980</v>
      </c>
      <c r="K1498" s="24">
        <f>_xlfn.XLOOKUP(A1498,'Hospitalisation Details'!$K$2:$K$2344,'Hospitalisation Details'!$P$2:$P$2344,0)</f>
        <v>6940.94</v>
      </c>
      <c r="L1498" s="24" t="str">
        <f>_xlfn.XLOOKUP(A1498,'Hospitalisation Details'!$K$2:$K$2344,'Hospitalisation Details'!$Q$2:$Q$2344,0)</f>
        <v>tier - 2</v>
      </c>
      <c r="M1498" s="5" t="str">
        <f>_xlfn.XLOOKUP(A1498,'Hospitalisation Details'!$K$2:$K$2344,'Hospitalisation Details'!$R$2:$R$2344,0)</f>
        <v>tier - 3</v>
      </c>
      <c r="N1498" s="5" t="str">
        <f>_xlfn.XLOOKUP(A1498,'Hospitalisation Details'!$K$2:$K$2344,'Hospitalisation Details'!$S$2:$S$2344,0)</f>
        <v>R1013</v>
      </c>
    </row>
    <row r="1499" spans="1:14" ht="15.6" x14ac:dyDescent="0.3">
      <c r="A1499" s="8" t="s">
        <v>873</v>
      </c>
      <c r="B1499" s="7" t="str">
        <f>_xlfn.XLOOKUP(A1499,'Customer Names'!E1499:E3833,'Customer Names'!H1499:H3833)</f>
        <v>Keno</v>
      </c>
      <c r="C1499" s="7">
        <v>26.315000000000001</v>
      </c>
      <c r="D1499" s="7" t="str">
        <f>_xlfn.XLOOKUP(A1499,'Medical Examinations'!J1499:J3833,'Medical Examinations'!M1499:M3833)</f>
        <v>No</v>
      </c>
      <c r="E1499" s="7" t="str">
        <f>_xlfn.XLOOKUP(A1499,'Medical Examinations'!J1499:J3833,'Medical Examinations'!N1499:N3833)</f>
        <v>No</v>
      </c>
      <c r="F1499" s="7" t="str">
        <f>_xlfn.XLOOKUP(A1499,'Medical Examinations'!J1499:J3833,'Medical Examinations'!O1499:O3833)</f>
        <v>No</v>
      </c>
      <c r="G1499" s="7">
        <v>0</v>
      </c>
      <c r="H1499" s="7" t="str">
        <f>_xlfn.XLOOKUP(A1499,'Medical Examinations'!J1499:J3833,'Medical Examinations'!Q1499:Q3833)</f>
        <v>No</v>
      </c>
      <c r="I1499" s="7" t="str">
        <f>_xlfn.XLOOKUP(A1499,'Medical Examinations'!J1499:J3833,'Medical Examinations'!S1499:S3833)</f>
        <v>Over Weight</v>
      </c>
      <c r="J1499" s="7" t="str">
        <f>_xlfn.XLOOKUP(A1499,'Hospitalisation Details'!$K$2:$K$2344,'Hospitalisation Details'!$V$2:$V$2344,0)</f>
        <v>30-Aug-1980</v>
      </c>
      <c r="K1499" s="24">
        <f>_xlfn.XLOOKUP(A1499,'Hospitalisation Details'!$K$2:$K$2344,'Hospitalisation Details'!$P$2:$P$2344,0)</f>
        <v>6940.91</v>
      </c>
      <c r="L1499" s="24" t="str">
        <f>_xlfn.XLOOKUP(A1499,'Hospitalisation Details'!$K$2:$K$2344,'Hospitalisation Details'!$Q$2:$Q$2344,0)</f>
        <v>tier - 2</v>
      </c>
      <c r="M1499" s="5" t="str">
        <f>_xlfn.XLOOKUP(A1499,'Hospitalisation Details'!$K$2:$K$2344,'Hospitalisation Details'!$R$2:$R$2344,0)</f>
        <v>tier - 2</v>
      </c>
      <c r="N1499" s="5" t="str">
        <f>_xlfn.XLOOKUP(A1499,'Hospitalisation Details'!$K$2:$K$2344,'Hospitalisation Details'!$S$2:$S$2344,0)</f>
        <v>R1012</v>
      </c>
    </row>
    <row r="1500" spans="1:14" ht="15.6" x14ac:dyDescent="0.3">
      <c r="A1500" s="8" t="s">
        <v>872</v>
      </c>
      <c r="B1500" s="7" t="str">
        <f>_xlfn.XLOOKUP(A1500,'Customer Names'!E1500:E3834,'Customer Names'!H1500:H3834)</f>
        <v>Bruce</v>
      </c>
      <c r="C1500" s="7">
        <v>22.58</v>
      </c>
      <c r="D1500" s="7" t="str">
        <f>_xlfn.XLOOKUP(A1500,'Medical Examinations'!J1500:J3834,'Medical Examinations'!M1500:M3834)</f>
        <v>No</v>
      </c>
      <c r="E1500" s="7" t="str">
        <f>_xlfn.XLOOKUP(A1500,'Medical Examinations'!J1500:J3834,'Medical Examinations'!N1500:N3834)</f>
        <v>No</v>
      </c>
      <c r="F1500" s="7" t="str">
        <f>_xlfn.XLOOKUP(A1500,'Medical Examinations'!J1500:J3834,'Medical Examinations'!O1500:O3834)</f>
        <v>No</v>
      </c>
      <c r="G1500" s="7">
        <v>0</v>
      </c>
      <c r="H1500" s="7" t="str">
        <f>_xlfn.XLOOKUP(A1500,'Medical Examinations'!J1500:J3834,'Medical Examinations'!Q1500:Q3834)</f>
        <v>No</v>
      </c>
      <c r="I1500" s="7" t="str">
        <f>_xlfn.XLOOKUP(A1500,'Medical Examinations'!J1500:J3834,'Medical Examinations'!S1500:S3834)</f>
        <v>Normal Weight</v>
      </c>
      <c r="J1500" s="7" t="str">
        <f>_xlfn.XLOOKUP(A1500,'Hospitalisation Details'!$K$2:$K$2344,'Hospitalisation Details'!$V$2:$V$2344,0)</f>
        <v>29-Nov-1978</v>
      </c>
      <c r="K1500" s="24">
        <f>_xlfn.XLOOKUP(A1500,'Hospitalisation Details'!$K$2:$K$2344,'Hospitalisation Details'!$P$2:$P$2344,0)</f>
        <v>6938.11</v>
      </c>
      <c r="L1500" s="24" t="str">
        <f>_xlfn.XLOOKUP(A1500,'Hospitalisation Details'!$K$2:$K$2344,'Hospitalisation Details'!$Q$2:$Q$2344,0)</f>
        <v>tier - 2</v>
      </c>
      <c r="M1500" s="5" t="str">
        <f>_xlfn.XLOOKUP(A1500,'Hospitalisation Details'!$K$2:$K$2344,'Hospitalisation Details'!$R$2:$R$2344,0)</f>
        <v>tier - 2</v>
      </c>
      <c r="N1500" s="5" t="str">
        <f>_xlfn.XLOOKUP(A1500,'Hospitalisation Details'!$K$2:$K$2344,'Hospitalisation Details'!$S$2:$S$2344,0)</f>
        <v>R1013</v>
      </c>
    </row>
    <row r="1501" spans="1:14" ht="15.6" x14ac:dyDescent="0.3">
      <c r="A1501" s="8" t="s">
        <v>871</v>
      </c>
      <c r="B1501" s="7" t="str">
        <f>_xlfn.XLOOKUP(A1501,'Customer Names'!E1501:E3835,'Customer Names'!H1501:H3835)</f>
        <v>Lorch</v>
      </c>
      <c r="C1501" s="7">
        <v>19.475000000000001</v>
      </c>
      <c r="D1501" s="7" t="str">
        <f>_xlfn.XLOOKUP(A1501,'Medical Examinations'!J1501:J3835,'Medical Examinations'!M1501:M3835)</f>
        <v>No</v>
      </c>
      <c r="E1501" s="7" t="str">
        <f>_xlfn.XLOOKUP(A1501,'Medical Examinations'!J1501:J3835,'Medical Examinations'!N1501:N3835)</f>
        <v>No</v>
      </c>
      <c r="F1501" s="7" t="str">
        <f>_xlfn.XLOOKUP(A1501,'Medical Examinations'!J1501:J3835,'Medical Examinations'!O1501:O3835)</f>
        <v>No</v>
      </c>
      <c r="G1501" s="7">
        <v>1</v>
      </c>
      <c r="H1501" s="7" t="str">
        <f>_xlfn.XLOOKUP(A1501,'Medical Examinations'!J1501:J3835,'Medical Examinations'!Q1501:Q3835)</f>
        <v>No</v>
      </c>
      <c r="I1501" s="7" t="str">
        <f>_xlfn.XLOOKUP(A1501,'Medical Examinations'!J1501:J3835,'Medical Examinations'!S1501:S3835)</f>
        <v>Normal Weight</v>
      </c>
      <c r="J1501" s="7" t="str">
        <f>_xlfn.XLOOKUP(A1501,'Hospitalisation Details'!$K$2:$K$2344,'Hospitalisation Details'!$V$2:$V$2344,0)</f>
        <v>5-Sep-1984</v>
      </c>
      <c r="K1501" s="24">
        <f>_xlfn.XLOOKUP(A1501,'Hospitalisation Details'!$K$2:$K$2344,'Hospitalisation Details'!$P$2:$P$2344,0)</f>
        <v>6933.24</v>
      </c>
      <c r="L1501" s="24" t="str">
        <f>_xlfn.XLOOKUP(A1501,'Hospitalisation Details'!$K$2:$K$2344,'Hospitalisation Details'!$Q$2:$Q$2344,0)</f>
        <v>tier - 2</v>
      </c>
      <c r="M1501" s="5" t="str">
        <f>_xlfn.XLOOKUP(A1501,'Hospitalisation Details'!$K$2:$K$2344,'Hospitalisation Details'!$R$2:$R$2344,0)</f>
        <v>tier - 3</v>
      </c>
      <c r="N1501" s="5" t="str">
        <f>_xlfn.XLOOKUP(A1501,'Hospitalisation Details'!$K$2:$K$2344,'Hospitalisation Details'!$S$2:$S$2344,0)</f>
        <v>R1012</v>
      </c>
    </row>
    <row r="1502" spans="1:14" ht="15.6" x14ac:dyDescent="0.3">
      <c r="A1502" s="8" t="s">
        <v>870</v>
      </c>
      <c r="B1502" s="7" t="str">
        <f>_xlfn.XLOOKUP(A1502,'Customer Names'!E1502:E3836,'Customer Names'!H1502:H3836)</f>
        <v>Sullivan</v>
      </c>
      <c r="C1502" s="7">
        <v>26.33</v>
      </c>
      <c r="D1502" s="7" t="str">
        <f>_xlfn.XLOOKUP(A1502,'Medical Examinations'!J1502:J3836,'Medical Examinations'!M1502:M3836)</f>
        <v>No</v>
      </c>
      <c r="E1502" s="7" t="str">
        <f>_xlfn.XLOOKUP(A1502,'Medical Examinations'!J1502:J3836,'Medical Examinations'!N1502:N3836)</f>
        <v>No</v>
      </c>
      <c r="F1502" s="7" t="str">
        <f>_xlfn.XLOOKUP(A1502,'Medical Examinations'!J1502:J3836,'Medical Examinations'!O1502:O3836)</f>
        <v>No</v>
      </c>
      <c r="G1502" s="7">
        <v>0</v>
      </c>
      <c r="H1502" s="7" t="str">
        <f>_xlfn.XLOOKUP(A1502,'Medical Examinations'!J1502:J3836,'Medical Examinations'!Q1502:Q3836)</f>
        <v>No</v>
      </c>
      <c r="I1502" s="7" t="str">
        <f>_xlfn.XLOOKUP(A1502,'Medical Examinations'!J1502:J3836,'Medical Examinations'!S1502:S3836)</f>
        <v>Over Weight</v>
      </c>
      <c r="J1502" s="7" t="str">
        <f>_xlfn.XLOOKUP(A1502,'Hospitalisation Details'!$K$2:$K$2344,'Hospitalisation Details'!$V$2:$V$2344,0)</f>
        <v>21-Dec-1989</v>
      </c>
      <c r="K1502" s="24">
        <f>_xlfn.XLOOKUP(A1502,'Hospitalisation Details'!$K$2:$K$2344,'Hospitalisation Details'!$P$2:$P$2344,0)</f>
        <v>6895.19</v>
      </c>
      <c r="L1502" s="24" t="str">
        <f>_xlfn.XLOOKUP(A1502,'Hospitalisation Details'!$K$2:$K$2344,'Hospitalisation Details'!$Q$2:$Q$2344,0)</f>
        <v>tier - 2</v>
      </c>
      <c r="M1502" s="5" t="str">
        <f>_xlfn.XLOOKUP(A1502,'Hospitalisation Details'!$K$2:$K$2344,'Hospitalisation Details'!$R$2:$R$2344,0)</f>
        <v>tier - 3</v>
      </c>
      <c r="N1502" s="5" t="str">
        <f>_xlfn.XLOOKUP(A1502,'Hospitalisation Details'!$K$2:$K$2344,'Hospitalisation Details'!$S$2:$S$2344,0)</f>
        <v>R1024</v>
      </c>
    </row>
    <row r="1503" spans="1:14" ht="15.6" x14ac:dyDescent="0.3">
      <c r="A1503" s="8" t="s">
        <v>869</v>
      </c>
      <c r="B1503" s="7" t="str">
        <f>_xlfn.XLOOKUP(A1503,'Customer Names'!E1503:E3837,'Customer Names'!H1503:H3837)</f>
        <v>Cave</v>
      </c>
      <c r="C1503" s="7">
        <v>17.29</v>
      </c>
      <c r="D1503" s="7" t="str">
        <f>_xlfn.XLOOKUP(A1503,'Medical Examinations'!J1503:J3837,'Medical Examinations'!M1503:M3837)</f>
        <v>Yes</v>
      </c>
      <c r="E1503" s="7" t="str">
        <f>_xlfn.XLOOKUP(A1503,'Medical Examinations'!J1503:J3837,'Medical Examinations'!N1503:N3837)</f>
        <v>No</v>
      </c>
      <c r="F1503" s="7" t="str">
        <f>_xlfn.XLOOKUP(A1503,'Medical Examinations'!J1503:J3837,'Medical Examinations'!O1503:O3837)</f>
        <v>No</v>
      </c>
      <c r="G1503" s="7">
        <v>0</v>
      </c>
      <c r="H1503" s="7" t="str">
        <f>_xlfn.XLOOKUP(A1503,'Medical Examinations'!J1503:J3837,'Medical Examinations'!Q1503:Q3837)</f>
        <v>No</v>
      </c>
      <c r="I1503" s="7" t="str">
        <f>_xlfn.XLOOKUP(A1503,'Medical Examinations'!J1503:J3837,'Medical Examinations'!S1503:S3837)</f>
        <v>Under Weight</v>
      </c>
      <c r="J1503" s="7" t="str">
        <f>_xlfn.XLOOKUP(A1503,'Hospitalisation Details'!$K$2:$K$2344,'Hospitalisation Details'!$V$2:$V$2344,0)</f>
        <v>10-Sep-1985</v>
      </c>
      <c r="K1503" s="24">
        <f>_xlfn.XLOOKUP(A1503,'Hospitalisation Details'!$K$2:$K$2344,'Hospitalisation Details'!$P$2:$P$2344,0)</f>
        <v>6877.98</v>
      </c>
      <c r="L1503" s="24" t="str">
        <f>_xlfn.XLOOKUP(A1503,'Hospitalisation Details'!$K$2:$K$2344,'Hospitalisation Details'!$Q$2:$Q$2344,0)</f>
        <v>tier - 2</v>
      </c>
      <c r="M1503" s="5" t="str">
        <f>_xlfn.XLOOKUP(A1503,'Hospitalisation Details'!$K$2:$K$2344,'Hospitalisation Details'!$R$2:$R$2344,0)</f>
        <v>tier - 1</v>
      </c>
      <c r="N1503" s="5" t="str">
        <f>_xlfn.XLOOKUP(A1503,'Hospitalisation Details'!$K$2:$K$2344,'Hospitalisation Details'!$S$2:$S$2344,0)</f>
        <v>R1024</v>
      </c>
    </row>
    <row r="1504" spans="1:14" ht="15.6" x14ac:dyDescent="0.3">
      <c r="A1504" s="8" t="s">
        <v>868</v>
      </c>
      <c r="B1504" s="7" t="str">
        <f>_xlfn.XLOOKUP(A1504,'Customer Names'!E1504:E3838,'Customer Names'!H1504:H3838)</f>
        <v>Gudenkauf</v>
      </c>
      <c r="C1504" s="7">
        <v>42.88</v>
      </c>
      <c r="D1504" s="7" t="str">
        <f>_xlfn.XLOOKUP(A1504,'Medical Examinations'!J1504:J3838,'Medical Examinations'!M1504:M3838)</f>
        <v>No</v>
      </c>
      <c r="E1504" s="7" t="str">
        <f>_xlfn.XLOOKUP(A1504,'Medical Examinations'!J1504:J3838,'Medical Examinations'!N1504:N3838)</f>
        <v>yes</v>
      </c>
      <c r="F1504" s="7" t="str">
        <f>_xlfn.XLOOKUP(A1504,'Medical Examinations'!J1504:J3838,'Medical Examinations'!O1504:O3838)</f>
        <v>No</v>
      </c>
      <c r="G1504" s="7">
        <v>1</v>
      </c>
      <c r="H1504" s="7" t="str">
        <f>_xlfn.XLOOKUP(A1504,'Medical Examinations'!J1504:J3838,'Medical Examinations'!Q1504:Q3838)</f>
        <v>No</v>
      </c>
      <c r="I1504" s="7" t="str">
        <f>_xlfn.XLOOKUP(A1504,'Medical Examinations'!J1504:J3838,'Medical Examinations'!S1504:S3838)</f>
        <v>Obesity</v>
      </c>
      <c r="J1504" s="7" t="str">
        <f>_xlfn.XLOOKUP(A1504,'Hospitalisation Details'!$K$2:$K$2344,'Hospitalisation Details'!$V$2:$V$2344,0)</f>
        <v>24-Dec-2004</v>
      </c>
      <c r="K1504" s="24">
        <f>_xlfn.XLOOKUP(A1504,'Hospitalisation Details'!$K$2:$K$2344,'Hospitalisation Details'!$P$2:$P$2344,0)</f>
        <v>6876.53</v>
      </c>
      <c r="L1504" s="24" t="str">
        <f>_xlfn.XLOOKUP(A1504,'Hospitalisation Details'!$K$2:$K$2344,'Hospitalisation Details'!$Q$2:$Q$2344,0)</f>
        <v>tier - 2</v>
      </c>
      <c r="M1504" s="5" t="str">
        <f>_xlfn.XLOOKUP(A1504,'Hospitalisation Details'!$K$2:$K$2344,'Hospitalisation Details'!$R$2:$R$2344,0)</f>
        <v>tier - 1</v>
      </c>
      <c r="N1504" s="5" t="str">
        <f>_xlfn.XLOOKUP(A1504,'Hospitalisation Details'!$K$2:$K$2344,'Hospitalisation Details'!$S$2:$S$2344,0)</f>
        <v>R1012</v>
      </c>
    </row>
    <row r="1505" spans="1:14" ht="15.6" x14ac:dyDescent="0.3">
      <c r="A1505" s="8" t="s">
        <v>867</v>
      </c>
      <c r="B1505" s="7" t="str">
        <f>_xlfn.XLOOKUP(A1505,'Customer Names'!E1505:E3839,'Customer Names'!H1505:H3839)</f>
        <v>Thomas</v>
      </c>
      <c r="C1505" s="7">
        <v>32.200000000000003</v>
      </c>
      <c r="D1505" s="7" t="str">
        <f>_xlfn.XLOOKUP(A1505,'Medical Examinations'!J1505:J3839,'Medical Examinations'!M1505:M3839)</f>
        <v>Yes</v>
      </c>
      <c r="E1505" s="7" t="str">
        <f>_xlfn.XLOOKUP(A1505,'Medical Examinations'!J1505:J3839,'Medical Examinations'!N1505:N3839)</f>
        <v>No</v>
      </c>
      <c r="F1505" s="7" t="str">
        <f>_xlfn.XLOOKUP(A1505,'Medical Examinations'!J1505:J3839,'Medical Examinations'!O1505:O3839)</f>
        <v>No</v>
      </c>
      <c r="G1505" s="7">
        <v>0</v>
      </c>
      <c r="H1505" s="7" t="str">
        <f>_xlfn.XLOOKUP(A1505,'Medical Examinations'!J1505:J3839,'Medical Examinations'!Q1505:Q3839)</f>
        <v>No</v>
      </c>
      <c r="I1505" s="7" t="str">
        <f>_xlfn.XLOOKUP(A1505,'Medical Examinations'!J1505:J3839,'Medical Examinations'!S1505:S3839)</f>
        <v>Obesity</v>
      </c>
      <c r="J1505" s="7" t="str">
        <f>_xlfn.XLOOKUP(A1505,'Hospitalisation Details'!$K$2:$K$2344,'Hospitalisation Details'!$V$2:$V$2344,0)</f>
        <v>23-Jun-1981</v>
      </c>
      <c r="K1505" s="24">
        <f>_xlfn.XLOOKUP(A1505,'Hospitalisation Details'!$K$2:$K$2344,'Hospitalisation Details'!$P$2:$P$2344,0)</f>
        <v>6875.96</v>
      </c>
      <c r="L1505" s="24" t="str">
        <f>_xlfn.XLOOKUP(A1505,'Hospitalisation Details'!$K$2:$K$2344,'Hospitalisation Details'!$Q$2:$Q$2344,0)</f>
        <v>tier - 2</v>
      </c>
      <c r="M1505" s="5" t="str">
        <f>_xlfn.XLOOKUP(A1505,'Hospitalisation Details'!$K$2:$K$2344,'Hospitalisation Details'!$R$2:$R$2344,0)</f>
        <v>tier - 2</v>
      </c>
      <c r="N1505" s="5" t="str">
        <f>_xlfn.XLOOKUP(A1505,'Hospitalisation Details'!$K$2:$K$2344,'Hospitalisation Details'!$S$2:$S$2344,0)</f>
        <v>R1011</v>
      </c>
    </row>
    <row r="1506" spans="1:14" ht="15.6" x14ac:dyDescent="0.3">
      <c r="A1506" s="8" t="s">
        <v>866</v>
      </c>
      <c r="B1506" s="7" t="str">
        <f>_xlfn.XLOOKUP(A1506,'Customer Names'!E1506:E3840,'Customer Names'!H1506:H3840)</f>
        <v>Holley</v>
      </c>
      <c r="C1506" s="7">
        <v>18.75</v>
      </c>
      <c r="D1506" s="7" t="str">
        <f>_xlfn.XLOOKUP(A1506,'Medical Examinations'!J1506:J3840,'Medical Examinations'!M1506:M3840)</f>
        <v>Yes</v>
      </c>
      <c r="E1506" s="7" t="str">
        <f>_xlfn.XLOOKUP(A1506,'Medical Examinations'!J1506:J3840,'Medical Examinations'!N1506:N3840)</f>
        <v>No</v>
      </c>
      <c r="F1506" s="7" t="str">
        <f>_xlfn.XLOOKUP(A1506,'Medical Examinations'!J1506:J3840,'Medical Examinations'!O1506:O3840)</f>
        <v>Yes</v>
      </c>
      <c r="G1506" s="7">
        <v>1</v>
      </c>
      <c r="H1506" s="7" t="str">
        <f>_xlfn.XLOOKUP(A1506,'Medical Examinations'!J1506:J3840,'Medical Examinations'!Q1506:Q3840)</f>
        <v>No</v>
      </c>
      <c r="I1506" s="7" t="str">
        <f>_xlfn.XLOOKUP(A1506,'Medical Examinations'!J1506:J3840,'Medical Examinations'!S1506:S3840)</f>
        <v>Normal Weight</v>
      </c>
      <c r="J1506" s="7" t="str">
        <f>_xlfn.XLOOKUP(A1506,'Hospitalisation Details'!$K$2:$K$2344,'Hospitalisation Details'!$V$2:$V$2344,0)</f>
        <v>23-Oct-1969</v>
      </c>
      <c r="K1506" s="24">
        <f>_xlfn.XLOOKUP(A1506,'Hospitalisation Details'!$K$2:$K$2344,'Hospitalisation Details'!$P$2:$P$2344,0)</f>
        <v>6868.39</v>
      </c>
      <c r="L1506" s="24" t="str">
        <f>_xlfn.XLOOKUP(A1506,'Hospitalisation Details'!$K$2:$K$2344,'Hospitalisation Details'!$Q$2:$Q$2344,0)</f>
        <v>tier - 2</v>
      </c>
      <c r="M1506" s="5" t="str">
        <f>_xlfn.XLOOKUP(A1506,'Hospitalisation Details'!$K$2:$K$2344,'Hospitalisation Details'!$R$2:$R$2344,0)</f>
        <v>tier - 2</v>
      </c>
      <c r="N1506" s="5" t="str">
        <f>_xlfn.XLOOKUP(A1506,'Hospitalisation Details'!$K$2:$K$2344,'Hospitalisation Details'!$S$2:$S$2344,0)</f>
        <v>R1013</v>
      </c>
    </row>
    <row r="1507" spans="1:14" ht="15.6" x14ac:dyDescent="0.3">
      <c r="A1507" s="8" t="s">
        <v>865</v>
      </c>
      <c r="B1507" s="7" t="str">
        <f>_xlfn.XLOOKUP(A1507,'Customer Names'!E1507:E3841,'Customer Names'!H1507:H3841)</f>
        <v>Kemble</v>
      </c>
      <c r="C1507" s="7">
        <v>22.36</v>
      </c>
      <c r="D1507" s="7" t="str">
        <f>_xlfn.XLOOKUP(A1507,'Medical Examinations'!J1507:J3841,'Medical Examinations'!M1507:M3841)</f>
        <v>No</v>
      </c>
      <c r="E1507" s="7" t="str">
        <f>_xlfn.XLOOKUP(A1507,'Medical Examinations'!J1507:J3841,'Medical Examinations'!N1507:N3841)</f>
        <v>No</v>
      </c>
      <c r="F1507" s="7" t="str">
        <f>_xlfn.XLOOKUP(A1507,'Medical Examinations'!J1507:J3841,'Medical Examinations'!O1507:O3841)</f>
        <v>No</v>
      </c>
      <c r="G1507" s="7">
        <v>0</v>
      </c>
      <c r="H1507" s="7" t="str">
        <f>_xlfn.XLOOKUP(A1507,'Medical Examinations'!J1507:J3841,'Medical Examinations'!Q1507:Q3841)</f>
        <v>No</v>
      </c>
      <c r="I1507" s="7" t="str">
        <f>_xlfn.XLOOKUP(A1507,'Medical Examinations'!J1507:J3841,'Medical Examinations'!S1507:S3841)</f>
        <v>Normal Weight</v>
      </c>
      <c r="J1507" s="7" t="str">
        <f>_xlfn.XLOOKUP(A1507,'Hospitalisation Details'!$K$2:$K$2344,'Hospitalisation Details'!$V$2:$V$2344,0)</f>
        <v>5-Aug-1978</v>
      </c>
      <c r="K1507" s="24">
        <f>_xlfn.XLOOKUP(A1507,'Hospitalisation Details'!$K$2:$K$2344,'Hospitalisation Details'!$P$2:$P$2344,0)</f>
        <v>6863.49</v>
      </c>
      <c r="L1507" s="24" t="str">
        <f>_xlfn.XLOOKUP(A1507,'Hospitalisation Details'!$K$2:$K$2344,'Hospitalisation Details'!$Q$2:$Q$2344,0)</f>
        <v>tier - 2</v>
      </c>
      <c r="M1507" s="5" t="str">
        <f>_xlfn.XLOOKUP(A1507,'Hospitalisation Details'!$K$2:$K$2344,'Hospitalisation Details'!$R$2:$R$2344,0)</f>
        <v>tier - 1</v>
      </c>
      <c r="N1507" s="5" t="str">
        <f>_xlfn.XLOOKUP(A1507,'Hospitalisation Details'!$K$2:$K$2344,'Hospitalisation Details'!$S$2:$S$2344,0)</f>
        <v>R1013</v>
      </c>
    </row>
    <row r="1508" spans="1:14" ht="15.6" x14ac:dyDescent="0.3">
      <c r="A1508" s="8" t="s">
        <v>864</v>
      </c>
      <c r="B1508" s="7" t="str">
        <f>_xlfn.XLOOKUP(A1508,'Customer Names'!E1508:E3842,'Customer Names'!H1508:H3842)</f>
        <v>Bentley</v>
      </c>
      <c r="C1508" s="7">
        <v>23.94</v>
      </c>
      <c r="D1508" s="7" t="str">
        <f>_xlfn.XLOOKUP(A1508,'Medical Examinations'!J1508:J3842,'Medical Examinations'!M1508:M3842)</f>
        <v>Yes</v>
      </c>
      <c r="E1508" s="7" t="str">
        <f>_xlfn.XLOOKUP(A1508,'Medical Examinations'!J1508:J3842,'Medical Examinations'!N1508:N3842)</f>
        <v>No</v>
      </c>
      <c r="F1508" s="7" t="str">
        <f>_xlfn.XLOOKUP(A1508,'Medical Examinations'!J1508:J3842,'Medical Examinations'!O1508:O3842)</f>
        <v>No</v>
      </c>
      <c r="G1508" s="7">
        <v>0</v>
      </c>
      <c r="H1508" s="7" t="str">
        <f>_xlfn.XLOOKUP(A1508,'Medical Examinations'!J1508:J3842,'Medical Examinations'!Q1508:Q3842)</f>
        <v>No</v>
      </c>
      <c r="I1508" s="7" t="str">
        <f>_xlfn.XLOOKUP(A1508,'Medical Examinations'!J1508:J3842,'Medical Examinations'!S1508:S3842)</f>
        <v>Normal Weight</v>
      </c>
      <c r="J1508" s="7" t="str">
        <f>_xlfn.XLOOKUP(A1508,'Hospitalisation Details'!$K$2:$K$2344,'Hospitalisation Details'!$V$2:$V$2344,0)</f>
        <v>19-Jun-1981</v>
      </c>
      <c r="K1508" s="24">
        <f>_xlfn.XLOOKUP(A1508,'Hospitalisation Details'!$K$2:$K$2344,'Hospitalisation Details'!$P$2:$P$2344,0)</f>
        <v>6858.48</v>
      </c>
      <c r="L1508" s="24" t="str">
        <f>_xlfn.XLOOKUP(A1508,'Hospitalisation Details'!$K$2:$K$2344,'Hospitalisation Details'!$Q$2:$Q$2344,0)</f>
        <v>tier - 2</v>
      </c>
      <c r="M1508" s="5" t="str">
        <f>_xlfn.XLOOKUP(A1508,'Hospitalisation Details'!$K$2:$K$2344,'Hospitalisation Details'!$R$2:$R$2344,0)</f>
        <v>tier - 2</v>
      </c>
      <c r="N1508" s="5" t="str">
        <f>_xlfn.XLOOKUP(A1508,'Hospitalisation Details'!$K$2:$K$2344,'Hospitalisation Details'!$S$2:$S$2344,0)</f>
        <v>R1019</v>
      </c>
    </row>
    <row r="1509" spans="1:14" ht="15.6" x14ac:dyDescent="0.3">
      <c r="A1509" s="8" t="s">
        <v>863</v>
      </c>
      <c r="B1509" s="7" t="str">
        <f>_xlfn.XLOOKUP(A1509,'Customer Names'!E1509:E3843,'Customer Names'!H1509:H3843)</f>
        <v>Jones</v>
      </c>
      <c r="C1509" s="7">
        <v>30.1</v>
      </c>
      <c r="D1509" s="7" t="str">
        <f>_xlfn.XLOOKUP(A1509,'Medical Examinations'!J1509:J3843,'Medical Examinations'!M1509:M3843)</f>
        <v>No</v>
      </c>
      <c r="E1509" s="7" t="str">
        <f>_xlfn.XLOOKUP(A1509,'Medical Examinations'!J1509:J3843,'Medical Examinations'!N1509:N3843)</f>
        <v>No</v>
      </c>
      <c r="F1509" s="7" t="str">
        <f>_xlfn.XLOOKUP(A1509,'Medical Examinations'!J1509:J3843,'Medical Examinations'!O1509:O3843)</f>
        <v>Yes</v>
      </c>
      <c r="G1509" s="7">
        <v>1</v>
      </c>
      <c r="H1509" s="7" t="str">
        <f>_xlfn.XLOOKUP(A1509,'Medical Examinations'!J1509:J3843,'Medical Examinations'!Q1509:Q3843)</f>
        <v>No</v>
      </c>
      <c r="I1509" s="7" t="str">
        <f>_xlfn.XLOOKUP(A1509,'Medical Examinations'!J1509:J3843,'Medical Examinations'!S1509:S3843)</f>
        <v>Obesity</v>
      </c>
      <c r="J1509" s="7" t="str">
        <f>_xlfn.XLOOKUP(A1509,'Hospitalisation Details'!$K$2:$K$2344,'Hospitalisation Details'!$V$2:$V$2344,0)</f>
        <v>4-Nov-1979</v>
      </c>
      <c r="K1509" s="24">
        <f>_xlfn.XLOOKUP(A1509,'Hospitalisation Details'!$K$2:$K$2344,'Hospitalisation Details'!$P$2:$P$2344,0)</f>
        <v>6849.03</v>
      </c>
      <c r="L1509" s="24" t="str">
        <f>_xlfn.XLOOKUP(A1509,'Hospitalisation Details'!$K$2:$K$2344,'Hospitalisation Details'!$Q$2:$Q$2344,0)</f>
        <v>tier - 2</v>
      </c>
      <c r="M1509" s="5" t="str">
        <f>_xlfn.XLOOKUP(A1509,'Hospitalisation Details'!$K$2:$K$2344,'Hospitalisation Details'!$R$2:$R$2344,0)</f>
        <v>tier - 2</v>
      </c>
      <c r="N1509" s="5" t="str">
        <f>_xlfn.XLOOKUP(A1509,'Hospitalisation Details'!$K$2:$K$2344,'Hospitalisation Details'!$S$2:$S$2344,0)</f>
        <v>R1011</v>
      </c>
    </row>
    <row r="1510" spans="1:14" ht="15.6" x14ac:dyDescent="0.3">
      <c r="A1510" s="8" t="s">
        <v>862</v>
      </c>
      <c r="B1510" s="7" t="str">
        <f>_xlfn.XLOOKUP(A1510,'Customer Names'!E1510:E3844,'Customer Names'!H1510:H3844)</f>
        <v>Tremblay</v>
      </c>
      <c r="C1510" s="7">
        <v>21.93</v>
      </c>
      <c r="D1510" s="7" t="str">
        <f>_xlfn.XLOOKUP(A1510,'Medical Examinations'!J1510:J3844,'Medical Examinations'!M1510:M3844)</f>
        <v>No</v>
      </c>
      <c r="E1510" s="7" t="str">
        <f>_xlfn.XLOOKUP(A1510,'Medical Examinations'!J1510:J3844,'Medical Examinations'!N1510:N3844)</f>
        <v>No</v>
      </c>
      <c r="F1510" s="7" t="str">
        <f>_xlfn.XLOOKUP(A1510,'Medical Examinations'!J1510:J3844,'Medical Examinations'!O1510:O3844)</f>
        <v>No</v>
      </c>
      <c r="G1510" s="7">
        <v>0</v>
      </c>
      <c r="H1510" s="7" t="str">
        <f>_xlfn.XLOOKUP(A1510,'Medical Examinations'!J1510:J3844,'Medical Examinations'!Q1510:Q3844)</f>
        <v>No</v>
      </c>
      <c r="I1510" s="7" t="str">
        <f>_xlfn.XLOOKUP(A1510,'Medical Examinations'!J1510:J3844,'Medical Examinations'!S1510:S3844)</f>
        <v>Normal Weight</v>
      </c>
      <c r="J1510" s="7" t="str">
        <f>_xlfn.XLOOKUP(A1510,'Hospitalisation Details'!$K$2:$K$2344,'Hospitalisation Details'!$V$2:$V$2344,0)</f>
        <v>15-Jun-1977</v>
      </c>
      <c r="K1510" s="24">
        <f>_xlfn.XLOOKUP(A1510,'Hospitalisation Details'!$K$2:$K$2344,'Hospitalisation Details'!$P$2:$P$2344,0)</f>
        <v>6843.17</v>
      </c>
      <c r="L1510" s="24" t="str">
        <f>_xlfn.XLOOKUP(A1510,'Hospitalisation Details'!$K$2:$K$2344,'Hospitalisation Details'!$Q$2:$Q$2344,0)</f>
        <v>tier - 2</v>
      </c>
      <c r="M1510" s="5" t="str">
        <f>_xlfn.XLOOKUP(A1510,'Hospitalisation Details'!$K$2:$K$2344,'Hospitalisation Details'!$R$2:$R$2344,0)</f>
        <v>tier - 1</v>
      </c>
      <c r="N1510" s="5" t="str">
        <f>_xlfn.XLOOKUP(A1510,'Hospitalisation Details'!$K$2:$K$2344,'Hospitalisation Details'!$S$2:$S$2344,0)</f>
        <v>R1013</v>
      </c>
    </row>
    <row r="1511" spans="1:14" ht="15.6" x14ac:dyDescent="0.3">
      <c r="A1511" s="8" t="s">
        <v>861</v>
      </c>
      <c r="B1511" s="7" t="str">
        <f>_xlfn.XLOOKUP(A1511,'Customer Names'!E1511:E3845,'Customer Names'!H1511:H3845)</f>
        <v>Bellucci</v>
      </c>
      <c r="C1511" s="7">
        <v>39.75</v>
      </c>
      <c r="D1511" s="7" t="str">
        <f>_xlfn.XLOOKUP(A1511,'Medical Examinations'!J1511:J3845,'Medical Examinations'!M1511:M3845)</f>
        <v>No</v>
      </c>
      <c r="E1511" s="7" t="str">
        <f>_xlfn.XLOOKUP(A1511,'Medical Examinations'!J1511:J3845,'Medical Examinations'!N1511:N3845)</f>
        <v>yes</v>
      </c>
      <c r="F1511" s="7" t="str">
        <f>_xlfn.XLOOKUP(A1511,'Medical Examinations'!J1511:J3845,'Medical Examinations'!O1511:O3845)</f>
        <v>No</v>
      </c>
      <c r="G1511" s="7">
        <v>1</v>
      </c>
      <c r="H1511" s="7" t="str">
        <f>_xlfn.XLOOKUP(A1511,'Medical Examinations'!J1511:J3845,'Medical Examinations'!Q1511:Q3845)</f>
        <v>No</v>
      </c>
      <c r="I1511" s="7" t="str">
        <f>_xlfn.XLOOKUP(A1511,'Medical Examinations'!J1511:J3845,'Medical Examinations'!S1511:S3845)</f>
        <v>Obesity</v>
      </c>
      <c r="J1511" s="7" t="str">
        <f>_xlfn.XLOOKUP(A1511,'Hospitalisation Details'!$K$2:$K$2344,'Hospitalisation Details'!$V$2:$V$2344,0)</f>
        <v>30-Nov-2000</v>
      </c>
      <c r="K1511" s="24">
        <f>_xlfn.XLOOKUP(A1511,'Hospitalisation Details'!$K$2:$K$2344,'Hospitalisation Details'!$P$2:$P$2344,0)</f>
        <v>6842.28</v>
      </c>
      <c r="L1511" s="24" t="str">
        <f>_xlfn.XLOOKUP(A1511,'Hospitalisation Details'!$K$2:$K$2344,'Hospitalisation Details'!$Q$2:$Q$2344,0)</f>
        <v>tier - 2</v>
      </c>
      <c r="M1511" s="5" t="str">
        <f>_xlfn.XLOOKUP(A1511,'Hospitalisation Details'!$K$2:$K$2344,'Hospitalisation Details'!$R$2:$R$2344,0)</f>
        <v>tier - 1</v>
      </c>
      <c r="N1511" s="5" t="str">
        <f>_xlfn.XLOOKUP(A1511,'Hospitalisation Details'!$K$2:$K$2344,'Hospitalisation Details'!$S$2:$S$2344,0)</f>
        <v>R1012</v>
      </c>
    </row>
    <row r="1512" spans="1:14" ht="15.6" x14ac:dyDescent="0.3">
      <c r="A1512" s="8" t="s">
        <v>860</v>
      </c>
      <c r="B1512" s="7" t="str">
        <f>_xlfn.XLOOKUP(A1512,'Customer Names'!E1512:E3846,'Customer Names'!H1512:H3846)</f>
        <v>Collins</v>
      </c>
      <c r="C1512" s="7">
        <v>26.03</v>
      </c>
      <c r="D1512" s="7" t="str">
        <f>_xlfn.XLOOKUP(A1512,'Medical Examinations'!J1512:J3846,'Medical Examinations'!M1512:M3846)</f>
        <v>No</v>
      </c>
      <c r="E1512" s="7" t="str">
        <f>_xlfn.XLOOKUP(A1512,'Medical Examinations'!J1512:J3846,'Medical Examinations'!N1512:N3846)</f>
        <v>No</v>
      </c>
      <c r="F1512" s="7" t="str">
        <f>_xlfn.XLOOKUP(A1512,'Medical Examinations'!J1512:J3846,'Medical Examinations'!O1512:O3846)</f>
        <v>Yes</v>
      </c>
      <c r="G1512" s="7">
        <v>1</v>
      </c>
      <c r="H1512" s="7" t="str">
        <f>_xlfn.XLOOKUP(A1512,'Medical Examinations'!J1512:J3846,'Medical Examinations'!Q1512:Q3846)</f>
        <v>No</v>
      </c>
      <c r="I1512" s="7" t="str">
        <f>_xlfn.XLOOKUP(A1512,'Medical Examinations'!J1512:J3846,'Medical Examinations'!S1512:S3846)</f>
        <v>Over Weight</v>
      </c>
      <c r="J1512" s="7" t="str">
        <f>_xlfn.XLOOKUP(A1512,'Hospitalisation Details'!$K$2:$K$2344,'Hospitalisation Details'!$V$2:$V$2344,0)</f>
        <v>15-Jul-1979</v>
      </c>
      <c r="K1512" s="24">
        <f>_xlfn.XLOOKUP(A1512,'Hospitalisation Details'!$K$2:$K$2344,'Hospitalisation Details'!$P$2:$P$2344,0)</f>
        <v>6837.37</v>
      </c>
      <c r="L1512" s="24" t="str">
        <f>_xlfn.XLOOKUP(A1512,'Hospitalisation Details'!$K$2:$K$2344,'Hospitalisation Details'!$Q$2:$Q$2344,0)</f>
        <v>tier - 3</v>
      </c>
      <c r="M1512" s="5" t="str">
        <f>_xlfn.XLOOKUP(A1512,'Hospitalisation Details'!$K$2:$K$2344,'Hospitalisation Details'!$R$2:$R$2344,0)</f>
        <v>tier - 1</v>
      </c>
      <c r="N1512" s="5" t="str">
        <f>_xlfn.XLOOKUP(A1512,'Hospitalisation Details'!$K$2:$K$2344,'Hospitalisation Details'!$S$2:$S$2344,0)</f>
        <v>R1016</v>
      </c>
    </row>
    <row r="1513" spans="1:14" ht="15.6" x14ac:dyDescent="0.3">
      <c r="A1513" s="8" t="s">
        <v>859</v>
      </c>
      <c r="B1513" s="7" t="str">
        <f>_xlfn.XLOOKUP(A1513,'Customer Names'!E1513:E3847,'Customer Names'!H1513:H3847)</f>
        <v>Gillman</v>
      </c>
      <c r="C1513" s="7">
        <v>34.51</v>
      </c>
      <c r="D1513" s="7" t="str">
        <f>_xlfn.XLOOKUP(A1513,'Medical Examinations'!J1513:J3847,'Medical Examinations'!M1513:M3847)</f>
        <v>No</v>
      </c>
      <c r="E1513" s="7" t="str">
        <f>_xlfn.XLOOKUP(A1513,'Medical Examinations'!J1513:J3847,'Medical Examinations'!N1513:N3847)</f>
        <v>No</v>
      </c>
      <c r="F1513" s="7" t="str">
        <f>_xlfn.XLOOKUP(A1513,'Medical Examinations'!J1513:J3847,'Medical Examinations'!O1513:O3847)</f>
        <v>No</v>
      </c>
      <c r="G1513" s="7">
        <v>0</v>
      </c>
      <c r="H1513" s="7" t="str">
        <f>_xlfn.XLOOKUP(A1513,'Medical Examinations'!J1513:J3847,'Medical Examinations'!Q1513:Q3847)</f>
        <v>No</v>
      </c>
      <c r="I1513" s="7" t="str">
        <f>_xlfn.XLOOKUP(A1513,'Medical Examinations'!J1513:J3847,'Medical Examinations'!S1513:S3847)</f>
        <v>Obesity</v>
      </c>
      <c r="J1513" s="7" t="str">
        <f>_xlfn.XLOOKUP(A1513,'Hospitalisation Details'!$K$2:$K$2344,'Hospitalisation Details'!$V$2:$V$2344,0)</f>
        <v>8-Jul-1994</v>
      </c>
      <c r="K1513" s="24">
        <f>_xlfn.XLOOKUP(A1513,'Hospitalisation Details'!$K$2:$K$2344,'Hospitalisation Details'!$P$2:$P$2344,0)</f>
        <v>6827.69</v>
      </c>
      <c r="L1513" s="24" t="str">
        <f>_xlfn.XLOOKUP(A1513,'Hospitalisation Details'!$K$2:$K$2344,'Hospitalisation Details'!$Q$2:$Q$2344,0)</f>
        <v>tier - 2</v>
      </c>
      <c r="M1513" s="5" t="str">
        <f>_xlfn.XLOOKUP(A1513,'Hospitalisation Details'!$K$2:$K$2344,'Hospitalisation Details'!$R$2:$R$2344,0)</f>
        <v>tier - 2</v>
      </c>
      <c r="N1513" s="5" t="str">
        <f>_xlfn.XLOOKUP(A1513,'Hospitalisation Details'!$K$2:$K$2344,'Hospitalisation Details'!$S$2:$S$2344,0)</f>
        <v>R1021</v>
      </c>
    </row>
    <row r="1514" spans="1:14" ht="15.6" x14ac:dyDescent="0.3">
      <c r="A1514" s="8" t="s">
        <v>858</v>
      </c>
      <c r="B1514" s="7" t="str">
        <f>_xlfn.XLOOKUP(A1514,'Customer Names'!E1514:E3848,'Customer Names'!H1514:H3848)</f>
        <v>West</v>
      </c>
      <c r="C1514" s="7">
        <v>19.32</v>
      </c>
      <c r="D1514" s="7" t="str">
        <f>_xlfn.XLOOKUP(A1514,'Medical Examinations'!J1514:J3848,'Medical Examinations'!M1514:M3848)</f>
        <v>Yes</v>
      </c>
      <c r="E1514" s="7" t="str">
        <f>_xlfn.XLOOKUP(A1514,'Medical Examinations'!J1514:J3848,'Medical Examinations'!N1514:N3848)</f>
        <v>No</v>
      </c>
      <c r="F1514" s="7" t="str">
        <f>_xlfn.XLOOKUP(A1514,'Medical Examinations'!J1514:J3848,'Medical Examinations'!O1514:O3848)</f>
        <v>No</v>
      </c>
      <c r="G1514" s="7">
        <v>1</v>
      </c>
      <c r="H1514" s="7" t="str">
        <f>_xlfn.XLOOKUP(A1514,'Medical Examinations'!J1514:J3848,'Medical Examinations'!Q1514:Q3848)</f>
        <v>No</v>
      </c>
      <c r="I1514" s="7" t="str">
        <f>_xlfn.XLOOKUP(A1514,'Medical Examinations'!J1514:J3848,'Medical Examinations'!S1514:S3848)</f>
        <v>Normal Weight</v>
      </c>
      <c r="J1514" s="7" t="str">
        <f>_xlfn.XLOOKUP(A1514,'Hospitalisation Details'!$K$2:$K$2344,'Hospitalisation Details'!$V$2:$V$2344,0)</f>
        <v>17-Aug-1975</v>
      </c>
      <c r="K1514" s="24">
        <f>_xlfn.XLOOKUP(A1514,'Hospitalisation Details'!$K$2:$K$2344,'Hospitalisation Details'!$P$2:$P$2344,0)</f>
        <v>6809.46</v>
      </c>
      <c r="L1514" s="24" t="str">
        <f>_xlfn.XLOOKUP(A1514,'Hospitalisation Details'!$K$2:$K$2344,'Hospitalisation Details'!$Q$2:$Q$2344,0)</f>
        <v>tier - 2</v>
      </c>
      <c r="M1514" s="5" t="str">
        <f>_xlfn.XLOOKUP(A1514,'Hospitalisation Details'!$K$2:$K$2344,'Hospitalisation Details'!$R$2:$R$2344,0)</f>
        <v>tier - 1</v>
      </c>
      <c r="N1514" s="5" t="str">
        <f>_xlfn.XLOOKUP(A1514,'Hospitalisation Details'!$K$2:$K$2344,'Hospitalisation Details'!$S$2:$S$2344,0)</f>
        <v>R1012</v>
      </c>
    </row>
    <row r="1515" spans="1:14" ht="15.6" x14ac:dyDescent="0.3">
      <c r="A1515" s="8" t="s">
        <v>857</v>
      </c>
      <c r="B1515" s="7" t="str">
        <f>_xlfn.XLOOKUP(A1515,'Customer Names'!E1515:E3849,'Customer Names'!H1515:H3849)</f>
        <v>Chida</v>
      </c>
      <c r="C1515" s="7">
        <v>28.5</v>
      </c>
      <c r="D1515" s="7" t="str">
        <f>_xlfn.XLOOKUP(A1515,'Medical Examinations'!J1515:J3849,'Medical Examinations'!M1515:M3849)</f>
        <v>No</v>
      </c>
      <c r="E1515" s="7" t="str">
        <f>_xlfn.XLOOKUP(A1515,'Medical Examinations'!J1515:J3849,'Medical Examinations'!N1515:N3849)</f>
        <v>No</v>
      </c>
      <c r="F1515" s="7" t="str">
        <f>_xlfn.XLOOKUP(A1515,'Medical Examinations'!J1515:J3849,'Medical Examinations'!O1515:O3849)</f>
        <v>No</v>
      </c>
      <c r="G1515" s="7">
        <v>0</v>
      </c>
      <c r="H1515" s="7" t="str">
        <f>_xlfn.XLOOKUP(A1515,'Medical Examinations'!J1515:J3849,'Medical Examinations'!Q1515:Q3849)</f>
        <v>No</v>
      </c>
      <c r="I1515" s="7" t="str">
        <f>_xlfn.XLOOKUP(A1515,'Medical Examinations'!J1515:J3849,'Medical Examinations'!S1515:S3849)</f>
        <v>Over Weight</v>
      </c>
      <c r="J1515" s="7" t="str">
        <f>_xlfn.XLOOKUP(A1515,'Hospitalisation Details'!$K$2:$K$2344,'Hospitalisation Details'!$V$2:$V$2344,0)</f>
        <v>29-Jun-1991</v>
      </c>
      <c r="K1515" s="24">
        <f>_xlfn.XLOOKUP(A1515,'Hospitalisation Details'!$K$2:$K$2344,'Hospitalisation Details'!$P$2:$P$2344,0)</f>
        <v>6799.46</v>
      </c>
      <c r="L1515" s="24" t="str">
        <f>_xlfn.XLOOKUP(A1515,'Hospitalisation Details'!$K$2:$K$2344,'Hospitalisation Details'!$Q$2:$Q$2344,0)</f>
        <v>tier - 1</v>
      </c>
      <c r="M1515" s="5" t="str">
        <f>_xlfn.XLOOKUP(A1515,'Hospitalisation Details'!$K$2:$K$2344,'Hospitalisation Details'!$R$2:$R$2344,0)</f>
        <v>tier - 2</v>
      </c>
      <c r="N1515" s="5" t="str">
        <f>_xlfn.XLOOKUP(A1515,'Hospitalisation Details'!$K$2:$K$2344,'Hospitalisation Details'!$S$2:$S$2344,0)</f>
        <v>R1014</v>
      </c>
    </row>
    <row r="1516" spans="1:14" ht="15.6" x14ac:dyDescent="0.3">
      <c r="A1516" s="8" t="s">
        <v>856</v>
      </c>
      <c r="B1516" s="7" t="str">
        <f>_xlfn.XLOOKUP(A1516,'Customer Names'!E1516:E3850,'Customer Names'!H1516:H3850)</f>
        <v>Reisenauer</v>
      </c>
      <c r="C1516" s="7">
        <v>30.875</v>
      </c>
      <c r="D1516" s="7" t="str">
        <f>_xlfn.XLOOKUP(A1516,'Medical Examinations'!J1516:J3850,'Medical Examinations'!M1516:M3850)</f>
        <v>Yes</v>
      </c>
      <c r="E1516" s="7" t="str">
        <f>_xlfn.XLOOKUP(A1516,'Medical Examinations'!J1516:J3850,'Medical Examinations'!N1516:N3850)</f>
        <v>No</v>
      </c>
      <c r="F1516" s="7" t="str">
        <f>_xlfn.XLOOKUP(A1516,'Medical Examinations'!J1516:J3850,'Medical Examinations'!O1516:O3850)</f>
        <v>No</v>
      </c>
      <c r="G1516" s="7">
        <v>0</v>
      </c>
      <c r="H1516" s="7" t="str">
        <f>_xlfn.XLOOKUP(A1516,'Medical Examinations'!J1516:J3850,'Medical Examinations'!Q1516:Q3850)</f>
        <v>No</v>
      </c>
      <c r="I1516" s="7" t="str">
        <f>_xlfn.XLOOKUP(A1516,'Medical Examinations'!J1516:J3850,'Medical Examinations'!S1516:S3850)</f>
        <v>Obesity</v>
      </c>
      <c r="J1516" s="7" t="str">
        <f>_xlfn.XLOOKUP(A1516,'Hospitalisation Details'!$K$2:$K$2344,'Hospitalisation Details'!$V$2:$V$2344,0)</f>
        <v>24-Dec-1985</v>
      </c>
      <c r="K1516" s="24">
        <f>_xlfn.XLOOKUP(A1516,'Hospitalisation Details'!$K$2:$K$2344,'Hospitalisation Details'!$P$2:$P$2344,0)</f>
        <v>6796.86</v>
      </c>
      <c r="L1516" s="24" t="str">
        <f>_xlfn.XLOOKUP(A1516,'Hospitalisation Details'!$K$2:$K$2344,'Hospitalisation Details'!$Q$2:$Q$2344,0)</f>
        <v>tier - 3</v>
      </c>
      <c r="M1516" s="5" t="str">
        <f>_xlfn.XLOOKUP(A1516,'Hospitalisation Details'!$K$2:$K$2344,'Hospitalisation Details'!$R$2:$R$2344,0)</f>
        <v>tier - 3</v>
      </c>
      <c r="N1516" s="5" t="str">
        <f>_xlfn.XLOOKUP(A1516,'Hospitalisation Details'!$K$2:$K$2344,'Hospitalisation Details'!$S$2:$S$2344,0)</f>
        <v>R1012</v>
      </c>
    </row>
    <row r="1517" spans="1:14" ht="15.6" x14ac:dyDescent="0.3">
      <c r="A1517" s="8" t="s">
        <v>855</v>
      </c>
      <c r="B1517" s="7" t="str">
        <f>_xlfn.XLOOKUP(A1517,'Customer Names'!E1517:E3851,'Customer Names'!H1517:H3851)</f>
        <v>Rosenberg-Wohl</v>
      </c>
      <c r="C1517" s="7">
        <v>24.02</v>
      </c>
      <c r="D1517" s="7" t="str">
        <f>_xlfn.XLOOKUP(A1517,'Medical Examinations'!J1517:J3851,'Medical Examinations'!M1517:M3851)</f>
        <v>No</v>
      </c>
      <c r="E1517" s="7" t="str">
        <f>_xlfn.XLOOKUP(A1517,'Medical Examinations'!J1517:J3851,'Medical Examinations'!N1517:N3851)</f>
        <v>No</v>
      </c>
      <c r="F1517" s="7" t="str">
        <f>_xlfn.XLOOKUP(A1517,'Medical Examinations'!J1517:J3851,'Medical Examinations'!O1517:O3851)</f>
        <v>No</v>
      </c>
      <c r="G1517" s="7">
        <v>0</v>
      </c>
      <c r="H1517" s="7" t="str">
        <f>_xlfn.XLOOKUP(A1517,'Medical Examinations'!J1517:J3851,'Medical Examinations'!Q1517:Q3851)</f>
        <v>No</v>
      </c>
      <c r="I1517" s="7" t="str">
        <f>_xlfn.XLOOKUP(A1517,'Medical Examinations'!J1517:J3851,'Medical Examinations'!S1517:S3851)</f>
        <v>Normal Weight</v>
      </c>
      <c r="J1517" s="7" t="str">
        <f>_xlfn.XLOOKUP(A1517,'Hospitalisation Details'!$K$2:$K$2344,'Hospitalisation Details'!$V$2:$V$2344,0)</f>
        <v>23-Nov-1980</v>
      </c>
      <c r="K1517" s="24">
        <f>_xlfn.XLOOKUP(A1517,'Hospitalisation Details'!$K$2:$K$2344,'Hospitalisation Details'!$P$2:$P$2344,0)</f>
        <v>6781.52</v>
      </c>
      <c r="L1517" s="24" t="str">
        <f>_xlfn.XLOOKUP(A1517,'Hospitalisation Details'!$K$2:$K$2344,'Hospitalisation Details'!$Q$2:$Q$2344,0)</f>
        <v>tier - 2</v>
      </c>
      <c r="M1517" s="5" t="str">
        <f>_xlfn.XLOOKUP(A1517,'Hospitalisation Details'!$K$2:$K$2344,'Hospitalisation Details'!$R$2:$R$2344,0)</f>
        <v>tier - 2</v>
      </c>
      <c r="N1517" s="5" t="str">
        <f>_xlfn.XLOOKUP(A1517,'Hospitalisation Details'!$K$2:$K$2344,'Hospitalisation Details'!$S$2:$S$2344,0)</f>
        <v>R1013</v>
      </c>
    </row>
    <row r="1518" spans="1:14" ht="15.6" x14ac:dyDescent="0.3">
      <c r="A1518" s="8" t="s">
        <v>854</v>
      </c>
      <c r="B1518" s="7" t="str">
        <f>_xlfn.XLOOKUP(A1518,'Customer Names'!E1518:E3852,'Customer Names'!H1518:H3852)</f>
        <v>Theriault</v>
      </c>
      <c r="C1518" s="7">
        <v>36.08</v>
      </c>
      <c r="D1518" s="7" t="str">
        <f>_xlfn.XLOOKUP(A1518,'Medical Examinations'!J1518:J3852,'Medical Examinations'!M1518:M3852)</f>
        <v>Yes</v>
      </c>
      <c r="E1518" s="7" t="str">
        <f>_xlfn.XLOOKUP(A1518,'Medical Examinations'!J1518:J3852,'Medical Examinations'!N1518:N3852)</f>
        <v>No</v>
      </c>
      <c r="F1518" s="7" t="str">
        <f>_xlfn.XLOOKUP(A1518,'Medical Examinations'!J1518:J3852,'Medical Examinations'!O1518:O3852)</f>
        <v>No</v>
      </c>
      <c r="G1518" s="7">
        <v>0</v>
      </c>
      <c r="H1518" s="7" t="str">
        <f>_xlfn.XLOOKUP(A1518,'Medical Examinations'!J1518:J3852,'Medical Examinations'!Q1518:Q3852)</f>
        <v>No</v>
      </c>
      <c r="I1518" s="7" t="str">
        <f>_xlfn.XLOOKUP(A1518,'Medical Examinations'!J1518:J3852,'Medical Examinations'!S1518:S3852)</f>
        <v>Obesity</v>
      </c>
      <c r="J1518" s="7" t="str">
        <f>_xlfn.XLOOKUP(A1518,'Hospitalisation Details'!$K$2:$K$2344,'Hospitalisation Details'!$V$2:$V$2344,0)</f>
        <v>8-Oct-1981</v>
      </c>
      <c r="K1518" s="24">
        <f>_xlfn.XLOOKUP(A1518,'Hospitalisation Details'!$K$2:$K$2344,'Hospitalisation Details'!$P$2:$P$2344,0)</f>
        <v>6781.35</v>
      </c>
      <c r="L1518" s="24" t="str">
        <f>_xlfn.XLOOKUP(A1518,'Hospitalisation Details'!$K$2:$K$2344,'Hospitalisation Details'!$Q$2:$Q$2344,0)</f>
        <v>tier - 2</v>
      </c>
      <c r="M1518" s="5" t="str">
        <f>_xlfn.XLOOKUP(A1518,'Hospitalisation Details'!$K$2:$K$2344,'Hospitalisation Details'!$R$2:$R$2344,0)</f>
        <v>tier - 1</v>
      </c>
      <c r="N1518" s="5" t="str">
        <f>_xlfn.XLOOKUP(A1518,'Hospitalisation Details'!$K$2:$K$2344,'Hospitalisation Details'!$S$2:$S$2344,0)</f>
        <v>R1013</v>
      </c>
    </row>
    <row r="1519" spans="1:14" ht="15.6" x14ac:dyDescent="0.3">
      <c r="A1519" s="8" t="s">
        <v>853</v>
      </c>
      <c r="B1519" s="7" t="str">
        <f>_xlfn.XLOOKUP(A1519,'Customer Names'!E1519:E3853,'Customer Names'!H1519:H3853)</f>
        <v>Manuel</v>
      </c>
      <c r="C1519" s="7">
        <v>32.200000000000003</v>
      </c>
      <c r="D1519" s="7" t="str">
        <f>_xlfn.XLOOKUP(A1519,'Medical Examinations'!J1519:J3853,'Medical Examinations'!M1519:M3853)</f>
        <v>Yes</v>
      </c>
      <c r="E1519" s="7" t="str">
        <f>_xlfn.XLOOKUP(A1519,'Medical Examinations'!J1519:J3853,'Medical Examinations'!N1519:N3853)</f>
        <v>No</v>
      </c>
      <c r="F1519" s="7" t="str">
        <f>_xlfn.XLOOKUP(A1519,'Medical Examinations'!J1519:J3853,'Medical Examinations'!O1519:O3853)</f>
        <v>No</v>
      </c>
      <c r="G1519" s="7">
        <v>0</v>
      </c>
      <c r="H1519" s="7" t="str">
        <f>_xlfn.XLOOKUP(A1519,'Medical Examinations'!J1519:J3853,'Medical Examinations'!Q1519:Q3853)</f>
        <v>No</v>
      </c>
      <c r="I1519" s="7" t="str">
        <f>_xlfn.XLOOKUP(A1519,'Medical Examinations'!J1519:J3853,'Medical Examinations'!S1519:S3853)</f>
        <v>Obesity</v>
      </c>
      <c r="J1519" s="7" t="str">
        <f>_xlfn.XLOOKUP(A1519,'Hospitalisation Details'!$K$2:$K$2344,'Hospitalisation Details'!$V$2:$V$2344,0)</f>
        <v>3-Sep-1981</v>
      </c>
      <c r="K1519" s="24">
        <f>_xlfn.XLOOKUP(A1519,'Hospitalisation Details'!$K$2:$K$2344,'Hospitalisation Details'!$P$2:$P$2344,0)</f>
        <v>6775.96</v>
      </c>
      <c r="L1519" s="24" t="str">
        <f>_xlfn.XLOOKUP(A1519,'Hospitalisation Details'!$K$2:$K$2344,'Hospitalisation Details'!$Q$2:$Q$2344,0)</f>
        <v>tier - 2</v>
      </c>
      <c r="M1519" s="5" t="str">
        <f>_xlfn.XLOOKUP(A1519,'Hospitalisation Details'!$K$2:$K$2344,'Hospitalisation Details'!$R$2:$R$2344,0)</f>
        <v>tier - 3</v>
      </c>
      <c r="N1519" s="5" t="str">
        <f>_xlfn.XLOOKUP(A1519,'Hospitalisation Details'!$K$2:$K$2344,'Hospitalisation Details'!$S$2:$S$2344,0)</f>
        <v>R1011</v>
      </c>
    </row>
    <row r="1520" spans="1:14" ht="15.6" x14ac:dyDescent="0.3">
      <c r="A1520" s="8" t="s">
        <v>852</v>
      </c>
      <c r="B1520" s="7" t="str">
        <f>_xlfn.XLOOKUP(A1520,'Customer Names'!E1520:E3854,'Customer Names'!H1520:H3854)</f>
        <v>Demko</v>
      </c>
      <c r="C1520" s="7">
        <v>28.05</v>
      </c>
      <c r="D1520" s="7" t="str">
        <f>_xlfn.XLOOKUP(A1520,'Medical Examinations'!J1520:J3854,'Medical Examinations'!M1520:M3854)</f>
        <v>Yes</v>
      </c>
      <c r="E1520" s="7" t="str">
        <f>_xlfn.XLOOKUP(A1520,'Medical Examinations'!J1520:J3854,'Medical Examinations'!N1520:N3854)</f>
        <v>No</v>
      </c>
      <c r="F1520" s="7" t="str">
        <f>_xlfn.XLOOKUP(A1520,'Medical Examinations'!J1520:J3854,'Medical Examinations'!O1520:O3854)</f>
        <v>No</v>
      </c>
      <c r="G1520" s="7">
        <v>0</v>
      </c>
      <c r="H1520" s="7" t="str">
        <f>_xlfn.XLOOKUP(A1520,'Medical Examinations'!J1520:J3854,'Medical Examinations'!Q1520:Q3854)</f>
        <v>No</v>
      </c>
      <c r="I1520" s="7" t="str">
        <f>_xlfn.XLOOKUP(A1520,'Medical Examinations'!J1520:J3854,'Medical Examinations'!S1520:S3854)</f>
        <v>Over Weight</v>
      </c>
      <c r="J1520" s="7" t="str">
        <f>_xlfn.XLOOKUP(A1520,'Hospitalisation Details'!$K$2:$K$2344,'Hospitalisation Details'!$V$2:$V$2344,0)</f>
        <v>21-Sep-1981</v>
      </c>
      <c r="K1520" s="24">
        <f>_xlfn.XLOOKUP(A1520,'Hospitalisation Details'!$K$2:$K$2344,'Hospitalisation Details'!$P$2:$P$2344,0)</f>
        <v>6770.19</v>
      </c>
      <c r="L1520" s="24" t="str">
        <f>_xlfn.XLOOKUP(A1520,'Hospitalisation Details'!$K$2:$K$2344,'Hospitalisation Details'!$Q$2:$Q$2344,0)</f>
        <v>tier - 2</v>
      </c>
      <c r="M1520" s="5" t="str">
        <f>_xlfn.XLOOKUP(A1520,'Hospitalisation Details'!$K$2:$K$2344,'Hospitalisation Details'!$R$2:$R$2344,0)</f>
        <v>tier - 3</v>
      </c>
      <c r="N1520" s="5" t="str">
        <f>_xlfn.XLOOKUP(A1520,'Hospitalisation Details'!$K$2:$K$2344,'Hospitalisation Details'!$S$2:$S$2344,0)</f>
        <v>R1013</v>
      </c>
    </row>
    <row r="1521" spans="1:14" ht="15.6" x14ac:dyDescent="0.3">
      <c r="A1521" s="8" t="s">
        <v>851</v>
      </c>
      <c r="B1521" s="7" t="str">
        <f>_xlfn.XLOOKUP(A1521,'Customer Names'!E1521:E3855,'Customer Names'!H1521:H3855)</f>
        <v>Battaglia</v>
      </c>
      <c r="C1521" s="7">
        <v>19</v>
      </c>
      <c r="D1521" s="7" t="str">
        <f>_xlfn.XLOOKUP(A1521,'Medical Examinations'!J1521:J3855,'Medical Examinations'!M1521:M3855)</f>
        <v>Yes</v>
      </c>
      <c r="E1521" s="7" t="str">
        <f>_xlfn.XLOOKUP(A1521,'Medical Examinations'!J1521:J3855,'Medical Examinations'!N1521:N3855)</f>
        <v>No</v>
      </c>
      <c r="F1521" s="7" t="str">
        <f>_xlfn.XLOOKUP(A1521,'Medical Examinations'!J1521:J3855,'Medical Examinations'!O1521:O3855)</f>
        <v>No</v>
      </c>
      <c r="G1521" s="7">
        <v>1</v>
      </c>
      <c r="H1521" s="7" t="str">
        <f>_xlfn.XLOOKUP(A1521,'Medical Examinations'!J1521:J3855,'Medical Examinations'!Q1521:Q3855)</f>
        <v>No</v>
      </c>
      <c r="I1521" s="7" t="str">
        <f>_xlfn.XLOOKUP(A1521,'Medical Examinations'!J1521:J3855,'Medical Examinations'!S1521:S3855)</f>
        <v>Normal Weight</v>
      </c>
      <c r="J1521" s="7" t="str">
        <f>_xlfn.XLOOKUP(A1521,'Hospitalisation Details'!$K$2:$K$2344,'Hospitalisation Details'!$V$2:$V$2344,0)</f>
        <v>10-Oct-1988</v>
      </c>
      <c r="K1521" s="24">
        <f>_xlfn.XLOOKUP(A1521,'Hospitalisation Details'!$K$2:$K$2344,'Hospitalisation Details'!$P$2:$P$2344,0)</f>
        <v>6753.04</v>
      </c>
      <c r="L1521" s="24" t="str">
        <f>_xlfn.XLOOKUP(A1521,'Hospitalisation Details'!$K$2:$K$2344,'Hospitalisation Details'!$Q$2:$Q$2344,0)</f>
        <v>tier - 2</v>
      </c>
      <c r="M1521" s="5" t="str">
        <f>_xlfn.XLOOKUP(A1521,'Hospitalisation Details'!$K$2:$K$2344,'Hospitalisation Details'!$R$2:$R$2344,0)</f>
        <v>tier - 2</v>
      </c>
      <c r="N1521" s="5" t="str">
        <f>_xlfn.XLOOKUP(A1521,'Hospitalisation Details'!$K$2:$K$2344,'Hospitalisation Details'!$S$2:$S$2344,0)</f>
        <v>R1024</v>
      </c>
    </row>
    <row r="1522" spans="1:14" ht="15.6" x14ac:dyDescent="0.3">
      <c r="A1522" s="8" t="s">
        <v>850</v>
      </c>
      <c r="B1522" s="7" t="str">
        <f>_xlfn.XLOOKUP(A1522,'Customer Names'!E1522:E3856,'Customer Names'!H1522:H3856)</f>
        <v>Follo</v>
      </c>
      <c r="C1522" s="7">
        <v>16.13</v>
      </c>
      <c r="D1522" s="7" t="str">
        <f>_xlfn.XLOOKUP(A1522,'Medical Examinations'!J1522:J3856,'Medical Examinations'!M1522:M3856)</f>
        <v>Yes</v>
      </c>
      <c r="E1522" s="7" t="str">
        <f>_xlfn.XLOOKUP(A1522,'Medical Examinations'!J1522:J3856,'Medical Examinations'!N1522:N3856)</f>
        <v>No</v>
      </c>
      <c r="F1522" s="7" t="str">
        <f>_xlfn.XLOOKUP(A1522,'Medical Examinations'!J1522:J3856,'Medical Examinations'!O1522:O3856)</f>
        <v>No</v>
      </c>
      <c r="G1522" s="7">
        <v>2</v>
      </c>
      <c r="H1522" s="7" t="str">
        <f>_xlfn.XLOOKUP(A1522,'Medical Examinations'!J1522:J3856,'Medical Examinations'!Q1522:Q3856)</f>
        <v>No</v>
      </c>
      <c r="I1522" s="7" t="str">
        <f>_xlfn.XLOOKUP(A1522,'Medical Examinations'!J1522:J3856,'Medical Examinations'!S1522:S3856)</f>
        <v>Under Weight</v>
      </c>
      <c r="J1522" s="7" t="str">
        <f>_xlfn.XLOOKUP(A1522,'Hospitalisation Details'!$K$2:$K$2344,'Hospitalisation Details'!$V$2:$V$2344,0)</f>
        <v>9-Dec-1966</v>
      </c>
      <c r="K1522" s="24">
        <f>_xlfn.XLOOKUP(A1522,'Hospitalisation Details'!$K$2:$K$2344,'Hospitalisation Details'!$P$2:$P$2344,0)</f>
        <v>6750.27</v>
      </c>
      <c r="L1522" s="24" t="str">
        <f>_xlfn.XLOOKUP(A1522,'Hospitalisation Details'!$K$2:$K$2344,'Hospitalisation Details'!$Q$2:$Q$2344,0)</f>
        <v>tier - 3</v>
      </c>
      <c r="M1522" s="5" t="str">
        <f>_xlfn.XLOOKUP(A1522,'Hospitalisation Details'!$K$2:$K$2344,'Hospitalisation Details'!$R$2:$R$2344,0)</f>
        <v>tier - 2</v>
      </c>
      <c r="N1522" s="5" t="str">
        <f>_xlfn.XLOOKUP(A1522,'Hospitalisation Details'!$K$2:$K$2344,'Hospitalisation Details'!$S$2:$S$2344,0)</f>
        <v>R1013</v>
      </c>
    </row>
    <row r="1523" spans="1:14" ht="15.6" x14ac:dyDescent="0.3">
      <c r="A1523" s="8" t="s">
        <v>849</v>
      </c>
      <c r="B1523" s="7" t="str">
        <f>_xlfn.XLOOKUP(A1523,'Customer Names'!E1523:E3857,'Customer Names'!H1523:H3857)</f>
        <v>Barana</v>
      </c>
      <c r="C1523" s="7">
        <v>18.77</v>
      </c>
      <c r="D1523" s="7" t="str">
        <f>_xlfn.XLOOKUP(A1523,'Medical Examinations'!J1523:J3857,'Medical Examinations'!M1523:M3857)</f>
        <v>Yes</v>
      </c>
      <c r="E1523" s="7" t="str">
        <f>_xlfn.XLOOKUP(A1523,'Medical Examinations'!J1523:J3857,'Medical Examinations'!N1523:N3857)</f>
        <v>No</v>
      </c>
      <c r="F1523" s="7" t="str">
        <f>_xlfn.XLOOKUP(A1523,'Medical Examinations'!J1523:J3857,'Medical Examinations'!O1523:O3857)</f>
        <v>No</v>
      </c>
      <c r="G1523" s="7">
        <v>2</v>
      </c>
      <c r="H1523" s="7" t="str">
        <f>_xlfn.XLOOKUP(A1523,'Medical Examinations'!J1523:J3857,'Medical Examinations'!Q1523:Q3857)</f>
        <v>No</v>
      </c>
      <c r="I1523" s="7" t="str">
        <f>_xlfn.XLOOKUP(A1523,'Medical Examinations'!J1523:J3857,'Medical Examinations'!S1523:S3857)</f>
        <v>Normal Weight</v>
      </c>
      <c r="J1523" s="7" t="str">
        <f>_xlfn.XLOOKUP(A1523,'Hospitalisation Details'!$K$2:$K$2344,'Hospitalisation Details'!$V$2:$V$2344,0)</f>
        <v>17-Jun-1970</v>
      </c>
      <c r="K1523" s="24">
        <f>_xlfn.XLOOKUP(A1523,'Hospitalisation Details'!$K$2:$K$2344,'Hospitalisation Details'!$P$2:$P$2344,0)</f>
        <v>6749.63</v>
      </c>
      <c r="L1523" s="24" t="str">
        <f>_xlfn.XLOOKUP(A1523,'Hospitalisation Details'!$K$2:$K$2344,'Hospitalisation Details'!$Q$2:$Q$2344,0)</f>
        <v>tier - 2</v>
      </c>
      <c r="M1523" s="5" t="str">
        <f>_xlfn.XLOOKUP(A1523,'Hospitalisation Details'!$K$2:$K$2344,'Hospitalisation Details'!$R$2:$R$2344,0)</f>
        <v>tier - 1</v>
      </c>
      <c r="N1523" s="5" t="str">
        <f>_xlfn.XLOOKUP(A1523,'Hospitalisation Details'!$K$2:$K$2344,'Hospitalisation Details'!$S$2:$S$2344,0)</f>
        <v>R1013</v>
      </c>
    </row>
    <row r="1524" spans="1:14" ht="15.6" x14ac:dyDescent="0.3">
      <c r="A1524" s="8" t="s">
        <v>848</v>
      </c>
      <c r="B1524" s="7" t="str">
        <f>_xlfn.XLOOKUP(A1524,'Customer Names'!E1524:E3858,'Customer Names'!H1524:H3858)</f>
        <v>Lysaght</v>
      </c>
      <c r="C1524" s="7">
        <v>28.88</v>
      </c>
      <c r="D1524" s="7" t="str">
        <f>_xlfn.XLOOKUP(A1524,'Medical Examinations'!J1524:J3858,'Medical Examinations'!M1524:M3858)</f>
        <v>Yes</v>
      </c>
      <c r="E1524" s="7" t="str">
        <f>_xlfn.XLOOKUP(A1524,'Medical Examinations'!J1524:J3858,'Medical Examinations'!N1524:N3858)</f>
        <v>No</v>
      </c>
      <c r="F1524" s="7" t="str">
        <f>_xlfn.XLOOKUP(A1524,'Medical Examinations'!J1524:J3858,'Medical Examinations'!O1524:O3858)</f>
        <v>No</v>
      </c>
      <c r="G1524" s="7">
        <v>1</v>
      </c>
      <c r="H1524" s="7" t="str">
        <f>_xlfn.XLOOKUP(A1524,'Medical Examinations'!J1524:J3858,'Medical Examinations'!Q1524:Q3858)</f>
        <v>No</v>
      </c>
      <c r="I1524" s="7" t="str">
        <f>_xlfn.XLOOKUP(A1524,'Medical Examinations'!J1524:J3858,'Medical Examinations'!S1524:S3858)</f>
        <v>Over Weight</v>
      </c>
      <c r="J1524" s="7" t="str">
        <f>_xlfn.XLOOKUP(A1524,'Hospitalisation Details'!$K$2:$K$2344,'Hospitalisation Details'!$V$2:$V$2344,0)</f>
        <v>5-Jun-1986</v>
      </c>
      <c r="K1524" s="24">
        <f>_xlfn.XLOOKUP(A1524,'Hospitalisation Details'!$K$2:$K$2344,'Hospitalisation Details'!$P$2:$P$2344,0)</f>
        <v>6748.59</v>
      </c>
      <c r="L1524" s="24" t="str">
        <f>_xlfn.XLOOKUP(A1524,'Hospitalisation Details'!$K$2:$K$2344,'Hospitalisation Details'!$Q$2:$Q$2344,0)</f>
        <v>tier - 3</v>
      </c>
      <c r="M1524" s="5" t="str">
        <f>_xlfn.XLOOKUP(A1524,'Hospitalisation Details'!$K$2:$K$2344,'Hospitalisation Details'!$R$2:$R$2344,0)</f>
        <v>tier - 1</v>
      </c>
      <c r="N1524" s="5" t="str">
        <f>_xlfn.XLOOKUP(A1524,'Hospitalisation Details'!$K$2:$K$2344,'Hospitalisation Details'!$S$2:$S$2344,0)</f>
        <v>R1016</v>
      </c>
    </row>
    <row r="1525" spans="1:14" ht="15.6" x14ac:dyDescent="0.3">
      <c r="A1525" s="8" t="s">
        <v>847</v>
      </c>
      <c r="B1525" s="7" t="str">
        <f>_xlfn.XLOOKUP(A1525,'Customer Names'!E1525:E3859,'Customer Names'!H1525:H3859)</f>
        <v>Chalmers</v>
      </c>
      <c r="C1525" s="7">
        <v>27.55</v>
      </c>
      <c r="D1525" s="7" t="str">
        <f>_xlfn.XLOOKUP(A1525,'Medical Examinations'!J1525:J3859,'Medical Examinations'!M1525:M3859)</f>
        <v>Yes</v>
      </c>
      <c r="E1525" s="7" t="str">
        <f>_xlfn.XLOOKUP(A1525,'Medical Examinations'!J1525:J3859,'Medical Examinations'!N1525:N3859)</f>
        <v>No</v>
      </c>
      <c r="F1525" s="7" t="str">
        <f>_xlfn.XLOOKUP(A1525,'Medical Examinations'!J1525:J3859,'Medical Examinations'!O1525:O3859)</f>
        <v>No</v>
      </c>
      <c r="G1525" s="7">
        <v>1</v>
      </c>
      <c r="H1525" s="7" t="str">
        <f>_xlfn.XLOOKUP(A1525,'Medical Examinations'!J1525:J3859,'Medical Examinations'!Q1525:Q3859)</f>
        <v>No</v>
      </c>
      <c r="I1525" s="7" t="str">
        <f>_xlfn.XLOOKUP(A1525,'Medical Examinations'!J1525:J3859,'Medical Examinations'!S1525:S3859)</f>
        <v>Over Weight</v>
      </c>
      <c r="J1525" s="7" t="str">
        <f>_xlfn.XLOOKUP(A1525,'Hospitalisation Details'!$K$2:$K$2344,'Hospitalisation Details'!$V$2:$V$2344,0)</f>
        <v>7-Aug-1986</v>
      </c>
      <c r="K1525" s="24">
        <f>_xlfn.XLOOKUP(A1525,'Hospitalisation Details'!$K$2:$K$2344,'Hospitalisation Details'!$P$2:$P$2344,0)</f>
        <v>6746.74</v>
      </c>
      <c r="L1525" s="24" t="str">
        <f>_xlfn.XLOOKUP(A1525,'Hospitalisation Details'!$K$2:$K$2344,'Hospitalisation Details'!$Q$2:$Q$2344,0)</f>
        <v>tier - 3</v>
      </c>
      <c r="M1525" s="5" t="str">
        <f>_xlfn.XLOOKUP(A1525,'Hospitalisation Details'!$K$2:$K$2344,'Hospitalisation Details'!$R$2:$R$2344,0)</f>
        <v>tier - 2</v>
      </c>
      <c r="N1525" s="5" t="str">
        <f>_xlfn.XLOOKUP(A1525,'Hospitalisation Details'!$K$2:$K$2344,'Hospitalisation Details'!$S$2:$S$2344,0)</f>
        <v>R1016</v>
      </c>
    </row>
    <row r="1526" spans="1:14" ht="15.6" x14ac:dyDescent="0.3">
      <c r="A1526" s="8" t="s">
        <v>846</v>
      </c>
      <c r="B1526" s="7" t="str">
        <f>_xlfn.XLOOKUP(A1526,'Customer Names'!E1526:E3860,'Customer Names'!H1526:H3860)</f>
        <v>Phillippi</v>
      </c>
      <c r="C1526" s="7">
        <v>15.6</v>
      </c>
      <c r="D1526" s="7" t="str">
        <f>_xlfn.XLOOKUP(A1526,'Medical Examinations'!J1526:J3860,'Medical Examinations'!M1526:M3860)</f>
        <v>No</v>
      </c>
      <c r="E1526" s="7" t="str">
        <f>_xlfn.XLOOKUP(A1526,'Medical Examinations'!J1526:J3860,'Medical Examinations'!N1526:N3860)</f>
        <v>No</v>
      </c>
      <c r="F1526" s="7" t="str">
        <f>_xlfn.XLOOKUP(A1526,'Medical Examinations'!J1526:J3860,'Medical Examinations'!O1526:O3860)</f>
        <v>No</v>
      </c>
      <c r="G1526" s="7">
        <v>0</v>
      </c>
      <c r="H1526" s="7" t="str">
        <f>_xlfn.XLOOKUP(A1526,'Medical Examinations'!J1526:J3860,'Medical Examinations'!Q1526:Q3860)</f>
        <v>No</v>
      </c>
      <c r="I1526" s="7" t="str">
        <f>_xlfn.XLOOKUP(A1526,'Medical Examinations'!J1526:J3860,'Medical Examinations'!S1526:S3860)</f>
        <v>Under Weight</v>
      </c>
      <c r="J1526" s="7" t="str">
        <f>_xlfn.XLOOKUP(A1526,'Hospitalisation Details'!$K$2:$K$2344,'Hospitalisation Details'!$V$2:$V$2344,0)</f>
        <v>18-Jul-1968</v>
      </c>
      <c r="K1526" s="24">
        <f>_xlfn.XLOOKUP(A1526,'Hospitalisation Details'!$K$2:$K$2344,'Hospitalisation Details'!$P$2:$P$2344,0)</f>
        <v>6738.84</v>
      </c>
      <c r="L1526" s="24" t="str">
        <f>_xlfn.XLOOKUP(A1526,'Hospitalisation Details'!$K$2:$K$2344,'Hospitalisation Details'!$Q$2:$Q$2344,0)</f>
        <v>tier - 3</v>
      </c>
      <c r="M1526" s="5" t="str">
        <f>_xlfn.XLOOKUP(A1526,'Hospitalisation Details'!$K$2:$K$2344,'Hospitalisation Details'!$R$2:$R$2344,0)</f>
        <v>tier - 1</v>
      </c>
      <c r="N1526" s="5" t="str">
        <f>_xlfn.XLOOKUP(A1526,'Hospitalisation Details'!$K$2:$K$2344,'Hospitalisation Details'!$S$2:$S$2344,0)</f>
        <v>R1012</v>
      </c>
    </row>
    <row r="1527" spans="1:14" ht="15.6" x14ac:dyDescent="0.3">
      <c r="A1527" s="8" t="s">
        <v>845</v>
      </c>
      <c r="B1527" s="7" t="str">
        <f>_xlfn.XLOOKUP(A1527,'Customer Names'!E1527:E3861,'Customer Names'!H1527:H3861)</f>
        <v>MacPherson</v>
      </c>
      <c r="C1527" s="7">
        <v>21.99</v>
      </c>
      <c r="D1527" s="7" t="str">
        <f>_xlfn.XLOOKUP(A1527,'Medical Examinations'!J1527:J3861,'Medical Examinations'!M1527:M3861)</f>
        <v>No</v>
      </c>
      <c r="E1527" s="7" t="str">
        <f>_xlfn.XLOOKUP(A1527,'Medical Examinations'!J1527:J3861,'Medical Examinations'!N1527:N3861)</f>
        <v>No</v>
      </c>
      <c r="F1527" s="7" t="str">
        <f>_xlfn.XLOOKUP(A1527,'Medical Examinations'!J1527:J3861,'Medical Examinations'!O1527:O3861)</f>
        <v>No</v>
      </c>
      <c r="G1527" s="7">
        <v>0</v>
      </c>
      <c r="H1527" s="7" t="str">
        <f>_xlfn.XLOOKUP(A1527,'Medical Examinations'!J1527:J3861,'Medical Examinations'!Q1527:Q3861)</f>
        <v>No</v>
      </c>
      <c r="I1527" s="7" t="str">
        <f>_xlfn.XLOOKUP(A1527,'Medical Examinations'!J1527:J3861,'Medical Examinations'!S1527:S3861)</f>
        <v>Normal Weight</v>
      </c>
      <c r="J1527" s="7" t="str">
        <f>_xlfn.XLOOKUP(A1527,'Hospitalisation Details'!$K$2:$K$2344,'Hospitalisation Details'!$V$2:$V$2344,0)</f>
        <v>21-Oct-1978</v>
      </c>
      <c r="K1527" s="24">
        <f>_xlfn.XLOOKUP(A1527,'Hospitalisation Details'!$K$2:$K$2344,'Hospitalisation Details'!$P$2:$P$2344,0)</f>
        <v>6737.98</v>
      </c>
      <c r="L1527" s="24" t="str">
        <f>_xlfn.XLOOKUP(A1527,'Hospitalisation Details'!$K$2:$K$2344,'Hospitalisation Details'!$Q$2:$Q$2344,0)</f>
        <v>tier - 2</v>
      </c>
      <c r="M1527" s="5" t="str">
        <f>_xlfn.XLOOKUP(A1527,'Hospitalisation Details'!$K$2:$K$2344,'Hospitalisation Details'!$R$2:$R$2344,0)</f>
        <v>tier - 3</v>
      </c>
      <c r="N1527" s="5" t="str">
        <f>_xlfn.XLOOKUP(A1527,'Hospitalisation Details'!$K$2:$K$2344,'Hospitalisation Details'!$S$2:$S$2344,0)</f>
        <v>R1013</v>
      </c>
    </row>
    <row r="1528" spans="1:14" ht="15.6" x14ac:dyDescent="0.3">
      <c r="A1528" s="8" t="s">
        <v>844</v>
      </c>
      <c r="B1528" s="7" t="str">
        <f>_xlfn.XLOOKUP(A1528,'Customer Names'!E1528:E3862,'Customer Names'!H1528:H3862)</f>
        <v>Delfidio</v>
      </c>
      <c r="C1528" s="7">
        <v>34.85</v>
      </c>
      <c r="D1528" s="7" t="str">
        <f>_xlfn.XLOOKUP(A1528,'Medical Examinations'!J1528:J3862,'Medical Examinations'!M1528:M3862)</f>
        <v>No</v>
      </c>
      <c r="E1528" s="7" t="str">
        <f>_xlfn.XLOOKUP(A1528,'Medical Examinations'!J1528:J3862,'Medical Examinations'!N1528:N3862)</f>
        <v>No</v>
      </c>
      <c r="F1528" s="7" t="str">
        <f>_xlfn.XLOOKUP(A1528,'Medical Examinations'!J1528:J3862,'Medical Examinations'!O1528:O3862)</f>
        <v>No</v>
      </c>
      <c r="G1528" s="7">
        <v>0</v>
      </c>
      <c r="H1528" s="7" t="str">
        <f>_xlfn.XLOOKUP(A1528,'Medical Examinations'!J1528:J3862,'Medical Examinations'!Q1528:Q3862)</f>
        <v>No</v>
      </c>
      <c r="I1528" s="7" t="str">
        <f>_xlfn.XLOOKUP(A1528,'Medical Examinations'!J1528:J3862,'Medical Examinations'!S1528:S3862)</f>
        <v>Obesity</v>
      </c>
      <c r="J1528" s="7" t="str">
        <f>_xlfn.XLOOKUP(A1528,'Hospitalisation Details'!$K$2:$K$2344,'Hospitalisation Details'!$V$2:$V$2344,0)</f>
        <v>13-Jun-1994</v>
      </c>
      <c r="K1528" s="24">
        <f>_xlfn.XLOOKUP(A1528,'Hospitalisation Details'!$K$2:$K$2344,'Hospitalisation Details'!$P$2:$P$2344,0)</f>
        <v>6721.37</v>
      </c>
      <c r="L1528" s="24" t="str">
        <f>_xlfn.XLOOKUP(A1528,'Hospitalisation Details'!$K$2:$K$2344,'Hospitalisation Details'!$Q$2:$Q$2344,0)</f>
        <v>tier - 2</v>
      </c>
      <c r="M1528" s="5" t="str">
        <f>_xlfn.XLOOKUP(A1528,'Hospitalisation Details'!$K$2:$K$2344,'Hospitalisation Details'!$R$2:$R$2344,0)</f>
        <v>tier - 1</v>
      </c>
      <c r="N1528" s="5" t="str">
        <f>_xlfn.XLOOKUP(A1528,'Hospitalisation Details'!$K$2:$K$2344,'Hospitalisation Details'!$S$2:$S$2344,0)</f>
        <v>R1012</v>
      </c>
    </row>
    <row r="1529" spans="1:14" ht="15.6" x14ac:dyDescent="0.3">
      <c r="A1529" s="8" t="s">
        <v>843</v>
      </c>
      <c r="B1529" s="7" t="str">
        <f>_xlfn.XLOOKUP(A1529,'Customer Names'!E1529:E3863,'Customer Names'!H1529:H3863)</f>
        <v>Cummings</v>
      </c>
      <c r="C1529" s="7">
        <v>24.51</v>
      </c>
      <c r="D1529" s="7" t="str">
        <f>_xlfn.XLOOKUP(A1529,'Medical Examinations'!J1529:J3863,'Medical Examinations'!M1529:M3863)</f>
        <v>Yes</v>
      </c>
      <c r="E1529" s="7" t="str">
        <f>_xlfn.XLOOKUP(A1529,'Medical Examinations'!J1529:J3863,'Medical Examinations'!N1529:N3863)</f>
        <v>No</v>
      </c>
      <c r="F1529" s="7" t="str">
        <f>_xlfn.XLOOKUP(A1529,'Medical Examinations'!J1529:J3863,'Medical Examinations'!O1529:O3863)</f>
        <v>Yes</v>
      </c>
      <c r="G1529" s="7">
        <v>1</v>
      </c>
      <c r="H1529" s="7" t="str">
        <f>_xlfn.XLOOKUP(A1529,'Medical Examinations'!J1529:J3863,'Medical Examinations'!Q1529:Q3863)</f>
        <v>No</v>
      </c>
      <c r="I1529" s="7" t="str">
        <f>_xlfn.XLOOKUP(A1529,'Medical Examinations'!J1529:J3863,'Medical Examinations'!S1529:S3863)</f>
        <v>Normal Weight</v>
      </c>
      <c r="J1529" s="7" t="str">
        <f>_xlfn.XLOOKUP(A1529,'Hospitalisation Details'!$K$2:$K$2344,'Hospitalisation Details'!$V$2:$V$2344,0)</f>
        <v>12-Jun-1983</v>
      </c>
      <c r="K1529" s="24">
        <f>_xlfn.XLOOKUP(A1529,'Hospitalisation Details'!$K$2:$K$2344,'Hospitalisation Details'!$P$2:$P$2344,0)</f>
        <v>6710.19</v>
      </c>
      <c r="L1529" s="24" t="str">
        <f>_xlfn.XLOOKUP(A1529,'Hospitalisation Details'!$K$2:$K$2344,'Hospitalisation Details'!$Q$2:$Q$2344,0)</f>
        <v>tier - 3</v>
      </c>
      <c r="M1529" s="5" t="str">
        <f>_xlfn.XLOOKUP(A1529,'Hospitalisation Details'!$K$2:$K$2344,'Hospitalisation Details'!$R$2:$R$2344,0)</f>
        <v>tier - 3</v>
      </c>
      <c r="N1529" s="5" t="str">
        <f>_xlfn.XLOOKUP(A1529,'Hospitalisation Details'!$K$2:$K$2344,'Hospitalisation Details'!$S$2:$S$2344,0)</f>
        <v>R1012</v>
      </c>
    </row>
    <row r="1530" spans="1:14" ht="15.6" x14ac:dyDescent="0.3">
      <c r="A1530" s="8" t="s">
        <v>842</v>
      </c>
      <c r="B1530" s="7" t="str">
        <f>_xlfn.XLOOKUP(A1530,'Customer Names'!E1530:E3864,'Customer Names'!H1530:H3864)</f>
        <v>Schroegel</v>
      </c>
      <c r="C1530" s="7">
        <v>19.399999999999999</v>
      </c>
      <c r="D1530" s="7" t="str">
        <f>_xlfn.XLOOKUP(A1530,'Medical Examinations'!J1530:J3864,'Medical Examinations'!M1530:M3864)</f>
        <v>No</v>
      </c>
      <c r="E1530" s="7" t="str">
        <f>_xlfn.XLOOKUP(A1530,'Medical Examinations'!J1530:J3864,'Medical Examinations'!N1530:N3864)</f>
        <v>No</v>
      </c>
      <c r="F1530" s="7" t="str">
        <f>_xlfn.XLOOKUP(A1530,'Medical Examinations'!J1530:J3864,'Medical Examinations'!O1530:O3864)</f>
        <v>No</v>
      </c>
      <c r="G1530" s="7">
        <v>0</v>
      </c>
      <c r="H1530" s="7" t="str">
        <f>_xlfn.XLOOKUP(A1530,'Medical Examinations'!J1530:J3864,'Medical Examinations'!Q1530:Q3864)</f>
        <v>No</v>
      </c>
      <c r="I1530" s="7" t="str">
        <f>_xlfn.XLOOKUP(A1530,'Medical Examinations'!J1530:J3864,'Medical Examinations'!S1530:S3864)</f>
        <v>Normal Weight</v>
      </c>
      <c r="J1530" s="7" t="str">
        <f>_xlfn.XLOOKUP(A1530,'Hospitalisation Details'!$K$2:$K$2344,'Hospitalisation Details'!$V$2:$V$2344,0)</f>
        <v>12-Dec-1971</v>
      </c>
      <c r="K1530" s="24">
        <f>_xlfn.XLOOKUP(A1530,'Hospitalisation Details'!$K$2:$K$2344,'Hospitalisation Details'!$P$2:$P$2344,0)</f>
        <v>6706.47</v>
      </c>
      <c r="L1530" s="24" t="str">
        <f>_xlfn.XLOOKUP(A1530,'Hospitalisation Details'!$K$2:$K$2344,'Hospitalisation Details'!$Q$2:$Q$2344,0)</f>
        <v>tier - 2</v>
      </c>
      <c r="M1530" s="5" t="str">
        <f>_xlfn.XLOOKUP(A1530,'Hospitalisation Details'!$K$2:$K$2344,'Hospitalisation Details'!$R$2:$R$2344,0)</f>
        <v>tier - 1</v>
      </c>
      <c r="N1530" s="5" t="str">
        <f>_xlfn.XLOOKUP(A1530,'Hospitalisation Details'!$K$2:$K$2344,'Hospitalisation Details'!$S$2:$S$2344,0)</f>
        <v>R1013</v>
      </c>
    </row>
    <row r="1531" spans="1:14" ht="15.6" x14ac:dyDescent="0.3">
      <c r="A1531" s="8" t="s">
        <v>841</v>
      </c>
      <c r="B1531" s="7" t="str">
        <f>_xlfn.XLOOKUP(A1531,'Customer Names'!E1531:E3865,'Customer Names'!H1531:H3865)</f>
        <v>Williams</v>
      </c>
      <c r="C1531" s="7">
        <v>15.1</v>
      </c>
      <c r="D1531" s="7" t="str">
        <f>_xlfn.XLOOKUP(A1531,'Medical Examinations'!J1531:J3865,'Medical Examinations'!M1531:M3865)</f>
        <v>No</v>
      </c>
      <c r="E1531" s="7" t="str">
        <f>_xlfn.XLOOKUP(A1531,'Medical Examinations'!J1531:J3865,'Medical Examinations'!N1531:N3865)</f>
        <v>No</v>
      </c>
      <c r="F1531" s="7" t="str">
        <f>_xlfn.XLOOKUP(A1531,'Medical Examinations'!J1531:J3865,'Medical Examinations'!O1531:O3865)</f>
        <v>No</v>
      </c>
      <c r="G1531" s="7">
        <v>0</v>
      </c>
      <c r="H1531" s="7" t="str">
        <f>_xlfn.XLOOKUP(A1531,'Medical Examinations'!J1531:J3865,'Medical Examinations'!Q1531:Q3865)</f>
        <v>No</v>
      </c>
      <c r="I1531" s="7" t="str">
        <f>_xlfn.XLOOKUP(A1531,'Medical Examinations'!J1531:J3865,'Medical Examinations'!S1531:S3865)</f>
        <v>Under Weight</v>
      </c>
      <c r="J1531" s="7" t="str">
        <f>_xlfn.XLOOKUP(A1531,'Hospitalisation Details'!$K$2:$K$2344,'Hospitalisation Details'!$V$2:$V$2344,0)</f>
        <v>13-Jul-1968</v>
      </c>
      <c r="K1531" s="24">
        <f>_xlfn.XLOOKUP(A1531,'Hospitalisation Details'!$K$2:$K$2344,'Hospitalisation Details'!$P$2:$P$2344,0)</f>
        <v>6700.56</v>
      </c>
      <c r="L1531" s="24" t="str">
        <f>_xlfn.XLOOKUP(A1531,'Hospitalisation Details'!$K$2:$K$2344,'Hospitalisation Details'!$Q$2:$Q$2344,0)</f>
        <v>tier - 3</v>
      </c>
      <c r="M1531" s="5" t="str">
        <f>_xlfn.XLOOKUP(A1531,'Hospitalisation Details'!$K$2:$K$2344,'Hospitalisation Details'!$R$2:$R$2344,0)</f>
        <v>tier - 1</v>
      </c>
      <c r="N1531" s="5" t="str">
        <f>_xlfn.XLOOKUP(A1531,'Hospitalisation Details'!$K$2:$K$2344,'Hospitalisation Details'!$S$2:$S$2344,0)</f>
        <v>R1012</v>
      </c>
    </row>
    <row r="1532" spans="1:14" ht="15.6" x14ac:dyDescent="0.3">
      <c r="A1532" s="8" t="s">
        <v>840</v>
      </c>
      <c r="B1532" s="7" t="str">
        <f>_xlfn.XLOOKUP(A1532,'Customer Names'!E1532:E3866,'Customer Names'!H1532:H3866)</f>
        <v>Casey</v>
      </c>
      <c r="C1532" s="7">
        <v>23.37</v>
      </c>
      <c r="D1532" s="7" t="str">
        <f>_xlfn.XLOOKUP(A1532,'Medical Examinations'!J1532:J3866,'Medical Examinations'!M1532:M3866)</f>
        <v>Yes</v>
      </c>
      <c r="E1532" s="7" t="str">
        <f>_xlfn.XLOOKUP(A1532,'Medical Examinations'!J1532:J3866,'Medical Examinations'!N1532:N3866)</f>
        <v>No</v>
      </c>
      <c r="F1532" s="7" t="str">
        <f>_xlfn.XLOOKUP(A1532,'Medical Examinations'!J1532:J3866,'Medical Examinations'!O1532:O3866)</f>
        <v>No</v>
      </c>
      <c r="G1532" s="7">
        <v>0</v>
      </c>
      <c r="H1532" s="7" t="str">
        <f>_xlfn.XLOOKUP(A1532,'Medical Examinations'!J1532:J3866,'Medical Examinations'!Q1532:Q3866)</f>
        <v>No</v>
      </c>
      <c r="I1532" s="7" t="str">
        <f>_xlfn.XLOOKUP(A1532,'Medical Examinations'!J1532:J3866,'Medical Examinations'!S1532:S3866)</f>
        <v>Normal Weight</v>
      </c>
      <c r="J1532" s="7" t="str">
        <f>_xlfn.XLOOKUP(A1532,'Hospitalisation Details'!$K$2:$K$2344,'Hospitalisation Details'!$V$2:$V$2344,0)</f>
        <v>9-Jul-1985</v>
      </c>
      <c r="K1532" s="24">
        <f>_xlfn.XLOOKUP(A1532,'Hospitalisation Details'!$K$2:$K$2344,'Hospitalisation Details'!$P$2:$P$2344,0)</f>
        <v>6686.43</v>
      </c>
      <c r="L1532" s="24" t="str">
        <f>_xlfn.XLOOKUP(A1532,'Hospitalisation Details'!$K$2:$K$2344,'Hospitalisation Details'!$Q$2:$Q$2344,0)</f>
        <v>tier - 2</v>
      </c>
      <c r="M1532" s="5" t="str">
        <f>_xlfn.XLOOKUP(A1532,'Hospitalisation Details'!$K$2:$K$2344,'Hospitalisation Details'!$R$2:$R$2344,0)</f>
        <v>tier - 3</v>
      </c>
      <c r="N1532" s="5" t="str">
        <f>_xlfn.XLOOKUP(A1532,'Hospitalisation Details'!$K$2:$K$2344,'Hospitalisation Details'!$S$2:$S$2344,0)</f>
        <v>R1012</v>
      </c>
    </row>
    <row r="1533" spans="1:14" ht="15.6" x14ac:dyDescent="0.3">
      <c r="A1533" s="8" t="s">
        <v>839</v>
      </c>
      <c r="B1533" s="7" t="str">
        <f>_xlfn.XLOOKUP(A1533,'Customer Names'!E1533:E3867,'Customer Names'!H1533:H3867)</f>
        <v>Randall</v>
      </c>
      <c r="C1533" s="7">
        <v>42.4</v>
      </c>
      <c r="D1533" s="7" t="str">
        <f>_xlfn.XLOOKUP(A1533,'Medical Examinations'!J1533:J3867,'Medical Examinations'!M1533:M3867)</f>
        <v>No</v>
      </c>
      <c r="E1533" s="7" t="str">
        <f>_xlfn.XLOOKUP(A1533,'Medical Examinations'!J1533:J3867,'Medical Examinations'!N1533:N3867)</f>
        <v>No</v>
      </c>
      <c r="F1533" s="7" t="str">
        <f>_xlfn.XLOOKUP(A1533,'Medical Examinations'!J1533:J3867,'Medical Examinations'!O1533:O3867)</f>
        <v>No</v>
      </c>
      <c r="G1533" s="7">
        <v>0</v>
      </c>
      <c r="H1533" s="7" t="str">
        <f>_xlfn.XLOOKUP(A1533,'Medical Examinations'!J1533:J3867,'Medical Examinations'!Q1533:Q3867)</f>
        <v>No</v>
      </c>
      <c r="I1533" s="7" t="str">
        <f>_xlfn.XLOOKUP(A1533,'Medical Examinations'!J1533:J3867,'Medical Examinations'!S1533:S3867)</f>
        <v>Obesity</v>
      </c>
      <c r="J1533" s="7" t="str">
        <f>_xlfn.XLOOKUP(A1533,'Hospitalisation Details'!$K$2:$K$2344,'Hospitalisation Details'!$V$2:$V$2344,0)</f>
        <v>20-Oct-1989</v>
      </c>
      <c r="K1533" s="24">
        <f>_xlfn.XLOOKUP(A1533,'Hospitalisation Details'!$K$2:$K$2344,'Hospitalisation Details'!$P$2:$P$2344,0)</f>
        <v>6666.24</v>
      </c>
      <c r="L1533" s="24" t="str">
        <f>_xlfn.XLOOKUP(A1533,'Hospitalisation Details'!$K$2:$K$2344,'Hospitalisation Details'!$Q$2:$Q$2344,0)</f>
        <v>tier - 3</v>
      </c>
      <c r="M1533" s="5" t="str">
        <f>_xlfn.XLOOKUP(A1533,'Hospitalisation Details'!$K$2:$K$2344,'Hospitalisation Details'!$R$2:$R$2344,0)</f>
        <v>tier - 1</v>
      </c>
      <c r="N1533" s="5" t="str">
        <f>_xlfn.XLOOKUP(A1533,'Hospitalisation Details'!$K$2:$K$2344,'Hospitalisation Details'!$S$2:$S$2344,0)</f>
        <v>R1011</v>
      </c>
    </row>
    <row r="1534" spans="1:14" ht="15.6" x14ac:dyDescent="0.3">
      <c r="A1534" s="8" t="s">
        <v>838</v>
      </c>
      <c r="B1534" s="7" t="str">
        <f>_xlfn.XLOOKUP(A1534,'Customer Names'!E1534:E3868,'Customer Names'!H1534:H3868)</f>
        <v>Doyon</v>
      </c>
      <c r="C1534" s="7">
        <v>28.405000000000001</v>
      </c>
      <c r="D1534" s="7" t="str">
        <f>_xlfn.XLOOKUP(A1534,'Medical Examinations'!J1534:J3868,'Medical Examinations'!M1534:M3868)</f>
        <v>Yes</v>
      </c>
      <c r="E1534" s="7" t="str">
        <f>_xlfn.XLOOKUP(A1534,'Medical Examinations'!J1534:J3868,'Medical Examinations'!N1534:N3868)</f>
        <v>No</v>
      </c>
      <c r="F1534" s="7" t="str">
        <f>_xlfn.XLOOKUP(A1534,'Medical Examinations'!J1534:J3868,'Medical Examinations'!O1534:O3868)</f>
        <v>No</v>
      </c>
      <c r="G1534" s="7">
        <v>0</v>
      </c>
      <c r="H1534" s="7" t="str">
        <f>_xlfn.XLOOKUP(A1534,'Medical Examinations'!J1534:J3868,'Medical Examinations'!Q1534:Q3868)</f>
        <v>No</v>
      </c>
      <c r="I1534" s="7" t="str">
        <f>_xlfn.XLOOKUP(A1534,'Medical Examinations'!J1534:J3868,'Medical Examinations'!S1534:S3868)</f>
        <v>Over Weight</v>
      </c>
      <c r="J1534" s="7" t="str">
        <f>_xlfn.XLOOKUP(A1534,'Hospitalisation Details'!$K$2:$K$2344,'Hospitalisation Details'!$V$2:$V$2344,0)</f>
        <v>17-Sep-1981</v>
      </c>
      <c r="K1534" s="24">
        <f>_xlfn.XLOOKUP(A1534,'Hospitalisation Details'!$K$2:$K$2344,'Hospitalisation Details'!$P$2:$P$2344,0)</f>
        <v>6664.69</v>
      </c>
      <c r="L1534" s="24" t="str">
        <f>_xlfn.XLOOKUP(A1534,'Hospitalisation Details'!$K$2:$K$2344,'Hospitalisation Details'!$Q$2:$Q$2344,0)</f>
        <v>tier - 3</v>
      </c>
      <c r="M1534" s="5" t="str">
        <f>_xlfn.XLOOKUP(A1534,'Hospitalisation Details'!$K$2:$K$2344,'Hospitalisation Details'!$R$2:$R$2344,0)</f>
        <v>tier - 1</v>
      </c>
      <c r="N1534" s="5" t="str">
        <f>_xlfn.XLOOKUP(A1534,'Hospitalisation Details'!$K$2:$K$2344,'Hospitalisation Details'!$S$2:$S$2344,0)</f>
        <v>R1012</v>
      </c>
    </row>
    <row r="1535" spans="1:14" ht="15.6" x14ac:dyDescent="0.3">
      <c r="A1535" s="8" t="s">
        <v>837</v>
      </c>
      <c r="B1535" s="7" t="str">
        <f>_xlfn.XLOOKUP(A1535,'Customer Names'!E1535:E3869,'Customer Names'!H1535:H3869)</f>
        <v>Sankey</v>
      </c>
      <c r="C1535" s="7">
        <v>23.4</v>
      </c>
      <c r="D1535" s="7" t="str">
        <f>_xlfn.XLOOKUP(A1535,'Medical Examinations'!J1535:J3869,'Medical Examinations'!M1535:M3869)</f>
        <v>No</v>
      </c>
      <c r="E1535" s="7" t="str">
        <f>_xlfn.XLOOKUP(A1535,'Medical Examinations'!J1535:J3869,'Medical Examinations'!N1535:N3869)</f>
        <v>No</v>
      </c>
      <c r="F1535" s="7" t="str">
        <f>_xlfn.XLOOKUP(A1535,'Medical Examinations'!J1535:J3869,'Medical Examinations'!O1535:O3869)</f>
        <v>No</v>
      </c>
      <c r="G1535" s="7">
        <v>0</v>
      </c>
      <c r="H1535" s="7" t="str">
        <f>_xlfn.XLOOKUP(A1535,'Medical Examinations'!J1535:J3869,'Medical Examinations'!Q1535:Q3869)</f>
        <v>No</v>
      </c>
      <c r="I1535" s="7" t="str">
        <f>_xlfn.XLOOKUP(A1535,'Medical Examinations'!J1535:J3869,'Medical Examinations'!S1535:S3869)</f>
        <v>Normal Weight</v>
      </c>
      <c r="J1535" s="7" t="str">
        <f>_xlfn.XLOOKUP(A1535,'Hospitalisation Details'!$K$2:$K$2344,'Hospitalisation Details'!$V$2:$V$2344,0)</f>
        <v>27-Sep-1982</v>
      </c>
      <c r="K1535" s="24">
        <f>_xlfn.XLOOKUP(A1535,'Hospitalisation Details'!$K$2:$K$2344,'Hospitalisation Details'!$P$2:$P$2344,0)</f>
        <v>6664.32</v>
      </c>
      <c r="L1535" s="24" t="str">
        <f>_xlfn.XLOOKUP(A1535,'Hospitalisation Details'!$K$2:$K$2344,'Hospitalisation Details'!$Q$2:$Q$2344,0)</f>
        <v>tier - 2</v>
      </c>
      <c r="M1535" s="5" t="str">
        <f>_xlfn.XLOOKUP(A1535,'Hospitalisation Details'!$K$2:$K$2344,'Hospitalisation Details'!$R$2:$R$2344,0)</f>
        <v>tier - 2</v>
      </c>
      <c r="N1535" s="5" t="str">
        <f>_xlfn.XLOOKUP(A1535,'Hospitalisation Details'!$K$2:$K$2344,'Hospitalisation Details'!$S$2:$S$2344,0)</f>
        <v>R1013</v>
      </c>
    </row>
    <row r="1536" spans="1:14" ht="15.6" x14ac:dyDescent="0.3">
      <c r="A1536" s="8" t="s">
        <v>836</v>
      </c>
      <c r="B1536" s="7" t="str">
        <f>_xlfn.XLOOKUP(A1536,'Customer Names'!E1536:E3870,'Customer Names'!H1536:H3870)</f>
        <v>Stilgenbauer</v>
      </c>
      <c r="C1536" s="7">
        <v>33.44</v>
      </c>
      <c r="D1536" s="7" t="str">
        <f>_xlfn.XLOOKUP(A1536,'Medical Examinations'!J1536:J3870,'Medical Examinations'!M1536:M3870)</f>
        <v>No</v>
      </c>
      <c r="E1536" s="7" t="str">
        <f>_xlfn.XLOOKUP(A1536,'Medical Examinations'!J1536:J3870,'Medical Examinations'!N1536:N3870)</f>
        <v>No</v>
      </c>
      <c r="F1536" s="7" t="str">
        <f>_xlfn.XLOOKUP(A1536,'Medical Examinations'!J1536:J3870,'Medical Examinations'!O1536:O3870)</f>
        <v>No</v>
      </c>
      <c r="G1536" s="7">
        <v>0</v>
      </c>
      <c r="H1536" s="7" t="str">
        <f>_xlfn.XLOOKUP(A1536,'Medical Examinations'!J1536:J3870,'Medical Examinations'!Q1536:Q3870)</f>
        <v>No</v>
      </c>
      <c r="I1536" s="7" t="str">
        <f>_xlfn.XLOOKUP(A1536,'Medical Examinations'!J1536:J3870,'Medical Examinations'!S1536:S3870)</f>
        <v>Obesity</v>
      </c>
      <c r="J1536" s="7" t="str">
        <f>_xlfn.XLOOKUP(A1536,'Hospitalisation Details'!$K$2:$K$2344,'Hospitalisation Details'!$V$2:$V$2344,0)</f>
        <v>19-Nov-1989</v>
      </c>
      <c r="K1536" s="24">
        <f>_xlfn.XLOOKUP(A1536,'Hospitalisation Details'!$K$2:$K$2344,'Hospitalisation Details'!$P$2:$P$2344,0)</f>
        <v>6653.79</v>
      </c>
      <c r="L1536" s="24" t="str">
        <f>_xlfn.XLOOKUP(A1536,'Hospitalisation Details'!$K$2:$K$2344,'Hospitalisation Details'!$Q$2:$Q$2344,0)</f>
        <v>tier - 2</v>
      </c>
      <c r="M1536" s="5" t="str">
        <f>_xlfn.XLOOKUP(A1536,'Hospitalisation Details'!$K$2:$K$2344,'Hospitalisation Details'!$R$2:$R$2344,0)</f>
        <v>tier - 1</v>
      </c>
      <c r="N1536" s="5" t="str">
        <f>_xlfn.XLOOKUP(A1536,'Hospitalisation Details'!$K$2:$K$2344,'Hospitalisation Details'!$S$2:$S$2344,0)</f>
        <v>R1013</v>
      </c>
    </row>
    <row r="1537" spans="1:14" ht="15.6" x14ac:dyDescent="0.3">
      <c r="A1537" s="8" t="s">
        <v>835</v>
      </c>
      <c r="B1537" s="7" t="str">
        <f>_xlfn.XLOOKUP(A1537,'Customer Names'!E1537:E3871,'Customer Names'!H1537:H3871)</f>
        <v>Jaskiewicz</v>
      </c>
      <c r="C1537" s="7">
        <v>21.12</v>
      </c>
      <c r="D1537" s="7" t="str">
        <f>_xlfn.XLOOKUP(A1537,'Medical Examinations'!J1537:J3871,'Medical Examinations'!M1537:M3871)</f>
        <v>No</v>
      </c>
      <c r="E1537" s="7" t="str">
        <f>_xlfn.XLOOKUP(A1537,'Medical Examinations'!J1537:J3871,'Medical Examinations'!N1537:N3871)</f>
        <v>No</v>
      </c>
      <c r="F1537" s="7" t="str">
        <f>_xlfn.XLOOKUP(A1537,'Medical Examinations'!J1537:J3871,'Medical Examinations'!O1537:O3871)</f>
        <v>No</v>
      </c>
      <c r="G1537" s="7">
        <v>1</v>
      </c>
      <c r="H1537" s="7" t="str">
        <f>_xlfn.XLOOKUP(A1537,'Medical Examinations'!J1537:J3871,'Medical Examinations'!Q1537:Q3871)</f>
        <v>No</v>
      </c>
      <c r="I1537" s="7" t="str">
        <f>_xlfn.XLOOKUP(A1537,'Medical Examinations'!J1537:J3871,'Medical Examinations'!S1537:S3871)</f>
        <v>Normal Weight</v>
      </c>
      <c r="J1537" s="7" t="str">
        <f>_xlfn.XLOOKUP(A1537,'Hospitalisation Details'!$K$2:$K$2344,'Hospitalisation Details'!$V$2:$V$2344,0)</f>
        <v>1-Jul-1984</v>
      </c>
      <c r="K1537" s="24">
        <f>_xlfn.XLOOKUP(A1537,'Hospitalisation Details'!$K$2:$K$2344,'Hospitalisation Details'!$P$2:$P$2344,0)</f>
        <v>6652.53</v>
      </c>
      <c r="L1537" s="24" t="str">
        <f>_xlfn.XLOOKUP(A1537,'Hospitalisation Details'!$K$2:$K$2344,'Hospitalisation Details'!$Q$2:$Q$2344,0)</f>
        <v>tier - 3</v>
      </c>
      <c r="M1537" s="5" t="str">
        <f>_xlfn.XLOOKUP(A1537,'Hospitalisation Details'!$K$2:$K$2344,'Hospitalisation Details'!$R$2:$R$2344,0)</f>
        <v>tier - 2</v>
      </c>
      <c r="N1537" s="5" t="str">
        <f>_xlfn.XLOOKUP(A1537,'Hospitalisation Details'!$K$2:$K$2344,'Hospitalisation Details'!$S$2:$S$2344,0)</f>
        <v>R1013</v>
      </c>
    </row>
    <row r="1538" spans="1:14" ht="15.6" x14ac:dyDescent="0.3">
      <c r="A1538" s="8" t="s">
        <v>834</v>
      </c>
      <c r="B1538" s="7" t="str">
        <f>_xlfn.XLOOKUP(A1538,'Customer Names'!E1538:E3872,'Customer Names'!H1538:H3872)</f>
        <v>Deppen</v>
      </c>
      <c r="C1538" s="7">
        <v>18.48</v>
      </c>
      <c r="D1538" s="7" t="str">
        <f>_xlfn.XLOOKUP(A1538,'Medical Examinations'!J1538:J3872,'Medical Examinations'!M1538:M3872)</f>
        <v>Yes</v>
      </c>
      <c r="E1538" s="7" t="str">
        <f>_xlfn.XLOOKUP(A1538,'Medical Examinations'!J1538:J3872,'Medical Examinations'!N1538:N3872)</f>
        <v>No</v>
      </c>
      <c r="F1538" s="7" t="str">
        <f>_xlfn.XLOOKUP(A1538,'Medical Examinations'!J1538:J3872,'Medical Examinations'!O1538:O3872)</f>
        <v>No</v>
      </c>
      <c r="G1538" s="7">
        <v>2</v>
      </c>
      <c r="H1538" s="7" t="str">
        <f>_xlfn.XLOOKUP(A1538,'Medical Examinations'!J1538:J3872,'Medical Examinations'!Q1538:Q3872)</f>
        <v>No</v>
      </c>
      <c r="I1538" s="7" t="str">
        <f>_xlfn.XLOOKUP(A1538,'Medical Examinations'!J1538:J3872,'Medical Examinations'!S1538:S3872)</f>
        <v>Under Weight</v>
      </c>
      <c r="J1538" s="7" t="str">
        <f>_xlfn.XLOOKUP(A1538,'Hospitalisation Details'!$K$2:$K$2344,'Hospitalisation Details'!$V$2:$V$2344,0)</f>
        <v>8-Nov-1970</v>
      </c>
      <c r="K1538" s="24">
        <f>_xlfn.XLOOKUP(A1538,'Hospitalisation Details'!$K$2:$K$2344,'Hospitalisation Details'!$P$2:$P$2344,0)</f>
        <v>6651.26</v>
      </c>
      <c r="L1538" s="24" t="str">
        <f>_xlfn.XLOOKUP(A1538,'Hospitalisation Details'!$K$2:$K$2344,'Hospitalisation Details'!$Q$2:$Q$2344,0)</f>
        <v>tier - 2</v>
      </c>
      <c r="M1538" s="5" t="str">
        <f>_xlfn.XLOOKUP(A1538,'Hospitalisation Details'!$K$2:$K$2344,'Hospitalisation Details'!$R$2:$R$2344,0)</f>
        <v>tier - 3</v>
      </c>
      <c r="N1538" s="5" t="str">
        <f>_xlfn.XLOOKUP(A1538,'Hospitalisation Details'!$K$2:$K$2344,'Hospitalisation Details'!$S$2:$S$2344,0)</f>
        <v>R1013</v>
      </c>
    </row>
    <row r="1539" spans="1:14" ht="15.6" x14ac:dyDescent="0.3">
      <c r="A1539" s="8" t="s">
        <v>833</v>
      </c>
      <c r="B1539" s="7" t="str">
        <f>_xlfn.XLOOKUP(A1539,'Customer Names'!E1539:E3873,'Customer Names'!H1539:H3873)</f>
        <v>Hine</v>
      </c>
      <c r="C1539" s="7">
        <v>16.815000000000001</v>
      </c>
      <c r="D1539" s="7" t="str">
        <f>_xlfn.XLOOKUP(A1539,'Medical Examinations'!J1539:J3873,'Medical Examinations'!M1539:M3873)</f>
        <v>No</v>
      </c>
      <c r="E1539" s="7" t="str">
        <f>_xlfn.XLOOKUP(A1539,'Medical Examinations'!J1539:J3873,'Medical Examinations'!N1539:N3873)</f>
        <v>No</v>
      </c>
      <c r="F1539" s="7" t="str">
        <f>_xlfn.XLOOKUP(A1539,'Medical Examinations'!J1539:J3873,'Medical Examinations'!O1539:O3873)</f>
        <v>No</v>
      </c>
      <c r="G1539" s="7">
        <v>1</v>
      </c>
      <c r="H1539" s="7" t="str">
        <f>_xlfn.XLOOKUP(A1539,'Medical Examinations'!J1539:J3873,'Medical Examinations'!Q1539:Q3873)</f>
        <v>No</v>
      </c>
      <c r="I1539" s="7" t="str">
        <f>_xlfn.XLOOKUP(A1539,'Medical Examinations'!J1539:J3873,'Medical Examinations'!S1539:S3873)</f>
        <v>Under Weight</v>
      </c>
      <c r="J1539" s="7" t="str">
        <f>_xlfn.XLOOKUP(A1539,'Hospitalisation Details'!$K$2:$K$2344,'Hospitalisation Details'!$V$2:$V$2344,0)</f>
        <v>8-Dec-1984</v>
      </c>
      <c r="K1539" s="24">
        <f>_xlfn.XLOOKUP(A1539,'Hospitalisation Details'!$K$2:$K$2344,'Hospitalisation Details'!$P$2:$P$2344,0)</f>
        <v>6640.54</v>
      </c>
      <c r="L1539" s="24" t="str">
        <f>_xlfn.XLOOKUP(A1539,'Hospitalisation Details'!$K$2:$K$2344,'Hospitalisation Details'!$Q$2:$Q$2344,0)</f>
        <v>tier - 2</v>
      </c>
      <c r="M1539" s="5" t="str">
        <f>_xlfn.XLOOKUP(A1539,'Hospitalisation Details'!$K$2:$K$2344,'Hospitalisation Details'!$R$2:$R$2344,0)</f>
        <v>tier - 3</v>
      </c>
      <c r="N1539" s="5" t="str">
        <f>_xlfn.XLOOKUP(A1539,'Hospitalisation Details'!$K$2:$K$2344,'Hospitalisation Details'!$S$2:$S$2344,0)</f>
        <v>R1019</v>
      </c>
    </row>
    <row r="1540" spans="1:14" ht="15.6" x14ac:dyDescent="0.3">
      <c r="A1540" s="8" t="s">
        <v>832</v>
      </c>
      <c r="B1540" s="7" t="str">
        <f>_xlfn.XLOOKUP(A1540,'Customer Names'!E1540:E3874,'Customer Names'!H1540:H3874)</f>
        <v>Mathews</v>
      </c>
      <c r="C1540" s="7">
        <v>26.72</v>
      </c>
      <c r="D1540" s="7" t="str">
        <f>_xlfn.XLOOKUP(A1540,'Medical Examinations'!J1540:J3874,'Medical Examinations'!M1540:M3874)</f>
        <v>No</v>
      </c>
      <c r="E1540" s="7" t="str">
        <f>_xlfn.XLOOKUP(A1540,'Medical Examinations'!J1540:J3874,'Medical Examinations'!N1540:N3874)</f>
        <v>No</v>
      </c>
      <c r="F1540" s="7" t="str">
        <f>_xlfn.XLOOKUP(A1540,'Medical Examinations'!J1540:J3874,'Medical Examinations'!O1540:O3874)</f>
        <v>No</v>
      </c>
      <c r="G1540" s="7">
        <v>0</v>
      </c>
      <c r="H1540" s="7" t="str">
        <f>_xlfn.XLOOKUP(A1540,'Medical Examinations'!J1540:J3874,'Medical Examinations'!Q1540:Q3874)</f>
        <v>No</v>
      </c>
      <c r="I1540" s="7" t="str">
        <f>_xlfn.XLOOKUP(A1540,'Medical Examinations'!J1540:J3874,'Medical Examinations'!S1540:S3874)</f>
        <v>Over Weight</v>
      </c>
      <c r="J1540" s="7" t="str">
        <f>_xlfn.XLOOKUP(A1540,'Hospitalisation Details'!$K$2:$K$2344,'Hospitalisation Details'!$V$2:$V$2344,0)</f>
        <v>6-Jun-1990</v>
      </c>
      <c r="K1540" s="24">
        <f>_xlfn.XLOOKUP(A1540,'Hospitalisation Details'!$K$2:$K$2344,'Hospitalisation Details'!$P$2:$P$2344,0)</f>
        <v>6639.3</v>
      </c>
      <c r="L1540" s="24" t="str">
        <f>_xlfn.XLOOKUP(A1540,'Hospitalisation Details'!$K$2:$K$2344,'Hospitalisation Details'!$Q$2:$Q$2344,0)</f>
        <v>tier - 2</v>
      </c>
      <c r="M1540" s="5" t="str">
        <f>_xlfn.XLOOKUP(A1540,'Hospitalisation Details'!$K$2:$K$2344,'Hospitalisation Details'!$R$2:$R$2344,0)</f>
        <v>tier - 2</v>
      </c>
      <c r="N1540" s="5" t="str">
        <f>_xlfn.XLOOKUP(A1540,'Hospitalisation Details'!$K$2:$K$2344,'Hospitalisation Details'!$S$2:$S$2344,0)</f>
        <v>R1021</v>
      </c>
    </row>
    <row r="1541" spans="1:14" ht="15.6" x14ac:dyDescent="0.3">
      <c r="A1541" s="8" t="s">
        <v>831</v>
      </c>
      <c r="B1541" s="7" t="str">
        <f>_xlfn.XLOOKUP(A1541,'Customer Names'!E1541:E3875,'Customer Names'!H1541:H3875)</f>
        <v>Yabu</v>
      </c>
      <c r="C1541" s="7">
        <v>41.42</v>
      </c>
      <c r="D1541" s="7" t="str">
        <f>_xlfn.XLOOKUP(A1541,'Medical Examinations'!J1541:J3875,'Medical Examinations'!M1541:M3875)</f>
        <v>No</v>
      </c>
      <c r="E1541" s="7" t="str">
        <f>_xlfn.XLOOKUP(A1541,'Medical Examinations'!J1541:J3875,'Medical Examinations'!N1541:N3875)</f>
        <v>No</v>
      </c>
      <c r="F1541" s="7" t="str">
        <f>_xlfn.XLOOKUP(A1541,'Medical Examinations'!J1541:J3875,'Medical Examinations'!O1541:O3875)</f>
        <v>Yes</v>
      </c>
      <c r="G1541" s="7">
        <v>1</v>
      </c>
      <c r="H1541" s="7" t="str">
        <f>_xlfn.XLOOKUP(A1541,'Medical Examinations'!J1541:J3875,'Medical Examinations'!Q1541:Q3875)</f>
        <v>No</v>
      </c>
      <c r="I1541" s="7" t="str">
        <f>_xlfn.XLOOKUP(A1541,'Medical Examinations'!J1541:J3875,'Medical Examinations'!S1541:S3875)</f>
        <v>Obesity</v>
      </c>
      <c r="J1541" s="7" t="str">
        <f>_xlfn.XLOOKUP(A1541,'Hospitalisation Details'!$K$2:$K$2344,'Hospitalisation Details'!$V$2:$V$2344,0)</f>
        <v>4-Sep-2003</v>
      </c>
      <c r="K1541" s="24">
        <f>_xlfn.XLOOKUP(A1541,'Hospitalisation Details'!$K$2:$K$2344,'Hospitalisation Details'!$P$2:$P$2344,0)</f>
        <v>6638.16</v>
      </c>
      <c r="L1541" s="24" t="str">
        <f>_xlfn.XLOOKUP(A1541,'Hospitalisation Details'!$K$2:$K$2344,'Hospitalisation Details'!$Q$2:$Q$2344,0)</f>
        <v>tier - 2</v>
      </c>
      <c r="M1541" s="5" t="str">
        <f>_xlfn.XLOOKUP(A1541,'Hospitalisation Details'!$K$2:$K$2344,'Hospitalisation Details'!$R$2:$R$2344,0)</f>
        <v>tier - 1</v>
      </c>
      <c r="N1541" s="5" t="str">
        <f>_xlfn.XLOOKUP(A1541,'Hospitalisation Details'!$K$2:$K$2344,'Hospitalisation Details'!$S$2:$S$2344,0)</f>
        <v>R1012</v>
      </c>
    </row>
    <row r="1542" spans="1:14" ht="15.6" x14ac:dyDescent="0.3">
      <c r="A1542" s="8" t="s">
        <v>830</v>
      </c>
      <c r="B1542" s="7" t="str">
        <f>_xlfn.XLOOKUP(A1542,'Customer Names'!E1542:E3876,'Customer Names'!H1542:H3876)</f>
        <v>Strang</v>
      </c>
      <c r="C1542" s="7">
        <v>20.69</v>
      </c>
      <c r="D1542" s="7" t="str">
        <f>_xlfn.XLOOKUP(A1542,'Medical Examinations'!J1542:J3876,'Medical Examinations'!M1542:M3876)</f>
        <v>No</v>
      </c>
      <c r="E1542" s="7" t="str">
        <f>_xlfn.XLOOKUP(A1542,'Medical Examinations'!J1542:J3876,'Medical Examinations'!N1542:N3876)</f>
        <v>No</v>
      </c>
      <c r="F1542" s="7" t="str">
        <f>_xlfn.XLOOKUP(A1542,'Medical Examinations'!J1542:J3876,'Medical Examinations'!O1542:O3876)</f>
        <v>No</v>
      </c>
      <c r="G1542" s="7">
        <v>2</v>
      </c>
      <c r="H1542" s="7" t="str">
        <f>_xlfn.XLOOKUP(A1542,'Medical Examinations'!J1542:J3876,'Medical Examinations'!Q1542:Q3876)</f>
        <v>No</v>
      </c>
      <c r="I1542" s="7" t="str">
        <f>_xlfn.XLOOKUP(A1542,'Medical Examinations'!J1542:J3876,'Medical Examinations'!S1542:S3876)</f>
        <v>Normal Weight</v>
      </c>
      <c r="J1542" s="7" t="str">
        <f>_xlfn.XLOOKUP(A1542,'Hospitalisation Details'!$K$2:$K$2344,'Hospitalisation Details'!$V$2:$V$2344,0)</f>
        <v>29-Aug-1973</v>
      </c>
      <c r="K1542" s="24">
        <f>_xlfn.XLOOKUP(A1542,'Hospitalisation Details'!$K$2:$K$2344,'Hospitalisation Details'!$P$2:$P$2344,0)</f>
        <v>6630.31</v>
      </c>
      <c r="L1542" s="24" t="str">
        <f>_xlfn.XLOOKUP(A1542,'Hospitalisation Details'!$K$2:$K$2344,'Hospitalisation Details'!$Q$2:$Q$2344,0)</f>
        <v>tier - 2</v>
      </c>
      <c r="M1542" s="5" t="str">
        <f>_xlfn.XLOOKUP(A1542,'Hospitalisation Details'!$K$2:$K$2344,'Hospitalisation Details'!$R$2:$R$2344,0)</f>
        <v>tier - 1</v>
      </c>
      <c r="N1542" s="5" t="str">
        <f>_xlfn.XLOOKUP(A1542,'Hospitalisation Details'!$K$2:$K$2344,'Hospitalisation Details'!$S$2:$S$2344,0)</f>
        <v>R1013</v>
      </c>
    </row>
    <row r="1543" spans="1:14" ht="15.6" x14ac:dyDescent="0.3">
      <c r="A1543" s="8" t="s">
        <v>829</v>
      </c>
      <c r="B1543" s="7" t="str">
        <f>_xlfn.XLOOKUP(A1543,'Customer Names'!E1543:E3877,'Customer Names'!H1543:H3877)</f>
        <v>Frank</v>
      </c>
      <c r="C1543" s="7">
        <v>41.23</v>
      </c>
      <c r="D1543" s="7" t="str">
        <f>_xlfn.XLOOKUP(A1543,'Medical Examinations'!J1543:J3877,'Medical Examinations'!M1543:M3877)</f>
        <v>No</v>
      </c>
      <c r="E1543" s="7" t="str">
        <f>_xlfn.XLOOKUP(A1543,'Medical Examinations'!J1543:J3877,'Medical Examinations'!N1543:N3877)</f>
        <v>No</v>
      </c>
      <c r="F1543" s="7" t="str">
        <f>_xlfn.XLOOKUP(A1543,'Medical Examinations'!J1543:J3877,'Medical Examinations'!O1543:O3877)</f>
        <v>No</v>
      </c>
      <c r="G1543" s="7">
        <v>0</v>
      </c>
      <c r="H1543" s="7" t="str">
        <f>_xlfn.XLOOKUP(A1543,'Medical Examinations'!J1543:J3877,'Medical Examinations'!Q1543:Q3877)</f>
        <v>No</v>
      </c>
      <c r="I1543" s="7" t="str">
        <f>_xlfn.XLOOKUP(A1543,'Medical Examinations'!J1543:J3877,'Medical Examinations'!S1543:S3877)</f>
        <v>Obesity</v>
      </c>
      <c r="J1543" s="7" t="str">
        <f>_xlfn.XLOOKUP(A1543,'Hospitalisation Details'!$K$2:$K$2344,'Hospitalisation Details'!$V$2:$V$2344,0)</f>
        <v>28-Aug-1982</v>
      </c>
      <c r="K1543" s="24">
        <f>_xlfn.XLOOKUP(A1543,'Hospitalisation Details'!$K$2:$K$2344,'Hospitalisation Details'!$P$2:$P$2344,0)</f>
        <v>6610.11</v>
      </c>
      <c r="L1543" s="24" t="str">
        <f>_xlfn.XLOOKUP(A1543,'Hospitalisation Details'!$K$2:$K$2344,'Hospitalisation Details'!$Q$2:$Q$2344,0)</f>
        <v>tier - 3</v>
      </c>
      <c r="M1543" s="5" t="str">
        <f>_xlfn.XLOOKUP(A1543,'Hospitalisation Details'!$K$2:$K$2344,'Hospitalisation Details'!$R$2:$R$2344,0)</f>
        <v>tier - 2</v>
      </c>
      <c r="N1543" s="5" t="str">
        <f>_xlfn.XLOOKUP(A1543,'Hospitalisation Details'!$K$2:$K$2344,'Hospitalisation Details'!$S$2:$S$2344,0)</f>
        <v>R1015</v>
      </c>
    </row>
    <row r="1544" spans="1:14" ht="15.6" x14ac:dyDescent="0.3">
      <c r="A1544" s="8" t="s">
        <v>828</v>
      </c>
      <c r="B1544" s="7" t="str">
        <f>_xlfn.XLOOKUP(A1544,'Customer Names'!E1544:E3878,'Customer Names'!H1544:H3878)</f>
        <v>Shanley</v>
      </c>
      <c r="C1544" s="7">
        <v>29.9</v>
      </c>
      <c r="D1544" s="7" t="str">
        <f>_xlfn.XLOOKUP(A1544,'Medical Examinations'!J1544:J3878,'Medical Examinations'!M1544:M3878)</f>
        <v>No</v>
      </c>
      <c r="E1544" s="7" t="str">
        <f>_xlfn.XLOOKUP(A1544,'Medical Examinations'!J1544:J3878,'Medical Examinations'!N1544:N3878)</f>
        <v>No</v>
      </c>
      <c r="F1544" s="7" t="str">
        <f>_xlfn.XLOOKUP(A1544,'Medical Examinations'!J1544:J3878,'Medical Examinations'!O1544:O3878)</f>
        <v>No</v>
      </c>
      <c r="G1544" s="7">
        <v>0</v>
      </c>
      <c r="H1544" s="7" t="str">
        <f>_xlfn.XLOOKUP(A1544,'Medical Examinations'!J1544:J3878,'Medical Examinations'!Q1544:Q3878)</f>
        <v>No</v>
      </c>
      <c r="I1544" s="7" t="str">
        <f>_xlfn.XLOOKUP(A1544,'Medical Examinations'!J1544:J3878,'Medical Examinations'!S1544:S3878)</f>
        <v>Over Weight</v>
      </c>
      <c r="J1544" s="7" t="str">
        <f>_xlfn.XLOOKUP(A1544,'Hospitalisation Details'!$K$2:$K$2344,'Hospitalisation Details'!$V$2:$V$2344,0)</f>
        <v>7-Nov-1982</v>
      </c>
      <c r="K1544" s="24">
        <f>_xlfn.XLOOKUP(A1544,'Hospitalisation Details'!$K$2:$K$2344,'Hospitalisation Details'!$P$2:$P$2344,0)</f>
        <v>6600.36</v>
      </c>
      <c r="L1544" s="24" t="str">
        <f>_xlfn.XLOOKUP(A1544,'Hospitalisation Details'!$K$2:$K$2344,'Hospitalisation Details'!$Q$2:$Q$2344,0)</f>
        <v>tier - 2</v>
      </c>
      <c r="M1544" s="5" t="str">
        <f>_xlfn.XLOOKUP(A1544,'Hospitalisation Details'!$K$2:$K$2344,'Hospitalisation Details'!$R$2:$R$2344,0)</f>
        <v>tier - 3</v>
      </c>
      <c r="N1544" s="5" t="str">
        <f>_xlfn.XLOOKUP(A1544,'Hospitalisation Details'!$K$2:$K$2344,'Hospitalisation Details'!$S$2:$S$2344,0)</f>
        <v>R1011</v>
      </c>
    </row>
    <row r="1545" spans="1:14" ht="15.6" x14ac:dyDescent="0.3">
      <c r="A1545" s="8" t="s">
        <v>827</v>
      </c>
      <c r="B1545" s="7" t="str">
        <f>_xlfn.XLOOKUP(A1545,'Customer Names'!E1545:E3879,'Customer Names'!H1545:H3879)</f>
        <v>Mancebo Garcia</v>
      </c>
      <c r="C1545" s="7">
        <v>34.104999999999997</v>
      </c>
      <c r="D1545" s="7" t="str">
        <f>_xlfn.XLOOKUP(A1545,'Medical Examinations'!J1545:J3879,'Medical Examinations'!M1545:M3879)</f>
        <v>No</v>
      </c>
      <c r="E1545" s="7" t="str">
        <f>_xlfn.XLOOKUP(A1545,'Medical Examinations'!J1545:J3879,'Medical Examinations'!N1545:N3879)</f>
        <v>No</v>
      </c>
      <c r="F1545" s="7" t="str">
        <f>_xlfn.XLOOKUP(A1545,'Medical Examinations'!J1545:J3879,'Medical Examinations'!O1545:O3879)</f>
        <v>No</v>
      </c>
      <c r="G1545" s="7">
        <v>0</v>
      </c>
      <c r="H1545" s="7" t="str">
        <f>_xlfn.XLOOKUP(A1545,'Medical Examinations'!J1545:J3879,'Medical Examinations'!Q1545:Q3879)</f>
        <v>No</v>
      </c>
      <c r="I1545" s="7" t="str">
        <f>_xlfn.XLOOKUP(A1545,'Medical Examinations'!J1545:J3879,'Medical Examinations'!S1545:S3879)</f>
        <v>Obesity</v>
      </c>
      <c r="J1545" s="7" t="str">
        <f>_xlfn.XLOOKUP(A1545,'Hospitalisation Details'!$K$2:$K$2344,'Hospitalisation Details'!$V$2:$V$2344,0)</f>
        <v>29-Dec-1982</v>
      </c>
      <c r="K1545" s="24">
        <f>_xlfn.XLOOKUP(A1545,'Hospitalisation Details'!$K$2:$K$2344,'Hospitalisation Details'!$P$2:$P$2344,0)</f>
        <v>6600.21</v>
      </c>
      <c r="L1545" s="24" t="str">
        <f>_xlfn.XLOOKUP(A1545,'Hospitalisation Details'!$K$2:$K$2344,'Hospitalisation Details'!$Q$2:$Q$2344,0)</f>
        <v>tier - 3</v>
      </c>
      <c r="M1545" s="5" t="str">
        <f>_xlfn.XLOOKUP(A1545,'Hospitalisation Details'!$K$2:$K$2344,'Hospitalisation Details'!$R$2:$R$2344,0)</f>
        <v>tier - 2</v>
      </c>
      <c r="N1545" s="5" t="str">
        <f>_xlfn.XLOOKUP(A1545,'Hospitalisation Details'!$K$2:$K$2344,'Hospitalisation Details'!$S$2:$S$2344,0)</f>
        <v>R1016</v>
      </c>
    </row>
    <row r="1546" spans="1:14" ht="15.6" x14ac:dyDescent="0.3">
      <c r="A1546" s="8" t="s">
        <v>826</v>
      </c>
      <c r="B1546" s="7" t="str">
        <f>_xlfn.XLOOKUP(A1546,'Customer Names'!E1546:E3880,'Customer Names'!H1546:H3880)</f>
        <v>Keehan</v>
      </c>
      <c r="C1546" s="7">
        <v>24.97</v>
      </c>
      <c r="D1546" s="7" t="str">
        <f>_xlfn.XLOOKUP(A1546,'Medical Examinations'!J1546:J3880,'Medical Examinations'!M1546:M3880)</f>
        <v>No</v>
      </c>
      <c r="E1546" s="7" t="str">
        <f>_xlfn.XLOOKUP(A1546,'Medical Examinations'!J1546:J3880,'Medical Examinations'!N1546:N3880)</f>
        <v>No</v>
      </c>
      <c r="F1546" s="7" t="str">
        <f>_xlfn.XLOOKUP(A1546,'Medical Examinations'!J1546:J3880,'Medical Examinations'!O1546:O3880)</f>
        <v>No</v>
      </c>
      <c r="G1546" s="7">
        <v>0</v>
      </c>
      <c r="H1546" s="7" t="str">
        <f>_xlfn.XLOOKUP(A1546,'Medical Examinations'!J1546:J3880,'Medical Examinations'!Q1546:Q3880)</f>
        <v>No</v>
      </c>
      <c r="I1546" s="7" t="str">
        <f>_xlfn.XLOOKUP(A1546,'Medical Examinations'!J1546:J3880,'Medical Examinations'!S1546:S3880)</f>
        <v>Over Weight</v>
      </c>
      <c r="J1546" s="7" t="str">
        <f>_xlfn.XLOOKUP(A1546,'Hospitalisation Details'!$K$2:$K$2344,'Hospitalisation Details'!$V$2:$V$2344,0)</f>
        <v>22-Nov-1982</v>
      </c>
      <c r="K1546" s="24">
        <f>_xlfn.XLOOKUP(A1546,'Hospitalisation Details'!$K$2:$K$2344,'Hospitalisation Details'!$P$2:$P$2344,0)</f>
        <v>6593.51</v>
      </c>
      <c r="L1546" s="24" t="str">
        <f>_xlfn.XLOOKUP(A1546,'Hospitalisation Details'!$K$2:$K$2344,'Hospitalisation Details'!$Q$2:$Q$2344,0)</f>
        <v>tier - 2</v>
      </c>
      <c r="M1546" s="5" t="str">
        <f>_xlfn.XLOOKUP(A1546,'Hospitalisation Details'!$K$2:$K$2344,'Hospitalisation Details'!$R$2:$R$2344,0)</f>
        <v>tier - 1</v>
      </c>
      <c r="N1546" s="5" t="str">
        <f>_xlfn.XLOOKUP(A1546,'Hospitalisation Details'!$K$2:$K$2344,'Hospitalisation Details'!$S$2:$S$2344,0)</f>
        <v>R1013</v>
      </c>
    </row>
    <row r="1547" spans="1:14" ht="15.6" x14ac:dyDescent="0.3">
      <c r="A1547" s="8" t="s">
        <v>825</v>
      </c>
      <c r="B1547" s="7" t="str">
        <f>_xlfn.XLOOKUP(A1547,'Customer Names'!E1547:E3881,'Customer Names'!H1547:H3881)</f>
        <v>Mahaney</v>
      </c>
      <c r="C1547" s="7">
        <v>34.799999999999997</v>
      </c>
      <c r="D1547" s="7" t="str">
        <f>_xlfn.XLOOKUP(A1547,'Medical Examinations'!J1547:J3881,'Medical Examinations'!M1547:M3881)</f>
        <v>No</v>
      </c>
      <c r="E1547" s="7" t="str">
        <f>_xlfn.XLOOKUP(A1547,'Medical Examinations'!J1547:J3881,'Medical Examinations'!N1547:N3881)</f>
        <v>No</v>
      </c>
      <c r="F1547" s="7" t="str">
        <f>_xlfn.XLOOKUP(A1547,'Medical Examinations'!J1547:J3881,'Medical Examinations'!O1547:O3881)</f>
        <v>No</v>
      </c>
      <c r="G1547" s="7">
        <v>1</v>
      </c>
      <c r="H1547" s="7" t="str">
        <f>_xlfn.XLOOKUP(A1547,'Medical Examinations'!J1547:J3881,'Medical Examinations'!Q1547:Q3881)</f>
        <v>No</v>
      </c>
      <c r="I1547" s="7" t="str">
        <f>_xlfn.XLOOKUP(A1547,'Medical Examinations'!J1547:J3881,'Medical Examinations'!S1547:S3881)</f>
        <v>Obesity</v>
      </c>
      <c r="J1547" s="7" t="str">
        <f>_xlfn.XLOOKUP(A1547,'Hospitalisation Details'!$K$2:$K$2344,'Hospitalisation Details'!$V$2:$V$2344,0)</f>
        <v>5-Oct-1984</v>
      </c>
      <c r="K1547" s="24">
        <f>_xlfn.XLOOKUP(A1547,'Hospitalisation Details'!$K$2:$K$2344,'Hospitalisation Details'!$P$2:$P$2344,0)</f>
        <v>6571.54</v>
      </c>
      <c r="L1547" s="24" t="str">
        <f>_xlfn.XLOOKUP(A1547,'Hospitalisation Details'!$K$2:$K$2344,'Hospitalisation Details'!$Q$2:$Q$2344,0)</f>
        <v>tier - 2</v>
      </c>
      <c r="M1547" s="5" t="str">
        <f>_xlfn.XLOOKUP(A1547,'Hospitalisation Details'!$K$2:$K$2344,'Hospitalisation Details'!$R$2:$R$2344,0)</f>
        <v>tier - 3</v>
      </c>
      <c r="N1547" s="5" t="str">
        <f>_xlfn.XLOOKUP(A1547,'Hospitalisation Details'!$K$2:$K$2344,'Hospitalisation Details'!$S$2:$S$2344,0)</f>
        <v>R1011</v>
      </c>
    </row>
    <row r="1548" spans="1:14" ht="15.6" x14ac:dyDescent="0.3">
      <c r="A1548" s="8" t="s">
        <v>824</v>
      </c>
      <c r="B1548" s="7" t="str">
        <f>_xlfn.XLOOKUP(A1548,'Customer Names'!E1548:E3882,'Customer Names'!H1548:H3882)</f>
        <v>Nolan</v>
      </c>
      <c r="C1548" s="7">
        <v>32.965000000000003</v>
      </c>
      <c r="D1548" s="7" t="str">
        <f>_xlfn.XLOOKUP(A1548,'Medical Examinations'!J1548:J3882,'Medical Examinations'!M1548:M3882)</f>
        <v>Yes</v>
      </c>
      <c r="E1548" s="7" t="str">
        <f>_xlfn.XLOOKUP(A1548,'Medical Examinations'!J1548:J3882,'Medical Examinations'!N1548:N3882)</f>
        <v>No</v>
      </c>
      <c r="F1548" s="7" t="str">
        <f>_xlfn.XLOOKUP(A1548,'Medical Examinations'!J1548:J3882,'Medical Examinations'!O1548:O3882)</f>
        <v>No</v>
      </c>
      <c r="G1548" s="7">
        <v>0</v>
      </c>
      <c r="H1548" s="7" t="str">
        <f>_xlfn.XLOOKUP(A1548,'Medical Examinations'!J1548:J3882,'Medical Examinations'!Q1548:Q3882)</f>
        <v>No</v>
      </c>
      <c r="I1548" s="7" t="str">
        <f>_xlfn.XLOOKUP(A1548,'Medical Examinations'!J1548:J3882,'Medical Examinations'!S1548:S3882)</f>
        <v>Obesity</v>
      </c>
      <c r="J1548" s="7" t="str">
        <f>_xlfn.XLOOKUP(A1548,'Hospitalisation Details'!$K$2:$K$2344,'Hospitalisation Details'!$V$2:$V$2344,0)</f>
        <v>20-Jul-1981</v>
      </c>
      <c r="K1548" s="24">
        <f>_xlfn.XLOOKUP(A1548,'Hospitalisation Details'!$K$2:$K$2344,'Hospitalisation Details'!$P$2:$P$2344,0)</f>
        <v>6571.02</v>
      </c>
      <c r="L1548" s="24" t="str">
        <f>_xlfn.XLOOKUP(A1548,'Hospitalisation Details'!$K$2:$K$2344,'Hospitalisation Details'!$Q$2:$Q$2344,0)</f>
        <v>tier - 2</v>
      </c>
      <c r="M1548" s="5" t="str">
        <f>_xlfn.XLOOKUP(A1548,'Hospitalisation Details'!$K$2:$K$2344,'Hospitalisation Details'!$R$2:$R$2344,0)</f>
        <v>tier - 1</v>
      </c>
      <c r="N1548" s="5" t="str">
        <f>_xlfn.XLOOKUP(A1548,'Hospitalisation Details'!$K$2:$K$2344,'Hospitalisation Details'!$S$2:$S$2344,0)</f>
        <v>R1012</v>
      </c>
    </row>
    <row r="1549" spans="1:14" ht="15.6" x14ac:dyDescent="0.3">
      <c r="A1549" s="8" t="s">
        <v>823</v>
      </c>
      <c r="B1549" s="7" t="str">
        <f>_xlfn.XLOOKUP(A1549,'Customer Names'!E1549:E3883,'Customer Names'!H1549:H3883)</f>
        <v>Sobrino</v>
      </c>
      <c r="C1549" s="7">
        <v>27.265000000000001</v>
      </c>
      <c r="D1549" s="7" t="str">
        <f>_xlfn.XLOOKUP(A1549,'Medical Examinations'!J1549:J3883,'Medical Examinations'!M1549:M3883)</f>
        <v>No</v>
      </c>
      <c r="E1549" s="7" t="str">
        <f>_xlfn.XLOOKUP(A1549,'Medical Examinations'!J1549:J3883,'Medical Examinations'!N1549:N3883)</f>
        <v>No</v>
      </c>
      <c r="F1549" s="7" t="str">
        <f>_xlfn.XLOOKUP(A1549,'Medical Examinations'!J1549:J3883,'Medical Examinations'!O1549:O3883)</f>
        <v>No</v>
      </c>
      <c r="G1549" s="7">
        <v>1</v>
      </c>
      <c r="H1549" s="7" t="str">
        <f>_xlfn.XLOOKUP(A1549,'Medical Examinations'!J1549:J3883,'Medical Examinations'!Q1549:Q3883)</f>
        <v>No</v>
      </c>
      <c r="I1549" s="7" t="str">
        <f>_xlfn.XLOOKUP(A1549,'Medical Examinations'!J1549:J3883,'Medical Examinations'!S1549:S3883)</f>
        <v>Over Weight</v>
      </c>
      <c r="J1549" s="7" t="str">
        <f>_xlfn.XLOOKUP(A1549,'Hospitalisation Details'!$K$2:$K$2344,'Hospitalisation Details'!$V$2:$V$2344,0)</f>
        <v>20-Sep-1984</v>
      </c>
      <c r="K1549" s="24">
        <f>_xlfn.XLOOKUP(A1549,'Hospitalisation Details'!$K$2:$K$2344,'Hospitalisation Details'!$P$2:$P$2344,0)</f>
        <v>6555.07</v>
      </c>
      <c r="L1549" s="24" t="str">
        <f>_xlfn.XLOOKUP(A1549,'Hospitalisation Details'!$K$2:$K$2344,'Hospitalisation Details'!$Q$2:$Q$2344,0)</f>
        <v>tier - 2</v>
      </c>
      <c r="M1549" s="5" t="str">
        <f>_xlfn.XLOOKUP(A1549,'Hospitalisation Details'!$K$2:$K$2344,'Hospitalisation Details'!$R$2:$R$2344,0)</f>
        <v>tier - 2</v>
      </c>
      <c r="N1549" s="5" t="str">
        <f>_xlfn.XLOOKUP(A1549,'Hospitalisation Details'!$K$2:$K$2344,'Hospitalisation Details'!$S$2:$S$2344,0)</f>
        <v>R1024</v>
      </c>
    </row>
    <row r="1550" spans="1:14" ht="15.6" x14ac:dyDescent="0.3">
      <c r="A1550" s="8" t="s">
        <v>822</v>
      </c>
      <c r="B1550" s="7" t="str">
        <f>_xlfn.XLOOKUP(A1550,'Customer Names'!E1550:E3884,'Customer Names'!H1550:H3884)</f>
        <v>Gennaro</v>
      </c>
      <c r="C1550" s="7">
        <v>17.059999999999999</v>
      </c>
      <c r="D1550" s="7" t="str">
        <f>_xlfn.XLOOKUP(A1550,'Medical Examinations'!J1550:J3884,'Medical Examinations'!M1550:M3884)</f>
        <v>No</v>
      </c>
      <c r="E1550" s="7" t="str">
        <f>_xlfn.XLOOKUP(A1550,'Medical Examinations'!J1550:J3884,'Medical Examinations'!N1550:N3884)</f>
        <v>No</v>
      </c>
      <c r="F1550" s="7" t="str">
        <f>_xlfn.XLOOKUP(A1550,'Medical Examinations'!J1550:J3884,'Medical Examinations'!O1550:O3884)</f>
        <v>No</v>
      </c>
      <c r="G1550" s="7">
        <v>0</v>
      </c>
      <c r="H1550" s="7" t="str">
        <f>_xlfn.XLOOKUP(A1550,'Medical Examinations'!J1550:J3884,'Medical Examinations'!Q1550:Q3884)</f>
        <v>No</v>
      </c>
      <c r="I1550" s="7" t="str">
        <f>_xlfn.XLOOKUP(A1550,'Medical Examinations'!J1550:J3884,'Medical Examinations'!S1550:S3884)</f>
        <v>Under Weight</v>
      </c>
      <c r="J1550" s="7" t="str">
        <f>_xlfn.XLOOKUP(A1550,'Hospitalisation Details'!$K$2:$K$2344,'Hospitalisation Details'!$V$2:$V$2344,0)</f>
        <v>11-Dec-1968</v>
      </c>
      <c r="K1550" s="24">
        <f>_xlfn.XLOOKUP(A1550,'Hospitalisation Details'!$K$2:$K$2344,'Hospitalisation Details'!$P$2:$P$2344,0)</f>
        <v>6552.01</v>
      </c>
      <c r="L1550" s="24" t="str">
        <f>_xlfn.XLOOKUP(A1550,'Hospitalisation Details'!$K$2:$K$2344,'Hospitalisation Details'!$Q$2:$Q$2344,0)</f>
        <v>tier - 3</v>
      </c>
      <c r="M1550" s="5" t="str">
        <f>_xlfn.XLOOKUP(A1550,'Hospitalisation Details'!$K$2:$K$2344,'Hospitalisation Details'!$R$2:$R$2344,0)</f>
        <v>tier - 2</v>
      </c>
      <c r="N1550" s="5" t="str">
        <f>_xlfn.XLOOKUP(A1550,'Hospitalisation Details'!$K$2:$K$2344,'Hospitalisation Details'!$S$2:$S$2344,0)</f>
        <v>R1013</v>
      </c>
    </row>
    <row r="1551" spans="1:14" ht="15.6" x14ac:dyDescent="0.3">
      <c r="A1551" s="8" t="s">
        <v>821</v>
      </c>
      <c r="B1551" s="7" t="str">
        <f>_xlfn.XLOOKUP(A1551,'Customer Names'!E1551:E3885,'Customer Names'!H1551:H3885)</f>
        <v>Mayer</v>
      </c>
      <c r="C1551" s="7">
        <v>36.29</v>
      </c>
      <c r="D1551" s="7" t="str">
        <f>_xlfn.XLOOKUP(A1551,'Medical Examinations'!J1551:J3885,'Medical Examinations'!M1551:M3885)</f>
        <v>No</v>
      </c>
      <c r="E1551" s="7" t="str">
        <f>_xlfn.XLOOKUP(A1551,'Medical Examinations'!J1551:J3885,'Medical Examinations'!N1551:N3885)</f>
        <v>No</v>
      </c>
      <c r="F1551" s="7" t="str">
        <f>_xlfn.XLOOKUP(A1551,'Medical Examinations'!J1551:J3885,'Medical Examinations'!O1551:O3885)</f>
        <v>No</v>
      </c>
      <c r="G1551" s="7">
        <v>0</v>
      </c>
      <c r="H1551" s="7" t="str">
        <f>_xlfn.XLOOKUP(A1551,'Medical Examinations'!J1551:J3885,'Medical Examinations'!Q1551:Q3885)</f>
        <v>No</v>
      </c>
      <c r="I1551" s="7" t="str">
        <f>_xlfn.XLOOKUP(A1551,'Medical Examinations'!J1551:J3885,'Medical Examinations'!S1551:S3885)</f>
        <v>Obesity</v>
      </c>
      <c r="J1551" s="7" t="str">
        <f>_xlfn.XLOOKUP(A1551,'Hospitalisation Details'!$K$2:$K$2344,'Hospitalisation Details'!$V$2:$V$2344,0)</f>
        <v>6-Aug-1989</v>
      </c>
      <c r="K1551" s="24">
        <f>_xlfn.XLOOKUP(A1551,'Hospitalisation Details'!$K$2:$K$2344,'Hospitalisation Details'!$P$2:$P$2344,0)</f>
        <v>6551.75</v>
      </c>
      <c r="L1551" s="24" t="str">
        <f>_xlfn.XLOOKUP(A1551,'Hospitalisation Details'!$K$2:$K$2344,'Hospitalisation Details'!$Q$2:$Q$2344,0)</f>
        <v>tier - 2</v>
      </c>
      <c r="M1551" s="5" t="str">
        <f>_xlfn.XLOOKUP(A1551,'Hospitalisation Details'!$K$2:$K$2344,'Hospitalisation Details'!$R$2:$R$2344,0)</f>
        <v>tier - 2</v>
      </c>
      <c r="N1551" s="5" t="str">
        <f>_xlfn.XLOOKUP(A1551,'Hospitalisation Details'!$K$2:$K$2344,'Hospitalisation Details'!$S$2:$S$2344,0)</f>
        <v>R1024</v>
      </c>
    </row>
    <row r="1552" spans="1:14" ht="15.6" x14ac:dyDescent="0.3">
      <c r="A1552" s="8" t="s">
        <v>820</v>
      </c>
      <c r="B1552" s="7" t="str">
        <f>_xlfn.XLOOKUP(A1552,'Customer Names'!E1552:E3886,'Customer Names'!H1552:H3886)</f>
        <v>Becker</v>
      </c>
      <c r="C1552" s="7">
        <v>28.594999999999999</v>
      </c>
      <c r="D1552" s="7" t="str">
        <f>_xlfn.XLOOKUP(A1552,'Medical Examinations'!J1552:J3886,'Medical Examinations'!M1552:M3886)</f>
        <v>Yes</v>
      </c>
      <c r="E1552" s="7" t="str">
        <f>_xlfn.XLOOKUP(A1552,'Medical Examinations'!J1552:J3886,'Medical Examinations'!N1552:N3886)</f>
        <v>No</v>
      </c>
      <c r="F1552" s="7" t="str">
        <f>_xlfn.XLOOKUP(A1552,'Medical Examinations'!J1552:J3886,'Medical Examinations'!O1552:O3886)</f>
        <v>No</v>
      </c>
      <c r="G1552" s="7">
        <v>1</v>
      </c>
      <c r="H1552" s="7" t="str">
        <f>_xlfn.XLOOKUP(A1552,'Medical Examinations'!J1552:J3886,'Medical Examinations'!Q1552:Q3886)</f>
        <v>No</v>
      </c>
      <c r="I1552" s="7" t="str">
        <f>_xlfn.XLOOKUP(A1552,'Medical Examinations'!J1552:J3886,'Medical Examinations'!S1552:S3886)</f>
        <v>Over Weight</v>
      </c>
      <c r="J1552" s="7" t="str">
        <f>_xlfn.XLOOKUP(A1552,'Hospitalisation Details'!$K$2:$K$2344,'Hospitalisation Details'!$V$2:$V$2344,0)</f>
        <v>18-Dec-1986</v>
      </c>
      <c r="K1552" s="24">
        <f>_xlfn.XLOOKUP(A1552,'Hospitalisation Details'!$K$2:$K$2344,'Hospitalisation Details'!$P$2:$P$2344,0)</f>
        <v>6548.2</v>
      </c>
      <c r="L1552" s="24" t="str">
        <f>_xlfn.XLOOKUP(A1552,'Hospitalisation Details'!$K$2:$K$2344,'Hospitalisation Details'!$Q$2:$Q$2344,0)</f>
        <v>tier - 2</v>
      </c>
      <c r="M1552" s="5" t="str">
        <f>_xlfn.XLOOKUP(A1552,'Hospitalisation Details'!$K$2:$K$2344,'Hospitalisation Details'!$R$2:$R$2344,0)</f>
        <v>tier - 3</v>
      </c>
      <c r="N1552" s="5" t="str">
        <f>_xlfn.XLOOKUP(A1552,'Hospitalisation Details'!$K$2:$K$2344,'Hospitalisation Details'!$S$2:$S$2344,0)</f>
        <v>R1012</v>
      </c>
    </row>
    <row r="1553" spans="1:14" ht="15.6" x14ac:dyDescent="0.3">
      <c r="A1553" s="8" t="s">
        <v>819</v>
      </c>
      <c r="B1553" s="7" t="str">
        <f>_xlfn.XLOOKUP(A1553,'Customer Names'!E1553:E3887,'Customer Names'!H1553:H3887)</f>
        <v>Moore</v>
      </c>
      <c r="C1553" s="7">
        <v>17.8</v>
      </c>
      <c r="D1553" s="7" t="str">
        <f>_xlfn.XLOOKUP(A1553,'Medical Examinations'!J1553:J3887,'Medical Examinations'!M1553:M3887)</f>
        <v>Yes</v>
      </c>
      <c r="E1553" s="7" t="str">
        <f>_xlfn.XLOOKUP(A1553,'Medical Examinations'!J1553:J3887,'Medical Examinations'!N1553:N3887)</f>
        <v>No</v>
      </c>
      <c r="F1553" s="7" t="str">
        <f>_xlfn.XLOOKUP(A1553,'Medical Examinations'!J1553:J3887,'Medical Examinations'!O1553:O3887)</f>
        <v>Yes</v>
      </c>
      <c r="G1553" s="7">
        <v>1</v>
      </c>
      <c r="H1553" s="7" t="str">
        <f>_xlfn.XLOOKUP(A1553,'Medical Examinations'!J1553:J3887,'Medical Examinations'!Q1553:Q3887)</f>
        <v>No</v>
      </c>
      <c r="I1553" s="7" t="str">
        <f>_xlfn.XLOOKUP(A1553,'Medical Examinations'!J1553:J3887,'Medical Examinations'!S1553:S3887)</f>
        <v>Under Weight</v>
      </c>
      <c r="J1553" s="7" t="str">
        <f>_xlfn.XLOOKUP(A1553,'Hospitalisation Details'!$K$2:$K$2344,'Hospitalisation Details'!$V$2:$V$2344,0)</f>
        <v>3-Dec-1969</v>
      </c>
      <c r="K1553" s="24">
        <f>_xlfn.XLOOKUP(A1553,'Hospitalisation Details'!$K$2:$K$2344,'Hospitalisation Details'!$P$2:$P$2344,0)</f>
        <v>6546.16</v>
      </c>
      <c r="L1553" s="24" t="str">
        <f>_xlfn.XLOOKUP(A1553,'Hospitalisation Details'!$K$2:$K$2344,'Hospitalisation Details'!$Q$2:$Q$2344,0)</f>
        <v>tier - 2</v>
      </c>
      <c r="M1553" s="5" t="str">
        <f>_xlfn.XLOOKUP(A1553,'Hospitalisation Details'!$K$2:$K$2344,'Hospitalisation Details'!$R$2:$R$2344,0)</f>
        <v>tier - 3</v>
      </c>
      <c r="N1553" s="5" t="str">
        <f>_xlfn.XLOOKUP(A1553,'Hospitalisation Details'!$K$2:$K$2344,'Hospitalisation Details'!$S$2:$S$2344,0)</f>
        <v>R1013</v>
      </c>
    </row>
    <row r="1554" spans="1:14" ht="15.6" x14ac:dyDescent="0.3">
      <c r="A1554" s="8" t="s">
        <v>818</v>
      </c>
      <c r="B1554" s="7" t="str">
        <f>_xlfn.XLOOKUP(A1554,'Customer Names'!E1554:E3888,'Customer Names'!H1554:H3888)</f>
        <v>Platt</v>
      </c>
      <c r="C1554" s="7">
        <v>21.4</v>
      </c>
      <c r="D1554" s="7" t="str">
        <f>_xlfn.XLOOKUP(A1554,'Medical Examinations'!J1554:J3888,'Medical Examinations'!M1554:M3888)</f>
        <v>No</v>
      </c>
      <c r="E1554" s="7" t="str">
        <f>_xlfn.XLOOKUP(A1554,'Medical Examinations'!J1554:J3888,'Medical Examinations'!N1554:N3888)</f>
        <v>No</v>
      </c>
      <c r="F1554" s="7" t="str">
        <f>_xlfn.XLOOKUP(A1554,'Medical Examinations'!J1554:J3888,'Medical Examinations'!O1554:O3888)</f>
        <v>No</v>
      </c>
      <c r="G1554" s="7">
        <v>0</v>
      </c>
      <c r="H1554" s="7" t="str">
        <f>_xlfn.XLOOKUP(A1554,'Medical Examinations'!J1554:J3888,'Medical Examinations'!Q1554:Q3888)</f>
        <v>No</v>
      </c>
      <c r="I1554" s="7" t="str">
        <f>_xlfn.XLOOKUP(A1554,'Medical Examinations'!J1554:J3888,'Medical Examinations'!S1554:S3888)</f>
        <v>Normal Weight</v>
      </c>
      <c r="J1554" s="7" t="str">
        <f>_xlfn.XLOOKUP(A1554,'Hospitalisation Details'!$K$2:$K$2344,'Hospitalisation Details'!$V$2:$V$2344,0)</f>
        <v>2-Oct-1982</v>
      </c>
      <c r="K1554" s="24">
        <f>_xlfn.XLOOKUP(A1554,'Hospitalisation Details'!$K$2:$K$2344,'Hospitalisation Details'!$P$2:$P$2344,0)</f>
        <v>6536.68</v>
      </c>
      <c r="L1554" s="24" t="str">
        <f>_xlfn.XLOOKUP(A1554,'Hospitalisation Details'!$K$2:$K$2344,'Hospitalisation Details'!$Q$2:$Q$2344,0)</f>
        <v>tier - 2</v>
      </c>
      <c r="M1554" s="5" t="str">
        <f>_xlfn.XLOOKUP(A1554,'Hospitalisation Details'!$K$2:$K$2344,'Hospitalisation Details'!$R$2:$R$2344,0)</f>
        <v>tier - 2</v>
      </c>
      <c r="N1554" s="5" t="str">
        <f>_xlfn.XLOOKUP(A1554,'Hospitalisation Details'!$K$2:$K$2344,'Hospitalisation Details'!$S$2:$S$2344,0)</f>
        <v>R1012</v>
      </c>
    </row>
    <row r="1555" spans="1:14" ht="15.6" x14ac:dyDescent="0.3">
      <c r="A1555" s="8" t="s">
        <v>817</v>
      </c>
      <c r="B1555" s="7" t="str">
        <f>_xlfn.XLOOKUP(A1555,'Customer Names'!E1555:E3889,'Customer Names'!H1555:H3889)</f>
        <v>Brodeur</v>
      </c>
      <c r="C1555" s="7">
        <v>23.01</v>
      </c>
      <c r="D1555" s="7" t="str">
        <f>_xlfn.XLOOKUP(A1555,'Medical Examinations'!J1555:J3889,'Medical Examinations'!M1555:M3889)</f>
        <v>No</v>
      </c>
      <c r="E1555" s="7" t="str">
        <f>_xlfn.XLOOKUP(A1555,'Medical Examinations'!J1555:J3889,'Medical Examinations'!N1555:N3889)</f>
        <v>No</v>
      </c>
      <c r="F1555" s="7" t="str">
        <f>_xlfn.XLOOKUP(A1555,'Medical Examinations'!J1555:J3889,'Medical Examinations'!O1555:O3889)</f>
        <v>No</v>
      </c>
      <c r="G1555" s="7">
        <v>0</v>
      </c>
      <c r="H1555" s="7" t="str">
        <f>_xlfn.XLOOKUP(A1555,'Medical Examinations'!J1555:J3889,'Medical Examinations'!Q1555:Q3889)</f>
        <v>No</v>
      </c>
      <c r="I1555" s="7" t="str">
        <f>_xlfn.XLOOKUP(A1555,'Medical Examinations'!J1555:J3889,'Medical Examinations'!S1555:S3889)</f>
        <v>Normal Weight</v>
      </c>
      <c r="J1555" s="7" t="str">
        <f>_xlfn.XLOOKUP(A1555,'Hospitalisation Details'!$K$2:$K$2344,'Hospitalisation Details'!$V$2:$V$2344,0)</f>
        <v>12-Aug-1982</v>
      </c>
      <c r="K1555" s="24">
        <f>_xlfn.XLOOKUP(A1555,'Hospitalisation Details'!$K$2:$K$2344,'Hospitalisation Details'!$P$2:$P$2344,0)</f>
        <v>6532.04</v>
      </c>
      <c r="L1555" s="24" t="str">
        <f>_xlfn.XLOOKUP(A1555,'Hospitalisation Details'!$K$2:$K$2344,'Hospitalisation Details'!$Q$2:$Q$2344,0)</f>
        <v>tier - 2</v>
      </c>
      <c r="M1555" s="5" t="str">
        <f>_xlfn.XLOOKUP(A1555,'Hospitalisation Details'!$K$2:$K$2344,'Hospitalisation Details'!$R$2:$R$2344,0)</f>
        <v>tier - 1</v>
      </c>
      <c r="N1555" s="5" t="str">
        <f>_xlfn.XLOOKUP(A1555,'Hospitalisation Details'!$K$2:$K$2344,'Hospitalisation Details'!$S$2:$S$2344,0)</f>
        <v>R1013</v>
      </c>
    </row>
    <row r="1556" spans="1:14" ht="15.6" x14ac:dyDescent="0.3">
      <c r="A1556" s="8" t="s">
        <v>816</v>
      </c>
      <c r="B1556" s="7" t="str">
        <f>_xlfn.XLOOKUP(A1556,'Customer Names'!E1556:E3890,'Customer Names'!H1556:H3890)</f>
        <v>Knight Pech</v>
      </c>
      <c r="C1556" s="7">
        <v>19.86</v>
      </c>
      <c r="D1556" s="7" t="str">
        <f>_xlfn.XLOOKUP(A1556,'Medical Examinations'!J1556:J3890,'Medical Examinations'!M1556:M3890)</f>
        <v>Yes</v>
      </c>
      <c r="E1556" s="7" t="str">
        <f>_xlfn.XLOOKUP(A1556,'Medical Examinations'!J1556:J3890,'Medical Examinations'!N1556:N3890)</f>
        <v>No</v>
      </c>
      <c r="F1556" s="7" t="str">
        <f>_xlfn.XLOOKUP(A1556,'Medical Examinations'!J1556:J3890,'Medical Examinations'!O1556:O3890)</f>
        <v>No</v>
      </c>
      <c r="G1556" s="7">
        <v>0</v>
      </c>
      <c r="H1556" s="7" t="str">
        <f>_xlfn.XLOOKUP(A1556,'Medical Examinations'!J1556:J3890,'Medical Examinations'!Q1556:Q3890)</f>
        <v>No</v>
      </c>
      <c r="I1556" s="7" t="str">
        <f>_xlfn.XLOOKUP(A1556,'Medical Examinations'!J1556:J3890,'Medical Examinations'!S1556:S3890)</f>
        <v>Normal Weight</v>
      </c>
      <c r="J1556" s="7" t="str">
        <f>_xlfn.XLOOKUP(A1556,'Hospitalisation Details'!$K$2:$K$2344,'Hospitalisation Details'!$V$2:$V$2344,0)</f>
        <v>23-Oct-1976</v>
      </c>
      <c r="K1556" s="24">
        <f>_xlfn.XLOOKUP(A1556,'Hospitalisation Details'!$K$2:$K$2344,'Hospitalisation Details'!$P$2:$P$2344,0)</f>
        <v>6529.21</v>
      </c>
      <c r="L1556" s="24" t="str">
        <f>_xlfn.XLOOKUP(A1556,'Hospitalisation Details'!$K$2:$K$2344,'Hospitalisation Details'!$Q$2:$Q$2344,0)</f>
        <v>tier - 2</v>
      </c>
      <c r="M1556" s="5" t="str">
        <f>_xlfn.XLOOKUP(A1556,'Hospitalisation Details'!$K$2:$K$2344,'Hospitalisation Details'!$R$2:$R$2344,0)</f>
        <v>tier - 1</v>
      </c>
      <c r="N1556" s="5" t="str">
        <f>_xlfn.XLOOKUP(A1556,'Hospitalisation Details'!$K$2:$K$2344,'Hospitalisation Details'!$S$2:$S$2344,0)</f>
        <v>R1013</v>
      </c>
    </row>
    <row r="1557" spans="1:14" ht="15.6" x14ac:dyDescent="0.3">
      <c r="A1557" s="8" t="s">
        <v>815</v>
      </c>
      <c r="B1557" s="7" t="str">
        <f>_xlfn.XLOOKUP(A1557,'Customer Names'!E1557:E3891,'Customer Names'!H1557:H3891)</f>
        <v>Richter</v>
      </c>
      <c r="C1557" s="7">
        <v>33.58</v>
      </c>
      <c r="D1557" s="7" t="str">
        <f>_xlfn.XLOOKUP(A1557,'Medical Examinations'!J1557:J3891,'Medical Examinations'!M1557:M3891)</f>
        <v>No</v>
      </c>
      <c r="E1557" s="7" t="str">
        <f>_xlfn.XLOOKUP(A1557,'Medical Examinations'!J1557:J3891,'Medical Examinations'!N1557:N3891)</f>
        <v>No</v>
      </c>
      <c r="F1557" s="7" t="str">
        <f>_xlfn.XLOOKUP(A1557,'Medical Examinations'!J1557:J3891,'Medical Examinations'!O1557:O3891)</f>
        <v>No</v>
      </c>
      <c r="G1557" s="7">
        <v>0</v>
      </c>
      <c r="H1557" s="7" t="str">
        <f>_xlfn.XLOOKUP(A1557,'Medical Examinations'!J1557:J3891,'Medical Examinations'!Q1557:Q3891)</f>
        <v>No</v>
      </c>
      <c r="I1557" s="7" t="str">
        <f>_xlfn.XLOOKUP(A1557,'Medical Examinations'!J1557:J3891,'Medical Examinations'!S1557:S3891)</f>
        <v>Obesity</v>
      </c>
      <c r="J1557" s="7" t="str">
        <f>_xlfn.XLOOKUP(A1557,'Hospitalisation Details'!$K$2:$K$2344,'Hospitalisation Details'!$V$2:$V$2344,0)</f>
        <v>7-Jul-1994</v>
      </c>
      <c r="K1557" s="24">
        <f>_xlfn.XLOOKUP(A1557,'Hospitalisation Details'!$K$2:$K$2344,'Hospitalisation Details'!$P$2:$P$2344,0)</f>
        <v>6512.24</v>
      </c>
      <c r="L1557" s="24" t="str">
        <f>_xlfn.XLOOKUP(A1557,'Hospitalisation Details'!$K$2:$K$2344,'Hospitalisation Details'!$Q$2:$Q$2344,0)</f>
        <v>tier - 2</v>
      </c>
      <c r="M1557" s="5" t="str">
        <f>_xlfn.XLOOKUP(A1557,'Hospitalisation Details'!$K$2:$K$2344,'Hospitalisation Details'!$R$2:$R$2344,0)</f>
        <v>tier - 1</v>
      </c>
      <c r="N1557" s="5" t="str">
        <f>_xlfn.XLOOKUP(A1557,'Hospitalisation Details'!$K$2:$K$2344,'Hospitalisation Details'!$S$2:$S$2344,0)</f>
        <v>R1021</v>
      </c>
    </row>
    <row r="1558" spans="1:14" ht="15.6" x14ac:dyDescent="0.3">
      <c r="A1558" s="8" t="s">
        <v>814</v>
      </c>
      <c r="B1558" s="7" t="str">
        <f>_xlfn.XLOOKUP(A1558,'Customer Names'!E1558:E3892,'Customer Names'!H1558:H3892)</f>
        <v>Jubinski</v>
      </c>
      <c r="C1558" s="7">
        <v>29.81</v>
      </c>
      <c r="D1558" s="7" t="str">
        <f>_xlfn.XLOOKUP(A1558,'Medical Examinations'!J1558:J3892,'Medical Examinations'!M1558:M3892)</f>
        <v>No</v>
      </c>
      <c r="E1558" s="7" t="str">
        <f>_xlfn.XLOOKUP(A1558,'Medical Examinations'!J1558:J3892,'Medical Examinations'!N1558:N3892)</f>
        <v>No</v>
      </c>
      <c r="F1558" s="7" t="str">
        <f>_xlfn.XLOOKUP(A1558,'Medical Examinations'!J1558:J3892,'Medical Examinations'!O1558:O3892)</f>
        <v>No</v>
      </c>
      <c r="G1558" s="7">
        <v>0</v>
      </c>
      <c r="H1558" s="7" t="str">
        <f>_xlfn.XLOOKUP(A1558,'Medical Examinations'!J1558:J3892,'Medical Examinations'!Q1558:Q3892)</f>
        <v>No</v>
      </c>
      <c r="I1558" s="7" t="str">
        <f>_xlfn.XLOOKUP(A1558,'Medical Examinations'!J1558:J3892,'Medical Examinations'!S1558:S3892)</f>
        <v>Over Weight</v>
      </c>
      <c r="J1558" s="7" t="str">
        <f>_xlfn.XLOOKUP(A1558,'Hospitalisation Details'!$K$2:$K$2344,'Hospitalisation Details'!$V$2:$V$2344,0)</f>
        <v>28-Aug-1982</v>
      </c>
      <c r="K1558" s="24">
        <f>_xlfn.XLOOKUP(A1558,'Hospitalisation Details'!$K$2:$K$2344,'Hospitalisation Details'!$P$2:$P$2344,0)</f>
        <v>6500.24</v>
      </c>
      <c r="L1558" s="24" t="str">
        <f>_xlfn.XLOOKUP(A1558,'Hospitalisation Details'!$K$2:$K$2344,'Hospitalisation Details'!$Q$2:$Q$2344,0)</f>
        <v>tier - 2</v>
      </c>
      <c r="M1558" s="5" t="str">
        <f>_xlfn.XLOOKUP(A1558,'Hospitalisation Details'!$K$2:$K$2344,'Hospitalisation Details'!$R$2:$R$2344,0)</f>
        <v>tier - 2</v>
      </c>
      <c r="N1558" s="5" t="str">
        <f>_xlfn.XLOOKUP(A1558,'Hospitalisation Details'!$K$2:$K$2344,'Hospitalisation Details'!$S$2:$S$2344,0)</f>
        <v>R1013</v>
      </c>
    </row>
    <row r="1559" spans="1:14" ht="15.6" x14ac:dyDescent="0.3">
      <c r="A1559" s="8" t="s">
        <v>813</v>
      </c>
      <c r="B1559" s="7" t="str">
        <f>_xlfn.XLOOKUP(A1559,'Customer Names'!E1559:E3893,'Customer Names'!H1559:H3893)</f>
        <v>Wall</v>
      </c>
      <c r="C1559" s="7">
        <v>27.4</v>
      </c>
      <c r="D1559" s="7" t="str">
        <f>_xlfn.XLOOKUP(A1559,'Medical Examinations'!J1559:J3893,'Medical Examinations'!M1559:M3893)</f>
        <v>No</v>
      </c>
      <c r="E1559" s="7" t="str">
        <f>_xlfn.XLOOKUP(A1559,'Medical Examinations'!J1559:J3893,'Medical Examinations'!N1559:N3893)</f>
        <v>No</v>
      </c>
      <c r="F1559" s="7" t="str">
        <f>_xlfn.XLOOKUP(A1559,'Medical Examinations'!J1559:J3893,'Medical Examinations'!O1559:O3893)</f>
        <v>No</v>
      </c>
      <c r="G1559" s="7">
        <v>0</v>
      </c>
      <c r="H1559" s="7" t="str">
        <f>_xlfn.XLOOKUP(A1559,'Medical Examinations'!J1559:J3893,'Medical Examinations'!Q1559:Q3893)</f>
        <v>No</v>
      </c>
      <c r="I1559" s="7" t="str">
        <f>_xlfn.XLOOKUP(A1559,'Medical Examinations'!J1559:J3893,'Medical Examinations'!S1559:S3893)</f>
        <v>Over Weight</v>
      </c>
      <c r="J1559" s="7" t="str">
        <f>_xlfn.XLOOKUP(A1559,'Hospitalisation Details'!$K$2:$K$2344,'Hospitalisation Details'!$V$2:$V$2344,0)</f>
        <v>9-Oct-1982</v>
      </c>
      <c r="K1559" s="24">
        <f>_xlfn.XLOOKUP(A1559,'Hospitalisation Details'!$K$2:$K$2344,'Hospitalisation Details'!$P$2:$P$2344,0)</f>
        <v>6496.89</v>
      </c>
      <c r="L1559" s="24" t="str">
        <f>_xlfn.XLOOKUP(A1559,'Hospitalisation Details'!$K$2:$K$2344,'Hospitalisation Details'!$Q$2:$Q$2344,0)</f>
        <v>tier - 2</v>
      </c>
      <c r="M1559" s="5" t="str">
        <f>_xlfn.XLOOKUP(A1559,'Hospitalisation Details'!$K$2:$K$2344,'Hospitalisation Details'!$R$2:$R$2344,0)</f>
        <v>tier - 3</v>
      </c>
      <c r="N1559" s="5" t="str">
        <f>_xlfn.XLOOKUP(A1559,'Hospitalisation Details'!$K$2:$K$2344,'Hospitalisation Details'!$S$2:$S$2344,0)</f>
        <v>R1011</v>
      </c>
    </row>
    <row r="1560" spans="1:14" ht="15.6" x14ac:dyDescent="0.3">
      <c r="A1560" s="8" t="s">
        <v>812</v>
      </c>
      <c r="B1560" s="7" t="str">
        <f>_xlfn.XLOOKUP(A1560,'Customer Names'!E1560:E3894,'Customer Names'!H1560:H3894)</f>
        <v>McKay</v>
      </c>
      <c r="C1560" s="7">
        <v>17.98</v>
      </c>
      <c r="D1560" s="7" t="str">
        <f>_xlfn.XLOOKUP(A1560,'Medical Examinations'!J1560:J3894,'Medical Examinations'!M1560:M3894)</f>
        <v>Yes</v>
      </c>
      <c r="E1560" s="7" t="str">
        <f>_xlfn.XLOOKUP(A1560,'Medical Examinations'!J1560:J3894,'Medical Examinations'!N1560:N3894)</f>
        <v>No</v>
      </c>
      <c r="F1560" s="7" t="str">
        <f>_xlfn.XLOOKUP(A1560,'Medical Examinations'!J1560:J3894,'Medical Examinations'!O1560:O3894)</f>
        <v>No</v>
      </c>
      <c r="G1560" s="7">
        <v>2</v>
      </c>
      <c r="H1560" s="7" t="str">
        <f>_xlfn.XLOOKUP(A1560,'Medical Examinations'!J1560:J3894,'Medical Examinations'!Q1560:Q3894)</f>
        <v>No</v>
      </c>
      <c r="I1560" s="7" t="str">
        <f>_xlfn.XLOOKUP(A1560,'Medical Examinations'!J1560:J3894,'Medical Examinations'!S1560:S3894)</f>
        <v>Under Weight</v>
      </c>
      <c r="J1560" s="7" t="str">
        <f>_xlfn.XLOOKUP(A1560,'Hospitalisation Details'!$K$2:$K$2344,'Hospitalisation Details'!$V$2:$V$2344,0)</f>
        <v>1-Dec-1970</v>
      </c>
      <c r="K1560" s="24">
        <f>_xlfn.XLOOKUP(A1560,'Hospitalisation Details'!$K$2:$K$2344,'Hospitalisation Details'!$P$2:$P$2344,0)</f>
        <v>6481.67</v>
      </c>
      <c r="L1560" s="24" t="str">
        <f>_xlfn.XLOOKUP(A1560,'Hospitalisation Details'!$K$2:$K$2344,'Hospitalisation Details'!$Q$2:$Q$2344,0)</f>
        <v>tier - 2</v>
      </c>
      <c r="M1560" s="5" t="str">
        <f>_xlfn.XLOOKUP(A1560,'Hospitalisation Details'!$K$2:$K$2344,'Hospitalisation Details'!$R$2:$R$2344,0)</f>
        <v>tier - 2</v>
      </c>
      <c r="N1560" s="5" t="str">
        <f>_xlfn.XLOOKUP(A1560,'Hospitalisation Details'!$K$2:$K$2344,'Hospitalisation Details'!$S$2:$S$2344,0)</f>
        <v>R1013</v>
      </c>
    </row>
    <row r="1561" spans="1:14" ht="15.6" x14ac:dyDescent="0.3">
      <c r="A1561" s="8" t="s">
        <v>811</v>
      </c>
      <c r="B1561" s="7" t="str">
        <f>_xlfn.XLOOKUP(A1561,'Customer Names'!E1561:E3895,'Customer Names'!H1561:H3895)</f>
        <v>Oh</v>
      </c>
      <c r="C1561" s="7">
        <v>37.9</v>
      </c>
      <c r="D1561" s="7" t="str">
        <f>_xlfn.XLOOKUP(A1561,'Medical Examinations'!J1561:J3895,'Medical Examinations'!M1561:M3895)</f>
        <v>No</v>
      </c>
      <c r="E1561" s="7" t="str">
        <f>_xlfn.XLOOKUP(A1561,'Medical Examinations'!J1561:J3895,'Medical Examinations'!N1561:N3895)</f>
        <v>No</v>
      </c>
      <c r="F1561" s="7" t="str">
        <f>_xlfn.XLOOKUP(A1561,'Medical Examinations'!J1561:J3895,'Medical Examinations'!O1561:O3895)</f>
        <v>No</v>
      </c>
      <c r="G1561" s="7">
        <v>0</v>
      </c>
      <c r="H1561" s="7" t="str">
        <f>_xlfn.XLOOKUP(A1561,'Medical Examinations'!J1561:J3895,'Medical Examinations'!Q1561:Q3895)</f>
        <v>No</v>
      </c>
      <c r="I1561" s="7" t="str">
        <f>_xlfn.XLOOKUP(A1561,'Medical Examinations'!J1561:J3895,'Medical Examinations'!S1561:S3895)</f>
        <v>Obesity</v>
      </c>
      <c r="J1561" s="7" t="str">
        <f>_xlfn.XLOOKUP(A1561,'Hospitalisation Details'!$K$2:$K$2344,'Hospitalisation Details'!$V$2:$V$2344,0)</f>
        <v>8-Jun-1980</v>
      </c>
      <c r="K1561" s="24">
        <f>_xlfn.XLOOKUP(A1561,'Hospitalisation Details'!$K$2:$K$2344,'Hospitalisation Details'!$P$2:$P$2344,0)</f>
        <v>6474.01</v>
      </c>
      <c r="L1561" s="24" t="str">
        <f>_xlfn.XLOOKUP(A1561,'Hospitalisation Details'!$K$2:$K$2344,'Hospitalisation Details'!$Q$2:$Q$2344,0)</f>
        <v>tier - 2</v>
      </c>
      <c r="M1561" s="5" t="str">
        <f>_xlfn.XLOOKUP(A1561,'Hospitalisation Details'!$K$2:$K$2344,'Hospitalisation Details'!$R$2:$R$2344,0)</f>
        <v>tier - 3</v>
      </c>
      <c r="N1561" s="5" t="str">
        <f>_xlfn.XLOOKUP(A1561,'Hospitalisation Details'!$K$2:$K$2344,'Hospitalisation Details'!$S$2:$S$2344,0)</f>
        <v>R1011</v>
      </c>
    </row>
    <row r="1562" spans="1:14" ht="15.6" x14ac:dyDescent="0.3">
      <c r="A1562" s="8" t="s">
        <v>810</v>
      </c>
      <c r="B1562" s="7" t="str">
        <f>_xlfn.XLOOKUP(A1562,'Customer Names'!E1562:E3896,'Customer Names'!H1562:H3896)</f>
        <v>Kessell</v>
      </c>
      <c r="C1562" s="7">
        <v>25.27</v>
      </c>
      <c r="D1562" s="7" t="str">
        <f>_xlfn.XLOOKUP(A1562,'Medical Examinations'!J1562:J3896,'Medical Examinations'!M1562:M3896)</f>
        <v>Yes</v>
      </c>
      <c r="E1562" s="7" t="str">
        <f>_xlfn.XLOOKUP(A1562,'Medical Examinations'!J1562:J3896,'Medical Examinations'!N1562:N3896)</f>
        <v>No</v>
      </c>
      <c r="F1562" s="7" t="str">
        <f>_xlfn.XLOOKUP(A1562,'Medical Examinations'!J1562:J3896,'Medical Examinations'!O1562:O3896)</f>
        <v>No</v>
      </c>
      <c r="G1562" s="7">
        <v>0</v>
      </c>
      <c r="H1562" s="7" t="str">
        <f>_xlfn.XLOOKUP(A1562,'Medical Examinations'!J1562:J3896,'Medical Examinations'!Q1562:Q3896)</f>
        <v>No</v>
      </c>
      <c r="I1562" s="7" t="str">
        <f>_xlfn.XLOOKUP(A1562,'Medical Examinations'!J1562:J3896,'Medical Examinations'!S1562:S3896)</f>
        <v>Over Weight</v>
      </c>
      <c r="J1562" s="7" t="str">
        <f>_xlfn.XLOOKUP(A1562,'Hospitalisation Details'!$K$2:$K$2344,'Hospitalisation Details'!$V$2:$V$2344,0)</f>
        <v>27-Jul-1981</v>
      </c>
      <c r="K1562" s="24">
        <f>_xlfn.XLOOKUP(A1562,'Hospitalisation Details'!$K$2:$K$2344,'Hospitalisation Details'!$P$2:$P$2344,0)</f>
        <v>6473.15</v>
      </c>
      <c r="L1562" s="24" t="str">
        <f>_xlfn.XLOOKUP(A1562,'Hospitalisation Details'!$K$2:$K$2344,'Hospitalisation Details'!$Q$2:$Q$2344,0)</f>
        <v>tier - 2</v>
      </c>
      <c r="M1562" s="5" t="str">
        <f>_xlfn.XLOOKUP(A1562,'Hospitalisation Details'!$K$2:$K$2344,'Hospitalisation Details'!$R$2:$R$2344,0)</f>
        <v>tier - 2</v>
      </c>
      <c r="N1562" s="5" t="str">
        <f>_xlfn.XLOOKUP(A1562,'Hospitalisation Details'!$K$2:$K$2344,'Hospitalisation Details'!$S$2:$S$2344,0)</f>
        <v>R1013</v>
      </c>
    </row>
    <row r="1563" spans="1:14" ht="15.6" x14ac:dyDescent="0.3">
      <c r="A1563" s="8" t="s">
        <v>809</v>
      </c>
      <c r="B1563" s="7" t="str">
        <f>_xlfn.XLOOKUP(A1563,'Customer Names'!E1563:E3897,'Customer Names'!H1563:H3897)</f>
        <v>Hidalgo Zambrano</v>
      </c>
      <c r="C1563" s="7">
        <v>29.26</v>
      </c>
      <c r="D1563" s="7" t="str">
        <f>_xlfn.XLOOKUP(A1563,'Medical Examinations'!J1563:J3897,'Medical Examinations'!M1563:M3897)</f>
        <v>No</v>
      </c>
      <c r="E1563" s="7" t="str">
        <f>_xlfn.XLOOKUP(A1563,'Medical Examinations'!J1563:J3897,'Medical Examinations'!N1563:N3897)</f>
        <v>No</v>
      </c>
      <c r="F1563" s="7" t="str">
        <f>_xlfn.XLOOKUP(A1563,'Medical Examinations'!J1563:J3897,'Medical Examinations'!O1563:O3897)</f>
        <v>No</v>
      </c>
      <c r="G1563" s="7">
        <v>1</v>
      </c>
      <c r="H1563" s="7" t="str">
        <f>_xlfn.XLOOKUP(A1563,'Medical Examinations'!J1563:J3897,'Medical Examinations'!Q1563:Q3897)</f>
        <v>No</v>
      </c>
      <c r="I1563" s="7" t="str">
        <f>_xlfn.XLOOKUP(A1563,'Medical Examinations'!J1563:J3897,'Medical Examinations'!S1563:S3897)</f>
        <v>Over Weight</v>
      </c>
      <c r="J1563" s="7" t="str">
        <f>_xlfn.XLOOKUP(A1563,'Hospitalisation Details'!$K$2:$K$2344,'Hospitalisation Details'!$V$2:$V$2344,0)</f>
        <v>1-Nov-1984</v>
      </c>
      <c r="K1563" s="24">
        <f>_xlfn.XLOOKUP(A1563,'Hospitalisation Details'!$K$2:$K$2344,'Hospitalisation Details'!$P$2:$P$2344,0)</f>
        <v>6457.84</v>
      </c>
      <c r="L1563" s="24" t="str">
        <f>_xlfn.XLOOKUP(A1563,'Hospitalisation Details'!$K$2:$K$2344,'Hospitalisation Details'!$Q$2:$Q$2344,0)</f>
        <v>tier - 2</v>
      </c>
      <c r="M1563" s="5" t="str">
        <f>_xlfn.XLOOKUP(A1563,'Hospitalisation Details'!$K$2:$K$2344,'Hospitalisation Details'!$R$2:$R$2344,0)</f>
        <v>tier - 3</v>
      </c>
      <c r="N1563" s="5" t="str">
        <f>_xlfn.XLOOKUP(A1563,'Hospitalisation Details'!$K$2:$K$2344,'Hospitalisation Details'!$S$2:$S$2344,0)</f>
        <v>R1012</v>
      </c>
    </row>
    <row r="1564" spans="1:14" ht="15.6" x14ac:dyDescent="0.3">
      <c r="A1564" s="8" t="s">
        <v>808</v>
      </c>
      <c r="B1564" s="7" t="str">
        <f>_xlfn.XLOOKUP(A1564,'Customer Names'!E1564:E3898,'Customer Names'!H1564:H3898)</f>
        <v>Caprario</v>
      </c>
      <c r="C1564" s="7">
        <v>27.835000000000001</v>
      </c>
      <c r="D1564" s="7" t="str">
        <f>_xlfn.XLOOKUP(A1564,'Medical Examinations'!J1564:J3898,'Medical Examinations'!M1564:M3898)</f>
        <v>No</v>
      </c>
      <c r="E1564" s="7" t="str">
        <f>_xlfn.XLOOKUP(A1564,'Medical Examinations'!J1564:J3898,'Medical Examinations'!N1564:N3898)</f>
        <v>No</v>
      </c>
      <c r="F1564" s="7" t="str">
        <f>_xlfn.XLOOKUP(A1564,'Medical Examinations'!J1564:J3898,'Medical Examinations'!O1564:O3898)</f>
        <v>No</v>
      </c>
      <c r="G1564" s="7">
        <v>1</v>
      </c>
      <c r="H1564" s="7" t="str">
        <f>_xlfn.XLOOKUP(A1564,'Medical Examinations'!J1564:J3898,'Medical Examinations'!Q1564:Q3898)</f>
        <v>No</v>
      </c>
      <c r="I1564" s="7" t="str">
        <f>_xlfn.XLOOKUP(A1564,'Medical Examinations'!J1564:J3898,'Medical Examinations'!S1564:S3898)</f>
        <v>Over Weight</v>
      </c>
      <c r="J1564" s="7" t="str">
        <f>_xlfn.XLOOKUP(A1564,'Hospitalisation Details'!$K$2:$K$2344,'Hospitalisation Details'!$V$2:$V$2344,0)</f>
        <v>26-Aug-1984</v>
      </c>
      <c r="K1564" s="24">
        <f>_xlfn.XLOOKUP(A1564,'Hospitalisation Details'!$K$2:$K$2344,'Hospitalisation Details'!$P$2:$P$2344,0)</f>
        <v>6455.86</v>
      </c>
      <c r="L1564" s="24" t="str">
        <f>_xlfn.XLOOKUP(A1564,'Hospitalisation Details'!$K$2:$K$2344,'Hospitalisation Details'!$Q$2:$Q$2344,0)</f>
        <v>tier - 3</v>
      </c>
      <c r="M1564" s="5" t="str">
        <f>_xlfn.XLOOKUP(A1564,'Hospitalisation Details'!$K$2:$K$2344,'Hospitalisation Details'!$R$2:$R$2344,0)</f>
        <v>tier - 3</v>
      </c>
      <c r="N1564" s="5" t="str">
        <f>_xlfn.XLOOKUP(A1564,'Hospitalisation Details'!$K$2:$K$2344,'Hospitalisation Details'!$S$2:$S$2344,0)</f>
        <v>R1012</v>
      </c>
    </row>
    <row r="1565" spans="1:14" ht="15.6" x14ac:dyDescent="0.3">
      <c r="A1565" s="8" t="s">
        <v>807</v>
      </c>
      <c r="B1565" s="7" t="str">
        <f>_xlfn.XLOOKUP(A1565,'Customer Names'!E1565:E3899,'Customer Names'!H1565:H3899)</f>
        <v>Ryan</v>
      </c>
      <c r="C1565" s="7">
        <v>46.53</v>
      </c>
      <c r="D1565" s="7" t="str">
        <f>_xlfn.XLOOKUP(A1565,'Medical Examinations'!J1565:J3899,'Medical Examinations'!M1565:M3899)</f>
        <v>Yes</v>
      </c>
      <c r="E1565" s="7" t="str">
        <f>_xlfn.XLOOKUP(A1565,'Medical Examinations'!J1565:J3899,'Medical Examinations'!N1565:N3899)</f>
        <v>No</v>
      </c>
      <c r="F1565" s="7" t="str">
        <f>_xlfn.XLOOKUP(A1565,'Medical Examinations'!J1565:J3899,'Medical Examinations'!O1565:O3899)</f>
        <v>No</v>
      </c>
      <c r="G1565" s="7">
        <v>0</v>
      </c>
      <c r="H1565" s="7" t="str">
        <f>_xlfn.XLOOKUP(A1565,'Medical Examinations'!J1565:J3899,'Medical Examinations'!Q1565:Q3899)</f>
        <v>No</v>
      </c>
      <c r="I1565" s="7" t="str">
        <f>_xlfn.XLOOKUP(A1565,'Medical Examinations'!J1565:J3899,'Medical Examinations'!S1565:S3899)</f>
        <v>Obesity</v>
      </c>
      <c r="J1565" s="7" t="str">
        <f>_xlfn.XLOOKUP(A1565,'Hospitalisation Details'!$K$2:$K$2344,'Hospitalisation Details'!$V$2:$V$2344,0)</f>
        <v>22-Jul-1985</v>
      </c>
      <c r="K1565" s="24">
        <f>_xlfn.XLOOKUP(A1565,'Hospitalisation Details'!$K$2:$K$2344,'Hospitalisation Details'!$P$2:$P$2344,0)</f>
        <v>6435.62</v>
      </c>
      <c r="L1565" s="24" t="str">
        <f>_xlfn.XLOOKUP(A1565,'Hospitalisation Details'!$K$2:$K$2344,'Hospitalisation Details'!$Q$2:$Q$2344,0)</f>
        <v>tier - 3</v>
      </c>
      <c r="M1565" s="5" t="str">
        <f>_xlfn.XLOOKUP(A1565,'Hospitalisation Details'!$K$2:$K$2344,'Hospitalisation Details'!$R$2:$R$2344,0)</f>
        <v>tier - 2</v>
      </c>
      <c r="N1565" s="5" t="str">
        <f>_xlfn.XLOOKUP(A1565,'Hospitalisation Details'!$K$2:$K$2344,'Hospitalisation Details'!$S$2:$S$2344,0)</f>
        <v>R1013</v>
      </c>
    </row>
    <row r="1566" spans="1:14" ht="15.6" x14ac:dyDescent="0.3">
      <c r="A1566" s="8" t="s">
        <v>806</v>
      </c>
      <c r="B1566" s="7" t="str">
        <f>_xlfn.XLOOKUP(A1566,'Customer Names'!E1566:E3900,'Customer Names'!H1566:H3900)</f>
        <v>Hoffman</v>
      </c>
      <c r="C1566" s="7">
        <v>20.58</v>
      </c>
      <c r="D1566" s="7" t="str">
        <f>_xlfn.XLOOKUP(A1566,'Medical Examinations'!J1566:J3900,'Medical Examinations'!M1566:M3900)</f>
        <v>Yes</v>
      </c>
      <c r="E1566" s="7" t="str">
        <f>_xlfn.XLOOKUP(A1566,'Medical Examinations'!J1566:J3900,'Medical Examinations'!N1566:N3900)</f>
        <v>No</v>
      </c>
      <c r="F1566" s="7" t="str">
        <f>_xlfn.XLOOKUP(A1566,'Medical Examinations'!J1566:J3900,'Medical Examinations'!O1566:O3900)</f>
        <v>No</v>
      </c>
      <c r="G1566" s="7">
        <v>1</v>
      </c>
      <c r="H1566" s="7" t="str">
        <f>_xlfn.XLOOKUP(A1566,'Medical Examinations'!J1566:J3900,'Medical Examinations'!Q1566:Q3900)</f>
        <v>No</v>
      </c>
      <c r="I1566" s="7" t="str">
        <f>_xlfn.XLOOKUP(A1566,'Medical Examinations'!J1566:J3900,'Medical Examinations'!S1566:S3900)</f>
        <v>Normal Weight</v>
      </c>
      <c r="J1566" s="7" t="str">
        <f>_xlfn.XLOOKUP(A1566,'Hospitalisation Details'!$K$2:$K$2344,'Hospitalisation Details'!$V$2:$V$2344,0)</f>
        <v>5-Aug-1975</v>
      </c>
      <c r="K1566" s="24">
        <f>_xlfn.XLOOKUP(A1566,'Hospitalisation Details'!$K$2:$K$2344,'Hospitalisation Details'!$P$2:$P$2344,0)</f>
        <v>6423.48</v>
      </c>
      <c r="L1566" s="24" t="str">
        <f>_xlfn.XLOOKUP(A1566,'Hospitalisation Details'!$K$2:$K$2344,'Hospitalisation Details'!$Q$2:$Q$2344,0)</f>
        <v>tier - 2</v>
      </c>
      <c r="M1566" s="5" t="str">
        <f>_xlfn.XLOOKUP(A1566,'Hospitalisation Details'!$K$2:$K$2344,'Hospitalisation Details'!$R$2:$R$2344,0)</f>
        <v>tier - 3</v>
      </c>
      <c r="N1566" s="5" t="str">
        <f>_xlfn.XLOOKUP(A1566,'Hospitalisation Details'!$K$2:$K$2344,'Hospitalisation Details'!$S$2:$S$2344,0)</f>
        <v>R1013</v>
      </c>
    </row>
    <row r="1567" spans="1:14" ht="15.6" x14ac:dyDescent="0.3">
      <c r="A1567" s="8" t="s">
        <v>805</v>
      </c>
      <c r="B1567" s="7" t="str">
        <f>_xlfn.XLOOKUP(A1567,'Customer Names'!E1567:E3901,'Customer Names'!H1567:H3901)</f>
        <v>Wong</v>
      </c>
      <c r="C1567" s="7">
        <v>19.53</v>
      </c>
      <c r="D1567" s="7" t="str">
        <f>_xlfn.XLOOKUP(A1567,'Medical Examinations'!J1567:J3901,'Medical Examinations'!M1567:M3901)</f>
        <v>Yes</v>
      </c>
      <c r="E1567" s="7" t="str">
        <f>_xlfn.XLOOKUP(A1567,'Medical Examinations'!J1567:J3901,'Medical Examinations'!N1567:N3901)</f>
        <v>No</v>
      </c>
      <c r="F1567" s="7" t="str">
        <f>_xlfn.XLOOKUP(A1567,'Medical Examinations'!J1567:J3901,'Medical Examinations'!O1567:O3901)</f>
        <v>No</v>
      </c>
      <c r="G1567" s="7">
        <v>0</v>
      </c>
      <c r="H1567" s="7" t="str">
        <f>_xlfn.XLOOKUP(A1567,'Medical Examinations'!J1567:J3901,'Medical Examinations'!Q1567:Q3901)</f>
        <v>No</v>
      </c>
      <c r="I1567" s="7" t="str">
        <f>_xlfn.XLOOKUP(A1567,'Medical Examinations'!J1567:J3901,'Medical Examinations'!S1567:S3901)</f>
        <v>Normal Weight</v>
      </c>
      <c r="J1567" s="7" t="str">
        <f>_xlfn.XLOOKUP(A1567,'Hospitalisation Details'!$K$2:$K$2344,'Hospitalisation Details'!$V$2:$V$2344,0)</f>
        <v>30-Dec-1976</v>
      </c>
      <c r="K1567" s="24">
        <f>_xlfn.XLOOKUP(A1567,'Hospitalisation Details'!$K$2:$K$2344,'Hospitalisation Details'!$P$2:$P$2344,0)</f>
        <v>6417.28</v>
      </c>
      <c r="L1567" s="24" t="str">
        <f>_xlfn.XLOOKUP(A1567,'Hospitalisation Details'!$K$2:$K$2344,'Hospitalisation Details'!$Q$2:$Q$2344,0)</f>
        <v>tier - 2</v>
      </c>
      <c r="M1567" s="5" t="str">
        <f>_xlfn.XLOOKUP(A1567,'Hospitalisation Details'!$K$2:$K$2344,'Hospitalisation Details'!$R$2:$R$2344,0)</f>
        <v>tier - 3</v>
      </c>
      <c r="N1567" s="5" t="str">
        <f>_xlfn.XLOOKUP(A1567,'Hospitalisation Details'!$K$2:$K$2344,'Hospitalisation Details'!$S$2:$S$2344,0)</f>
        <v>R1013</v>
      </c>
    </row>
    <row r="1568" spans="1:14" ht="15.6" x14ac:dyDescent="0.3">
      <c r="A1568" s="8" t="s">
        <v>804</v>
      </c>
      <c r="B1568" s="7" t="str">
        <f>_xlfn.XLOOKUP(A1568,'Customer Names'!E1568:E3902,'Customer Names'!H1568:H3902)</f>
        <v>Lea</v>
      </c>
      <c r="C1568" s="7">
        <v>27.7</v>
      </c>
      <c r="D1568" s="7" t="str">
        <f>_xlfn.XLOOKUP(A1568,'Medical Examinations'!J1568:J3902,'Medical Examinations'!M1568:M3902)</f>
        <v>No</v>
      </c>
      <c r="E1568" s="7" t="str">
        <f>_xlfn.XLOOKUP(A1568,'Medical Examinations'!J1568:J3902,'Medical Examinations'!N1568:N3902)</f>
        <v>No</v>
      </c>
      <c r="F1568" s="7" t="str">
        <f>_xlfn.XLOOKUP(A1568,'Medical Examinations'!J1568:J3902,'Medical Examinations'!O1568:O3902)</f>
        <v>No</v>
      </c>
      <c r="G1568" s="7">
        <v>1</v>
      </c>
      <c r="H1568" s="7" t="str">
        <f>_xlfn.XLOOKUP(A1568,'Medical Examinations'!J1568:J3902,'Medical Examinations'!Q1568:Q3902)</f>
        <v>No</v>
      </c>
      <c r="I1568" s="7" t="str">
        <f>_xlfn.XLOOKUP(A1568,'Medical Examinations'!J1568:J3902,'Medical Examinations'!S1568:S3902)</f>
        <v>Over Weight</v>
      </c>
      <c r="J1568" s="7" t="str">
        <f>_xlfn.XLOOKUP(A1568,'Hospitalisation Details'!$K$2:$K$2344,'Hospitalisation Details'!$V$2:$V$2344,0)</f>
        <v>4-Sep-1987</v>
      </c>
      <c r="K1568" s="24">
        <f>_xlfn.XLOOKUP(A1568,'Hospitalisation Details'!$K$2:$K$2344,'Hospitalisation Details'!$P$2:$P$2344,0)</f>
        <v>6414.18</v>
      </c>
      <c r="L1568" s="24" t="str">
        <f>_xlfn.XLOOKUP(A1568,'Hospitalisation Details'!$K$2:$K$2344,'Hospitalisation Details'!$Q$2:$Q$2344,0)</f>
        <v>tier - 2</v>
      </c>
      <c r="M1568" s="5" t="str">
        <f>_xlfn.XLOOKUP(A1568,'Hospitalisation Details'!$K$2:$K$2344,'Hospitalisation Details'!$R$2:$R$2344,0)</f>
        <v>tier - 2</v>
      </c>
      <c r="N1568" s="5" t="str">
        <f>_xlfn.XLOOKUP(A1568,'Hospitalisation Details'!$K$2:$K$2344,'Hospitalisation Details'!$S$2:$S$2344,0)</f>
        <v>R1011</v>
      </c>
    </row>
    <row r="1569" spans="1:14" ht="15.6" x14ac:dyDescent="0.3">
      <c r="A1569" s="8" t="s">
        <v>803</v>
      </c>
      <c r="B1569" s="7" t="str">
        <f>_xlfn.XLOOKUP(A1569,'Customer Names'!E1569:E3903,'Customer Names'!H1569:H3903)</f>
        <v>Patterson</v>
      </c>
      <c r="C1569" s="7">
        <v>18.920000000000002</v>
      </c>
      <c r="D1569" s="7" t="str">
        <f>_xlfn.XLOOKUP(A1569,'Medical Examinations'!J1569:J3903,'Medical Examinations'!M1569:M3903)</f>
        <v>No</v>
      </c>
      <c r="E1569" s="7" t="str">
        <f>_xlfn.XLOOKUP(A1569,'Medical Examinations'!J1569:J3903,'Medical Examinations'!N1569:N3903)</f>
        <v>No</v>
      </c>
      <c r="F1569" s="7" t="str">
        <f>_xlfn.XLOOKUP(A1569,'Medical Examinations'!J1569:J3903,'Medical Examinations'!O1569:O3903)</f>
        <v>No</v>
      </c>
      <c r="G1569" s="7">
        <v>0</v>
      </c>
      <c r="H1569" s="7" t="str">
        <f>_xlfn.XLOOKUP(A1569,'Medical Examinations'!J1569:J3903,'Medical Examinations'!Q1569:Q3903)</f>
        <v>No</v>
      </c>
      <c r="I1569" s="7" t="str">
        <f>_xlfn.XLOOKUP(A1569,'Medical Examinations'!J1569:J3903,'Medical Examinations'!S1569:S3903)</f>
        <v>Normal Weight</v>
      </c>
      <c r="J1569" s="7" t="str">
        <f>_xlfn.XLOOKUP(A1569,'Hospitalisation Details'!$K$2:$K$2344,'Hospitalisation Details'!$V$2:$V$2344,0)</f>
        <v>22-Aug-1971</v>
      </c>
      <c r="K1569" s="24">
        <f>_xlfn.XLOOKUP(A1569,'Hospitalisation Details'!$K$2:$K$2344,'Hospitalisation Details'!$P$2:$P$2344,0)</f>
        <v>6412.34</v>
      </c>
      <c r="L1569" s="24" t="str">
        <f>_xlfn.XLOOKUP(A1569,'Hospitalisation Details'!$K$2:$K$2344,'Hospitalisation Details'!$Q$2:$Q$2344,0)</f>
        <v>tier - 2</v>
      </c>
      <c r="M1569" s="5" t="str">
        <f>_xlfn.XLOOKUP(A1569,'Hospitalisation Details'!$K$2:$K$2344,'Hospitalisation Details'!$R$2:$R$2344,0)</f>
        <v>tier - 3</v>
      </c>
      <c r="N1569" s="5" t="str">
        <f>_xlfn.XLOOKUP(A1569,'Hospitalisation Details'!$K$2:$K$2344,'Hospitalisation Details'!$S$2:$S$2344,0)</f>
        <v>R1013</v>
      </c>
    </row>
    <row r="1570" spans="1:14" ht="15.6" x14ac:dyDescent="0.3">
      <c r="A1570" s="8" t="s">
        <v>802</v>
      </c>
      <c r="B1570" s="7" t="str">
        <f>_xlfn.XLOOKUP(A1570,'Customer Names'!E1570:E3904,'Customer Names'!H1570:H3904)</f>
        <v>Quigley</v>
      </c>
      <c r="C1570" s="7">
        <v>17.760000000000002</v>
      </c>
      <c r="D1570" s="7" t="str">
        <f>_xlfn.XLOOKUP(A1570,'Medical Examinations'!J1570:J3904,'Medical Examinations'!M1570:M3904)</f>
        <v>Yes</v>
      </c>
      <c r="E1570" s="7" t="str">
        <f>_xlfn.XLOOKUP(A1570,'Medical Examinations'!J1570:J3904,'Medical Examinations'!N1570:N3904)</f>
        <v>No</v>
      </c>
      <c r="F1570" s="7" t="str">
        <f>_xlfn.XLOOKUP(A1570,'Medical Examinations'!J1570:J3904,'Medical Examinations'!O1570:O3904)</f>
        <v>No</v>
      </c>
      <c r="G1570" s="7">
        <v>2</v>
      </c>
      <c r="H1570" s="7" t="str">
        <f>_xlfn.XLOOKUP(A1570,'Medical Examinations'!J1570:J3904,'Medical Examinations'!Q1570:Q3904)</f>
        <v>No</v>
      </c>
      <c r="I1570" s="7" t="str">
        <f>_xlfn.XLOOKUP(A1570,'Medical Examinations'!J1570:J3904,'Medical Examinations'!S1570:S3904)</f>
        <v>Under Weight</v>
      </c>
      <c r="J1570" s="7" t="str">
        <f>_xlfn.XLOOKUP(A1570,'Hospitalisation Details'!$K$2:$K$2344,'Hospitalisation Details'!$V$2:$V$2344,0)</f>
        <v>20-Aug-1970</v>
      </c>
      <c r="K1570" s="24">
        <f>_xlfn.XLOOKUP(A1570,'Hospitalisation Details'!$K$2:$K$2344,'Hospitalisation Details'!$P$2:$P$2344,0)</f>
        <v>6407.05</v>
      </c>
      <c r="L1570" s="24" t="str">
        <f>_xlfn.XLOOKUP(A1570,'Hospitalisation Details'!$K$2:$K$2344,'Hospitalisation Details'!$Q$2:$Q$2344,0)</f>
        <v>tier - 2</v>
      </c>
      <c r="M1570" s="5" t="str">
        <f>_xlfn.XLOOKUP(A1570,'Hospitalisation Details'!$K$2:$K$2344,'Hospitalisation Details'!$R$2:$R$2344,0)</f>
        <v>tier - 1</v>
      </c>
      <c r="N1570" s="5" t="str">
        <f>_xlfn.XLOOKUP(A1570,'Hospitalisation Details'!$K$2:$K$2344,'Hospitalisation Details'!$S$2:$S$2344,0)</f>
        <v>R1013</v>
      </c>
    </row>
    <row r="1571" spans="1:14" ht="15.6" x14ac:dyDescent="0.3">
      <c r="A1571" s="8" t="s">
        <v>801</v>
      </c>
      <c r="B1571" s="7" t="str">
        <f>_xlfn.XLOOKUP(A1571,'Customer Names'!E1571:E3905,'Customer Names'!H1571:H3905)</f>
        <v>Korir</v>
      </c>
      <c r="C1571" s="7">
        <v>29.83</v>
      </c>
      <c r="D1571" s="7" t="str">
        <f>_xlfn.XLOOKUP(A1571,'Medical Examinations'!J1571:J3905,'Medical Examinations'!M1571:M3905)</f>
        <v>Yes</v>
      </c>
      <c r="E1571" s="7" t="str">
        <f>_xlfn.XLOOKUP(A1571,'Medical Examinations'!J1571:J3905,'Medical Examinations'!N1571:N3905)</f>
        <v>No</v>
      </c>
      <c r="F1571" s="7" t="str">
        <f>_xlfn.XLOOKUP(A1571,'Medical Examinations'!J1571:J3905,'Medical Examinations'!O1571:O3905)</f>
        <v>No</v>
      </c>
      <c r="G1571" s="7">
        <v>0</v>
      </c>
      <c r="H1571" s="7" t="str">
        <f>_xlfn.XLOOKUP(A1571,'Medical Examinations'!J1571:J3905,'Medical Examinations'!Q1571:Q3905)</f>
        <v>No</v>
      </c>
      <c r="I1571" s="7" t="str">
        <f>_xlfn.XLOOKUP(A1571,'Medical Examinations'!J1571:J3905,'Medical Examinations'!S1571:S3905)</f>
        <v>Over Weight</v>
      </c>
      <c r="J1571" s="7" t="str">
        <f>_xlfn.XLOOKUP(A1571,'Hospitalisation Details'!$K$2:$K$2344,'Hospitalisation Details'!$V$2:$V$2344,0)</f>
        <v>10-Dec-1985</v>
      </c>
      <c r="K1571" s="24">
        <f>_xlfn.XLOOKUP(A1571,'Hospitalisation Details'!$K$2:$K$2344,'Hospitalisation Details'!$P$2:$P$2344,0)</f>
        <v>6406.41</v>
      </c>
      <c r="L1571" s="24" t="str">
        <f>_xlfn.XLOOKUP(A1571,'Hospitalisation Details'!$K$2:$K$2344,'Hospitalisation Details'!$Q$2:$Q$2344,0)</f>
        <v>tier - 1</v>
      </c>
      <c r="M1571" s="5" t="str">
        <f>_xlfn.XLOOKUP(A1571,'Hospitalisation Details'!$K$2:$K$2344,'Hospitalisation Details'!$R$2:$R$2344,0)</f>
        <v>tier - 3</v>
      </c>
      <c r="N1571" s="5" t="str">
        <f>_xlfn.XLOOKUP(A1571,'Hospitalisation Details'!$K$2:$K$2344,'Hospitalisation Details'!$S$2:$S$2344,0)</f>
        <v>R1014</v>
      </c>
    </row>
    <row r="1572" spans="1:14" ht="15.6" x14ac:dyDescent="0.3">
      <c r="A1572" s="8" t="s">
        <v>800</v>
      </c>
      <c r="B1572" s="7" t="str">
        <f>_xlfn.XLOOKUP(A1572,'Customer Names'!E1572:E3906,'Customer Names'!H1572:H3906)</f>
        <v>Downs</v>
      </c>
      <c r="C1572" s="7">
        <v>23.465</v>
      </c>
      <c r="D1572" s="7" t="str">
        <f>_xlfn.XLOOKUP(A1572,'Medical Examinations'!J1572:J3906,'Medical Examinations'!M1572:M3906)</f>
        <v>No</v>
      </c>
      <c r="E1572" s="7" t="str">
        <f>_xlfn.XLOOKUP(A1572,'Medical Examinations'!J1572:J3906,'Medical Examinations'!N1572:N3906)</f>
        <v>No</v>
      </c>
      <c r="F1572" s="7" t="str">
        <f>_xlfn.XLOOKUP(A1572,'Medical Examinations'!J1572:J3906,'Medical Examinations'!O1572:O3906)</f>
        <v>No</v>
      </c>
      <c r="G1572" s="7">
        <v>1</v>
      </c>
      <c r="H1572" s="7" t="str">
        <f>_xlfn.XLOOKUP(A1572,'Medical Examinations'!J1572:J3906,'Medical Examinations'!Q1572:Q3906)</f>
        <v>No</v>
      </c>
      <c r="I1572" s="7" t="str">
        <f>_xlfn.XLOOKUP(A1572,'Medical Examinations'!J1572:J3906,'Medical Examinations'!S1572:S3906)</f>
        <v>Normal Weight</v>
      </c>
      <c r="J1572" s="7" t="str">
        <f>_xlfn.XLOOKUP(A1572,'Hospitalisation Details'!$K$2:$K$2344,'Hospitalisation Details'!$V$2:$V$2344,0)</f>
        <v>9-Sep-1987</v>
      </c>
      <c r="K1572" s="24">
        <f>_xlfn.XLOOKUP(A1572,'Hospitalisation Details'!$K$2:$K$2344,'Hospitalisation Details'!$P$2:$P$2344,0)</f>
        <v>6402.29</v>
      </c>
      <c r="L1572" s="24" t="str">
        <f>_xlfn.XLOOKUP(A1572,'Hospitalisation Details'!$K$2:$K$2344,'Hospitalisation Details'!$Q$2:$Q$2344,0)</f>
        <v>tier - 2</v>
      </c>
      <c r="M1572" s="5" t="str">
        <f>_xlfn.XLOOKUP(A1572,'Hospitalisation Details'!$K$2:$K$2344,'Hospitalisation Details'!$R$2:$R$2344,0)</f>
        <v>tier - 3</v>
      </c>
      <c r="N1572" s="5" t="str">
        <f>_xlfn.XLOOKUP(A1572,'Hospitalisation Details'!$K$2:$K$2344,'Hospitalisation Details'!$S$2:$S$2344,0)</f>
        <v>R1024</v>
      </c>
    </row>
    <row r="1573" spans="1:14" ht="15.6" x14ac:dyDescent="0.3">
      <c r="A1573" s="8" t="s">
        <v>799</v>
      </c>
      <c r="B1573" s="7" t="str">
        <f>_xlfn.XLOOKUP(A1573,'Customer Names'!E1573:E3907,'Customer Names'!H1573:H3907)</f>
        <v>Young</v>
      </c>
      <c r="C1573" s="7">
        <v>29.355</v>
      </c>
      <c r="D1573" s="7" t="str">
        <f>_xlfn.XLOOKUP(A1573,'Medical Examinations'!J1573:J3907,'Medical Examinations'!M1573:M3907)</f>
        <v>No</v>
      </c>
      <c r="E1573" s="7" t="str">
        <f>_xlfn.XLOOKUP(A1573,'Medical Examinations'!J1573:J3907,'Medical Examinations'!N1573:N3907)</f>
        <v>No</v>
      </c>
      <c r="F1573" s="7" t="str">
        <f>_xlfn.XLOOKUP(A1573,'Medical Examinations'!J1573:J3907,'Medical Examinations'!O1573:O3907)</f>
        <v>No</v>
      </c>
      <c r="G1573" s="7">
        <v>0</v>
      </c>
      <c r="H1573" s="7" t="str">
        <f>_xlfn.XLOOKUP(A1573,'Medical Examinations'!J1573:J3907,'Medical Examinations'!Q1573:Q3907)</f>
        <v>No</v>
      </c>
      <c r="I1573" s="7" t="str">
        <f>_xlfn.XLOOKUP(A1573,'Medical Examinations'!J1573:J3907,'Medical Examinations'!S1573:S3907)</f>
        <v>Over Weight</v>
      </c>
      <c r="J1573" s="7" t="str">
        <f>_xlfn.XLOOKUP(A1573,'Hospitalisation Details'!$K$2:$K$2344,'Hospitalisation Details'!$V$2:$V$2344,0)</f>
        <v>28-Oct-1982</v>
      </c>
      <c r="K1573" s="24">
        <f>_xlfn.XLOOKUP(A1573,'Hospitalisation Details'!$K$2:$K$2344,'Hospitalisation Details'!$P$2:$P$2344,0)</f>
        <v>6393.6</v>
      </c>
      <c r="L1573" s="24" t="str">
        <f>_xlfn.XLOOKUP(A1573,'Hospitalisation Details'!$K$2:$K$2344,'Hospitalisation Details'!$Q$2:$Q$2344,0)</f>
        <v>tier - 2</v>
      </c>
      <c r="M1573" s="5" t="str">
        <f>_xlfn.XLOOKUP(A1573,'Hospitalisation Details'!$K$2:$K$2344,'Hospitalisation Details'!$R$2:$R$2344,0)</f>
        <v>tier - 1</v>
      </c>
      <c r="N1573" s="5" t="str">
        <f>_xlfn.XLOOKUP(A1573,'Hospitalisation Details'!$K$2:$K$2344,'Hospitalisation Details'!$S$2:$S$2344,0)</f>
        <v>R1012</v>
      </c>
    </row>
    <row r="1574" spans="1:14" ht="15.6" x14ac:dyDescent="0.3">
      <c r="A1574" s="8" t="s">
        <v>798</v>
      </c>
      <c r="B1574" s="7" t="str">
        <f>_xlfn.XLOOKUP(A1574,'Customer Names'!E1574:E3908,'Customer Names'!H1574:H3908)</f>
        <v>Zywek</v>
      </c>
      <c r="C1574" s="7">
        <v>35.49</v>
      </c>
      <c r="D1574" s="7" t="str">
        <f>_xlfn.XLOOKUP(A1574,'Medical Examinations'!J1574:J3908,'Medical Examinations'!M1574:M3908)</f>
        <v>Yes</v>
      </c>
      <c r="E1574" s="7" t="str">
        <f>_xlfn.XLOOKUP(A1574,'Medical Examinations'!J1574:J3908,'Medical Examinations'!N1574:N3908)</f>
        <v>No</v>
      </c>
      <c r="F1574" s="7" t="str">
        <f>_xlfn.XLOOKUP(A1574,'Medical Examinations'!J1574:J3908,'Medical Examinations'!O1574:O3908)</f>
        <v>Yes</v>
      </c>
      <c r="G1574" s="7">
        <v>1</v>
      </c>
      <c r="H1574" s="7" t="str">
        <f>_xlfn.XLOOKUP(A1574,'Medical Examinations'!J1574:J3908,'Medical Examinations'!Q1574:Q3908)</f>
        <v>No</v>
      </c>
      <c r="I1574" s="7" t="str">
        <f>_xlfn.XLOOKUP(A1574,'Medical Examinations'!J1574:J3908,'Medical Examinations'!S1574:S3908)</f>
        <v>Obesity</v>
      </c>
      <c r="J1574" s="7" t="str">
        <f>_xlfn.XLOOKUP(A1574,'Hospitalisation Details'!$K$2:$K$2344,'Hospitalisation Details'!$V$2:$V$2344,0)</f>
        <v>16-Aug-1997</v>
      </c>
      <c r="K1574" s="24">
        <f>_xlfn.XLOOKUP(A1574,'Hospitalisation Details'!$K$2:$K$2344,'Hospitalisation Details'!$P$2:$P$2344,0)</f>
        <v>6389.53</v>
      </c>
      <c r="L1574" s="24" t="str">
        <f>_xlfn.XLOOKUP(A1574,'Hospitalisation Details'!$K$2:$K$2344,'Hospitalisation Details'!$Q$2:$Q$2344,0)</f>
        <v>tier - 2</v>
      </c>
      <c r="M1574" s="5" t="str">
        <f>_xlfn.XLOOKUP(A1574,'Hospitalisation Details'!$K$2:$K$2344,'Hospitalisation Details'!$R$2:$R$2344,0)</f>
        <v>tier - 2</v>
      </c>
      <c r="N1574" s="5" t="str">
        <f>_xlfn.XLOOKUP(A1574,'Hospitalisation Details'!$K$2:$K$2344,'Hospitalisation Details'!$S$2:$S$2344,0)</f>
        <v>R1021</v>
      </c>
    </row>
    <row r="1575" spans="1:14" ht="15.6" x14ac:dyDescent="0.3">
      <c r="A1575" s="8" t="s">
        <v>797</v>
      </c>
      <c r="B1575" s="7" t="str">
        <f>_xlfn.XLOOKUP(A1575,'Customer Names'!E1575:E3909,'Customer Names'!H1575:H3909)</f>
        <v>Faulkner</v>
      </c>
      <c r="C1575" s="7">
        <v>26.315000000000001</v>
      </c>
      <c r="D1575" s="7" t="str">
        <f>_xlfn.XLOOKUP(A1575,'Medical Examinations'!J1575:J3909,'Medical Examinations'!M1575:M3909)</f>
        <v>No</v>
      </c>
      <c r="E1575" s="7" t="str">
        <f>_xlfn.XLOOKUP(A1575,'Medical Examinations'!J1575:J3909,'Medical Examinations'!N1575:N3909)</f>
        <v>No</v>
      </c>
      <c r="F1575" s="7" t="str">
        <f>_xlfn.XLOOKUP(A1575,'Medical Examinations'!J1575:J3909,'Medical Examinations'!O1575:O3909)</f>
        <v>No</v>
      </c>
      <c r="G1575" s="7">
        <v>0</v>
      </c>
      <c r="H1575" s="7" t="str">
        <f>_xlfn.XLOOKUP(A1575,'Medical Examinations'!J1575:J3909,'Medical Examinations'!Q1575:Q3909)</f>
        <v>No</v>
      </c>
      <c r="I1575" s="7" t="str">
        <f>_xlfn.XLOOKUP(A1575,'Medical Examinations'!J1575:J3909,'Medical Examinations'!S1575:S3909)</f>
        <v>Over Weight</v>
      </c>
      <c r="J1575" s="7" t="str">
        <f>_xlfn.XLOOKUP(A1575,'Hospitalisation Details'!$K$2:$K$2344,'Hospitalisation Details'!$V$2:$V$2344,0)</f>
        <v>6-Aug-1982</v>
      </c>
      <c r="K1575" s="24">
        <f>_xlfn.XLOOKUP(A1575,'Hospitalisation Details'!$K$2:$K$2344,'Hospitalisation Details'!$P$2:$P$2344,0)</f>
        <v>6389.38</v>
      </c>
      <c r="L1575" s="24" t="str">
        <f>_xlfn.XLOOKUP(A1575,'Hospitalisation Details'!$K$2:$K$2344,'Hospitalisation Details'!$Q$2:$Q$2344,0)</f>
        <v>tier - 1</v>
      </c>
      <c r="M1575" s="5" t="str">
        <f>_xlfn.XLOOKUP(A1575,'Hospitalisation Details'!$K$2:$K$2344,'Hospitalisation Details'!$R$2:$R$2344,0)</f>
        <v>tier - 2</v>
      </c>
      <c r="N1575" s="5" t="str">
        <f>_xlfn.XLOOKUP(A1575,'Hospitalisation Details'!$K$2:$K$2344,'Hospitalisation Details'!$S$2:$S$2344,0)</f>
        <v>R1012</v>
      </c>
    </row>
    <row r="1576" spans="1:14" ht="15.6" x14ac:dyDescent="0.3">
      <c r="A1576" s="8" t="s">
        <v>796</v>
      </c>
      <c r="B1576" s="7" t="str">
        <f>_xlfn.XLOOKUP(A1576,'Customer Names'!E1576:E3910,'Customer Names'!H1576:H3910)</f>
        <v>Erspamer</v>
      </c>
      <c r="C1576" s="7">
        <v>19.79</v>
      </c>
      <c r="D1576" s="7" t="str">
        <f>_xlfn.XLOOKUP(A1576,'Medical Examinations'!J1576:J3910,'Medical Examinations'!M1576:M3910)</f>
        <v>Yes</v>
      </c>
      <c r="E1576" s="7" t="str">
        <f>_xlfn.XLOOKUP(A1576,'Medical Examinations'!J1576:J3910,'Medical Examinations'!N1576:N3910)</f>
        <v>No</v>
      </c>
      <c r="F1576" s="7" t="str">
        <f>_xlfn.XLOOKUP(A1576,'Medical Examinations'!J1576:J3910,'Medical Examinations'!O1576:O3910)</f>
        <v>No</v>
      </c>
      <c r="G1576" s="7">
        <v>0</v>
      </c>
      <c r="H1576" s="7" t="str">
        <f>_xlfn.XLOOKUP(A1576,'Medical Examinations'!J1576:J3910,'Medical Examinations'!Q1576:Q3910)</f>
        <v>No</v>
      </c>
      <c r="I1576" s="7" t="str">
        <f>_xlfn.XLOOKUP(A1576,'Medical Examinations'!J1576:J3910,'Medical Examinations'!S1576:S3910)</f>
        <v>Normal Weight</v>
      </c>
      <c r="J1576" s="7" t="str">
        <f>_xlfn.XLOOKUP(A1576,'Hospitalisation Details'!$K$2:$K$2344,'Hospitalisation Details'!$V$2:$V$2344,0)</f>
        <v>18-Nov-1976</v>
      </c>
      <c r="K1576" s="24">
        <f>_xlfn.XLOOKUP(A1576,'Hospitalisation Details'!$K$2:$K$2344,'Hospitalisation Details'!$P$2:$P$2344,0)</f>
        <v>6374.16</v>
      </c>
      <c r="L1576" s="24" t="str">
        <f>_xlfn.XLOOKUP(A1576,'Hospitalisation Details'!$K$2:$K$2344,'Hospitalisation Details'!$Q$2:$Q$2344,0)</f>
        <v>tier - 2</v>
      </c>
      <c r="M1576" s="5" t="str">
        <f>_xlfn.XLOOKUP(A1576,'Hospitalisation Details'!$K$2:$K$2344,'Hospitalisation Details'!$R$2:$R$2344,0)</f>
        <v>tier - 2</v>
      </c>
      <c r="N1576" s="5" t="str">
        <f>_xlfn.XLOOKUP(A1576,'Hospitalisation Details'!$K$2:$K$2344,'Hospitalisation Details'!$S$2:$S$2344,0)</f>
        <v>R1013</v>
      </c>
    </row>
    <row r="1577" spans="1:14" ht="15.6" x14ac:dyDescent="0.3">
      <c r="A1577" s="8" t="s">
        <v>795</v>
      </c>
      <c r="B1577" s="7" t="str">
        <f>_xlfn.XLOOKUP(A1577,'Customer Names'!E1577:E3911,'Customer Names'!H1577:H3911)</f>
        <v>Campbell</v>
      </c>
      <c r="C1577" s="7">
        <v>40.564999999999998</v>
      </c>
      <c r="D1577" s="7" t="str">
        <f>_xlfn.XLOOKUP(A1577,'Medical Examinations'!J1577:J3911,'Medical Examinations'!M1577:M3911)</f>
        <v>No</v>
      </c>
      <c r="E1577" s="7" t="str">
        <f>_xlfn.XLOOKUP(A1577,'Medical Examinations'!J1577:J3911,'Medical Examinations'!N1577:N3911)</f>
        <v>No</v>
      </c>
      <c r="F1577" s="7" t="str">
        <f>_xlfn.XLOOKUP(A1577,'Medical Examinations'!J1577:J3911,'Medical Examinations'!O1577:O3911)</f>
        <v>No</v>
      </c>
      <c r="G1577" s="7">
        <v>1</v>
      </c>
      <c r="H1577" s="7" t="str">
        <f>_xlfn.XLOOKUP(A1577,'Medical Examinations'!J1577:J3911,'Medical Examinations'!Q1577:Q3911)</f>
        <v>No</v>
      </c>
      <c r="I1577" s="7" t="str">
        <f>_xlfn.XLOOKUP(A1577,'Medical Examinations'!J1577:J3911,'Medical Examinations'!S1577:S3911)</f>
        <v>Obesity</v>
      </c>
      <c r="J1577" s="7" t="str">
        <f>_xlfn.XLOOKUP(A1577,'Hospitalisation Details'!$K$2:$K$2344,'Hospitalisation Details'!$V$2:$V$2344,0)</f>
        <v>13-Aug-1984</v>
      </c>
      <c r="K1577" s="24">
        <f>_xlfn.XLOOKUP(A1577,'Hospitalisation Details'!$K$2:$K$2344,'Hospitalisation Details'!$P$2:$P$2344,0)</f>
        <v>6373.56</v>
      </c>
      <c r="L1577" s="24" t="str">
        <f>_xlfn.XLOOKUP(A1577,'Hospitalisation Details'!$K$2:$K$2344,'Hospitalisation Details'!$Q$2:$Q$2344,0)</f>
        <v>tier - 2</v>
      </c>
      <c r="M1577" s="5" t="str">
        <f>_xlfn.XLOOKUP(A1577,'Hospitalisation Details'!$K$2:$K$2344,'Hospitalisation Details'!$R$2:$R$2344,0)</f>
        <v>tier - 1</v>
      </c>
      <c r="N1577" s="5" t="str">
        <f>_xlfn.XLOOKUP(A1577,'Hospitalisation Details'!$K$2:$K$2344,'Hospitalisation Details'!$S$2:$S$2344,0)</f>
        <v>R1012</v>
      </c>
    </row>
    <row r="1578" spans="1:14" ht="15.6" x14ac:dyDescent="0.3">
      <c r="A1578" s="8" t="s">
        <v>794</v>
      </c>
      <c r="B1578" s="7" t="str">
        <f>_xlfn.XLOOKUP(A1578,'Customer Names'!E1578:E3912,'Customer Names'!H1578:H3912)</f>
        <v>Addison</v>
      </c>
      <c r="C1578" s="7">
        <v>18.03</v>
      </c>
      <c r="D1578" s="7" t="str">
        <f>_xlfn.XLOOKUP(A1578,'Medical Examinations'!J1578:J3912,'Medical Examinations'!M1578:M3912)</f>
        <v>Yes</v>
      </c>
      <c r="E1578" s="7" t="str">
        <f>_xlfn.XLOOKUP(A1578,'Medical Examinations'!J1578:J3912,'Medical Examinations'!N1578:N3912)</f>
        <v>No</v>
      </c>
      <c r="F1578" s="7" t="str">
        <f>_xlfn.XLOOKUP(A1578,'Medical Examinations'!J1578:J3912,'Medical Examinations'!O1578:O3912)</f>
        <v>No</v>
      </c>
      <c r="G1578" s="7">
        <v>2</v>
      </c>
      <c r="H1578" s="7" t="str">
        <f>_xlfn.XLOOKUP(A1578,'Medical Examinations'!J1578:J3912,'Medical Examinations'!Q1578:Q3912)</f>
        <v>No</v>
      </c>
      <c r="I1578" s="7" t="str">
        <f>_xlfn.XLOOKUP(A1578,'Medical Examinations'!J1578:J3912,'Medical Examinations'!S1578:S3912)</f>
        <v>Under Weight</v>
      </c>
      <c r="J1578" s="7" t="str">
        <f>_xlfn.XLOOKUP(A1578,'Hospitalisation Details'!$K$2:$K$2344,'Hospitalisation Details'!$V$2:$V$2344,0)</f>
        <v>9-Nov-1970</v>
      </c>
      <c r="K1578" s="24">
        <f>_xlfn.XLOOKUP(A1578,'Hospitalisation Details'!$K$2:$K$2344,'Hospitalisation Details'!$P$2:$P$2344,0)</f>
        <v>6367.31</v>
      </c>
      <c r="L1578" s="24" t="str">
        <f>_xlfn.XLOOKUP(A1578,'Hospitalisation Details'!$K$2:$K$2344,'Hospitalisation Details'!$Q$2:$Q$2344,0)</f>
        <v>tier - 2</v>
      </c>
      <c r="M1578" s="5" t="str">
        <f>_xlfn.XLOOKUP(A1578,'Hospitalisation Details'!$K$2:$K$2344,'Hospitalisation Details'!$R$2:$R$2344,0)</f>
        <v>tier - 1</v>
      </c>
      <c r="N1578" s="5" t="str">
        <f>_xlfn.XLOOKUP(A1578,'Hospitalisation Details'!$K$2:$K$2344,'Hospitalisation Details'!$S$2:$S$2344,0)</f>
        <v>R1013</v>
      </c>
    </row>
    <row r="1579" spans="1:14" ht="15.6" x14ac:dyDescent="0.3">
      <c r="A1579" s="8" t="s">
        <v>793</v>
      </c>
      <c r="B1579" s="7" t="str">
        <f>_xlfn.XLOOKUP(A1579,'Customer Names'!E1579:E3913,'Customer Names'!H1579:H3913)</f>
        <v>Wu</v>
      </c>
      <c r="C1579" s="7">
        <v>34.65</v>
      </c>
      <c r="D1579" s="7" t="str">
        <f>_xlfn.XLOOKUP(A1579,'Medical Examinations'!J1579:J3913,'Medical Examinations'!M1579:M3913)</f>
        <v>Yes</v>
      </c>
      <c r="E1579" s="7" t="str">
        <f>_xlfn.XLOOKUP(A1579,'Medical Examinations'!J1579:J3913,'Medical Examinations'!N1579:N3913)</f>
        <v>No</v>
      </c>
      <c r="F1579" s="7" t="str">
        <f>_xlfn.XLOOKUP(A1579,'Medical Examinations'!J1579:J3913,'Medical Examinations'!O1579:O3913)</f>
        <v>No</v>
      </c>
      <c r="G1579" s="7">
        <v>0</v>
      </c>
      <c r="H1579" s="7" t="str">
        <f>_xlfn.XLOOKUP(A1579,'Medical Examinations'!J1579:J3913,'Medical Examinations'!Q1579:Q3913)</f>
        <v>No</v>
      </c>
      <c r="I1579" s="7" t="str">
        <f>_xlfn.XLOOKUP(A1579,'Medical Examinations'!J1579:J3913,'Medical Examinations'!S1579:S3913)</f>
        <v>Obesity</v>
      </c>
      <c r="J1579" s="7" t="str">
        <f>_xlfn.XLOOKUP(A1579,'Hospitalisation Details'!$K$2:$K$2344,'Hospitalisation Details'!$V$2:$V$2344,0)</f>
        <v>7-Jul-1996</v>
      </c>
      <c r="K1579" s="24">
        <f>_xlfn.XLOOKUP(A1579,'Hospitalisation Details'!$K$2:$K$2344,'Hospitalisation Details'!$P$2:$P$2344,0)</f>
        <v>6361.47</v>
      </c>
      <c r="L1579" s="24" t="str">
        <f>_xlfn.XLOOKUP(A1579,'Hospitalisation Details'!$K$2:$K$2344,'Hospitalisation Details'!$Q$2:$Q$2344,0)</f>
        <v>tier - 2</v>
      </c>
      <c r="M1579" s="5" t="str">
        <f>_xlfn.XLOOKUP(A1579,'Hospitalisation Details'!$K$2:$K$2344,'Hospitalisation Details'!$R$2:$R$2344,0)</f>
        <v>tier - 3</v>
      </c>
      <c r="N1579" s="5" t="str">
        <f>_xlfn.XLOOKUP(A1579,'Hospitalisation Details'!$K$2:$K$2344,'Hospitalisation Details'!$S$2:$S$2344,0)</f>
        <v>R1021</v>
      </c>
    </row>
    <row r="1580" spans="1:14" ht="15.6" x14ac:dyDescent="0.3">
      <c r="A1580" s="8" t="s">
        <v>792</v>
      </c>
      <c r="B1580" s="7" t="str">
        <f>_xlfn.XLOOKUP(A1580,'Customer Names'!E1580:E3914,'Customer Names'!H1580:H3914)</f>
        <v>Millett</v>
      </c>
      <c r="C1580" s="7">
        <v>42.94</v>
      </c>
      <c r="D1580" s="7" t="str">
        <f>_xlfn.XLOOKUP(A1580,'Medical Examinations'!J1580:J3914,'Medical Examinations'!M1580:M3914)</f>
        <v>No</v>
      </c>
      <c r="E1580" s="7" t="str">
        <f>_xlfn.XLOOKUP(A1580,'Medical Examinations'!J1580:J3914,'Medical Examinations'!N1580:N3914)</f>
        <v>No</v>
      </c>
      <c r="F1580" s="7" t="str">
        <f>_xlfn.XLOOKUP(A1580,'Medical Examinations'!J1580:J3914,'Medical Examinations'!O1580:O3914)</f>
        <v>No</v>
      </c>
      <c r="G1580" s="7">
        <v>0</v>
      </c>
      <c r="H1580" s="7" t="str">
        <f>_xlfn.XLOOKUP(A1580,'Medical Examinations'!J1580:J3914,'Medical Examinations'!Q1580:Q3914)</f>
        <v>No</v>
      </c>
      <c r="I1580" s="7" t="str">
        <f>_xlfn.XLOOKUP(A1580,'Medical Examinations'!J1580:J3914,'Medical Examinations'!S1580:S3914)</f>
        <v>Obesity</v>
      </c>
      <c r="J1580" s="7" t="str">
        <f>_xlfn.XLOOKUP(A1580,'Hospitalisation Details'!$K$2:$K$2344,'Hospitalisation Details'!$V$2:$V$2344,0)</f>
        <v>24-Jun-1989</v>
      </c>
      <c r="K1580" s="24">
        <f>_xlfn.XLOOKUP(A1580,'Hospitalisation Details'!$K$2:$K$2344,'Hospitalisation Details'!$P$2:$P$2344,0)</f>
        <v>6360.99</v>
      </c>
      <c r="L1580" s="24" t="str">
        <f>_xlfn.XLOOKUP(A1580,'Hospitalisation Details'!$K$2:$K$2344,'Hospitalisation Details'!$Q$2:$Q$2344,0)</f>
        <v>tier - 2</v>
      </c>
      <c r="M1580" s="5" t="str">
        <f>_xlfn.XLOOKUP(A1580,'Hospitalisation Details'!$K$2:$K$2344,'Hospitalisation Details'!$R$2:$R$2344,0)</f>
        <v>tier - 2</v>
      </c>
      <c r="N1580" s="5" t="str">
        <f>_xlfn.XLOOKUP(A1580,'Hospitalisation Details'!$K$2:$K$2344,'Hospitalisation Details'!$S$2:$S$2344,0)</f>
        <v>R1012</v>
      </c>
    </row>
    <row r="1581" spans="1:14" ht="15.6" x14ac:dyDescent="0.3">
      <c r="A1581" s="8" t="s">
        <v>791</v>
      </c>
      <c r="B1581" s="7" t="str">
        <f>_xlfn.XLOOKUP(A1581,'Customer Names'!E1581:E3915,'Customer Names'!H1581:H3915)</f>
        <v>Bosl</v>
      </c>
      <c r="C1581" s="7">
        <v>31.254999999999999</v>
      </c>
      <c r="D1581" s="7" t="str">
        <f>_xlfn.XLOOKUP(A1581,'Medical Examinations'!J1581:J3915,'Medical Examinations'!M1581:M3915)</f>
        <v>No</v>
      </c>
      <c r="E1581" s="7" t="str">
        <f>_xlfn.XLOOKUP(A1581,'Medical Examinations'!J1581:J3915,'Medical Examinations'!N1581:N3915)</f>
        <v>No</v>
      </c>
      <c r="F1581" s="7" t="str">
        <f>_xlfn.XLOOKUP(A1581,'Medical Examinations'!J1581:J3915,'Medical Examinations'!O1581:O3915)</f>
        <v>No</v>
      </c>
      <c r="G1581" s="7">
        <v>0</v>
      </c>
      <c r="H1581" s="7" t="str">
        <f>_xlfn.XLOOKUP(A1581,'Medical Examinations'!J1581:J3915,'Medical Examinations'!Q1581:Q3915)</f>
        <v>No</v>
      </c>
      <c r="I1581" s="7" t="str">
        <f>_xlfn.XLOOKUP(A1581,'Medical Examinations'!J1581:J3915,'Medical Examinations'!S1581:S3915)</f>
        <v>Obesity</v>
      </c>
      <c r="J1581" s="7" t="str">
        <f>_xlfn.XLOOKUP(A1581,'Hospitalisation Details'!$K$2:$K$2344,'Hospitalisation Details'!$V$2:$V$2344,0)</f>
        <v>30-Oct-1980</v>
      </c>
      <c r="K1581" s="24">
        <f>_xlfn.XLOOKUP(A1581,'Hospitalisation Details'!$K$2:$K$2344,'Hospitalisation Details'!$P$2:$P$2344,0)</f>
        <v>6358.78</v>
      </c>
      <c r="L1581" s="24" t="str">
        <f>_xlfn.XLOOKUP(A1581,'Hospitalisation Details'!$K$2:$K$2344,'Hospitalisation Details'!$Q$2:$Q$2344,0)</f>
        <v>tier - 2</v>
      </c>
      <c r="M1581" s="5" t="str">
        <f>_xlfn.XLOOKUP(A1581,'Hospitalisation Details'!$K$2:$K$2344,'Hospitalisation Details'!$R$2:$R$2344,0)</f>
        <v>tier - 1</v>
      </c>
      <c r="N1581" s="5" t="str">
        <f>_xlfn.XLOOKUP(A1581,'Hospitalisation Details'!$K$2:$K$2344,'Hospitalisation Details'!$S$2:$S$2344,0)</f>
        <v>R1012</v>
      </c>
    </row>
    <row r="1582" spans="1:14" ht="15.6" x14ac:dyDescent="0.3">
      <c r="A1582" s="8" t="s">
        <v>790</v>
      </c>
      <c r="B1582" s="7" t="str">
        <f>_xlfn.XLOOKUP(A1582,'Customer Names'!E1582:E3916,'Customer Names'!H1582:H3916)</f>
        <v>Goldberg</v>
      </c>
      <c r="C1582" s="7">
        <v>45.43</v>
      </c>
      <c r="D1582" s="7" t="str">
        <f>_xlfn.XLOOKUP(A1582,'Medical Examinations'!J1582:J3916,'Medical Examinations'!M1582:M3916)</f>
        <v>Yes</v>
      </c>
      <c r="E1582" s="7" t="str">
        <f>_xlfn.XLOOKUP(A1582,'Medical Examinations'!J1582:J3916,'Medical Examinations'!N1582:N3916)</f>
        <v>No</v>
      </c>
      <c r="F1582" s="7" t="str">
        <f>_xlfn.XLOOKUP(A1582,'Medical Examinations'!J1582:J3916,'Medical Examinations'!O1582:O3916)</f>
        <v>Yes</v>
      </c>
      <c r="G1582" s="7">
        <v>1</v>
      </c>
      <c r="H1582" s="7" t="str">
        <f>_xlfn.XLOOKUP(A1582,'Medical Examinations'!J1582:J3916,'Medical Examinations'!Q1582:Q3916)</f>
        <v>No</v>
      </c>
      <c r="I1582" s="7" t="str">
        <f>_xlfn.XLOOKUP(A1582,'Medical Examinations'!J1582:J3916,'Medical Examinations'!S1582:S3916)</f>
        <v>Obesity</v>
      </c>
      <c r="J1582" s="7" t="str">
        <f>_xlfn.XLOOKUP(A1582,'Hospitalisation Details'!$K$2:$K$2344,'Hospitalisation Details'!$V$2:$V$2344,0)</f>
        <v>19-Aug-1983</v>
      </c>
      <c r="K1582" s="24">
        <f>_xlfn.XLOOKUP(A1582,'Hospitalisation Details'!$K$2:$K$2344,'Hospitalisation Details'!$P$2:$P$2344,0)</f>
        <v>6356.27</v>
      </c>
      <c r="L1582" s="24" t="str">
        <f>_xlfn.XLOOKUP(A1582,'Hospitalisation Details'!$K$2:$K$2344,'Hospitalisation Details'!$Q$2:$Q$2344,0)</f>
        <v>tier - 3</v>
      </c>
      <c r="M1582" s="5" t="str">
        <f>_xlfn.XLOOKUP(A1582,'Hospitalisation Details'!$K$2:$K$2344,'Hospitalisation Details'!$R$2:$R$2344,0)</f>
        <v>tier - 2</v>
      </c>
      <c r="N1582" s="5" t="str">
        <f>_xlfn.XLOOKUP(A1582,'Hospitalisation Details'!$K$2:$K$2344,'Hospitalisation Details'!$S$2:$S$2344,0)</f>
        <v>R1013</v>
      </c>
    </row>
    <row r="1583" spans="1:14" ht="15.6" x14ac:dyDescent="0.3">
      <c r="A1583" s="8" t="s">
        <v>789</v>
      </c>
      <c r="B1583" s="7" t="str">
        <f>_xlfn.XLOOKUP(A1583,'Customer Names'!E1583:E3917,'Customer Names'!H1583:H3917)</f>
        <v>Kelley</v>
      </c>
      <c r="C1583" s="7">
        <v>32.340000000000003</v>
      </c>
      <c r="D1583" s="7" t="str">
        <f>_xlfn.XLOOKUP(A1583,'Medical Examinations'!J1583:J3917,'Medical Examinations'!M1583:M3917)</f>
        <v>Yes</v>
      </c>
      <c r="E1583" s="7" t="str">
        <f>_xlfn.XLOOKUP(A1583,'Medical Examinations'!J1583:J3917,'Medical Examinations'!N1583:N3917)</f>
        <v>No</v>
      </c>
      <c r="F1583" s="7" t="str">
        <f>_xlfn.XLOOKUP(A1583,'Medical Examinations'!J1583:J3917,'Medical Examinations'!O1583:O3917)</f>
        <v>Yes</v>
      </c>
      <c r="G1583" s="7">
        <v>1</v>
      </c>
      <c r="H1583" s="7" t="str">
        <f>_xlfn.XLOOKUP(A1583,'Medical Examinations'!J1583:J3917,'Medical Examinations'!Q1583:Q3917)</f>
        <v>No</v>
      </c>
      <c r="I1583" s="7" t="str">
        <f>_xlfn.XLOOKUP(A1583,'Medical Examinations'!J1583:J3917,'Medical Examinations'!S1583:S3917)</f>
        <v>Obesity</v>
      </c>
      <c r="J1583" s="7" t="str">
        <f>_xlfn.XLOOKUP(A1583,'Hospitalisation Details'!$K$2:$K$2344,'Hospitalisation Details'!$V$2:$V$2344,0)</f>
        <v>21-Oct-1983</v>
      </c>
      <c r="K1583" s="24">
        <f>_xlfn.XLOOKUP(A1583,'Hospitalisation Details'!$K$2:$K$2344,'Hospitalisation Details'!$P$2:$P$2344,0)</f>
        <v>6338.08</v>
      </c>
      <c r="L1583" s="24" t="str">
        <f>_xlfn.XLOOKUP(A1583,'Hospitalisation Details'!$K$2:$K$2344,'Hospitalisation Details'!$Q$2:$Q$2344,0)</f>
        <v>tier - 2</v>
      </c>
      <c r="M1583" s="5" t="str">
        <f>_xlfn.XLOOKUP(A1583,'Hospitalisation Details'!$K$2:$K$2344,'Hospitalisation Details'!$R$2:$R$2344,0)</f>
        <v>tier - 1</v>
      </c>
      <c r="N1583" s="5" t="str">
        <f>_xlfn.XLOOKUP(A1583,'Hospitalisation Details'!$K$2:$K$2344,'Hospitalisation Details'!$S$2:$S$2344,0)</f>
        <v>R1013</v>
      </c>
    </row>
    <row r="1584" spans="1:14" ht="15.6" x14ac:dyDescent="0.3">
      <c r="A1584" s="8" t="s">
        <v>788</v>
      </c>
      <c r="B1584" s="7" t="str">
        <f>_xlfn.XLOOKUP(A1584,'Customer Names'!E1584:E3918,'Customer Names'!H1584:H3918)</f>
        <v>Johnston</v>
      </c>
      <c r="C1584" s="7">
        <v>25.46</v>
      </c>
      <c r="D1584" s="7" t="str">
        <f>_xlfn.XLOOKUP(A1584,'Medical Examinations'!J1584:J3918,'Medical Examinations'!M1584:M3918)</f>
        <v>Yes</v>
      </c>
      <c r="E1584" s="7" t="str">
        <f>_xlfn.XLOOKUP(A1584,'Medical Examinations'!J1584:J3918,'Medical Examinations'!N1584:N3918)</f>
        <v>No</v>
      </c>
      <c r="F1584" s="7" t="str">
        <f>_xlfn.XLOOKUP(A1584,'Medical Examinations'!J1584:J3918,'Medical Examinations'!O1584:O3918)</f>
        <v>No</v>
      </c>
      <c r="G1584" s="7">
        <v>1</v>
      </c>
      <c r="H1584" s="7" t="str">
        <f>_xlfn.XLOOKUP(A1584,'Medical Examinations'!J1584:J3918,'Medical Examinations'!Q1584:Q3918)</f>
        <v>No</v>
      </c>
      <c r="I1584" s="7" t="str">
        <f>_xlfn.XLOOKUP(A1584,'Medical Examinations'!J1584:J3918,'Medical Examinations'!S1584:S3918)</f>
        <v>Over Weight</v>
      </c>
      <c r="J1584" s="7" t="str">
        <f>_xlfn.XLOOKUP(A1584,'Hospitalisation Details'!$K$2:$K$2344,'Hospitalisation Details'!$V$2:$V$2344,0)</f>
        <v>25-Sep-1986</v>
      </c>
      <c r="K1584" s="24">
        <f>_xlfn.XLOOKUP(A1584,'Hospitalisation Details'!$K$2:$K$2344,'Hospitalisation Details'!$P$2:$P$2344,0)</f>
        <v>6335.64</v>
      </c>
      <c r="L1584" s="24" t="str">
        <f>_xlfn.XLOOKUP(A1584,'Hospitalisation Details'!$K$2:$K$2344,'Hospitalisation Details'!$Q$2:$Q$2344,0)</f>
        <v>tier - 2</v>
      </c>
      <c r="M1584" s="5" t="str">
        <f>_xlfn.XLOOKUP(A1584,'Hospitalisation Details'!$K$2:$K$2344,'Hospitalisation Details'!$R$2:$R$2344,0)</f>
        <v>tier - 2</v>
      </c>
      <c r="N1584" s="5" t="str">
        <f>_xlfn.XLOOKUP(A1584,'Hospitalisation Details'!$K$2:$K$2344,'Hospitalisation Details'!$S$2:$S$2344,0)</f>
        <v>R1013</v>
      </c>
    </row>
    <row r="1585" spans="1:14" ht="15.6" x14ac:dyDescent="0.3">
      <c r="A1585" s="8" t="s">
        <v>787</v>
      </c>
      <c r="B1585" s="7" t="str">
        <f>_xlfn.XLOOKUP(A1585,'Customer Names'!E1585:E3919,'Customer Names'!H1585:H3919)</f>
        <v>Keating</v>
      </c>
      <c r="C1585" s="7">
        <v>37.145000000000003</v>
      </c>
      <c r="D1585" s="7" t="str">
        <f>_xlfn.XLOOKUP(A1585,'Medical Examinations'!J1585:J3919,'Medical Examinations'!M1585:M3919)</f>
        <v>No</v>
      </c>
      <c r="E1585" s="7" t="str">
        <f>_xlfn.XLOOKUP(A1585,'Medical Examinations'!J1585:J3919,'Medical Examinations'!N1585:N3919)</f>
        <v>No</v>
      </c>
      <c r="F1585" s="7" t="str">
        <f>_xlfn.XLOOKUP(A1585,'Medical Examinations'!J1585:J3919,'Medical Examinations'!O1585:O3919)</f>
        <v>No</v>
      </c>
      <c r="G1585" s="7">
        <v>0</v>
      </c>
      <c r="H1585" s="7" t="str">
        <f>_xlfn.XLOOKUP(A1585,'Medical Examinations'!J1585:J3919,'Medical Examinations'!Q1585:Q3919)</f>
        <v>No</v>
      </c>
      <c r="I1585" s="7" t="str">
        <f>_xlfn.XLOOKUP(A1585,'Medical Examinations'!J1585:J3919,'Medical Examinations'!S1585:S3919)</f>
        <v>Obesity</v>
      </c>
      <c r="J1585" s="7" t="str">
        <f>_xlfn.XLOOKUP(A1585,'Hospitalisation Details'!$K$2:$K$2344,'Hospitalisation Details'!$V$2:$V$2344,0)</f>
        <v>13-Aug-1990</v>
      </c>
      <c r="K1585" s="24">
        <f>_xlfn.XLOOKUP(A1585,'Hospitalisation Details'!$K$2:$K$2344,'Hospitalisation Details'!$P$2:$P$2344,0)</f>
        <v>6334.34</v>
      </c>
      <c r="L1585" s="24" t="str">
        <f>_xlfn.XLOOKUP(A1585,'Hospitalisation Details'!$K$2:$K$2344,'Hospitalisation Details'!$Q$2:$Q$2344,0)</f>
        <v>tier - 2</v>
      </c>
      <c r="M1585" s="5" t="str">
        <f>_xlfn.XLOOKUP(A1585,'Hospitalisation Details'!$K$2:$K$2344,'Hospitalisation Details'!$R$2:$R$2344,0)</f>
        <v>tier - 2</v>
      </c>
      <c r="N1585" s="5" t="str">
        <f>_xlfn.XLOOKUP(A1585,'Hospitalisation Details'!$K$2:$K$2344,'Hospitalisation Details'!$S$2:$S$2344,0)</f>
        <v>R1024</v>
      </c>
    </row>
    <row r="1586" spans="1:14" ht="15.6" x14ac:dyDescent="0.3">
      <c r="A1586" s="8" t="s">
        <v>786</v>
      </c>
      <c r="B1586" s="7" t="str">
        <f>_xlfn.XLOOKUP(A1586,'Customer Names'!E1586:E3920,'Customer Names'!H1586:H3920)</f>
        <v>Duhon</v>
      </c>
      <c r="C1586" s="7">
        <v>30.8</v>
      </c>
      <c r="D1586" s="7" t="str">
        <f>_xlfn.XLOOKUP(A1586,'Medical Examinations'!J1586:J3920,'Medical Examinations'!M1586:M3920)</f>
        <v>Yes</v>
      </c>
      <c r="E1586" s="7" t="str">
        <f>_xlfn.XLOOKUP(A1586,'Medical Examinations'!J1586:J3920,'Medical Examinations'!N1586:N3920)</f>
        <v>No</v>
      </c>
      <c r="F1586" s="7" t="str">
        <f>_xlfn.XLOOKUP(A1586,'Medical Examinations'!J1586:J3920,'Medical Examinations'!O1586:O3920)</f>
        <v>No</v>
      </c>
      <c r="G1586" s="7">
        <v>0</v>
      </c>
      <c r="H1586" s="7" t="str">
        <f>_xlfn.XLOOKUP(A1586,'Medical Examinations'!J1586:J3920,'Medical Examinations'!Q1586:Q3920)</f>
        <v>No</v>
      </c>
      <c r="I1586" s="7" t="str">
        <f>_xlfn.XLOOKUP(A1586,'Medical Examinations'!J1586:J3920,'Medical Examinations'!S1586:S3920)</f>
        <v>Obesity</v>
      </c>
      <c r="J1586" s="7" t="str">
        <f>_xlfn.XLOOKUP(A1586,'Hospitalisation Details'!$K$2:$K$2344,'Hospitalisation Details'!$V$2:$V$2344,0)</f>
        <v>15-Dec-1985</v>
      </c>
      <c r="K1586" s="24">
        <f>_xlfn.XLOOKUP(A1586,'Hospitalisation Details'!$K$2:$K$2344,'Hospitalisation Details'!$P$2:$P$2344,0)</f>
        <v>6313.76</v>
      </c>
      <c r="L1586" s="24" t="str">
        <f>_xlfn.XLOOKUP(A1586,'Hospitalisation Details'!$K$2:$K$2344,'Hospitalisation Details'!$Q$2:$Q$2344,0)</f>
        <v>tier - 2</v>
      </c>
      <c r="M1586" s="5" t="str">
        <f>_xlfn.XLOOKUP(A1586,'Hospitalisation Details'!$K$2:$K$2344,'Hospitalisation Details'!$R$2:$R$2344,0)</f>
        <v>tier - 1</v>
      </c>
      <c r="N1586" s="5" t="str">
        <f>_xlfn.XLOOKUP(A1586,'Hospitalisation Details'!$K$2:$K$2344,'Hospitalisation Details'!$S$2:$S$2344,0)</f>
        <v>R1013</v>
      </c>
    </row>
    <row r="1587" spans="1:14" ht="15.6" x14ac:dyDescent="0.3">
      <c r="A1587" s="8" t="s">
        <v>785</v>
      </c>
      <c r="B1587" s="7" t="str">
        <f>_xlfn.XLOOKUP(A1587,'Customer Names'!E1587:E3921,'Customer Names'!H1587:H3921)</f>
        <v>Briseno</v>
      </c>
      <c r="C1587" s="7">
        <v>29.5</v>
      </c>
      <c r="D1587" s="7" t="str">
        <f>_xlfn.XLOOKUP(A1587,'Medical Examinations'!J1587:J3921,'Medical Examinations'!M1587:M3921)</f>
        <v>Yes</v>
      </c>
      <c r="E1587" s="7" t="str">
        <f>_xlfn.XLOOKUP(A1587,'Medical Examinations'!J1587:J3921,'Medical Examinations'!N1587:N3921)</f>
        <v>No</v>
      </c>
      <c r="F1587" s="7" t="str">
        <f>_xlfn.XLOOKUP(A1587,'Medical Examinations'!J1587:J3921,'Medical Examinations'!O1587:O3921)</f>
        <v>No</v>
      </c>
      <c r="G1587" s="7">
        <v>0</v>
      </c>
      <c r="H1587" s="7" t="str">
        <f>_xlfn.XLOOKUP(A1587,'Medical Examinations'!J1587:J3921,'Medical Examinations'!Q1587:Q3921)</f>
        <v>No</v>
      </c>
      <c r="I1587" s="7" t="str">
        <f>_xlfn.XLOOKUP(A1587,'Medical Examinations'!J1587:J3921,'Medical Examinations'!S1587:S3921)</f>
        <v>Over Weight</v>
      </c>
      <c r="J1587" s="7" t="str">
        <f>_xlfn.XLOOKUP(A1587,'Hospitalisation Details'!$K$2:$K$2344,'Hospitalisation Details'!$V$2:$V$2344,0)</f>
        <v>19-Nov-1985</v>
      </c>
      <c r="K1587" s="24">
        <f>_xlfn.XLOOKUP(A1587,'Hospitalisation Details'!$K$2:$K$2344,'Hospitalisation Details'!$P$2:$P$2344,0)</f>
        <v>6311.95</v>
      </c>
      <c r="L1587" s="24" t="str">
        <f>_xlfn.XLOOKUP(A1587,'Hospitalisation Details'!$K$2:$K$2344,'Hospitalisation Details'!$Q$2:$Q$2344,0)</f>
        <v>tier - 2</v>
      </c>
      <c r="M1587" s="5" t="str">
        <f>_xlfn.XLOOKUP(A1587,'Hospitalisation Details'!$K$2:$K$2344,'Hospitalisation Details'!$R$2:$R$2344,0)</f>
        <v>tier - 1</v>
      </c>
      <c r="N1587" s="5" t="str">
        <f>_xlfn.XLOOKUP(A1587,'Hospitalisation Details'!$K$2:$K$2344,'Hospitalisation Details'!$S$2:$S$2344,0)</f>
        <v>R1011</v>
      </c>
    </row>
    <row r="1588" spans="1:14" ht="15.6" x14ac:dyDescent="0.3">
      <c r="A1588" s="8" t="s">
        <v>784</v>
      </c>
      <c r="B1588" s="7" t="str">
        <f>_xlfn.XLOOKUP(A1588,'Customer Names'!E1588:E3922,'Customer Names'!H1588:H3922)</f>
        <v>Besse</v>
      </c>
      <c r="C1588" s="7">
        <v>43.39</v>
      </c>
      <c r="D1588" s="7" t="str">
        <f>_xlfn.XLOOKUP(A1588,'Medical Examinations'!J1588:J3922,'Medical Examinations'!M1588:M3922)</f>
        <v>No</v>
      </c>
      <c r="E1588" s="7" t="str">
        <f>_xlfn.XLOOKUP(A1588,'Medical Examinations'!J1588:J3922,'Medical Examinations'!N1588:N3922)</f>
        <v>yes</v>
      </c>
      <c r="F1588" s="7" t="str">
        <f>_xlfn.XLOOKUP(A1588,'Medical Examinations'!J1588:J3922,'Medical Examinations'!O1588:O3922)</f>
        <v>No</v>
      </c>
      <c r="G1588" s="7">
        <v>1</v>
      </c>
      <c r="H1588" s="7" t="str">
        <f>_xlfn.XLOOKUP(A1588,'Medical Examinations'!J1588:J3922,'Medical Examinations'!Q1588:Q3922)</f>
        <v>No</v>
      </c>
      <c r="I1588" s="7" t="str">
        <f>_xlfn.XLOOKUP(A1588,'Medical Examinations'!J1588:J3922,'Medical Examinations'!S1588:S3922)</f>
        <v>Obesity</v>
      </c>
      <c r="J1588" s="7" t="str">
        <f>_xlfn.XLOOKUP(A1588,'Hospitalisation Details'!$K$2:$K$2344,'Hospitalisation Details'!$V$2:$V$2344,0)</f>
        <v>27-Jul-2004</v>
      </c>
      <c r="K1588" s="24">
        <f>_xlfn.XLOOKUP(A1588,'Hospitalisation Details'!$K$2:$K$2344,'Hospitalisation Details'!$P$2:$P$2344,0)</f>
        <v>6311.11</v>
      </c>
      <c r="L1588" s="24" t="str">
        <f>_xlfn.XLOOKUP(A1588,'Hospitalisation Details'!$K$2:$K$2344,'Hospitalisation Details'!$Q$2:$Q$2344,0)</f>
        <v>tier - 2</v>
      </c>
      <c r="M1588" s="5" t="str">
        <f>_xlfn.XLOOKUP(A1588,'Hospitalisation Details'!$K$2:$K$2344,'Hospitalisation Details'!$R$2:$R$2344,0)</f>
        <v>tier - 2</v>
      </c>
      <c r="N1588" s="5" t="str">
        <f>_xlfn.XLOOKUP(A1588,'Hospitalisation Details'!$K$2:$K$2344,'Hospitalisation Details'!$S$2:$S$2344,0)</f>
        <v>R1011</v>
      </c>
    </row>
    <row r="1589" spans="1:14" ht="15.6" x14ac:dyDescent="0.3">
      <c r="A1589" s="8" t="s">
        <v>783</v>
      </c>
      <c r="B1589" s="7" t="str">
        <f>_xlfn.XLOOKUP(A1589,'Customer Names'!E1589:E3923,'Customer Names'!H1589:H3923)</f>
        <v>Shillings</v>
      </c>
      <c r="C1589" s="7">
        <v>15.08</v>
      </c>
      <c r="D1589" s="7" t="str">
        <f>_xlfn.XLOOKUP(A1589,'Medical Examinations'!J1589:J3923,'Medical Examinations'!M1589:M3923)</f>
        <v>Yes</v>
      </c>
      <c r="E1589" s="7" t="str">
        <f>_xlfn.XLOOKUP(A1589,'Medical Examinations'!J1589:J3923,'Medical Examinations'!N1589:N3923)</f>
        <v>No</v>
      </c>
      <c r="F1589" s="7" t="str">
        <f>_xlfn.XLOOKUP(A1589,'Medical Examinations'!J1589:J3923,'Medical Examinations'!O1589:O3923)</f>
        <v>Yes</v>
      </c>
      <c r="G1589" s="7">
        <v>1</v>
      </c>
      <c r="H1589" s="7" t="str">
        <f>_xlfn.XLOOKUP(A1589,'Medical Examinations'!J1589:J3923,'Medical Examinations'!Q1589:Q3923)</f>
        <v>No</v>
      </c>
      <c r="I1589" s="7" t="str">
        <f>_xlfn.XLOOKUP(A1589,'Medical Examinations'!J1589:J3923,'Medical Examinations'!S1589:S3923)</f>
        <v>Under Weight</v>
      </c>
      <c r="J1589" s="7" t="str">
        <f>_xlfn.XLOOKUP(A1589,'Hospitalisation Details'!$K$2:$K$2344,'Hospitalisation Details'!$V$2:$V$2344,0)</f>
        <v>4-Sep-1969</v>
      </c>
      <c r="K1589" s="24">
        <f>_xlfn.XLOOKUP(A1589,'Hospitalisation Details'!$K$2:$K$2344,'Hospitalisation Details'!$P$2:$P$2344,0)</f>
        <v>6305.61</v>
      </c>
      <c r="L1589" s="24" t="str">
        <f>_xlfn.XLOOKUP(A1589,'Hospitalisation Details'!$K$2:$K$2344,'Hospitalisation Details'!$Q$2:$Q$2344,0)</f>
        <v>tier - 2</v>
      </c>
      <c r="M1589" s="5" t="str">
        <f>_xlfn.XLOOKUP(A1589,'Hospitalisation Details'!$K$2:$K$2344,'Hospitalisation Details'!$R$2:$R$2344,0)</f>
        <v>tier - 2</v>
      </c>
      <c r="N1589" s="5" t="str">
        <f>_xlfn.XLOOKUP(A1589,'Hospitalisation Details'!$K$2:$K$2344,'Hospitalisation Details'!$S$2:$S$2344,0)</f>
        <v>R1012</v>
      </c>
    </row>
    <row r="1590" spans="1:14" ht="15.6" x14ac:dyDescent="0.3">
      <c r="A1590" s="8" t="s">
        <v>782</v>
      </c>
      <c r="B1590" s="7" t="str">
        <f>_xlfn.XLOOKUP(A1590,'Customer Names'!E1590:E3924,'Customer Names'!H1590:H3924)</f>
        <v>Tate</v>
      </c>
      <c r="C1590" s="7">
        <v>20.48</v>
      </c>
      <c r="D1590" s="7" t="str">
        <f>_xlfn.XLOOKUP(A1590,'Medical Examinations'!J1590:J3924,'Medical Examinations'!M1590:M3924)</f>
        <v>No</v>
      </c>
      <c r="E1590" s="7" t="str">
        <f>_xlfn.XLOOKUP(A1590,'Medical Examinations'!J1590:J3924,'Medical Examinations'!N1590:N3924)</f>
        <v>No</v>
      </c>
      <c r="F1590" s="7" t="str">
        <f>_xlfn.XLOOKUP(A1590,'Medical Examinations'!J1590:J3924,'Medical Examinations'!O1590:O3924)</f>
        <v>No</v>
      </c>
      <c r="G1590" s="7">
        <v>0</v>
      </c>
      <c r="H1590" s="7" t="str">
        <f>_xlfn.XLOOKUP(A1590,'Medical Examinations'!J1590:J3924,'Medical Examinations'!Q1590:Q3924)</f>
        <v>No</v>
      </c>
      <c r="I1590" s="7" t="str">
        <f>_xlfn.XLOOKUP(A1590,'Medical Examinations'!J1590:J3924,'Medical Examinations'!S1590:S3924)</f>
        <v>Normal Weight</v>
      </c>
      <c r="J1590" s="7" t="str">
        <f>_xlfn.XLOOKUP(A1590,'Hospitalisation Details'!$K$2:$K$2344,'Hospitalisation Details'!$V$2:$V$2344,0)</f>
        <v>17-Sep-1974</v>
      </c>
      <c r="K1590" s="24">
        <f>_xlfn.XLOOKUP(A1590,'Hospitalisation Details'!$K$2:$K$2344,'Hospitalisation Details'!$P$2:$P$2344,0)</f>
        <v>6302.23</v>
      </c>
      <c r="L1590" s="24" t="str">
        <f>_xlfn.XLOOKUP(A1590,'Hospitalisation Details'!$K$2:$K$2344,'Hospitalisation Details'!$Q$2:$Q$2344,0)</f>
        <v>tier - 2</v>
      </c>
      <c r="M1590" s="5" t="str">
        <f>_xlfn.XLOOKUP(A1590,'Hospitalisation Details'!$K$2:$K$2344,'Hospitalisation Details'!$R$2:$R$2344,0)</f>
        <v>tier - 1</v>
      </c>
      <c r="N1590" s="5" t="str">
        <f>_xlfn.XLOOKUP(A1590,'Hospitalisation Details'!$K$2:$K$2344,'Hospitalisation Details'!$S$2:$S$2344,0)</f>
        <v>R1013</v>
      </c>
    </row>
    <row r="1591" spans="1:14" ht="15.6" x14ac:dyDescent="0.3">
      <c r="A1591" s="8" t="s">
        <v>781</v>
      </c>
      <c r="B1591" s="7" t="str">
        <f>_xlfn.XLOOKUP(A1591,'Customer Names'!E1591:E3925,'Customer Names'!H1591:H3925)</f>
        <v>Arsenault</v>
      </c>
      <c r="C1591" s="7">
        <v>34.450000000000003</v>
      </c>
      <c r="D1591" s="7" t="str">
        <f>_xlfn.XLOOKUP(A1591,'Medical Examinations'!J1591:J3925,'Medical Examinations'!M1591:M3925)</f>
        <v>Yes</v>
      </c>
      <c r="E1591" s="7" t="str">
        <f>_xlfn.XLOOKUP(A1591,'Medical Examinations'!J1591:J3925,'Medical Examinations'!N1591:N3925)</f>
        <v>No</v>
      </c>
      <c r="F1591" s="7" t="str">
        <f>_xlfn.XLOOKUP(A1591,'Medical Examinations'!J1591:J3925,'Medical Examinations'!O1591:O3925)</f>
        <v>No</v>
      </c>
      <c r="G1591" s="7">
        <v>0</v>
      </c>
      <c r="H1591" s="7" t="str">
        <f>_xlfn.XLOOKUP(A1591,'Medical Examinations'!J1591:J3925,'Medical Examinations'!Q1591:Q3925)</f>
        <v>No</v>
      </c>
      <c r="I1591" s="7" t="str">
        <f>_xlfn.XLOOKUP(A1591,'Medical Examinations'!J1591:J3925,'Medical Examinations'!S1591:S3925)</f>
        <v>Obesity</v>
      </c>
      <c r="J1591" s="7" t="str">
        <f>_xlfn.XLOOKUP(A1591,'Hospitalisation Details'!$K$2:$K$2344,'Hospitalisation Details'!$V$2:$V$2344,0)</f>
        <v>4-Jul-1996</v>
      </c>
      <c r="K1591" s="24">
        <f>_xlfn.XLOOKUP(A1591,'Hospitalisation Details'!$K$2:$K$2344,'Hospitalisation Details'!$P$2:$P$2344,0)</f>
        <v>6293.63</v>
      </c>
      <c r="L1591" s="24" t="str">
        <f>_xlfn.XLOOKUP(A1591,'Hospitalisation Details'!$K$2:$K$2344,'Hospitalisation Details'!$Q$2:$Q$2344,0)</f>
        <v>tier - 2</v>
      </c>
      <c r="M1591" s="5" t="str">
        <f>_xlfn.XLOOKUP(A1591,'Hospitalisation Details'!$K$2:$K$2344,'Hospitalisation Details'!$R$2:$R$2344,0)</f>
        <v>tier - 3</v>
      </c>
      <c r="N1591" s="5" t="str">
        <f>_xlfn.XLOOKUP(A1591,'Hospitalisation Details'!$K$2:$K$2344,'Hospitalisation Details'!$S$2:$S$2344,0)</f>
        <v>R1021</v>
      </c>
    </row>
    <row r="1592" spans="1:14" ht="15.6" x14ac:dyDescent="0.3">
      <c r="A1592" s="8" t="s">
        <v>780</v>
      </c>
      <c r="B1592" s="7" t="str">
        <f>_xlfn.XLOOKUP(A1592,'Customer Names'!E1592:E3926,'Customer Names'!H1592:H3926)</f>
        <v>Hengoed</v>
      </c>
      <c r="C1592" s="7">
        <v>34.21</v>
      </c>
      <c r="D1592" s="7" t="str">
        <f>_xlfn.XLOOKUP(A1592,'Medical Examinations'!J1592:J3926,'Medical Examinations'!M1592:M3926)</f>
        <v>Yes</v>
      </c>
      <c r="E1592" s="7" t="str">
        <f>_xlfn.XLOOKUP(A1592,'Medical Examinations'!J1592:J3926,'Medical Examinations'!N1592:N3926)</f>
        <v>No</v>
      </c>
      <c r="F1592" s="7" t="str">
        <f>_xlfn.XLOOKUP(A1592,'Medical Examinations'!J1592:J3926,'Medical Examinations'!O1592:O3926)</f>
        <v>No</v>
      </c>
      <c r="G1592" s="7">
        <v>0</v>
      </c>
      <c r="H1592" s="7" t="str">
        <f>_xlfn.XLOOKUP(A1592,'Medical Examinations'!J1592:J3926,'Medical Examinations'!Q1592:Q3926)</f>
        <v>No</v>
      </c>
      <c r="I1592" s="7" t="str">
        <f>_xlfn.XLOOKUP(A1592,'Medical Examinations'!J1592:J3926,'Medical Examinations'!S1592:S3926)</f>
        <v>Obesity</v>
      </c>
      <c r="J1592" s="7" t="str">
        <f>_xlfn.XLOOKUP(A1592,'Hospitalisation Details'!$K$2:$K$2344,'Hospitalisation Details'!$V$2:$V$2344,0)</f>
        <v>26-Aug-1981</v>
      </c>
      <c r="K1592" s="24">
        <f>_xlfn.XLOOKUP(A1592,'Hospitalisation Details'!$K$2:$K$2344,'Hospitalisation Details'!$P$2:$P$2344,0)</f>
        <v>6289.75</v>
      </c>
      <c r="L1592" s="24" t="str">
        <f>_xlfn.XLOOKUP(A1592,'Hospitalisation Details'!$K$2:$K$2344,'Hospitalisation Details'!$Q$2:$Q$2344,0)</f>
        <v>tier - 2</v>
      </c>
      <c r="M1592" s="5" t="str">
        <f>_xlfn.XLOOKUP(A1592,'Hospitalisation Details'!$K$2:$K$2344,'Hospitalisation Details'!$R$2:$R$2344,0)</f>
        <v>tier - 3</v>
      </c>
      <c r="N1592" s="5" t="str">
        <f>_xlfn.XLOOKUP(A1592,'Hospitalisation Details'!$K$2:$K$2344,'Hospitalisation Details'!$S$2:$S$2344,0)</f>
        <v>R1013</v>
      </c>
    </row>
    <row r="1593" spans="1:14" ht="15.6" x14ac:dyDescent="0.3">
      <c r="A1593" s="8" t="s">
        <v>779</v>
      </c>
      <c r="B1593" s="7" t="str">
        <f>_xlfn.XLOOKUP(A1593,'Customer Names'!E1593:E3927,'Customer Names'!H1593:H3927)</f>
        <v>Aller</v>
      </c>
      <c r="C1593" s="7">
        <v>28.8</v>
      </c>
      <c r="D1593" s="7" t="str">
        <f>_xlfn.XLOOKUP(A1593,'Medical Examinations'!J1593:J3927,'Medical Examinations'!M1593:M3927)</f>
        <v>Yes</v>
      </c>
      <c r="E1593" s="7" t="str">
        <f>_xlfn.XLOOKUP(A1593,'Medical Examinations'!J1593:J3927,'Medical Examinations'!N1593:N3927)</f>
        <v>No</v>
      </c>
      <c r="F1593" s="7" t="str">
        <f>_xlfn.XLOOKUP(A1593,'Medical Examinations'!J1593:J3927,'Medical Examinations'!O1593:O3927)</f>
        <v>No</v>
      </c>
      <c r="G1593" s="7">
        <v>0</v>
      </c>
      <c r="H1593" s="7" t="str">
        <f>_xlfn.XLOOKUP(A1593,'Medical Examinations'!J1593:J3927,'Medical Examinations'!Q1593:Q3927)</f>
        <v>No</v>
      </c>
      <c r="I1593" s="7" t="str">
        <f>_xlfn.XLOOKUP(A1593,'Medical Examinations'!J1593:J3927,'Medical Examinations'!S1593:S3927)</f>
        <v>Over Weight</v>
      </c>
      <c r="J1593" s="7" t="str">
        <f>_xlfn.XLOOKUP(A1593,'Hospitalisation Details'!$K$2:$K$2344,'Hospitalisation Details'!$V$2:$V$2344,0)</f>
        <v>24-Nov-1981</v>
      </c>
      <c r="K1593" s="24">
        <f>_xlfn.XLOOKUP(A1593,'Hospitalisation Details'!$K$2:$K$2344,'Hospitalisation Details'!$P$2:$P$2344,0)</f>
        <v>6282.24</v>
      </c>
      <c r="L1593" s="24" t="str">
        <f>_xlfn.XLOOKUP(A1593,'Hospitalisation Details'!$K$2:$K$2344,'Hospitalisation Details'!$Q$2:$Q$2344,0)</f>
        <v>tier - 2</v>
      </c>
      <c r="M1593" s="5" t="str">
        <f>_xlfn.XLOOKUP(A1593,'Hospitalisation Details'!$K$2:$K$2344,'Hospitalisation Details'!$R$2:$R$2344,0)</f>
        <v>tier - 1</v>
      </c>
      <c r="N1593" s="5" t="str">
        <f>_xlfn.XLOOKUP(A1593,'Hospitalisation Details'!$K$2:$K$2344,'Hospitalisation Details'!$S$2:$S$2344,0)</f>
        <v>R1011</v>
      </c>
    </row>
    <row r="1594" spans="1:14" ht="15.6" x14ac:dyDescent="0.3">
      <c r="A1594" s="8" t="s">
        <v>778</v>
      </c>
      <c r="B1594" s="7" t="str">
        <f>_xlfn.XLOOKUP(A1594,'Customer Names'!E1594:E3928,'Customer Names'!H1594:H3928)</f>
        <v>Pisano</v>
      </c>
      <c r="C1594" s="7">
        <v>31.74</v>
      </c>
      <c r="D1594" s="7" t="str">
        <f>_xlfn.XLOOKUP(A1594,'Medical Examinations'!J1594:J3928,'Medical Examinations'!M1594:M3928)</f>
        <v>No</v>
      </c>
      <c r="E1594" s="7" t="str">
        <f>_xlfn.XLOOKUP(A1594,'Medical Examinations'!J1594:J3928,'Medical Examinations'!N1594:N3928)</f>
        <v>No</v>
      </c>
      <c r="F1594" s="7" t="str">
        <f>_xlfn.XLOOKUP(A1594,'Medical Examinations'!J1594:J3928,'Medical Examinations'!O1594:O3928)</f>
        <v>Yes</v>
      </c>
      <c r="G1594" s="7">
        <v>1</v>
      </c>
      <c r="H1594" s="7" t="str">
        <f>_xlfn.XLOOKUP(A1594,'Medical Examinations'!J1594:J3928,'Medical Examinations'!Q1594:Q3928)</f>
        <v>No</v>
      </c>
      <c r="I1594" s="7" t="str">
        <f>_xlfn.XLOOKUP(A1594,'Medical Examinations'!J1594:J3928,'Medical Examinations'!S1594:S3928)</f>
        <v>Obesity</v>
      </c>
      <c r="J1594" s="7" t="str">
        <f>_xlfn.XLOOKUP(A1594,'Hospitalisation Details'!$K$2:$K$2344,'Hospitalisation Details'!$V$2:$V$2344,0)</f>
        <v>16-Oct-1993</v>
      </c>
      <c r="K1594" s="24">
        <f>_xlfn.XLOOKUP(A1594,'Hospitalisation Details'!$K$2:$K$2344,'Hospitalisation Details'!$P$2:$P$2344,0)</f>
        <v>6276.3</v>
      </c>
      <c r="L1594" s="24" t="str">
        <f>_xlfn.XLOOKUP(A1594,'Hospitalisation Details'!$K$2:$K$2344,'Hospitalisation Details'!$Q$2:$Q$2344,0)</f>
        <v>tier - 2</v>
      </c>
      <c r="M1594" s="5" t="str">
        <f>_xlfn.XLOOKUP(A1594,'Hospitalisation Details'!$K$2:$K$2344,'Hospitalisation Details'!$R$2:$R$2344,0)</f>
        <v>tier - 1</v>
      </c>
      <c r="N1594" s="5" t="str">
        <f>_xlfn.XLOOKUP(A1594,'Hospitalisation Details'!$K$2:$K$2344,'Hospitalisation Details'!$S$2:$S$2344,0)</f>
        <v>R1025</v>
      </c>
    </row>
    <row r="1595" spans="1:14" ht="15.6" x14ac:dyDescent="0.3">
      <c r="A1595" s="8" t="s">
        <v>777</v>
      </c>
      <c r="B1595" s="7" t="str">
        <f>_xlfn.XLOOKUP(A1595,'Customer Names'!E1595:E3929,'Customer Names'!H1595:H3929)</f>
        <v>Sanca</v>
      </c>
      <c r="C1595" s="7">
        <v>21.78</v>
      </c>
      <c r="D1595" s="7" t="str">
        <f>_xlfn.XLOOKUP(A1595,'Medical Examinations'!J1595:J3929,'Medical Examinations'!M1595:M3929)</f>
        <v>Yes</v>
      </c>
      <c r="E1595" s="7" t="str">
        <f>_xlfn.XLOOKUP(A1595,'Medical Examinations'!J1595:J3929,'Medical Examinations'!N1595:N3929)</f>
        <v>No</v>
      </c>
      <c r="F1595" s="7" t="str">
        <f>_xlfn.XLOOKUP(A1595,'Medical Examinations'!J1595:J3929,'Medical Examinations'!O1595:O3929)</f>
        <v>No</v>
      </c>
      <c r="G1595" s="7">
        <v>0</v>
      </c>
      <c r="H1595" s="7" t="str">
        <f>_xlfn.XLOOKUP(A1595,'Medical Examinations'!J1595:J3929,'Medical Examinations'!Q1595:Q3929)</f>
        <v>No</v>
      </c>
      <c r="I1595" s="7" t="str">
        <f>_xlfn.XLOOKUP(A1595,'Medical Examinations'!J1595:J3929,'Medical Examinations'!S1595:S3929)</f>
        <v>Normal Weight</v>
      </c>
      <c r="J1595" s="7" t="str">
        <f>_xlfn.XLOOKUP(A1595,'Hospitalisation Details'!$K$2:$K$2344,'Hospitalisation Details'!$V$2:$V$2344,0)</f>
        <v>30-Jun-1981</v>
      </c>
      <c r="K1595" s="24">
        <f>_xlfn.XLOOKUP(A1595,'Hospitalisation Details'!$K$2:$K$2344,'Hospitalisation Details'!$P$2:$P$2344,0)</f>
        <v>6272.48</v>
      </c>
      <c r="L1595" s="24" t="str">
        <f>_xlfn.XLOOKUP(A1595,'Hospitalisation Details'!$K$2:$K$2344,'Hospitalisation Details'!$Q$2:$Q$2344,0)</f>
        <v>tier - 1</v>
      </c>
      <c r="M1595" s="5" t="str">
        <f>_xlfn.XLOOKUP(A1595,'Hospitalisation Details'!$K$2:$K$2344,'Hospitalisation Details'!$R$2:$R$2344,0)</f>
        <v>tier - 3</v>
      </c>
      <c r="N1595" s="5" t="str">
        <f>_xlfn.XLOOKUP(A1595,'Hospitalisation Details'!$K$2:$K$2344,'Hospitalisation Details'!$S$2:$S$2344,0)</f>
        <v>R1013</v>
      </c>
    </row>
    <row r="1596" spans="1:14" ht="15.6" x14ac:dyDescent="0.3">
      <c r="A1596" s="8" t="s">
        <v>776</v>
      </c>
      <c r="B1596" s="7" t="str">
        <f>_xlfn.XLOOKUP(A1596,'Customer Names'!E1596:E3930,'Customer Names'!H1596:H3930)</f>
        <v>Bond</v>
      </c>
      <c r="C1596" s="7">
        <v>23.75</v>
      </c>
      <c r="D1596" s="7" t="str">
        <f>_xlfn.XLOOKUP(A1596,'Medical Examinations'!J1596:J3930,'Medical Examinations'!M1596:M3930)</f>
        <v>No</v>
      </c>
      <c r="E1596" s="7" t="str">
        <f>_xlfn.XLOOKUP(A1596,'Medical Examinations'!J1596:J3930,'Medical Examinations'!N1596:N3930)</f>
        <v>No</v>
      </c>
      <c r="F1596" s="7" t="str">
        <f>_xlfn.XLOOKUP(A1596,'Medical Examinations'!J1596:J3930,'Medical Examinations'!O1596:O3930)</f>
        <v>No</v>
      </c>
      <c r="G1596" s="7">
        <v>1</v>
      </c>
      <c r="H1596" s="7" t="str">
        <f>_xlfn.XLOOKUP(A1596,'Medical Examinations'!J1596:J3930,'Medical Examinations'!Q1596:Q3930)</f>
        <v>No</v>
      </c>
      <c r="I1596" s="7" t="str">
        <f>_xlfn.XLOOKUP(A1596,'Medical Examinations'!J1596:J3930,'Medical Examinations'!S1596:S3930)</f>
        <v>Normal Weight</v>
      </c>
      <c r="J1596" s="7" t="str">
        <f>_xlfn.XLOOKUP(A1596,'Hospitalisation Details'!$K$2:$K$2344,'Hospitalisation Details'!$V$2:$V$2344,0)</f>
        <v>25-Sep-1984</v>
      </c>
      <c r="K1596" s="24">
        <f>_xlfn.XLOOKUP(A1596,'Hospitalisation Details'!$K$2:$K$2344,'Hospitalisation Details'!$P$2:$P$2344,0)</f>
        <v>6269.33</v>
      </c>
      <c r="L1596" s="24" t="str">
        <f>_xlfn.XLOOKUP(A1596,'Hospitalisation Details'!$K$2:$K$2344,'Hospitalisation Details'!$Q$2:$Q$2344,0)</f>
        <v>tier - 2</v>
      </c>
      <c r="M1596" s="5" t="str">
        <f>_xlfn.XLOOKUP(A1596,'Hospitalisation Details'!$K$2:$K$2344,'Hospitalisation Details'!$R$2:$R$2344,0)</f>
        <v>tier - 1</v>
      </c>
      <c r="N1596" s="5" t="str">
        <f>_xlfn.XLOOKUP(A1596,'Hospitalisation Details'!$K$2:$K$2344,'Hospitalisation Details'!$S$2:$S$2344,0)</f>
        <v>R1013</v>
      </c>
    </row>
    <row r="1597" spans="1:14" ht="15.6" x14ac:dyDescent="0.3">
      <c r="A1597" s="8" t="s">
        <v>775</v>
      </c>
      <c r="B1597" s="7" t="str">
        <f>_xlfn.XLOOKUP(A1597,'Customer Names'!E1597:E3931,'Customer Names'!H1597:H3931)</f>
        <v>Carron</v>
      </c>
      <c r="C1597" s="7">
        <v>33.21</v>
      </c>
      <c r="D1597" s="7" t="str">
        <f>_xlfn.XLOOKUP(A1597,'Medical Examinations'!J1597:J3931,'Medical Examinations'!M1597:M3931)</f>
        <v>Yes</v>
      </c>
      <c r="E1597" s="7" t="str">
        <f>_xlfn.XLOOKUP(A1597,'Medical Examinations'!J1597:J3931,'Medical Examinations'!N1597:N3931)</f>
        <v>No</v>
      </c>
      <c r="F1597" s="7" t="str">
        <f>_xlfn.XLOOKUP(A1597,'Medical Examinations'!J1597:J3931,'Medical Examinations'!O1597:O3931)</f>
        <v>No</v>
      </c>
      <c r="G1597" s="7">
        <v>1</v>
      </c>
      <c r="H1597" s="7" t="str">
        <f>_xlfn.XLOOKUP(A1597,'Medical Examinations'!J1597:J3931,'Medical Examinations'!Q1597:Q3931)</f>
        <v>No</v>
      </c>
      <c r="I1597" s="7" t="str">
        <f>_xlfn.XLOOKUP(A1597,'Medical Examinations'!J1597:J3931,'Medical Examinations'!S1597:S3931)</f>
        <v>Obesity</v>
      </c>
      <c r="J1597" s="7" t="str">
        <f>_xlfn.XLOOKUP(A1597,'Hospitalisation Details'!$K$2:$K$2344,'Hospitalisation Details'!$V$2:$V$2344,0)</f>
        <v>17-Oct-1995</v>
      </c>
      <c r="K1597" s="24">
        <f>_xlfn.XLOOKUP(A1597,'Hospitalisation Details'!$K$2:$K$2344,'Hospitalisation Details'!$P$2:$P$2344,0)</f>
        <v>6261.2</v>
      </c>
      <c r="L1597" s="24" t="str">
        <f>_xlfn.XLOOKUP(A1597,'Hospitalisation Details'!$K$2:$K$2344,'Hospitalisation Details'!$Q$2:$Q$2344,0)</f>
        <v>tier - 2</v>
      </c>
      <c r="M1597" s="5" t="str">
        <f>_xlfn.XLOOKUP(A1597,'Hospitalisation Details'!$K$2:$K$2344,'Hospitalisation Details'!$R$2:$R$2344,0)</f>
        <v>tier - 1</v>
      </c>
      <c r="N1597" s="5" t="str">
        <f>_xlfn.XLOOKUP(A1597,'Hospitalisation Details'!$K$2:$K$2344,'Hospitalisation Details'!$S$2:$S$2344,0)</f>
        <v>R1026</v>
      </c>
    </row>
    <row r="1598" spans="1:14" ht="15.6" x14ac:dyDescent="0.3">
      <c r="A1598" s="8" t="s">
        <v>774</v>
      </c>
      <c r="B1598" s="7" t="str">
        <f>_xlfn.XLOOKUP(A1598,'Customer Names'!E1598:E3932,'Customer Names'!H1598:H3932)</f>
        <v>Ellwanger</v>
      </c>
      <c r="C1598" s="7">
        <v>17.7</v>
      </c>
      <c r="D1598" s="7" t="str">
        <f>_xlfn.XLOOKUP(A1598,'Medical Examinations'!J1598:J3932,'Medical Examinations'!M1598:M3932)</f>
        <v>Yes</v>
      </c>
      <c r="E1598" s="7" t="str">
        <f>_xlfn.XLOOKUP(A1598,'Medical Examinations'!J1598:J3932,'Medical Examinations'!N1598:N3932)</f>
        <v>No</v>
      </c>
      <c r="F1598" s="7" t="str">
        <f>_xlfn.XLOOKUP(A1598,'Medical Examinations'!J1598:J3932,'Medical Examinations'!O1598:O3932)</f>
        <v>No</v>
      </c>
      <c r="G1598" s="7">
        <v>2</v>
      </c>
      <c r="H1598" s="7" t="str">
        <f>_xlfn.XLOOKUP(A1598,'Medical Examinations'!J1598:J3932,'Medical Examinations'!Q1598:Q3932)</f>
        <v>No</v>
      </c>
      <c r="I1598" s="7" t="str">
        <f>_xlfn.XLOOKUP(A1598,'Medical Examinations'!J1598:J3932,'Medical Examinations'!S1598:S3932)</f>
        <v>Under Weight</v>
      </c>
      <c r="J1598" s="7" t="str">
        <f>_xlfn.XLOOKUP(A1598,'Hospitalisation Details'!$K$2:$K$2344,'Hospitalisation Details'!$V$2:$V$2344,0)</f>
        <v>11-Oct-1970</v>
      </c>
      <c r="K1598" s="24">
        <f>_xlfn.XLOOKUP(A1598,'Hospitalisation Details'!$K$2:$K$2344,'Hospitalisation Details'!$P$2:$P$2344,0)</f>
        <v>6255.38</v>
      </c>
      <c r="L1598" s="24" t="str">
        <f>_xlfn.XLOOKUP(A1598,'Hospitalisation Details'!$K$2:$K$2344,'Hospitalisation Details'!$Q$2:$Q$2344,0)</f>
        <v>tier - 2</v>
      </c>
      <c r="M1598" s="5" t="str">
        <f>_xlfn.XLOOKUP(A1598,'Hospitalisation Details'!$K$2:$K$2344,'Hospitalisation Details'!$R$2:$R$2344,0)</f>
        <v>tier - 2</v>
      </c>
      <c r="N1598" s="5" t="str">
        <f>_xlfn.XLOOKUP(A1598,'Hospitalisation Details'!$K$2:$K$2344,'Hospitalisation Details'!$S$2:$S$2344,0)</f>
        <v>R1013</v>
      </c>
    </row>
    <row r="1599" spans="1:14" ht="15.6" x14ac:dyDescent="0.3">
      <c r="A1599" s="8" t="s">
        <v>773</v>
      </c>
      <c r="B1599" s="7" t="str">
        <f>_xlfn.XLOOKUP(A1599,'Customer Names'!E1599:E3933,'Customer Names'!H1599:H3933)</f>
        <v>Hanson</v>
      </c>
      <c r="C1599" s="7">
        <v>17.2</v>
      </c>
      <c r="D1599" s="7" t="str">
        <f>_xlfn.XLOOKUP(A1599,'Medical Examinations'!J1599:J3933,'Medical Examinations'!M1599:M3933)</f>
        <v>No</v>
      </c>
      <c r="E1599" s="7" t="str">
        <f>_xlfn.XLOOKUP(A1599,'Medical Examinations'!J1599:J3933,'Medical Examinations'!N1599:N3933)</f>
        <v>No</v>
      </c>
      <c r="F1599" s="7" t="str">
        <f>_xlfn.XLOOKUP(A1599,'Medical Examinations'!J1599:J3933,'Medical Examinations'!O1599:O3933)</f>
        <v>No</v>
      </c>
      <c r="G1599" s="7">
        <v>2</v>
      </c>
      <c r="H1599" s="7" t="str">
        <f>_xlfn.XLOOKUP(A1599,'Medical Examinations'!J1599:J3933,'Medical Examinations'!Q1599:Q3933)</f>
        <v>No</v>
      </c>
      <c r="I1599" s="7" t="str">
        <f>_xlfn.XLOOKUP(A1599,'Medical Examinations'!J1599:J3933,'Medical Examinations'!S1599:S3933)</f>
        <v>Under Weight</v>
      </c>
      <c r="J1599" s="7" t="str">
        <f>_xlfn.XLOOKUP(A1599,'Hospitalisation Details'!$K$2:$K$2344,'Hospitalisation Details'!$V$2:$V$2344,0)</f>
        <v>8-Sep-1972</v>
      </c>
      <c r="K1599" s="24">
        <f>_xlfn.XLOOKUP(A1599,'Hospitalisation Details'!$K$2:$K$2344,'Hospitalisation Details'!$P$2:$P$2344,0)</f>
        <v>6254.13</v>
      </c>
      <c r="L1599" s="24" t="str">
        <f>_xlfn.XLOOKUP(A1599,'Hospitalisation Details'!$K$2:$K$2344,'Hospitalisation Details'!$Q$2:$Q$2344,0)</f>
        <v>tier - 2</v>
      </c>
      <c r="M1599" s="5" t="str">
        <f>_xlfn.XLOOKUP(A1599,'Hospitalisation Details'!$K$2:$K$2344,'Hospitalisation Details'!$R$2:$R$2344,0)</f>
        <v>tier - 2</v>
      </c>
      <c r="N1599" s="5" t="str">
        <f>_xlfn.XLOOKUP(A1599,'Hospitalisation Details'!$K$2:$K$2344,'Hospitalisation Details'!$S$2:$S$2344,0)</f>
        <v>R1012</v>
      </c>
    </row>
    <row r="1600" spans="1:14" ht="15.6" x14ac:dyDescent="0.3">
      <c r="A1600" s="8" t="s">
        <v>772</v>
      </c>
      <c r="B1600" s="7" t="str">
        <f>_xlfn.XLOOKUP(A1600,'Customer Names'!E1600:E3934,'Customer Names'!H1600:H3934)</f>
        <v>Tucker</v>
      </c>
      <c r="C1600" s="7">
        <v>19.21</v>
      </c>
      <c r="D1600" s="7" t="str">
        <f>_xlfn.XLOOKUP(A1600,'Medical Examinations'!J1600:J3934,'Medical Examinations'!M1600:M3934)</f>
        <v>No</v>
      </c>
      <c r="E1600" s="7" t="str">
        <f>_xlfn.XLOOKUP(A1600,'Medical Examinations'!J1600:J3934,'Medical Examinations'!N1600:N3934)</f>
        <v>No</v>
      </c>
      <c r="F1600" s="7" t="str">
        <f>_xlfn.XLOOKUP(A1600,'Medical Examinations'!J1600:J3934,'Medical Examinations'!O1600:O3934)</f>
        <v>No</v>
      </c>
      <c r="G1600" s="7">
        <v>2</v>
      </c>
      <c r="H1600" s="7" t="str">
        <f>_xlfn.XLOOKUP(A1600,'Medical Examinations'!J1600:J3934,'Medical Examinations'!Q1600:Q3934)</f>
        <v>No</v>
      </c>
      <c r="I1600" s="7" t="str">
        <f>_xlfn.XLOOKUP(A1600,'Medical Examinations'!J1600:J3934,'Medical Examinations'!S1600:S3934)</f>
        <v>Normal Weight</v>
      </c>
      <c r="J1600" s="7" t="str">
        <f>_xlfn.XLOOKUP(A1600,'Hospitalisation Details'!$K$2:$K$2344,'Hospitalisation Details'!$V$2:$V$2344,0)</f>
        <v>11-Nov-1972</v>
      </c>
      <c r="K1600" s="24">
        <f>_xlfn.XLOOKUP(A1600,'Hospitalisation Details'!$K$2:$K$2344,'Hospitalisation Details'!$P$2:$P$2344,0)</f>
        <v>6253.85</v>
      </c>
      <c r="L1600" s="24" t="str">
        <f>_xlfn.XLOOKUP(A1600,'Hospitalisation Details'!$K$2:$K$2344,'Hospitalisation Details'!$Q$2:$Q$2344,0)</f>
        <v>tier - 2</v>
      </c>
      <c r="M1600" s="5" t="str">
        <f>_xlfn.XLOOKUP(A1600,'Hospitalisation Details'!$K$2:$K$2344,'Hospitalisation Details'!$R$2:$R$2344,0)</f>
        <v>tier - 2</v>
      </c>
      <c r="N1600" s="5" t="str">
        <f>_xlfn.XLOOKUP(A1600,'Hospitalisation Details'!$K$2:$K$2344,'Hospitalisation Details'!$S$2:$S$2344,0)</f>
        <v>R1013</v>
      </c>
    </row>
    <row r="1601" spans="1:14" ht="15.6" x14ac:dyDescent="0.3">
      <c r="A1601" s="8" t="s">
        <v>771</v>
      </c>
      <c r="B1601" s="7" t="str">
        <f>_xlfn.XLOOKUP(A1601,'Customer Names'!E1601:E3935,'Customer Names'!H1601:H3935)</f>
        <v>Counts</v>
      </c>
      <c r="C1601" s="7">
        <v>23.2</v>
      </c>
      <c r="D1601" s="7" t="str">
        <f>_xlfn.XLOOKUP(A1601,'Medical Examinations'!J1601:J3935,'Medical Examinations'!M1601:M3935)</f>
        <v>No</v>
      </c>
      <c r="E1601" s="7" t="str">
        <f>_xlfn.XLOOKUP(A1601,'Medical Examinations'!J1601:J3935,'Medical Examinations'!N1601:N3935)</f>
        <v>No</v>
      </c>
      <c r="F1601" s="7" t="str">
        <f>_xlfn.XLOOKUP(A1601,'Medical Examinations'!J1601:J3935,'Medical Examinations'!O1601:O3935)</f>
        <v>Yes</v>
      </c>
      <c r="G1601" s="7">
        <v>1</v>
      </c>
      <c r="H1601" s="7" t="str">
        <f>_xlfn.XLOOKUP(A1601,'Medical Examinations'!J1601:J3935,'Medical Examinations'!Q1601:Q3935)</f>
        <v>No</v>
      </c>
      <c r="I1601" s="7" t="str">
        <f>_xlfn.XLOOKUP(A1601,'Medical Examinations'!J1601:J3935,'Medical Examinations'!S1601:S3935)</f>
        <v>Normal Weight</v>
      </c>
      <c r="J1601" s="7" t="str">
        <f>_xlfn.XLOOKUP(A1601,'Hospitalisation Details'!$K$2:$K$2344,'Hospitalisation Details'!$V$2:$V$2344,0)</f>
        <v>10-Oct-1979</v>
      </c>
      <c r="K1601" s="24">
        <f>_xlfn.XLOOKUP(A1601,'Hospitalisation Details'!$K$2:$K$2344,'Hospitalisation Details'!$P$2:$P$2344,0)</f>
        <v>6250.44</v>
      </c>
      <c r="L1601" s="24" t="str">
        <f>_xlfn.XLOOKUP(A1601,'Hospitalisation Details'!$K$2:$K$2344,'Hospitalisation Details'!$Q$2:$Q$2344,0)</f>
        <v>tier - 2</v>
      </c>
      <c r="M1601" s="5" t="str">
        <f>_xlfn.XLOOKUP(A1601,'Hospitalisation Details'!$K$2:$K$2344,'Hospitalisation Details'!$R$2:$R$2344,0)</f>
        <v>tier - 1</v>
      </c>
      <c r="N1601" s="5" t="str">
        <f>_xlfn.XLOOKUP(A1601,'Hospitalisation Details'!$K$2:$K$2344,'Hospitalisation Details'!$S$2:$S$2344,0)</f>
        <v>R1011</v>
      </c>
    </row>
    <row r="1602" spans="1:14" ht="15.6" x14ac:dyDescent="0.3">
      <c r="A1602" s="8" t="s">
        <v>770</v>
      </c>
      <c r="B1602" s="7" t="str">
        <f>_xlfn.XLOOKUP(A1602,'Customer Names'!E1602:E3936,'Customer Names'!H1602:H3936)</f>
        <v>Carson</v>
      </c>
      <c r="C1602" s="7">
        <v>32.5</v>
      </c>
      <c r="D1602" s="7" t="str">
        <f>_xlfn.XLOOKUP(A1602,'Medical Examinations'!J1602:J3936,'Medical Examinations'!M1602:M3936)</f>
        <v>Yes</v>
      </c>
      <c r="E1602" s="7" t="str">
        <f>_xlfn.XLOOKUP(A1602,'Medical Examinations'!J1602:J3936,'Medical Examinations'!N1602:N3936)</f>
        <v>No</v>
      </c>
      <c r="F1602" s="7" t="str">
        <f>_xlfn.XLOOKUP(A1602,'Medical Examinations'!J1602:J3936,'Medical Examinations'!O1602:O3936)</f>
        <v>Yes</v>
      </c>
      <c r="G1602" s="7">
        <v>1</v>
      </c>
      <c r="H1602" s="7" t="str">
        <f>_xlfn.XLOOKUP(A1602,'Medical Examinations'!J1602:J3936,'Medical Examinations'!Q1602:Q3936)</f>
        <v>No</v>
      </c>
      <c r="I1602" s="7" t="str">
        <f>_xlfn.XLOOKUP(A1602,'Medical Examinations'!J1602:J3936,'Medical Examinations'!S1602:S3936)</f>
        <v>Obesity</v>
      </c>
      <c r="J1602" s="7" t="str">
        <f>_xlfn.XLOOKUP(A1602,'Hospitalisation Details'!$K$2:$K$2344,'Hospitalisation Details'!$V$2:$V$2344,0)</f>
        <v>11-Aug-1983</v>
      </c>
      <c r="K1602" s="24">
        <f>_xlfn.XLOOKUP(A1602,'Hospitalisation Details'!$K$2:$K$2344,'Hospitalisation Details'!$P$2:$P$2344,0)</f>
        <v>6238.3</v>
      </c>
      <c r="L1602" s="24" t="str">
        <f>_xlfn.XLOOKUP(A1602,'Hospitalisation Details'!$K$2:$K$2344,'Hospitalisation Details'!$Q$2:$Q$2344,0)</f>
        <v>tier - 2</v>
      </c>
      <c r="M1602" s="5" t="str">
        <f>_xlfn.XLOOKUP(A1602,'Hospitalisation Details'!$K$2:$K$2344,'Hospitalisation Details'!$R$2:$R$2344,0)</f>
        <v>tier - 1</v>
      </c>
      <c r="N1602" s="5" t="str">
        <f>_xlfn.XLOOKUP(A1602,'Hospitalisation Details'!$K$2:$K$2344,'Hospitalisation Details'!$S$2:$S$2344,0)</f>
        <v>R1011</v>
      </c>
    </row>
    <row r="1603" spans="1:14" ht="15.6" x14ac:dyDescent="0.3">
      <c r="A1603" s="8" t="s">
        <v>769</v>
      </c>
      <c r="B1603" s="7" t="str">
        <f>_xlfn.XLOOKUP(A1603,'Customer Names'!E1603:E3937,'Customer Names'!H1603:H3937)</f>
        <v>Haines</v>
      </c>
      <c r="C1603" s="7">
        <v>20.9</v>
      </c>
      <c r="D1603" s="7" t="str">
        <f>_xlfn.XLOOKUP(A1603,'Medical Examinations'!J1603:J3937,'Medical Examinations'!M1603:M3937)</f>
        <v>No</v>
      </c>
      <c r="E1603" s="7" t="str">
        <f>_xlfn.XLOOKUP(A1603,'Medical Examinations'!J1603:J3937,'Medical Examinations'!N1603:N3937)</f>
        <v>No</v>
      </c>
      <c r="F1603" s="7" t="str">
        <f>_xlfn.XLOOKUP(A1603,'Medical Examinations'!J1603:J3937,'Medical Examinations'!O1603:O3937)</f>
        <v>No</v>
      </c>
      <c r="G1603" s="7">
        <v>0</v>
      </c>
      <c r="H1603" s="7" t="str">
        <f>_xlfn.XLOOKUP(A1603,'Medical Examinations'!J1603:J3937,'Medical Examinations'!Q1603:Q3937)</f>
        <v>No</v>
      </c>
      <c r="I1603" s="7" t="str">
        <f>_xlfn.XLOOKUP(A1603,'Medical Examinations'!J1603:J3937,'Medical Examinations'!S1603:S3937)</f>
        <v>Normal Weight</v>
      </c>
      <c r="J1603" s="7" t="str">
        <f>_xlfn.XLOOKUP(A1603,'Hospitalisation Details'!$K$2:$K$2344,'Hospitalisation Details'!$V$2:$V$2344,0)</f>
        <v>19-Sep-1978</v>
      </c>
      <c r="K1603" s="24">
        <f>_xlfn.XLOOKUP(A1603,'Hospitalisation Details'!$K$2:$K$2344,'Hospitalisation Details'!$P$2:$P$2344,0)</f>
        <v>6236.95</v>
      </c>
      <c r="L1603" s="24" t="str">
        <f>_xlfn.XLOOKUP(A1603,'Hospitalisation Details'!$K$2:$K$2344,'Hospitalisation Details'!$Q$2:$Q$2344,0)</f>
        <v>tier - 2</v>
      </c>
      <c r="M1603" s="5" t="str">
        <f>_xlfn.XLOOKUP(A1603,'Hospitalisation Details'!$K$2:$K$2344,'Hospitalisation Details'!$R$2:$R$2344,0)</f>
        <v>tier - 2</v>
      </c>
      <c r="N1603" s="5" t="str">
        <f>_xlfn.XLOOKUP(A1603,'Hospitalisation Details'!$K$2:$K$2344,'Hospitalisation Details'!$S$2:$S$2344,0)</f>
        <v>R1013</v>
      </c>
    </row>
    <row r="1604" spans="1:14" ht="15.6" x14ac:dyDescent="0.3">
      <c r="A1604" s="8" t="s">
        <v>768</v>
      </c>
      <c r="B1604" s="7" t="str">
        <f>_xlfn.XLOOKUP(A1604,'Customer Names'!E1604:E3938,'Customer Names'!H1604:H3938)</f>
        <v>Schnabel</v>
      </c>
      <c r="C1604" s="7">
        <v>19.11</v>
      </c>
      <c r="D1604" s="7" t="str">
        <f>_xlfn.XLOOKUP(A1604,'Medical Examinations'!J1604:J3938,'Medical Examinations'!M1604:M3938)</f>
        <v>No</v>
      </c>
      <c r="E1604" s="7" t="str">
        <f>_xlfn.XLOOKUP(A1604,'Medical Examinations'!J1604:J3938,'Medical Examinations'!N1604:N3938)</f>
        <v>No</v>
      </c>
      <c r="F1604" s="7" t="str">
        <f>_xlfn.XLOOKUP(A1604,'Medical Examinations'!J1604:J3938,'Medical Examinations'!O1604:O3938)</f>
        <v>No</v>
      </c>
      <c r="G1604" s="7">
        <v>2</v>
      </c>
      <c r="H1604" s="7" t="str">
        <f>_xlfn.XLOOKUP(A1604,'Medical Examinations'!J1604:J3938,'Medical Examinations'!Q1604:Q3938)</f>
        <v>No</v>
      </c>
      <c r="I1604" s="7" t="str">
        <f>_xlfn.XLOOKUP(A1604,'Medical Examinations'!J1604:J3938,'Medical Examinations'!S1604:S3938)</f>
        <v>Normal Weight</v>
      </c>
      <c r="J1604" s="7" t="str">
        <f>_xlfn.XLOOKUP(A1604,'Hospitalisation Details'!$K$2:$K$2344,'Hospitalisation Details'!$V$2:$V$2344,0)</f>
        <v>29-Jun-1972</v>
      </c>
      <c r="K1604" s="24">
        <f>_xlfn.XLOOKUP(A1604,'Hospitalisation Details'!$K$2:$K$2344,'Hospitalisation Details'!$P$2:$P$2344,0)</f>
        <v>6219.93</v>
      </c>
      <c r="L1604" s="24" t="str">
        <f>_xlfn.XLOOKUP(A1604,'Hospitalisation Details'!$K$2:$K$2344,'Hospitalisation Details'!$Q$2:$Q$2344,0)</f>
        <v>tier - 2</v>
      </c>
      <c r="M1604" s="5" t="str">
        <f>_xlfn.XLOOKUP(A1604,'Hospitalisation Details'!$K$2:$K$2344,'Hospitalisation Details'!$R$2:$R$2344,0)</f>
        <v>tier - 2</v>
      </c>
      <c r="N1604" s="5" t="str">
        <f>_xlfn.XLOOKUP(A1604,'Hospitalisation Details'!$K$2:$K$2344,'Hospitalisation Details'!$S$2:$S$2344,0)</f>
        <v>R1013</v>
      </c>
    </row>
    <row r="1605" spans="1:14" ht="15.6" x14ac:dyDescent="0.3">
      <c r="A1605" s="8" t="s">
        <v>767</v>
      </c>
      <c r="B1605" s="7" t="str">
        <f>_xlfn.XLOOKUP(A1605,'Customer Names'!E1605:E3939,'Customer Names'!H1605:H3939)</f>
        <v>Thind</v>
      </c>
      <c r="C1605" s="7">
        <v>31.17</v>
      </c>
      <c r="D1605" s="7" t="str">
        <f>_xlfn.XLOOKUP(A1605,'Medical Examinations'!J1605:J3939,'Medical Examinations'!M1605:M3939)</f>
        <v>No</v>
      </c>
      <c r="E1605" s="7" t="str">
        <f>_xlfn.XLOOKUP(A1605,'Medical Examinations'!J1605:J3939,'Medical Examinations'!N1605:N3939)</f>
        <v>No</v>
      </c>
      <c r="F1605" s="7" t="str">
        <f>_xlfn.XLOOKUP(A1605,'Medical Examinations'!J1605:J3939,'Medical Examinations'!O1605:O3939)</f>
        <v>No</v>
      </c>
      <c r="G1605" s="7">
        <v>1</v>
      </c>
      <c r="H1605" s="7" t="str">
        <f>_xlfn.XLOOKUP(A1605,'Medical Examinations'!J1605:J3939,'Medical Examinations'!Q1605:Q3939)</f>
        <v>No</v>
      </c>
      <c r="I1605" s="7" t="str">
        <f>_xlfn.XLOOKUP(A1605,'Medical Examinations'!J1605:J3939,'Medical Examinations'!S1605:S3939)</f>
        <v>Obesity</v>
      </c>
      <c r="J1605" s="7" t="str">
        <f>_xlfn.XLOOKUP(A1605,'Hospitalisation Details'!$K$2:$K$2344,'Hospitalisation Details'!$V$2:$V$2344,0)</f>
        <v>12-Aug-1992</v>
      </c>
      <c r="K1605" s="24">
        <f>_xlfn.XLOOKUP(A1605,'Hospitalisation Details'!$K$2:$K$2344,'Hospitalisation Details'!$P$2:$P$2344,0)</f>
        <v>6208.5</v>
      </c>
      <c r="L1605" s="24" t="str">
        <f>_xlfn.XLOOKUP(A1605,'Hospitalisation Details'!$K$2:$K$2344,'Hospitalisation Details'!$Q$2:$Q$2344,0)</f>
        <v>tier - 2</v>
      </c>
      <c r="M1605" s="5" t="str">
        <f>_xlfn.XLOOKUP(A1605,'Hospitalisation Details'!$K$2:$K$2344,'Hospitalisation Details'!$R$2:$R$2344,0)</f>
        <v>tier - 1</v>
      </c>
      <c r="N1605" s="5" t="str">
        <f>_xlfn.XLOOKUP(A1605,'Hospitalisation Details'!$K$2:$K$2344,'Hospitalisation Details'!$S$2:$S$2344,0)</f>
        <v>R1021</v>
      </c>
    </row>
    <row r="1606" spans="1:14" ht="15.6" x14ac:dyDescent="0.3">
      <c r="A1606" s="8" t="s">
        <v>766</v>
      </c>
      <c r="B1606" s="7" t="str">
        <f>_xlfn.XLOOKUP(A1606,'Customer Names'!E1606:E3940,'Customer Names'!H1606:H3940)</f>
        <v>Simon</v>
      </c>
      <c r="C1606" s="7">
        <v>36.08</v>
      </c>
      <c r="D1606" s="7" t="str">
        <f>_xlfn.XLOOKUP(A1606,'Medical Examinations'!J1606:J3940,'Medical Examinations'!M1606:M3940)</f>
        <v>No</v>
      </c>
      <c r="E1606" s="7" t="str">
        <f>_xlfn.XLOOKUP(A1606,'Medical Examinations'!J1606:J3940,'Medical Examinations'!N1606:N3940)</f>
        <v>No</v>
      </c>
      <c r="F1606" s="7" t="str">
        <f>_xlfn.XLOOKUP(A1606,'Medical Examinations'!J1606:J3940,'Medical Examinations'!O1606:O3940)</f>
        <v>No</v>
      </c>
      <c r="G1606" s="7">
        <v>0</v>
      </c>
      <c r="H1606" s="7" t="str">
        <f>_xlfn.XLOOKUP(A1606,'Medical Examinations'!J1606:J3940,'Medical Examinations'!Q1606:Q3940)</f>
        <v>No</v>
      </c>
      <c r="I1606" s="7" t="str">
        <f>_xlfn.XLOOKUP(A1606,'Medical Examinations'!J1606:J3940,'Medical Examinations'!S1606:S3940)</f>
        <v>Obesity</v>
      </c>
      <c r="J1606" s="7" t="str">
        <f>_xlfn.XLOOKUP(A1606,'Hospitalisation Details'!$K$2:$K$2344,'Hospitalisation Details'!$V$2:$V$2344,0)</f>
        <v>10-Sep-1999</v>
      </c>
      <c r="K1606" s="24">
        <f>_xlfn.XLOOKUP(A1606,'Hospitalisation Details'!$K$2:$K$2344,'Hospitalisation Details'!$P$2:$P$2344,0)</f>
        <v>6207.26</v>
      </c>
      <c r="L1606" s="24" t="str">
        <f>_xlfn.XLOOKUP(A1606,'Hospitalisation Details'!$K$2:$K$2344,'Hospitalisation Details'!$Q$2:$Q$2344,0)</f>
        <v>tier - 2</v>
      </c>
      <c r="M1606" s="5" t="str">
        <f>_xlfn.XLOOKUP(A1606,'Hospitalisation Details'!$K$2:$K$2344,'Hospitalisation Details'!$R$2:$R$2344,0)</f>
        <v>tier - 2</v>
      </c>
      <c r="N1606" s="5" t="str">
        <f>_xlfn.XLOOKUP(A1606,'Hospitalisation Details'!$K$2:$K$2344,'Hospitalisation Details'!$S$2:$S$2344,0)</f>
        <v>R1026</v>
      </c>
    </row>
    <row r="1607" spans="1:14" ht="15.6" x14ac:dyDescent="0.3">
      <c r="A1607" s="8" t="s">
        <v>765</v>
      </c>
      <c r="B1607" s="7" t="str">
        <f>_xlfn.XLOOKUP(A1607,'Customer Names'!E1607:E3941,'Customer Names'!H1607:H3941)</f>
        <v>Arciniaga</v>
      </c>
      <c r="C1607" s="7">
        <v>28.024999999999999</v>
      </c>
      <c r="D1607" s="7" t="str">
        <f>_xlfn.XLOOKUP(A1607,'Medical Examinations'!J1607:J3941,'Medical Examinations'!M1607:M3941)</f>
        <v>Yes</v>
      </c>
      <c r="E1607" s="7" t="str">
        <f>_xlfn.XLOOKUP(A1607,'Medical Examinations'!J1607:J3941,'Medical Examinations'!N1607:N3941)</f>
        <v>No</v>
      </c>
      <c r="F1607" s="7" t="str">
        <f>_xlfn.XLOOKUP(A1607,'Medical Examinations'!J1607:J3941,'Medical Examinations'!O1607:O3941)</f>
        <v>No</v>
      </c>
      <c r="G1607" s="7">
        <v>0</v>
      </c>
      <c r="H1607" s="7" t="str">
        <f>_xlfn.XLOOKUP(A1607,'Medical Examinations'!J1607:J3941,'Medical Examinations'!Q1607:Q3941)</f>
        <v>No</v>
      </c>
      <c r="I1607" s="7" t="str">
        <f>_xlfn.XLOOKUP(A1607,'Medical Examinations'!J1607:J3941,'Medical Examinations'!S1607:S3941)</f>
        <v>Over Weight</v>
      </c>
      <c r="J1607" s="7" t="str">
        <f>_xlfn.XLOOKUP(A1607,'Hospitalisation Details'!$K$2:$K$2344,'Hospitalisation Details'!$V$2:$V$2344,0)</f>
        <v>22-Sep-1985</v>
      </c>
      <c r="K1607" s="24">
        <f>_xlfn.XLOOKUP(A1607,'Hospitalisation Details'!$K$2:$K$2344,'Hospitalisation Details'!$P$2:$P$2344,0)</f>
        <v>6203.9</v>
      </c>
      <c r="L1607" s="24" t="str">
        <f>_xlfn.XLOOKUP(A1607,'Hospitalisation Details'!$K$2:$K$2344,'Hospitalisation Details'!$Q$2:$Q$2344,0)</f>
        <v>tier - 2</v>
      </c>
      <c r="M1607" s="5" t="str">
        <f>_xlfn.XLOOKUP(A1607,'Hospitalisation Details'!$K$2:$K$2344,'Hospitalisation Details'!$R$2:$R$2344,0)</f>
        <v>tier - 2</v>
      </c>
      <c r="N1607" s="5" t="str">
        <f>_xlfn.XLOOKUP(A1607,'Hospitalisation Details'!$K$2:$K$2344,'Hospitalisation Details'!$S$2:$S$2344,0)</f>
        <v>R1012</v>
      </c>
    </row>
    <row r="1608" spans="1:14" ht="15.6" x14ac:dyDescent="0.3">
      <c r="A1608" s="8" t="s">
        <v>764</v>
      </c>
      <c r="B1608" s="7" t="str">
        <f>_xlfn.XLOOKUP(A1608,'Customer Names'!E1608:E3942,'Customer Names'!H1608:H3942)</f>
        <v>Ryan</v>
      </c>
      <c r="C1608" s="7">
        <v>24.32</v>
      </c>
      <c r="D1608" s="7" t="str">
        <f>_xlfn.XLOOKUP(A1608,'Medical Examinations'!J1608:J3942,'Medical Examinations'!M1608:M3942)</f>
        <v>Yes</v>
      </c>
      <c r="E1608" s="7" t="str">
        <f>_xlfn.XLOOKUP(A1608,'Medical Examinations'!J1608:J3942,'Medical Examinations'!N1608:N3942)</f>
        <v>No</v>
      </c>
      <c r="F1608" s="7" t="str">
        <f>_xlfn.XLOOKUP(A1608,'Medical Examinations'!J1608:J3942,'Medical Examinations'!O1608:O3942)</f>
        <v>No</v>
      </c>
      <c r="G1608" s="7">
        <v>0</v>
      </c>
      <c r="H1608" s="7" t="str">
        <f>_xlfn.XLOOKUP(A1608,'Medical Examinations'!J1608:J3942,'Medical Examinations'!Q1608:Q3942)</f>
        <v>No</v>
      </c>
      <c r="I1608" s="7" t="str">
        <f>_xlfn.XLOOKUP(A1608,'Medical Examinations'!J1608:J3942,'Medical Examinations'!S1608:S3942)</f>
        <v>Normal Weight</v>
      </c>
      <c r="J1608" s="7" t="str">
        <f>_xlfn.XLOOKUP(A1608,'Hospitalisation Details'!$K$2:$K$2344,'Hospitalisation Details'!$V$2:$V$2344,0)</f>
        <v>22-Jul-1985</v>
      </c>
      <c r="K1608" s="24">
        <f>_xlfn.XLOOKUP(A1608,'Hospitalisation Details'!$K$2:$K$2344,'Hospitalisation Details'!$P$2:$P$2344,0)</f>
        <v>6198.75</v>
      </c>
      <c r="L1608" s="24" t="str">
        <f>_xlfn.XLOOKUP(A1608,'Hospitalisation Details'!$K$2:$K$2344,'Hospitalisation Details'!$Q$2:$Q$2344,0)</f>
        <v>tier - 2</v>
      </c>
      <c r="M1608" s="5" t="str">
        <f>_xlfn.XLOOKUP(A1608,'Hospitalisation Details'!$K$2:$K$2344,'Hospitalisation Details'!$R$2:$R$2344,0)</f>
        <v>tier - 1</v>
      </c>
      <c r="N1608" s="5" t="str">
        <f>_xlfn.XLOOKUP(A1608,'Hospitalisation Details'!$K$2:$K$2344,'Hospitalisation Details'!$S$2:$S$2344,0)</f>
        <v>R1012</v>
      </c>
    </row>
    <row r="1609" spans="1:14" ht="15.6" x14ac:dyDescent="0.3">
      <c r="A1609" s="8" t="s">
        <v>763</v>
      </c>
      <c r="B1609" s="7" t="str">
        <f>_xlfn.XLOOKUP(A1609,'Customer Names'!E1609:E3943,'Customer Names'!H1609:H3943)</f>
        <v>Lizak</v>
      </c>
      <c r="C1609" s="7">
        <v>38</v>
      </c>
      <c r="D1609" s="7" t="str">
        <f>_xlfn.XLOOKUP(A1609,'Medical Examinations'!J1609:J3943,'Medical Examinations'!M1609:M3943)</f>
        <v>Yes</v>
      </c>
      <c r="E1609" s="7" t="str">
        <f>_xlfn.XLOOKUP(A1609,'Medical Examinations'!J1609:J3943,'Medical Examinations'!N1609:N3943)</f>
        <v>No</v>
      </c>
      <c r="F1609" s="7" t="str">
        <f>_xlfn.XLOOKUP(A1609,'Medical Examinations'!J1609:J3943,'Medical Examinations'!O1609:O3943)</f>
        <v>No</v>
      </c>
      <c r="G1609" s="7">
        <v>1</v>
      </c>
      <c r="H1609" s="7" t="str">
        <f>_xlfn.XLOOKUP(A1609,'Medical Examinations'!J1609:J3943,'Medical Examinations'!Q1609:Q3943)</f>
        <v>No</v>
      </c>
      <c r="I1609" s="7" t="str">
        <f>_xlfn.XLOOKUP(A1609,'Medical Examinations'!J1609:J3943,'Medical Examinations'!S1609:S3943)</f>
        <v>Obesity</v>
      </c>
      <c r="J1609" s="7" t="str">
        <f>_xlfn.XLOOKUP(A1609,'Hospitalisation Details'!$K$2:$K$2344,'Hospitalisation Details'!$V$2:$V$2344,0)</f>
        <v>23-Oct-1988</v>
      </c>
      <c r="K1609" s="24">
        <f>_xlfn.XLOOKUP(A1609,'Hospitalisation Details'!$K$2:$K$2344,'Hospitalisation Details'!$P$2:$P$2344,0)</f>
        <v>6196.45</v>
      </c>
      <c r="L1609" s="24" t="str">
        <f>_xlfn.XLOOKUP(A1609,'Hospitalisation Details'!$K$2:$K$2344,'Hospitalisation Details'!$Q$2:$Q$2344,0)</f>
        <v>tier - 2</v>
      </c>
      <c r="M1609" s="5" t="str">
        <f>_xlfn.XLOOKUP(A1609,'Hospitalisation Details'!$K$2:$K$2344,'Hospitalisation Details'!$R$2:$R$2344,0)</f>
        <v>tier - 1</v>
      </c>
      <c r="N1609" s="5" t="str">
        <f>_xlfn.XLOOKUP(A1609,'Hospitalisation Details'!$K$2:$K$2344,'Hospitalisation Details'!$S$2:$S$2344,0)</f>
        <v>R1011</v>
      </c>
    </row>
    <row r="1610" spans="1:14" ht="15.6" x14ac:dyDescent="0.3">
      <c r="A1610" s="8" t="s">
        <v>762</v>
      </c>
      <c r="B1610" s="7" t="str">
        <f>_xlfn.XLOOKUP(A1610,'Customer Names'!E1610:E3944,'Customer Names'!H1610:H3944)</f>
        <v>Howery</v>
      </c>
      <c r="C1610" s="7">
        <v>31.6</v>
      </c>
      <c r="D1610" s="7" t="str">
        <f>_xlfn.XLOOKUP(A1610,'Medical Examinations'!J1610:J3944,'Medical Examinations'!M1610:M3944)</f>
        <v>Yes</v>
      </c>
      <c r="E1610" s="7" t="str">
        <f>_xlfn.XLOOKUP(A1610,'Medical Examinations'!J1610:J3944,'Medical Examinations'!N1610:N3944)</f>
        <v>No</v>
      </c>
      <c r="F1610" s="7" t="str">
        <f>_xlfn.XLOOKUP(A1610,'Medical Examinations'!J1610:J3944,'Medical Examinations'!O1610:O3944)</f>
        <v>No</v>
      </c>
      <c r="G1610" s="7">
        <v>0</v>
      </c>
      <c r="H1610" s="7" t="str">
        <f>_xlfn.XLOOKUP(A1610,'Medical Examinations'!J1610:J3944,'Medical Examinations'!Q1610:Q3944)</f>
        <v>No</v>
      </c>
      <c r="I1610" s="7" t="str">
        <f>_xlfn.XLOOKUP(A1610,'Medical Examinations'!J1610:J3944,'Medical Examinations'!S1610:S3944)</f>
        <v>Obesity</v>
      </c>
      <c r="J1610" s="7" t="str">
        <f>_xlfn.XLOOKUP(A1610,'Hospitalisation Details'!$K$2:$K$2344,'Hospitalisation Details'!$V$2:$V$2344,0)</f>
        <v>1-Oct-1981</v>
      </c>
      <c r="K1610" s="24">
        <f>_xlfn.XLOOKUP(A1610,'Hospitalisation Details'!$K$2:$K$2344,'Hospitalisation Details'!$P$2:$P$2344,0)</f>
        <v>6186.13</v>
      </c>
      <c r="L1610" s="24" t="str">
        <f>_xlfn.XLOOKUP(A1610,'Hospitalisation Details'!$K$2:$K$2344,'Hospitalisation Details'!$Q$2:$Q$2344,0)</f>
        <v>tier - 2</v>
      </c>
      <c r="M1610" s="5" t="str">
        <f>_xlfn.XLOOKUP(A1610,'Hospitalisation Details'!$K$2:$K$2344,'Hospitalisation Details'!$R$2:$R$2344,0)</f>
        <v>tier - 3</v>
      </c>
      <c r="N1610" s="5" t="str">
        <f>_xlfn.XLOOKUP(A1610,'Hospitalisation Details'!$K$2:$K$2344,'Hospitalisation Details'!$S$2:$S$2344,0)</f>
        <v>R1011</v>
      </c>
    </row>
    <row r="1611" spans="1:14" ht="15.6" x14ac:dyDescent="0.3">
      <c r="A1611" s="8" t="s">
        <v>761</v>
      </c>
      <c r="B1611" s="7" t="str">
        <f>_xlfn.XLOOKUP(A1611,'Customer Names'!E1611:E3945,'Customer Names'!H1611:H3945)</f>
        <v>Crain</v>
      </c>
      <c r="C1611" s="7">
        <v>31.02</v>
      </c>
      <c r="D1611" s="7" t="str">
        <f>_xlfn.XLOOKUP(A1611,'Medical Examinations'!J1611:J3945,'Medical Examinations'!M1611:M3945)</f>
        <v>Yes</v>
      </c>
      <c r="E1611" s="7" t="str">
        <f>_xlfn.XLOOKUP(A1611,'Medical Examinations'!J1611:J3945,'Medical Examinations'!N1611:N3945)</f>
        <v>No</v>
      </c>
      <c r="F1611" s="7" t="str">
        <f>_xlfn.XLOOKUP(A1611,'Medical Examinations'!J1611:J3945,'Medical Examinations'!O1611:O3945)</f>
        <v>No</v>
      </c>
      <c r="G1611" s="7">
        <v>0</v>
      </c>
      <c r="H1611" s="7" t="str">
        <f>_xlfn.XLOOKUP(A1611,'Medical Examinations'!J1611:J3945,'Medical Examinations'!Q1611:Q3945)</f>
        <v>No</v>
      </c>
      <c r="I1611" s="7" t="str">
        <f>_xlfn.XLOOKUP(A1611,'Medical Examinations'!J1611:J3945,'Medical Examinations'!S1611:S3945)</f>
        <v>Obesity</v>
      </c>
      <c r="J1611" s="7" t="str">
        <f>_xlfn.XLOOKUP(A1611,'Hospitalisation Details'!$K$2:$K$2344,'Hospitalisation Details'!$V$2:$V$2344,0)</f>
        <v>22-Nov-1981</v>
      </c>
      <c r="K1611" s="24">
        <f>_xlfn.XLOOKUP(A1611,'Hospitalisation Details'!$K$2:$K$2344,'Hospitalisation Details'!$P$2:$P$2344,0)</f>
        <v>6185.32</v>
      </c>
      <c r="L1611" s="24" t="str">
        <f>_xlfn.XLOOKUP(A1611,'Hospitalisation Details'!$K$2:$K$2344,'Hospitalisation Details'!$Q$2:$Q$2344,0)</f>
        <v>tier - 2</v>
      </c>
      <c r="M1611" s="5" t="str">
        <f>_xlfn.XLOOKUP(A1611,'Hospitalisation Details'!$K$2:$K$2344,'Hospitalisation Details'!$R$2:$R$2344,0)</f>
        <v>tier - 1</v>
      </c>
      <c r="N1611" s="5" t="str">
        <f>_xlfn.XLOOKUP(A1611,'Hospitalisation Details'!$K$2:$K$2344,'Hospitalisation Details'!$S$2:$S$2344,0)</f>
        <v>R1013</v>
      </c>
    </row>
    <row r="1612" spans="1:14" ht="15.6" x14ac:dyDescent="0.3">
      <c r="A1612" s="8" t="s">
        <v>760</v>
      </c>
      <c r="B1612" s="7" t="str">
        <f>_xlfn.XLOOKUP(A1612,'Customer Names'!E1612:E3946,'Customer Names'!H1612:H3946)</f>
        <v>Hotze</v>
      </c>
      <c r="C1612" s="7">
        <v>29.26</v>
      </c>
      <c r="D1612" s="7" t="str">
        <f>_xlfn.XLOOKUP(A1612,'Medical Examinations'!J1612:J3946,'Medical Examinations'!M1612:M3946)</f>
        <v>Yes</v>
      </c>
      <c r="E1612" s="7" t="str">
        <f>_xlfn.XLOOKUP(A1612,'Medical Examinations'!J1612:J3946,'Medical Examinations'!N1612:N3946)</f>
        <v>No</v>
      </c>
      <c r="F1612" s="7" t="str">
        <f>_xlfn.XLOOKUP(A1612,'Medical Examinations'!J1612:J3946,'Medical Examinations'!O1612:O3946)</f>
        <v>No</v>
      </c>
      <c r="G1612" s="7">
        <v>1</v>
      </c>
      <c r="H1612" s="7" t="str">
        <f>_xlfn.XLOOKUP(A1612,'Medical Examinations'!J1612:J3946,'Medical Examinations'!Q1612:Q3946)</f>
        <v>No</v>
      </c>
      <c r="I1612" s="7" t="str">
        <f>_xlfn.XLOOKUP(A1612,'Medical Examinations'!J1612:J3946,'Medical Examinations'!S1612:S3946)</f>
        <v>Over Weight</v>
      </c>
      <c r="J1612" s="7" t="str">
        <f>_xlfn.XLOOKUP(A1612,'Hospitalisation Details'!$K$2:$K$2344,'Hospitalisation Details'!$V$2:$V$2344,0)</f>
        <v>1-Nov-1988</v>
      </c>
      <c r="K1612" s="24">
        <f>_xlfn.XLOOKUP(A1612,'Hospitalisation Details'!$K$2:$K$2344,'Hospitalisation Details'!$P$2:$P$2344,0)</f>
        <v>6184.3</v>
      </c>
      <c r="L1612" s="24" t="str">
        <f>_xlfn.XLOOKUP(A1612,'Hospitalisation Details'!$K$2:$K$2344,'Hospitalisation Details'!$Q$2:$Q$2344,0)</f>
        <v>tier - 2</v>
      </c>
      <c r="M1612" s="5" t="str">
        <f>_xlfn.XLOOKUP(A1612,'Hospitalisation Details'!$K$2:$K$2344,'Hospitalisation Details'!$R$2:$R$2344,0)</f>
        <v>tier - 3</v>
      </c>
      <c r="N1612" s="5" t="str">
        <f>_xlfn.XLOOKUP(A1612,'Hospitalisation Details'!$K$2:$K$2344,'Hospitalisation Details'!$S$2:$S$2344,0)</f>
        <v>R1013</v>
      </c>
    </row>
    <row r="1613" spans="1:14" ht="15.6" x14ac:dyDescent="0.3">
      <c r="A1613" s="8" t="s">
        <v>759</v>
      </c>
      <c r="B1613" s="7" t="str">
        <f>_xlfn.XLOOKUP(A1613,'Customer Names'!E1613:E3947,'Customer Names'!H1613:H3947)</f>
        <v>Chauhan</v>
      </c>
      <c r="C1613" s="7">
        <v>15.09</v>
      </c>
      <c r="D1613" s="7" t="str">
        <f>_xlfn.XLOOKUP(A1613,'Medical Examinations'!J1613:J3947,'Medical Examinations'!M1613:M3947)</f>
        <v>Yes</v>
      </c>
      <c r="E1613" s="7" t="str">
        <f>_xlfn.XLOOKUP(A1613,'Medical Examinations'!J1613:J3947,'Medical Examinations'!N1613:N3947)</f>
        <v>No</v>
      </c>
      <c r="F1613" s="7" t="str">
        <f>_xlfn.XLOOKUP(A1613,'Medical Examinations'!J1613:J3947,'Medical Examinations'!O1613:O3947)</f>
        <v>No</v>
      </c>
      <c r="G1613" s="7">
        <v>2</v>
      </c>
      <c r="H1613" s="7" t="str">
        <f>_xlfn.XLOOKUP(A1613,'Medical Examinations'!J1613:J3947,'Medical Examinations'!Q1613:Q3947)</f>
        <v>No</v>
      </c>
      <c r="I1613" s="7" t="str">
        <f>_xlfn.XLOOKUP(A1613,'Medical Examinations'!J1613:J3947,'Medical Examinations'!S1613:S3947)</f>
        <v>Under Weight</v>
      </c>
      <c r="J1613" s="7" t="str">
        <f>_xlfn.XLOOKUP(A1613,'Hospitalisation Details'!$K$2:$K$2344,'Hospitalisation Details'!$V$2:$V$2344,0)</f>
        <v>5-Oct-1970</v>
      </c>
      <c r="K1613" s="24">
        <f>_xlfn.XLOOKUP(A1613,'Hospitalisation Details'!$K$2:$K$2344,'Hospitalisation Details'!$P$2:$P$2344,0)</f>
        <v>6183.46</v>
      </c>
      <c r="L1613" s="24" t="str">
        <f>_xlfn.XLOOKUP(A1613,'Hospitalisation Details'!$K$2:$K$2344,'Hospitalisation Details'!$Q$2:$Q$2344,0)</f>
        <v>tier - 2</v>
      </c>
      <c r="M1613" s="5" t="str">
        <f>_xlfn.XLOOKUP(A1613,'Hospitalisation Details'!$K$2:$K$2344,'Hospitalisation Details'!$R$2:$R$2344,0)</f>
        <v>tier - 2</v>
      </c>
      <c r="N1613" s="5" t="str">
        <f>_xlfn.XLOOKUP(A1613,'Hospitalisation Details'!$K$2:$K$2344,'Hospitalisation Details'!$S$2:$S$2344,0)</f>
        <v>R1012</v>
      </c>
    </row>
    <row r="1614" spans="1:14" ht="15.6" x14ac:dyDescent="0.3">
      <c r="A1614" s="8" t="s">
        <v>758</v>
      </c>
      <c r="B1614" s="7" t="str">
        <f>_xlfn.XLOOKUP(A1614,'Customer Names'!E1614:E3948,'Customer Names'!H1614:H3948)</f>
        <v>Raab</v>
      </c>
      <c r="C1614" s="7">
        <v>22.63</v>
      </c>
      <c r="D1614" s="7" t="str">
        <f>_xlfn.XLOOKUP(A1614,'Medical Examinations'!J1614:J3948,'Medical Examinations'!M1614:M3948)</f>
        <v>Yes</v>
      </c>
      <c r="E1614" s="7" t="str">
        <f>_xlfn.XLOOKUP(A1614,'Medical Examinations'!J1614:J3948,'Medical Examinations'!N1614:N3948)</f>
        <v>No</v>
      </c>
      <c r="F1614" s="7" t="str">
        <f>_xlfn.XLOOKUP(A1614,'Medical Examinations'!J1614:J3948,'Medical Examinations'!O1614:O3948)</f>
        <v>No</v>
      </c>
      <c r="G1614" s="7">
        <v>0</v>
      </c>
      <c r="H1614" s="7" t="str">
        <f>_xlfn.XLOOKUP(A1614,'Medical Examinations'!J1614:J3948,'Medical Examinations'!Q1614:Q3948)</f>
        <v>No</v>
      </c>
      <c r="I1614" s="7" t="str">
        <f>_xlfn.XLOOKUP(A1614,'Medical Examinations'!J1614:J3948,'Medical Examinations'!S1614:S3948)</f>
        <v>Normal Weight</v>
      </c>
      <c r="J1614" s="7" t="str">
        <f>_xlfn.XLOOKUP(A1614,'Hospitalisation Details'!$K$2:$K$2344,'Hospitalisation Details'!$V$2:$V$2344,0)</f>
        <v>9-Aug-1985</v>
      </c>
      <c r="K1614" s="24">
        <f>_xlfn.XLOOKUP(A1614,'Hospitalisation Details'!$K$2:$K$2344,'Hospitalisation Details'!$P$2:$P$2344,0)</f>
        <v>6183.32</v>
      </c>
      <c r="L1614" s="24" t="str">
        <f>_xlfn.XLOOKUP(A1614,'Hospitalisation Details'!$K$2:$K$2344,'Hospitalisation Details'!$Q$2:$Q$2344,0)</f>
        <v>tier - 2</v>
      </c>
      <c r="M1614" s="5" t="str">
        <f>_xlfn.XLOOKUP(A1614,'Hospitalisation Details'!$K$2:$K$2344,'Hospitalisation Details'!$R$2:$R$2344,0)</f>
        <v>tier - 2</v>
      </c>
      <c r="N1614" s="5" t="str">
        <f>_xlfn.XLOOKUP(A1614,'Hospitalisation Details'!$K$2:$K$2344,'Hospitalisation Details'!$S$2:$S$2344,0)</f>
        <v>R1012</v>
      </c>
    </row>
    <row r="1615" spans="1:14" ht="15.6" x14ac:dyDescent="0.3">
      <c r="A1615" s="8" t="s">
        <v>757</v>
      </c>
      <c r="B1615" s="7" t="str">
        <f>_xlfn.XLOOKUP(A1615,'Customer Names'!E1615:E3949,'Customer Names'!H1615:H3949)</f>
        <v>McKown</v>
      </c>
      <c r="C1615" s="7">
        <v>23.46</v>
      </c>
      <c r="D1615" s="7" t="str">
        <f>_xlfn.XLOOKUP(A1615,'Medical Examinations'!J1615:J3949,'Medical Examinations'!M1615:M3949)</f>
        <v>No</v>
      </c>
      <c r="E1615" s="7" t="str">
        <f>_xlfn.XLOOKUP(A1615,'Medical Examinations'!J1615:J3949,'Medical Examinations'!N1615:N3949)</f>
        <v>No</v>
      </c>
      <c r="F1615" s="7" t="str">
        <f>_xlfn.XLOOKUP(A1615,'Medical Examinations'!J1615:J3949,'Medical Examinations'!O1615:O3949)</f>
        <v>No</v>
      </c>
      <c r="G1615" s="7">
        <v>1</v>
      </c>
      <c r="H1615" s="7" t="str">
        <f>_xlfn.XLOOKUP(A1615,'Medical Examinations'!J1615:J3949,'Medical Examinations'!Q1615:Q3949)</f>
        <v>No</v>
      </c>
      <c r="I1615" s="7" t="str">
        <f>_xlfn.XLOOKUP(A1615,'Medical Examinations'!J1615:J3949,'Medical Examinations'!S1615:S3949)</f>
        <v>Normal Weight</v>
      </c>
      <c r="J1615" s="7" t="str">
        <f>_xlfn.XLOOKUP(A1615,'Hospitalisation Details'!$K$2:$K$2344,'Hospitalisation Details'!$V$2:$V$2344,0)</f>
        <v>6-Oct-1984</v>
      </c>
      <c r="K1615" s="24">
        <f>_xlfn.XLOOKUP(A1615,'Hospitalisation Details'!$K$2:$K$2344,'Hospitalisation Details'!$P$2:$P$2344,0)</f>
        <v>6170.96</v>
      </c>
      <c r="L1615" s="24" t="str">
        <f>_xlfn.XLOOKUP(A1615,'Hospitalisation Details'!$K$2:$K$2344,'Hospitalisation Details'!$Q$2:$Q$2344,0)</f>
        <v>tier - 2</v>
      </c>
      <c r="M1615" s="5" t="str">
        <f>_xlfn.XLOOKUP(A1615,'Hospitalisation Details'!$K$2:$K$2344,'Hospitalisation Details'!$R$2:$R$2344,0)</f>
        <v>tier - 1</v>
      </c>
      <c r="N1615" s="5" t="str">
        <f>_xlfn.XLOOKUP(A1615,'Hospitalisation Details'!$K$2:$K$2344,'Hospitalisation Details'!$S$2:$S$2344,0)</f>
        <v>R1013</v>
      </c>
    </row>
    <row r="1616" spans="1:14" ht="15.6" x14ac:dyDescent="0.3">
      <c r="A1616" s="8" t="s">
        <v>756</v>
      </c>
      <c r="B1616" s="7" t="str">
        <f>_xlfn.XLOOKUP(A1616,'Customer Names'!E1616:E3950,'Customer Names'!H1616:H3950)</f>
        <v>Schiemann</v>
      </c>
      <c r="C1616" s="7">
        <v>22.56</v>
      </c>
      <c r="D1616" s="7" t="str">
        <f>_xlfn.XLOOKUP(A1616,'Medical Examinations'!J1616:J3950,'Medical Examinations'!M1616:M3950)</f>
        <v>Yes</v>
      </c>
      <c r="E1616" s="7" t="str">
        <f>_xlfn.XLOOKUP(A1616,'Medical Examinations'!J1616:J3950,'Medical Examinations'!N1616:N3950)</f>
        <v>No</v>
      </c>
      <c r="F1616" s="7" t="str">
        <f>_xlfn.XLOOKUP(A1616,'Medical Examinations'!J1616:J3950,'Medical Examinations'!O1616:O3950)</f>
        <v>No</v>
      </c>
      <c r="G1616" s="7">
        <v>0</v>
      </c>
      <c r="H1616" s="7" t="str">
        <f>_xlfn.XLOOKUP(A1616,'Medical Examinations'!J1616:J3950,'Medical Examinations'!Q1616:Q3950)</f>
        <v>No</v>
      </c>
      <c r="I1616" s="7" t="str">
        <f>_xlfn.XLOOKUP(A1616,'Medical Examinations'!J1616:J3950,'Medical Examinations'!S1616:S3950)</f>
        <v>Normal Weight</v>
      </c>
      <c r="J1616" s="7" t="str">
        <f>_xlfn.XLOOKUP(A1616,'Hospitalisation Details'!$K$2:$K$2344,'Hospitalisation Details'!$V$2:$V$2344,0)</f>
        <v>15-Oct-1985</v>
      </c>
      <c r="K1616" s="24">
        <f>_xlfn.XLOOKUP(A1616,'Hospitalisation Details'!$K$2:$K$2344,'Hospitalisation Details'!$P$2:$P$2344,0)</f>
        <v>6159.57</v>
      </c>
      <c r="L1616" s="24" t="str">
        <f>_xlfn.XLOOKUP(A1616,'Hospitalisation Details'!$K$2:$K$2344,'Hospitalisation Details'!$Q$2:$Q$2344,0)</f>
        <v>tier - 2</v>
      </c>
      <c r="M1616" s="5" t="str">
        <f>_xlfn.XLOOKUP(A1616,'Hospitalisation Details'!$K$2:$K$2344,'Hospitalisation Details'!$R$2:$R$2344,0)</f>
        <v>tier - 1</v>
      </c>
      <c r="N1616" s="5" t="str">
        <f>_xlfn.XLOOKUP(A1616,'Hospitalisation Details'!$K$2:$K$2344,'Hospitalisation Details'!$S$2:$S$2344,0)</f>
        <v>R1012</v>
      </c>
    </row>
    <row r="1617" spans="1:14" ht="15.6" x14ac:dyDescent="0.3">
      <c r="A1617" s="8" t="s">
        <v>755</v>
      </c>
      <c r="B1617" s="7" t="str">
        <f>_xlfn.XLOOKUP(A1617,'Customer Names'!E1617:E3951,'Customer Names'!H1617:H3951)</f>
        <v>Cress</v>
      </c>
      <c r="C1617" s="7">
        <v>19.28</v>
      </c>
      <c r="D1617" s="7" t="str">
        <f>_xlfn.XLOOKUP(A1617,'Medical Examinations'!J1617:J3951,'Medical Examinations'!M1617:M3951)</f>
        <v>No</v>
      </c>
      <c r="E1617" s="7" t="str">
        <f>_xlfn.XLOOKUP(A1617,'Medical Examinations'!J1617:J3951,'Medical Examinations'!N1617:N3951)</f>
        <v>No</v>
      </c>
      <c r="F1617" s="7" t="str">
        <f>_xlfn.XLOOKUP(A1617,'Medical Examinations'!J1617:J3951,'Medical Examinations'!O1617:O3951)</f>
        <v>No</v>
      </c>
      <c r="G1617" s="7">
        <v>2</v>
      </c>
      <c r="H1617" s="7" t="str">
        <f>_xlfn.XLOOKUP(A1617,'Medical Examinations'!J1617:J3951,'Medical Examinations'!Q1617:Q3951)</f>
        <v>No</v>
      </c>
      <c r="I1617" s="7" t="str">
        <f>_xlfn.XLOOKUP(A1617,'Medical Examinations'!J1617:J3951,'Medical Examinations'!S1617:S3951)</f>
        <v>Normal Weight</v>
      </c>
      <c r="J1617" s="7" t="str">
        <f>_xlfn.XLOOKUP(A1617,'Hospitalisation Details'!$K$2:$K$2344,'Hospitalisation Details'!$V$2:$V$2344,0)</f>
        <v>6-Nov-1973</v>
      </c>
      <c r="K1617" s="24">
        <f>_xlfn.XLOOKUP(A1617,'Hospitalisation Details'!$K$2:$K$2344,'Hospitalisation Details'!$P$2:$P$2344,0)</f>
        <v>6152.05</v>
      </c>
      <c r="L1617" s="24" t="str">
        <f>_xlfn.XLOOKUP(A1617,'Hospitalisation Details'!$K$2:$K$2344,'Hospitalisation Details'!$Q$2:$Q$2344,0)</f>
        <v>tier - 2</v>
      </c>
      <c r="M1617" s="5" t="str">
        <f>_xlfn.XLOOKUP(A1617,'Hospitalisation Details'!$K$2:$K$2344,'Hospitalisation Details'!$R$2:$R$2344,0)</f>
        <v>tier - 3</v>
      </c>
      <c r="N1617" s="5" t="str">
        <f>_xlfn.XLOOKUP(A1617,'Hospitalisation Details'!$K$2:$K$2344,'Hospitalisation Details'!$S$2:$S$2344,0)</f>
        <v>R1013</v>
      </c>
    </row>
    <row r="1618" spans="1:14" ht="15.6" x14ac:dyDescent="0.3">
      <c r="A1618" s="8" t="s">
        <v>754</v>
      </c>
      <c r="B1618" s="7" t="str">
        <f>_xlfn.XLOOKUP(A1618,'Customer Names'!E1618:E3952,'Customer Names'!H1618:H3952)</f>
        <v>Mawson</v>
      </c>
      <c r="C1618" s="7">
        <v>15.37</v>
      </c>
      <c r="D1618" s="7" t="str">
        <f>_xlfn.XLOOKUP(A1618,'Medical Examinations'!J1618:J3952,'Medical Examinations'!M1618:M3952)</f>
        <v>Yes</v>
      </c>
      <c r="E1618" s="7" t="str">
        <f>_xlfn.XLOOKUP(A1618,'Medical Examinations'!J1618:J3952,'Medical Examinations'!N1618:N3952)</f>
        <v>No</v>
      </c>
      <c r="F1618" s="7" t="str">
        <f>_xlfn.XLOOKUP(A1618,'Medical Examinations'!J1618:J3952,'Medical Examinations'!O1618:O3952)</f>
        <v>No</v>
      </c>
      <c r="G1618" s="7">
        <v>2</v>
      </c>
      <c r="H1618" s="7" t="str">
        <f>_xlfn.XLOOKUP(A1618,'Medical Examinations'!J1618:J3952,'Medical Examinations'!Q1618:Q3952)</f>
        <v>No</v>
      </c>
      <c r="I1618" s="7" t="str">
        <f>_xlfn.XLOOKUP(A1618,'Medical Examinations'!J1618:J3952,'Medical Examinations'!S1618:S3952)</f>
        <v>Under Weight</v>
      </c>
      <c r="J1618" s="7" t="str">
        <f>_xlfn.XLOOKUP(A1618,'Hospitalisation Details'!$K$2:$K$2344,'Hospitalisation Details'!$V$2:$V$2344,0)</f>
        <v>14-Oct-1970</v>
      </c>
      <c r="K1618" s="24">
        <f>_xlfn.XLOOKUP(A1618,'Hospitalisation Details'!$K$2:$K$2344,'Hospitalisation Details'!$P$2:$P$2344,0)</f>
        <v>6147.12</v>
      </c>
      <c r="L1618" s="24" t="str">
        <f>_xlfn.XLOOKUP(A1618,'Hospitalisation Details'!$K$2:$K$2344,'Hospitalisation Details'!$Q$2:$Q$2344,0)</f>
        <v>tier - 2</v>
      </c>
      <c r="M1618" s="5" t="str">
        <f>_xlfn.XLOOKUP(A1618,'Hospitalisation Details'!$K$2:$K$2344,'Hospitalisation Details'!$R$2:$R$2344,0)</f>
        <v>tier - 3</v>
      </c>
      <c r="N1618" s="5" t="str">
        <f>_xlfn.XLOOKUP(A1618,'Hospitalisation Details'!$K$2:$K$2344,'Hospitalisation Details'!$S$2:$S$2344,0)</f>
        <v>R1012</v>
      </c>
    </row>
    <row r="1619" spans="1:14" ht="15.6" x14ac:dyDescent="0.3">
      <c r="A1619" s="8" t="s">
        <v>753</v>
      </c>
      <c r="B1619" s="7" t="str">
        <f>_xlfn.XLOOKUP(A1619,'Customer Names'!E1619:E3953,'Customer Names'!H1619:H3953)</f>
        <v>Wigginton</v>
      </c>
      <c r="C1619" s="7">
        <v>18.71</v>
      </c>
      <c r="D1619" s="7" t="str">
        <f>_xlfn.XLOOKUP(A1619,'Medical Examinations'!J1619:J3953,'Medical Examinations'!M1619:M3953)</f>
        <v>Yes</v>
      </c>
      <c r="E1619" s="7" t="str">
        <f>_xlfn.XLOOKUP(A1619,'Medical Examinations'!J1619:J3953,'Medical Examinations'!N1619:N3953)</f>
        <v>No</v>
      </c>
      <c r="F1619" s="7" t="str">
        <f>_xlfn.XLOOKUP(A1619,'Medical Examinations'!J1619:J3953,'Medical Examinations'!O1619:O3953)</f>
        <v>No</v>
      </c>
      <c r="G1619" s="7">
        <v>0</v>
      </c>
      <c r="H1619" s="7" t="str">
        <f>_xlfn.XLOOKUP(A1619,'Medical Examinations'!J1619:J3953,'Medical Examinations'!Q1619:Q3953)</f>
        <v>No</v>
      </c>
      <c r="I1619" s="7" t="str">
        <f>_xlfn.XLOOKUP(A1619,'Medical Examinations'!J1619:J3953,'Medical Examinations'!S1619:S3953)</f>
        <v>Normal Weight</v>
      </c>
      <c r="J1619" s="7" t="str">
        <f>_xlfn.XLOOKUP(A1619,'Hospitalisation Details'!$K$2:$K$2344,'Hospitalisation Details'!$V$2:$V$2344,0)</f>
        <v>12-Dec-1976</v>
      </c>
      <c r="K1619" s="24">
        <f>_xlfn.XLOOKUP(A1619,'Hospitalisation Details'!$K$2:$K$2344,'Hospitalisation Details'!$P$2:$P$2344,0)</f>
        <v>6139.14</v>
      </c>
      <c r="L1619" s="24" t="str">
        <f>_xlfn.XLOOKUP(A1619,'Hospitalisation Details'!$K$2:$K$2344,'Hospitalisation Details'!$Q$2:$Q$2344,0)</f>
        <v>tier - 2</v>
      </c>
      <c r="M1619" s="5" t="str">
        <f>_xlfn.XLOOKUP(A1619,'Hospitalisation Details'!$K$2:$K$2344,'Hospitalisation Details'!$R$2:$R$2344,0)</f>
        <v>tier - 3</v>
      </c>
      <c r="N1619" s="5" t="str">
        <f>_xlfn.XLOOKUP(A1619,'Hospitalisation Details'!$K$2:$K$2344,'Hospitalisation Details'!$S$2:$S$2344,0)</f>
        <v>R1013</v>
      </c>
    </row>
    <row r="1620" spans="1:14" ht="15.6" x14ac:dyDescent="0.3">
      <c r="A1620" s="8" t="s">
        <v>752</v>
      </c>
      <c r="B1620" s="7" t="str">
        <f>_xlfn.XLOOKUP(A1620,'Customer Names'!E1620:E3954,'Customer Names'!H1620:H3954)</f>
        <v>Wang</v>
      </c>
      <c r="C1620" s="7">
        <v>20.61</v>
      </c>
      <c r="D1620" s="7" t="str">
        <f>_xlfn.XLOOKUP(A1620,'Medical Examinations'!J1620:J3954,'Medical Examinations'!M1620:M3954)</f>
        <v>No</v>
      </c>
      <c r="E1620" s="7" t="str">
        <f>_xlfn.XLOOKUP(A1620,'Medical Examinations'!J1620:J3954,'Medical Examinations'!N1620:N3954)</f>
        <v>No</v>
      </c>
      <c r="F1620" s="7" t="str">
        <f>_xlfn.XLOOKUP(A1620,'Medical Examinations'!J1620:J3954,'Medical Examinations'!O1620:O3954)</f>
        <v>No</v>
      </c>
      <c r="G1620" s="7">
        <v>0</v>
      </c>
      <c r="H1620" s="7" t="str">
        <f>_xlfn.XLOOKUP(A1620,'Medical Examinations'!J1620:J3954,'Medical Examinations'!Q1620:Q3954)</f>
        <v>No</v>
      </c>
      <c r="I1620" s="7" t="str">
        <f>_xlfn.XLOOKUP(A1620,'Medical Examinations'!J1620:J3954,'Medical Examinations'!S1620:S3954)</f>
        <v>Normal Weight</v>
      </c>
      <c r="J1620" s="7" t="str">
        <f>_xlfn.XLOOKUP(A1620,'Hospitalisation Details'!$K$2:$K$2344,'Hospitalisation Details'!$V$2:$V$2344,0)</f>
        <v>5-Sep-1978</v>
      </c>
      <c r="K1620" s="24">
        <f>_xlfn.XLOOKUP(A1620,'Hospitalisation Details'!$K$2:$K$2344,'Hospitalisation Details'!$P$2:$P$2344,0)</f>
        <v>6138.58</v>
      </c>
      <c r="L1620" s="24" t="str">
        <f>_xlfn.XLOOKUP(A1620,'Hospitalisation Details'!$K$2:$K$2344,'Hospitalisation Details'!$Q$2:$Q$2344,0)</f>
        <v>tier - 2</v>
      </c>
      <c r="M1620" s="5" t="str">
        <f>_xlfn.XLOOKUP(A1620,'Hospitalisation Details'!$K$2:$K$2344,'Hospitalisation Details'!$R$2:$R$2344,0)</f>
        <v>tier - 1</v>
      </c>
      <c r="N1620" s="5" t="str">
        <f>_xlfn.XLOOKUP(A1620,'Hospitalisation Details'!$K$2:$K$2344,'Hospitalisation Details'!$S$2:$S$2344,0)</f>
        <v>R1013</v>
      </c>
    </row>
    <row r="1621" spans="1:14" ht="15.6" x14ac:dyDescent="0.3">
      <c r="A1621" s="8" t="s">
        <v>751</v>
      </c>
      <c r="B1621" s="7" t="str">
        <f>_xlfn.XLOOKUP(A1621,'Customer Names'!E1621:E3955,'Customer Names'!H1621:H3955)</f>
        <v>Schroeder</v>
      </c>
      <c r="C1621" s="7">
        <v>15.99</v>
      </c>
      <c r="D1621" s="7" t="str">
        <f>_xlfn.XLOOKUP(A1621,'Medical Examinations'!J1621:J3955,'Medical Examinations'!M1621:M3955)</f>
        <v>Yes</v>
      </c>
      <c r="E1621" s="7" t="str">
        <f>_xlfn.XLOOKUP(A1621,'Medical Examinations'!J1621:J3955,'Medical Examinations'!N1621:N3955)</f>
        <v>No</v>
      </c>
      <c r="F1621" s="7" t="str">
        <f>_xlfn.XLOOKUP(A1621,'Medical Examinations'!J1621:J3955,'Medical Examinations'!O1621:O3955)</f>
        <v>Yes</v>
      </c>
      <c r="G1621" s="7">
        <v>1</v>
      </c>
      <c r="H1621" s="7" t="str">
        <f>_xlfn.XLOOKUP(A1621,'Medical Examinations'!J1621:J3955,'Medical Examinations'!Q1621:Q3955)</f>
        <v>No</v>
      </c>
      <c r="I1621" s="7" t="str">
        <f>_xlfn.XLOOKUP(A1621,'Medical Examinations'!J1621:J3955,'Medical Examinations'!S1621:S3955)</f>
        <v>Under Weight</v>
      </c>
      <c r="J1621" s="7" t="str">
        <f>_xlfn.XLOOKUP(A1621,'Hospitalisation Details'!$K$2:$K$2344,'Hospitalisation Details'!$V$2:$V$2344,0)</f>
        <v>9-Nov-1969</v>
      </c>
      <c r="K1621" s="24">
        <f>_xlfn.XLOOKUP(A1621,'Hospitalisation Details'!$K$2:$K$2344,'Hospitalisation Details'!$P$2:$P$2344,0)</f>
        <v>6138.5</v>
      </c>
      <c r="L1621" s="24" t="str">
        <f>_xlfn.XLOOKUP(A1621,'Hospitalisation Details'!$K$2:$K$2344,'Hospitalisation Details'!$Q$2:$Q$2344,0)</f>
        <v>tier - 2</v>
      </c>
      <c r="M1621" s="5" t="str">
        <f>_xlfn.XLOOKUP(A1621,'Hospitalisation Details'!$K$2:$K$2344,'Hospitalisation Details'!$R$2:$R$2344,0)</f>
        <v>tier - 2</v>
      </c>
      <c r="N1621" s="5" t="str">
        <f>_xlfn.XLOOKUP(A1621,'Hospitalisation Details'!$K$2:$K$2344,'Hospitalisation Details'!$S$2:$S$2344,0)</f>
        <v>R1011</v>
      </c>
    </row>
    <row r="1622" spans="1:14" ht="15.6" x14ac:dyDescent="0.3">
      <c r="A1622" s="8" t="s">
        <v>750</v>
      </c>
      <c r="B1622" s="7" t="str">
        <f>_xlfn.XLOOKUP(A1622,'Customer Names'!E1622:E3956,'Customer Names'!H1622:H3956)</f>
        <v>Leonard</v>
      </c>
      <c r="C1622" s="7">
        <v>33.155000000000001</v>
      </c>
      <c r="D1622" s="7" t="str">
        <f>_xlfn.XLOOKUP(A1622,'Medical Examinations'!J1622:J3956,'Medical Examinations'!M1622:M3956)</f>
        <v>No</v>
      </c>
      <c r="E1622" s="7" t="str">
        <f>_xlfn.XLOOKUP(A1622,'Medical Examinations'!J1622:J3956,'Medical Examinations'!N1622:N3956)</f>
        <v>No</v>
      </c>
      <c r="F1622" s="7" t="str">
        <f>_xlfn.XLOOKUP(A1622,'Medical Examinations'!J1622:J3956,'Medical Examinations'!O1622:O3956)</f>
        <v>No</v>
      </c>
      <c r="G1622" s="7">
        <v>0</v>
      </c>
      <c r="H1622" s="7" t="str">
        <f>_xlfn.XLOOKUP(A1622,'Medical Examinations'!J1622:J3956,'Medical Examinations'!Q1622:Q3956)</f>
        <v>No</v>
      </c>
      <c r="I1622" s="7" t="str">
        <f>_xlfn.XLOOKUP(A1622,'Medical Examinations'!J1622:J3956,'Medical Examinations'!S1622:S3956)</f>
        <v>Obesity</v>
      </c>
      <c r="J1622" s="7" t="str">
        <f>_xlfn.XLOOKUP(A1622,'Hospitalisation Details'!$K$2:$K$2344,'Hospitalisation Details'!$V$2:$V$2344,0)</f>
        <v>18-Aug-1990</v>
      </c>
      <c r="K1622" s="24">
        <f>_xlfn.XLOOKUP(A1622,'Hospitalisation Details'!$K$2:$K$2344,'Hospitalisation Details'!$P$2:$P$2344,0)</f>
        <v>6128.8</v>
      </c>
      <c r="L1622" s="24" t="str">
        <f>_xlfn.XLOOKUP(A1622,'Hospitalisation Details'!$K$2:$K$2344,'Hospitalisation Details'!$Q$2:$Q$2344,0)</f>
        <v>tier - 2</v>
      </c>
      <c r="M1622" s="5" t="str">
        <f>_xlfn.XLOOKUP(A1622,'Hospitalisation Details'!$K$2:$K$2344,'Hospitalisation Details'!$R$2:$R$2344,0)</f>
        <v>tier - 3</v>
      </c>
      <c r="N1622" s="5" t="str">
        <f>_xlfn.XLOOKUP(A1622,'Hospitalisation Details'!$K$2:$K$2344,'Hospitalisation Details'!$S$2:$S$2344,0)</f>
        <v>R1012</v>
      </c>
    </row>
    <row r="1623" spans="1:14" ht="15.6" x14ac:dyDescent="0.3">
      <c r="A1623" s="8" t="s">
        <v>749</v>
      </c>
      <c r="B1623" s="7" t="str">
        <f>_xlfn.XLOOKUP(A1623,'Customer Names'!E1623:E3957,'Customer Names'!H1623:H3957)</f>
        <v>Tissue</v>
      </c>
      <c r="C1623" s="7">
        <v>26.22</v>
      </c>
      <c r="D1623" s="7" t="str">
        <f>_xlfn.XLOOKUP(A1623,'Medical Examinations'!J1623:J3957,'Medical Examinations'!M1623:M3957)</f>
        <v>Yes</v>
      </c>
      <c r="E1623" s="7" t="str">
        <f>_xlfn.XLOOKUP(A1623,'Medical Examinations'!J1623:J3957,'Medical Examinations'!N1623:N3957)</f>
        <v>No</v>
      </c>
      <c r="F1623" s="7" t="str">
        <f>_xlfn.XLOOKUP(A1623,'Medical Examinations'!J1623:J3957,'Medical Examinations'!O1623:O3957)</f>
        <v>Yes</v>
      </c>
      <c r="G1623" s="7">
        <v>1</v>
      </c>
      <c r="H1623" s="7" t="str">
        <f>_xlfn.XLOOKUP(A1623,'Medical Examinations'!J1623:J3957,'Medical Examinations'!Q1623:Q3957)</f>
        <v>No</v>
      </c>
      <c r="I1623" s="7" t="str">
        <f>_xlfn.XLOOKUP(A1623,'Medical Examinations'!J1623:J3957,'Medical Examinations'!S1623:S3957)</f>
        <v>Over Weight</v>
      </c>
      <c r="J1623" s="7" t="str">
        <f>_xlfn.XLOOKUP(A1623,'Hospitalisation Details'!$K$2:$K$2344,'Hospitalisation Details'!$V$2:$V$2344,0)</f>
        <v>16-Nov-1983</v>
      </c>
      <c r="K1623" s="24">
        <f>_xlfn.XLOOKUP(A1623,'Hospitalisation Details'!$K$2:$K$2344,'Hospitalisation Details'!$P$2:$P$2344,0)</f>
        <v>6123.57</v>
      </c>
      <c r="L1623" s="24" t="str">
        <f>_xlfn.XLOOKUP(A1623,'Hospitalisation Details'!$K$2:$K$2344,'Hospitalisation Details'!$Q$2:$Q$2344,0)</f>
        <v>tier - 3</v>
      </c>
      <c r="M1623" s="5" t="str">
        <f>_xlfn.XLOOKUP(A1623,'Hospitalisation Details'!$K$2:$K$2344,'Hospitalisation Details'!$R$2:$R$2344,0)</f>
        <v>tier - 2</v>
      </c>
      <c r="N1623" s="5" t="str">
        <f>_xlfn.XLOOKUP(A1623,'Hospitalisation Details'!$K$2:$K$2344,'Hospitalisation Details'!$S$2:$S$2344,0)</f>
        <v>R1012</v>
      </c>
    </row>
    <row r="1624" spans="1:14" ht="15.6" x14ac:dyDescent="0.3">
      <c r="A1624" s="8" t="s">
        <v>748</v>
      </c>
      <c r="B1624" s="7" t="str">
        <f>_xlfn.XLOOKUP(A1624,'Customer Names'!E1624:E3958,'Customer Names'!H1624:H3958)</f>
        <v>Wood</v>
      </c>
      <c r="C1624" s="7">
        <v>21.85</v>
      </c>
      <c r="D1624" s="7" t="str">
        <f>_xlfn.XLOOKUP(A1624,'Medical Examinations'!J1624:J3958,'Medical Examinations'!M1624:M3958)</f>
        <v>Yes</v>
      </c>
      <c r="E1624" s="7" t="str">
        <f>_xlfn.XLOOKUP(A1624,'Medical Examinations'!J1624:J3958,'Medical Examinations'!N1624:N3958)</f>
        <v>No</v>
      </c>
      <c r="F1624" s="7" t="str">
        <f>_xlfn.XLOOKUP(A1624,'Medical Examinations'!J1624:J3958,'Medical Examinations'!O1624:O3958)</f>
        <v>Yes</v>
      </c>
      <c r="G1624" s="7">
        <v>1</v>
      </c>
      <c r="H1624" s="7" t="str">
        <f>_xlfn.XLOOKUP(A1624,'Medical Examinations'!J1624:J3958,'Medical Examinations'!Q1624:Q3958)</f>
        <v>No</v>
      </c>
      <c r="I1624" s="7" t="str">
        <f>_xlfn.XLOOKUP(A1624,'Medical Examinations'!J1624:J3958,'Medical Examinations'!S1624:S3958)</f>
        <v>Normal Weight</v>
      </c>
      <c r="J1624" s="7" t="str">
        <f>_xlfn.XLOOKUP(A1624,'Hospitalisation Details'!$K$2:$K$2344,'Hospitalisation Details'!$V$2:$V$2344,0)</f>
        <v>11-Aug-1983</v>
      </c>
      <c r="K1624" s="24">
        <f>_xlfn.XLOOKUP(A1624,'Hospitalisation Details'!$K$2:$K$2344,'Hospitalisation Details'!$P$2:$P$2344,0)</f>
        <v>6117.49</v>
      </c>
      <c r="L1624" s="24" t="str">
        <f>_xlfn.XLOOKUP(A1624,'Hospitalisation Details'!$K$2:$K$2344,'Hospitalisation Details'!$Q$2:$Q$2344,0)</f>
        <v>tier - 2</v>
      </c>
      <c r="M1624" s="5" t="str">
        <f>_xlfn.XLOOKUP(A1624,'Hospitalisation Details'!$K$2:$K$2344,'Hospitalisation Details'!$R$2:$R$2344,0)</f>
        <v>tier - 3</v>
      </c>
      <c r="N1624" s="5" t="str">
        <f>_xlfn.XLOOKUP(A1624,'Hospitalisation Details'!$K$2:$K$2344,'Hospitalisation Details'!$S$2:$S$2344,0)</f>
        <v>R1012</v>
      </c>
    </row>
    <row r="1625" spans="1:14" ht="15.6" x14ac:dyDescent="0.3">
      <c r="A1625" s="8" t="s">
        <v>747</v>
      </c>
      <c r="B1625" s="7" t="str">
        <f>_xlfn.XLOOKUP(A1625,'Customer Names'!E1625:E3959,'Customer Names'!H1625:H3959)</f>
        <v>Denny</v>
      </c>
      <c r="C1625" s="7">
        <v>30.495000000000001</v>
      </c>
      <c r="D1625" s="7" t="str">
        <f>_xlfn.XLOOKUP(A1625,'Medical Examinations'!J1625:J3959,'Medical Examinations'!M1625:M3959)</f>
        <v>No</v>
      </c>
      <c r="E1625" s="7" t="str">
        <f>_xlfn.XLOOKUP(A1625,'Medical Examinations'!J1625:J3959,'Medical Examinations'!N1625:N3959)</f>
        <v>No</v>
      </c>
      <c r="F1625" s="7" t="str">
        <f>_xlfn.XLOOKUP(A1625,'Medical Examinations'!J1625:J3959,'Medical Examinations'!O1625:O3959)</f>
        <v>No</v>
      </c>
      <c r="G1625" s="7">
        <v>0</v>
      </c>
      <c r="H1625" s="7" t="str">
        <f>_xlfn.XLOOKUP(A1625,'Medical Examinations'!J1625:J3959,'Medical Examinations'!Q1625:Q3959)</f>
        <v>No</v>
      </c>
      <c r="I1625" s="7" t="str">
        <f>_xlfn.XLOOKUP(A1625,'Medical Examinations'!J1625:J3959,'Medical Examinations'!S1625:S3959)</f>
        <v>Obesity</v>
      </c>
      <c r="J1625" s="7" t="str">
        <f>_xlfn.XLOOKUP(A1625,'Hospitalisation Details'!$K$2:$K$2344,'Hospitalisation Details'!$V$2:$V$2344,0)</f>
        <v>25-Jul-1991</v>
      </c>
      <c r="K1625" s="24">
        <f>_xlfn.XLOOKUP(A1625,'Hospitalisation Details'!$K$2:$K$2344,'Hospitalisation Details'!$P$2:$P$2344,0)</f>
        <v>6113.23</v>
      </c>
      <c r="L1625" s="24" t="str">
        <f>_xlfn.XLOOKUP(A1625,'Hospitalisation Details'!$K$2:$K$2344,'Hospitalisation Details'!$Q$2:$Q$2344,0)</f>
        <v>tier - 2</v>
      </c>
      <c r="M1625" s="5" t="str">
        <f>_xlfn.XLOOKUP(A1625,'Hospitalisation Details'!$K$2:$K$2344,'Hospitalisation Details'!$R$2:$R$2344,0)</f>
        <v>tier - 2</v>
      </c>
      <c r="N1625" s="5" t="str">
        <f>_xlfn.XLOOKUP(A1625,'Hospitalisation Details'!$K$2:$K$2344,'Hospitalisation Details'!$S$2:$S$2344,0)</f>
        <v>R1024</v>
      </c>
    </row>
    <row r="1626" spans="1:14" ht="15.6" x14ac:dyDescent="0.3">
      <c r="A1626" s="8" t="s">
        <v>746</v>
      </c>
      <c r="B1626" s="7" t="str">
        <f>_xlfn.XLOOKUP(A1626,'Customer Names'!E1626:E3960,'Customer Names'!H1626:H3960)</f>
        <v>Testa</v>
      </c>
      <c r="C1626" s="7">
        <v>34.104999999999997</v>
      </c>
      <c r="D1626" s="7" t="str">
        <f>_xlfn.XLOOKUP(A1626,'Medical Examinations'!J1626:J3960,'Medical Examinations'!M1626:M3960)</f>
        <v>Yes</v>
      </c>
      <c r="E1626" s="7" t="str">
        <f>_xlfn.XLOOKUP(A1626,'Medical Examinations'!J1626:J3960,'Medical Examinations'!N1626:N3960)</f>
        <v>No</v>
      </c>
      <c r="F1626" s="7" t="str">
        <f>_xlfn.XLOOKUP(A1626,'Medical Examinations'!J1626:J3960,'Medical Examinations'!O1626:O3960)</f>
        <v>No</v>
      </c>
      <c r="G1626" s="7">
        <v>0</v>
      </c>
      <c r="H1626" s="7" t="str">
        <f>_xlfn.XLOOKUP(A1626,'Medical Examinations'!J1626:J3960,'Medical Examinations'!Q1626:Q3960)</f>
        <v>No</v>
      </c>
      <c r="I1626" s="7" t="str">
        <f>_xlfn.XLOOKUP(A1626,'Medical Examinations'!J1626:J3960,'Medical Examinations'!S1626:S3960)</f>
        <v>Obesity</v>
      </c>
      <c r="J1626" s="7" t="str">
        <f>_xlfn.XLOOKUP(A1626,'Hospitalisation Details'!$K$2:$K$2344,'Hospitalisation Details'!$V$2:$V$2344,0)</f>
        <v>21-Jul-1985</v>
      </c>
      <c r="K1626" s="24">
        <f>_xlfn.XLOOKUP(A1626,'Hospitalisation Details'!$K$2:$K$2344,'Hospitalisation Details'!$P$2:$P$2344,0)</f>
        <v>6112.35</v>
      </c>
      <c r="L1626" s="24" t="str">
        <f>_xlfn.XLOOKUP(A1626,'Hospitalisation Details'!$K$2:$K$2344,'Hospitalisation Details'!$Q$2:$Q$2344,0)</f>
        <v>tier - 2</v>
      </c>
      <c r="M1626" s="5" t="str">
        <f>_xlfn.XLOOKUP(A1626,'Hospitalisation Details'!$K$2:$K$2344,'Hospitalisation Details'!$R$2:$R$2344,0)</f>
        <v>tier - 1</v>
      </c>
      <c r="N1626" s="5" t="str">
        <f>_xlfn.XLOOKUP(A1626,'Hospitalisation Details'!$K$2:$K$2344,'Hospitalisation Details'!$S$2:$S$2344,0)</f>
        <v>R1012</v>
      </c>
    </row>
    <row r="1627" spans="1:14" ht="15.6" x14ac:dyDescent="0.3">
      <c r="A1627" s="8" t="s">
        <v>745</v>
      </c>
      <c r="B1627" s="7" t="str">
        <f>_xlfn.XLOOKUP(A1627,'Customer Names'!E1627:E3961,'Customer Names'!H1627:H3961)</f>
        <v>Mooney</v>
      </c>
      <c r="C1627" s="7">
        <v>32.770000000000003</v>
      </c>
      <c r="D1627" s="7" t="str">
        <f>_xlfn.XLOOKUP(A1627,'Medical Examinations'!J1627:J3961,'Medical Examinations'!M1627:M3961)</f>
        <v>Yes</v>
      </c>
      <c r="E1627" s="7" t="str">
        <f>_xlfn.XLOOKUP(A1627,'Medical Examinations'!J1627:J3961,'Medical Examinations'!N1627:N3961)</f>
        <v>No</v>
      </c>
      <c r="F1627" s="7" t="str">
        <f>_xlfn.XLOOKUP(A1627,'Medical Examinations'!J1627:J3961,'Medical Examinations'!O1627:O3961)</f>
        <v>No</v>
      </c>
      <c r="G1627" s="7">
        <v>1</v>
      </c>
      <c r="H1627" s="7" t="str">
        <f>_xlfn.XLOOKUP(A1627,'Medical Examinations'!J1627:J3961,'Medical Examinations'!Q1627:Q3961)</f>
        <v>No</v>
      </c>
      <c r="I1627" s="7" t="str">
        <f>_xlfn.XLOOKUP(A1627,'Medical Examinations'!J1627:J3961,'Medical Examinations'!S1627:S3961)</f>
        <v>Obesity</v>
      </c>
      <c r="J1627" s="7" t="str">
        <f>_xlfn.XLOOKUP(A1627,'Hospitalisation Details'!$K$2:$K$2344,'Hospitalisation Details'!$V$2:$V$2344,0)</f>
        <v>9-Sep-1995</v>
      </c>
      <c r="K1627" s="24">
        <f>_xlfn.XLOOKUP(A1627,'Hospitalisation Details'!$K$2:$K$2344,'Hospitalisation Details'!$P$2:$P$2344,0)</f>
        <v>6111.95</v>
      </c>
      <c r="L1627" s="24" t="str">
        <f>_xlfn.XLOOKUP(A1627,'Hospitalisation Details'!$K$2:$K$2344,'Hospitalisation Details'!$Q$2:$Q$2344,0)</f>
        <v>tier - 2</v>
      </c>
      <c r="M1627" s="5" t="str">
        <f>_xlfn.XLOOKUP(A1627,'Hospitalisation Details'!$K$2:$K$2344,'Hospitalisation Details'!$R$2:$R$2344,0)</f>
        <v>tier - 3</v>
      </c>
      <c r="N1627" s="5" t="str">
        <f>_xlfn.XLOOKUP(A1627,'Hospitalisation Details'!$K$2:$K$2344,'Hospitalisation Details'!$S$2:$S$2344,0)</f>
        <v>R1026</v>
      </c>
    </row>
    <row r="1628" spans="1:14" ht="15.6" x14ac:dyDescent="0.3">
      <c r="A1628" s="8" t="s">
        <v>744</v>
      </c>
      <c r="B1628" s="7" t="str">
        <f>_xlfn.XLOOKUP(A1628,'Customer Names'!E1628:E3962,'Customer Names'!H1628:H3962)</f>
        <v>Buchholtz</v>
      </c>
      <c r="C1628" s="7">
        <v>16.850000000000001</v>
      </c>
      <c r="D1628" s="7" t="str">
        <f>_xlfn.XLOOKUP(A1628,'Medical Examinations'!J1628:J3962,'Medical Examinations'!M1628:M3962)</f>
        <v>Yes</v>
      </c>
      <c r="E1628" s="7" t="str">
        <f>_xlfn.XLOOKUP(A1628,'Medical Examinations'!J1628:J3962,'Medical Examinations'!N1628:N3962)</f>
        <v>No</v>
      </c>
      <c r="F1628" s="7" t="str">
        <f>_xlfn.XLOOKUP(A1628,'Medical Examinations'!J1628:J3962,'Medical Examinations'!O1628:O3962)</f>
        <v>No</v>
      </c>
      <c r="G1628" s="7">
        <v>2</v>
      </c>
      <c r="H1628" s="7" t="str">
        <f>_xlfn.XLOOKUP(A1628,'Medical Examinations'!J1628:J3962,'Medical Examinations'!Q1628:Q3962)</f>
        <v>No</v>
      </c>
      <c r="I1628" s="7" t="str">
        <f>_xlfn.XLOOKUP(A1628,'Medical Examinations'!J1628:J3962,'Medical Examinations'!S1628:S3962)</f>
        <v>Under Weight</v>
      </c>
      <c r="J1628" s="7" t="str">
        <f>_xlfn.XLOOKUP(A1628,'Hospitalisation Details'!$K$2:$K$2344,'Hospitalisation Details'!$V$2:$V$2344,0)</f>
        <v>9-Jun-1970</v>
      </c>
      <c r="K1628" s="24">
        <f>_xlfn.XLOOKUP(A1628,'Hospitalisation Details'!$K$2:$K$2344,'Hospitalisation Details'!$P$2:$P$2344,0)</f>
        <v>6098.38</v>
      </c>
      <c r="L1628" s="24" t="str">
        <f>_xlfn.XLOOKUP(A1628,'Hospitalisation Details'!$K$2:$K$2344,'Hospitalisation Details'!$Q$2:$Q$2344,0)</f>
        <v>tier - 2</v>
      </c>
      <c r="M1628" s="5" t="str">
        <f>_xlfn.XLOOKUP(A1628,'Hospitalisation Details'!$K$2:$K$2344,'Hospitalisation Details'!$R$2:$R$2344,0)</f>
        <v>tier - 2</v>
      </c>
      <c r="N1628" s="5" t="str">
        <f>_xlfn.XLOOKUP(A1628,'Hospitalisation Details'!$K$2:$K$2344,'Hospitalisation Details'!$S$2:$S$2344,0)</f>
        <v>R1013</v>
      </c>
    </row>
    <row r="1629" spans="1:14" ht="15.6" x14ac:dyDescent="0.3">
      <c r="A1629" s="8" t="s">
        <v>743</v>
      </c>
      <c r="B1629" s="7" t="str">
        <f>_xlfn.XLOOKUP(A1629,'Customer Names'!E1629:E3963,'Customer Names'!H1629:H3963)</f>
        <v>Hoyt</v>
      </c>
      <c r="C1629" s="7">
        <v>34.700000000000003</v>
      </c>
      <c r="D1629" s="7" t="str">
        <f>_xlfn.XLOOKUP(A1629,'Medical Examinations'!J1629:J3963,'Medical Examinations'!M1629:M3963)</f>
        <v>No</v>
      </c>
      <c r="E1629" s="7" t="str">
        <f>_xlfn.XLOOKUP(A1629,'Medical Examinations'!J1629:J3963,'Medical Examinations'!N1629:N3963)</f>
        <v>No</v>
      </c>
      <c r="F1629" s="7" t="str">
        <f>_xlfn.XLOOKUP(A1629,'Medical Examinations'!J1629:J3963,'Medical Examinations'!O1629:O3963)</f>
        <v>No</v>
      </c>
      <c r="G1629" s="7">
        <v>1</v>
      </c>
      <c r="H1629" s="7" t="str">
        <f>_xlfn.XLOOKUP(A1629,'Medical Examinations'!J1629:J3963,'Medical Examinations'!Q1629:Q3963)</f>
        <v>No</v>
      </c>
      <c r="I1629" s="7" t="str">
        <f>_xlfn.XLOOKUP(A1629,'Medical Examinations'!J1629:J3963,'Medical Examinations'!S1629:S3963)</f>
        <v>Obesity</v>
      </c>
      <c r="J1629" s="7" t="str">
        <f>_xlfn.XLOOKUP(A1629,'Hospitalisation Details'!$K$2:$K$2344,'Hospitalisation Details'!$V$2:$V$2344,0)</f>
        <v>25-Jul-1984</v>
      </c>
      <c r="K1629" s="24">
        <f>_xlfn.XLOOKUP(A1629,'Hospitalisation Details'!$K$2:$K$2344,'Hospitalisation Details'!$P$2:$P$2344,0)</f>
        <v>6082.41</v>
      </c>
      <c r="L1629" s="24" t="str">
        <f>_xlfn.XLOOKUP(A1629,'Hospitalisation Details'!$K$2:$K$2344,'Hospitalisation Details'!$Q$2:$Q$2344,0)</f>
        <v>tier - 1</v>
      </c>
      <c r="M1629" s="5" t="str">
        <f>_xlfn.XLOOKUP(A1629,'Hospitalisation Details'!$K$2:$K$2344,'Hospitalisation Details'!$R$2:$R$2344,0)</f>
        <v>tier - 2</v>
      </c>
      <c r="N1629" s="5" t="str">
        <f>_xlfn.XLOOKUP(A1629,'Hospitalisation Details'!$K$2:$K$2344,'Hospitalisation Details'!$S$2:$S$2344,0)</f>
        <v>R1011</v>
      </c>
    </row>
    <row r="1630" spans="1:14" ht="15.6" x14ac:dyDescent="0.3">
      <c r="A1630" s="8" t="s">
        <v>742</v>
      </c>
      <c r="B1630" s="7" t="str">
        <f>_xlfn.XLOOKUP(A1630,'Customer Names'!E1630:E3964,'Customer Names'!H1630:H3964)</f>
        <v>Cabada</v>
      </c>
      <c r="C1630" s="7">
        <v>37.049999999999997</v>
      </c>
      <c r="D1630" s="7" t="str">
        <f>_xlfn.XLOOKUP(A1630,'Medical Examinations'!J1630:J3964,'Medical Examinations'!M1630:M3964)</f>
        <v>No</v>
      </c>
      <c r="E1630" s="7" t="str">
        <f>_xlfn.XLOOKUP(A1630,'Medical Examinations'!J1630:J3964,'Medical Examinations'!N1630:N3964)</f>
        <v>No</v>
      </c>
      <c r="F1630" s="7" t="str">
        <f>_xlfn.XLOOKUP(A1630,'Medical Examinations'!J1630:J3964,'Medical Examinations'!O1630:O3964)</f>
        <v>No</v>
      </c>
      <c r="G1630" s="7">
        <v>1</v>
      </c>
      <c r="H1630" s="7" t="str">
        <f>_xlfn.XLOOKUP(A1630,'Medical Examinations'!J1630:J3964,'Medical Examinations'!Q1630:Q3964)</f>
        <v>No</v>
      </c>
      <c r="I1630" s="7" t="str">
        <f>_xlfn.XLOOKUP(A1630,'Medical Examinations'!J1630:J3964,'Medical Examinations'!S1630:S3964)</f>
        <v>Obesity</v>
      </c>
      <c r="J1630" s="7" t="str">
        <f>_xlfn.XLOOKUP(A1630,'Hospitalisation Details'!$K$2:$K$2344,'Hospitalisation Details'!$V$2:$V$2344,0)</f>
        <v>14-Oct-1984</v>
      </c>
      <c r="K1630" s="24">
        <f>_xlfn.XLOOKUP(A1630,'Hospitalisation Details'!$K$2:$K$2344,'Hospitalisation Details'!$P$2:$P$2344,0)</f>
        <v>6079.67</v>
      </c>
      <c r="L1630" s="24" t="str">
        <f>_xlfn.XLOOKUP(A1630,'Hospitalisation Details'!$K$2:$K$2344,'Hospitalisation Details'!$Q$2:$Q$2344,0)</f>
        <v>tier - 1</v>
      </c>
      <c r="M1630" s="5" t="str">
        <f>_xlfn.XLOOKUP(A1630,'Hospitalisation Details'!$K$2:$K$2344,'Hospitalisation Details'!$R$2:$R$2344,0)</f>
        <v>tier - 1</v>
      </c>
      <c r="N1630" s="5" t="str">
        <f>_xlfn.XLOOKUP(A1630,'Hospitalisation Details'!$K$2:$K$2344,'Hospitalisation Details'!$S$2:$S$2344,0)</f>
        <v>R1014</v>
      </c>
    </row>
    <row r="1631" spans="1:14" ht="15.6" x14ac:dyDescent="0.3">
      <c r="A1631" s="8" t="s">
        <v>741</v>
      </c>
      <c r="B1631" s="7" t="str">
        <f>_xlfn.XLOOKUP(A1631,'Customer Names'!E1631:E3965,'Customer Names'!H1631:H3965)</f>
        <v>Lobaciute</v>
      </c>
      <c r="C1631" s="7">
        <v>18.78</v>
      </c>
      <c r="D1631" s="7" t="str">
        <f>_xlfn.XLOOKUP(A1631,'Medical Examinations'!J1631:J3965,'Medical Examinations'!M1631:M3965)</f>
        <v>No</v>
      </c>
      <c r="E1631" s="7" t="str">
        <f>_xlfn.XLOOKUP(A1631,'Medical Examinations'!J1631:J3965,'Medical Examinations'!N1631:N3965)</f>
        <v>No</v>
      </c>
      <c r="F1631" s="7" t="str">
        <f>_xlfn.XLOOKUP(A1631,'Medical Examinations'!J1631:J3965,'Medical Examinations'!O1631:O3965)</f>
        <v>Yes</v>
      </c>
      <c r="G1631" s="7">
        <v>1</v>
      </c>
      <c r="H1631" s="7" t="str">
        <f>_xlfn.XLOOKUP(A1631,'Medical Examinations'!J1631:J3965,'Medical Examinations'!Q1631:Q3965)</f>
        <v>No</v>
      </c>
      <c r="I1631" s="7" t="str">
        <f>_xlfn.XLOOKUP(A1631,'Medical Examinations'!J1631:J3965,'Medical Examinations'!S1631:S3965)</f>
        <v>Normal Weight</v>
      </c>
      <c r="J1631" s="7" t="str">
        <f>_xlfn.XLOOKUP(A1631,'Hospitalisation Details'!$K$2:$K$2344,'Hospitalisation Details'!$V$2:$V$2344,0)</f>
        <v>8-Aug-1979</v>
      </c>
      <c r="K1631" s="24">
        <f>_xlfn.XLOOKUP(A1631,'Hospitalisation Details'!$K$2:$K$2344,'Hospitalisation Details'!$P$2:$P$2344,0)</f>
        <v>6074.37</v>
      </c>
      <c r="L1631" s="24" t="str">
        <f>_xlfn.XLOOKUP(A1631,'Hospitalisation Details'!$K$2:$K$2344,'Hospitalisation Details'!$Q$2:$Q$2344,0)</f>
        <v>tier - 2</v>
      </c>
      <c r="M1631" s="5" t="str">
        <f>_xlfn.XLOOKUP(A1631,'Hospitalisation Details'!$K$2:$K$2344,'Hospitalisation Details'!$R$2:$R$2344,0)</f>
        <v>tier - 2</v>
      </c>
      <c r="N1631" s="5" t="str">
        <f>_xlfn.XLOOKUP(A1631,'Hospitalisation Details'!$K$2:$K$2344,'Hospitalisation Details'!$S$2:$S$2344,0)</f>
        <v>R1012</v>
      </c>
    </row>
    <row r="1632" spans="1:14" ht="15.6" x14ac:dyDescent="0.3">
      <c r="A1632" s="8" t="s">
        <v>740</v>
      </c>
      <c r="B1632" s="7" t="str">
        <f>_xlfn.XLOOKUP(A1632,'Customer Names'!E1632:E3966,'Customer Names'!H1632:H3966)</f>
        <v>Dawes</v>
      </c>
      <c r="C1632" s="7">
        <v>28.024999999999999</v>
      </c>
      <c r="D1632" s="7" t="str">
        <f>_xlfn.XLOOKUP(A1632,'Medical Examinations'!J1632:J3966,'Medical Examinations'!M1632:M3966)</f>
        <v>No</v>
      </c>
      <c r="E1632" s="7" t="str">
        <f>_xlfn.XLOOKUP(A1632,'Medical Examinations'!J1632:J3966,'Medical Examinations'!N1632:N3966)</f>
        <v>No</v>
      </c>
      <c r="F1632" s="7" t="str">
        <f>_xlfn.XLOOKUP(A1632,'Medical Examinations'!J1632:J3966,'Medical Examinations'!O1632:O3966)</f>
        <v>No</v>
      </c>
      <c r="G1632" s="7">
        <v>1</v>
      </c>
      <c r="H1632" s="7" t="str">
        <f>_xlfn.XLOOKUP(A1632,'Medical Examinations'!J1632:J3966,'Medical Examinations'!Q1632:Q3966)</f>
        <v>No</v>
      </c>
      <c r="I1632" s="7" t="str">
        <f>_xlfn.XLOOKUP(A1632,'Medical Examinations'!J1632:J3966,'Medical Examinations'!S1632:S3966)</f>
        <v>Over Weight</v>
      </c>
      <c r="J1632" s="7" t="str">
        <f>_xlfn.XLOOKUP(A1632,'Hospitalisation Details'!$K$2:$K$2344,'Hospitalisation Details'!$V$2:$V$2344,0)</f>
        <v>21-Sep-1984</v>
      </c>
      <c r="K1632" s="24">
        <f>_xlfn.XLOOKUP(A1632,'Hospitalisation Details'!$K$2:$K$2344,'Hospitalisation Details'!$P$2:$P$2344,0)</f>
        <v>6067.13</v>
      </c>
      <c r="L1632" s="24" t="str">
        <f>_xlfn.XLOOKUP(A1632,'Hospitalisation Details'!$K$2:$K$2344,'Hospitalisation Details'!$Q$2:$Q$2344,0)</f>
        <v>tier - 3</v>
      </c>
      <c r="M1632" s="5" t="str">
        <f>_xlfn.XLOOKUP(A1632,'Hospitalisation Details'!$K$2:$K$2344,'Hospitalisation Details'!$R$2:$R$2344,0)</f>
        <v>tier - 1</v>
      </c>
      <c r="N1632" s="5" t="str">
        <f>_xlfn.XLOOKUP(A1632,'Hospitalisation Details'!$K$2:$K$2344,'Hospitalisation Details'!$S$2:$S$2344,0)</f>
        <v>R1016</v>
      </c>
    </row>
    <row r="1633" spans="1:14" ht="15.6" x14ac:dyDescent="0.3">
      <c r="A1633" s="8" t="s">
        <v>739</v>
      </c>
      <c r="B1633" s="7" t="str">
        <f>_xlfn.XLOOKUP(A1633,'Customer Names'!E1633:E3967,'Customer Names'!H1633:H3967)</f>
        <v>Deppen</v>
      </c>
      <c r="C1633" s="7">
        <v>35.090000000000003</v>
      </c>
      <c r="D1633" s="7" t="str">
        <f>_xlfn.XLOOKUP(A1633,'Medical Examinations'!J1633:J3967,'Medical Examinations'!M1633:M3967)</f>
        <v>No</v>
      </c>
      <c r="E1633" s="7" t="str">
        <f>_xlfn.XLOOKUP(A1633,'Medical Examinations'!J1633:J3967,'Medical Examinations'!N1633:N3967)</f>
        <v>No</v>
      </c>
      <c r="F1633" s="7" t="str">
        <f>_xlfn.XLOOKUP(A1633,'Medical Examinations'!J1633:J3967,'Medical Examinations'!O1633:O3967)</f>
        <v>No</v>
      </c>
      <c r="G1633" s="7">
        <v>0</v>
      </c>
      <c r="H1633" s="7" t="str">
        <f>_xlfn.XLOOKUP(A1633,'Medical Examinations'!J1633:J3967,'Medical Examinations'!Q1633:Q3967)</f>
        <v>No</v>
      </c>
      <c r="I1633" s="7" t="str">
        <f>_xlfn.XLOOKUP(A1633,'Medical Examinations'!J1633:J3967,'Medical Examinations'!S1633:S3967)</f>
        <v>Obesity</v>
      </c>
      <c r="J1633" s="7" t="str">
        <f>_xlfn.XLOOKUP(A1633,'Hospitalisation Details'!$K$2:$K$2344,'Hospitalisation Details'!$V$2:$V$2344,0)</f>
        <v>8-Nov-1994</v>
      </c>
      <c r="K1633" s="24">
        <f>_xlfn.XLOOKUP(A1633,'Hospitalisation Details'!$K$2:$K$2344,'Hospitalisation Details'!$P$2:$P$2344,0)</f>
        <v>6064.37</v>
      </c>
      <c r="L1633" s="24" t="str">
        <f>_xlfn.XLOOKUP(A1633,'Hospitalisation Details'!$K$2:$K$2344,'Hospitalisation Details'!$Q$2:$Q$2344,0)</f>
        <v>tier - 2</v>
      </c>
      <c r="M1633" s="5" t="str">
        <f>_xlfn.XLOOKUP(A1633,'Hospitalisation Details'!$K$2:$K$2344,'Hospitalisation Details'!$R$2:$R$2344,0)</f>
        <v>tier - 2</v>
      </c>
      <c r="N1633" s="5" t="str">
        <f>_xlfn.XLOOKUP(A1633,'Hospitalisation Details'!$K$2:$K$2344,'Hospitalisation Details'!$S$2:$S$2344,0)</f>
        <v>R1011</v>
      </c>
    </row>
    <row r="1634" spans="1:14" ht="15.6" x14ac:dyDescent="0.3">
      <c r="A1634" s="8" t="s">
        <v>738</v>
      </c>
      <c r="B1634" s="7" t="str">
        <f>_xlfn.XLOOKUP(A1634,'Customer Names'!E1634:E3968,'Customer Names'!H1634:H3968)</f>
        <v>Oberndorfer</v>
      </c>
      <c r="C1634" s="7">
        <v>34.42</v>
      </c>
      <c r="D1634" s="7" t="str">
        <f>_xlfn.XLOOKUP(A1634,'Medical Examinations'!J1634:J3968,'Medical Examinations'!M1634:M3968)</f>
        <v>Yes</v>
      </c>
      <c r="E1634" s="7" t="str">
        <f>_xlfn.XLOOKUP(A1634,'Medical Examinations'!J1634:J3968,'Medical Examinations'!N1634:N3968)</f>
        <v>No</v>
      </c>
      <c r="F1634" s="7" t="str">
        <f>_xlfn.XLOOKUP(A1634,'Medical Examinations'!J1634:J3968,'Medical Examinations'!O1634:O3968)</f>
        <v>No</v>
      </c>
      <c r="G1634" s="7">
        <v>0</v>
      </c>
      <c r="H1634" s="7" t="str">
        <f>_xlfn.XLOOKUP(A1634,'Medical Examinations'!J1634:J3968,'Medical Examinations'!Q1634:Q3968)</f>
        <v>No</v>
      </c>
      <c r="I1634" s="7" t="str">
        <f>_xlfn.XLOOKUP(A1634,'Medical Examinations'!J1634:J3968,'Medical Examinations'!S1634:S3968)</f>
        <v>Obesity</v>
      </c>
      <c r="J1634" s="7" t="str">
        <f>_xlfn.XLOOKUP(A1634,'Hospitalisation Details'!$K$2:$K$2344,'Hospitalisation Details'!$V$2:$V$2344,0)</f>
        <v>28-Jul-1996</v>
      </c>
      <c r="K1634" s="24">
        <f>_xlfn.XLOOKUP(A1634,'Hospitalisation Details'!$K$2:$K$2344,'Hospitalisation Details'!$P$2:$P$2344,0)</f>
        <v>6061.8</v>
      </c>
      <c r="L1634" s="24" t="str">
        <f>_xlfn.XLOOKUP(A1634,'Hospitalisation Details'!$K$2:$K$2344,'Hospitalisation Details'!$Q$2:$Q$2344,0)</f>
        <v>tier - 2</v>
      </c>
      <c r="M1634" s="5" t="str">
        <f>_xlfn.XLOOKUP(A1634,'Hospitalisation Details'!$K$2:$K$2344,'Hospitalisation Details'!$R$2:$R$2344,0)</f>
        <v>tier - 3</v>
      </c>
      <c r="N1634" s="5" t="str">
        <f>_xlfn.XLOOKUP(A1634,'Hospitalisation Details'!$K$2:$K$2344,'Hospitalisation Details'!$S$2:$S$2344,0)</f>
        <v>R1012</v>
      </c>
    </row>
    <row r="1635" spans="1:14" ht="15.6" x14ac:dyDescent="0.3">
      <c r="A1635" s="8" t="s">
        <v>737</v>
      </c>
      <c r="B1635" s="7" t="str">
        <f>_xlfn.XLOOKUP(A1635,'Customer Names'!E1635:E3969,'Customer Names'!H1635:H3969)</f>
        <v>Hetherington</v>
      </c>
      <c r="C1635" s="7">
        <v>29.4</v>
      </c>
      <c r="D1635" s="7" t="str">
        <f>_xlfn.XLOOKUP(A1635,'Medical Examinations'!J1635:J3969,'Medical Examinations'!M1635:M3969)</f>
        <v>No</v>
      </c>
      <c r="E1635" s="7" t="str">
        <f>_xlfn.XLOOKUP(A1635,'Medical Examinations'!J1635:J3969,'Medical Examinations'!N1635:N3969)</f>
        <v>No</v>
      </c>
      <c r="F1635" s="7" t="str">
        <f>_xlfn.XLOOKUP(A1635,'Medical Examinations'!J1635:J3969,'Medical Examinations'!O1635:O3969)</f>
        <v>No</v>
      </c>
      <c r="G1635" s="7">
        <v>0</v>
      </c>
      <c r="H1635" s="7" t="str">
        <f>_xlfn.XLOOKUP(A1635,'Medical Examinations'!J1635:J3969,'Medical Examinations'!Q1635:Q3969)</f>
        <v>No</v>
      </c>
      <c r="I1635" s="7" t="str">
        <f>_xlfn.XLOOKUP(A1635,'Medical Examinations'!J1635:J3969,'Medical Examinations'!S1635:S3969)</f>
        <v>Over Weight</v>
      </c>
      <c r="J1635" s="7" t="str">
        <f>_xlfn.XLOOKUP(A1635,'Hospitalisation Details'!$K$2:$K$2344,'Hospitalisation Details'!$V$2:$V$2344,0)</f>
        <v>16-Aug-1989</v>
      </c>
      <c r="K1635" s="24">
        <f>_xlfn.XLOOKUP(A1635,'Hospitalisation Details'!$K$2:$K$2344,'Hospitalisation Details'!$P$2:$P$2344,0)</f>
        <v>6059.17</v>
      </c>
      <c r="L1635" s="24" t="str">
        <f>_xlfn.XLOOKUP(A1635,'Hospitalisation Details'!$K$2:$K$2344,'Hospitalisation Details'!$Q$2:$Q$2344,0)</f>
        <v>tier - 2</v>
      </c>
      <c r="M1635" s="5" t="str">
        <f>_xlfn.XLOOKUP(A1635,'Hospitalisation Details'!$K$2:$K$2344,'Hospitalisation Details'!$R$2:$R$2344,0)</f>
        <v>tier - 1</v>
      </c>
      <c r="N1635" s="5" t="str">
        <f>_xlfn.XLOOKUP(A1635,'Hospitalisation Details'!$K$2:$K$2344,'Hospitalisation Details'!$S$2:$S$2344,0)</f>
        <v>R1011</v>
      </c>
    </row>
    <row r="1636" spans="1:14" ht="15.6" x14ac:dyDescent="0.3">
      <c r="A1636" s="8" t="s">
        <v>736</v>
      </c>
      <c r="B1636" s="7" t="str">
        <f>_xlfn.XLOOKUP(A1636,'Customer Names'!E1636:E3970,'Customer Names'!H1636:H3970)</f>
        <v>Murray</v>
      </c>
      <c r="C1636" s="7">
        <v>21.31</v>
      </c>
      <c r="D1636" s="7" t="str">
        <f>_xlfn.XLOOKUP(A1636,'Medical Examinations'!J1636:J3970,'Medical Examinations'!M1636:M3970)</f>
        <v>No</v>
      </c>
      <c r="E1636" s="7" t="str">
        <f>_xlfn.XLOOKUP(A1636,'Medical Examinations'!J1636:J3970,'Medical Examinations'!N1636:N3970)</f>
        <v>No</v>
      </c>
      <c r="F1636" s="7" t="str">
        <f>_xlfn.XLOOKUP(A1636,'Medical Examinations'!J1636:J3970,'Medical Examinations'!O1636:O3970)</f>
        <v>No</v>
      </c>
      <c r="G1636" s="7">
        <v>0</v>
      </c>
      <c r="H1636" s="7" t="str">
        <f>_xlfn.XLOOKUP(A1636,'Medical Examinations'!J1636:J3970,'Medical Examinations'!Q1636:Q3970)</f>
        <v>No</v>
      </c>
      <c r="I1636" s="7" t="str">
        <f>_xlfn.XLOOKUP(A1636,'Medical Examinations'!J1636:J3970,'Medical Examinations'!S1636:S3970)</f>
        <v>Normal Weight</v>
      </c>
      <c r="J1636" s="7" t="str">
        <f>_xlfn.XLOOKUP(A1636,'Hospitalisation Details'!$K$2:$K$2344,'Hospitalisation Details'!$V$2:$V$2344,0)</f>
        <v>8-Aug-1980</v>
      </c>
      <c r="K1636" s="24">
        <f>_xlfn.XLOOKUP(A1636,'Hospitalisation Details'!$K$2:$K$2344,'Hospitalisation Details'!$P$2:$P$2344,0)</f>
        <v>5993.62</v>
      </c>
      <c r="L1636" s="24" t="str">
        <f>_xlfn.XLOOKUP(A1636,'Hospitalisation Details'!$K$2:$K$2344,'Hospitalisation Details'!$Q$2:$Q$2344,0)</f>
        <v>tier - 2</v>
      </c>
      <c r="M1636" s="5" t="str">
        <f>_xlfn.XLOOKUP(A1636,'Hospitalisation Details'!$K$2:$K$2344,'Hospitalisation Details'!$R$2:$R$2344,0)</f>
        <v>tier - 3</v>
      </c>
      <c r="N1636" s="5" t="str">
        <f>_xlfn.XLOOKUP(A1636,'Hospitalisation Details'!$K$2:$K$2344,'Hospitalisation Details'!$S$2:$S$2344,0)</f>
        <v>R1013</v>
      </c>
    </row>
    <row r="1637" spans="1:14" ht="15.6" x14ac:dyDescent="0.3">
      <c r="A1637" s="8" t="s">
        <v>735</v>
      </c>
      <c r="B1637" s="7" t="str">
        <f>_xlfn.XLOOKUP(A1637,'Customer Names'!E1637:E3971,'Customer Names'!H1637:H3971)</f>
        <v>Higden</v>
      </c>
      <c r="C1637" s="7">
        <v>19.559999999999999</v>
      </c>
      <c r="D1637" s="7" t="str">
        <f>_xlfn.XLOOKUP(A1637,'Medical Examinations'!J1637:J3971,'Medical Examinations'!M1637:M3971)</f>
        <v>No</v>
      </c>
      <c r="E1637" s="7" t="str">
        <f>_xlfn.XLOOKUP(A1637,'Medical Examinations'!J1637:J3971,'Medical Examinations'!N1637:N3971)</f>
        <v>No</v>
      </c>
      <c r="F1637" s="7" t="str">
        <f>_xlfn.XLOOKUP(A1637,'Medical Examinations'!J1637:J3971,'Medical Examinations'!O1637:O3971)</f>
        <v>No</v>
      </c>
      <c r="G1637" s="7">
        <v>0</v>
      </c>
      <c r="H1637" s="7" t="str">
        <f>_xlfn.XLOOKUP(A1637,'Medical Examinations'!J1637:J3971,'Medical Examinations'!Q1637:Q3971)</f>
        <v>No</v>
      </c>
      <c r="I1637" s="7" t="str">
        <f>_xlfn.XLOOKUP(A1637,'Medical Examinations'!J1637:J3971,'Medical Examinations'!S1637:S3971)</f>
        <v>Normal Weight</v>
      </c>
      <c r="J1637" s="7" t="str">
        <f>_xlfn.XLOOKUP(A1637,'Hospitalisation Details'!$K$2:$K$2344,'Hospitalisation Details'!$V$2:$V$2344,0)</f>
        <v>17-Aug-1974</v>
      </c>
      <c r="K1637" s="24">
        <f>_xlfn.XLOOKUP(A1637,'Hospitalisation Details'!$K$2:$K$2344,'Hospitalisation Details'!$P$2:$P$2344,0)</f>
        <v>5990.17</v>
      </c>
      <c r="L1637" s="24" t="str">
        <f>_xlfn.XLOOKUP(A1637,'Hospitalisation Details'!$K$2:$K$2344,'Hospitalisation Details'!$Q$2:$Q$2344,0)</f>
        <v>tier - 2</v>
      </c>
      <c r="M1637" s="5" t="str">
        <f>_xlfn.XLOOKUP(A1637,'Hospitalisation Details'!$K$2:$K$2344,'Hospitalisation Details'!$R$2:$R$2344,0)</f>
        <v>tier - 2</v>
      </c>
      <c r="N1637" s="5" t="str">
        <f>_xlfn.XLOOKUP(A1637,'Hospitalisation Details'!$K$2:$K$2344,'Hospitalisation Details'!$S$2:$S$2344,0)</f>
        <v>R1013</v>
      </c>
    </row>
    <row r="1638" spans="1:14" ht="15.6" x14ac:dyDescent="0.3">
      <c r="A1638" s="8" t="s">
        <v>734</v>
      </c>
      <c r="B1638" s="7" t="str">
        <f>_xlfn.XLOOKUP(A1638,'Customer Names'!E1638:E3972,'Customer Names'!H1638:H3972)</f>
        <v>Rediger</v>
      </c>
      <c r="C1638" s="7">
        <v>37.335000000000001</v>
      </c>
      <c r="D1638" s="7" t="str">
        <f>_xlfn.XLOOKUP(A1638,'Medical Examinations'!J1638:J3972,'Medical Examinations'!M1638:M3972)</f>
        <v>Yes</v>
      </c>
      <c r="E1638" s="7" t="str">
        <f>_xlfn.XLOOKUP(A1638,'Medical Examinations'!J1638:J3972,'Medical Examinations'!N1638:N3972)</f>
        <v>No</v>
      </c>
      <c r="F1638" s="7" t="str">
        <f>_xlfn.XLOOKUP(A1638,'Medical Examinations'!J1638:J3972,'Medical Examinations'!O1638:O3972)</f>
        <v>No</v>
      </c>
      <c r="G1638" s="7">
        <v>1</v>
      </c>
      <c r="H1638" s="7" t="str">
        <f>_xlfn.XLOOKUP(A1638,'Medical Examinations'!J1638:J3972,'Medical Examinations'!Q1638:Q3972)</f>
        <v>No</v>
      </c>
      <c r="I1638" s="7" t="str">
        <f>_xlfn.XLOOKUP(A1638,'Medical Examinations'!J1638:J3972,'Medical Examinations'!S1638:S3972)</f>
        <v>Obesity</v>
      </c>
      <c r="J1638" s="7" t="str">
        <f>_xlfn.XLOOKUP(A1638,'Hospitalisation Details'!$K$2:$K$2344,'Hospitalisation Details'!$V$2:$V$2344,0)</f>
        <v>10-Jun-1988</v>
      </c>
      <c r="K1638" s="24">
        <f>_xlfn.XLOOKUP(A1638,'Hospitalisation Details'!$K$2:$K$2344,'Hospitalisation Details'!$P$2:$P$2344,0)</f>
        <v>5989.52</v>
      </c>
      <c r="L1638" s="24" t="str">
        <f>_xlfn.XLOOKUP(A1638,'Hospitalisation Details'!$K$2:$K$2344,'Hospitalisation Details'!$Q$2:$Q$2344,0)</f>
        <v>tier - 2</v>
      </c>
      <c r="M1638" s="5" t="str">
        <f>_xlfn.XLOOKUP(A1638,'Hospitalisation Details'!$K$2:$K$2344,'Hospitalisation Details'!$R$2:$R$2344,0)</f>
        <v>tier - 1</v>
      </c>
      <c r="N1638" s="5" t="str">
        <f>_xlfn.XLOOKUP(A1638,'Hospitalisation Details'!$K$2:$K$2344,'Hospitalisation Details'!$S$2:$S$2344,0)</f>
        <v>R1012</v>
      </c>
    </row>
    <row r="1639" spans="1:14" ht="15.6" x14ac:dyDescent="0.3">
      <c r="A1639" s="8" t="s">
        <v>733</v>
      </c>
      <c r="B1639" s="7" t="str">
        <f>_xlfn.XLOOKUP(A1639,'Customer Names'!E1639:E3973,'Customer Names'!H1639:H3973)</f>
        <v>Huff</v>
      </c>
      <c r="C1639" s="7">
        <v>19.53</v>
      </c>
      <c r="D1639" s="7" t="str">
        <f>_xlfn.XLOOKUP(A1639,'Medical Examinations'!J1639:J3973,'Medical Examinations'!M1639:M3973)</f>
        <v>No</v>
      </c>
      <c r="E1639" s="7" t="str">
        <f>_xlfn.XLOOKUP(A1639,'Medical Examinations'!J1639:J3973,'Medical Examinations'!N1639:N3973)</f>
        <v>No</v>
      </c>
      <c r="F1639" s="7" t="str">
        <f>_xlfn.XLOOKUP(A1639,'Medical Examinations'!J1639:J3973,'Medical Examinations'!O1639:O3973)</f>
        <v>No</v>
      </c>
      <c r="G1639" s="7">
        <v>0</v>
      </c>
      <c r="H1639" s="7" t="str">
        <f>_xlfn.XLOOKUP(A1639,'Medical Examinations'!J1639:J3973,'Medical Examinations'!Q1639:Q3973)</f>
        <v>No</v>
      </c>
      <c r="I1639" s="7" t="str">
        <f>_xlfn.XLOOKUP(A1639,'Medical Examinations'!J1639:J3973,'Medical Examinations'!S1639:S3973)</f>
        <v>Normal Weight</v>
      </c>
      <c r="J1639" s="7" t="str">
        <f>_xlfn.XLOOKUP(A1639,'Hospitalisation Details'!$K$2:$K$2344,'Hospitalisation Details'!$V$2:$V$2344,0)</f>
        <v>11-Oct-1974</v>
      </c>
      <c r="K1639" s="24">
        <f>_xlfn.XLOOKUP(A1639,'Hospitalisation Details'!$K$2:$K$2344,'Hospitalisation Details'!$P$2:$P$2344,0)</f>
        <v>5979.99</v>
      </c>
      <c r="L1639" s="24" t="str">
        <f>_xlfn.XLOOKUP(A1639,'Hospitalisation Details'!$K$2:$K$2344,'Hospitalisation Details'!$Q$2:$Q$2344,0)</f>
        <v>tier - 2</v>
      </c>
      <c r="M1639" s="5" t="str">
        <f>_xlfn.XLOOKUP(A1639,'Hospitalisation Details'!$K$2:$K$2344,'Hospitalisation Details'!$R$2:$R$2344,0)</f>
        <v>tier - 3</v>
      </c>
      <c r="N1639" s="5" t="str">
        <f>_xlfn.XLOOKUP(A1639,'Hospitalisation Details'!$K$2:$K$2344,'Hospitalisation Details'!$S$2:$S$2344,0)</f>
        <v>R1013</v>
      </c>
    </row>
    <row r="1640" spans="1:14" ht="15.6" x14ac:dyDescent="0.3">
      <c r="A1640" s="8" t="s">
        <v>732</v>
      </c>
      <c r="B1640" s="7" t="str">
        <f>_xlfn.XLOOKUP(A1640,'Customer Names'!E1640:E3974,'Customer Names'!H1640:H3974)</f>
        <v>Hall</v>
      </c>
      <c r="C1640" s="7">
        <v>34.1</v>
      </c>
      <c r="D1640" s="7" t="str">
        <f>_xlfn.XLOOKUP(A1640,'Medical Examinations'!J1640:J3974,'Medical Examinations'!M1640:M3974)</f>
        <v>No</v>
      </c>
      <c r="E1640" s="7" t="str">
        <f>_xlfn.XLOOKUP(A1640,'Medical Examinations'!J1640:J3974,'Medical Examinations'!N1640:N3974)</f>
        <v>No</v>
      </c>
      <c r="F1640" s="7" t="str">
        <f>_xlfn.XLOOKUP(A1640,'Medical Examinations'!J1640:J3974,'Medical Examinations'!O1640:O3974)</f>
        <v>No</v>
      </c>
      <c r="G1640" s="7">
        <v>0</v>
      </c>
      <c r="H1640" s="7" t="str">
        <f>_xlfn.XLOOKUP(A1640,'Medical Examinations'!J1640:J3974,'Medical Examinations'!Q1640:Q3974)</f>
        <v>No</v>
      </c>
      <c r="I1640" s="7" t="str">
        <f>_xlfn.XLOOKUP(A1640,'Medical Examinations'!J1640:J3974,'Medical Examinations'!S1640:S3974)</f>
        <v>Obesity</v>
      </c>
      <c r="J1640" s="7" t="str">
        <f>_xlfn.XLOOKUP(A1640,'Hospitalisation Details'!$K$2:$K$2344,'Hospitalisation Details'!$V$2:$V$2344,0)</f>
        <v>10-Oct-1980</v>
      </c>
      <c r="K1640" s="24">
        <f>_xlfn.XLOOKUP(A1640,'Hospitalisation Details'!$K$2:$K$2344,'Hospitalisation Details'!$P$2:$P$2344,0)</f>
        <v>5979.73</v>
      </c>
      <c r="L1640" s="24" t="str">
        <f>_xlfn.XLOOKUP(A1640,'Hospitalisation Details'!$K$2:$K$2344,'Hospitalisation Details'!$Q$2:$Q$2344,0)</f>
        <v>tier - 2</v>
      </c>
      <c r="M1640" s="5" t="str">
        <f>_xlfn.XLOOKUP(A1640,'Hospitalisation Details'!$K$2:$K$2344,'Hospitalisation Details'!$R$2:$R$2344,0)</f>
        <v>tier - 2</v>
      </c>
      <c r="N1640" s="5" t="str">
        <f>_xlfn.XLOOKUP(A1640,'Hospitalisation Details'!$K$2:$K$2344,'Hospitalisation Details'!$S$2:$S$2344,0)</f>
        <v>R1011</v>
      </c>
    </row>
    <row r="1641" spans="1:14" ht="15.6" x14ac:dyDescent="0.3">
      <c r="A1641" s="8" t="s">
        <v>731</v>
      </c>
      <c r="B1641" s="7" t="str">
        <f>_xlfn.XLOOKUP(A1641,'Customer Names'!E1641:E3975,'Customer Names'!H1641:H3975)</f>
        <v>Grise</v>
      </c>
      <c r="C1641" s="7">
        <v>16.5</v>
      </c>
      <c r="D1641" s="7" t="str">
        <f>_xlfn.XLOOKUP(A1641,'Medical Examinations'!J1641:J3975,'Medical Examinations'!M1641:M3975)</f>
        <v>Yes</v>
      </c>
      <c r="E1641" s="7" t="str">
        <f>_xlfn.XLOOKUP(A1641,'Medical Examinations'!J1641:J3975,'Medical Examinations'!N1641:N3975)</f>
        <v>No</v>
      </c>
      <c r="F1641" s="7" t="str">
        <f>_xlfn.XLOOKUP(A1641,'Medical Examinations'!J1641:J3975,'Medical Examinations'!O1641:O3975)</f>
        <v>No</v>
      </c>
      <c r="G1641" s="7">
        <v>2</v>
      </c>
      <c r="H1641" s="7" t="str">
        <f>_xlfn.XLOOKUP(A1641,'Medical Examinations'!J1641:J3975,'Medical Examinations'!Q1641:Q3975)</f>
        <v>No</v>
      </c>
      <c r="I1641" s="7" t="str">
        <f>_xlfn.XLOOKUP(A1641,'Medical Examinations'!J1641:J3975,'Medical Examinations'!S1641:S3975)</f>
        <v>Under Weight</v>
      </c>
      <c r="J1641" s="7" t="str">
        <f>_xlfn.XLOOKUP(A1641,'Hospitalisation Details'!$K$2:$K$2344,'Hospitalisation Details'!$V$2:$V$2344,0)</f>
        <v>25-Jun-1970</v>
      </c>
      <c r="K1641" s="24">
        <f>_xlfn.XLOOKUP(A1641,'Hospitalisation Details'!$K$2:$K$2344,'Hospitalisation Details'!$P$2:$P$2344,0)</f>
        <v>5979.66</v>
      </c>
      <c r="L1641" s="24" t="str">
        <f>_xlfn.XLOOKUP(A1641,'Hospitalisation Details'!$K$2:$K$2344,'Hospitalisation Details'!$Q$2:$Q$2344,0)</f>
        <v>tier - 2</v>
      </c>
      <c r="M1641" s="5" t="str">
        <f>_xlfn.XLOOKUP(A1641,'Hospitalisation Details'!$K$2:$K$2344,'Hospitalisation Details'!$R$2:$R$2344,0)</f>
        <v>tier - 3</v>
      </c>
      <c r="N1641" s="5" t="str">
        <f>_xlfn.XLOOKUP(A1641,'Hospitalisation Details'!$K$2:$K$2344,'Hospitalisation Details'!$S$2:$S$2344,0)</f>
        <v>R1013</v>
      </c>
    </row>
    <row r="1642" spans="1:14" ht="15.6" x14ac:dyDescent="0.3">
      <c r="A1642" s="8" t="s">
        <v>730</v>
      </c>
      <c r="B1642" s="7" t="str">
        <f>_xlfn.XLOOKUP(A1642,'Customer Names'!E1642:E3976,'Customer Names'!H1642:H3976)</f>
        <v>Skildum</v>
      </c>
      <c r="C1642" s="7">
        <v>30.69</v>
      </c>
      <c r="D1642" s="7" t="str">
        <f>_xlfn.XLOOKUP(A1642,'Medical Examinations'!J1642:J3976,'Medical Examinations'!M1642:M3976)</f>
        <v>No</v>
      </c>
      <c r="E1642" s="7" t="str">
        <f>_xlfn.XLOOKUP(A1642,'Medical Examinations'!J1642:J3976,'Medical Examinations'!N1642:N3976)</f>
        <v>No</v>
      </c>
      <c r="F1642" s="7" t="str">
        <f>_xlfn.XLOOKUP(A1642,'Medical Examinations'!J1642:J3976,'Medical Examinations'!O1642:O3976)</f>
        <v>No</v>
      </c>
      <c r="G1642" s="7">
        <v>1</v>
      </c>
      <c r="H1642" s="7" t="str">
        <f>_xlfn.XLOOKUP(A1642,'Medical Examinations'!J1642:J3976,'Medical Examinations'!Q1642:Q3976)</f>
        <v>No</v>
      </c>
      <c r="I1642" s="7" t="str">
        <f>_xlfn.XLOOKUP(A1642,'Medical Examinations'!J1642:J3976,'Medical Examinations'!S1642:S3976)</f>
        <v>Obesity</v>
      </c>
      <c r="J1642" s="7" t="str">
        <f>_xlfn.XLOOKUP(A1642,'Hospitalisation Details'!$K$2:$K$2344,'Hospitalisation Details'!$V$2:$V$2344,0)</f>
        <v>11-Nov-1984</v>
      </c>
      <c r="K1642" s="24">
        <f>_xlfn.XLOOKUP(A1642,'Hospitalisation Details'!$K$2:$K$2344,'Hospitalisation Details'!$P$2:$P$2344,0)</f>
        <v>5976.83</v>
      </c>
      <c r="L1642" s="24" t="str">
        <f>_xlfn.XLOOKUP(A1642,'Hospitalisation Details'!$K$2:$K$2344,'Hospitalisation Details'!$Q$2:$Q$2344,0)</f>
        <v>tier - 2</v>
      </c>
      <c r="M1642" s="5" t="str">
        <f>_xlfn.XLOOKUP(A1642,'Hospitalisation Details'!$K$2:$K$2344,'Hospitalisation Details'!$R$2:$R$2344,0)</f>
        <v>tier - 2</v>
      </c>
      <c r="N1642" s="5" t="str">
        <f>_xlfn.XLOOKUP(A1642,'Hospitalisation Details'!$K$2:$K$2344,'Hospitalisation Details'!$S$2:$S$2344,0)</f>
        <v>R1013</v>
      </c>
    </row>
    <row r="1643" spans="1:14" ht="15.6" x14ac:dyDescent="0.3">
      <c r="A1643" s="8" t="s">
        <v>729</v>
      </c>
      <c r="B1643" s="7" t="str">
        <f>_xlfn.XLOOKUP(A1643,'Customer Names'!E1643:E3977,'Customer Names'!H1643:H3977)</f>
        <v>Yang</v>
      </c>
      <c r="C1643" s="7">
        <v>28.93</v>
      </c>
      <c r="D1643" s="7" t="str">
        <f>_xlfn.XLOOKUP(A1643,'Medical Examinations'!J1643:J3977,'Medical Examinations'!M1643:M3977)</f>
        <v>No</v>
      </c>
      <c r="E1643" s="7" t="str">
        <f>_xlfn.XLOOKUP(A1643,'Medical Examinations'!J1643:J3977,'Medical Examinations'!N1643:N3977)</f>
        <v>No</v>
      </c>
      <c r="F1643" s="7" t="str">
        <f>_xlfn.XLOOKUP(A1643,'Medical Examinations'!J1643:J3977,'Medical Examinations'!O1643:O3977)</f>
        <v>No</v>
      </c>
      <c r="G1643" s="7">
        <v>1</v>
      </c>
      <c r="H1643" s="7" t="str">
        <f>_xlfn.XLOOKUP(A1643,'Medical Examinations'!J1643:J3977,'Medical Examinations'!Q1643:Q3977)</f>
        <v>No</v>
      </c>
      <c r="I1643" s="7" t="str">
        <f>_xlfn.XLOOKUP(A1643,'Medical Examinations'!J1643:J3977,'Medical Examinations'!S1643:S3977)</f>
        <v>Over Weight</v>
      </c>
      <c r="J1643" s="7" t="str">
        <f>_xlfn.XLOOKUP(A1643,'Hospitalisation Details'!$K$2:$K$2344,'Hospitalisation Details'!$V$2:$V$2344,0)</f>
        <v>19-Sep-1984</v>
      </c>
      <c r="K1643" s="24">
        <f>_xlfn.XLOOKUP(A1643,'Hospitalisation Details'!$K$2:$K$2344,'Hospitalisation Details'!$P$2:$P$2344,0)</f>
        <v>5974.38</v>
      </c>
      <c r="L1643" s="24" t="str">
        <f>_xlfn.XLOOKUP(A1643,'Hospitalisation Details'!$K$2:$K$2344,'Hospitalisation Details'!$Q$2:$Q$2344,0)</f>
        <v>tier - 2</v>
      </c>
      <c r="M1643" s="5" t="str">
        <f>_xlfn.XLOOKUP(A1643,'Hospitalisation Details'!$K$2:$K$2344,'Hospitalisation Details'!$R$2:$R$2344,0)</f>
        <v>tier - 3</v>
      </c>
      <c r="N1643" s="5" t="str">
        <f>_xlfn.XLOOKUP(A1643,'Hospitalisation Details'!$K$2:$K$2344,'Hospitalisation Details'!$S$2:$S$2344,0)</f>
        <v>R1013</v>
      </c>
    </row>
    <row r="1644" spans="1:14" ht="15.6" x14ac:dyDescent="0.3">
      <c r="A1644" s="8" t="s">
        <v>728</v>
      </c>
      <c r="B1644" s="7" t="str">
        <f>_xlfn.XLOOKUP(A1644,'Customer Names'!E1644:E3978,'Customer Names'!H1644:H3978)</f>
        <v>Fischer-Daly</v>
      </c>
      <c r="C1644" s="7">
        <v>38.9</v>
      </c>
      <c r="D1644" s="7" t="str">
        <f>_xlfn.XLOOKUP(A1644,'Medical Examinations'!J1644:J3978,'Medical Examinations'!M1644:M3978)</f>
        <v>No</v>
      </c>
      <c r="E1644" s="7" t="str">
        <f>_xlfn.XLOOKUP(A1644,'Medical Examinations'!J1644:J3978,'Medical Examinations'!N1644:N3978)</f>
        <v>No</v>
      </c>
      <c r="F1644" s="7" t="str">
        <f>_xlfn.XLOOKUP(A1644,'Medical Examinations'!J1644:J3978,'Medical Examinations'!O1644:O3978)</f>
        <v>No</v>
      </c>
      <c r="G1644" s="7">
        <v>0</v>
      </c>
      <c r="H1644" s="7" t="str">
        <f>_xlfn.XLOOKUP(A1644,'Medical Examinations'!J1644:J3978,'Medical Examinations'!Q1644:Q3978)</f>
        <v>No</v>
      </c>
      <c r="I1644" s="7" t="str">
        <f>_xlfn.XLOOKUP(A1644,'Medical Examinations'!J1644:J3978,'Medical Examinations'!S1644:S3978)</f>
        <v>Obesity</v>
      </c>
      <c r="J1644" s="7" t="str">
        <f>_xlfn.XLOOKUP(A1644,'Hospitalisation Details'!$K$2:$K$2344,'Hospitalisation Details'!$V$2:$V$2344,0)</f>
        <v>22-Jul-1989</v>
      </c>
      <c r="K1644" s="24">
        <f>_xlfn.XLOOKUP(A1644,'Hospitalisation Details'!$K$2:$K$2344,'Hospitalisation Details'!$P$2:$P$2344,0)</f>
        <v>5972.38</v>
      </c>
      <c r="L1644" s="24" t="str">
        <f>_xlfn.XLOOKUP(A1644,'Hospitalisation Details'!$K$2:$K$2344,'Hospitalisation Details'!$Q$2:$Q$2344,0)</f>
        <v>tier - 2</v>
      </c>
      <c r="M1644" s="5" t="str">
        <f>_xlfn.XLOOKUP(A1644,'Hospitalisation Details'!$K$2:$K$2344,'Hospitalisation Details'!$R$2:$R$2344,0)</f>
        <v>tier - 2</v>
      </c>
      <c r="N1644" s="5" t="str">
        <f>_xlfn.XLOOKUP(A1644,'Hospitalisation Details'!$K$2:$K$2344,'Hospitalisation Details'!$S$2:$S$2344,0)</f>
        <v>R1011</v>
      </c>
    </row>
    <row r="1645" spans="1:14" ht="15.6" x14ac:dyDescent="0.3">
      <c r="A1645" s="8" t="s">
        <v>727</v>
      </c>
      <c r="B1645" s="7" t="str">
        <f>_xlfn.XLOOKUP(A1645,'Customer Names'!E1645:E3979,'Customer Names'!H1645:H3979)</f>
        <v>Asher</v>
      </c>
      <c r="C1645" s="7">
        <v>26.9</v>
      </c>
      <c r="D1645" s="7" t="str">
        <f>_xlfn.XLOOKUP(A1645,'Medical Examinations'!J1645:J3979,'Medical Examinations'!M1645:M3979)</f>
        <v>No</v>
      </c>
      <c r="E1645" s="7" t="str">
        <f>_xlfn.XLOOKUP(A1645,'Medical Examinations'!J1645:J3979,'Medical Examinations'!N1645:N3979)</f>
        <v>No</v>
      </c>
      <c r="F1645" s="7" t="str">
        <f>_xlfn.XLOOKUP(A1645,'Medical Examinations'!J1645:J3979,'Medical Examinations'!O1645:O3979)</f>
        <v>No</v>
      </c>
      <c r="G1645" s="7">
        <v>0</v>
      </c>
      <c r="H1645" s="7" t="str">
        <f>_xlfn.XLOOKUP(A1645,'Medical Examinations'!J1645:J3979,'Medical Examinations'!Q1645:Q3979)</f>
        <v>No</v>
      </c>
      <c r="I1645" s="7" t="str">
        <f>_xlfn.XLOOKUP(A1645,'Medical Examinations'!J1645:J3979,'Medical Examinations'!S1645:S3979)</f>
        <v>Over Weight</v>
      </c>
      <c r="J1645" s="7" t="str">
        <f>_xlfn.XLOOKUP(A1645,'Hospitalisation Details'!$K$2:$K$2344,'Hospitalisation Details'!$V$2:$V$2344,0)</f>
        <v>21-Jul-1980</v>
      </c>
      <c r="K1645" s="24">
        <f>_xlfn.XLOOKUP(A1645,'Hospitalisation Details'!$K$2:$K$2344,'Hospitalisation Details'!$P$2:$P$2344,0)</f>
        <v>5969.72</v>
      </c>
      <c r="L1645" s="24" t="str">
        <f>_xlfn.XLOOKUP(A1645,'Hospitalisation Details'!$K$2:$K$2344,'Hospitalisation Details'!$Q$2:$Q$2344,0)</f>
        <v>tier - 3</v>
      </c>
      <c r="M1645" s="5" t="str">
        <f>_xlfn.XLOOKUP(A1645,'Hospitalisation Details'!$K$2:$K$2344,'Hospitalisation Details'!$R$2:$R$2344,0)</f>
        <v>tier - 3</v>
      </c>
      <c r="N1645" s="5" t="str">
        <f>_xlfn.XLOOKUP(A1645,'Hospitalisation Details'!$K$2:$K$2344,'Hospitalisation Details'!$S$2:$S$2344,0)</f>
        <v>R1011</v>
      </c>
    </row>
    <row r="1646" spans="1:14" ht="15.6" x14ac:dyDescent="0.3">
      <c r="A1646" s="8" t="s">
        <v>726</v>
      </c>
      <c r="B1646" s="7" t="str">
        <f>_xlfn.XLOOKUP(A1646,'Customer Names'!E1646:E3980,'Customer Names'!H1646:H3980)</f>
        <v>Zhou</v>
      </c>
      <c r="C1646" s="7">
        <v>24.86</v>
      </c>
      <c r="D1646" s="7" t="str">
        <f>_xlfn.XLOOKUP(A1646,'Medical Examinations'!J1646:J3980,'Medical Examinations'!M1646:M3980)</f>
        <v>No</v>
      </c>
      <c r="E1646" s="7" t="str">
        <f>_xlfn.XLOOKUP(A1646,'Medical Examinations'!J1646:J3980,'Medical Examinations'!N1646:N3980)</f>
        <v>No</v>
      </c>
      <c r="F1646" s="7" t="str">
        <f>_xlfn.XLOOKUP(A1646,'Medical Examinations'!J1646:J3980,'Medical Examinations'!O1646:O3980)</f>
        <v>No</v>
      </c>
      <c r="G1646" s="7">
        <v>0</v>
      </c>
      <c r="H1646" s="7" t="str">
        <f>_xlfn.XLOOKUP(A1646,'Medical Examinations'!J1646:J3980,'Medical Examinations'!Q1646:Q3980)</f>
        <v>No</v>
      </c>
      <c r="I1646" s="7" t="str">
        <f>_xlfn.XLOOKUP(A1646,'Medical Examinations'!J1646:J3980,'Medical Examinations'!S1646:S3980)</f>
        <v>Normal Weight</v>
      </c>
      <c r="J1646" s="7" t="str">
        <f>_xlfn.XLOOKUP(A1646,'Hospitalisation Details'!$K$2:$K$2344,'Hospitalisation Details'!$V$2:$V$2344,0)</f>
        <v>5-Aug-1980</v>
      </c>
      <c r="K1646" s="24">
        <f>_xlfn.XLOOKUP(A1646,'Hospitalisation Details'!$K$2:$K$2344,'Hospitalisation Details'!$P$2:$P$2344,0)</f>
        <v>5966.89</v>
      </c>
      <c r="L1646" s="24" t="str">
        <f>_xlfn.XLOOKUP(A1646,'Hospitalisation Details'!$K$2:$K$2344,'Hospitalisation Details'!$Q$2:$Q$2344,0)</f>
        <v>tier - 2</v>
      </c>
      <c r="M1646" s="5" t="str">
        <f>_xlfn.XLOOKUP(A1646,'Hospitalisation Details'!$K$2:$K$2344,'Hospitalisation Details'!$R$2:$R$2344,0)</f>
        <v>tier - 3</v>
      </c>
      <c r="N1646" s="5" t="str">
        <f>_xlfn.XLOOKUP(A1646,'Hospitalisation Details'!$K$2:$K$2344,'Hospitalisation Details'!$S$2:$S$2344,0)</f>
        <v>R1013</v>
      </c>
    </row>
    <row r="1647" spans="1:14" ht="15.6" x14ac:dyDescent="0.3">
      <c r="A1647" s="8" t="s">
        <v>725</v>
      </c>
      <c r="B1647" s="7" t="str">
        <f>_xlfn.XLOOKUP(A1647,'Customer Names'!E1647:E3981,'Customer Names'!H1647:H3981)</f>
        <v>Rudder</v>
      </c>
      <c r="C1647" s="7">
        <v>39.14</v>
      </c>
      <c r="D1647" s="7" t="str">
        <f>_xlfn.XLOOKUP(A1647,'Medical Examinations'!J1647:J3981,'Medical Examinations'!M1647:M3981)</f>
        <v>No</v>
      </c>
      <c r="E1647" s="7" t="str">
        <f>_xlfn.XLOOKUP(A1647,'Medical Examinations'!J1647:J3981,'Medical Examinations'!N1647:N3981)</f>
        <v>yes</v>
      </c>
      <c r="F1647" s="7" t="str">
        <f>_xlfn.XLOOKUP(A1647,'Medical Examinations'!J1647:J3981,'Medical Examinations'!O1647:O3981)</f>
        <v>No</v>
      </c>
      <c r="G1647" s="7">
        <v>1</v>
      </c>
      <c r="H1647" s="7" t="str">
        <f>_xlfn.XLOOKUP(A1647,'Medical Examinations'!J1647:J3981,'Medical Examinations'!Q1647:Q3981)</f>
        <v>No</v>
      </c>
      <c r="I1647" s="7" t="str">
        <f>_xlfn.XLOOKUP(A1647,'Medical Examinations'!J1647:J3981,'Medical Examinations'!S1647:S3981)</f>
        <v>Obesity</v>
      </c>
      <c r="J1647" s="7" t="str">
        <f>_xlfn.XLOOKUP(A1647,'Hospitalisation Details'!$K$2:$K$2344,'Hospitalisation Details'!$V$2:$V$2344,0)</f>
        <v>15-Jul-2004</v>
      </c>
      <c r="K1647" s="24">
        <f>_xlfn.XLOOKUP(A1647,'Hospitalisation Details'!$K$2:$K$2344,'Hospitalisation Details'!$P$2:$P$2344,0)</f>
        <v>5960.91</v>
      </c>
      <c r="L1647" s="24" t="str">
        <f>_xlfn.XLOOKUP(A1647,'Hospitalisation Details'!$K$2:$K$2344,'Hospitalisation Details'!$Q$2:$Q$2344,0)</f>
        <v>tier - 2</v>
      </c>
      <c r="M1647" s="5" t="str">
        <f>_xlfn.XLOOKUP(A1647,'Hospitalisation Details'!$K$2:$K$2344,'Hospitalisation Details'!$R$2:$R$2344,0)</f>
        <v>tier - 1</v>
      </c>
      <c r="N1647" s="5" t="str">
        <f>_xlfn.XLOOKUP(A1647,'Hospitalisation Details'!$K$2:$K$2344,'Hospitalisation Details'!$S$2:$S$2344,0)</f>
        <v>R1026</v>
      </c>
    </row>
    <row r="1648" spans="1:14" ht="15.6" x14ac:dyDescent="0.3">
      <c r="A1648" s="8" t="s">
        <v>724</v>
      </c>
      <c r="B1648" s="7" t="str">
        <f>_xlfn.XLOOKUP(A1648,'Customer Names'!E1648:E3982,'Customer Names'!H1648:H3982)</f>
        <v>Cartmell</v>
      </c>
      <c r="C1648" s="7">
        <v>39.799999999999997</v>
      </c>
      <c r="D1648" s="7" t="str">
        <f>_xlfn.XLOOKUP(A1648,'Medical Examinations'!J1648:J3982,'Medical Examinations'!M1648:M3982)</f>
        <v>No</v>
      </c>
      <c r="E1648" s="7" t="str">
        <f>_xlfn.XLOOKUP(A1648,'Medical Examinations'!J1648:J3982,'Medical Examinations'!N1648:N3982)</f>
        <v>No</v>
      </c>
      <c r="F1648" s="7" t="str">
        <f>_xlfn.XLOOKUP(A1648,'Medical Examinations'!J1648:J3982,'Medical Examinations'!O1648:O3982)</f>
        <v>Yes</v>
      </c>
      <c r="G1648" s="7">
        <v>1</v>
      </c>
      <c r="H1648" s="7" t="str">
        <f>_xlfn.XLOOKUP(A1648,'Medical Examinations'!J1648:J3982,'Medical Examinations'!Q1648:Q3982)</f>
        <v>No</v>
      </c>
      <c r="I1648" s="7" t="str">
        <f>_xlfn.XLOOKUP(A1648,'Medical Examinations'!J1648:J3982,'Medical Examinations'!S1648:S3982)</f>
        <v>Obesity</v>
      </c>
      <c r="J1648" s="7" t="str">
        <f>_xlfn.XLOOKUP(A1648,'Hospitalisation Details'!$K$2:$K$2344,'Hospitalisation Details'!$V$2:$V$2344,0)</f>
        <v>13-Aug-2003</v>
      </c>
      <c r="K1648" s="24">
        <f>_xlfn.XLOOKUP(A1648,'Hospitalisation Details'!$K$2:$K$2344,'Hospitalisation Details'!$P$2:$P$2344,0)</f>
        <v>5957.35</v>
      </c>
      <c r="L1648" s="24" t="str">
        <f>_xlfn.XLOOKUP(A1648,'Hospitalisation Details'!$K$2:$K$2344,'Hospitalisation Details'!$Q$2:$Q$2344,0)</f>
        <v>tier - 2</v>
      </c>
      <c r="M1648" s="5" t="str">
        <f>_xlfn.XLOOKUP(A1648,'Hospitalisation Details'!$K$2:$K$2344,'Hospitalisation Details'!$R$2:$R$2344,0)</f>
        <v>tier - 2</v>
      </c>
      <c r="N1648" s="5" t="str">
        <f>_xlfn.XLOOKUP(A1648,'Hospitalisation Details'!$K$2:$K$2344,'Hospitalisation Details'!$S$2:$S$2344,0)</f>
        <v>R1012</v>
      </c>
    </row>
    <row r="1649" spans="1:14" ht="15.6" x14ac:dyDescent="0.3">
      <c r="A1649" s="8" t="s">
        <v>723</v>
      </c>
      <c r="B1649" s="7" t="str">
        <f>_xlfn.XLOOKUP(A1649,'Customer Names'!E1649:E3983,'Customer Names'!H1649:H3983)</f>
        <v>Troland</v>
      </c>
      <c r="C1649" s="7">
        <v>34.32</v>
      </c>
      <c r="D1649" s="7" t="str">
        <f>_xlfn.XLOOKUP(A1649,'Medical Examinations'!J1649:J3983,'Medical Examinations'!M1649:M3983)</f>
        <v>No</v>
      </c>
      <c r="E1649" s="7" t="str">
        <f>_xlfn.XLOOKUP(A1649,'Medical Examinations'!J1649:J3983,'Medical Examinations'!N1649:N3983)</f>
        <v>No</v>
      </c>
      <c r="F1649" s="7" t="str">
        <f>_xlfn.XLOOKUP(A1649,'Medical Examinations'!J1649:J3983,'Medical Examinations'!O1649:O3983)</f>
        <v>No</v>
      </c>
      <c r="G1649" s="7">
        <v>1</v>
      </c>
      <c r="H1649" s="7" t="str">
        <f>_xlfn.XLOOKUP(A1649,'Medical Examinations'!J1649:J3983,'Medical Examinations'!Q1649:Q3983)</f>
        <v>No</v>
      </c>
      <c r="I1649" s="7" t="str">
        <f>_xlfn.XLOOKUP(A1649,'Medical Examinations'!J1649:J3983,'Medical Examinations'!S1649:S3983)</f>
        <v>Obesity</v>
      </c>
      <c r="J1649" s="7" t="str">
        <f>_xlfn.XLOOKUP(A1649,'Hospitalisation Details'!$K$2:$K$2344,'Hospitalisation Details'!$V$2:$V$2344,0)</f>
        <v>14-Jul-1987</v>
      </c>
      <c r="K1649" s="24">
        <f>_xlfn.XLOOKUP(A1649,'Hospitalisation Details'!$K$2:$K$2344,'Hospitalisation Details'!$P$2:$P$2344,0)</f>
        <v>5934.38</v>
      </c>
      <c r="L1649" s="24" t="str">
        <f>_xlfn.XLOOKUP(A1649,'Hospitalisation Details'!$K$2:$K$2344,'Hospitalisation Details'!$Q$2:$Q$2344,0)</f>
        <v>tier - 3</v>
      </c>
      <c r="M1649" s="5" t="str">
        <f>_xlfn.XLOOKUP(A1649,'Hospitalisation Details'!$K$2:$K$2344,'Hospitalisation Details'!$R$2:$R$2344,0)</f>
        <v>tier - 2</v>
      </c>
      <c r="N1649" s="5" t="str">
        <f>_xlfn.XLOOKUP(A1649,'Hospitalisation Details'!$K$2:$K$2344,'Hospitalisation Details'!$S$2:$S$2344,0)</f>
        <v>R1013</v>
      </c>
    </row>
    <row r="1650" spans="1:14" ht="15.6" x14ac:dyDescent="0.3">
      <c r="A1650" s="8" t="s">
        <v>722</v>
      </c>
      <c r="B1650" s="7" t="str">
        <f>_xlfn.XLOOKUP(A1650,'Customer Names'!E1650:E3984,'Customer Names'!H1650:H3984)</f>
        <v>Hall</v>
      </c>
      <c r="C1650" s="7">
        <v>32.51</v>
      </c>
      <c r="D1650" s="7" t="str">
        <f>_xlfn.XLOOKUP(A1650,'Medical Examinations'!J1650:J3984,'Medical Examinations'!M1650:M3984)</f>
        <v>No</v>
      </c>
      <c r="E1650" s="7" t="str">
        <f>_xlfn.XLOOKUP(A1650,'Medical Examinations'!J1650:J3984,'Medical Examinations'!N1650:N3984)</f>
        <v>No</v>
      </c>
      <c r="F1650" s="7" t="str">
        <f>_xlfn.XLOOKUP(A1650,'Medical Examinations'!J1650:J3984,'Medical Examinations'!O1650:O3984)</f>
        <v>No</v>
      </c>
      <c r="G1650" s="7">
        <v>0</v>
      </c>
      <c r="H1650" s="7" t="str">
        <f>_xlfn.XLOOKUP(A1650,'Medical Examinations'!J1650:J3984,'Medical Examinations'!Q1650:Q3984)</f>
        <v>No</v>
      </c>
      <c r="I1650" s="7" t="str">
        <f>_xlfn.XLOOKUP(A1650,'Medical Examinations'!J1650:J3984,'Medical Examinations'!S1650:S3984)</f>
        <v>Obesity</v>
      </c>
      <c r="J1650" s="7" t="str">
        <f>_xlfn.XLOOKUP(A1650,'Hospitalisation Details'!$K$2:$K$2344,'Hospitalisation Details'!$V$2:$V$2344,0)</f>
        <v>30-Jul-1994</v>
      </c>
      <c r="K1650" s="24">
        <f>_xlfn.XLOOKUP(A1650,'Hospitalisation Details'!$K$2:$K$2344,'Hospitalisation Details'!$P$2:$P$2344,0)</f>
        <v>5927.65</v>
      </c>
      <c r="L1650" s="24" t="str">
        <f>_xlfn.XLOOKUP(A1650,'Hospitalisation Details'!$K$2:$K$2344,'Hospitalisation Details'!$Q$2:$Q$2344,0)</f>
        <v>tier - 2</v>
      </c>
      <c r="M1650" s="5" t="str">
        <f>_xlfn.XLOOKUP(A1650,'Hospitalisation Details'!$K$2:$K$2344,'Hospitalisation Details'!$R$2:$R$2344,0)</f>
        <v>tier - 1</v>
      </c>
      <c r="N1650" s="5" t="str">
        <f>_xlfn.XLOOKUP(A1650,'Hospitalisation Details'!$K$2:$K$2344,'Hospitalisation Details'!$S$2:$S$2344,0)</f>
        <v>R1012</v>
      </c>
    </row>
    <row r="1651" spans="1:14" ht="15.6" x14ac:dyDescent="0.3">
      <c r="A1651" s="8" t="s">
        <v>721</v>
      </c>
      <c r="B1651" s="7" t="str">
        <f>_xlfn.XLOOKUP(A1651,'Customer Names'!E1651:E3985,'Customer Names'!H1651:H3985)</f>
        <v>Berg</v>
      </c>
      <c r="C1651" s="7">
        <v>30.71</v>
      </c>
      <c r="D1651" s="7" t="str">
        <f>_xlfn.XLOOKUP(A1651,'Medical Examinations'!J1651:J3985,'Medical Examinations'!M1651:M3985)</f>
        <v>No</v>
      </c>
      <c r="E1651" s="7" t="str">
        <f>_xlfn.XLOOKUP(A1651,'Medical Examinations'!J1651:J3985,'Medical Examinations'!N1651:N3985)</f>
        <v>No</v>
      </c>
      <c r="F1651" s="7" t="str">
        <f>_xlfn.XLOOKUP(A1651,'Medical Examinations'!J1651:J3985,'Medical Examinations'!O1651:O3985)</f>
        <v>Yes</v>
      </c>
      <c r="G1651" s="7">
        <v>1</v>
      </c>
      <c r="H1651" s="7" t="str">
        <f>_xlfn.XLOOKUP(A1651,'Medical Examinations'!J1651:J3985,'Medical Examinations'!Q1651:Q3985)</f>
        <v>No</v>
      </c>
      <c r="I1651" s="7" t="str">
        <f>_xlfn.XLOOKUP(A1651,'Medical Examinations'!J1651:J3985,'Medical Examinations'!S1651:S3985)</f>
        <v>Obesity</v>
      </c>
      <c r="J1651" s="7" t="str">
        <f>_xlfn.XLOOKUP(A1651,'Hospitalisation Details'!$K$2:$K$2344,'Hospitalisation Details'!$V$2:$V$2344,0)</f>
        <v>13-Aug-1993</v>
      </c>
      <c r="K1651" s="24">
        <f>_xlfn.XLOOKUP(A1651,'Hospitalisation Details'!$K$2:$K$2344,'Hospitalisation Details'!$P$2:$P$2344,0)</f>
        <v>5926.93</v>
      </c>
      <c r="L1651" s="24" t="str">
        <f>_xlfn.XLOOKUP(A1651,'Hospitalisation Details'!$K$2:$K$2344,'Hospitalisation Details'!$Q$2:$Q$2344,0)</f>
        <v>tier - 2</v>
      </c>
      <c r="M1651" s="5" t="str">
        <f>_xlfn.XLOOKUP(A1651,'Hospitalisation Details'!$K$2:$K$2344,'Hospitalisation Details'!$R$2:$R$2344,0)</f>
        <v>tier - 2</v>
      </c>
      <c r="N1651" s="5" t="str">
        <f>_xlfn.XLOOKUP(A1651,'Hospitalisation Details'!$K$2:$K$2344,'Hospitalisation Details'!$S$2:$S$2344,0)</f>
        <v>R1025</v>
      </c>
    </row>
    <row r="1652" spans="1:14" ht="15.6" x14ac:dyDescent="0.3">
      <c r="A1652" s="8" t="s">
        <v>720</v>
      </c>
      <c r="B1652" s="7" t="str">
        <f>_xlfn.XLOOKUP(A1652,'Customer Names'!E1652:E3986,'Customer Names'!H1652:H3986)</f>
        <v>Engtrakul</v>
      </c>
      <c r="C1652" s="7">
        <v>28.9</v>
      </c>
      <c r="D1652" s="7" t="str">
        <f>_xlfn.XLOOKUP(A1652,'Medical Examinations'!J1652:J3986,'Medical Examinations'!M1652:M3986)</f>
        <v>No</v>
      </c>
      <c r="E1652" s="7" t="str">
        <f>_xlfn.XLOOKUP(A1652,'Medical Examinations'!J1652:J3986,'Medical Examinations'!N1652:N3986)</f>
        <v>No</v>
      </c>
      <c r="F1652" s="7" t="str">
        <f>_xlfn.XLOOKUP(A1652,'Medical Examinations'!J1652:J3986,'Medical Examinations'!O1652:O3986)</f>
        <v>No</v>
      </c>
      <c r="G1652" s="7">
        <v>1</v>
      </c>
      <c r="H1652" s="7" t="str">
        <f>_xlfn.XLOOKUP(A1652,'Medical Examinations'!J1652:J3986,'Medical Examinations'!Q1652:Q3986)</f>
        <v>No</v>
      </c>
      <c r="I1652" s="7" t="str">
        <f>_xlfn.XLOOKUP(A1652,'Medical Examinations'!J1652:J3986,'Medical Examinations'!S1652:S3986)</f>
        <v>Over Weight</v>
      </c>
      <c r="J1652" s="7" t="str">
        <f>_xlfn.XLOOKUP(A1652,'Hospitalisation Details'!$K$2:$K$2344,'Hospitalisation Details'!$V$2:$V$2344,0)</f>
        <v>29-Jul-1987</v>
      </c>
      <c r="K1652" s="24">
        <f>_xlfn.XLOOKUP(A1652,'Hospitalisation Details'!$K$2:$K$2344,'Hospitalisation Details'!$P$2:$P$2344,0)</f>
        <v>5926.85</v>
      </c>
      <c r="L1652" s="24" t="str">
        <f>_xlfn.XLOOKUP(A1652,'Hospitalisation Details'!$K$2:$K$2344,'Hospitalisation Details'!$Q$2:$Q$2344,0)</f>
        <v>tier - 3</v>
      </c>
      <c r="M1652" s="5" t="str">
        <f>_xlfn.XLOOKUP(A1652,'Hospitalisation Details'!$K$2:$K$2344,'Hospitalisation Details'!$R$2:$R$2344,0)</f>
        <v>tier - 3</v>
      </c>
      <c r="N1652" s="5" t="str">
        <f>_xlfn.XLOOKUP(A1652,'Hospitalisation Details'!$K$2:$K$2344,'Hospitalisation Details'!$S$2:$S$2344,0)</f>
        <v>R1011</v>
      </c>
    </row>
    <row r="1653" spans="1:14" ht="15.6" x14ac:dyDescent="0.3">
      <c r="A1653" s="8" t="s">
        <v>719</v>
      </c>
      <c r="B1653" s="7" t="str">
        <f>_xlfn.XLOOKUP(A1653,'Customer Names'!E1653:E3987,'Customer Names'!H1653:H3987)</f>
        <v>Leonhardt</v>
      </c>
      <c r="C1653" s="7">
        <v>36.19</v>
      </c>
      <c r="D1653" s="7" t="str">
        <f>_xlfn.XLOOKUP(A1653,'Medical Examinations'!J1653:J3987,'Medical Examinations'!M1653:M3987)</f>
        <v>No</v>
      </c>
      <c r="E1653" s="7" t="str">
        <f>_xlfn.XLOOKUP(A1653,'Medical Examinations'!J1653:J3987,'Medical Examinations'!N1653:N3987)</f>
        <v>No</v>
      </c>
      <c r="F1653" s="7" t="str">
        <f>_xlfn.XLOOKUP(A1653,'Medical Examinations'!J1653:J3987,'Medical Examinations'!O1653:O3987)</f>
        <v>No</v>
      </c>
      <c r="G1653" s="7">
        <v>0</v>
      </c>
      <c r="H1653" s="7" t="str">
        <f>_xlfn.XLOOKUP(A1653,'Medical Examinations'!J1653:J3987,'Medical Examinations'!Q1653:Q3987)</f>
        <v>No</v>
      </c>
      <c r="I1653" s="7" t="str">
        <f>_xlfn.XLOOKUP(A1653,'Medical Examinations'!J1653:J3987,'Medical Examinations'!S1653:S3987)</f>
        <v>Obesity</v>
      </c>
      <c r="J1653" s="7" t="str">
        <f>_xlfn.XLOOKUP(A1653,'Hospitalisation Details'!$K$2:$K$2344,'Hospitalisation Details'!$V$2:$V$2344,0)</f>
        <v>21-Dec-1982</v>
      </c>
      <c r="K1653" s="24">
        <f>_xlfn.XLOOKUP(A1653,'Hospitalisation Details'!$K$2:$K$2344,'Hospitalisation Details'!$P$2:$P$2344,0)</f>
        <v>5920.1</v>
      </c>
      <c r="L1653" s="24" t="str">
        <f>_xlfn.XLOOKUP(A1653,'Hospitalisation Details'!$K$2:$K$2344,'Hospitalisation Details'!$Q$2:$Q$2344,0)</f>
        <v>tier - 2</v>
      </c>
      <c r="M1653" s="5" t="str">
        <f>_xlfn.XLOOKUP(A1653,'Hospitalisation Details'!$K$2:$K$2344,'Hospitalisation Details'!$R$2:$R$2344,0)</f>
        <v>tier - 1</v>
      </c>
      <c r="N1653" s="5" t="str">
        <f>_xlfn.XLOOKUP(A1653,'Hospitalisation Details'!$K$2:$K$2344,'Hospitalisation Details'!$S$2:$S$2344,0)</f>
        <v>R1013</v>
      </c>
    </row>
    <row r="1654" spans="1:14" ht="15.6" x14ac:dyDescent="0.3">
      <c r="A1654" s="8" t="s">
        <v>718</v>
      </c>
      <c r="B1654" s="7" t="str">
        <f>_xlfn.XLOOKUP(A1654,'Customer Names'!E1654:E3988,'Customer Names'!H1654:H3988)</f>
        <v>Goetz</v>
      </c>
      <c r="C1654" s="7">
        <v>29.6</v>
      </c>
      <c r="D1654" s="7" t="str">
        <f>_xlfn.XLOOKUP(A1654,'Medical Examinations'!J1654:J3988,'Medical Examinations'!M1654:M3988)</f>
        <v>No</v>
      </c>
      <c r="E1654" s="7" t="str">
        <f>_xlfn.XLOOKUP(A1654,'Medical Examinations'!J1654:J3988,'Medical Examinations'!N1654:N3988)</f>
        <v>No</v>
      </c>
      <c r="F1654" s="7" t="str">
        <f>_xlfn.XLOOKUP(A1654,'Medical Examinations'!J1654:J3988,'Medical Examinations'!O1654:O3988)</f>
        <v>No</v>
      </c>
      <c r="G1654" s="7">
        <v>0</v>
      </c>
      <c r="H1654" s="7" t="str">
        <f>_xlfn.XLOOKUP(A1654,'Medical Examinations'!J1654:J3988,'Medical Examinations'!Q1654:Q3988)</f>
        <v>No</v>
      </c>
      <c r="I1654" s="7" t="str">
        <f>_xlfn.XLOOKUP(A1654,'Medical Examinations'!J1654:J3988,'Medical Examinations'!S1654:S3988)</f>
        <v>Over Weight</v>
      </c>
      <c r="J1654" s="7" t="str">
        <f>_xlfn.XLOOKUP(A1654,'Hospitalisation Details'!$K$2:$K$2344,'Hospitalisation Details'!$V$2:$V$2344,0)</f>
        <v>8-Jul-1982</v>
      </c>
      <c r="K1654" s="24">
        <f>_xlfn.XLOOKUP(A1654,'Hospitalisation Details'!$K$2:$K$2344,'Hospitalisation Details'!$P$2:$P$2344,0)</f>
        <v>5910.94</v>
      </c>
      <c r="L1654" s="24" t="str">
        <f>_xlfn.XLOOKUP(A1654,'Hospitalisation Details'!$K$2:$K$2344,'Hospitalisation Details'!$Q$2:$Q$2344,0)</f>
        <v>tier - 2</v>
      </c>
      <c r="M1654" s="5" t="str">
        <f>_xlfn.XLOOKUP(A1654,'Hospitalisation Details'!$K$2:$K$2344,'Hospitalisation Details'!$R$2:$R$2344,0)</f>
        <v>tier - 1</v>
      </c>
      <c r="N1654" s="5" t="str">
        <f>_xlfn.XLOOKUP(A1654,'Hospitalisation Details'!$K$2:$K$2344,'Hospitalisation Details'!$S$2:$S$2344,0)</f>
        <v>R1011</v>
      </c>
    </row>
    <row r="1655" spans="1:14" ht="15.6" x14ac:dyDescent="0.3">
      <c r="A1655" s="8" t="s">
        <v>717</v>
      </c>
      <c r="B1655" s="7" t="str">
        <f>_xlfn.XLOOKUP(A1655,'Customer Names'!E1655:E3989,'Customer Names'!H1655:H3989)</f>
        <v>Cacharelis</v>
      </c>
      <c r="C1655" s="7">
        <v>30.95</v>
      </c>
      <c r="D1655" s="7" t="str">
        <f>_xlfn.XLOOKUP(A1655,'Medical Examinations'!J1655:J3989,'Medical Examinations'!M1655:M3989)</f>
        <v>No</v>
      </c>
      <c r="E1655" s="7" t="str">
        <f>_xlfn.XLOOKUP(A1655,'Medical Examinations'!J1655:J3989,'Medical Examinations'!N1655:N3989)</f>
        <v>No</v>
      </c>
      <c r="F1655" s="7" t="str">
        <f>_xlfn.XLOOKUP(A1655,'Medical Examinations'!J1655:J3989,'Medical Examinations'!O1655:O3989)</f>
        <v>Yes</v>
      </c>
      <c r="G1655" s="7">
        <v>1</v>
      </c>
      <c r="H1655" s="7" t="str">
        <f>_xlfn.XLOOKUP(A1655,'Medical Examinations'!J1655:J3989,'Medical Examinations'!Q1655:Q3989)</f>
        <v>No</v>
      </c>
      <c r="I1655" s="7" t="str">
        <f>_xlfn.XLOOKUP(A1655,'Medical Examinations'!J1655:J3989,'Medical Examinations'!S1655:S3989)</f>
        <v>Obesity</v>
      </c>
      <c r="J1655" s="7" t="str">
        <f>_xlfn.XLOOKUP(A1655,'Hospitalisation Details'!$K$2:$K$2344,'Hospitalisation Details'!$V$2:$V$2344,0)</f>
        <v>19-Oct-1993</v>
      </c>
      <c r="K1655" s="24">
        <f>_xlfn.XLOOKUP(A1655,'Hospitalisation Details'!$K$2:$K$2344,'Hospitalisation Details'!$P$2:$P$2344,0)</f>
        <v>5877.02</v>
      </c>
      <c r="L1655" s="24" t="str">
        <f>_xlfn.XLOOKUP(A1655,'Hospitalisation Details'!$K$2:$K$2344,'Hospitalisation Details'!$Q$2:$Q$2344,0)</f>
        <v>tier - 2</v>
      </c>
      <c r="M1655" s="5" t="str">
        <f>_xlfn.XLOOKUP(A1655,'Hospitalisation Details'!$K$2:$K$2344,'Hospitalisation Details'!$R$2:$R$2344,0)</f>
        <v>tier - 2</v>
      </c>
      <c r="N1655" s="5" t="str">
        <f>_xlfn.XLOOKUP(A1655,'Hospitalisation Details'!$K$2:$K$2344,'Hospitalisation Details'!$S$2:$S$2344,0)</f>
        <v>R1021</v>
      </c>
    </row>
    <row r="1656" spans="1:14" ht="15.6" x14ac:dyDescent="0.3">
      <c r="A1656" s="8" t="s">
        <v>716</v>
      </c>
      <c r="B1656" s="7" t="str">
        <f>_xlfn.XLOOKUP(A1656,'Customer Names'!E1656:E3990,'Customer Names'!H1656:H3990)</f>
        <v>Kariolis</v>
      </c>
      <c r="C1656" s="7">
        <v>19.95</v>
      </c>
      <c r="D1656" s="7" t="str">
        <f>_xlfn.XLOOKUP(A1656,'Medical Examinations'!J1656:J3990,'Medical Examinations'!M1656:M3990)</f>
        <v>No</v>
      </c>
      <c r="E1656" s="7" t="str">
        <f>_xlfn.XLOOKUP(A1656,'Medical Examinations'!J1656:J3990,'Medical Examinations'!N1656:N3990)</f>
        <v>No</v>
      </c>
      <c r="F1656" s="7" t="str">
        <f>_xlfn.XLOOKUP(A1656,'Medical Examinations'!J1656:J3990,'Medical Examinations'!O1656:O3990)</f>
        <v>No</v>
      </c>
      <c r="G1656" s="7">
        <v>1</v>
      </c>
      <c r="H1656" s="7" t="str">
        <f>_xlfn.XLOOKUP(A1656,'Medical Examinations'!J1656:J3990,'Medical Examinations'!Q1656:Q3990)</f>
        <v>No</v>
      </c>
      <c r="I1656" s="7" t="str">
        <f>_xlfn.XLOOKUP(A1656,'Medical Examinations'!J1656:J3990,'Medical Examinations'!S1656:S3990)</f>
        <v>Normal Weight</v>
      </c>
      <c r="J1656" s="7" t="str">
        <f>_xlfn.XLOOKUP(A1656,'Hospitalisation Details'!$K$2:$K$2344,'Hospitalisation Details'!$V$2:$V$2344,0)</f>
        <v>22-Nov-1984</v>
      </c>
      <c r="K1656" s="24">
        <f>_xlfn.XLOOKUP(A1656,'Hospitalisation Details'!$K$2:$K$2344,'Hospitalisation Details'!$P$2:$P$2344,0)</f>
        <v>5855.9</v>
      </c>
      <c r="L1656" s="24" t="str">
        <f>_xlfn.XLOOKUP(A1656,'Hospitalisation Details'!$K$2:$K$2344,'Hospitalisation Details'!$Q$2:$Q$2344,0)</f>
        <v>tier - 2</v>
      </c>
      <c r="M1656" s="5" t="str">
        <f>_xlfn.XLOOKUP(A1656,'Hospitalisation Details'!$K$2:$K$2344,'Hospitalisation Details'!$R$2:$R$2344,0)</f>
        <v>tier - 3</v>
      </c>
      <c r="N1656" s="5" t="str">
        <f>_xlfn.XLOOKUP(A1656,'Hospitalisation Details'!$K$2:$K$2344,'Hospitalisation Details'!$S$2:$S$2344,0)</f>
        <v>R1012</v>
      </c>
    </row>
    <row r="1657" spans="1:14" ht="15.6" x14ac:dyDescent="0.3">
      <c r="A1657" s="8" t="s">
        <v>715</v>
      </c>
      <c r="B1657" s="7" t="str">
        <f>_xlfn.XLOOKUP(A1657,'Customer Names'!E1657:E3991,'Customer Names'!H1657:H3991)</f>
        <v>Zelwin</v>
      </c>
      <c r="C1657" s="7">
        <v>23.65</v>
      </c>
      <c r="D1657" s="7" t="str">
        <f>_xlfn.XLOOKUP(A1657,'Medical Examinations'!J1657:J3991,'Medical Examinations'!M1657:M3991)</f>
        <v>Yes</v>
      </c>
      <c r="E1657" s="7" t="str">
        <f>_xlfn.XLOOKUP(A1657,'Medical Examinations'!J1657:J3991,'Medical Examinations'!N1657:N3991)</f>
        <v>No</v>
      </c>
      <c r="F1657" s="7" t="str">
        <f>_xlfn.XLOOKUP(A1657,'Medical Examinations'!J1657:J3991,'Medical Examinations'!O1657:O3991)</f>
        <v>No</v>
      </c>
      <c r="G1657" s="7">
        <v>0</v>
      </c>
      <c r="H1657" s="7" t="str">
        <f>_xlfn.XLOOKUP(A1657,'Medical Examinations'!J1657:J3991,'Medical Examinations'!Q1657:Q3991)</f>
        <v>No</v>
      </c>
      <c r="I1657" s="7" t="str">
        <f>_xlfn.XLOOKUP(A1657,'Medical Examinations'!J1657:J3991,'Medical Examinations'!S1657:S3991)</f>
        <v>Normal Weight</v>
      </c>
      <c r="J1657" s="7" t="str">
        <f>_xlfn.XLOOKUP(A1657,'Hospitalisation Details'!$K$2:$K$2344,'Hospitalisation Details'!$V$2:$V$2344,0)</f>
        <v>18-Jun-1985</v>
      </c>
      <c r="K1657" s="24">
        <f>_xlfn.XLOOKUP(A1657,'Hospitalisation Details'!$K$2:$K$2344,'Hospitalisation Details'!$P$2:$P$2344,0)</f>
        <v>5847.24</v>
      </c>
      <c r="L1657" s="24" t="str">
        <f>_xlfn.XLOOKUP(A1657,'Hospitalisation Details'!$K$2:$K$2344,'Hospitalisation Details'!$Q$2:$Q$2344,0)</f>
        <v>tier - 2</v>
      </c>
      <c r="M1657" s="5" t="str">
        <f>_xlfn.XLOOKUP(A1657,'Hospitalisation Details'!$K$2:$K$2344,'Hospitalisation Details'!$R$2:$R$2344,0)</f>
        <v>tier - 1</v>
      </c>
      <c r="N1657" s="5" t="str">
        <f>_xlfn.XLOOKUP(A1657,'Hospitalisation Details'!$K$2:$K$2344,'Hospitalisation Details'!$S$2:$S$2344,0)</f>
        <v>R1013</v>
      </c>
    </row>
    <row r="1658" spans="1:14" ht="15.6" x14ac:dyDescent="0.3">
      <c r="A1658" s="8" t="s">
        <v>714</v>
      </c>
      <c r="B1658" s="7" t="str">
        <f>_xlfn.XLOOKUP(A1658,'Customer Names'!E1658:E3992,'Customer Names'!H1658:H3992)</f>
        <v>Barry</v>
      </c>
      <c r="C1658" s="7">
        <v>43.34</v>
      </c>
      <c r="D1658" s="7" t="str">
        <f>_xlfn.XLOOKUP(A1658,'Medical Examinations'!J1658:J3992,'Medical Examinations'!M1658:M3992)</f>
        <v>No</v>
      </c>
      <c r="E1658" s="7" t="str">
        <f>_xlfn.XLOOKUP(A1658,'Medical Examinations'!J1658:J3992,'Medical Examinations'!N1658:N3992)</f>
        <v>No</v>
      </c>
      <c r="F1658" s="7" t="str">
        <f>_xlfn.XLOOKUP(A1658,'Medical Examinations'!J1658:J3992,'Medical Examinations'!O1658:O3992)</f>
        <v>No</v>
      </c>
      <c r="G1658" s="7">
        <v>1</v>
      </c>
      <c r="H1658" s="7" t="str">
        <f>_xlfn.XLOOKUP(A1658,'Medical Examinations'!J1658:J3992,'Medical Examinations'!Q1658:Q3992)</f>
        <v>No</v>
      </c>
      <c r="I1658" s="7" t="str">
        <f>_xlfn.XLOOKUP(A1658,'Medical Examinations'!J1658:J3992,'Medical Examinations'!S1658:S3992)</f>
        <v>Obesity</v>
      </c>
      <c r="J1658" s="7" t="str">
        <f>_xlfn.XLOOKUP(A1658,'Hospitalisation Details'!$K$2:$K$2344,'Hospitalisation Details'!$V$2:$V$2344,0)</f>
        <v>30-Sep-1987</v>
      </c>
      <c r="K1658" s="24">
        <f>_xlfn.XLOOKUP(A1658,'Hospitalisation Details'!$K$2:$K$2344,'Hospitalisation Details'!$P$2:$P$2344,0)</f>
        <v>5846.92</v>
      </c>
      <c r="L1658" s="24" t="str">
        <f>_xlfn.XLOOKUP(A1658,'Hospitalisation Details'!$K$2:$K$2344,'Hospitalisation Details'!$Q$2:$Q$2344,0)</f>
        <v>tier - 2</v>
      </c>
      <c r="M1658" s="5" t="str">
        <f>_xlfn.XLOOKUP(A1658,'Hospitalisation Details'!$K$2:$K$2344,'Hospitalisation Details'!$R$2:$R$2344,0)</f>
        <v>tier - 2</v>
      </c>
      <c r="N1658" s="5" t="str">
        <f>_xlfn.XLOOKUP(A1658,'Hospitalisation Details'!$K$2:$K$2344,'Hospitalisation Details'!$S$2:$S$2344,0)</f>
        <v>R1013</v>
      </c>
    </row>
    <row r="1659" spans="1:14" ht="15.6" x14ac:dyDescent="0.3">
      <c r="A1659" s="8" t="s">
        <v>713</v>
      </c>
      <c r="B1659" s="7" t="str">
        <f>_xlfn.XLOOKUP(A1659,'Customer Names'!E1659:E3993,'Customer Names'!H1659:H3993)</f>
        <v>Bannon</v>
      </c>
      <c r="C1659" s="7">
        <v>31.98</v>
      </c>
      <c r="D1659" s="7" t="str">
        <f>_xlfn.XLOOKUP(A1659,'Medical Examinations'!J1659:J3993,'Medical Examinations'!M1659:M3993)</f>
        <v>Yes</v>
      </c>
      <c r="E1659" s="7" t="str">
        <f>_xlfn.XLOOKUP(A1659,'Medical Examinations'!J1659:J3993,'Medical Examinations'!N1659:N3993)</f>
        <v>No</v>
      </c>
      <c r="F1659" s="7" t="str">
        <f>_xlfn.XLOOKUP(A1659,'Medical Examinations'!J1659:J3993,'Medical Examinations'!O1659:O3993)</f>
        <v>No</v>
      </c>
      <c r="G1659" s="7">
        <v>1</v>
      </c>
      <c r="H1659" s="7" t="str">
        <f>_xlfn.XLOOKUP(A1659,'Medical Examinations'!J1659:J3993,'Medical Examinations'!Q1659:Q3993)</f>
        <v>No</v>
      </c>
      <c r="I1659" s="7" t="str">
        <f>_xlfn.XLOOKUP(A1659,'Medical Examinations'!J1659:J3993,'Medical Examinations'!S1659:S3993)</f>
        <v>Obesity</v>
      </c>
      <c r="J1659" s="7" t="str">
        <f>_xlfn.XLOOKUP(A1659,'Hospitalisation Details'!$K$2:$K$2344,'Hospitalisation Details'!$V$2:$V$2344,0)</f>
        <v>20-Aug-1995</v>
      </c>
      <c r="K1659" s="24">
        <f>_xlfn.XLOOKUP(A1659,'Hospitalisation Details'!$K$2:$K$2344,'Hospitalisation Details'!$P$2:$P$2344,0)</f>
        <v>5843.99</v>
      </c>
      <c r="L1659" s="24" t="str">
        <f>_xlfn.XLOOKUP(A1659,'Hospitalisation Details'!$K$2:$K$2344,'Hospitalisation Details'!$Q$2:$Q$2344,0)</f>
        <v>tier - 2</v>
      </c>
      <c r="M1659" s="5" t="str">
        <f>_xlfn.XLOOKUP(A1659,'Hospitalisation Details'!$K$2:$K$2344,'Hospitalisation Details'!$R$2:$R$2344,0)</f>
        <v>tier - 2</v>
      </c>
      <c r="N1659" s="5" t="str">
        <f>_xlfn.XLOOKUP(A1659,'Hospitalisation Details'!$K$2:$K$2344,'Hospitalisation Details'!$S$2:$S$2344,0)</f>
        <v>R1025</v>
      </c>
    </row>
    <row r="1660" spans="1:14" ht="15.6" x14ac:dyDescent="0.3">
      <c r="A1660" s="8" t="s">
        <v>712</v>
      </c>
      <c r="B1660" s="7" t="str">
        <f>_xlfn.XLOOKUP(A1660,'Customer Names'!E1660:E3994,'Customer Names'!H1660:H3994)</f>
        <v>Chang</v>
      </c>
      <c r="C1660" s="7">
        <v>35.86</v>
      </c>
      <c r="D1660" s="7" t="str">
        <f>_xlfn.XLOOKUP(A1660,'Medical Examinations'!J1660:J3994,'Medical Examinations'!M1660:M3994)</f>
        <v>No</v>
      </c>
      <c r="E1660" s="7" t="str">
        <f>_xlfn.XLOOKUP(A1660,'Medical Examinations'!J1660:J3994,'Medical Examinations'!N1660:N3994)</f>
        <v>No</v>
      </c>
      <c r="F1660" s="7" t="str">
        <f>_xlfn.XLOOKUP(A1660,'Medical Examinations'!J1660:J3994,'Medical Examinations'!O1660:O3994)</f>
        <v>No</v>
      </c>
      <c r="G1660" s="7">
        <v>1</v>
      </c>
      <c r="H1660" s="7" t="str">
        <f>_xlfn.XLOOKUP(A1660,'Medical Examinations'!J1660:J3994,'Medical Examinations'!Q1660:Q3994)</f>
        <v>No</v>
      </c>
      <c r="I1660" s="7" t="str">
        <f>_xlfn.XLOOKUP(A1660,'Medical Examinations'!J1660:J3994,'Medical Examinations'!S1660:S3994)</f>
        <v>Obesity</v>
      </c>
      <c r="J1660" s="7" t="str">
        <f>_xlfn.XLOOKUP(A1660,'Hospitalisation Details'!$K$2:$K$2344,'Hospitalisation Details'!$V$2:$V$2344,0)</f>
        <v>27-Jul-1987</v>
      </c>
      <c r="K1660" s="24">
        <f>_xlfn.XLOOKUP(A1660,'Hospitalisation Details'!$K$2:$K$2344,'Hospitalisation Details'!$P$2:$P$2344,0)</f>
        <v>5836.52</v>
      </c>
      <c r="L1660" s="24" t="str">
        <f>_xlfn.XLOOKUP(A1660,'Hospitalisation Details'!$K$2:$K$2344,'Hospitalisation Details'!$Q$2:$Q$2344,0)</f>
        <v>tier - 2</v>
      </c>
      <c r="M1660" s="5" t="str">
        <f>_xlfn.XLOOKUP(A1660,'Hospitalisation Details'!$K$2:$K$2344,'Hospitalisation Details'!$R$2:$R$2344,0)</f>
        <v>tier - 3</v>
      </c>
      <c r="N1660" s="5" t="str">
        <f>_xlfn.XLOOKUP(A1660,'Hospitalisation Details'!$K$2:$K$2344,'Hospitalisation Details'!$S$2:$S$2344,0)</f>
        <v>R1013</v>
      </c>
    </row>
    <row r="1661" spans="1:14" ht="15.6" x14ac:dyDescent="0.3">
      <c r="A1661" s="8" t="s">
        <v>711</v>
      </c>
      <c r="B1661" s="7" t="str">
        <f>_xlfn.XLOOKUP(A1661,'Customer Names'!E1661:E3995,'Customer Names'!H1661:H3995)</f>
        <v>Vetter</v>
      </c>
      <c r="C1661" s="7">
        <v>15.2</v>
      </c>
      <c r="D1661" s="7" t="str">
        <f>_xlfn.XLOOKUP(A1661,'Medical Examinations'!J1661:J3995,'Medical Examinations'!M1661:M3995)</f>
        <v>No</v>
      </c>
      <c r="E1661" s="7" t="str">
        <f>_xlfn.XLOOKUP(A1661,'Medical Examinations'!J1661:J3995,'Medical Examinations'!N1661:N3995)</f>
        <v>No</v>
      </c>
      <c r="F1661" s="7" t="str">
        <f>_xlfn.XLOOKUP(A1661,'Medical Examinations'!J1661:J3995,'Medical Examinations'!O1661:O3995)</f>
        <v>No</v>
      </c>
      <c r="G1661" s="7">
        <v>0</v>
      </c>
      <c r="H1661" s="7" t="str">
        <f>_xlfn.XLOOKUP(A1661,'Medical Examinations'!J1661:J3995,'Medical Examinations'!Q1661:Q3995)</f>
        <v>No</v>
      </c>
      <c r="I1661" s="7" t="str">
        <f>_xlfn.XLOOKUP(A1661,'Medical Examinations'!J1661:J3995,'Medical Examinations'!S1661:S3995)</f>
        <v>Under Weight</v>
      </c>
      <c r="J1661" s="7" t="str">
        <f>_xlfn.XLOOKUP(A1661,'Hospitalisation Details'!$K$2:$K$2344,'Hospitalisation Details'!$V$2:$V$2344,0)</f>
        <v>27-Sep-1971</v>
      </c>
      <c r="K1661" s="24">
        <f>_xlfn.XLOOKUP(A1661,'Hospitalisation Details'!$K$2:$K$2344,'Hospitalisation Details'!$P$2:$P$2344,0)</f>
        <v>5832.6</v>
      </c>
      <c r="L1661" s="24" t="str">
        <f>_xlfn.XLOOKUP(A1661,'Hospitalisation Details'!$K$2:$K$2344,'Hospitalisation Details'!$Q$2:$Q$2344,0)</f>
        <v>tier - 2</v>
      </c>
      <c r="M1661" s="5" t="str">
        <f>_xlfn.XLOOKUP(A1661,'Hospitalisation Details'!$K$2:$K$2344,'Hospitalisation Details'!$R$2:$R$2344,0)</f>
        <v>tier - 3</v>
      </c>
      <c r="N1661" s="5" t="str">
        <f>_xlfn.XLOOKUP(A1661,'Hospitalisation Details'!$K$2:$K$2344,'Hospitalisation Details'!$S$2:$S$2344,0)</f>
        <v>R1012</v>
      </c>
    </row>
    <row r="1662" spans="1:14" ht="15.6" x14ac:dyDescent="0.3">
      <c r="A1662" s="8" t="s">
        <v>710</v>
      </c>
      <c r="B1662" s="7" t="str">
        <f>_xlfn.XLOOKUP(A1662,'Customer Names'!E1662:E3996,'Customer Names'!H1662:H3996)</f>
        <v>Jablonski</v>
      </c>
      <c r="C1662" s="7">
        <v>37.200000000000003</v>
      </c>
      <c r="D1662" s="7" t="str">
        <f>_xlfn.XLOOKUP(A1662,'Medical Examinations'!J1662:J3996,'Medical Examinations'!M1662:M3996)</f>
        <v>No</v>
      </c>
      <c r="E1662" s="7" t="str">
        <f>_xlfn.XLOOKUP(A1662,'Medical Examinations'!J1662:J3996,'Medical Examinations'!N1662:N3996)</f>
        <v>No</v>
      </c>
      <c r="F1662" s="7" t="str">
        <f>_xlfn.XLOOKUP(A1662,'Medical Examinations'!J1662:J3996,'Medical Examinations'!O1662:O3996)</f>
        <v>No</v>
      </c>
      <c r="G1662" s="7">
        <v>0</v>
      </c>
      <c r="H1662" s="7" t="str">
        <f>_xlfn.XLOOKUP(A1662,'Medical Examinations'!J1662:J3996,'Medical Examinations'!Q1662:Q3996)</f>
        <v>No</v>
      </c>
      <c r="I1662" s="7" t="str">
        <f>_xlfn.XLOOKUP(A1662,'Medical Examinations'!J1662:J3996,'Medical Examinations'!S1662:S3996)</f>
        <v>Obesity</v>
      </c>
      <c r="J1662" s="7" t="str">
        <f>_xlfn.XLOOKUP(A1662,'Hospitalisation Details'!$K$2:$K$2344,'Hospitalisation Details'!$V$2:$V$2344,0)</f>
        <v>22-Jul-2002</v>
      </c>
      <c r="K1662" s="24">
        <f>_xlfn.XLOOKUP(A1662,'Hospitalisation Details'!$K$2:$K$2344,'Hospitalisation Details'!$P$2:$P$2344,0)</f>
        <v>5816.58</v>
      </c>
      <c r="L1662" s="24" t="str">
        <f>_xlfn.XLOOKUP(A1662,'Hospitalisation Details'!$K$2:$K$2344,'Hospitalisation Details'!$Q$2:$Q$2344,0)</f>
        <v>tier - 2</v>
      </c>
      <c r="M1662" s="5" t="str">
        <f>_xlfn.XLOOKUP(A1662,'Hospitalisation Details'!$K$2:$K$2344,'Hospitalisation Details'!$R$2:$R$2344,0)</f>
        <v>tier - 2</v>
      </c>
      <c r="N1662" s="5" t="str">
        <f>_xlfn.XLOOKUP(A1662,'Hospitalisation Details'!$K$2:$K$2344,'Hospitalisation Details'!$S$2:$S$2344,0)</f>
        <v>R1026</v>
      </c>
    </row>
    <row r="1663" spans="1:14" ht="15.6" x14ac:dyDescent="0.3">
      <c r="A1663" s="8" t="s">
        <v>709</v>
      </c>
      <c r="B1663" s="7" t="str">
        <f>_xlfn.XLOOKUP(A1663,'Customer Names'!E1663:E3997,'Customer Names'!H1663:H3997)</f>
        <v>Jakubowitch</v>
      </c>
      <c r="C1663" s="7">
        <v>17.91</v>
      </c>
      <c r="D1663" s="7" t="str">
        <f>_xlfn.XLOOKUP(A1663,'Medical Examinations'!J1663:J3997,'Medical Examinations'!M1663:M3997)</f>
        <v>No</v>
      </c>
      <c r="E1663" s="7" t="str">
        <f>_xlfn.XLOOKUP(A1663,'Medical Examinations'!J1663:J3997,'Medical Examinations'!N1663:N3997)</f>
        <v>No</v>
      </c>
      <c r="F1663" s="7" t="str">
        <f>_xlfn.XLOOKUP(A1663,'Medical Examinations'!J1663:J3997,'Medical Examinations'!O1663:O3997)</f>
        <v>No</v>
      </c>
      <c r="G1663" s="7">
        <v>2</v>
      </c>
      <c r="H1663" s="7" t="str">
        <f>_xlfn.XLOOKUP(A1663,'Medical Examinations'!J1663:J3997,'Medical Examinations'!Q1663:Q3997)</f>
        <v>No</v>
      </c>
      <c r="I1663" s="7" t="str">
        <f>_xlfn.XLOOKUP(A1663,'Medical Examinations'!J1663:J3997,'Medical Examinations'!S1663:S3997)</f>
        <v>Under Weight</v>
      </c>
      <c r="J1663" s="7" t="str">
        <f>_xlfn.XLOOKUP(A1663,'Hospitalisation Details'!$K$2:$K$2344,'Hospitalisation Details'!$V$2:$V$2344,0)</f>
        <v>2-Nov-1972</v>
      </c>
      <c r="K1663" s="24">
        <f>_xlfn.XLOOKUP(A1663,'Hospitalisation Details'!$K$2:$K$2344,'Hospitalisation Details'!$P$2:$P$2344,0)</f>
        <v>5812.9</v>
      </c>
      <c r="L1663" s="24" t="str">
        <f>_xlfn.XLOOKUP(A1663,'Hospitalisation Details'!$K$2:$K$2344,'Hospitalisation Details'!$Q$2:$Q$2344,0)</f>
        <v>tier - 2</v>
      </c>
      <c r="M1663" s="5" t="str">
        <f>_xlfn.XLOOKUP(A1663,'Hospitalisation Details'!$K$2:$K$2344,'Hospitalisation Details'!$R$2:$R$2344,0)</f>
        <v>tier - 2</v>
      </c>
      <c r="N1663" s="5" t="str">
        <f>_xlfn.XLOOKUP(A1663,'Hospitalisation Details'!$K$2:$K$2344,'Hospitalisation Details'!$S$2:$S$2344,0)</f>
        <v>R1013</v>
      </c>
    </row>
    <row r="1664" spans="1:14" ht="15.6" x14ac:dyDescent="0.3">
      <c r="A1664" s="8" t="s">
        <v>708</v>
      </c>
      <c r="B1664" s="7" t="str">
        <f>_xlfn.XLOOKUP(A1664,'Customer Names'!E1664:E3998,'Customer Names'!H1664:H3998)</f>
        <v>Altshuler</v>
      </c>
      <c r="C1664" s="7">
        <v>20.76</v>
      </c>
      <c r="D1664" s="7" t="str">
        <f>_xlfn.XLOOKUP(A1664,'Medical Examinations'!J1664:J3998,'Medical Examinations'!M1664:M3998)</f>
        <v>No</v>
      </c>
      <c r="E1664" s="7" t="str">
        <f>_xlfn.XLOOKUP(A1664,'Medical Examinations'!J1664:J3998,'Medical Examinations'!N1664:N3998)</f>
        <v>No</v>
      </c>
      <c r="F1664" s="7" t="str">
        <f>_xlfn.XLOOKUP(A1664,'Medical Examinations'!J1664:J3998,'Medical Examinations'!O1664:O3998)</f>
        <v>No</v>
      </c>
      <c r="G1664" s="7">
        <v>0</v>
      </c>
      <c r="H1664" s="7" t="str">
        <f>_xlfn.XLOOKUP(A1664,'Medical Examinations'!J1664:J3998,'Medical Examinations'!Q1664:Q3998)</f>
        <v>No</v>
      </c>
      <c r="I1664" s="7" t="str">
        <f>_xlfn.XLOOKUP(A1664,'Medical Examinations'!J1664:J3998,'Medical Examinations'!S1664:S3998)</f>
        <v>Normal Weight</v>
      </c>
      <c r="J1664" s="7" t="str">
        <f>_xlfn.XLOOKUP(A1664,'Hospitalisation Details'!$K$2:$K$2344,'Hospitalisation Details'!$V$2:$V$2344,0)</f>
        <v>18-Sep-1980</v>
      </c>
      <c r="K1664" s="24">
        <f>_xlfn.XLOOKUP(A1664,'Hospitalisation Details'!$K$2:$K$2344,'Hospitalisation Details'!$P$2:$P$2344,0)</f>
        <v>5807.06</v>
      </c>
      <c r="L1664" s="24" t="str">
        <f>_xlfn.XLOOKUP(A1664,'Hospitalisation Details'!$K$2:$K$2344,'Hospitalisation Details'!$Q$2:$Q$2344,0)</f>
        <v>tier - 2</v>
      </c>
      <c r="M1664" s="5" t="str">
        <f>_xlfn.XLOOKUP(A1664,'Hospitalisation Details'!$K$2:$K$2344,'Hospitalisation Details'!$R$2:$R$2344,0)</f>
        <v>tier - 3</v>
      </c>
      <c r="N1664" s="5" t="str">
        <f>_xlfn.XLOOKUP(A1664,'Hospitalisation Details'!$K$2:$K$2344,'Hospitalisation Details'!$S$2:$S$2344,0)</f>
        <v>R1013</v>
      </c>
    </row>
    <row r="1665" spans="1:14" ht="15.6" x14ac:dyDescent="0.3">
      <c r="A1665" s="8" t="s">
        <v>707</v>
      </c>
      <c r="B1665" s="7" t="str">
        <f>_xlfn.XLOOKUP(A1665,'Customer Names'!E1665:E3999,'Customer Names'!H1665:H3999)</f>
        <v>Ugarte</v>
      </c>
      <c r="C1665" s="7">
        <v>38.99</v>
      </c>
      <c r="D1665" s="7" t="str">
        <f>_xlfn.XLOOKUP(A1665,'Medical Examinations'!J1665:J3999,'Medical Examinations'!M1665:M3999)</f>
        <v>No</v>
      </c>
      <c r="E1665" s="7" t="str">
        <f>_xlfn.XLOOKUP(A1665,'Medical Examinations'!J1665:J3999,'Medical Examinations'!N1665:N3999)</f>
        <v>yes</v>
      </c>
      <c r="F1665" s="7" t="str">
        <f>_xlfn.XLOOKUP(A1665,'Medical Examinations'!J1665:J3999,'Medical Examinations'!O1665:O3999)</f>
        <v>No</v>
      </c>
      <c r="G1665" s="7">
        <v>1</v>
      </c>
      <c r="H1665" s="7" t="str">
        <f>_xlfn.XLOOKUP(A1665,'Medical Examinations'!J1665:J3999,'Medical Examinations'!Q1665:Q3999)</f>
        <v>No</v>
      </c>
      <c r="I1665" s="7" t="str">
        <f>_xlfn.XLOOKUP(A1665,'Medical Examinations'!J1665:J3999,'Medical Examinations'!S1665:S3999)</f>
        <v>Obesity</v>
      </c>
      <c r="J1665" s="7" t="str">
        <f>_xlfn.XLOOKUP(A1665,'Hospitalisation Details'!$K$2:$K$2344,'Hospitalisation Details'!$V$2:$V$2344,0)</f>
        <v>1-Nov-2004</v>
      </c>
      <c r="K1665" s="24">
        <f>_xlfn.XLOOKUP(A1665,'Hospitalisation Details'!$K$2:$K$2344,'Hospitalisation Details'!$P$2:$P$2344,0)</f>
        <v>5778.71</v>
      </c>
      <c r="L1665" s="24" t="str">
        <f>_xlfn.XLOOKUP(A1665,'Hospitalisation Details'!$K$2:$K$2344,'Hospitalisation Details'!$Q$2:$Q$2344,0)</f>
        <v>tier - 2</v>
      </c>
      <c r="M1665" s="5" t="str">
        <f>_xlfn.XLOOKUP(A1665,'Hospitalisation Details'!$K$2:$K$2344,'Hospitalisation Details'!$R$2:$R$2344,0)</f>
        <v>tier - 3</v>
      </c>
      <c r="N1665" s="5" t="str">
        <f>_xlfn.XLOOKUP(A1665,'Hospitalisation Details'!$K$2:$K$2344,'Hospitalisation Details'!$S$2:$S$2344,0)</f>
        <v>R1022</v>
      </c>
    </row>
    <row r="1666" spans="1:14" ht="15.6" x14ac:dyDescent="0.3">
      <c r="A1666" s="8" t="s">
        <v>706</v>
      </c>
      <c r="B1666" s="7" t="str">
        <f>_xlfn.XLOOKUP(A1666,'Customer Names'!E1666:E4000,'Customer Names'!H1666:H4000)</f>
        <v>Tusso</v>
      </c>
      <c r="C1666" s="7">
        <v>42.655000000000001</v>
      </c>
      <c r="D1666" s="7" t="str">
        <f>_xlfn.XLOOKUP(A1666,'Medical Examinations'!J1666:J4000,'Medical Examinations'!M1666:M4000)</f>
        <v>Yes</v>
      </c>
      <c r="E1666" s="7" t="str">
        <f>_xlfn.XLOOKUP(A1666,'Medical Examinations'!J1666:J4000,'Medical Examinations'!N1666:N4000)</f>
        <v>No</v>
      </c>
      <c r="F1666" s="7" t="str">
        <f>_xlfn.XLOOKUP(A1666,'Medical Examinations'!J1666:J4000,'Medical Examinations'!O1666:O4000)</f>
        <v>Yes</v>
      </c>
      <c r="G1666" s="7">
        <v>1</v>
      </c>
      <c r="H1666" s="7" t="str">
        <f>_xlfn.XLOOKUP(A1666,'Medical Examinations'!J1666:J4000,'Medical Examinations'!Q1666:Q4000)</f>
        <v>No</v>
      </c>
      <c r="I1666" s="7" t="str">
        <f>_xlfn.XLOOKUP(A1666,'Medical Examinations'!J1666:J4000,'Medical Examinations'!S1666:S4000)</f>
        <v>Obesity</v>
      </c>
      <c r="J1666" s="7" t="str">
        <f>_xlfn.XLOOKUP(A1666,'Hospitalisation Details'!$K$2:$K$2344,'Hospitalisation Details'!$V$2:$V$2344,0)</f>
        <v>30-Aug-1983</v>
      </c>
      <c r="K1666" s="24">
        <f>_xlfn.XLOOKUP(A1666,'Hospitalisation Details'!$K$2:$K$2344,'Hospitalisation Details'!$P$2:$P$2344,0)</f>
        <v>5757.41</v>
      </c>
      <c r="L1666" s="24" t="str">
        <f>_xlfn.XLOOKUP(A1666,'Hospitalisation Details'!$K$2:$K$2344,'Hospitalisation Details'!$Q$2:$Q$2344,0)</f>
        <v>tier - 2</v>
      </c>
      <c r="M1666" s="5" t="str">
        <f>_xlfn.XLOOKUP(A1666,'Hospitalisation Details'!$K$2:$K$2344,'Hospitalisation Details'!$R$2:$R$2344,0)</f>
        <v>tier - 3</v>
      </c>
      <c r="N1666" s="5" t="str">
        <f>_xlfn.XLOOKUP(A1666,'Hospitalisation Details'!$K$2:$K$2344,'Hospitalisation Details'!$S$2:$S$2344,0)</f>
        <v>R1019</v>
      </c>
    </row>
    <row r="1667" spans="1:14" ht="15.6" x14ac:dyDescent="0.3">
      <c r="A1667" s="8" t="s">
        <v>705</v>
      </c>
      <c r="B1667" s="7" t="str">
        <f>_xlfn.XLOOKUP(A1667,'Customer Names'!E1667:E4001,'Customer Names'!H1667:H4001)</f>
        <v>Johnson</v>
      </c>
      <c r="C1667" s="7">
        <v>30.57</v>
      </c>
      <c r="D1667" s="7" t="str">
        <f>_xlfn.XLOOKUP(A1667,'Medical Examinations'!J1667:J4001,'Medical Examinations'!M1667:M4001)</f>
        <v>No</v>
      </c>
      <c r="E1667" s="7" t="str">
        <f>_xlfn.XLOOKUP(A1667,'Medical Examinations'!J1667:J4001,'Medical Examinations'!N1667:N4001)</f>
        <v>No</v>
      </c>
      <c r="F1667" s="7" t="str">
        <f>_xlfn.XLOOKUP(A1667,'Medical Examinations'!J1667:J4001,'Medical Examinations'!O1667:O4001)</f>
        <v>Yes</v>
      </c>
      <c r="G1667" s="7">
        <v>1</v>
      </c>
      <c r="H1667" s="7" t="str">
        <f>_xlfn.XLOOKUP(A1667,'Medical Examinations'!J1667:J4001,'Medical Examinations'!Q1667:Q4001)</f>
        <v>No</v>
      </c>
      <c r="I1667" s="7" t="str">
        <f>_xlfn.XLOOKUP(A1667,'Medical Examinations'!J1667:J4001,'Medical Examinations'!S1667:S4001)</f>
        <v>Obesity</v>
      </c>
      <c r="J1667" s="7" t="str">
        <f>_xlfn.XLOOKUP(A1667,'Hospitalisation Details'!$K$2:$K$2344,'Hospitalisation Details'!$V$2:$V$2344,0)</f>
        <v>10-Jun-1993</v>
      </c>
      <c r="K1667" s="24">
        <f>_xlfn.XLOOKUP(A1667,'Hospitalisation Details'!$K$2:$K$2344,'Hospitalisation Details'!$P$2:$P$2344,0)</f>
        <v>5748.13</v>
      </c>
      <c r="L1667" s="24" t="str">
        <f>_xlfn.XLOOKUP(A1667,'Hospitalisation Details'!$K$2:$K$2344,'Hospitalisation Details'!$Q$2:$Q$2344,0)</f>
        <v>tier - 2</v>
      </c>
      <c r="M1667" s="5" t="str">
        <f>_xlfn.XLOOKUP(A1667,'Hospitalisation Details'!$K$2:$K$2344,'Hospitalisation Details'!$R$2:$R$2344,0)</f>
        <v>tier - 1</v>
      </c>
      <c r="N1667" s="5" t="str">
        <f>_xlfn.XLOOKUP(A1667,'Hospitalisation Details'!$K$2:$K$2344,'Hospitalisation Details'!$S$2:$S$2344,0)</f>
        <v>R1021</v>
      </c>
    </row>
    <row r="1668" spans="1:14" ht="15.6" x14ac:dyDescent="0.3">
      <c r="A1668" s="8" t="s">
        <v>704</v>
      </c>
      <c r="B1668" s="7" t="str">
        <f>_xlfn.XLOOKUP(A1668,'Customer Names'!E1668:E4002,'Customer Names'!H1668:H4002)</f>
        <v>Landry</v>
      </c>
      <c r="C1668" s="7">
        <v>17.7</v>
      </c>
      <c r="D1668" s="7" t="str">
        <f>_xlfn.XLOOKUP(A1668,'Medical Examinations'!J1668:J4002,'Medical Examinations'!M1668:M4002)</f>
        <v>No</v>
      </c>
      <c r="E1668" s="7" t="str">
        <f>_xlfn.XLOOKUP(A1668,'Medical Examinations'!J1668:J4002,'Medical Examinations'!N1668:N4002)</f>
        <v>No</v>
      </c>
      <c r="F1668" s="7" t="str">
        <f>_xlfn.XLOOKUP(A1668,'Medical Examinations'!J1668:J4002,'Medical Examinations'!O1668:O4002)</f>
        <v>No</v>
      </c>
      <c r="G1668" s="7">
        <v>2</v>
      </c>
      <c r="H1668" s="7" t="str">
        <f>_xlfn.XLOOKUP(A1668,'Medical Examinations'!J1668:J4002,'Medical Examinations'!Q1668:Q4002)</f>
        <v>No</v>
      </c>
      <c r="I1668" s="7" t="str">
        <f>_xlfn.XLOOKUP(A1668,'Medical Examinations'!J1668:J4002,'Medical Examinations'!S1668:S4002)</f>
        <v>Under Weight</v>
      </c>
      <c r="J1668" s="7" t="str">
        <f>_xlfn.XLOOKUP(A1668,'Hospitalisation Details'!$K$2:$K$2344,'Hospitalisation Details'!$V$2:$V$2344,0)</f>
        <v>21-Aug-1972</v>
      </c>
      <c r="K1668" s="24">
        <f>_xlfn.XLOOKUP(A1668,'Hospitalisation Details'!$K$2:$K$2344,'Hospitalisation Details'!$P$2:$P$2344,0)</f>
        <v>5741.67</v>
      </c>
      <c r="L1668" s="24" t="str">
        <f>_xlfn.XLOOKUP(A1668,'Hospitalisation Details'!$K$2:$K$2344,'Hospitalisation Details'!$Q$2:$Q$2344,0)</f>
        <v>tier - 2</v>
      </c>
      <c r="M1668" s="5" t="str">
        <f>_xlfn.XLOOKUP(A1668,'Hospitalisation Details'!$K$2:$K$2344,'Hospitalisation Details'!$R$2:$R$2344,0)</f>
        <v>tier - 3</v>
      </c>
      <c r="N1668" s="5" t="str">
        <f>_xlfn.XLOOKUP(A1668,'Hospitalisation Details'!$K$2:$K$2344,'Hospitalisation Details'!$S$2:$S$2344,0)</f>
        <v>R1013</v>
      </c>
    </row>
    <row r="1669" spans="1:14" ht="15.6" x14ac:dyDescent="0.3">
      <c r="A1669" s="8" t="s">
        <v>703</v>
      </c>
      <c r="B1669" s="7" t="str">
        <f>_xlfn.XLOOKUP(A1669,'Customer Names'!E1669:E4003,'Customer Names'!H1669:H4003)</f>
        <v>McDonald</v>
      </c>
      <c r="C1669" s="7">
        <v>34.770000000000003</v>
      </c>
      <c r="D1669" s="7" t="str">
        <f>_xlfn.XLOOKUP(A1669,'Medical Examinations'!J1669:J4003,'Medical Examinations'!M1669:M4003)</f>
        <v>No</v>
      </c>
      <c r="E1669" s="7" t="str">
        <f>_xlfn.XLOOKUP(A1669,'Medical Examinations'!J1669:J4003,'Medical Examinations'!N1669:N4003)</f>
        <v>No</v>
      </c>
      <c r="F1669" s="7" t="str">
        <f>_xlfn.XLOOKUP(A1669,'Medical Examinations'!J1669:J4003,'Medical Examinations'!O1669:O4003)</f>
        <v>No</v>
      </c>
      <c r="G1669" s="7">
        <v>1</v>
      </c>
      <c r="H1669" s="7" t="str">
        <f>_xlfn.XLOOKUP(A1669,'Medical Examinations'!J1669:J4003,'Medical Examinations'!Q1669:Q4003)</f>
        <v>No</v>
      </c>
      <c r="I1669" s="7" t="str">
        <f>_xlfn.XLOOKUP(A1669,'Medical Examinations'!J1669:J4003,'Medical Examinations'!S1669:S4003)</f>
        <v>Obesity</v>
      </c>
      <c r="J1669" s="7" t="str">
        <f>_xlfn.XLOOKUP(A1669,'Hospitalisation Details'!$K$2:$K$2344,'Hospitalisation Details'!$V$2:$V$2344,0)</f>
        <v>19-Oct-1987</v>
      </c>
      <c r="K1669" s="24">
        <f>_xlfn.XLOOKUP(A1669,'Hospitalisation Details'!$K$2:$K$2344,'Hospitalisation Details'!$P$2:$P$2344,0)</f>
        <v>5729.01</v>
      </c>
      <c r="L1669" s="24" t="str">
        <f>_xlfn.XLOOKUP(A1669,'Hospitalisation Details'!$K$2:$K$2344,'Hospitalisation Details'!$Q$2:$Q$2344,0)</f>
        <v>tier - 1</v>
      </c>
      <c r="M1669" s="5" t="str">
        <f>_xlfn.XLOOKUP(A1669,'Hospitalisation Details'!$K$2:$K$2344,'Hospitalisation Details'!$R$2:$R$2344,0)</f>
        <v>tier - 2</v>
      </c>
      <c r="N1669" s="5" t="str">
        <f>_xlfn.XLOOKUP(A1669,'Hospitalisation Details'!$K$2:$K$2344,'Hospitalisation Details'!$S$2:$S$2344,0)</f>
        <v>R1012</v>
      </c>
    </row>
    <row r="1670" spans="1:14" ht="15.6" x14ac:dyDescent="0.3">
      <c r="A1670" s="8" t="s">
        <v>702</v>
      </c>
      <c r="B1670" s="7" t="str">
        <f>_xlfn.XLOOKUP(A1670,'Customer Names'!E1670:E4004,'Customer Names'!H1670:H4004)</f>
        <v>Dunlap</v>
      </c>
      <c r="C1670" s="7">
        <v>16.88</v>
      </c>
      <c r="D1670" s="7" t="str">
        <f>_xlfn.XLOOKUP(A1670,'Medical Examinations'!J1670:J4004,'Medical Examinations'!M1670:M4004)</f>
        <v>No</v>
      </c>
      <c r="E1670" s="7" t="str">
        <f>_xlfn.XLOOKUP(A1670,'Medical Examinations'!J1670:J4004,'Medical Examinations'!N1670:N4004)</f>
        <v>No</v>
      </c>
      <c r="F1670" s="7" t="str">
        <f>_xlfn.XLOOKUP(A1670,'Medical Examinations'!J1670:J4004,'Medical Examinations'!O1670:O4004)</f>
        <v>No</v>
      </c>
      <c r="G1670" s="7">
        <v>0</v>
      </c>
      <c r="H1670" s="7" t="str">
        <f>_xlfn.XLOOKUP(A1670,'Medical Examinations'!J1670:J4004,'Medical Examinations'!Q1670:Q4004)</f>
        <v>No</v>
      </c>
      <c r="I1670" s="7" t="str">
        <f>_xlfn.XLOOKUP(A1670,'Medical Examinations'!J1670:J4004,'Medical Examinations'!S1670:S4004)</f>
        <v>Under Weight</v>
      </c>
      <c r="J1670" s="7" t="str">
        <f>_xlfn.XLOOKUP(A1670,'Hospitalisation Details'!$K$2:$K$2344,'Hospitalisation Details'!$V$2:$V$2344,0)</f>
        <v>18-Dec-1971</v>
      </c>
      <c r="K1670" s="24">
        <f>_xlfn.XLOOKUP(A1670,'Hospitalisation Details'!$K$2:$K$2344,'Hospitalisation Details'!$P$2:$P$2344,0)</f>
        <v>5720.38</v>
      </c>
      <c r="L1670" s="24" t="str">
        <f>_xlfn.XLOOKUP(A1670,'Hospitalisation Details'!$K$2:$K$2344,'Hospitalisation Details'!$Q$2:$Q$2344,0)</f>
        <v>tier - 2</v>
      </c>
      <c r="M1670" s="5" t="str">
        <f>_xlfn.XLOOKUP(A1670,'Hospitalisation Details'!$K$2:$K$2344,'Hospitalisation Details'!$R$2:$R$2344,0)</f>
        <v>tier - 1</v>
      </c>
      <c r="N1670" s="5" t="str">
        <f>_xlfn.XLOOKUP(A1670,'Hospitalisation Details'!$K$2:$K$2344,'Hospitalisation Details'!$S$2:$S$2344,0)</f>
        <v>R1013</v>
      </c>
    </row>
    <row r="1671" spans="1:14" ht="15.6" x14ac:dyDescent="0.3">
      <c r="A1671" s="8" t="s">
        <v>701</v>
      </c>
      <c r="B1671" s="7" t="str">
        <f>_xlfn.XLOOKUP(A1671,'Customer Names'!E1671:E4005,'Customer Names'!H1671:H4005)</f>
        <v>Larue</v>
      </c>
      <c r="C1671" s="7">
        <v>40.26</v>
      </c>
      <c r="D1671" s="7" t="str">
        <f>_xlfn.XLOOKUP(A1671,'Medical Examinations'!J1671:J4005,'Medical Examinations'!M1671:M4005)</f>
        <v>Yes</v>
      </c>
      <c r="E1671" s="7" t="str">
        <f>_xlfn.XLOOKUP(A1671,'Medical Examinations'!J1671:J4005,'Medical Examinations'!N1671:N4005)</f>
        <v>No</v>
      </c>
      <c r="F1671" s="7" t="str">
        <f>_xlfn.XLOOKUP(A1671,'Medical Examinations'!J1671:J4005,'Medical Examinations'!O1671:O4005)</f>
        <v>No</v>
      </c>
      <c r="G1671" s="7">
        <v>0</v>
      </c>
      <c r="H1671" s="7" t="str">
        <f>_xlfn.XLOOKUP(A1671,'Medical Examinations'!J1671:J4005,'Medical Examinations'!Q1671:Q4005)</f>
        <v>No</v>
      </c>
      <c r="I1671" s="7" t="str">
        <f>_xlfn.XLOOKUP(A1671,'Medical Examinations'!J1671:J4005,'Medical Examinations'!S1671:S4005)</f>
        <v>Obesity</v>
      </c>
      <c r="J1671" s="7" t="str">
        <f>_xlfn.XLOOKUP(A1671,'Hospitalisation Details'!$K$2:$K$2344,'Hospitalisation Details'!$V$2:$V$2344,0)</f>
        <v>30-Aug-1981</v>
      </c>
      <c r="K1671" s="24">
        <f>_xlfn.XLOOKUP(A1671,'Hospitalisation Details'!$K$2:$K$2344,'Hospitalisation Details'!$P$2:$P$2344,0)</f>
        <v>5709.16</v>
      </c>
      <c r="L1671" s="24" t="str">
        <f>_xlfn.XLOOKUP(A1671,'Hospitalisation Details'!$K$2:$K$2344,'Hospitalisation Details'!$Q$2:$Q$2344,0)</f>
        <v>tier - 3</v>
      </c>
      <c r="M1671" s="5" t="str">
        <f>_xlfn.XLOOKUP(A1671,'Hospitalisation Details'!$K$2:$K$2344,'Hospitalisation Details'!$R$2:$R$2344,0)</f>
        <v>tier - 3</v>
      </c>
      <c r="N1671" s="5" t="str">
        <f>_xlfn.XLOOKUP(A1671,'Hospitalisation Details'!$K$2:$K$2344,'Hospitalisation Details'!$S$2:$S$2344,0)</f>
        <v>R1013</v>
      </c>
    </row>
    <row r="1672" spans="1:14" ht="15.6" x14ac:dyDescent="0.3">
      <c r="A1672" s="8" t="s">
        <v>700</v>
      </c>
      <c r="B1672" s="7" t="str">
        <f>_xlfn.XLOOKUP(A1672,'Customer Names'!E1672:E4006,'Customer Names'!H1672:H4006)</f>
        <v>Hodge</v>
      </c>
      <c r="C1672" s="7">
        <v>25.6</v>
      </c>
      <c r="D1672" s="7" t="str">
        <f>_xlfn.XLOOKUP(A1672,'Medical Examinations'!J1672:J4006,'Medical Examinations'!M1672:M4006)</f>
        <v>No</v>
      </c>
      <c r="E1672" s="7" t="str">
        <f>_xlfn.XLOOKUP(A1672,'Medical Examinations'!J1672:J4006,'Medical Examinations'!N1672:N4006)</f>
        <v>No</v>
      </c>
      <c r="F1672" s="7" t="str">
        <f>_xlfn.XLOOKUP(A1672,'Medical Examinations'!J1672:J4006,'Medical Examinations'!O1672:O4006)</f>
        <v>Yes</v>
      </c>
      <c r="G1672" s="7">
        <v>1</v>
      </c>
      <c r="H1672" s="7" t="str">
        <f>_xlfn.XLOOKUP(A1672,'Medical Examinations'!J1672:J4006,'Medical Examinations'!Q1672:Q4006)</f>
        <v>No</v>
      </c>
      <c r="I1672" s="7" t="str">
        <f>_xlfn.XLOOKUP(A1672,'Medical Examinations'!J1672:J4006,'Medical Examinations'!S1672:S4006)</f>
        <v>Over Weight</v>
      </c>
      <c r="J1672" s="7" t="str">
        <f>_xlfn.XLOOKUP(A1672,'Hospitalisation Details'!$K$2:$K$2344,'Hospitalisation Details'!$V$2:$V$2344,0)</f>
        <v>3-Nov-1993</v>
      </c>
      <c r="K1672" s="24">
        <f>_xlfn.XLOOKUP(A1672,'Hospitalisation Details'!$K$2:$K$2344,'Hospitalisation Details'!$P$2:$P$2344,0)</f>
        <v>5708.87</v>
      </c>
      <c r="L1672" s="24" t="str">
        <f>_xlfn.XLOOKUP(A1672,'Hospitalisation Details'!$K$2:$K$2344,'Hospitalisation Details'!$Q$2:$Q$2344,0)</f>
        <v>tier - 2</v>
      </c>
      <c r="M1672" s="5" t="str">
        <f>_xlfn.XLOOKUP(A1672,'Hospitalisation Details'!$K$2:$K$2344,'Hospitalisation Details'!$R$2:$R$2344,0)</f>
        <v>tier - 1</v>
      </c>
      <c r="N1672" s="5" t="str">
        <f>_xlfn.XLOOKUP(A1672,'Hospitalisation Details'!$K$2:$K$2344,'Hospitalisation Details'!$S$2:$S$2344,0)</f>
        <v>R1011</v>
      </c>
    </row>
    <row r="1673" spans="1:14" ht="15.6" x14ac:dyDescent="0.3">
      <c r="A1673" s="8" t="s">
        <v>699</v>
      </c>
      <c r="B1673" s="7" t="str">
        <f>_xlfn.XLOOKUP(A1673,'Customer Names'!E1673:E4007,'Customer Names'!H1673:H4007)</f>
        <v>Marcus</v>
      </c>
      <c r="C1673" s="7">
        <v>33.549999999999997</v>
      </c>
      <c r="D1673" s="7" t="str">
        <f>_xlfn.XLOOKUP(A1673,'Medical Examinations'!J1673:J4007,'Medical Examinations'!M1673:M4007)</f>
        <v>Yes</v>
      </c>
      <c r="E1673" s="7" t="str">
        <f>_xlfn.XLOOKUP(A1673,'Medical Examinations'!J1673:J4007,'Medical Examinations'!N1673:N4007)</f>
        <v>No</v>
      </c>
      <c r="F1673" s="7" t="str">
        <f>_xlfn.XLOOKUP(A1673,'Medical Examinations'!J1673:J4007,'Medical Examinations'!O1673:O4007)</f>
        <v>No</v>
      </c>
      <c r="G1673" s="7">
        <v>0</v>
      </c>
      <c r="H1673" s="7" t="str">
        <f>_xlfn.XLOOKUP(A1673,'Medical Examinations'!J1673:J4007,'Medical Examinations'!Q1673:Q4007)</f>
        <v>No</v>
      </c>
      <c r="I1673" s="7" t="str">
        <f>_xlfn.XLOOKUP(A1673,'Medical Examinations'!J1673:J4007,'Medical Examinations'!S1673:S4007)</f>
        <v>Obesity</v>
      </c>
      <c r="J1673" s="7" t="str">
        <f>_xlfn.XLOOKUP(A1673,'Hospitalisation Details'!$K$2:$K$2344,'Hospitalisation Details'!$V$2:$V$2344,0)</f>
        <v>15-Jun-1981</v>
      </c>
      <c r="K1673" s="24">
        <f>_xlfn.XLOOKUP(A1673,'Hospitalisation Details'!$K$2:$K$2344,'Hospitalisation Details'!$P$2:$P$2344,0)</f>
        <v>5699.84</v>
      </c>
      <c r="L1673" s="24" t="str">
        <f>_xlfn.XLOOKUP(A1673,'Hospitalisation Details'!$K$2:$K$2344,'Hospitalisation Details'!$Q$2:$Q$2344,0)</f>
        <v>tier - 2</v>
      </c>
      <c r="M1673" s="5" t="str">
        <f>_xlfn.XLOOKUP(A1673,'Hospitalisation Details'!$K$2:$K$2344,'Hospitalisation Details'!$R$2:$R$2344,0)</f>
        <v>tier - 3</v>
      </c>
      <c r="N1673" s="5" t="str">
        <f>_xlfn.XLOOKUP(A1673,'Hospitalisation Details'!$K$2:$K$2344,'Hospitalisation Details'!$S$2:$S$2344,0)</f>
        <v>R1013</v>
      </c>
    </row>
    <row r="1674" spans="1:14" ht="15.6" x14ac:dyDescent="0.3">
      <c r="A1674" s="8" t="s">
        <v>698</v>
      </c>
      <c r="B1674" s="7" t="str">
        <f>_xlfn.XLOOKUP(A1674,'Customer Names'!E1674:E4008,'Customer Names'!H1674:H4008)</f>
        <v>Daubert</v>
      </c>
      <c r="C1674" s="7">
        <v>16.690000000000001</v>
      </c>
      <c r="D1674" s="7" t="str">
        <f>_xlfn.XLOOKUP(A1674,'Medical Examinations'!J1674:J4008,'Medical Examinations'!M1674:M4008)</f>
        <v>No</v>
      </c>
      <c r="E1674" s="7" t="str">
        <f>_xlfn.XLOOKUP(A1674,'Medical Examinations'!J1674:J4008,'Medical Examinations'!N1674:N4008)</f>
        <v>No</v>
      </c>
      <c r="F1674" s="7" t="str">
        <f>_xlfn.XLOOKUP(A1674,'Medical Examinations'!J1674:J4008,'Medical Examinations'!O1674:O4008)</f>
        <v>No</v>
      </c>
      <c r="G1674" s="7">
        <v>0</v>
      </c>
      <c r="H1674" s="7" t="str">
        <f>_xlfn.XLOOKUP(A1674,'Medical Examinations'!J1674:J4008,'Medical Examinations'!Q1674:Q4008)</f>
        <v>No</v>
      </c>
      <c r="I1674" s="7" t="str">
        <f>_xlfn.XLOOKUP(A1674,'Medical Examinations'!J1674:J4008,'Medical Examinations'!S1674:S4008)</f>
        <v>Under Weight</v>
      </c>
      <c r="J1674" s="7" t="str">
        <f>_xlfn.XLOOKUP(A1674,'Hospitalisation Details'!$K$2:$K$2344,'Hospitalisation Details'!$V$2:$V$2344,0)</f>
        <v>6-Jul-1974</v>
      </c>
      <c r="K1674" s="24">
        <f>_xlfn.XLOOKUP(A1674,'Hospitalisation Details'!$K$2:$K$2344,'Hospitalisation Details'!$P$2:$P$2344,0)</f>
        <v>5698.74</v>
      </c>
      <c r="L1674" s="24" t="str">
        <f>_xlfn.XLOOKUP(A1674,'Hospitalisation Details'!$K$2:$K$2344,'Hospitalisation Details'!$Q$2:$Q$2344,0)</f>
        <v>tier - 2</v>
      </c>
      <c r="M1674" s="5" t="str">
        <f>_xlfn.XLOOKUP(A1674,'Hospitalisation Details'!$K$2:$K$2344,'Hospitalisation Details'!$R$2:$R$2344,0)</f>
        <v>tier - 2</v>
      </c>
      <c r="N1674" s="5" t="str">
        <f>_xlfn.XLOOKUP(A1674,'Hospitalisation Details'!$K$2:$K$2344,'Hospitalisation Details'!$S$2:$S$2344,0)</f>
        <v>R1012</v>
      </c>
    </row>
    <row r="1675" spans="1:14" ht="15.6" x14ac:dyDescent="0.3">
      <c r="A1675" s="8" t="s">
        <v>697</v>
      </c>
      <c r="B1675" s="7" t="str">
        <f>_xlfn.XLOOKUP(A1675,'Customer Names'!E1675:E4009,'Customer Names'!H1675:H4009)</f>
        <v>Close</v>
      </c>
      <c r="C1675" s="7">
        <v>19.95</v>
      </c>
      <c r="D1675" s="7" t="str">
        <f>_xlfn.XLOOKUP(A1675,'Medical Examinations'!J1675:J4009,'Medical Examinations'!M1675:M4009)</f>
        <v>No</v>
      </c>
      <c r="E1675" s="7" t="str">
        <f>_xlfn.XLOOKUP(A1675,'Medical Examinations'!J1675:J4009,'Medical Examinations'!N1675:N4009)</f>
        <v>No</v>
      </c>
      <c r="F1675" s="7" t="str">
        <f>_xlfn.XLOOKUP(A1675,'Medical Examinations'!J1675:J4009,'Medical Examinations'!O1675:O4009)</f>
        <v>No</v>
      </c>
      <c r="G1675" s="7">
        <v>1</v>
      </c>
      <c r="H1675" s="7" t="str">
        <f>_xlfn.XLOOKUP(A1675,'Medical Examinations'!J1675:J4009,'Medical Examinations'!Q1675:Q4009)</f>
        <v>No</v>
      </c>
      <c r="I1675" s="7" t="str">
        <f>_xlfn.XLOOKUP(A1675,'Medical Examinations'!J1675:J4009,'Medical Examinations'!S1675:S4009)</f>
        <v>Normal Weight</v>
      </c>
      <c r="J1675" s="7" t="str">
        <f>_xlfn.XLOOKUP(A1675,'Hospitalisation Details'!$K$2:$K$2344,'Hospitalisation Details'!$V$2:$V$2344,0)</f>
        <v>3-Nov-1992</v>
      </c>
      <c r="K1675" s="24">
        <f>_xlfn.XLOOKUP(A1675,'Hospitalisation Details'!$K$2:$K$2344,'Hospitalisation Details'!$P$2:$P$2344,0)</f>
        <v>5693.43</v>
      </c>
      <c r="L1675" s="24" t="str">
        <f>_xlfn.XLOOKUP(A1675,'Hospitalisation Details'!$K$2:$K$2344,'Hospitalisation Details'!$Q$2:$Q$2344,0)</f>
        <v>tier - 2</v>
      </c>
      <c r="M1675" s="5" t="str">
        <f>_xlfn.XLOOKUP(A1675,'Hospitalisation Details'!$K$2:$K$2344,'Hospitalisation Details'!$R$2:$R$2344,0)</f>
        <v>tier - 3</v>
      </c>
      <c r="N1675" s="5" t="str">
        <f>_xlfn.XLOOKUP(A1675,'Hospitalisation Details'!$K$2:$K$2344,'Hospitalisation Details'!$S$2:$S$2344,0)</f>
        <v>R1012</v>
      </c>
    </row>
    <row r="1676" spans="1:14" ht="15.6" x14ac:dyDescent="0.3">
      <c r="A1676" s="8" t="s">
        <v>696</v>
      </c>
      <c r="B1676" s="7" t="str">
        <f>_xlfn.XLOOKUP(A1676,'Customer Names'!E1676:E4010,'Customer Names'!H1676:H4010)</f>
        <v>Roels</v>
      </c>
      <c r="C1676" s="7">
        <v>17.55</v>
      </c>
      <c r="D1676" s="7" t="str">
        <f>_xlfn.XLOOKUP(A1676,'Medical Examinations'!J1676:J4010,'Medical Examinations'!M1676:M4010)</f>
        <v>No</v>
      </c>
      <c r="E1676" s="7" t="str">
        <f>_xlfn.XLOOKUP(A1676,'Medical Examinations'!J1676:J4010,'Medical Examinations'!N1676:N4010)</f>
        <v>No</v>
      </c>
      <c r="F1676" s="7" t="str">
        <f>_xlfn.XLOOKUP(A1676,'Medical Examinations'!J1676:J4010,'Medical Examinations'!O1676:O4010)</f>
        <v>No</v>
      </c>
      <c r="G1676" s="7">
        <v>2</v>
      </c>
      <c r="H1676" s="7" t="str">
        <f>_xlfn.XLOOKUP(A1676,'Medical Examinations'!J1676:J4010,'Medical Examinations'!Q1676:Q4010)</f>
        <v>No</v>
      </c>
      <c r="I1676" s="7" t="str">
        <f>_xlfn.XLOOKUP(A1676,'Medical Examinations'!J1676:J4010,'Medical Examinations'!S1676:S4010)</f>
        <v>Under Weight</v>
      </c>
      <c r="J1676" s="7" t="str">
        <f>_xlfn.XLOOKUP(A1676,'Hospitalisation Details'!$K$2:$K$2344,'Hospitalisation Details'!$V$2:$V$2344,0)</f>
        <v>28-Oct-1972</v>
      </c>
      <c r="K1676" s="24">
        <f>_xlfn.XLOOKUP(A1676,'Hospitalisation Details'!$K$2:$K$2344,'Hospitalisation Details'!$P$2:$P$2344,0)</f>
        <v>5690.79</v>
      </c>
      <c r="L1676" s="24" t="str">
        <f>_xlfn.XLOOKUP(A1676,'Hospitalisation Details'!$K$2:$K$2344,'Hospitalisation Details'!$Q$2:$Q$2344,0)</f>
        <v>tier - 2</v>
      </c>
      <c r="M1676" s="5" t="str">
        <f>_xlfn.XLOOKUP(A1676,'Hospitalisation Details'!$K$2:$K$2344,'Hospitalisation Details'!$R$2:$R$2344,0)</f>
        <v>tier - 1</v>
      </c>
      <c r="N1676" s="5" t="str">
        <f>_xlfn.XLOOKUP(A1676,'Hospitalisation Details'!$K$2:$K$2344,'Hospitalisation Details'!$S$2:$S$2344,0)</f>
        <v>R1013</v>
      </c>
    </row>
    <row r="1677" spans="1:14" ht="15.6" x14ac:dyDescent="0.3">
      <c r="A1677" s="8" t="s">
        <v>695</v>
      </c>
      <c r="B1677" s="7" t="str">
        <f>_xlfn.XLOOKUP(A1677,'Customer Names'!E1677:E4011,'Customer Names'!H1677:H4011)</f>
        <v>Venosky</v>
      </c>
      <c r="C1677" s="7">
        <v>22.01</v>
      </c>
      <c r="D1677" s="7" t="str">
        <f>_xlfn.XLOOKUP(A1677,'Medical Examinations'!J1677:J4011,'Medical Examinations'!M1677:M4011)</f>
        <v>No</v>
      </c>
      <c r="E1677" s="7" t="str">
        <f>_xlfn.XLOOKUP(A1677,'Medical Examinations'!J1677:J4011,'Medical Examinations'!N1677:N4011)</f>
        <v>No</v>
      </c>
      <c r="F1677" s="7" t="str">
        <f>_xlfn.XLOOKUP(A1677,'Medical Examinations'!J1677:J4011,'Medical Examinations'!O1677:O4011)</f>
        <v>No</v>
      </c>
      <c r="G1677" s="7">
        <v>1</v>
      </c>
      <c r="H1677" s="7" t="str">
        <f>_xlfn.XLOOKUP(A1677,'Medical Examinations'!J1677:J4011,'Medical Examinations'!Q1677:Q4011)</f>
        <v>No</v>
      </c>
      <c r="I1677" s="7" t="str">
        <f>_xlfn.XLOOKUP(A1677,'Medical Examinations'!J1677:J4011,'Medical Examinations'!S1677:S4011)</f>
        <v>Normal Weight</v>
      </c>
      <c r="J1677" s="7" t="str">
        <f>_xlfn.XLOOKUP(A1677,'Hospitalisation Details'!$K$2:$K$2344,'Hospitalisation Details'!$V$2:$V$2344,0)</f>
        <v>12-Aug-1984</v>
      </c>
      <c r="K1677" s="24">
        <f>_xlfn.XLOOKUP(A1677,'Hospitalisation Details'!$K$2:$K$2344,'Hospitalisation Details'!$P$2:$P$2344,0)</f>
        <v>5679.13</v>
      </c>
      <c r="L1677" s="24" t="str">
        <f>_xlfn.XLOOKUP(A1677,'Hospitalisation Details'!$K$2:$K$2344,'Hospitalisation Details'!$Q$2:$Q$2344,0)</f>
        <v>tier - 2</v>
      </c>
      <c r="M1677" s="5" t="str">
        <f>_xlfn.XLOOKUP(A1677,'Hospitalisation Details'!$K$2:$K$2344,'Hospitalisation Details'!$R$2:$R$2344,0)</f>
        <v>tier - 2</v>
      </c>
      <c r="N1677" s="5" t="str">
        <f>_xlfn.XLOOKUP(A1677,'Hospitalisation Details'!$K$2:$K$2344,'Hospitalisation Details'!$S$2:$S$2344,0)</f>
        <v>R1013</v>
      </c>
    </row>
    <row r="1678" spans="1:14" ht="15.6" x14ac:dyDescent="0.3">
      <c r="A1678" s="8" t="s">
        <v>694</v>
      </c>
      <c r="B1678" s="7" t="str">
        <f>_xlfn.XLOOKUP(A1678,'Customer Names'!E1678:E4012,'Customer Names'!H1678:H4012)</f>
        <v>Gosnell</v>
      </c>
      <c r="C1678" s="7">
        <v>41.8</v>
      </c>
      <c r="D1678" s="7" t="str">
        <f>_xlfn.XLOOKUP(A1678,'Medical Examinations'!J1678:J4012,'Medical Examinations'!M1678:M4012)</f>
        <v>Yes</v>
      </c>
      <c r="E1678" s="7" t="str">
        <f>_xlfn.XLOOKUP(A1678,'Medical Examinations'!J1678:J4012,'Medical Examinations'!N1678:N4012)</f>
        <v>No</v>
      </c>
      <c r="F1678" s="7" t="str">
        <f>_xlfn.XLOOKUP(A1678,'Medical Examinations'!J1678:J4012,'Medical Examinations'!O1678:O4012)</f>
        <v>Yes</v>
      </c>
      <c r="G1678" s="7">
        <v>1</v>
      </c>
      <c r="H1678" s="7" t="str">
        <f>_xlfn.XLOOKUP(A1678,'Medical Examinations'!J1678:J4012,'Medical Examinations'!Q1678:Q4012)</f>
        <v>No</v>
      </c>
      <c r="I1678" s="7" t="str">
        <f>_xlfn.XLOOKUP(A1678,'Medical Examinations'!J1678:J4012,'Medical Examinations'!S1678:S4012)</f>
        <v>Obesity</v>
      </c>
      <c r="J1678" s="7" t="str">
        <f>_xlfn.XLOOKUP(A1678,'Hospitalisation Details'!$K$2:$K$2344,'Hospitalisation Details'!$V$2:$V$2344,0)</f>
        <v>3-Sep-1983</v>
      </c>
      <c r="K1678" s="24">
        <f>_xlfn.XLOOKUP(A1678,'Hospitalisation Details'!$K$2:$K$2344,'Hospitalisation Details'!$P$2:$P$2344,0)</f>
        <v>5662.23</v>
      </c>
      <c r="L1678" s="24" t="str">
        <f>_xlfn.XLOOKUP(A1678,'Hospitalisation Details'!$K$2:$K$2344,'Hospitalisation Details'!$Q$2:$Q$2344,0)</f>
        <v>tier - 2</v>
      </c>
      <c r="M1678" s="5" t="str">
        <f>_xlfn.XLOOKUP(A1678,'Hospitalisation Details'!$K$2:$K$2344,'Hospitalisation Details'!$R$2:$R$2344,0)</f>
        <v>tier - 1</v>
      </c>
      <c r="N1678" s="5" t="str">
        <f>_xlfn.XLOOKUP(A1678,'Hospitalisation Details'!$K$2:$K$2344,'Hospitalisation Details'!$S$2:$S$2344,0)</f>
        <v>R1013</v>
      </c>
    </row>
    <row r="1679" spans="1:14" ht="15.6" x14ac:dyDescent="0.3">
      <c r="A1679" s="8" t="s">
        <v>693</v>
      </c>
      <c r="B1679" s="7" t="str">
        <f>_xlfn.XLOOKUP(A1679,'Customer Names'!E1679:E4013,'Customer Names'!H1679:H4013)</f>
        <v>Chewning-Kulick</v>
      </c>
      <c r="C1679" s="7">
        <v>19.170000000000002</v>
      </c>
      <c r="D1679" s="7" t="str">
        <f>_xlfn.XLOOKUP(A1679,'Medical Examinations'!J1679:J4013,'Medical Examinations'!M1679:M4013)</f>
        <v>No</v>
      </c>
      <c r="E1679" s="7" t="str">
        <f>_xlfn.XLOOKUP(A1679,'Medical Examinations'!J1679:J4013,'Medical Examinations'!N1679:N4013)</f>
        <v>No</v>
      </c>
      <c r="F1679" s="7" t="str">
        <f>_xlfn.XLOOKUP(A1679,'Medical Examinations'!J1679:J4013,'Medical Examinations'!O1679:O4013)</f>
        <v>No</v>
      </c>
      <c r="G1679" s="7">
        <v>0</v>
      </c>
      <c r="H1679" s="7" t="str">
        <f>_xlfn.XLOOKUP(A1679,'Medical Examinations'!J1679:J4013,'Medical Examinations'!Q1679:Q4013)</f>
        <v>No</v>
      </c>
      <c r="I1679" s="7" t="str">
        <f>_xlfn.XLOOKUP(A1679,'Medical Examinations'!J1679:J4013,'Medical Examinations'!S1679:S4013)</f>
        <v>Normal Weight</v>
      </c>
      <c r="J1679" s="7" t="str">
        <f>_xlfn.XLOOKUP(A1679,'Hospitalisation Details'!$K$2:$K$2344,'Hospitalisation Details'!$V$2:$V$2344,0)</f>
        <v>27-Sep-1978</v>
      </c>
      <c r="K1679" s="24">
        <f>_xlfn.XLOOKUP(A1679,'Hospitalisation Details'!$K$2:$K$2344,'Hospitalisation Details'!$P$2:$P$2344,0)</f>
        <v>5650.14</v>
      </c>
      <c r="L1679" s="24" t="str">
        <f>_xlfn.XLOOKUP(A1679,'Hospitalisation Details'!$K$2:$K$2344,'Hospitalisation Details'!$Q$2:$Q$2344,0)</f>
        <v>tier - 2</v>
      </c>
      <c r="M1679" s="5" t="str">
        <f>_xlfn.XLOOKUP(A1679,'Hospitalisation Details'!$K$2:$K$2344,'Hospitalisation Details'!$R$2:$R$2344,0)</f>
        <v>tier - 1</v>
      </c>
      <c r="N1679" s="5" t="str">
        <f>_xlfn.XLOOKUP(A1679,'Hospitalisation Details'!$K$2:$K$2344,'Hospitalisation Details'!$S$2:$S$2344,0)</f>
        <v>R1013</v>
      </c>
    </row>
    <row r="1680" spans="1:14" ht="15.6" x14ac:dyDescent="0.3">
      <c r="A1680" s="8" t="s">
        <v>692</v>
      </c>
      <c r="B1680" s="7" t="str">
        <f>_xlfn.XLOOKUP(A1680,'Customer Names'!E1680:E4014,'Customer Names'!H1680:H4014)</f>
        <v>McCarron</v>
      </c>
      <c r="C1680" s="7">
        <v>32.799999999999997</v>
      </c>
      <c r="D1680" s="7" t="str">
        <f>_xlfn.XLOOKUP(A1680,'Medical Examinations'!J1680:J4014,'Medical Examinations'!M1680:M4014)</f>
        <v>Yes</v>
      </c>
      <c r="E1680" s="7" t="str">
        <f>_xlfn.XLOOKUP(A1680,'Medical Examinations'!J1680:J4014,'Medical Examinations'!N1680:N4014)</f>
        <v>No</v>
      </c>
      <c r="F1680" s="7" t="str">
        <f>_xlfn.XLOOKUP(A1680,'Medical Examinations'!J1680:J4014,'Medical Examinations'!O1680:O4014)</f>
        <v>Yes</v>
      </c>
      <c r="G1680" s="7">
        <v>1</v>
      </c>
      <c r="H1680" s="7" t="str">
        <f>_xlfn.XLOOKUP(A1680,'Medical Examinations'!J1680:J4014,'Medical Examinations'!Q1680:Q4014)</f>
        <v>No</v>
      </c>
      <c r="I1680" s="7" t="str">
        <f>_xlfn.XLOOKUP(A1680,'Medical Examinations'!J1680:J4014,'Medical Examinations'!S1680:S4014)</f>
        <v>Obesity</v>
      </c>
      <c r="J1680" s="7" t="str">
        <f>_xlfn.XLOOKUP(A1680,'Hospitalisation Details'!$K$2:$K$2344,'Hospitalisation Details'!$V$2:$V$2344,0)</f>
        <v>8-Jun-1983</v>
      </c>
      <c r="K1680" s="24">
        <f>_xlfn.XLOOKUP(A1680,'Hospitalisation Details'!$K$2:$K$2344,'Hospitalisation Details'!$P$2:$P$2344,0)</f>
        <v>5649.72</v>
      </c>
      <c r="L1680" s="24" t="str">
        <f>_xlfn.XLOOKUP(A1680,'Hospitalisation Details'!$K$2:$K$2344,'Hospitalisation Details'!$Q$2:$Q$2344,0)</f>
        <v>tier - 2</v>
      </c>
      <c r="M1680" s="5" t="str">
        <f>_xlfn.XLOOKUP(A1680,'Hospitalisation Details'!$K$2:$K$2344,'Hospitalisation Details'!$R$2:$R$2344,0)</f>
        <v>tier - 3</v>
      </c>
      <c r="N1680" s="5" t="str">
        <f>_xlfn.XLOOKUP(A1680,'Hospitalisation Details'!$K$2:$K$2344,'Hospitalisation Details'!$S$2:$S$2344,0)</f>
        <v>R1011</v>
      </c>
    </row>
    <row r="1681" spans="1:14" ht="15.6" x14ac:dyDescent="0.3">
      <c r="A1681" s="8" t="s">
        <v>691</v>
      </c>
      <c r="B1681" s="7" t="str">
        <f>_xlfn.XLOOKUP(A1681,'Customer Names'!E1681:E4015,'Customer Names'!H1681:H4015)</f>
        <v>Manion</v>
      </c>
      <c r="C1681" s="7">
        <v>35.814999999999998</v>
      </c>
      <c r="D1681" s="7" t="str">
        <f>_xlfn.XLOOKUP(A1681,'Medical Examinations'!J1681:J4015,'Medical Examinations'!M1681:M4015)</f>
        <v>No</v>
      </c>
      <c r="E1681" s="7" t="str">
        <f>_xlfn.XLOOKUP(A1681,'Medical Examinations'!J1681:J4015,'Medical Examinations'!N1681:N4015)</f>
        <v>No</v>
      </c>
      <c r="F1681" s="7" t="str">
        <f>_xlfn.XLOOKUP(A1681,'Medical Examinations'!J1681:J4015,'Medical Examinations'!O1681:O4015)</f>
        <v>No</v>
      </c>
      <c r="G1681" s="7">
        <v>1</v>
      </c>
      <c r="H1681" s="7" t="str">
        <f>_xlfn.XLOOKUP(A1681,'Medical Examinations'!J1681:J4015,'Medical Examinations'!Q1681:Q4015)</f>
        <v>No</v>
      </c>
      <c r="I1681" s="7" t="str">
        <f>_xlfn.XLOOKUP(A1681,'Medical Examinations'!J1681:J4015,'Medical Examinations'!S1681:S4015)</f>
        <v>Obesity</v>
      </c>
      <c r="J1681" s="7" t="str">
        <f>_xlfn.XLOOKUP(A1681,'Hospitalisation Details'!$K$2:$K$2344,'Hospitalisation Details'!$V$2:$V$2344,0)</f>
        <v>9-Dec-1987</v>
      </c>
      <c r="K1681" s="24">
        <f>_xlfn.XLOOKUP(A1681,'Hospitalisation Details'!$K$2:$K$2344,'Hospitalisation Details'!$P$2:$P$2344,0)</f>
        <v>5630.46</v>
      </c>
      <c r="L1681" s="24" t="str">
        <f>_xlfn.XLOOKUP(A1681,'Hospitalisation Details'!$K$2:$K$2344,'Hospitalisation Details'!$Q$2:$Q$2344,0)</f>
        <v>tier - 2</v>
      </c>
      <c r="M1681" s="5" t="str">
        <f>_xlfn.XLOOKUP(A1681,'Hospitalisation Details'!$K$2:$K$2344,'Hospitalisation Details'!$R$2:$R$2344,0)</f>
        <v>tier - 3</v>
      </c>
      <c r="N1681" s="5" t="str">
        <f>_xlfn.XLOOKUP(A1681,'Hospitalisation Details'!$K$2:$K$2344,'Hospitalisation Details'!$S$2:$S$2344,0)</f>
        <v>R1012</v>
      </c>
    </row>
    <row r="1682" spans="1:14" ht="15.6" x14ac:dyDescent="0.3">
      <c r="A1682" s="8" t="s">
        <v>690</v>
      </c>
      <c r="B1682" s="7" t="str">
        <f>_xlfn.XLOOKUP(A1682,'Customer Names'!E1682:E4016,'Customer Names'!H1682:H4016)</f>
        <v>Strong</v>
      </c>
      <c r="C1682" s="7">
        <v>24.3</v>
      </c>
      <c r="D1682" s="7" t="str">
        <f>_xlfn.XLOOKUP(A1682,'Medical Examinations'!J1682:J4016,'Medical Examinations'!M1682:M4016)</f>
        <v>No</v>
      </c>
      <c r="E1682" s="7" t="str">
        <f>_xlfn.XLOOKUP(A1682,'Medical Examinations'!J1682:J4016,'Medical Examinations'!N1682:N4016)</f>
        <v>No</v>
      </c>
      <c r="F1682" s="7" t="str">
        <f>_xlfn.XLOOKUP(A1682,'Medical Examinations'!J1682:J4016,'Medical Examinations'!O1682:O4016)</f>
        <v>No</v>
      </c>
      <c r="G1682" s="7">
        <v>0</v>
      </c>
      <c r="H1682" s="7" t="str">
        <f>_xlfn.XLOOKUP(A1682,'Medical Examinations'!J1682:J4016,'Medical Examinations'!Q1682:Q4016)</f>
        <v>No</v>
      </c>
      <c r="I1682" s="7" t="str">
        <f>_xlfn.XLOOKUP(A1682,'Medical Examinations'!J1682:J4016,'Medical Examinations'!S1682:S4016)</f>
        <v>Normal Weight</v>
      </c>
      <c r="J1682" s="7" t="str">
        <f>_xlfn.XLOOKUP(A1682,'Hospitalisation Details'!$K$2:$K$2344,'Hospitalisation Details'!$V$2:$V$2344,0)</f>
        <v>15-Nov-1994</v>
      </c>
      <c r="K1682" s="24">
        <f>_xlfn.XLOOKUP(A1682,'Hospitalisation Details'!$K$2:$K$2344,'Hospitalisation Details'!$P$2:$P$2344,0)</f>
        <v>5615.37</v>
      </c>
      <c r="L1682" s="24" t="str">
        <f>_xlfn.XLOOKUP(A1682,'Hospitalisation Details'!$K$2:$K$2344,'Hospitalisation Details'!$Q$2:$Q$2344,0)</f>
        <v>tier - 2</v>
      </c>
      <c r="M1682" s="5" t="str">
        <f>_xlfn.XLOOKUP(A1682,'Hospitalisation Details'!$K$2:$K$2344,'Hospitalisation Details'!$R$2:$R$2344,0)</f>
        <v>tier - 3</v>
      </c>
      <c r="N1682" s="5" t="str">
        <f>_xlfn.XLOOKUP(A1682,'Hospitalisation Details'!$K$2:$K$2344,'Hospitalisation Details'!$S$2:$S$2344,0)</f>
        <v>R1011</v>
      </c>
    </row>
    <row r="1683" spans="1:14" ht="15.6" x14ac:dyDescent="0.3">
      <c r="A1683" s="8" t="s">
        <v>689</v>
      </c>
      <c r="B1683" s="7" t="str">
        <f>_xlfn.XLOOKUP(A1683,'Customer Names'!E1683:E4017,'Customer Names'!H1683:H4017)</f>
        <v>Leblanc</v>
      </c>
      <c r="C1683" s="7">
        <v>19.059999999999999</v>
      </c>
      <c r="D1683" s="7" t="str">
        <f>_xlfn.XLOOKUP(A1683,'Medical Examinations'!J1683:J4017,'Medical Examinations'!M1683:M4017)</f>
        <v>No</v>
      </c>
      <c r="E1683" s="7" t="str">
        <f>_xlfn.XLOOKUP(A1683,'Medical Examinations'!J1683:J4017,'Medical Examinations'!N1683:N4017)</f>
        <v>No</v>
      </c>
      <c r="F1683" s="7" t="str">
        <f>_xlfn.XLOOKUP(A1683,'Medical Examinations'!J1683:J4017,'Medical Examinations'!O1683:O4017)</f>
        <v>No</v>
      </c>
      <c r="G1683" s="7">
        <v>0</v>
      </c>
      <c r="H1683" s="7" t="str">
        <f>_xlfn.XLOOKUP(A1683,'Medical Examinations'!J1683:J4017,'Medical Examinations'!Q1683:Q4017)</f>
        <v>No</v>
      </c>
      <c r="I1683" s="7" t="str">
        <f>_xlfn.XLOOKUP(A1683,'Medical Examinations'!J1683:J4017,'Medical Examinations'!S1683:S4017)</f>
        <v>Normal Weight</v>
      </c>
      <c r="J1683" s="7" t="str">
        <f>_xlfn.XLOOKUP(A1683,'Hospitalisation Details'!$K$2:$K$2344,'Hospitalisation Details'!$V$2:$V$2344,0)</f>
        <v>11-Sep-1978</v>
      </c>
      <c r="K1683" s="24">
        <f>_xlfn.XLOOKUP(A1683,'Hospitalisation Details'!$K$2:$K$2344,'Hospitalisation Details'!$P$2:$P$2344,0)</f>
        <v>5612.83</v>
      </c>
      <c r="L1683" s="24" t="str">
        <f>_xlfn.XLOOKUP(A1683,'Hospitalisation Details'!$K$2:$K$2344,'Hospitalisation Details'!$Q$2:$Q$2344,0)</f>
        <v>tier - 2</v>
      </c>
      <c r="M1683" s="5" t="str">
        <f>_xlfn.XLOOKUP(A1683,'Hospitalisation Details'!$K$2:$K$2344,'Hospitalisation Details'!$R$2:$R$2344,0)</f>
        <v>tier - 3</v>
      </c>
      <c r="N1683" s="5" t="str">
        <f>_xlfn.XLOOKUP(A1683,'Hospitalisation Details'!$K$2:$K$2344,'Hospitalisation Details'!$S$2:$S$2344,0)</f>
        <v>R1013</v>
      </c>
    </row>
    <row r="1684" spans="1:14" ht="15.6" x14ac:dyDescent="0.3">
      <c r="A1684" s="8" t="s">
        <v>688</v>
      </c>
      <c r="B1684" s="7" t="str">
        <f>_xlfn.XLOOKUP(A1684,'Customer Names'!E1684:E4018,'Customer Names'!H1684:H4018)</f>
        <v>Palmer</v>
      </c>
      <c r="C1684" s="7">
        <v>33.25</v>
      </c>
      <c r="D1684" s="7" t="str">
        <f>_xlfn.XLOOKUP(A1684,'Medical Examinations'!J1684:J4018,'Medical Examinations'!M1684:M4018)</f>
        <v>Yes</v>
      </c>
      <c r="E1684" s="7" t="str">
        <f>_xlfn.XLOOKUP(A1684,'Medical Examinations'!J1684:J4018,'Medical Examinations'!N1684:N4018)</f>
        <v>No</v>
      </c>
      <c r="F1684" s="7" t="str">
        <f>_xlfn.XLOOKUP(A1684,'Medical Examinations'!J1684:J4018,'Medical Examinations'!O1684:O4018)</f>
        <v>No</v>
      </c>
      <c r="G1684" s="7">
        <v>1</v>
      </c>
      <c r="H1684" s="7" t="str">
        <f>_xlfn.XLOOKUP(A1684,'Medical Examinations'!J1684:J4018,'Medical Examinations'!Q1684:Q4018)</f>
        <v>No</v>
      </c>
      <c r="I1684" s="7" t="str">
        <f>_xlfn.XLOOKUP(A1684,'Medical Examinations'!J1684:J4018,'Medical Examinations'!S1684:S4018)</f>
        <v>Obesity</v>
      </c>
      <c r="J1684" s="7" t="str">
        <f>_xlfn.XLOOKUP(A1684,'Hospitalisation Details'!$K$2:$K$2344,'Hospitalisation Details'!$V$2:$V$2344,0)</f>
        <v>18-Nov-1988</v>
      </c>
      <c r="K1684" s="24">
        <f>_xlfn.XLOOKUP(A1684,'Hospitalisation Details'!$K$2:$K$2344,'Hospitalisation Details'!$P$2:$P$2344,0)</f>
        <v>5594.85</v>
      </c>
      <c r="L1684" s="24" t="str">
        <f>_xlfn.XLOOKUP(A1684,'Hospitalisation Details'!$K$2:$K$2344,'Hospitalisation Details'!$Q$2:$Q$2344,0)</f>
        <v>tier - 2</v>
      </c>
      <c r="M1684" s="5" t="str">
        <f>_xlfn.XLOOKUP(A1684,'Hospitalisation Details'!$K$2:$K$2344,'Hospitalisation Details'!$R$2:$R$2344,0)</f>
        <v>tier - 3</v>
      </c>
      <c r="N1684" s="5" t="str">
        <f>_xlfn.XLOOKUP(A1684,'Hospitalisation Details'!$K$2:$K$2344,'Hospitalisation Details'!$S$2:$S$2344,0)</f>
        <v>R1024</v>
      </c>
    </row>
    <row r="1685" spans="1:14" ht="15.6" x14ac:dyDescent="0.3">
      <c r="A1685" s="8" t="s">
        <v>687</v>
      </c>
      <c r="B1685" s="7" t="str">
        <f>_xlfn.XLOOKUP(A1685,'Customer Names'!E1685:E4019,'Customer Names'!H1685:H4019)</f>
        <v>Shen</v>
      </c>
      <c r="C1685" s="7">
        <v>21.37</v>
      </c>
      <c r="D1685" s="7" t="str">
        <f>_xlfn.XLOOKUP(A1685,'Medical Examinations'!J1685:J4019,'Medical Examinations'!M1685:M4019)</f>
        <v>Yes</v>
      </c>
      <c r="E1685" s="7" t="str">
        <f>_xlfn.XLOOKUP(A1685,'Medical Examinations'!J1685:J4019,'Medical Examinations'!N1685:N4019)</f>
        <v>No</v>
      </c>
      <c r="F1685" s="7" t="str">
        <f>_xlfn.XLOOKUP(A1685,'Medical Examinations'!J1685:J4019,'Medical Examinations'!O1685:O4019)</f>
        <v>Yes</v>
      </c>
      <c r="G1685" s="7">
        <v>1</v>
      </c>
      <c r="H1685" s="7" t="str">
        <f>_xlfn.XLOOKUP(A1685,'Medical Examinations'!J1685:J4019,'Medical Examinations'!Q1685:Q4019)</f>
        <v>No</v>
      </c>
      <c r="I1685" s="7" t="str">
        <f>_xlfn.XLOOKUP(A1685,'Medical Examinations'!J1685:J4019,'Medical Examinations'!S1685:S4019)</f>
        <v>Normal Weight</v>
      </c>
      <c r="J1685" s="7" t="str">
        <f>_xlfn.XLOOKUP(A1685,'Hospitalisation Details'!$K$2:$K$2344,'Hospitalisation Details'!$V$2:$V$2344,0)</f>
        <v>3-Oct-1983</v>
      </c>
      <c r="K1685" s="24">
        <f>_xlfn.XLOOKUP(A1685,'Hospitalisation Details'!$K$2:$K$2344,'Hospitalisation Details'!$P$2:$P$2344,0)</f>
        <v>5587.59</v>
      </c>
      <c r="L1685" s="24" t="str">
        <f>_xlfn.XLOOKUP(A1685,'Hospitalisation Details'!$K$2:$K$2344,'Hospitalisation Details'!$Q$2:$Q$2344,0)</f>
        <v>tier - 2</v>
      </c>
      <c r="M1685" s="5" t="str">
        <f>_xlfn.XLOOKUP(A1685,'Hospitalisation Details'!$K$2:$K$2344,'Hospitalisation Details'!$R$2:$R$2344,0)</f>
        <v>tier - 1</v>
      </c>
      <c r="N1685" s="5" t="str">
        <f>_xlfn.XLOOKUP(A1685,'Hospitalisation Details'!$K$2:$K$2344,'Hospitalisation Details'!$S$2:$S$2344,0)</f>
        <v>R1013</v>
      </c>
    </row>
    <row r="1686" spans="1:14" ht="15.6" x14ac:dyDescent="0.3">
      <c r="A1686" s="8" t="s">
        <v>686</v>
      </c>
      <c r="B1686" s="7" t="str">
        <f>_xlfn.XLOOKUP(A1686,'Customer Names'!E1686:E4020,'Customer Names'!H1686:H4020)</f>
        <v>Goldsby</v>
      </c>
      <c r="C1686" s="7">
        <v>34.43</v>
      </c>
      <c r="D1686" s="7" t="str">
        <f>_xlfn.XLOOKUP(A1686,'Medical Examinations'!J1686:J4020,'Medical Examinations'!M1686:M4020)</f>
        <v>Yes</v>
      </c>
      <c r="E1686" s="7" t="str">
        <f>_xlfn.XLOOKUP(A1686,'Medical Examinations'!J1686:J4020,'Medical Examinations'!N1686:N4020)</f>
        <v>No</v>
      </c>
      <c r="F1686" s="7" t="str">
        <f>_xlfn.XLOOKUP(A1686,'Medical Examinations'!J1686:J4020,'Medical Examinations'!O1686:O4020)</f>
        <v>No</v>
      </c>
      <c r="G1686" s="7">
        <v>1</v>
      </c>
      <c r="H1686" s="7" t="str">
        <f>_xlfn.XLOOKUP(A1686,'Medical Examinations'!J1686:J4020,'Medical Examinations'!Q1686:Q4020)</f>
        <v>No</v>
      </c>
      <c r="I1686" s="7" t="str">
        <f>_xlfn.XLOOKUP(A1686,'Medical Examinations'!J1686:J4020,'Medical Examinations'!S1686:S4020)</f>
        <v>Obesity</v>
      </c>
      <c r="J1686" s="7" t="str">
        <f>_xlfn.XLOOKUP(A1686,'Hospitalisation Details'!$K$2:$K$2344,'Hospitalisation Details'!$V$2:$V$2344,0)</f>
        <v>21-Nov-1986</v>
      </c>
      <c r="K1686" s="24">
        <f>_xlfn.XLOOKUP(A1686,'Hospitalisation Details'!$K$2:$K$2344,'Hospitalisation Details'!$P$2:$P$2344,0)</f>
        <v>5584.31</v>
      </c>
      <c r="L1686" s="24" t="str">
        <f>_xlfn.XLOOKUP(A1686,'Hospitalisation Details'!$K$2:$K$2344,'Hospitalisation Details'!$Q$2:$Q$2344,0)</f>
        <v>tier - 3</v>
      </c>
      <c r="M1686" s="5" t="str">
        <f>_xlfn.XLOOKUP(A1686,'Hospitalisation Details'!$K$2:$K$2344,'Hospitalisation Details'!$R$2:$R$2344,0)</f>
        <v>tier - 1</v>
      </c>
      <c r="N1686" s="5" t="str">
        <f>_xlfn.XLOOKUP(A1686,'Hospitalisation Details'!$K$2:$K$2344,'Hospitalisation Details'!$S$2:$S$2344,0)</f>
        <v>R1013</v>
      </c>
    </row>
    <row r="1687" spans="1:14" ht="15.6" x14ac:dyDescent="0.3">
      <c r="A1687" s="8" t="s">
        <v>685</v>
      </c>
      <c r="B1687" s="7" t="str">
        <f>_xlfn.XLOOKUP(A1687,'Customer Names'!E1687:E4021,'Customer Names'!H1687:H4021)</f>
        <v>Whitney</v>
      </c>
      <c r="C1687" s="7">
        <v>20.86</v>
      </c>
      <c r="D1687" s="7" t="str">
        <f>_xlfn.XLOOKUP(A1687,'Medical Examinations'!J1687:J4021,'Medical Examinations'!M1687:M4021)</f>
        <v>Yes</v>
      </c>
      <c r="E1687" s="7" t="str">
        <f>_xlfn.XLOOKUP(A1687,'Medical Examinations'!J1687:J4021,'Medical Examinations'!N1687:N4021)</f>
        <v>No</v>
      </c>
      <c r="F1687" s="7" t="str">
        <f>_xlfn.XLOOKUP(A1687,'Medical Examinations'!J1687:J4021,'Medical Examinations'!O1687:O4021)</f>
        <v>No</v>
      </c>
      <c r="G1687" s="7">
        <v>0</v>
      </c>
      <c r="H1687" s="7" t="str">
        <f>_xlfn.XLOOKUP(A1687,'Medical Examinations'!J1687:J4021,'Medical Examinations'!Q1687:Q4021)</f>
        <v>No</v>
      </c>
      <c r="I1687" s="7" t="str">
        <f>_xlfn.XLOOKUP(A1687,'Medical Examinations'!J1687:J4021,'Medical Examinations'!S1687:S4021)</f>
        <v>Normal Weight</v>
      </c>
      <c r="J1687" s="7" t="str">
        <f>_xlfn.XLOOKUP(A1687,'Hospitalisation Details'!$K$2:$K$2344,'Hospitalisation Details'!$V$2:$V$2344,0)</f>
        <v>5-Sep-1985</v>
      </c>
      <c r="K1687" s="24">
        <f>_xlfn.XLOOKUP(A1687,'Hospitalisation Details'!$K$2:$K$2344,'Hospitalisation Details'!$P$2:$P$2344,0)</f>
        <v>5582.95</v>
      </c>
      <c r="L1687" s="24" t="str">
        <f>_xlfn.XLOOKUP(A1687,'Hospitalisation Details'!$K$2:$K$2344,'Hospitalisation Details'!$Q$2:$Q$2344,0)</f>
        <v>tier - 2</v>
      </c>
      <c r="M1687" s="5" t="str">
        <f>_xlfn.XLOOKUP(A1687,'Hospitalisation Details'!$K$2:$K$2344,'Hospitalisation Details'!$R$2:$R$2344,0)</f>
        <v>tier - 1</v>
      </c>
      <c r="N1687" s="5" t="str">
        <f>_xlfn.XLOOKUP(A1687,'Hospitalisation Details'!$K$2:$K$2344,'Hospitalisation Details'!$S$2:$S$2344,0)</f>
        <v>R1012</v>
      </c>
    </row>
    <row r="1688" spans="1:14" ht="15.6" x14ac:dyDescent="0.3">
      <c r="A1688" s="8" t="s">
        <v>684</v>
      </c>
      <c r="B1688" s="7" t="str">
        <f>_xlfn.XLOOKUP(A1688,'Customer Names'!E1688:E4022,'Customer Names'!H1688:H4022)</f>
        <v>Mahoney</v>
      </c>
      <c r="C1688" s="7">
        <v>18.34</v>
      </c>
      <c r="D1688" s="7" t="str">
        <f>_xlfn.XLOOKUP(A1688,'Medical Examinations'!J1688:J4022,'Medical Examinations'!M1688:M4022)</f>
        <v>No</v>
      </c>
      <c r="E1688" s="7" t="str">
        <f>_xlfn.XLOOKUP(A1688,'Medical Examinations'!J1688:J4022,'Medical Examinations'!N1688:N4022)</f>
        <v>No</v>
      </c>
      <c r="F1688" s="7" t="str">
        <f>_xlfn.XLOOKUP(A1688,'Medical Examinations'!J1688:J4022,'Medical Examinations'!O1688:O4022)</f>
        <v>No</v>
      </c>
      <c r="G1688" s="7">
        <v>0</v>
      </c>
      <c r="H1688" s="7" t="str">
        <f>_xlfn.XLOOKUP(A1688,'Medical Examinations'!J1688:J4022,'Medical Examinations'!Q1688:Q4022)</f>
        <v>No</v>
      </c>
      <c r="I1688" s="7" t="str">
        <f>_xlfn.XLOOKUP(A1688,'Medical Examinations'!J1688:J4022,'Medical Examinations'!S1688:S4022)</f>
        <v>Under Weight</v>
      </c>
      <c r="J1688" s="7" t="str">
        <f>_xlfn.XLOOKUP(A1688,'Hospitalisation Details'!$K$2:$K$2344,'Hospitalisation Details'!$V$2:$V$2344,0)</f>
        <v>18-Sep-1974</v>
      </c>
      <c r="K1688" s="24">
        <f>_xlfn.XLOOKUP(A1688,'Hospitalisation Details'!$K$2:$K$2344,'Hospitalisation Details'!$P$2:$P$2344,0)</f>
        <v>5576.35</v>
      </c>
      <c r="L1688" s="24" t="str">
        <f>_xlfn.XLOOKUP(A1688,'Hospitalisation Details'!$K$2:$K$2344,'Hospitalisation Details'!$Q$2:$Q$2344,0)</f>
        <v>tier - 2</v>
      </c>
      <c r="M1688" s="5" t="str">
        <f>_xlfn.XLOOKUP(A1688,'Hospitalisation Details'!$K$2:$K$2344,'Hospitalisation Details'!$R$2:$R$2344,0)</f>
        <v>tier - 3</v>
      </c>
      <c r="N1688" s="5" t="str">
        <f>_xlfn.XLOOKUP(A1688,'Hospitalisation Details'!$K$2:$K$2344,'Hospitalisation Details'!$S$2:$S$2344,0)</f>
        <v>R1013</v>
      </c>
    </row>
    <row r="1689" spans="1:14" ht="15.6" x14ac:dyDescent="0.3">
      <c r="A1689" s="8" t="s">
        <v>683</v>
      </c>
      <c r="B1689" s="7" t="str">
        <f>_xlfn.XLOOKUP(A1689,'Customer Names'!E1689:E4023,'Customer Names'!H1689:H4023)</f>
        <v>McCracken</v>
      </c>
      <c r="C1689" s="7">
        <v>34.15</v>
      </c>
      <c r="D1689" s="7" t="str">
        <f>_xlfn.XLOOKUP(A1689,'Medical Examinations'!J1689:J4023,'Medical Examinations'!M1689:M4023)</f>
        <v>No</v>
      </c>
      <c r="E1689" s="7" t="str">
        <f>_xlfn.XLOOKUP(A1689,'Medical Examinations'!J1689:J4023,'Medical Examinations'!N1689:N4023)</f>
        <v>No</v>
      </c>
      <c r="F1689" s="7" t="str">
        <f>_xlfn.XLOOKUP(A1689,'Medical Examinations'!J1689:J4023,'Medical Examinations'!O1689:O4023)</f>
        <v>No</v>
      </c>
      <c r="G1689" s="7">
        <v>0</v>
      </c>
      <c r="H1689" s="7" t="str">
        <f>_xlfn.XLOOKUP(A1689,'Medical Examinations'!J1689:J4023,'Medical Examinations'!Q1689:Q4023)</f>
        <v>No</v>
      </c>
      <c r="I1689" s="7" t="str">
        <f>_xlfn.XLOOKUP(A1689,'Medical Examinations'!J1689:J4023,'Medical Examinations'!S1689:S4023)</f>
        <v>Obesity</v>
      </c>
      <c r="J1689" s="7" t="str">
        <f>_xlfn.XLOOKUP(A1689,'Hospitalisation Details'!$K$2:$K$2344,'Hospitalisation Details'!$V$2:$V$2344,0)</f>
        <v>22-Sep-1999</v>
      </c>
      <c r="K1689" s="24">
        <f>_xlfn.XLOOKUP(A1689,'Hospitalisation Details'!$K$2:$K$2344,'Hospitalisation Details'!$P$2:$P$2344,0)</f>
        <v>5552.61</v>
      </c>
      <c r="L1689" s="24" t="str">
        <f>_xlfn.XLOOKUP(A1689,'Hospitalisation Details'!$K$2:$K$2344,'Hospitalisation Details'!$Q$2:$Q$2344,0)</f>
        <v>tier - 2</v>
      </c>
      <c r="M1689" s="5" t="str">
        <f>_xlfn.XLOOKUP(A1689,'Hospitalisation Details'!$K$2:$K$2344,'Hospitalisation Details'!$R$2:$R$2344,0)</f>
        <v>tier - 3</v>
      </c>
      <c r="N1689" s="5" t="str">
        <f>_xlfn.XLOOKUP(A1689,'Hospitalisation Details'!$K$2:$K$2344,'Hospitalisation Details'!$S$2:$S$2344,0)</f>
        <v>R1026</v>
      </c>
    </row>
    <row r="1690" spans="1:14" ht="15.6" x14ac:dyDescent="0.3">
      <c r="A1690" s="8" t="s">
        <v>682</v>
      </c>
      <c r="B1690" s="7" t="str">
        <f>_xlfn.XLOOKUP(A1690,'Customer Names'!E1690:E4024,'Customer Names'!H1690:H4024)</f>
        <v>Spewak</v>
      </c>
      <c r="C1690" s="7">
        <v>18.350000000000001</v>
      </c>
      <c r="D1690" s="7" t="str">
        <f>_xlfn.XLOOKUP(A1690,'Medical Examinations'!J1690:J4024,'Medical Examinations'!M1690:M4024)</f>
        <v>No</v>
      </c>
      <c r="E1690" s="7" t="str">
        <f>_xlfn.XLOOKUP(A1690,'Medical Examinations'!J1690:J4024,'Medical Examinations'!N1690:N4024)</f>
        <v>No</v>
      </c>
      <c r="F1690" s="7" t="str">
        <f>_xlfn.XLOOKUP(A1690,'Medical Examinations'!J1690:J4024,'Medical Examinations'!O1690:O4024)</f>
        <v>No</v>
      </c>
      <c r="G1690" s="7">
        <v>0</v>
      </c>
      <c r="H1690" s="7" t="str">
        <f>_xlfn.XLOOKUP(A1690,'Medical Examinations'!J1690:J4024,'Medical Examinations'!Q1690:Q4024)</f>
        <v>No</v>
      </c>
      <c r="I1690" s="7" t="str">
        <f>_xlfn.XLOOKUP(A1690,'Medical Examinations'!J1690:J4024,'Medical Examinations'!S1690:S4024)</f>
        <v>Under Weight</v>
      </c>
      <c r="J1690" s="7" t="str">
        <f>_xlfn.XLOOKUP(A1690,'Hospitalisation Details'!$K$2:$K$2344,'Hospitalisation Details'!$V$2:$V$2344,0)</f>
        <v>7-Dec-1980</v>
      </c>
      <c r="K1690" s="24">
        <f>_xlfn.XLOOKUP(A1690,'Hospitalisation Details'!$K$2:$K$2344,'Hospitalisation Details'!$P$2:$P$2344,0)</f>
        <v>5540.35</v>
      </c>
      <c r="L1690" s="24" t="str">
        <f>_xlfn.XLOOKUP(A1690,'Hospitalisation Details'!$K$2:$K$2344,'Hospitalisation Details'!$Q$2:$Q$2344,0)</f>
        <v>tier - 2</v>
      </c>
      <c r="M1690" s="5" t="str">
        <f>_xlfn.XLOOKUP(A1690,'Hospitalisation Details'!$K$2:$K$2344,'Hospitalisation Details'!$R$2:$R$2344,0)</f>
        <v>tier - 2</v>
      </c>
      <c r="N1690" s="5" t="str">
        <f>_xlfn.XLOOKUP(A1690,'Hospitalisation Details'!$K$2:$K$2344,'Hospitalisation Details'!$S$2:$S$2344,0)</f>
        <v>R1012</v>
      </c>
    </row>
    <row r="1691" spans="1:14" ht="15.6" x14ac:dyDescent="0.3">
      <c r="A1691" s="8" t="s">
        <v>681</v>
      </c>
      <c r="B1691" s="7" t="str">
        <f>_xlfn.XLOOKUP(A1691,'Customer Names'!E1691:E4025,'Customer Names'!H1691:H4025)</f>
        <v>Cottini</v>
      </c>
      <c r="C1691" s="7">
        <v>22.13</v>
      </c>
      <c r="D1691" s="7" t="str">
        <f>_xlfn.XLOOKUP(A1691,'Medical Examinations'!J1691:J4025,'Medical Examinations'!M1691:M4025)</f>
        <v>Yes</v>
      </c>
      <c r="E1691" s="7" t="str">
        <f>_xlfn.XLOOKUP(A1691,'Medical Examinations'!J1691:J4025,'Medical Examinations'!N1691:N4025)</f>
        <v>No</v>
      </c>
      <c r="F1691" s="7" t="str">
        <f>_xlfn.XLOOKUP(A1691,'Medical Examinations'!J1691:J4025,'Medical Examinations'!O1691:O4025)</f>
        <v>No</v>
      </c>
      <c r="G1691" s="7">
        <v>0</v>
      </c>
      <c r="H1691" s="7" t="str">
        <f>_xlfn.XLOOKUP(A1691,'Medical Examinations'!J1691:J4025,'Medical Examinations'!Q1691:Q4025)</f>
        <v>No</v>
      </c>
      <c r="I1691" s="7" t="str">
        <f>_xlfn.XLOOKUP(A1691,'Medical Examinations'!J1691:J4025,'Medical Examinations'!S1691:S4025)</f>
        <v>Normal Weight</v>
      </c>
      <c r="J1691" s="7" t="str">
        <f>_xlfn.XLOOKUP(A1691,'Hospitalisation Details'!$K$2:$K$2344,'Hospitalisation Details'!$V$2:$V$2344,0)</f>
        <v>7-Nov-1981</v>
      </c>
      <c r="K1691" s="24">
        <f>_xlfn.XLOOKUP(A1691,'Hospitalisation Details'!$K$2:$K$2344,'Hospitalisation Details'!$P$2:$P$2344,0)</f>
        <v>5539.4</v>
      </c>
      <c r="L1691" s="24" t="str">
        <f>_xlfn.XLOOKUP(A1691,'Hospitalisation Details'!$K$2:$K$2344,'Hospitalisation Details'!$Q$2:$Q$2344,0)</f>
        <v>tier - 2</v>
      </c>
      <c r="M1691" s="5" t="str">
        <f>_xlfn.XLOOKUP(A1691,'Hospitalisation Details'!$K$2:$K$2344,'Hospitalisation Details'!$R$2:$R$2344,0)</f>
        <v>tier - 2</v>
      </c>
      <c r="N1691" s="5" t="str">
        <f>_xlfn.XLOOKUP(A1691,'Hospitalisation Details'!$K$2:$K$2344,'Hospitalisation Details'!$S$2:$S$2344,0)</f>
        <v>R1013</v>
      </c>
    </row>
    <row r="1692" spans="1:14" ht="15.6" x14ac:dyDescent="0.3">
      <c r="A1692" s="8" t="s">
        <v>680</v>
      </c>
      <c r="B1692" s="7" t="str">
        <f>_xlfn.XLOOKUP(A1692,'Customer Names'!E1692:E4026,'Customer Names'!H1692:H4026)</f>
        <v>Findlay</v>
      </c>
      <c r="C1692" s="7">
        <v>22.51</v>
      </c>
      <c r="D1692" s="7" t="str">
        <f>_xlfn.XLOOKUP(A1692,'Medical Examinations'!J1692:J4026,'Medical Examinations'!M1692:M4026)</f>
        <v>Yes</v>
      </c>
      <c r="E1692" s="7" t="str">
        <f>_xlfn.XLOOKUP(A1692,'Medical Examinations'!J1692:J4026,'Medical Examinations'!N1692:N4026)</f>
        <v>No</v>
      </c>
      <c r="F1692" s="7" t="str">
        <f>_xlfn.XLOOKUP(A1692,'Medical Examinations'!J1692:J4026,'Medical Examinations'!O1692:O4026)</f>
        <v>No</v>
      </c>
      <c r="G1692" s="7">
        <v>1</v>
      </c>
      <c r="H1692" s="7" t="str">
        <f>_xlfn.XLOOKUP(A1692,'Medical Examinations'!J1692:J4026,'Medical Examinations'!Q1692:Q4026)</f>
        <v>No</v>
      </c>
      <c r="I1692" s="7" t="str">
        <f>_xlfn.XLOOKUP(A1692,'Medical Examinations'!J1692:J4026,'Medical Examinations'!S1692:S4026)</f>
        <v>Normal Weight</v>
      </c>
      <c r="J1692" s="7" t="str">
        <f>_xlfn.XLOOKUP(A1692,'Hospitalisation Details'!$K$2:$K$2344,'Hospitalisation Details'!$V$2:$V$2344,0)</f>
        <v>29-Jul-1988</v>
      </c>
      <c r="K1692" s="24">
        <f>_xlfn.XLOOKUP(A1692,'Hospitalisation Details'!$K$2:$K$2344,'Hospitalisation Details'!$P$2:$P$2344,0)</f>
        <v>5503.36</v>
      </c>
      <c r="L1692" s="24" t="str">
        <f>_xlfn.XLOOKUP(A1692,'Hospitalisation Details'!$K$2:$K$2344,'Hospitalisation Details'!$Q$2:$Q$2344,0)</f>
        <v>tier - 2</v>
      </c>
      <c r="M1692" s="5" t="str">
        <f>_xlfn.XLOOKUP(A1692,'Hospitalisation Details'!$K$2:$K$2344,'Hospitalisation Details'!$R$2:$R$2344,0)</f>
        <v>tier - 2</v>
      </c>
      <c r="N1692" s="5" t="str">
        <f>_xlfn.XLOOKUP(A1692,'Hospitalisation Details'!$K$2:$K$2344,'Hospitalisation Details'!$S$2:$S$2344,0)</f>
        <v>R1012</v>
      </c>
    </row>
    <row r="1693" spans="1:14" ht="15.6" x14ac:dyDescent="0.3">
      <c r="A1693" s="8" t="s">
        <v>679</v>
      </c>
      <c r="B1693" s="7" t="str">
        <f>_xlfn.XLOOKUP(A1693,'Customer Names'!E1693:E4027,'Customer Names'!H1693:H4027)</f>
        <v>Strasburg</v>
      </c>
      <c r="C1693" s="7">
        <v>31</v>
      </c>
      <c r="D1693" s="7" t="str">
        <f>_xlfn.XLOOKUP(A1693,'Medical Examinations'!J1693:J4027,'Medical Examinations'!M1693:M4027)</f>
        <v>No</v>
      </c>
      <c r="E1693" s="7" t="str">
        <f>_xlfn.XLOOKUP(A1693,'Medical Examinations'!J1693:J4027,'Medical Examinations'!N1693:N4027)</f>
        <v>No</v>
      </c>
      <c r="F1693" s="7" t="str">
        <f>_xlfn.XLOOKUP(A1693,'Medical Examinations'!J1693:J4027,'Medical Examinations'!O1693:O4027)</f>
        <v>No</v>
      </c>
      <c r="G1693" s="7">
        <v>1</v>
      </c>
      <c r="H1693" s="7" t="str">
        <f>_xlfn.XLOOKUP(A1693,'Medical Examinations'!J1693:J4027,'Medical Examinations'!Q1693:Q4027)</f>
        <v>No</v>
      </c>
      <c r="I1693" s="7" t="str">
        <f>_xlfn.XLOOKUP(A1693,'Medical Examinations'!J1693:J4027,'Medical Examinations'!S1693:S4027)</f>
        <v>Obesity</v>
      </c>
      <c r="J1693" s="7" t="str">
        <f>_xlfn.XLOOKUP(A1693,'Hospitalisation Details'!$K$2:$K$2344,'Hospitalisation Details'!$V$2:$V$2344,0)</f>
        <v>17-Aug-1984</v>
      </c>
      <c r="K1693" s="24">
        <f>_xlfn.XLOOKUP(A1693,'Hospitalisation Details'!$K$2:$K$2344,'Hospitalisation Details'!$P$2:$P$2344,0)</f>
        <v>5488.26</v>
      </c>
      <c r="L1693" s="24" t="str">
        <f>_xlfn.XLOOKUP(A1693,'Hospitalisation Details'!$K$2:$K$2344,'Hospitalisation Details'!$Q$2:$Q$2344,0)</f>
        <v>tier - 2</v>
      </c>
      <c r="M1693" s="5" t="str">
        <f>_xlfn.XLOOKUP(A1693,'Hospitalisation Details'!$K$2:$K$2344,'Hospitalisation Details'!$R$2:$R$2344,0)</f>
        <v>tier - 3</v>
      </c>
      <c r="N1693" s="5" t="str">
        <f>_xlfn.XLOOKUP(A1693,'Hospitalisation Details'!$K$2:$K$2344,'Hospitalisation Details'!$S$2:$S$2344,0)</f>
        <v>R1011</v>
      </c>
    </row>
    <row r="1694" spans="1:14" ht="15.6" x14ac:dyDescent="0.3">
      <c r="A1694" s="8" t="s">
        <v>678</v>
      </c>
      <c r="B1694" s="7" t="str">
        <f>_xlfn.XLOOKUP(A1694,'Customer Names'!E1694:E4028,'Customer Names'!H1694:H4028)</f>
        <v>Adams</v>
      </c>
      <c r="C1694" s="7">
        <v>28.27</v>
      </c>
      <c r="D1694" s="7" t="str">
        <f>_xlfn.XLOOKUP(A1694,'Medical Examinations'!J1694:J4028,'Medical Examinations'!M1694:M4028)</f>
        <v>No</v>
      </c>
      <c r="E1694" s="7" t="str">
        <f>_xlfn.XLOOKUP(A1694,'Medical Examinations'!J1694:J4028,'Medical Examinations'!N1694:N4028)</f>
        <v>No</v>
      </c>
      <c r="F1694" s="7" t="str">
        <f>_xlfn.XLOOKUP(A1694,'Medical Examinations'!J1694:J4028,'Medical Examinations'!O1694:O4028)</f>
        <v>No</v>
      </c>
      <c r="G1694" s="7">
        <v>1</v>
      </c>
      <c r="H1694" s="7" t="str">
        <f>_xlfn.XLOOKUP(A1694,'Medical Examinations'!J1694:J4028,'Medical Examinations'!Q1694:Q4028)</f>
        <v>No</v>
      </c>
      <c r="I1694" s="7" t="str">
        <f>_xlfn.XLOOKUP(A1694,'Medical Examinations'!J1694:J4028,'Medical Examinations'!S1694:S4028)</f>
        <v>Over Weight</v>
      </c>
      <c r="J1694" s="7" t="str">
        <f>_xlfn.XLOOKUP(A1694,'Hospitalisation Details'!$K$2:$K$2344,'Hospitalisation Details'!$V$2:$V$2344,0)</f>
        <v>26-Aug-1984</v>
      </c>
      <c r="K1694" s="24">
        <f>_xlfn.XLOOKUP(A1694,'Hospitalisation Details'!$K$2:$K$2344,'Hospitalisation Details'!$P$2:$P$2344,0)</f>
        <v>5484.47</v>
      </c>
      <c r="L1694" s="24" t="str">
        <f>_xlfn.XLOOKUP(A1694,'Hospitalisation Details'!$K$2:$K$2344,'Hospitalisation Details'!$Q$2:$Q$2344,0)</f>
        <v>tier - 2</v>
      </c>
      <c r="M1694" s="5" t="str">
        <f>_xlfn.XLOOKUP(A1694,'Hospitalisation Details'!$K$2:$K$2344,'Hospitalisation Details'!$R$2:$R$2344,0)</f>
        <v>tier - 2</v>
      </c>
      <c r="N1694" s="5" t="str">
        <f>_xlfn.XLOOKUP(A1694,'Hospitalisation Details'!$K$2:$K$2344,'Hospitalisation Details'!$S$2:$S$2344,0)</f>
        <v>R1013</v>
      </c>
    </row>
    <row r="1695" spans="1:14" ht="15.6" x14ac:dyDescent="0.3">
      <c r="A1695" s="8" t="s">
        <v>677</v>
      </c>
      <c r="B1695" s="7" t="str">
        <f>_xlfn.XLOOKUP(A1695,'Customer Names'!E1695:E4029,'Customer Names'!H1695:H4029)</f>
        <v>Deeter</v>
      </c>
      <c r="C1695" s="7">
        <v>29.92</v>
      </c>
      <c r="D1695" s="7" t="str">
        <f>_xlfn.XLOOKUP(A1695,'Medical Examinations'!J1695:J4029,'Medical Examinations'!M1695:M4029)</f>
        <v>Yes</v>
      </c>
      <c r="E1695" s="7" t="str">
        <f>_xlfn.XLOOKUP(A1695,'Medical Examinations'!J1695:J4029,'Medical Examinations'!N1695:N4029)</f>
        <v>No</v>
      </c>
      <c r="F1695" s="7" t="str">
        <f>_xlfn.XLOOKUP(A1695,'Medical Examinations'!J1695:J4029,'Medical Examinations'!O1695:O4029)</f>
        <v>No</v>
      </c>
      <c r="G1695" s="7">
        <v>1</v>
      </c>
      <c r="H1695" s="7" t="str">
        <f>_xlfn.XLOOKUP(A1695,'Medical Examinations'!J1695:J4029,'Medical Examinations'!Q1695:Q4029)</f>
        <v>No</v>
      </c>
      <c r="I1695" s="7" t="str">
        <f>_xlfn.XLOOKUP(A1695,'Medical Examinations'!J1695:J4029,'Medical Examinations'!S1695:S4029)</f>
        <v>Over Weight</v>
      </c>
      <c r="J1695" s="7" t="str">
        <f>_xlfn.XLOOKUP(A1695,'Hospitalisation Details'!$K$2:$K$2344,'Hospitalisation Details'!$V$2:$V$2344,0)</f>
        <v>30-Sep-1986</v>
      </c>
      <c r="K1695" s="24">
        <f>_xlfn.XLOOKUP(A1695,'Hospitalisation Details'!$K$2:$K$2344,'Hospitalisation Details'!$P$2:$P$2344,0)</f>
        <v>5478.04</v>
      </c>
      <c r="L1695" s="24" t="str">
        <f>_xlfn.XLOOKUP(A1695,'Hospitalisation Details'!$K$2:$K$2344,'Hospitalisation Details'!$Q$2:$Q$2344,0)</f>
        <v>tier - 2</v>
      </c>
      <c r="M1695" s="5" t="str">
        <f>_xlfn.XLOOKUP(A1695,'Hospitalisation Details'!$K$2:$K$2344,'Hospitalisation Details'!$R$2:$R$2344,0)</f>
        <v>tier - 3</v>
      </c>
      <c r="N1695" s="5" t="str">
        <f>_xlfn.XLOOKUP(A1695,'Hospitalisation Details'!$K$2:$K$2344,'Hospitalisation Details'!$S$2:$S$2344,0)</f>
        <v>R1013</v>
      </c>
    </row>
    <row r="1696" spans="1:14" ht="15.6" x14ac:dyDescent="0.3">
      <c r="A1696" s="8" t="s">
        <v>676</v>
      </c>
      <c r="B1696" s="7" t="str">
        <f>_xlfn.XLOOKUP(A1696,'Customer Names'!E1696:E4030,'Customer Names'!H1696:H4030)</f>
        <v>Arpin</v>
      </c>
      <c r="C1696" s="7">
        <v>25.9</v>
      </c>
      <c r="D1696" s="7" t="str">
        <f>_xlfn.XLOOKUP(A1696,'Medical Examinations'!J1696:J4030,'Medical Examinations'!M1696:M4030)</f>
        <v>Yes</v>
      </c>
      <c r="E1696" s="7" t="str">
        <f>_xlfn.XLOOKUP(A1696,'Medical Examinations'!J1696:J4030,'Medical Examinations'!N1696:N4030)</f>
        <v>No</v>
      </c>
      <c r="F1696" s="7" t="str">
        <f>_xlfn.XLOOKUP(A1696,'Medical Examinations'!J1696:J4030,'Medical Examinations'!O1696:O4030)</f>
        <v>No</v>
      </c>
      <c r="G1696" s="7">
        <v>1</v>
      </c>
      <c r="H1696" s="7" t="str">
        <f>_xlfn.XLOOKUP(A1696,'Medical Examinations'!J1696:J4030,'Medical Examinations'!Q1696:Q4030)</f>
        <v>No</v>
      </c>
      <c r="I1696" s="7" t="str">
        <f>_xlfn.XLOOKUP(A1696,'Medical Examinations'!J1696:J4030,'Medical Examinations'!S1696:S4030)</f>
        <v>Over Weight</v>
      </c>
      <c r="J1696" s="7" t="str">
        <f>_xlfn.XLOOKUP(A1696,'Hospitalisation Details'!$K$2:$K$2344,'Hospitalisation Details'!$V$2:$V$2344,0)</f>
        <v>12-Jul-1986</v>
      </c>
      <c r="K1696" s="24">
        <f>_xlfn.XLOOKUP(A1696,'Hospitalisation Details'!$K$2:$K$2344,'Hospitalisation Details'!$P$2:$P$2344,0)</f>
        <v>5472.45</v>
      </c>
      <c r="L1696" s="24" t="str">
        <f>_xlfn.XLOOKUP(A1696,'Hospitalisation Details'!$K$2:$K$2344,'Hospitalisation Details'!$Q$2:$Q$2344,0)</f>
        <v>tier - 2</v>
      </c>
      <c r="M1696" s="5" t="str">
        <f>_xlfn.XLOOKUP(A1696,'Hospitalisation Details'!$K$2:$K$2344,'Hospitalisation Details'!$R$2:$R$2344,0)</f>
        <v>tier - 3</v>
      </c>
      <c r="N1696" s="5" t="str">
        <f>_xlfn.XLOOKUP(A1696,'Hospitalisation Details'!$K$2:$K$2344,'Hospitalisation Details'!$S$2:$S$2344,0)</f>
        <v>R1011</v>
      </c>
    </row>
    <row r="1697" spans="1:14" ht="15.6" x14ac:dyDescent="0.3">
      <c r="A1697" s="8" t="s">
        <v>675</v>
      </c>
      <c r="B1697" s="7" t="str">
        <f>_xlfn.XLOOKUP(A1697,'Customer Names'!E1697:E4031,'Customer Names'!H1697:H4031)</f>
        <v>Schoeneck</v>
      </c>
      <c r="C1697" s="7">
        <v>27.74</v>
      </c>
      <c r="D1697" s="7" t="str">
        <f>_xlfn.XLOOKUP(A1697,'Medical Examinations'!J1697:J4031,'Medical Examinations'!M1697:M4031)</f>
        <v>Yes</v>
      </c>
      <c r="E1697" s="7" t="str">
        <f>_xlfn.XLOOKUP(A1697,'Medical Examinations'!J1697:J4031,'Medical Examinations'!N1697:N4031)</f>
        <v>No</v>
      </c>
      <c r="F1697" s="7" t="str">
        <f>_xlfn.XLOOKUP(A1697,'Medical Examinations'!J1697:J4031,'Medical Examinations'!O1697:O4031)</f>
        <v>No</v>
      </c>
      <c r="G1697" s="7">
        <v>1</v>
      </c>
      <c r="H1697" s="7" t="str">
        <f>_xlfn.XLOOKUP(A1697,'Medical Examinations'!J1697:J4031,'Medical Examinations'!Q1697:Q4031)</f>
        <v>No</v>
      </c>
      <c r="I1697" s="7" t="str">
        <f>_xlfn.XLOOKUP(A1697,'Medical Examinations'!J1697:J4031,'Medical Examinations'!S1697:S4031)</f>
        <v>Over Weight</v>
      </c>
      <c r="J1697" s="7" t="str">
        <f>_xlfn.XLOOKUP(A1697,'Hospitalisation Details'!$K$2:$K$2344,'Hospitalisation Details'!$V$2:$V$2344,0)</f>
        <v>2-Dec-1986</v>
      </c>
      <c r="K1697" s="24">
        <f>_xlfn.XLOOKUP(A1697,'Hospitalisation Details'!$K$2:$K$2344,'Hospitalisation Details'!$P$2:$P$2344,0)</f>
        <v>5469.01</v>
      </c>
      <c r="L1697" s="24" t="str">
        <f>_xlfn.XLOOKUP(A1697,'Hospitalisation Details'!$K$2:$K$2344,'Hospitalisation Details'!$Q$2:$Q$2344,0)</f>
        <v>tier - 2</v>
      </c>
      <c r="M1697" s="5" t="str">
        <f>_xlfn.XLOOKUP(A1697,'Hospitalisation Details'!$K$2:$K$2344,'Hospitalisation Details'!$R$2:$R$2344,0)</f>
        <v>tier - 2</v>
      </c>
      <c r="N1697" s="5" t="str">
        <f>_xlfn.XLOOKUP(A1697,'Hospitalisation Details'!$K$2:$K$2344,'Hospitalisation Details'!$S$2:$S$2344,0)</f>
        <v>R1024</v>
      </c>
    </row>
    <row r="1698" spans="1:14" ht="15.6" x14ac:dyDescent="0.3">
      <c r="A1698" s="8" t="s">
        <v>674</v>
      </c>
      <c r="B1698" s="7" t="str">
        <f>_xlfn.XLOOKUP(A1698,'Customer Names'!E1698:E4032,'Customer Names'!H1698:H4032)</f>
        <v>Mueller</v>
      </c>
      <c r="C1698" s="7">
        <v>17.260000000000002</v>
      </c>
      <c r="D1698" s="7" t="str">
        <f>_xlfn.XLOOKUP(A1698,'Medical Examinations'!J1698:J4032,'Medical Examinations'!M1698:M4032)</f>
        <v>No</v>
      </c>
      <c r="E1698" s="7" t="str">
        <f>_xlfn.XLOOKUP(A1698,'Medical Examinations'!J1698:J4032,'Medical Examinations'!N1698:N4032)</f>
        <v>No</v>
      </c>
      <c r="F1698" s="7" t="str">
        <f>_xlfn.XLOOKUP(A1698,'Medical Examinations'!J1698:J4032,'Medical Examinations'!O1698:O4032)</f>
        <v>No</v>
      </c>
      <c r="G1698" s="7">
        <v>2</v>
      </c>
      <c r="H1698" s="7" t="str">
        <f>_xlfn.XLOOKUP(A1698,'Medical Examinations'!J1698:J4032,'Medical Examinations'!Q1698:Q4032)</f>
        <v>No</v>
      </c>
      <c r="I1698" s="7" t="str">
        <f>_xlfn.XLOOKUP(A1698,'Medical Examinations'!J1698:J4032,'Medical Examinations'!S1698:S4032)</f>
        <v>Under Weight</v>
      </c>
      <c r="J1698" s="7" t="str">
        <f>_xlfn.XLOOKUP(A1698,'Hospitalisation Details'!$K$2:$K$2344,'Hospitalisation Details'!$V$2:$V$2344,0)</f>
        <v>24-Oct-1973</v>
      </c>
      <c r="K1698" s="24">
        <f>_xlfn.XLOOKUP(A1698,'Hospitalisation Details'!$K$2:$K$2344,'Hospitalisation Details'!$P$2:$P$2344,0)</f>
        <v>5466.88</v>
      </c>
      <c r="L1698" s="24" t="str">
        <f>_xlfn.XLOOKUP(A1698,'Hospitalisation Details'!$K$2:$K$2344,'Hospitalisation Details'!$Q$2:$Q$2344,0)</f>
        <v>tier - 2</v>
      </c>
      <c r="M1698" s="5" t="str">
        <f>_xlfn.XLOOKUP(A1698,'Hospitalisation Details'!$K$2:$K$2344,'Hospitalisation Details'!$R$2:$R$2344,0)</f>
        <v>tier - 2</v>
      </c>
      <c r="N1698" s="5" t="str">
        <f>_xlfn.XLOOKUP(A1698,'Hospitalisation Details'!$K$2:$K$2344,'Hospitalisation Details'!$S$2:$S$2344,0)</f>
        <v>R1013</v>
      </c>
    </row>
    <row r="1699" spans="1:14" ht="15.6" x14ac:dyDescent="0.3">
      <c r="A1699" s="8" t="s">
        <v>673</v>
      </c>
      <c r="B1699" s="7" t="str">
        <f>_xlfn.XLOOKUP(A1699,'Customer Names'!E1699:E4033,'Customer Names'!H1699:H4033)</f>
        <v>Willits</v>
      </c>
      <c r="C1699" s="7">
        <v>19.855</v>
      </c>
      <c r="D1699" s="7" t="str">
        <f>_xlfn.XLOOKUP(A1699,'Medical Examinations'!J1699:J4033,'Medical Examinations'!M1699:M4033)</f>
        <v>Yes</v>
      </c>
      <c r="E1699" s="7" t="str">
        <f>_xlfn.XLOOKUP(A1699,'Medical Examinations'!J1699:J4033,'Medical Examinations'!N1699:N4033)</f>
        <v>No</v>
      </c>
      <c r="F1699" s="7" t="str">
        <f>_xlfn.XLOOKUP(A1699,'Medical Examinations'!J1699:J4033,'Medical Examinations'!O1699:O4033)</f>
        <v>No</v>
      </c>
      <c r="G1699" s="7">
        <v>1</v>
      </c>
      <c r="H1699" s="7" t="str">
        <f>_xlfn.XLOOKUP(A1699,'Medical Examinations'!J1699:J4033,'Medical Examinations'!Q1699:Q4033)</f>
        <v>No</v>
      </c>
      <c r="I1699" s="7" t="str">
        <f>_xlfn.XLOOKUP(A1699,'Medical Examinations'!J1699:J4033,'Medical Examinations'!S1699:S4033)</f>
        <v>Normal Weight</v>
      </c>
      <c r="J1699" s="7" t="str">
        <f>_xlfn.XLOOKUP(A1699,'Hospitalisation Details'!$K$2:$K$2344,'Hospitalisation Details'!$V$2:$V$2344,0)</f>
        <v>25-Dec-1986</v>
      </c>
      <c r="K1699" s="24">
        <f>_xlfn.XLOOKUP(A1699,'Hospitalisation Details'!$K$2:$K$2344,'Hospitalisation Details'!$P$2:$P$2344,0)</f>
        <v>5458.05</v>
      </c>
      <c r="L1699" s="24" t="str">
        <f>_xlfn.XLOOKUP(A1699,'Hospitalisation Details'!$K$2:$K$2344,'Hospitalisation Details'!$Q$2:$Q$2344,0)</f>
        <v>tier - 2</v>
      </c>
      <c r="M1699" s="5" t="str">
        <f>_xlfn.XLOOKUP(A1699,'Hospitalisation Details'!$K$2:$K$2344,'Hospitalisation Details'!$R$2:$R$2344,0)</f>
        <v>tier - 2</v>
      </c>
      <c r="N1699" s="5" t="str">
        <f>_xlfn.XLOOKUP(A1699,'Hospitalisation Details'!$K$2:$K$2344,'Hospitalisation Details'!$S$2:$S$2344,0)</f>
        <v>R1024</v>
      </c>
    </row>
    <row r="1700" spans="1:14" ht="15.6" x14ac:dyDescent="0.3">
      <c r="A1700" s="8" t="s">
        <v>672</v>
      </c>
      <c r="B1700" s="7" t="str">
        <f>_xlfn.XLOOKUP(A1700,'Customer Names'!E1700:E4034,'Customer Names'!H1700:H4034)</f>
        <v>Syring</v>
      </c>
      <c r="C1700" s="7">
        <v>41.69</v>
      </c>
      <c r="D1700" s="7" t="str">
        <f>_xlfn.XLOOKUP(A1700,'Medical Examinations'!J1700:J4034,'Medical Examinations'!M1700:M4034)</f>
        <v>No</v>
      </c>
      <c r="E1700" s="7" t="str">
        <f>_xlfn.XLOOKUP(A1700,'Medical Examinations'!J1700:J4034,'Medical Examinations'!N1700:N4034)</f>
        <v>No</v>
      </c>
      <c r="F1700" s="7" t="str">
        <f>_xlfn.XLOOKUP(A1700,'Medical Examinations'!J1700:J4034,'Medical Examinations'!O1700:O4034)</f>
        <v>No</v>
      </c>
      <c r="G1700" s="7">
        <v>0</v>
      </c>
      <c r="H1700" s="7" t="str">
        <f>_xlfn.XLOOKUP(A1700,'Medical Examinations'!J1700:J4034,'Medical Examinations'!Q1700:Q4034)</f>
        <v>No</v>
      </c>
      <c r="I1700" s="7" t="str">
        <f>_xlfn.XLOOKUP(A1700,'Medical Examinations'!J1700:J4034,'Medical Examinations'!S1700:S4034)</f>
        <v>Obesity</v>
      </c>
      <c r="J1700" s="7" t="str">
        <f>_xlfn.XLOOKUP(A1700,'Hospitalisation Details'!$K$2:$K$2344,'Hospitalisation Details'!$V$2:$V$2344,0)</f>
        <v>25-Aug-1982</v>
      </c>
      <c r="K1700" s="24">
        <f>_xlfn.XLOOKUP(A1700,'Hospitalisation Details'!$K$2:$K$2344,'Hospitalisation Details'!$P$2:$P$2344,0)</f>
        <v>5438.75</v>
      </c>
      <c r="L1700" s="24" t="str">
        <f>_xlfn.XLOOKUP(A1700,'Hospitalisation Details'!$K$2:$K$2344,'Hospitalisation Details'!$Q$2:$Q$2344,0)</f>
        <v>tier - 3</v>
      </c>
      <c r="M1700" s="5" t="str">
        <f>_xlfn.XLOOKUP(A1700,'Hospitalisation Details'!$K$2:$K$2344,'Hospitalisation Details'!$R$2:$R$2344,0)</f>
        <v>tier - 2</v>
      </c>
      <c r="N1700" s="5" t="str">
        <f>_xlfn.XLOOKUP(A1700,'Hospitalisation Details'!$K$2:$K$2344,'Hospitalisation Details'!$S$2:$S$2344,0)</f>
        <v>R1013</v>
      </c>
    </row>
    <row r="1701" spans="1:14" ht="15.6" x14ac:dyDescent="0.3">
      <c r="A1701" s="8" t="s">
        <v>671</v>
      </c>
      <c r="B1701" s="7" t="str">
        <f>_xlfn.XLOOKUP(A1701,'Customer Names'!E1701:E4035,'Customer Names'!H1701:H4035)</f>
        <v>Strike</v>
      </c>
      <c r="C1701" s="7">
        <v>16.12</v>
      </c>
      <c r="D1701" s="7" t="str">
        <f>_xlfn.XLOOKUP(A1701,'Medical Examinations'!J1701:J4035,'Medical Examinations'!M1701:M4035)</f>
        <v>No</v>
      </c>
      <c r="E1701" s="7" t="str">
        <f>_xlfn.XLOOKUP(A1701,'Medical Examinations'!J1701:J4035,'Medical Examinations'!N1701:N4035)</f>
        <v>No</v>
      </c>
      <c r="F1701" s="7" t="str">
        <f>_xlfn.XLOOKUP(A1701,'Medical Examinations'!J1701:J4035,'Medical Examinations'!O1701:O4035)</f>
        <v>No</v>
      </c>
      <c r="G1701" s="7">
        <v>0</v>
      </c>
      <c r="H1701" s="7" t="str">
        <f>_xlfn.XLOOKUP(A1701,'Medical Examinations'!J1701:J4035,'Medical Examinations'!Q1701:Q4035)</f>
        <v>No</v>
      </c>
      <c r="I1701" s="7" t="str">
        <f>_xlfn.XLOOKUP(A1701,'Medical Examinations'!J1701:J4035,'Medical Examinations'!S1701:S4035)</f>
        <v>Under Weight</v>
      </c>
      <c r="J1701" s="7" t="str">
        <f>_xlfn.XLOOKUP(A1701,'Hospitalisation Details'!$K$2:$K$2344,'Hospitalisation Details'!$V$2:$V$2344,0)</f>
        <v>8-Jun-1978</v>
      </c>
      <c r="K1701" s="24">
        <f>_xlfn.XLOOKUP(A1701,'Hospitalisation Details'!$K$2:$K$2344,'Hospitalisation Details'!$P$2:$P$2344,0)</f>
        <v>5428.98</v>
      </c>
      <c r="L1701" s="24" t="str">
        <f>_xlfn.XLOOKUP(A1701,'Hospitalisation Details'!$K$2:$K$2344,'Hospitalisation Details'!$Q$2:$Q$2344,0)</f>
        <v>tier - 2</v>
      </c>
      <c r="M1701" s="5" t="str">
        <f>_xlfn.XLOOKUP(A1701,'Hospitalisation Details'!$K$2:$K$2344,'Hospitalisation Details'!$R$2:$R$2344,0)</f>
        <v>tier - 2</v>
      </c>
      <c r="N1701" s="5" t="str">
        <f>_xlfn.XLOOKUP(A1701,'Hospitalisation Details'!$K$2:$K$2344,'Hospitalisation Details'!$S$2:$S$2344,0)</f>
        <v>R1012</v>
      </c>
    </row>
    <row r="1702" spans="1:14" ht="15.6" x14ac:dyDescent="0.3">
      <c r="A1702" s="8" t="s">
        <v>670</v>
      </c>
      <c r="B1702" s="7" t="str">
        <f>_xlfn.XLOOKUP(A1702,'Customer Names'!E1702:E4036,'Customer Names'!H1702:H4036)</f>
        <v>Hennigar</v>
      </c>
      <c r="C1702" s="7">
        <v>37.43</v>
      </c>
      <c r="D1702" s="7" t="str">
        <f>_xlfn.XLOOKUP(A1702,'Medical Examinations'!J1702:J4036,'Medical Examinations'!M1702:M4036)</f>
        <v>No</v>
      </c>
      <c r="E1702" s="7" t="str">
        <f>_xlfn.XLOOKUP(A1702,'Medical Examinations'!J1702:J4036,'Medical Examinations'!N1702:N4036)</f>
        <v>No</v>
      </c>
      <c r="F1702" s="7" t="str">
        <f>_xlfn.XLOOKUP(A1702,'Medical Examinations'!J1702:J4036,'Medical Examinations'!O1702:O4036)</f>
        <v>No</v>
      </c>
      <c r="G1702" s="7">
        <v>1</v>
      </c>
      <c r="H1702" s="7" t="str">
        <f>_xlfn.XLOOKUP(A1702,'Medical Examinations'!J1702:J4036,'Medical Examinations'!Q1702:Q4036)</f>
        <v>No</v>
      </c>
      <c r="I1702" s="7" t="str">
        <f>_xlfn.XLOOKUP(A1702,'Medical Examinations'!J1702:J4036,'Medical Examinations'!S1702:S4036)</f>
        <v>Obesity</v>
      </c>
      <c r="J1702" s="7" t="str">
        <f>_xlfn.XLOOKUP(A1702,'Hospitalisation Details'!$K$2:$K$2344,'Hospitalisation Details'!$V$2:$V$2344,0)</f>
        <v>17-Sep-1992</v>
      </c>
      <c r="K1702" s="24">
        <f>_xlfn.XLOOKUP(A1702,'Hospitalisation Details'!$K$2:$K$2344,'Hospitalisation Details'!$P$2:$P$2344,0)</f>
        <v>5428.73</v>
      </c>
      <c r="L1702" s="24" t="str">
        <f>_xlfn.XLOOKUP(A1702,'Hospitalisation Details'!$K$2:$K$2344,'Hospitalisation Details'!$Q$2:$Q$2344,0)</f>
        <v>tier - 3</v>
      </c>
      <c r="M1702" s="5" t="str">
        <f>_xlfn.XLOOKUP(A1702,'Hospitalisation Details'!$K$2:$K$2344,'Hospitalisation Details'!$R$2:$R$2344,0)</f>
        <v>tier - 1</v>
      </c>
      <c r="N1702" s="5" t="str">
        <f>_xlfn.XLOOKUP(A1702,'Hospitalisation Details'!$K$2:$K$2344,'Hospitalisation Details'!$S$2:$S$2344,0)</f>
        <v>R1017</v>
      </c>
    </row>
    <row r="1703" spans="1:14" ht="15.6" x14ac:dyDescent="0.3">
      <c r="A1703" s="8" t="s">
        <v>669</v>
      </c>
      <c r="B1703" s="7" t="str">
        <f>_xlfn.XLOOKUP(A1703,'Customer Names'!E1703:E4037,'Customer Names'!H1703:H4037)</f>
        <v>May</v>
      </c>
      <c r="C1703" s="7">
        <v>31.065000000000001</v>
      </c>
      <c r="D1703" s="7" t="str">
        <f>_xlfn.XLOOKUP(A1703,'Medical Examinations'!J1703:J4037,'Medical Examinations'!M1703:M4037)</f>
        <v>No</v>
      </c>
      <c r="E1703" s="7" t="str">
        <f>_xlfn.XLOOKUP(A1703,'Medical Examinations'!J1703:J4037,'Medical Examinations'!N1703:N4037)</f>
        <v>No</v>
      </c>
      <c r="F1703" s="7" t="str">
        <f>_xlfn.XLOOKUP(A1703,'Medical Examinations'!J1703:J4037,'Medical Examinations'!O1703:O4037)</f>
        <v>No</v>
      </c>
      <c r="G1703" s="7">
        <v>0</v>
      </c>
      <c r="H1703" s="7" t="str">
        <f>_xlfn.XLOOKUP(A1703,'Medical Examinations'!J1703:J4037,'Medical Examinations'!Q1703:Q4037)</f>
        <v>No</v>
      </c>
      <c r="I1703" s="7" t="str">
        <f>_xlfn.XLOOKUP(A1703,'Medical Examinations'!J1703:J4037,'Medical Examinations'!S1703:S4037)</f>
        <v>Obesity</v>
      </c>
      <c r="J1703" s="7" t="str">
        <f>_xlfn.XLOOKUP(A1703,'Hospitalisation Details'!$K$2:$K$2344,'Hospitalisation Details'!$V$2:$V$2344,0)</f>
        <v>6-Jul-1991</v>
      </c>
      <c r="K1703" s="24">
        <f>_xlfn.XLOOKUP(A1703,'Hospitalisation Details'!$K$2:$K$2344,'Hospitalisation Details'!$P$2:$P$2344,0)</f>
        <v>5425.02</v>
      </c>
      <c r="L1703" s="24" t="str">
        <f>_xlfn.XLOOKUP(A1703,'Hospitalisation Details'!$K$2:$K$2344,'Hospitalisation Details'!$Q$2:$Q$2344,0)</f>
        <v>tier - 2</v>
      </c>
      <c r="M1703" s="5" t="str">
        <f>_xlfn.XLOOKUP(A1703,'Hospitalisation Details'!$K$2:$K$2344,'Hospitalisation Details'!$R$2:$R$2344,0)</f>
        <v>tier - 1</v>
      </c>
      <c r="N1703" s="5" t="str">
        <f>_xlfn.XLOOKUP(A1703,'Hospitalisation Details'!$K$2:$K$2344,'Hospitalisation Details'!$S$2:$S$2344,0)</f>
        <v>R1012</v>
      </c>
    </row>
    <row r="1704" spans="1:14" ht="15.6" x14ac:dyDescent="0.3">
      <c r="A1704" s="8" t="s">
        <v>668</v>
      </c>
      <c r="B1704" s="7" t="str">
        <f>_xlfn.XLOOKUP(A1704,'Customer Names'!E1704:E4038,'Customer Names'!H1704:H4038)</f>
        <v>Metcalf</v>
      </c>
      <c r="C1704" s="7">
        <v>25.08</v>
      </c>
      <c r="D1704" s="7" t="str">
        <f>_xlfn.XLOOKUP(A1704,'Medical Examinations'!J1704:J4038,'Medical Examinations'!M1704:M4038)</f>
        <v>No</v>
      </c>
      <c r="E1704" s="7" t="str">
        <f>_xlfn.XLOOKUP(A1704,'Medical Examinations'!J1704:J4038,'Medical Examinations'!N1704:N4038)</f>
        <v>No</v>
      </c>
      <c r="F1704" s="7" t="str">
        <f>_xlfn.XLOOKUP(A1704,'Medical Examinations'!J1704:J4038,'Medical Examinations'!O1704:O4038)</f>
        <v>No</v>
      </c>
      <c r="G1704" s="7">
        <v>0</v>
      </c>
      <c r="H1704" s="7" t="str">
        <f>_xlfn.XLOOKUP(A1704,'Medical Examinations'!J1704:J4038,'Medical Examinations'!Q1704:Q4038)</f>
        <v>No</v>
      </c>
      <c r="I1704" s="7" t="str">
        <f>_xlfn.XLOOKUP(A1704,'Medical Examinations'!J1704:J4038,'Medical Examinations'!S1704:S4038)</f>
        <v>Over Weight</v>
      </c>
      <c r="J1704" s="7" t="str">
        <f>_xlfn.XLOOKUP(A1704,'Hospitalisation Details'!$K$2:$K$2344,'Hospitalisation Details'!$V$2:$V$2344,0)</f>
        <v>27-Sep-1982</v>
      </c>
      <c r="K1704" s="24">
        <f>_xlfn.XLOOKUP(A1704,'Hospitalisation Details'!$K$2:$K$2344,'Hospitalisation Details'!$P$2:$P$2344,0)</f>
        <v>5415.66</v>
      </c>
      <c r="L1704" s="24" t="str">
        <f>_xlfn.XLOOKUP(A1704,'Hospitalisation Details'!$K$2:$K$2344,'Hospitalisation Details'!$Q$2:$Q$2344,0)</f>
        <v>tier - 2</v>
      </c>
      <c r="M1704" s="5" t="str">
        <f>_xlfn.XLOOKUP(A1704,'Hospitalisation Details'!$K$2:$K$2344,'Hospitalisation Details'!$R$2:$R$2344,0)</f>
        <v>tier - 3</v>
      </c>
      <c r="N1704" s="5" t="str">
        <f>_xlfn.XLOOKUP(A1704,'Hospitalisation Details'!$K$2:$K$2344,'Hospitalisation Details'!$S$2:$S$2344,0)</f>
        <v>R1013</v>
      </c>
    </row>
    <row r="1705" spans="1:14" ht="15.6" x14ac:dyDescent="0.3">
      <c r="A1705" s="8" t="s">
        <v>667</v>
      </c>
      <c r="B1705" s="7" t="str">
        <f>_xlfn.XLOOKUP(A1705,'Customer Names'!E1705:E4039,'Customer Names'!H1705:H4039)</f>
        <v>Tiska</v>
      </c>
      <c r="C1705" s="7">
        <v>15.2</v>
      </c>
      <c r="D1705" s="7" t="str">
        <f>_xlfn.XLOOKUP(A1705,'Medical Examinations'!J1705:J4039,'Medical Examinations'!M1705:M4039)</f>
        <v>Yes</v>
      </c>
      <c r="E1705" s="7" t="str">
        <f>_xlfn.XLOOKUP(A1705,'Medical Examinations'!J1705:J4039,'Medical Examinations'!N1705:N4039)</f>
        <v>No</v>
      </c>
      <c r="F1705" s="7" t="str">
        <f>_xlfn.XLOOKUP(A1705,'Medical Examinations'!J1705:J4039,'Medical Examinations'!O1705:O4039)</f>
        <v>No</v>
      </c>
      <c r="G1705" s="7">
        <v>1</v>
      </c>
      <c r="H1705" s="7" t="str">
        <f>_xlfn.XLOOKUP(A1705,'Medical Examinations'!J1705:J4039,'Medical Examinations'!Q1705:Q4039)</f>
        <v>No</v>
      </c>
      <c r="I1705" s="7" t="str">
        <f>_xlfn.XLOOKUP(A1705,'Medical Examinations'!J1705:J4039,'Medical Examinations'!S1705:S4039)</f>
        <v>Under Weight</v>
      </c>
      <c r="J1705" s="7" t="str">
        <f>_xlfn.XLOOKUP(A1705,'Hospitalisation Details'!$K$2:$K$2344,'Hospitalisation Details'!$V$2:$V$2344,0)</f>
        <v>27-Sep-1975</v>
      </c>
      <c r="K1705" s="24">
        <f>_xlfn.XLOOKUP(A1705,'Hospitalisation Details'!$K$2:$K$2344,'Hospitalisation Details'!$P$2:$P$2344,0)</f>
        <v>5411.99</v>
      </c>
      <c r="L1705" s="24" t="str">
        <f>_xlfn.XLOOKUP(A1705,'Hospitalisation Details'!$K$2:$K$2344,'Hospitalisation Details'!$Q$2:$Q$2344,0)</f>
        <v>tier - 2</v>
      </c>
      <c r="M1705" s="5" t="str">
        <f>_xlfn.XLOOKUP(A1705,'Hospitalisation Details'!$K$2:$K$2344,'Hospitalisation Details'!$R$2:$R$2344,0)</f>
        <v>tier - 3</v>
      </c>
      <c r="N1705" s="5" t="str">
        <f>_xlfn.XLOOKUP(A1705,'Hospitalisation Details'!$K$2:$K$2344,'Hospitalisation Details'!$S$2:$S$2344,0)</f>
        <v>R1012</v>
      </c>
    </row>
    <row r="1706" spans="1:14" ht="15.6" x14ac:dyDescent="0.3">
      <c r="A1706" s="8" t="s">
        <v>666</v>
      </c>
      <c r="B1706" s="7" t="str">
        <f>_xlfn.XLOOKUP(A1706,'Customer Names'!E1706:E4040,'Customer Names'!H1706:H4040)</f>
        <v>McDonough</v>
      </c>
      <c r="C1706" s="7">
        <v>22.34</v>
      </c>
      <c r="D1706" s="7" t="str">
        <f>_xlfn.XLOOKUP(A1706,'Medical Examinations'!J1706:J4040,'Medical Examinations'!M1706:M4040)</f>
        <v>Yes</v>
      </c>
      <c r="E1706" s="7" t="str">
        <f>_xlfn.XLOOKUP(A1706,'Medical Examinations'!J1706:J4040,'Medical Examinations'!N1706:N4040)</f>
        <v>No</v>
      </c>
      <c r="F1706" s="7" t="str">
        <f>_xlfn.XLOOKUP(A1706,'Medical Examinations'!J1706:J4040,'Medical Examinations'!O1706:O4040)</f>
        <v>No</v>
      </c>
      <c r="G1706" s="7">
        <v>0</v>
      </c>
      <c r="H1706" s="7" t="str">
        <f>_xlfn.XLOOKUP(A1706,'Medical Examinations'!J1706:J4040,'Medical Examinations'!Q1706:Q4040)</f>
        <v>No</v>
      </c>
      <c r="I1706" s="7" t="str">
        <f>_xlfn.XLOOKUP(A1706,'Medical Examinations'!J1706:J4040,'Medical Examinations'!S1706:S4040)</f>
        <v>Normal Weight</v>
      </c>
      <c r="J1706" s="7" t="str">
        <f>_xlfn.XLOOKUP(A1706,'Hospitalisation Details'!$K$2:$K$2344,'Hospitalisation Details'!$V$2:$V$2344,0)</f>
        <v>23-Dec-1985</v>
      </c>
      <c r="K1706" s="24">
        <f>_xlfn.XLOOKUP(A1706,'Hospitalisation Details'!$K$2:$K$2344,'Hospitalisation Details'!$P$2:$P$2344,0)</f>
        <v>5402.89</v>
      </c>
      <c r="L1706" s="24" t="str">
        <f>_xlfn.XLOOKUP(A1706,'Hospitalisation Details'!$K$2:$K$2344,'Hospitalisation Details'!$Q$2:$Q$2344,0)</f>
        <v>tier - 2</v>
      </c>
      <c r="M1706" s="5" t="str">
        <f>_xlfn.XLOOKUP(A1706,'Hospitalisation Details'!$K$2:$K$2344,'Hospitalisation Details'!$R$2:$R$2344,0)</f>
        <v>tier - 1</v>
      </c>
      <c r="N1706" s="5" t="str">
        <f>_xlfn.XLOOKUP(A1706,'Hospitalisation Details'!$K$2:$K$2344,'Hospitalisation Details'!$S$2:$S$2344,0)</f>
        <v>R1013</v>
      </c>
    </row>
    <row r="1707" spans="1:14" ht="15.6" x14ac:dyDescent="0.3">
      <c r="A1707" s="8" t="s">
        <v>665</v>
      </c>
      <c r="B1707" s="7" t="str">
        <f>_xlfn.XLOOKUP(A1707,'Customer Names'!E1707:E4041,'Customer Names'!H1707:H4041)</f>
        <v>Fairley</v>
      </c>
      <c r="C1707" s="7">
        <v>40.15</v>
      </c>
      <c r="D1707" s="7" t="str">
        <f>_xlfn.XLOOKUP(A1707,'Medical Examinations'!J1707:J4041,'Medical Examinations'!M1707:M4041)</f>
        <v>No</v>
      </c>
      <c r="E1707" s="7" t="str">
        <f>_xlfn.XLOOKUP(A1707,'Medical Examinations'!J1707:J4041,'Medical Examinations'!N1707:N4041)</f>
        <v>No</v>
      </c>
      <c r="F1707" s="7" t="str">
        <f>_xlfn.XLOOKUP(A1707,'Medical Examinations'!J1707:J4041,'Medical Examinations'!O1707:O4041)</f>
        <v>No</v>
      </c>
      <c r="G1707" s="7">
        <v>1</v>
      </c>
      <c r="H1707" s="7" t="str">
        <f>_xlfn.XLOOKUP(A1707,'Medical Examinations'!J1707:J4041,'Medical Examinations'!Q1707:Q4041)</f>
        <v>No</v>
      </c>
      <c r="I1707" s="7" t="str">
        <f>_xlfn.XLOOKUP(A1707,'Medical Examinations'!J1707:J4041,'Medical Examinations'!S1707:S4041)</f>
        <v>Obesity</v>
      </c>
      <c r="J1707" s="7" t="str">
        <f>_xlfn.XLOOKUP(A1707,'Hospitalisation Details'!$K$2:$K$2344,'Hospitalisation Details'!$V$2:$V$2344,0)</f>
        <v>1-Aug-1984</v>
      </c>
      <c r="K1707" s="24">
        <f>_xlfn.XLOOKUP(A1707,'Hospitalisation Details'!$K$2:$K$2344,'Hospitalisation Details'!$P$2:$P$2344,0)</f>
        <v>5400.98</v>
      </c>
      <c r="L1707" s="24" t="str">
        <f>_xlfn.XLOOKUP(A1707,'Hospitalisation Details'!$K$2:$K$2344,'Hospitalisation Details'!$Q$2:$Q$2344,0)</f>
        <v>tier - 2</v>
      </c>
      <c r="M1707" s="5" t="str">
        <f>_xlfn.XLOOKUP(A1707,'Hospitalisation Details'!$K$2:$K$2344,'Hospitalisation Details'!$R$2:$R$2344,0)</f>
        <v>tier - 2</v>
      </c>
      <c r="N1707" s="5" t="str">
        <f>_xlfn.XLOOKUP(A1707,'Hospitalisation Details'!$K$2:$K$2344,'Hospitalisation Details'!$S$2:$S$2344,0)</f>
        <v>R1013</v>
      </c>
    </row>
    <row r="1708" spans="1:14" ht="15.6" x14ac:dyDescent="0.3">
      <c r="A1708" s="8" t="s">
        <v>664</v>
      </c>
      <c r="B1708" s="7" t="str">
        <f>_xlfn.XLOOKUP(A1708,'Customer Names'!E1708:E4042,'Customer Names'!H1708:H4042)</f>
        <v>Barnett</v>
      </c>
      <c r="C1708" s="7">
        <v>37.729999999999997</v>
      </c>
      <c r="D1708" s="7" t="str">
        <f>_xlfn.XLOOKUP(A1708,'Medical Examinations'!J1708:J4042,'Medical Examinations'!M1708:M4042)</f>
        <v>No</v>
      </c>
      <c r="E1708" s="7" t="str">
        <f>_xlfn.XLOOKUP(A1708,'Medical Examinations'!J1708:J4042,'Medical Examinations'!N1708:N4042)</f>
        <v>No</v>
      </c>
      <c r="F1708" s="7" t="str">
        <f>_xlfn.XLOOKUP(A1708,'Medical Examinations'!J1708:J4042,'Medical Examinations'!O1708:O4042)</f>
        <v>No</v>
      </c>
      <c r="G1708" s="7">
        <v>1</v>
      </c>
      <c r="H1708" s="7" t="str">
        <f>_xlfn.XLOOKUP(A1708,'Medical Examinations'!J1708:J4042,'Medical Examinations'!Q1708:Q4042)</f>
        <v>No</v>
      </c>
      <c r="I1708" s="7" t="str">
        <f>_xlfn.XLOOKUP(A1708,'Medical Examinations'!J1708:J4042,'Medical Examinations'!S1708:S4042)</f>
        <v>Obesity</v>
      </c>
      <c r="J1708" s="7" t="str">
        <f>_xlfn.XLOOKUP(A1708,'Hospitalisation Details'!$K$2:$K$2344,'Hospitalisation Details'!$V$2:$V$2344,0)</f>
        <v>3-Sep-1984</v>
      </c>
      <c r="K1708" s="24">
        <f>_xlfn.XLOOKUP(A1708,'Hospitalisation Details'!$K$2:$K$2344,'Hospitalisation Details'!$P$2:$P$2344,0)</f>
        <v>5397.62</v>
      </c>
      <c r="L1708" s="24" t="str">
        <f>_xlfn.XLOOKUP(A1708,'Hospitalisation Details'!$K$2:$K$2344,'Hospitalisation Details'!$Q$2:$Q$2344,0)</f>
        <v>tier - 2</v>
      </c>
      <c r="M1708" s="5" t="str">
        <f>_xlfn.XLOOKUP(A1708,'Hospitalisation Details'!$K$2:$K$2344,'Hospitalisation Details'!$R$2:$R$2344,0)</f>
        <v>tier - 2</v>
      </c>
      <c r="N1708" s="5" t="str">
        <f>_xlfn.XLOOKUP(A1708,'Hospitalisation Details'!$K$2:$K$2344,'Hospitalisation Details'!$S$2:$S$2344,0)</f>
        <v>R1013</v>
      </c>
    </row>
    <row r="1709" spans="1:14" ht="15.6" x14ac:dyDescent="0.3">
      <c r="A1709" s="8" t="s">
        <v>663</v>
      </c>
      <c r="B1709" s="7" t="str">
        <f>_xlfn.XLOOKUP(A1709,'Customer Names'!E1709:E4043,'Customer Names'!H1709:H4043)</f>
        <v>Piasta</v>
      </c>
      <c r="C1709" s="7">
        <v>25.35</v>
      </c>
      <c r="D1709" s="7" t="str">
        <f>_xlfn.XLOOKUP(A1709,'Medical Examinations'!J1709:J4043,'Medical Examinations'!M1709:M4043)</f>
        <v>No</v>
      </c>
      <c r="E1709" s="7" t="str">
        <f>_xlfn.XLOOKUP(A1709,'Medical Examinations'!J1709:J4043,'Medical Examinations'!N1709:N4043)</f>
        <v>No</v>
      </c>
      <c r="F1709" s="7" t="str">
        <f>_xlfn.XLOOKUP(A1709,'Medical Examinations'!J1709:J4043,'Medical Examinations'!O1709:O4043)</f>
        <v>No</v>
      </c>
      <c r="G1709" s="7">
        <v>0</v>
      </c>
      <c r="H1709" s="7" t="str">
        <f>_xlfn.XLOOKUP(A1709,'Medical Examinations'!J1709:J4043,'Medical Examinations'!Q1709:Q4043)</f>
        <v>No</v>
      </c>
      <c r="I1709" s="7" t="str">
        <f>_xlfn.XLOOKUP(A1709,'Medical Examinations'!J1709:J4043,'Medical Examinations'!S1709:S4043)</f>
        <v>Over Weight</v>
      </c>
      <c r="J1709" s="7" t="str">
        <f>_xlfn.XLOOKUP(A1709,'Hospitalisation Details'!$K$2:$K$2344,'Hospitalisation Details'!$V$2:$V$2344,0)</f>
        <v>6-Nov-1989</v>
      </c>
      <c r="K1709" s="24">
        <f>_xlfn.XLOOKUP(A1709,'Hospitalisation Details'!$K$2:$K$2344,'Hospitalisation Details'!$P$2:$P$2344,0)</f>
        <v>5396.44</v>
      </c>
      <c r="L1709" s="24" t="str">
        <f>_xlfn.XLOOKUP(A1709,'Hospitalisation Details'!$K$2:$K$2344,'Hospitalisation Details'!$Q$2:$Q$2344,0)</f>
        <v>tier - 2</v>
      </c>
      <c r="M1709" s="5" t="str">
        <f>_xlfn.XLOOKUP(A1709,'Hospitalisation Details'!$K$2:$K$2344,'Hospitalisation Details'!$R$2:$R$2344,0)</f>
        <v>tier - 3</v>
      </c>
      <c r="N1709" s="5" t="str">
        <f>_xlfn.XLOOKUP(A1709,'Hospitalisation Details'!$K$2:$K$2344,'Hospitalisation Details'!$S$2:$S$2344,0)</f>
        <v>R1013</v>
      </c>
    </row>
    <row r="1710" spans="1:14" ht="15.6" x14ac:dyDescent="0.3">
      <c r="A1710" s="8" t="s">
        <v>662</v>
      </c>
      <c r="B1710" s="7" t="str">
        <f>_xlfn.XLOOKUP(A1710,'Customer Names'!E1710:E4044,'Customer Names'!H1710:H4044)</f>
        <v>Mueller</v>
      </c>
      <c r="C1710" s="7">
        <v>26.41</v>
      </c>
      <c r="D1710" s="7" t="str">
        <f>_xlfn.XLOOKUP(A1710,'Medical Examinations'!J1710:J4044,'Medical Examinations'!M1710:M4044)</f>
        <v>Yes</v>
      </c>
      <c r="E1710" s="7" t="str">
        <f>_xlfn.XLOOKUP(A1710,'Medical Examinations'!J1710:J4044,'Medical Examinations'!N1710:N4044)</f>
        <v>No</v>
      </c>
      <c r="F1710" s="7" t="str">
        <f>_xlfn.XLOOKUP(A1710,'Medical Examinations'!J1710:J4044,'Medical Examinations'!O1710:O4044)</f>
        <v>No</v>
      </c>
      <c r="G1710" s="7">
        <v>1</v>
      </c>
      <c r="H1710" s="7" t="str">
        <f>_xlfn.XLOOKUP(A1710,'Medical Examinations'!J1710:J4044,'Medical Examinations'!Q1710:Q4044)</f>
        <v>No</v>
      </c>
      <c r="I1710" s="7" t="str">
        <f>_xlfn.XLOOKUP(A1710,'Medical Examinations'!J1710:J4044,'Medical Examinations'!S1710:S4044)</f>
        <v>Over Weight</v>
      </c>
      <c r="J1710" s="7" t="str">
        <f>_xlfn.XLOOKUP(A1710,'Hospitalisation Details'!$K$2:$K$2344,'Hospitalisation Details'!$V$2:$V$2344,0)</f>
        <v>8-Aug-1988</v>
      </c>
      <c r="K1710" s="24">
        <f>_xlfn.XLOOKUP(A1710,'Hospitalisation Details'!$K$2:$K$2344,'Hospitalisation Details'!$P$2:$P$2344,0)</f>
        <v>5385.34</v>
      </c>
      <c r="L1710" s="24" t="str">
        <f>_xlfn.XLOOKUP(A1710,'Hospitalisation Details'!$K$2:$K$2344,'Hospitalisation Details'!$Q$2:$Q$2344,0)</f>
        <v>tier - 2</v>
      </c>
      <c r="M1710" s="5" t="str">
        <f>_xlfn.XLOOKUP(A1710,'Hospitalisation Details'!$K$2:$K$2344,'Hospitalisation Details'!$R$2:$R$2344,0)</f>
        <v>tier - 3</v>
      </c>
      <c r="N1710" s="5" t="str">
        <f>_xlfn.XLOOKUP(A1710,'Hospitalisation Details'!$K$2:$K$2344,'Hospitalisation Details'!$S$2:$S$2344,0)</f>
        <v>R1012</v>
      </c>
    </row>
    <row r="1711" spans="1:14" ht="15.6" x14ac:dyDescent="0.3">
      <c r="A1711" s="8" t="s">
        <v>661</v>
      </c>
      <c r="B1711" s="7" t="str">
        <f>_xlfn.XLOOKUP(A1711,'Customer Names'!E1711:E4045,'Customer Names'!H1711:H4045)</f>
        <v>Olsen</v>
      </c>
      <c r="C1711" s="7">
        <v>27.6</v>
      </c>
      <c r="D1711" s="7" t="str">
        <f>_xlfn.XLOOKUP(A1711,'Medical Examinations'!J1711:J4045,'Medical Examinations'!M1711:M4045)</f>
        <v>No</v>
      </c>
      <c r="E1711" s="7" t="str">
        <f>_xlfn.XLOOKUP(A1711,'Medical Examinations'!J1711:J4045,'Medical Examinations'!N1711:N4045)</f>
        <v>No</v>
      </c>
      <c r="F1711" s="7" t="str">
        <f>_xlfn.XLOOKUP(A1711,'Medical Examinations'!J1711:J4045,'Medical Examinations'!O1711:O4045)</f>
        <v>No</v>
      </c>
      <c r="G1711" s="7">
        <v>1</v>
      </c>
      <c r="H1711" s="7" t="str">
        <f>_xlfn.XLOOKUP(A1711,'Medical Examinations'!J1711:J4045,'Medical Examinations'!Q1711:Q4045)</f>
        <v>No</v>
      </c>
      <c r="I1711" s="7" t="str">
        <f>_xlfn.XLOOKUP(A1711,'Medical Examinations'!J1711:J4045,'Medical Examinations'!S1711:S4045)</f>
        <v>Over Weight</v>
      </c>
      <c r="J1711" s="7" t="str">
        <f>_xlfn.XLOOKUP(A1711,'Hospitalisation Details'!$K$2:$K$2344,'Hospitalisation Details'!$V$2:$V$2344,0)</f>
        <v>1-Jun-1984</v>
      </c>
      <c r="K1711" s="24">
        <f>_xlfn.XLOOKUP(A1711,'Hospitalisation Details'!$K$2:$K$2344,'Hospitalisation Details'!$P$2:$P$2344,0)</f>
        <v>5383.54</v>
      </c>
      <c r="L1711" s="24" t="str">
        <f>_xlfn.XLOOKUP(A1711,'Hospitalisation Details'!$K$2:$K$2344,'Hospitalisation Details'!$Q$2:$Q$2344,0)</f>
        <v>tier - 2</v>
      </c>
      <c r="M1711" s="5" t="str">
        <f>_xlfn.XLOOKUP(A1711,'Hospitalisation Details'!$K$2:$K$2344,'Hospitalisation Details'!$R$2:$R$2344,0)</f>
        <v>tier - 3</v>
      </c>
      <c r="N1711" s="5" t="str">
        <f>_xlfn.XLOOKUP(A1711,'Hospitalisation Details'!$K$2:$K$2344,'Hospitalisation Details'!$S$2:$S$2344,0)</f>
        <v>R1011</v>
      </c>
    </row>
    <row r="1712" spans="1:14" ht="15.6" x14ac:dyDescent="0.3">
      <c r="A1712" s="8" t="s">
        <v>660</v>
      </c>
      <c r="B1712" s="7" t="str">
        <f>_xlfn.XLOOKUP(A1712,'Customer Names'!E1712:E4046,'Customer Names'!H1712:H4046)</f>
        <v>De Jesus</v>
      </c>
      <c r="C1712" s="7">
        <v>33.82</v>
      </c>
      <c r="D1712" s="7" t="str">
        <f>_xlfn.XLOOKUP(A1712,'Medical Examinations'!J1712:J4046,'Medical Examinations'!M1712:M4046)</f>
        <v>Yes</v>
      </c>
      <c r="E1712" s="7" t="str">
        <f>_xlfn.XLOOKUP(A1712,'Medical Examinations'!J1712:J4046,'Medical Examinations'!N1712:N4046)</f>
        <v>No</v>
      </c>
      <c r="F1712" s="7" t="str">
        <f>_xlfn.XLOOKUP(A1712,'Medical Examinations'!J1712:J4046,'Medical Examinations'!O1712:O4046)</f>
        <v>No</v>
      </c>
      <c r="G1712" s="7">
        <v>1</v>
      </c>
      <c r="H1712" s="7" t="str">
        <f>_xlfn.XLOOKUP(A1712,'Medical Examinations'!J1712:J4046,'Medical Examinations'!Q1712:Q4046)</f>
        <v>No</v>
      </c>
      <c r="I1712" s="7" t="str">
        <f>_xlfn.XLOOKUP(A1712,'Medical Examinations'!J1712:J4046,'Medical Examinations'!S1712:S4046)</f>
        <v>Obesity</v>
      </c>
      <c r="J1712" s="7" t="str">
        <f>_xlfn.XLOOKUP(A1712,'Hospitalisation Details'!$K$2:$K$2344,'Hospitalisation Details'!$V$2:$V$2344,0)</f>
        <v>22-Jul-1986</v>
      </c>
      <c r="K1712" s="24">
        <f>_xlfn.XLOOKUP(A1712,'Hospitalisation Details'!$K$2:$K$2344,'Hospitalisation Details'!$P$2:$P$2344,0)</f>
        <v>5377.46</v>
      </c>
      <c r="L1712" s="24" t="str">
        <f>_xlfn.XLOOKUP(A1712,'Hospitalisation Details'!$K$2:$K$2344,'Hospitalisation Details'!$Q$2:$Q$2344,0)</f>
        <v>tier - 2</v>
      </c>
      <c r="M1712" s="5" t="str">
        <f>_xlfn.XLOOKUP(A1712,'Hospitalisation Details'!$K$2:$K$2344,'Hospitalisation Details'!$R$2:$R$2344,0)</f>
        <v>tier - 3</v>
      </c>
      <c r="N1712" s="5" t="str">
        <f>_xlfn.XLOOKUP(A1712,'Hospitalisation Details'!$K$2:$K$2344,'Hospitalisation Details'!$S$2:$S$2344,0)</f>
        <v>R1012</v>
      </c>
    </row>
    <row r="1713" spans="1:14" ht="15.6" x14ac:dyDescent="0.3">
      <c r="A1713" s="8" t="s">
        <v>659</v>
      </c>
      <c r="B1713" s="7" t="str">
        <f>_xlfn.XLOOKUP(A1713,'Customer Names'!E1713:E4047,'Customer Names'!H1713:H4047)</f>
        <v>Bartus</v>
      </c>
      <c r="C1713" s="7">
        <v>32.9</v>
      </c>
      <c r="D1713" s="7" t="str">
        <f>_xlfn.XLOOKUP(A1713,'Medical Examinations'!J1713:J4047,'Medical Examinations'!M1713:M4047)</f>
        <v>No</v>
      </c>
      <c r="E1713" s="7" t="str">
        <f>_xlfn.XLOOKUP(A1713,'Medical Examinations'!J1713:J4047,'Medical Examinations'!N1713:N4047)</f>
        <v>No</v>
      </c>
      <c r="F1713" s="7" t="str">
        <f>_xlfn.XLOOKUP(A1713,'Medical Examinations'!J1713:J4047,'Medical Examinations'!O1713:O4047)</f>
        <v>No</v>
      </c>
      <c r="G1713" s="7">
        <v>0</v>
      </c>
      <c r="H1713" s="7" t="str">
        <f>_xlfn.XLOOKUP(A1713,'Medical Examinations'!J1713:J4047,'Medical Examinations'!Q1713:Q4047)</f>
        <v>No</v>
      </c>
      <c r="I1713" s="7" t="str">
        <f>_xlfn.XLOOKUP(A1713,'Medical Examinations'!J1713:J4047,'Medical Examinations'!S1713:S4047)</f>
        <v>Obesity</v>
      </c>
      <c r="J1713" s="7" t="str">
        <f>_xlfn.XLOOKUP(A1713,'Hospitalisation Details'!$K$2:$K$2344,'Hospitalisation Details'!$V$2:$V$2344,0)</f>
        <v>18-Nov-1989</v>
      </c>
      <c r="K1713" s="24">
        <f>_xlfn.XLOOKUP(A1713,'Hospitalisation Details'!$K$2:$K$2344,'Hospitalisation Details'!$P$2:$P$2344,0)</f>
        <v>5375.04</v>
      </c>
      <c r="L1713" s="24" t="str">
        <f>_xlfn.XLOOKUP(A1713,'Hospitalisation Details'!$K$2:$K$2344,'Hospitalisation Details'!$Q$2:$Q$2344,0)</f>
        <v>tier - 2</v>
      </c>
      <c r="M1713" s="5" t="str">
        <f>_xlfn.XLOOKUP(A1713,'Hospitalisation Details'!$K$2:$K$2344,'Hospitalisation Details'!$R$2:$R$2344,0)</f>
        <v>tier - 1</v>
      </c>
      <c r="N1713" s="5" t="str">
        <f>_xlfn.XLOOKUP(A1713,'Hospitalisation Details'!$K$2:$K$2344,'Hospitalisation Details'!$S$2:$S$2344,0)</f>
        <v>R1011</v>
      </c>
    </row>
    <row r="1714" spans="1:14" ht="15.6" x14ac:dyDescent="0.3">
      <c r="A1714" s="8" t="s">
        <v>658</v>
      </c>
      <c r="B1714" s="7" t="str">
        <f>_xlfn.XLOOKUP(A1714,'Customer Names'!E1714:E4048,'Customer Names'!H1714:H4048)</f>
        <v>Stevens</v>
      </c>
      <c r="C1714" s="7">
        <v>30.875</v>
      </c>
      <c r="D1714" s="7" t="str">
        <f>_xlfn.XLOOKUP(A1714,'Medical Examinations'!J1714:J4048,'Medical Examinations'!M1714:M4048)</f>
        <v>Yes</v>
      </c>
      <c r="E1714" s="7" t="str">
        <f>_xlfn.XLOOKUP(A1714,'Medical Examinations'!J1714:J4048,'Medical Examinations'!N1714:N4048)</f>
        <v>No</v>
      </c>
      <c r="F1714" s="7" t="str">
        <f>_xlfn.XLOOKUP(A1714,'Medical Examinations'!J1714:J4048,'Medical Examinations'!O1714:O4048)</f>
        <v>No</v>
      </c>
      <c r="G1714" s="7">
        <v>1</v>
      </c>
      <c r="H1714" s="7" t="str">
        <f>_xlfn.XLOOKUP(A1714,'Medical Examinations'!J1714:J4048,'Medical Examinations'!Q1714:Q4048)</f>
        <v>No</v>
      </c>
      <c r="I1714" s="7" t="str">
        <f>_xlfn.XLOOKUP(A1714,'Medical Examinations'!J1714:J4048,'Medical Examinations'!S1714:S4048)</f>
        <v>Obesity</v>
      </c>
      <c r="J1714" s="7" t="str">
        <f>_xlfn.XLOOKUP(A1714,'Hospitalisation Details'!$K$2:$K$2344,'Hospitalisation Details'!$V$2:$V$2344,0)</f>
        <v>1-Jun-1986</v>
      </c>
      <c r="K1714" s="24">
        <f>_xlfn.XLOOKUP(A1714,'Hospitalisation Details'!$K$2:$K$2344,'Hospitalisation Details'!$P$2:$P$2344,0)</f>
        <v>5373.36</v>
      </c>
      <c r="L1714" s="24" t="str">
        <f>_xlfn.XLOOKUP(A1714,'Hospitalisation Details'!$K$2:$K$2344,'Hospitalisation Details'!$Q$2:$Q$2344,0)</f>
        <v>tier - 2</v>
      </c>
      <c r="M1714" s="5" t="str">
        <f>_xlfn.XLOOKUP(A1714,'Hospitalisation Details'!$K$2:$K$2344,'Hospitalisation Details'!$R$2:$R$2344,0)</f>
        <v>tier - 2</v>
      </c>
      <c r="N1714" s="5" t="str">
        <f>_xlfn.XLOOKUP(A1714,'Hospitalisation Details'!$K$2:$K$2344,'Hospitalisation Details'!$S$2:$S$2344,0)</f>
        <v>R1012</v>
      </c>
    </row>
    <row r="1715" spans="1:14" ht="15.6" x14ac:dyDescent="0.3">
      <c r="A1715" s="8" t="s">
        <v>657</v>
      </c>
      <c r="B1715" s="7" t="str">
        <f>_xlfn.XLOOKUP(A1715,'Customer Names'!E1715:E4049,'Customer Names'!H1715:H4049)</f>
        <v>Rich</v>
      </c>
      <c r="C1715" s="7">
        <v>32.64</v>
      </c>
      <c r="D1715" s="7" t="str">
        <f>_xlfn.XLOOKUP(A1715,'Medical Examinations'!J1715:J4049,'Medical Examinations'!M1715:M4049)</f>
        <v>No</v>
      </c>
      <c r="E1715" s="7" t="str">
        <f>_xlfn.XLOOKUP(A1715,'Medical Examinations'!J1715:J4049,'Medical Examinations'!N1715:N4049)</f>
        <v>No</v>
      </c>
      <c r="F1715" s="7" t="str">
        <f>_xlfn.XLOOKUP(A1715,'Medical Examinations'!J1715:J4049,'Medical Examinations'!O1715:O4049)</f>
        <v>No</v>
      </c>
      <c r="G1715" s="7">
        <v>0</v>
      </c>
      <c r="H1715" s="7" t="str">
        <f>_xlfn.XLOOKUP(A1715,'Medical Examinations'!J1715:J4049,'Medical Examinations'!Q1715:Q4049)</f>
        <v>No</v>
      </c>
      <c r="I1715" s="7" t="str">
        <f>_xlfn.XLOOKUP(A1715,'Medical Examinations'!J1715:J4049,'Medical Examinations'!S1715:S4049)</f>
        <v>Obesity</v>
      </c>
      <c r="J1715" s="7" t="str">
        <f>_xlfn.XLOOKUP(A1715,'Hospitalisation Details'!$K$2:$K$2344,'Hospitalisation Details'!$V$2:$V$2344,0)</f>
        <v>7-Dec-1994</v>
      </c>
      <c r="K1715" s="24">
        <f>_xlfn.XLOOKUP(A1715,'Hospitalisation Details'!$K$2:$K$2344,'Hospitalisation Details'!$P$2:$P$2344,0)</f>
        <v>5364.66</v>
      </c>
      <c r="L1715" s="24" t="str">
        <f>_xlfn.XLOOKUP(A1715,'Hospitalisation Details'!$K$2:$K$2344,'Hospitalisation Details'!$Q$2:$Q$2344,0)</f>
        <v>tier - 2</v>
      </c>
      <c r="M1715" s="5" t="str">
        <f>_xlfn.XLOOKUP(A1715,'Hospitalisation Details'!$K$2:$K$2344,'Hospitalisation Details'!$R$2:$R$2344,0)</f>
        <v>tier - 1</v>
      </c>
      <c r="N1715" s="5" t="str">
        <f>_xlfn.XLOOKUP(A1715,'Hospitalisation Details'!$K$2:$K$2344,'Hospitalisation Details'!$S$2:$S$2344,0)</f>
        <v>R1011</v>
      </c>
    </row>
    <row r="1716" spans="1:14" ht="15.6" x14ac:dyDescent="0.3">
      <c r="A1716" s="8" t="s">
        <v>656</v>
      </c>
      <c r="B1716" s="7" t="str">
        <f>_xlfn.XLOOKUP(A1716,'Customer Names'!E1716:E4050,'Customer Names'!H1716:H4050)</f>
        <v>Fayter</v>
      </c>
      <c r="C1716" s="7">
        <v>22.135000000000002</v>
      </c>
      <c r="D1716" s="7" t="str">
        <f>_xlfn.XLOOKUP(A1716,'Medical Examinations'!J1716:J4050,'Medical Examinations'!M1716:M4050)</f>
        <v>No</v>
      </c>
      <c r="E1716" s="7" t="str">
        <f>_xlfn.XLOOKUP(A1716,'Medical Examinations'!J1716:J4050,'Medical Examinations'!N1716:N4050)</f>
        <v>No</v>
      </c>
      <c r="F1716" s="7" t="str">
        <f>_xlfn.XLOOKUP(A1716,'Medical Examinations'!J1716:J4050,'Medical Examinations'!O1716:O4050)</f>
        <v>No</v>
      </c>
      <c r="G1716" s="7">
        <v>0</v>
      </c>
      <c r="H1716" s="7" t="str">
        <f>_xlfn.XLOOKUP(A1716,'Medical Examinations'!J1716:J4050,'Medical Examinations'!Q1716:Q4050)</f>
        <v>No</v>
      </c>
      <c r="I1716" s="7" t="str">
        <f>_xlfn.XLOOKUP(A1716,'Medical Examinations'!J1716:J4050,'Medical Examinations'!S1716:S4050)</f>
        <v>Normal Weight</v>
      </c>
      <c r="J1716" s="7" t="str">
        <f>_xlfn.XLOOKUP(A1716,'Hospitalisation Details'!$K$2:$K$2344,'Hospitalisation Details'!$V$2:$V$2344,0)</f>
        <v>7-Nov-1989</v>
      </c>
      <c r="K1716" s="24">
        <f>_xlfn.XLOOKUP(A1716,'Hospitalisation Details'!$K$2:$K$2344,'Hospitalisation Details'!$P$2:$P$2344,0)</f>
        <v>5354.07</v>
      </c>
      <c r="L1716" s="24" t="str">
        <f>_xlfn.XLOOKUP(A1716,'Hospitalisation Details'!$K$2:$K$2344,'Hospitalisation Details'!$Q$2:$Q$2344,0)</f>
        <v>tier - 2</v>
      </c>
      <c r="M1716" s="5" t="str">
        <f>_xlfn.XLOOKUP(A1716,'Hospitalisation Details'!$K$2:$K$2344,'Hospitalisation Details'!$R$2:$R$2344,0)</f>
        <v>tier - 3</v>
      </c>
      <c r="N1716" s="5" t="str">
        <f>_xlfn.XLOOKUP(A1716,'Hospitalisation Details'!$K$2:$K$2344,'Hospitalisation Details'!$S$2:$S$2344,0)</f>
        <v>R1024</v>
      </c>
    </row>
    <row r="1717" spans="1:14" ht="15.6" x14ac:dyDescent="0.3">
      <c r="A1717" s="8" t="s">
        <v>655</v>
      </c>
      <c r="B1717" s="7" t="str">
        <f>_xlfn.XLOOKUP(A1717,'Customer Names'!E1717:E4051,'Customer Names'!H1717:H4051)</f>
        <v>Parise</v>
      </c>
      <c r="C1717" s="7">
        <v>16.53</v>
      </c>
      <c r="D1717" s="7" t="str">
        <f>_xlfn.XLOOKUP(A1717,'Medical Examinations'!J1717:J4051,'Medical Examinations'!M1717:M4051)</f>
        <v>No</v>
      </c>
      <c r="E1717" s="7" t="str">
        <f>_xlfn.XLOOKUP(A1717,'Medical Examinations'!J1717:J4051,'Medical Examinations'!N1717:N4051)</f>
        <v>No</v>
      </c>
      <c r="F1717" s="7" t="str">
        <f>_xlfn.XLOOKUP(A1717,'Medical Examinations'!J1717:J4051,'Medical Examinations'!O1717:O4051)</f>
        <v>No</v>
      </c>
      <c r="G1717" s="7">
        <v>2</v>
      </c>
      <c r="H1717" s="7" t="str">
        <f>_xlfn.XLOOKUP(A1717,'Medical Examinations'!J1717:J4051,'Medical Examinations'!Q1717:Q4051)</f>
        <v>No</v>
      </c>
      <c r="I1717" s="7" t="str">
        <f>_xlfn.XLOOKUP(A1717,'Medical Examinations'!J1717:J4051,'Medical Examinations'!S1717:S4051)</f>
        <v>Under Weight</v>
      </c>
      <c r="J1717" s="7" t="str">
        <f>_xlfn.XLOOKUP(A1717,'Hospitalisation Details'!$K$2:$K$2344,'Hospitalisation Details'!$V$2:$V$2344,0)</f>
        <v>15-Dec-1972</v>
      </c>
      <c r="K1717" s="24">
        <f>_xlfn.XLOOKUP(A1717,'Hospitalisation Details'!$K$2:$K$2344,'Hospitalisation Details'!$P$2:$P$2344,0)</f>
        <v>5344.81</v>
      </c>
      <c r="L1717" s="24" t="str">
        <f>_xlfn.XLOOKUP(A1717,'Hospitalisation Details'!$K$2:$K$2344,'Hospitalisation Details'!$Q$2:$Q$2344,0)</f>
        <v>tier - 2</v>
      </c>
      <c r="M1717" s="5" t="str">
        <f>_xlfn.XLOOKUP(A1717,'Hospitalisation Details'!$K$2:$K$2344,'Hospitalisation Details'!$R$2:$R$2344,0)</f>
        <v>tier - 3</v>
      </c>
      <c r="N1717" s="5" t="str">
        <f>_xlfn.XLOOKUP(A1717,'Hospitalisation Details'!$K$2:$K$2344,'Hospitalisation Details'!$S$2:$S$2344,0)</f>
        <v>R1013</v>
      </c>
    </row>
    <row r="1718" spans="1:14" ht="15.6" x14ac:dyDescent="0.3">
      <c r="A1718" s="8" t="s">
        <v>654</v>
      </c>
      <c r="B1718" s="7" t="str">
        <f>_xlfn.XLOOKUP(A1718,'Customer Names'!E1718:E4052,'Customer Names'!H1718:H4052)</f>
        <v>Andrew</v>
      </c>
      <c r="C1718" s="7">
        <v>32.774999999999999</v>
      </c>
      <c r="D1718" s="7" t="str">
        <f>_xlfn.XLOOKUP(A1718,'Medical Examinations'!J1718:J4052,'Medical Examinations'!M1718:M4052)</f>
        <v>No</v>
      </c>
      <c r="E1718" s="7" t="str">
        <f>_xlfn.XLOOKUP(A1718,'Medical Examinations'!J1718:J4052,'Medical Examinations'!N1718:N4052)</f>
        <v>No</v>
      </c>
      <c r="F1718" s="7" t="str">
        <f>_xlfn.XLOOKUP(A1718,'Medical Examinations'!J1718:J4052,'Medical Examinations'!O1718:O4052)</f>
        <v>No</v>
      </c>
      <c r="G1718" s="7">
        <v>0</v>
      </c>
      <c r="H1718" s="7" t="str">
        <f>_xlfn.XLOOKUP(A1718,'Medical Examinations'!J1718:J4052,'Medical Examinations'!Q1718:Q4052)</f>
        <v>No</v>
      </c>
      <c r="I1718" s="7" t="str">
        <f>_xlfn.XLOOKUP(A1718,'Medical Examinations'!J1718:J4052,'Medical Examinations'!S1718:S4052)</f>
        <v>Obesity</v>
      </c>
      <c r="J1718" s="7" t="str">
        <f>_xlfn.XLOOKUP(A1718,'Hospitalisation Details'!$K$2:$K$2344,'Hospitalisation Details'!$V$2:$V$2344,0)</f>
        <v>28-Aug-1991</v>
      </c>
      <c r="K1718" s="24">
        <f>_xlfn.XLOOKUP(A1718,'Hospitalisation Details'!$K$2:$K$2344,'Hospitalisation Details'!$P$2:$P$2344,0)</f>
        <v>5327.4</v>
      </c>
      <c r="L1718" s="24" t="str">
        <f>_xlfn.XLOOKUP(A1718,'Hospitalisation Details'!$K$2:$K$2344,'Hospitalisation Details'!$Q$2:$Q$2344,0)</f>
        <v>tier - 2</v>
      </c>
      <c r="M1718" s="5" t="str">
        <f>_xlfn.XLOOKUP(A1718,'Hospitalisation Details'!$K$2:$K$2344,'Hospitalisation Details'!$R$2:$R$2344,0)</f>
        <v>tier - 1</v>
      </c>
      <c r="N1718" s="5" t="str">
        <f>_xlfn.XLOOKUP(A1718,'Hospitalisation Details'!$K$2:$K$2344,'Hospitalisation Details'!$S$2:$S$2344,0)</f>
        <v>R1012</v>
      </c>
    </row>
    <row r="1719" spans="1:14" ht="15.6" x14ac:dyDescent="0.3">
      <c r="A1719" s="8" t="s">
        <v>653</v>
      </c>
      <c r="B1719" s="7" t="str">
        <f>_xlfn.XLOOKUP(A1719,'Customer Names'!E1719:E4053,'Customer Names'!H1719:H4053)</f>
        <v>Gryniewicz</v>
      </c>
      <c r="C1719" s="7">
        <v>30.9</v>
      </c>
      <c r="D1719" s="7" t="str">
        <f>_xlfn.XLOOKUP(A1719,'Medical Examinations'!J1719:J4053,'Medical Examinations'!M1719:M4053)</f>
        <v>No</v>
      </c>
      <c r="E1719" s="7" t="str">
        <f>_xlfn.XLOOKUP(A1719,'Medical Examinations'!J1719:J4053,'Medical Examinations'!N1719:N4053)</f>
        <v>No</v>
      </c>
      <c r="F1719" s="7" t="str">
        <f>_xlfn.XLOOKUP(A1719,'Medical Examinations'!J1719:J4053,'Medical Examinations'!O1719:O4053)</f>
        <v>No</v>
      </c>
      <c r="G1719" s="7">
        <v>1</v>
      </c>
      <c r="H1719" s="7" t="str">
        <f>_xlfn.XLOOKUP(A1719,'Medical Examinations'!J1719:J4053,'Medical Examinations'!Q1719:Q4053)</f>
        <v>No</v>
      </c>
      <c r="I1719" s="7" t="str">
        <f>_xlfn.XLOOKUP(A1719,'Medical Examinations'!J1719:J4053,'Medical Examinations'!S1719:S4053)</f>
        <v>Obesity</v>
      </c>
      <c r="J1719" s="7" t="str">
        <f>_xlfn.XLOOKUP(A1719,'Hospitalisation Details'!$K$2:$K$2344,'Hospitalisation Details'!$V$2:$V$2344,0)</f>
        <v>18-Jun-1992</v>
      </c>
      <c r="K1719" s="24">
        <f>_xlfn.XLOOKUP(A1719,'Hospitalisation Details'!$K$2:$K$2344,'Hospitalisation Details'!$P$2:$P$2344,0)</f>
        <v>5325.65</v>
      </c>
      <c r="L1719" s="24" t="str">
        <f>_xlfn.XLOOKUP(A1719,'Hospitalisation Details'!$K$2:$K$2344,'Hospitalisation Details'!$Q$2:$Q$2344,0)</f>
        <v>tier - 2</v>
      </c>
      <c r="M1719" s="5" t="str">
        <f>_xlfn.XLOOKUP(A1719,'Hospitalisation Details'!$K$2:$K$2344,'Hospitalisation Details'!$R$2:$R$2344,0)</f>
        <v>tier - 1</v>
      </c>
      <c r="N1719" s="5" t="str">
        <f>_xlfn.XLOOKUP(A1719,'Hospitalisation Details'!$K$2:$K$2344,'Hospitalisation Details'!$S$2:$S$2344,0)</f>
        <v>R1011</v>
      </c>
    </row>
    <row r="1720" spans="1:14" ht="15.6" x14ac:dyDescent="0.3">
      <c r="A1720" s="8" t="s">
        <v>652</v>
      </c>
      <c r="B1720" s="7" t="str">
        <f>_xlfn.XLOOKUP(A1720,'Customer Names'!E1720:E4054,'Customer Names'!H1720:H4054)</f>
        <v>Panora</v>
      </c>
      <c r="C1720" s="7">
        <v>15.58</v>
      </c>
      <c r="D1720" s="7" t="str">
        <f>_xlfn.XLOOKUP(A1720,'Medical Examinations'!J1720:J4054,'Medical Examinations'!M1720:M4054)</f>
        <v>No</v>
      </c>
      <c r="E1720" s="7" t="str">
        <f>_xlfn.XLOOKUP(A1720,'Medical Examinations'!J1720:J4054,'Medical Examinations'!N1720:N4054)</f>
        <v>No</v>
      </c>
      <c r="F1720" s="7" t="str">
        <f>_xlfn.XLOOKUP(A1720,'Medical Examinations'!J1720:J4054,'Medical Examinations'!O1720:O4054)</f>
        <v>No</v>
      </c>
      <c r="G1720" s="7">
        <v>0</v>
      </c>
      <c r="H1720" s="7" t="str">
        <f>_xlfn.XLOOKUP(A1720,'Medical Examinations'!J1720:J4054,'Medical Examinations'!Q1720:Q4054)</f>
        <v>No</v>
      </c>
      <c r="I1720" s="7" t="str">
        <f>_xlfn.XLOOKUP(A1720,'Medical Examinations'!J1720:J4054,'Medical Examinations'!S1720:S4054)</f>
        <v>Under Weight</v>
      </c>
      <c r="J1720" s="7" t="str">
        <f>_xlfn.XLOOKUP(A1720,'Hospitalisation Details'!$K$2:$K$2344,'Hospitalisation Details'!$V$2:$V$2344,0)</f>
        <v>2-Sep-1974</v>
      </c>
      <c r="K1720" s="24">
        <f>_xlfn.XLOOKUP(A1720,'Hospitalisation Details'!$K$2:$K$2344,'Hospitalisation Details'!$P$2:$P$2344,0)</f>
        <v>5322.24</v>
      </c>
      <c r="L1720" s="24" t="str">
        <f>_xlfn.XLOOKUP(A1720,'Hospitalisation Details'!$K$2:$K$2344,'Hospitalisation Details'!$Q$2:$Q$2344,0)</f>
        <v>tier - 2</v>
      </c>
      <c r="M1720" s="5" t="str">
        <f>_xlfn.XLOOKUP(A1720,'Hospitalisation Details'!$K$2:$K$2344,'Hospitalisation Details'!$R$2:$R$2344,0)</f>
        <v>tier - 1</v>
      </c>
      <c r="N1720" s="5" t="str">
        <f>_xlfn.XLOOKUP(A1720,'Hospitalisation Details'!$K$2:$K$2344,'Hospitalisation Details'!$S$2:$S$2344,0)</f>
        <v>R1012</v>
      </c>
    </row>
    <row r="1721" spans="1:14" ht="15.6" x14ac:dyDescent="0.3">
      <c r="A1721" s="8" t="s">
        <v>651</v>
      </c>
      <c r="B1721" s="7" t="str">
        <f>_xlfn.XLOOKUP(A1721,'Customer Names'!E1721:E4055,'Customer Names'!H1721:H4055)</f>
        <v>Woodward</v>
      </c>
      <c r="C1721" s="7">
        <v>26.315000000000001</v>
      </c>
      <c r="D1721" s="7" t="str">
        <f>_xlfn.XLOOKUP(A1721,'Medical Examinations'!J1721:J4055,'Medical Examinations'!M1721:M4055)</f>
        <v>No</v>
      </c>
      <c r="E1721" s="7" t="str">
        <f>_xlfn.XLOOKUP(A1721,'Medical Examinations'!J1721:J4055,'Medical Examinations'!N1721:N4055)</f>
        <v>No</v>
      </c>
      <c r="F1721" s="7" t="str">
        <f>_xlfn.XLOOKUP(A1721,'Medical Examinations'!J1721:J4055,'Medical Examinations'!O1721:O4055)</f>
        <v>No</v>
      </c>
      <c r="G1721" s="7">
        <v>0</v>
      </c>
      <c r="H1721" s="7" t="str">
        <f>_xlfn.XLOOKUP(A1721,'Medical Examinations'!J1721:J4055,'Medical Examinations'!Q1721:Q4055)</f>
        <v>No</v>
      </c>
      <c r="I1721" s="7" t="str">
        <f>_xlfn.XLOOKUP(A1721,'Medical Examinations'!J1721:J4055,'Medical Examinations'!S1721:S4055)</f>
        <v>Over Weight</v>
      </c>
      <c r="J1721" s="7" t="str">
        <f>_xlfn.XLOOKUP(A1721,'Hospitalisation Details'!$K$2:$K$2344,'Hospitalisation Details'!$V$2:$V$2344,0)</f>
        <v>13-Nov-1994</v>
      </c>
      <c r="K1721" s="24">
        <f>_xlfn.XLOOKUP(A1721,'Hospitalisation Details'!$K$2:$K$2344,'Hospitalisation Details'!$P$2:$P$2344,0)</f>
        <v>5312.17</v>
      </c>
      <c r="L1721" s="24" t="str">
        <f>_xlfn.XLOOKUP(A1721,'Hospitalisation Details'!$K$2:$K$2344,'Hospitalisation Details'!$Q$2:$Q$2344,0)</f>
        <v>tier - 2</v>
      </c>
      <c r="M1721" s="5" t="str">
        <f>_xlfn.XLOOKUP(A1721,'Hospitalisation Details'!$K$2:$K$2344,'Hospitalisation Details'!$R$2:$R$2344,0)</f>
        <v>tier - 2</v>
      </c>
      <c r="N1721" s="5" t="str">
        <f>_xlfn.XLOOKUP(A1721,'Hospitalisation Details'!$K$2:$K$2344,'Hospitalisation Details'!$S$2:$S$2344,0)</f>
        <v>R1012</v>
      </c>
    </row>
    <row r="1722" spans="1:14" ht="15.6" x14ac:dyDescent="0.3">
      <c r="A1722" s="8" t="s">
        <v>650</v>
      </c>
      <c r="B1722" s="7" t="str">
        <f>_xlfn.XLOOKUP(A1722,'Customer Names'!E1722:E4056,'Customer Names'!H1722:H4056)</f>
        <v>Lambe</v>
      </c>
      <c r="C1722" s="7">
        <v>35.61</v>
      </c>
      <c r="D1722" s="7" t="str">
        <f>_xlfn.XLOOKUP(A1722,'Medical Examinations'!J1722:J4056,'Medical Examinations'!M1722:M4056)</f>
        <v>No</v>
      </c>
      <c r="E1722" s="7" t="str">
        <f>_xlfn.XLOOKUP(A1722,'Medical Examinations'!J1722:J4056,'Medical Examinations'!N1722:N4056)</f>
        <v>yes</v>
      </c>
      <c r="F1722" s="7" t="str">
        <f>_xlfn.XLOOKUP(A1722,'Medical Examinations'!J1722:J4056,'Medical Examinations'!O1722:O4056)</f>
        <v>No</v>
      </c>
      <c r="G1722" s="7">
        <v>1</v>
      </c>
      <c r="H1722" s="7" t="str">
        <f>_xlfn.XLOOKUP(A1722,'Medical Examinations'!J1722:J4056,'Medical Examinations'!Q1722:Q4056)</f>
        <v>No</v>
      </c>
      <c r="I1722" s="7" t="str">
        <f>_xlfn.XLOOKUP(A1722,'Medical Examinations'!J1722:J4056,'Medical Examinations'!S1722:S4056)</f>
        <v>Obesity</v>
      </c>
      <c r="J1722" s="7" t="str">
        <f>_xlfn.XLOOKUP(A1722,'Hospitalisation Details'!$K$2:$K$2344,'Hospitalisation Details'!$V$2:$V$2344,0)</f>
        <v>9-Sep-2000</v>
      </c>
      <c r="K1722" s="24">
        <f>_xlfn.XLOOKUP(A1722,'Hospitalisation Details'!$K$2:$K$2344,'Hospitalisation Details'!$P$2:$P$2344,0)</f>
        <v>5306.7</v>
      </c>
      <c r="L1722" s="24" t="str">
        <f>_xlfn.XLOOKUP(A1722,'Hospitalisation Details'!$K$2:$K$2344,'Hospitalisation Details'!$Q$2:$Q$2344,0)</f>
        <v>tier - 2</v>
      </c>
      <c r="M1722" s="5" t="str">
        <f>_xlfn.XLOOKUP(A1722,'Hospitalisation Details'!$K$2:$K$2344,'Hospitalisation Details'!$R$2:$R$2344,0)</f>
        <v>tier - 3</v>
      </c>
      <c r="N1722" s="5" t="str">
        <f>_xlfn.XLOOKUP(A1722,'Hospitalisation Details'!$K$2:$K$2344,'Hospitalisation Details'!$S$2:$S$2344,0)</f>
        <v>R1012</v>
      </c>
    </row>
    <row r="1723" spans="1:14" ht="15.6" x14ac:dyDescent="0.3">
      <c r="A1723" s="8" t="s">
        <v>649</v>
      </c>
      <c r="B1723" s="7" t="str">
        <f>_xlfn.XLOOKUP(A1723,'Customer Names'!E1723:E4057,'Customer Names'!H1723:H4057)</f>
        <v>Casto</v>
      </c>
      <c r="C1723" s="7">
        <v>37.56</v>
      </c>
      <c r="D1723" s="7" t="str">
        <f>_xlfn.XLOOKUP(A1723,'Medical Examinations'!J1723:J4057,'Medical Examinations'!M1723:M4057)</f>
        <v>No</v>
      </c>
      <c r="E1723" s="7" t="str">
        <f>_xlfn.XLOOKUP(A1723,'Medical Examinations'!J1723:J4057,'Medical Examinations'!N1723:N4057)</f>
        <v>yes</v>
      </c>
      <c r="F1723" s="7" t="str">
        <f>_xlfn.XLOOKUP(A1723,'Medical Examinations'!J1723:J4057,'Medical Examinations'!O1723:O4057)</f>
        <v>No</v>
      </c>
      <c r="G1723" s="7">
        <v>1</v>
      </c>
      <c r="H1723" s="7" t="str">
        <f>_xlfn.XLOOKUP(A1723,'Medical Examinations'!J1723:J4057,'Medical Examinations'!Q1723:Q4057)</f>
        <v>No</v>
      </c>
      <c r="I1723" s="7" t="str">
        <f>_xlfn.XLOOKUP(A1723,'Medical Examinations'!J1723:J4057,'Medical Examinations'!S1723:S4057)</f>
        <v>Obesity</v>
      </c>
      <c r="J1723" s="7" t="str">
        <f>_xlfn.XLOOKUP(A1723,'Hospitalisation Details'!$K$2:$K$2344,'Hospitalisation Details'!$V$2:$V$2344,0)</f>
        <v>22-Aug-2004</v>
      </c>
      <c r="K1723" s="24">
        <f>_xlfn.XLOOKUP(A1723,'Hospitalisation Details'!$K$2:$K$2344,'Hospitalisation Details'!$P$2:$P$2344,0)</f>
        <v>5293.67</v>
      </c>
      <c r="L1723" s="24" t="str">
        <f>_xlfn.XLOOKUP(A1723,'Hospitalisation Details'!$K$2:$K$2344,'Hospitalisation Details'!$Q$2:$Q$2344,0)</f>
        <v>tier - 2</v>
      </c>
      <c r="M1723" s="5" t="str">
        <f>_xlfn.XLOOKUP(A1723,'Hospitalisation Details'!$K$2:$K$2344,'Hospitalisation Details'!$R$2:$R$2344,0)</f>
        <v>tier - 2</v>
      </c>
      <c r="N1723" s="5" t="str">
        <f>_xlfn.XLOOKUP(A1723,'Hospitalisation Details'!$K$2:$K$2344,'Hospitalisation Details'!$S$2:$S$2344,0)</f>
        <v>R1022</v>
      </c>
    </row>
    <row r="1724" spans="1:14" ht="15.6" x14ac:dyDescent="0.3">
      <c r="A1724" s="8" t="s">
        <v>648</v>
      </c>
      <c r="B1724" s="7" t="str">
        <f>_xlfn.XLOOKUP(A1724,'Customer Names'!E1724:E4058,'Customer Names'!H1724:H4058)</f>
        <v>Martelli</v>
      </c>
      <c r="C1724" s="7">
        <v>15.49</v>
      </c>
      <c r="D1724" s="7" t="str">
        <f>_xlfn.XLOOKUP(A1724,'Medical Examinations'!J1724:J4058,'Medical Examinations'!M1724:M4058)</f>
        <v>No</v>
      </c>
      <c r="E1724" s="7" t="str">
        <f>_xlfn.XLOOKUP(A1724,'Medical Examinations'!J1724:J4058,'Medical Examinations'!N1724:N4058)</f>
        <v>No</v>
      </c>
      <c r="F1724" s="7" t="str">
        <f>_xlfn.XLOOKUP(A1724,'Medical Examinations'!J1724:J4058,'Medical Examinations'!O1724:O4058)</f>
        <v>No</v>
      </c>
      <c r="G1724" s="7">
        <v>0</v>
      </c>
      <c r="H1724" s="7" t="str">
        <f>_xlfn.XLOOKUP(A1724,'Medical Examinations'!J1724:J4058,'Medical Examinations'!Q1724:Q4058)</f>
        <v>No</v>
      </c>
      <c r="I1724" s="7" t="str">
        <f>_xlfn.XLOOKUP(A1724,'Medical Examinations'!J1724:J4058,'Medical Examinations'!S1724:S4058)</f>
        <v>Under Weight</v>
      </c>
      <c r="J1724" s="7" t="str">
        <f>_xlfn.XLOOKUP(A1724,'Hospitalisation Details'!$K$2:$K$2344,'Hospitalisation Details'!$V$2:$V$2344,0)</f>
        <v>12-Nov-1974</v>
      </c>
      <c r="K1724" s="24">
        <f>_xlfn.XLOOKUP(A1724,'Hospitalisation Details'!$K$2:$K$2344,'Hospitalisation Details'!$P$2:$P$2344,0)</f>
        <v>5291.71</v>
      </c>
      <c r="L1724" s="24" t="str">
        <f>_xlfn.XLOOKUP(A1724,'Hospitalisation Details'!$K$2:$K$2344,'Hospitalisation Details'!$Q$2:$Q$2344,0)</f>
        <v>tier - 2</v>
      </c>
      <c r="M1724" s="5" t="str">
        <f>_xlfn.XLOOKUP(A1724,'Hospitalisation Details'!$K$2:$K$2344,'Hospitalisation Details'!$R$2:$R$2344,0)</f>
        <v>tier - 2</v>
      </c>
      <c r="N1724" s="5" t="str">
        <f>_xlfn.XLOOKUP(A1724,'Hospitalisation Details'!$K$2:$K$2344,'Hospitalisation Details'!$S$2:$S$2344,0)</f>
        <v>R1012</v>
      </c>
    </row>
    <row r="1725" spans="1:14" ht="15.6" x14ac:dyDescent="0.3">
      <c r="A1725" s="8" t="s">
        <v>647</v>
      </c>
      <c r="B1725" s="7" t="str">
        <f>_xlfn.XLOOKUP(A1725,'Customer Names'!E1725:E4059,'Customer Names'!H1725:H4059)</f>
        <v>Naskret</v>
      </c>
      <c r="C1725" s="7">
        <v>23.48</v>
      </c>
      <c r="D1725" s="7" t="str">
        <f>_xlfn.XLOOKUP(A1725,'Medical Examinations'!J1725:J4059,'Medical Examinations'!M1725:M4059)</f>
        <v>No</v>
      </c>
      <c r="E1725" s="7" t="str">
        <f>_xlfn.XLOOKUP(A1725,'Medical Examinations'!J1725:J4059,'Medical Examinations'!N1725:N4059)</f>
        <v>No</v>
      </c>
      <c r="F1725" s="7" t="str">
        <f>_xlfn.XLOOKUP(A1725,'Medical Examinations'!J1725:J4059,'Medical Examinations'!O1725:O4059)</f>
        <v>No</v>
      </c>
      <c r="G1725" s="7">
        <v>1</v>
      </c>
      <c r="H1725" s="7" t="str">
        <f>_xlfn.XLOOKUP(A1725,'Medical Examinations'!J1725:J4059,'Medical Examinations'!Q1725:Q4059)</f>
        <v>No</v>
      </c>
      <c r="I1725" s="7" t="str">
        <f>_xlfn.XLOOKUP(A1725,'Medical Examinations'!J1725:J4059,'Medical Examinations'!S1725:S4059)</f>
        <v>Normal Weight</v>
      </c>
      <c r="J1725" s="7" t="str">
        <f>_xlfn.XLOOKUP(A1725,'Hospitalisation Details'!$K$2:$K$2344,'Hospitalisation Details'!$V$2:$V$2344,0)</f>
        <v>1-Sep-1987</v>
      </c>
      <c r="K1725" s="24">
        <f>_xlfn.XLOOKUP(A1725,'Hospitalisation Details'!$K$2:$K$2344,'Hospitalisation Details'!$P$2:$P$2344,0)</f>
        <v>5275.86</v>
      </c>
      <c r="L1725" s="24" t="str">
        <f>_xlfn.XLOOKUP(A1725,'Hospitalisation Details'!$K$2:$K$2344,'Hospitalisation Details'!$Q$2:$Q$2344,0)</f>
        <v>tier - 2</v>
      </c>
      <c r="M1725" s="5" t="str">
        <f>_xlfn.XLOOKUP(A1725,'Hospitalisation Details'!$K$2:$K$2344,'Hospitalisation Details'!$R$2:$R$2344,0)</f>
        <v>tier - 2</v>
      </c>
      <c r="N1725" s="5" t="str">
        <f>_xlfn.XLOOKUP(A1725,'Hospitalisation Details'!$K$2:$K$2344,'Hospitalisation Details'!$S$2:$S$2344,0)</f>
        <v>R1013</v>
      </c>
    </row>
    <row r="1726" spans="1:14" ht="15.6" x14ac:dyDescent="0.3">
      <c r="A1726" s="8" t="s">
        <v>646</v>
      </c>
      <c r="B1726" s="7" t="str">
        <f>_xlfn.XLOOKUP(A1726,'Customer Names'!E1726:E4060,'Customer Names'!H1726:H4060)</f>
        <v>Morgan</v>
      </c>
      <c r="C1726" s="7">
        <v>30.02</v>
      </c>
      <c r="D1726" s="7" t="str">
        <f>_xlfn.XLOOKUP(A1726,'Medical Examinations'!J1726:J4060,'Medical Examinations'!M1726:M4060)</f>
        <v>Yes</v>
      </c>
      <c r="E1726" s="7" t="str">
        <f>_xlfn.XLOOKUP(A1726,'Medical Examinations'!J1726:J4060,'Medical Examinations'!N1726:N4060)</f>
        <v>No</v>
      </c>
      <c r="F1726" s="7" t="str">
        <f>_xlfn.XLOOKUP(A1726,'Medical Examinations'!J1726:J4060,'Medical Examinations'!O1726:O4060)</f>
        <v>No</v>
      </c>
      <c r="G1726" s="7">
        <v>1</v>
      </c>
      <c r="H1726" s="7" t="str">
        <f>_xlfn.XLOOKUP(A1726,'Medical Examinations'!J1726:J4060,'Medical Examinations'!Q1726:Q4060)</f>
        <v>No</v>
      </c>
      <c r="I1726" s="7" t="str">
        <f>_xlfn.XLOOKUP(A1726,'Medical Examinations'!J1726:J4060,'Medical Examinations'!S1726:S4060)</f>
        <v>Obesity</v>
      </c>
      <c r="J1726" s="7" t="str">
        <f>_xlfn.XLOOKUP(A1726,'Hospitalisation Details'!$K$2:$K$2344,'Hospitalisation Details'!$V$2:$V$2344,0)</f>
        <v>20-Oct-1986</v>
      </c>
      <c r="K1726" s="24">
        <f>_xlfn.XLOOKUP(A1726,'Hospitalisation Details'!$K$2:$K$2344,'Hospitalisation Details'!$P$2:$P$2344,0)</f>
        <v>5272.18</v>
      </c>
      <c r="L1726" s="24" t="str">
        <f>_xlfn.XLOOKUP(A1726,'Hospitalisation Details'!$K$2:$K$2344,'Hospitalisation Details'!$Q$2:$Q$2344,0)</f>
        <v>tier - 2</v>
      </c>
      <c r="M1726" s="5" t="str">
        <f>_xlfn.XLOOKUP(A1726,'Hospitalisation Details'!$K$2:$K$2344,'Hospitalisation Details'!$R$2:$R$2344,0)</f>
        <v>tier - 3</v>
      </c>
      <c r="N1726" s="5" t="str">
        <f>_xlfn.XLOOKUP(A1726,'Hospitalisation Details'!$K$2:$K$2344,'Hospitalisation Details'!$S$2:$S$2344,0)</f>
        <v>R1012</v>
      </c>
    </row>
    <row r="1727" spans="1:14" ht="15.6" x14ac:dyDescent="0.3">
      <c r="A1727" s="8" t="s">
        <v>645</v>
      </c>
      <c r="B1727" s="7" t="str">
        <f>_xlfn.XLOOKUP(A1727,'Customer Names'!E1727:E4061,'Customer Names'!H1727:H4061)</f>
        <v>Maloney</v>
      </c>
      <c r="C1727" s="7">
        <v>26.885000000000002</v>
      </c>
      <c r="D1727" s="7" t="str">
        <f>_xlfn.XLOOKUP(A1727,'Medical Examinations'!J1727:J4061,'Medical Examinations'!M1727:M4061)</f>
        <v>Yes</v>
      </c>
      <c r="E1727" s="7" t="str">
        <f>_xlfn.XLOOKUP(A1727,'Medical Examinations'!J1727:J4061,'Medical Examinations'!N1727:N4061)</f>
        <v>No</v>
      </c>
      <c r="F1727" s="7" t="str">
        <f>_xlfn.XLOOKUP(A1727,'Medical Examinations'!J1727:J4061,'Medical Examinations'!O1727:O4061)</f>
        <v>No</v>
      </c>
      <c r="G1727" s="7">
        <v>1</v>
      </c>
      <c r="H1727" s="7" t="str">
        <f>_xlfn.XLOOKUP(A1727,'Medical Examinations'!J1727:J4061,'Medical Examinations'!Q1727:Q4061)</f>
        <v>No</v>
      </c>
      <c r="I1727" s="7" t="str">
        <f>_xlfn.XLOOKUP(A1727,'Medical Examinations'!J1727:J4061,'Medical Examinations'!S1727:S4061)</f>
        <v>Over Weight</v>
      </c>
      <c r="J1727" s="7" t="str">
        <f>_xlfn.XLOOKUP(A1727,'Hospitalisation Details'!$K$2:$K$2344,'Hospitalisation Details'!$V$2:$V$2344,0)</f>
        <v>20-Sep-1986</v>
      </c>
      <c r="K1727" s="24">
        <f>_xlfn.XLOOKUP(A1727,'Hospitalisation Details'!$K$2:$K$2344,'Hospitalisation Details'!$P$2:$P$2344,0)</f>
        <v>5267.82</v>
      </c>
      <c r="L1727" s="24" t="str">
        <f>_xlfn.XLOOKUP(A1727,'Hospitalisation Details'!$K$2:$K$2344,'Hospitalisation Details'!$Q$2:$Q$2344,0)</f>
        <v>tier - 2</v>
      </c>
      <c r="M1727" s="5" t="str">
        <f>_xlfn.XLOOKUP(A1727,'Hospitalisation Details'!$K$2:$K$2344,'Hospitalisation Details'!$R$2:$R$2344,0)</f>
        <v>tier - 2</v>
      </c>
      <c r="N1727" s="5" t="str">
        <f>_xlfn.XLOOKUP(A1727,'Hospitalisation Details'!$K$2:$K$2344,'Hospitalisation Details'!$S$2:$S$2344,0)</f>
        <v>R1012</v>
      </c>
    </row>
    <row r="1728" spans="1:14" ht="15.6" x14ac:dyDescent="0.3">
      <c r="A1728" s="8" t="s">
        <v>644</v>
      </c>
      <c r="B1728" s="7" t="str">
        <f>_xlfn.XLOOKUP(A1728,'Customer Names'!E1728:E4062,'Customer Names'!H1728:H4062)</f>
        <v>Amherst</v>
      </c>
      <c r="C1728" s="7">
        <v>25.84</v>
      </c>
      <c r="D1728" s="7" t="str">
        <f>_xlfn.XLOOKUP(A1728,'Medical Examinations'!J1728:J4062,'Medical Examinations'!M1728:M4062)</f>
        <v>Yes</v>
      </c>
      <c r="E1728" s="7" t="str">
        <f>_xlfn.XLOOKUP(A1728,'Medical Examinations'!J1728:J4062,'Medical Examinations'!N1728:N4062)</f>
        <v>No</v>
      </c>
      <c r="F1728" s="7" t="str">
        <f>_xlfn.XLOOKUP(A1728,'Medical Examinations'!J1728:J4062,'Medical Examinations'!O1728:O4062)</f>
        <v>No</v>
      </c>
      <c r="G1728" s="7">
        <v>1</v>
      </c>
      <c r="H1728" s="7" t="str">
        <f>_xlfn.XLOOKUP(A1728,'Medical Examinations'!J1728:J4062,'Medical Examinations'!Q1728:Q4062)</f>
        <v>No</v>
      </c>
      <c r="I1728" s="7" t="str">
        <f>_xlfn.XLOOKUP(A1728,'Medical Examinations'!J1728:J4062,'Medical Examinations'!S1728:S4062)</f>
        <v>Over Weight</v>
      </c>
      <c r="J1728" s="7" t="str">
        <f>_xlfn.XLOOKUP(A1728,'Hospitalisation Details'!$K$2:$K$2344,'Hospitalisation Details'!$V$2:$V$2344,0)</f>
        <v>25-Oct-1986</v>
      </c>
      <c r="K1728" s="24">
        <f>_xlfn.XLOOKUP(A1728,'Hospitalisation Details'!$K$2:$K$2344,'Hospitalisation Details'!$P$2:$P$2344,0)</f>
        <v>5266.37</v>
      </c>
      <c r="L1728" s="24" t="str">
        <f>_xlfn.XLOOKUP(A1728,'Hospitalisation Details'!$K$2:$K$2344,'Hospitalisation Details'!$Q$2:$Q$2344,0)</f>
        <v>tier - 2</v>
      </c>
      <c r="M1728" s="5" t="str">
        <f>_xlfn.XLOOKUP(A1728,'Hospitalisation Details'!$K$2:$K$2344,'Hospitalisation Details'!$R$2:$R$2344,0)</f>
        <v>tier - 2</v>
      </c>
      <c r="N1728" s="5" t="str">
        <f>_xlfn.XLOOKUP(A1728,'Hospitalisation Details'!$K$2:$K$2344,'Hospitalisation Details'!$S$2:$S$2344,0)</f>
        <v>R1012</v>
      </c>
    </row>
    <row r="1729" spans="1:14" ht="15.6" x14ac:dyDescent="0.3">
      <c r="A1729" s="8" t="s">
        <v>643</v>
      </c>
      <c r="B1729" s="7" t="str">
        <f>_xlfn.XLOOKUP(A1729,'Customer Names'!E1729:E4063,'Customer Names'!H1729:H4063)</f>
        <v>Davenport</v>
      </c>
      <c r="C1729" s="7">
        <v>27.454999999999998</v>
      </c>
      <c r="D1729" s="7" t="str">
        <f>_xlfn.XLOOKUP(A1729,'Medical Examinations'!J1729:J4063,'Medical Examinations'!M1729:M4063)</f>
        <v>No</v>
      </c>
      <c r="E1729" s="7" t="str">
        <f>_xlfn.XLOOKUP(A1729,'Medical Examinations'!J1729:J4063,'Medical Examinations'!N1729:N4063)</f>
        <v>No</v>
      </c>
      <c r="F1729" s="7" t="str">
        <f>_xlfn.XLOOKUP(A1729,'Medical Examinations'!J1729:J4063,'Medical Examinations'!O1729:O4063)</f>
        <v>No</v>
      </c>
      <c r="G1729" s="7">
        <v>0</v>
      </c>
      <c r="H1729" s="7" t="str">
        <f>_xlfn.XLOOKUP(A1729,'Medical Examinations'!J1729:J4063,'Medical Examinations'!Q1729:Q4063)</f>
        <v>No</v>
      </c>
      <c r="I1729" s="7" t="str">
        <f>_xlfn.XLOOKUP(A1729,'Medical Examinations'!J1729:J4063,'Medical Examinations'!S1729:S4063)</f>
        <v>Over Weight</v>
      </c>
      <c r="J1729" s="7" t="str">
        <f>_xlfn.XLOOKUP(A1729,'Hospitalisation Details'!$K$2:$K$2344,'Hospitalisation Details'!$V$2:$V$2344,0)</f>
        <v>19-Jul-1989</v>
      </c>
      <c r="K1729" s="24">
        <f>_xlfn.XLOOKUP(A1729,'Hospitalisation Details'!$K$2:$K$2344,'Hospitalisation Details'!$P$2:$P$2344,0)</f>
        <v>5261.47</v>
      </c>
      <c r="L1729" s="24" t="str">
        <f>_xlfn.XLOOKUP(A1729,'Hospitalisation Details'!$K$2:$K$2344,'Hospitalisation Details'!$Q$2:$Q$2344,0)</f>
        <v>tier - 2</v>
      </c>
      <c r="M1729" s="5" t="str">
        <f>_xlfn.XLOOKUP(A1729,'Hospitalisation Details'!$K$2:$K$2344,'Hospitalisation Details'!$R$2:$R$2344,0)</f>
        <v>tier - 2</v>
      </c>
      <c r="N1729" s="5" t="str">
        <f>_xlfn.XLOOKUP(A1729,'Hospitalisation Details'!$K$2:$K$2344,'Hospitalisation Details'!$S$2:$S$2344,0)</f>
        <v>R1012</v>
      </c>
    </row>
    <row r="1730" spans="1:14" ht="15.6" x14ac:dyDescent="0.3">
      <c r="A1730" s="8" t="s">
        <v>642</v>
      </c>
      <c r="B1730" s="7" t="str">
        <f>_xlfn.XLOOKUP(A1730,'Customer Names'!E1730:E4064,'Customer Names'!H1730:H4064)</f>
        <v>Johansen</v>
      </c>
      <c r="C1730" s="7">
        <v>24.605</v>
      </c>
      <c r="D1730" s="7" t="str">
        <f>_xlfn.XLOOKUP(A1730,'Medical Examinations'!J1730:J4064,'Medical Examinations'!M1730:M4064)</f>
        <v>No</v>
      </c>
      <c r="E1730" s="7" t="str">
        <f>_xlfn.XLOOKUP(A1730,'Medical Examinations'!J1730:J4064,'Medical Examinations'!N1730:N4064)</f>
        <v>No</v>
      </c>
      <c r="F1730" s="7" t="str">
        <f>_xlfn.XLOOKUP(A1730,'Medical Examinations'!J1730:J4064,'Medical Examinations'!O1730:O4064)</f>
        <v>No</v>
      </c>
      <c r="G1730" s="7">
        <v>0</v>
      </c>
      <c r="H1730" s="7" t="str">
        <f>_xlfn.XLOOKUP(A1730,'Medical Examinations'!J1730:J4064,'Medical Examinations'!Q1730:Q4064)</f>
        <v>No</v>
      </c>
      <c r="I1730" s="7" t="str">
        <f>_xlfn.XLOOKUP(A1730,'Medical Examinations'!J1730:J4064,'Medical Examinations'!S1730:S4064)</f>
        <v>Normal Weight</v>
      </c>
      <c r="J1730" s="7" t="str">
        <f>_xlfn.XLOOKUP(A1730,'Hospitalisation Details'!$K$2:$K$2344,'Hospitalisation Details'!$V$2:$V$2344,0)</f>
        <v>25-Nov-1989</v>
      </c>
      <c r="K1730" s="24">
        <f>_xlfn.XLOOKUP(A1730,'Hospitalisation Details'!$K$2:$K$2344,'Hospitalisation Details'!$P$2:$P$2344,0)</f>
        <v>5257.51</v>
      </c>
      <c r="L1730" s="24" t="str">
        <f>_xlfn.XLOOKUP(A1730,'Hospitalisation Details'!$K$2:$K$2344,'Hospitalisation Details'!$Q$2:$Q$2344,0)</f>
        <v>tier - 2</v>
      </c>
      <c r="M1730" s="5" t="str">
        <f>_xlfn.XLOOKUP(A1730,'Hospitalisation Details'!$K$2:$K$2344,'Hospitalisation Details'!$R$2:$R$2344,0)</f>
        <v>tier - 2</v>
      </c>
      <c r="N1730" s="5" t="str">
        <f>_xlfn.XLOOKUP(A1730,'Hospitalisation Details'!$K$2:$K$2344,'Hospitalisation Details'!$S$2:$S$2344,0)</f>
        <v>R1012</v>
      </c>
    </row>
    <row r="1731" spans="1:14" ht="15.6" x14ac:dyDescent="0.3">
      <c r="A1731" s="8" t="s">
        <v>641</v>
      </c>
      <c r="B1731" s="7" t="str">
        <f>_xlfn.XLOOKUP(A1731,'Customer Names'!E1731:E4065,'Customer Names'!H1731:H4065)</f>
        <v>Bond</v>
      </c>
      <c r="C1731" s="7">
        <v>30.8</v>
      </c>
      <c r="D1731" s="7" t="str">
        <f>_xlfn.XLOOKUP(A1731,'Medical Examinations'!J1731:J4065,'Medical Examinations'!M1731:M4065)</f>
        <v>No</v>
      </c>
      <c r="E1731" s="7" t="str">
        <f>_xlfn.XLOOKUP(A1731,'Medical Examinations'!J1731:J4065,'Medical Examinations'!N1731:N4065)</f>
        <v>No</v>
      </c>
      <c r="F1731" s="7" t="str">
        <f>_xlfn.XLOOKUP(A1731,'Medical Examinations'!J1731:J4065,'Medical Examinations'!O1731:O4065)</f>
        <v>No</v>
      </c>
      <c r="G1731" s="7">
        <v>0</v>
      </c>
      <c r="H1731" s="7" t="str">
        <f>_xlfn.XLOOKUP(A1731,'Medical Examinations'!J1731:J4065,'Medical Examinations'!Q1731:Q4065)</f>
        <v>No</v>
      </c>
      <c r="I1731" s="7" t="str">
        <f>_xlfn.XLOOKUP(A1731,'Medical Examinations'!J1731:J4065,'Medical Examinations'!S1731:S4065)</f>
        <v>Obesity</v>
      </c>
      <c r="J1731" s="7" t="str">
        <f>_xlfn.XLOOKUP(A1731,'Hospitalisation Details'!$K$2:$K$2344,'Hospitalisation Details'!$V$2:$V$2344,0)</f>
        <v>6-Jul-1990</v>
      </c>
      <c r="K1731" s="24">
        <f>_xlfn.XLOOKUP(A1731,'Hospitalisation Details'!$K$2:$K$2344,'Hospitalisation Details'!$P$2:$P$2344,0)</f>
        <v>5253.52</v>
      </c>
      <c r="L1731" s="24" t="str">
        <f>_xlfn.XLOOKUP(A1731,'Hospitalisation Details'!$K$2:$K$2344,'Hospitalisation Details'!$Q$2:$Q$2344,0)</f>
        <v>tier - 3</v>
      </c>
      <c r="M1731" s="5" t="str">
        <f>_xlfn.XLOOKUP(A1731,'Hospitalisation Details'!$K$2:$K$2344,'Hospitalisation Details'!$R$2:$R$2344,0)</f>
        <v>tier - 3</v>
      </c>
      <c r="N1731" s="5" t="str">
        <f>_xlfn.XLOOKUP(A1731,'Hospitalisation Details'!$K$2:$K$2344,'Hospitalisation Details'!$S$2:$S$2344,0)</f>
        <v>R1011</v>
      </c>
    </row>
    <row r="1732" spans="1:14" ht="15.6" x14ac:dyDescent="0.3">
      <c r="A1732" s="8" t="s">
        <v>640</v>
      </c>
      <c r="B1732" s="7" t="str">
        <f>_xlfn.XLOOKUP(A1732,'Customer Names'!E1732:E4066,'Customer Names'!H1732:H4066)</f>
        <v>Reilly</v>
      </c>
      <c r="C1732" s="7">
        <v>34.799999999999997</v>
      </c>
      <c r="D1732" s="7" t="str">
        <f>_xlfn.XLOOKUP(A1732,'Medical Examinations'!J1732:J4066,'Medical Examinations'!M1732:M4066)</f>
        <v>No</v>
      </c>
      <c r="E1732" s="7" t="str">
        <f>_xlfn.XLOOKUP(A1732,'Medical Examinations'!J1732:J4066,'Medical Examinations'!N1732:N4066)</f>
        <v>No</v>
      </c>
      <c r="F1732" s="7" t="str">
        <f>_xlfn.XLOOKUP(A1732,'Medical Examinations'!J1732:J4066,'Medical Examinations'!O1732:O4066)</f>
        <v>No</v>
      </c>
      <c r="G1732" s="7">
        <v>1</v>
      </c>
      <c r="H1732" s="7" t="str">
        <f>_xlfn.XLOOKUP(A1732,'Medical Examinations'!J1732:J4066,'Medical Examinations'!Q1732:Q4066)</f>
        <v>No</v>
      </c>
      <c r="I1732" s="7" t="str">
        <f>_xlfn.XLOOKUP(A1732,'Medical Examinations'!J1732:J4066,'Medical Examinations'!S1732:S4066)</f>
        <v>Obesity</v>
      </c>
      <c r="J1732" s="7" t="str">
        <f>_xlfn.XLOOKUP(A1732,'Hospitalisation Details'!$K$2:$K$2344,'Hospitalisation Details'!$V$2:$V$2344,0)</f>
        <v>9-Sep-1987</v>
      </c>
      <c r="K1732" s="24">
        <f>_xlfn.XLOOKUP(A1732,'Hospitalisation Details'!$K$2:$K$2344,'Hospitalisation Details'!$P$2:$P$2344,0)</f>
        <v>5246.05</v>
      </c>
      <c r="L1732" s="24" t="str">
        <f>_xlfn.XLOOKUP(A1732,'Hospitalisation Details'!$K$2:$K$2344,'Hospitalisation Details'!$Q$2:$Q$2344,0)</f>
        <v>tier - 2</v>
      </c>
      <c r="M1732" s="5" t="str">
        <f>_xlfn.XLOOKUP(A1732,'Hospitalisation Details'!$K$2:$K$2344,'Hospitalisation Details'!$R$2:$R$2344,0)</f>
        <v>tier - 3</v>
      </c>
      <c r="N1732" s="5" t="str">
        <f>_xlfn.XLOOKUP(A1732,'Hospitalisation Details'!$K$2:$K$2344,'Hospitalisation Details'!$S$2:$S$2344,0)</f>
        <v>R1011</v>
      </c>
    </row>
    <row r="1733" spans="1:14" ht="15.6" x14ac:dyDescent="0.3">
      <c r="A1733" s="8" t="s">
        <v>639</v>
      </c>
      <c r="B1733" s="7" t="str">
        <f>_xlfn.XLOOKUP(A1733,'Customer Names'!E1733:E4067,'Customer Names'!H1733:H4067)</f>
        <v>Chandler</v>
      </c>
      <c r="C1733" s="7">
        <v>34.21</v>
      </c>
      <c r="D1733" s="7" t="str">
        <f>_xlfn.XLOOKUP(A1733,'Medical Examinations'!J1733:J4067,'Medical Examinations'!M1733:M4067)</f>
        <v>No</v>
      </c>
      <c r="E1733" s="7" t="str">
        <f>_xlfn.XLOOKUP(A1733,'Medical Examinations'!J1733:J4067,'Medical Examinations'!N1733:N4067)</f>
        <v>No</v>
      </c>
      <c r="F1733" s="7" t="str">
        <f>_xlfn.XLOOKUP(A1733,'Medical Examinations'!J1733:J4067,'Medical Examinations'!O1733:O4067)</f>
        <v>No</v>
      </c>
      <c r="G1733" s="7">
        <v>1</v>
      </c>
      <c r="H1733" s="7" t="str">
        <f>_xlfn.XLOOKUP(A1733,'Medical Examinations'!J1733:J4067,'Medical Examinations'!Q1733:Q4067)</f>
        <v>No</v>
      </c>
      <c r="I1733" s="7" t="str">
        <f>_xlfn.XLOOKUP(A1733,'Medical Examinations'!J1733:J4067,'Medical Examinations'!S1733:S4067)</f>
        <v>Obesity</v>
      </c>
      <c r="J1733" s="7" t="str">
        <f>_xlfn.XLOOKUP(A1733,'Hospitalisation Details'!$K$2:$K$2344,'Hospitalisation Details'!$V$2:$V$2344,0)</f>
        <v>5-Jul-1987</v>
      </c>
      <c r="K1733" s="24">
        <f>_xlfn.XLOOKUP(A1733,'Hospitalisation Details'!$K$2:$K$2344,'Hospitalisation Details'!$P$2:$P$2344,0)</f>
        <v>5245.23</v>
      </c>
      <c r="L1733" s="24" t="str">
        <f>_xlfn.XLOOKUP(A1733,'Hospitalisation Details'!$K$2:$K$2344,'Hospitalisation Details'!$Q$2:$Q$2344,0)</f>
        <v>tier - 2</v>
      </c>
      <c r="M1733" s="5" t="str">
        <f>_xlfn.XLOOKUP(A1733,'Hospitalisation Details'!$K$2:$K$2344,'Hospitalisation Details'!$R$2:$R$2344,0)</f>
        <v>tier - 2</v>
      </c>
      <c r="N1733" s="5" t="str">
        <f>_xlfn.XLOOKUP(A1733,'Hospitalisation Details'!$K$2:$K$2344,'Hospitalisation Details'!$S$2:$S$2344,0)</f>
        <v>R1013</v>
      </c>
    </row>
    <row r="1734" spans="1:14" ht="15.6" x14ac:dyDescent="0.3">
      <c r="A1734" s="8" t="s">
        <v>638</v>
      </c>
      <c r="B1734" s="7" t="str">
        <f>_xlfn.XLOOKUP(A1734,'Customer Names'!E1734:E4068,'Customer Names'!H1734:H4068)</f>
        <v>Kaufmann</v>
      </c>
      <c r="C1734" s="7">
        <v>31</v>
      </c>
      <c r="D1734" s="7" t="str">
        <f>_xlfn.XLOOKUP(A1734,'Medical Examinations'!J1734:J4068,'Medical Examinations'!M1734:M4068)</f>
        <v>No</v>
      </c>
      <c r="E1734" s="7" t="str">
        <f>_xlfn.XLOOKUP(A1734,'Medical Examinations'!J1734:J4068,'Medical Examinations'!N1734:N4068)</f>
        <v>No</v>
      </c>
      <c r="F1734" s="7" t="str">
        <f>_xlfn.XLOOKUP(A1734,'Medical Examinations'!J1734:J4068,'Medical Examinations'!O1734:O4068)</f>
        <v>No</v>
      </c>
      <c r="G1734" s="7">
        <v>1</v>
      </c>
      <c r="H1734" s="7" t="str">
        <f>_xlfn.XLOOKUP(A1734,'Medical Examinations'!J1734:J4068,'Medical Examinations'!Q1734:Q4068)</f>
        <v>No</v>
      </c>
      <c r="I1734" s="7" t="str">
        <f>_xlfn.XLOOKUP(A1734,'Medical Examinations'!J1734:J4068,'Medical Examinations'!S1734:S4068)</f>
        <v>Obesity</v>
      </c>
      <c r="J1734" s="7" t="str">
        <f>_xlfn.XLOOKUP(A1734,'Hospitalisation Details'!$K$2:$K$2344,'Hospitalisation Details'!$V$2:$V$2344,0)</f>
        <v>26-Dec-1987</v>
      </c>
      <c r="K1734" s="24">
        <f>_xlfn.XLOOKUP(A1734,'Hospitalisation Details'!$K$2:$K$2344,'Hospitalisation Details'!$P$2:$P$2344,0)</f>
        <v>5240.7700000000004</v>
      </c>
      <c r="L1734" s="24" t="str">
        <f>_xlfn.XLOOKUP(A1734,'Hospitalisation Details'!$K$2:$K$2344,'Hospitalisation Details'!$Q$2:$Q$2344,0)</f>
        <v>tier - 2</v>
      </c>
      <c r="M1734" s="5" t="str">
        <f>_xlfn.XLOOKUP(A1734,'Hospitalisation Details'!$K$2:$K$2344,'Hospitalisation Details'!$R$2:$R$2344,0)</f>
        <v>tier - 2</v>
      </c>
      <c r="N1734" s="5" t="str">
        <f>_xlfn.XLOOKUP(A1734,'Hospitalisation Details'!$K$2:$K$2344,'Hospitalisation Details'!$S$2:$S$2344,0)</f>
        <v>R1011</v>
      </c>
    </row>
    <row r="1735" spans="1:14" ht="15.6" x14ac:dyDescent="0.3">
      <c r="A1735" s="8" t="s">
        <v>637</v>
      </c>
      <c r="B1735" s="7" t="str">
        <f>_xlfn.XLOOKUP(A1735,'Customer Names'!E1735:E4069,'Customer Names'!H1735:H4069)</f>
        <v>Barnes-Zurkinden</v>
      </c>
      <c r="C1735" s="7">
        <v>26.125</v>
      </c>
      <c r="D1735" s="7" t="str">
        <f>_xlfn.XLOOKUP(A1735,'Medical Examinations'!J1735:J4069,'Medical Examinations'!M1735:M4069)</f>
        <v>No</v>
      </c>
      <c r="E1735" s="7" t="str">
        <f>_xlfn.XLOOKUP(A1735,'Medical Examinations'!J1735:J4069,'Medical Examinations'!N1735:N4069)</f>
        <v>No</v>
      </c>
      <c r="F1735" s="7" t="str">
        <f>_xlfn.XLOOKUP(A1735,'Medical Examinations'!J1735:J4069,'Medical Examinations'!O1735:O4069)</f>
        <v>No</v>
      </c>
      <c r="G1735" s="7">
        <v>1</v>
      </c>
      <c r="H1735" s="7" t="str">
        <f>_xlfn.XLOOKUP(A1735,'Medical Examinations'!J1735:J4069,'Medical Examinations'!Q1735:Q4069)</f>
        <v>No</v>
      </c>
      <c r="I1735" s="7" t="str">
        <f>_xlfn.XLOOKUP(A1735,'Medical Examinations'!J1735:J4069,'Medical Examinations'!S1735:S4069)</f>
        <v>Over Weight</v>
      </c>
      <c r="J1735" s="7" t="str">
        <f>_xlfn.XLOOKUP(A1735,'Hospitalisation Details'!$K$2:$K$2344,'Hospitalisation Details'!$V$2:$V$2344,0)</f>
        <v>29-Jun-1987</v>
      </c>
      <c r="K1735" s="24">
        <f>_xlfn.XLOOKUP(A1735,'Hospitalisation Details'!$K$2:$K$2344,'Hospitalisation Details'!$P$2:$P$2344,0)</f>
        <v>5227.99</v>
      </c>
      <c r="L1735" s="24" t="str">
        <f>_xlfn.XLOOKUP(A1735,'Hospitalisation Details'!$K$2:$K$2344,'Hospitalisation Details'!$Q$2:$Q$2344,0)</f>
        <v>tier - 2</v>
      </c>
      <c r="M1735" s="5" t="str">
        <f>_xlfn.XLOOKUP(A1735,'Hospitalisation Details'!$K$2:$K$2344,'Hospitalisation Details'!$R$2:$R$2344,0)</f>
        <v>tier - 1</v>
      </c>
      <c r="N1735" s="5" t="str">
        <f>_xlfn.XLOOKUP(A1735,'Hospitalisation Details'!$K$2:$K$2344,'Hospitalisation Details'!$S$2:$S$2344,0)</f>
        <v>R1024</v>
      </c>
    </row>
    <row r="1736" spans="1:14" ht="15.6" x14ac:dyDescent="0.3">
      <c r="A1736" s="8" t="s">
        <v>636</v>
      </c>
      <c r="B1736" s="7" t="str">
        <f>_xlfn.XLOOKUP(A1736,'Customer Names'!E1736:E4070,'Customer Names'!H1736:H4070)</f>
        <v>Wolter</v>
      </c>
      <c r="C1736" s="7">
        <v>30.13</v>
      </c>
      <c r="D1736" s="7" t="str">
        <f>_xlfn.XLOOKUP(A1736,'Medical Examinations'!J1736:J4070,'Medical Examinations'!M1736:M4070)</f>
        <v>Yes</v>
      </c>
      <c r="E1736" s="7" t="str">
        <f>_xlfn.XLOOKUP(A1736,'Medical Examinations'!J1736:J4070,'Medical Examinations'!N1736:N4070)</f>
        <v>No</v>
      </c>
      <c r="F1736" s="7" t="str">
        <f>_xlfn.XLOOKUP(A1736,'Medical Examinations'!J1736:J4070,'Medical Examinations'!O1736:O4070)</f>
        <v>No</v>
      </c>
      <c r="G1736" s="7">
        <v>1</v>
      </c>
      <c r="H1736" s="7" t="str">
        <f>_xlfn.XLOOKUP(A1736,'Medical Examinations'!J1736:J4070,'Medical Examinations'!Q1736:Q4070)</f>
        <v>No</v>
      </c>
      <c r="I1736" s="7" t="str">
        <f>_xlfn.XLOOKUP(A1736,'Medical Examinations'!J1736:J4070,'Medical Examinations'!S1736:S4070)</f>
        <v>Obesity</v>
      </c>
      <c r="J1736" s="7" t="str">
        <f>_xlfn.XLOOKUP(A1736,'Hospitalisation Details'!$K$2:$K$2344,'Hospitalisation Details'!$V$2:$V$2344,0)</f>
        <v>6-Jun-1995</v>
      </c>
      <c r="K1736" s="24">
        <f>_xlfn.XLOOKUP(A1736,'Hospitalisation Details'!$K$2:$K$2344,'Hospitalisation Details'!$P$2:$P$2344,0)</f>
        <v>5216.4799999999996</v>
      </c>
      <c r="L1736" s="24" t="str">
        <f>_xlfn.XLOOKUP(A1736,'Hospitalisation Details'!$K$2:$K$2344,'Hospitalisation Details'!$Q$2:$Q$2344,0)</f>
        <v>tier - 2</v>
      </c>
      <c r="M1736" s="5" t="str">
        <f>_xlfn.XLOOKUP(A1736,'Hospitalisation Details'!$K$2:$K$2344,'Hospitalisation Details'!$R$2:$R$2344,0)</f>
        <v>tier - 2</v>
      </c>
      <c r="N1736" s="5" t="str">
        <f>_xlfn.XLOOKUP(A1736,'Hospitalisation Details'!$K$2:$K$2344,'Hospitalisation Details'!$S$2:$S$2344,0)</f>
        <v>R1025</v>
      </c>
    </row>
    <row r="1737" spans="1:14" ht="15.6" x14ac:dyDescent="0.3">
      <c r="A1737" s="8" t="s">
        <v>635</v>
      </c>
      <c r="B1737" s="7" t="str">
        <f>_xlfn.XLOOKUP(A1737,'Customer Names'!E1737:E4071,'Customer Names'!H1737:H4071)</f>
        <v>Pearson</v>
      </c>
      <c r="C1737" s="7">
        <v>34.19</v>
      </c>
      <c r="D1737" s="7" t="str">
        <f>_xlfn.XLOOKUP(A1737,'Medical Examinations'!J1737:J4071,'Medical Examinations'!M1737:M4071)</f>
        <v>No</v>
      </c>
      <c r="E1737" s="7" t="str">
        <f>_xlfn.XLOOKUP(A1737,'Medical Examinations'!J1737:J4071,'Medical Examinations'!N1737:N4071)</f>
        <v>No</v>
      </c>
      <c r="F1737" s="7" t="str">
        <f>_xlfn.XLOOKUP(A1737,'Medical Examinations'!J1737:J4071,'Medical Examinations'!O1737:O4071)</f>
        <v>No</v>
      </c>
      <c r="G1737" s="7">
        <v>0</v>
      </c>
      <c r="H1737" s="7" t="str">
        <f>_xlfn.XLOOKUP(A1737,'Medical Examinations'!J1737:J4071,'Medical Examinations'!Q1737:Q4071)</f>
        <v>No</v>
      </c>
      <c r="I1737" s="7" t="str">
        <f>_xlfn.XLOOKUP(A1737,'Medical Examinations'!J1737:J4071,'Medical Examinations'!S1737:S4071)</f>
        <v>Obesity</v>
      </c>
      <c r="J1737" s="7" t="str">
        <f>_xlfn.XLOOKUP(A1737,'Hospitalisation Details'!$K$2:$K$2344,'Hospitalisation Details'!$V$2:$V$2344,0)</f>
        <v>1-Dec-1999</v>
      </c>
      <c r="K1737" s="24">
        <f>_xlfn.XLOOKUP(A1737,'Hospitalisation Details'!$K$2:$K$2344,'Hospitalisation Details'!$P$2:$P$2344,0)</f>
        <v>5213.22</v>
      </c>
      <c r="L1737" s="24" t="str">
        <f>_xlfn.XLOOKUP(A1737,'Hospitalisation Details'!$K$2:$K$2344,'Hospitalisation Details'!$Q$2:$Q$2344,0)</f>
        <v>tier - 2</v>
      </c>
      <c r="M1737" s="5" t="str">
        <f>_xlfn.XLOOKUP(A1737,'Hospitalisation Details'!$K$2:$K$2344,'Hospitalisation Details'!$R$2:$R$2344,0)</f>
        <v>tier - 1</v>
      </c>
      <c r="N1737" s="5" t="str">
        <f>_xlfn.XLOOKUP(A1737,'Hospitalisation Details'!$K$2:$K$2344,'Hospitalisation Details'!$S$2:$S$2344,0)</f>
        <v>R1012</v>
      </c>
    </row>
    <row r="1738" spans="1:14" ht="15.6" x14ac:dyDescent="0.3">
      <c r="A1738" s="8" t="s">
        <v>634</v>
      </c>
      <c r="B1738" s="7" t="str">
        <f>_xlfn.XLOOKUP(A1738,'Customer Names'!E1738:E4072,'Customer Names'!H1738:H4072)</f>
        <v>Thomas</v>
      </c>
      <c r="C1738" s="7">
        <v>22.515000000000001</v>
      </c>
      <c r="D1738" s="7" t="str">
        <f>_xlfn.XLOOKUP(A1738,'Medical Examinations'!J1738:J4072,'Medical Examinations'!M1738:M4072)</f>
        <v>No</v>
      </c>
      <c r="E1738" s="7" t="str">
        <f>_xlfn.XLOOKUP(A1738,'Medical Examinations'!J1738:J4072,'Medical Examinations'!N1738:N4072)</f>
        <v>No</v>
      </c>
      <c r="F1738" s="7" t="str">
        <f>_xlfn.XLOOKUP(A1738,'Medical Examinations'!J1738:J4072,'Medical Examinations'!O1738:O4072)</f>
        <v>Yes</v>
      </c>
      <c r="G1738" s="7">
        <v>1</v>
      </c>
      <c r="H1738" s="7" t="str">
        <f>_xlfn.XLOOKUP(A1738,'Medical Examinations'!J1738:J4072,'Medical Examinations'!Q1738:Q4072)</f>
        <v>No</v>
      </c>
      <c r="I1738" s="7" t="str">
        <f>_xlfn.XLOOKUP(A1738,'Medical Examinations'!J1738:J4072,'Medical Examinations'!S1738:S4072)</f>
        <v>Normal Weight</v>
      </c>
      <c r="J1738" s="7" t="str">
        <f>_xlfn.XLOOKUP(A1738,'Hospitalisation Details'!$K$2:$K$2344,'Hospitalisation Details'!$V$2:$V$2344,0)</f>
        <v>17-Jun-1993</v>
      </c>
      <c r="K1738" s="24">
        <f>_xlfn.XLOOKUP(A1738,'Hospitalisation Details'!$K$2:$K$2344,'Hospitalisation Details'!$P$2:$P$2344,0)</f>
        <v>5209.58</v>
      </c>
      <c r="L1738" s="24" t="str">
        <f>_xlfn.XLOOKUP(A1738,'Hospitalisation Details'!$K$2:$K$2344,'Hospitalisation Details'!$Q$2:$Q$2344,0)</f>
        <v>tier - 3</v>
      </c>
      <c r="M1738" s="5" t="str">
        <f>_xlfn.XLOOKUP(A1738,'Hospitalisation Details'!$K$2:$K$2344,'Hospitalisation Details'!$R$2:$R$2344,0)</f>
        <v>tier - 3</v>
      </c>
      <c r="N1738" s="5" t="str">
        <f>_xlfn.XLOOKUP(A1738,'Hospitalisation Details'!$K$2:$K$2344,'Hospitalisation Details'!$S$2:$S$2344,0)</f>
        <v>R1017</v>
      </c>
    </row>
    <row r="1739" spans="1:14" ht="15.6" x14ac:dyDescent="0.3">
      <c r="A1739" s="8" t="s">
        <v>633</v>
      </c>
      <c r="B1739" s="7" t="str">
        <f>_xlfn.XLOOKUP(A1739,'Customer Names'!E1739:E4073,'Customer Names'!H1739:H4073)</f>
        <v>Leon</v>
      </c>
      <c r="C1739" s="7">
        <v>18.239999999999998</v>
      </c>
      <c r="D1739" s="7" t="str">
        <f>_xlfn.XLOOKUP(A1739,'Medical Examinations'!J1739:J4073,'Medical Examinations'!M1739:M4073)</f>
        <v>Yes</v>
      </c>
      <c r="E1739" s="7" t="str">
        <f>_xlfn.XLOOKUP(A1739,'Medical Examinations'!J1739:J4073,'Medical Examinations'!N1739:N4073)</f>
        <v>No</v>
      </c>
      <c r="F1739" s="7" t="str">
        <f>_xlfn.XLOOKUP(A1739,'Medical Examinations'!J1739:J4073,'Medical Examinations'!O1739:O4073)</f>
        <v>Yes</v>
      </c>
      <c r="G1739" s="7">
        <v>1</v>
      </c>
      <c r="H1739" s="7" t="str">
        <f>_xlfn.XLOOKUP(A1739,'Medical Examinations'!J1739:J4073,'Medical Examinations'!Q1739:Q4073)</f>
        <v>No</v>
      </c>
      <c r="I1739" s="7" t="str">
        <f>_xlfn.XLOOKUP(A1739,'Medical Examinations'!J1739:J4073,'Medical Examinations'!S1739:S4073)</f>
        <v>Under Weight</v>
      </c>
      <c r="J1739" s="7" t="str">
        <f>_xlfn.XLOOKUP(A1739,'Hospitalisation Details'!$K$2:$K$2344,'Hospitalisation Details'!$V$2:$V$2344,0)</f>
        <v>24-Oct-1983</v>
      </c>
      <c r="K1739" s="24">
        <f>_xlfn.XLOOKUP(A1739,'Hospitalisation Details'!$K$2:$K$2344,'Hospitalisation Details'!$P$2:$P$2344,0)</f>
        <v>5207.97</v>
      </c>
      <c r="L1739" s="24" t="str">
        <f>_xlfn.XLOOKUP(A1739,'Hospitalisation Details'!$K$2:$K$2344,'Hospitalisation Details'!$Q$2:$Q$2344,0)</f>
        <v>tier - 2</v>
      </c>
      <c r="M1739" s="5" t="str">
        <f>_xlfn.XLOOKUP(A1739,'Hospitalisation Details'!$K$2:$K$2344,'Hospitalisation Details'!$R$2:$R$2344,0)</f>
        <v>tier - 2</v>
      </c>
      <c r="N1739" s="5" t="str">
        <f>_xlfn.XLOOKUP(A1739,'Hospitalisation Details'!$K$2:$K$2344,'Hospitalisation Details'!$S$2:$S$2344,0)</f>
        <v>R1012</v>
      </c>
    </row>
    <row r="1740" spans="1:14" ht="15.6" x14ac:dyDescent="0.3">
      <c r="A1740" s="8" t="s">
        <v>631</v>
      </c>
      <c r="B1740" s="7" t="str">
        <f>_xlfn.XLOOKUP(A1740,'Customer Names'!E1740:E4074,'Customer Names'!H1740:H4074)</f>
        <v>Marriott</v>
      </c>
      <c r="C1740" s="7">
        <v>37.28</v>
      </c>
      <c r="D1740" s="7" t="str">
        <f>_xlfn.XLOOKUP(A1740,'Medical Examinations'!J1740:J4074,'Medical Examinations'!M1740:M4074)</f>
        <v>No</v>
      </c>
      <c r="E1740" s="7" t="str">
        <f>_xlfn.XLOOKUP(A1740,'Medical Examinations'!J1740:J4074,'Medical Examinations'!N1740:N4074)</f>
        <v>yes</v>
      </c>
      <c r="F1740" s="7" t="str">
        <f>_xlfn.XLOOKUP(A1740,'Medical Examinations'!J1740:J4074,'Medical Examinations'!O1740:O4074)</f>
        <v>No</v>
      </c>
      <c r="G1740" s="7">
        <v>1</v>
      </c>
      <c r="H1740" s="7" t="str">
        <f>_xlfn.XLOOKUP(A1740,'Medical Examinations'!J1740:J4074,'Medical Examinations'!Q1740:Q4074)</f>
        <v>No</v>
      </c>
      <c r="I1740" s="7" t="str">
        <f>_xlfn.XLOOKUP(A1740,'Medical Examinations'!J1740:J4074,'Medical Examinations'!S1740:S4074)</f>
        <v>Obesity</v>
      </c>
      <c r="J1740" s="7" t="str">
        <f>_xlfn.XLOOKUP(A1740,'Hospitalisation Details'!$K$2:$K$2344,'Hospitalisation Details'!$V$2:$V$2344,0)</f>
        <v>6-Jun-2004</v>
      </c>
      <c r="K1740" s="24">
        <f>_xlfn.XLOOKUP(A1740,'Hospitalisation Details'!$K$2:$K$2344,'Hospitalisation Details'!$P$2:$P$2344,0)</f>
        <v>5198.6899999999996</v>
      </c>
      <c r="L1740" s="24" t="str">
        <f>_xlfn.XLOOKUP(A1740,'Hospitalisation Details'!$K$2:$K$2344,'Hospitalisation Details'!$Q$2:$Q$2344,0)</f>
        <v>tier - 2</v>
      </c>
      <c r="M1740" s="5" t="str">
        <f>_xlfn.XLOOKUP(A1740,'Hospitalisation Details'!$K$2:$K$2344,'Hospitalisation Details'!$R$2:$R$2344,0)</f>
        <v>tier - 2</v>
      </c>
      <c r="N1740" s="5" t="str">
        <f>_xlfn.XLOOKUP(A1740,'Hospitalisation Details'!$K$2:$K$2344,'Hospitalisation Details'!$S$2:$S$2344,0)</f>
        <v>R1022</v>
      </c>
    </row>
    <row r="1741" spans="1:14" ht="15.6" x14ac:dyDescent="0.3">
      <c r="A1741" s="8" t="s">
        <v>630</v>
      </c>
      <c r="B1741" s="7" t="str">
        <f>_xlfn.XLOOKUP(A1741,'Customer Names'!E1741:E4075,'Customer Names'!H1741:H4075)</f>
        <v>Wilkins</v>
      </c>
      <c r="C1741" s="7">
        <v>18.2</v>
      </c>
      <c r="D1741" s="7" t="str">
        <f>_xlfn.XLOOKUP(A1741,'Medical Examinations'!J1741:J4075,'Medical Examinations'!M1741:M4075)</f>
        <v>No</v>
      </c>
      <c r="E1741" s="7" t="str">
        <f>_xlfn.XLOOKUP(A1741,'Medical Examinations'!J1741:J4075,'Medical Examinations'!N1741:N4075)</f>
        <v>No</v>
      </c>
      <c r="F1741" s="7" t="str">
        <f>_xlfn.XLOOKUP(A1741,'Medical Examinations'!J1741:J4075,'Medical Examinations'!O1741:O4075)</f>
        <v>Yes</v>
      </c>
      <c r="G1741" s="7">
        <v>1</v>
      </c>
      <c r="H1741" s="7" t="str">
        <f>_xlfn.XLOOKUP(A1741,'Medical Examinations'!J1741:J4075,'Medical Examinations'!Q1741:Q4075)</f>
        <v>No</v>
      </c>
      <c r="I1741" s="7" t="str">
        <f>_xlfn.XLOOKUP(A1741,'Medical Examinations'!J1741:J4075,'Medical Examinations'!S1741:S4075)</f>
        <v>Under Weight</v>
      </c>
      <c r="J1741" s="7" t="str">
        <f>_xlfn.XLOOKUP(A1741,'Hospitalisation Details'!$K$2:$K$2344,'Hospitalisation Details'!$V$2:$V$2344,0)</f>
        <v>12-Sep-1979</v>
      </c>
      <c r="K1741" s="24">
        <f>_xlfn.XLOOKUP(A1741,'Hospitalisation Details'!$K$2:$K$2344,'Hospitalisation Details'!$P$2:$P$2344,0)</f>
        <v>5195.58</v>
      </c>
      <c r="L1741" s="24" t="str">
        <f>_xlfn.XLOOKUP(A1741,'Hospitalisation Details'!$K$2:$K$2344,'Hospitalisation Details'!$Q$2:$Q$2344,0)</f>
        <v>tier - 2</v>
      </c>
      <c r="M1741" s="5" t="str">
        <f>_xlfn.XLOOKUP(A1741,'Hospitalisation Details'!$K$2:$K$2344,'Hospitalisation Details'!$R$2:$R$2344,0)</f>
        <v>tier - 2</v>
      </c>
      <c r="N1741" s="5" t="str">
        <f>_xlfn.XLOOKUP(A1741,'Hospitalisation Details'!$K$2:$K$2344,'Hospitalisation Details'!$S$2:$S$2344,0)</f>
        <v>R1013</v>
      </c>
    </row>
    <row r="1742" spans="1:14" ht="15.6" x14ac:dyDescent="0.3">
      <c r="A1742" s="8" t="s">
        <v>629</v>
      </c>
      <c r="B1742" s="7" t="str">
        <f>_xlfn.XLOOKUP(A1742,'Customer Names'!E1742:E4076,'Customer Names'!H1742:H4076)</f>
        <v>Saiter</v>
      </c>
      <c r="C1742" s="7">
        <v>20.53</v>
      </c>
      <c r="D1742" s="7" t="str">
        <f>_xlfn.XLOOKUP(A1742,'Medical Examinations'!J1742:J4076,'Medical Examinations'!M1742:M4076)</f>
        <v>No</v>
      </c>
      <c r="E1742" s="7" t="str">
        <f>_xlfn.XLOOKUP(A1742,'Medical Examinations'!J1742:J4076,'Medical Examinations'!N1742:N4076)</f>
        <v>No</v>
      </c>
      <c r="F1742" s="7" t="str">
        <f>_xlfn.XLOOKUP(A1742,'Medical Examinations'!J1742:J4076,'Medical Examinations'!O1742:O4076)</f>
        <v>No</v>
      </c>
      <c r="G1742" s="7">
        <v>1</v>
      </c>
      <c r="H1742" s="7" t="str">
        <f>_xlfn.XLOOKUP(A1742,'Medical Examinations'!J1742:J4076,'Medical Examinations'!Q1742:Q4076)</f>
        <v>No</v>
      </c>
      <c r="I1742" s="7" t="str">
        <f>_xlfn.XLOOKUP(A1742,'Medical Examinations'!J1742:J4076,'Medical Examinations'!S1742:S4076)</f>
        <v>Normal Weight</v>
      </c>
      <c r="J1742" s="7" t="str">
        <f>_xlfn.XLOOKUP(A1742,'Hospitalisation Details'!$K$2:$K$2344,'Hospitalisation Details'!$V$2:$V$2344,0)</f>
        <v>16-Oct-1984</v>
      </c>
      <c r="K1742" s="24">
        <f>_xlfn.XLOOKUP(A1742,'Hospitalisation Details'!$K$2:$K$2344,'Hospitalisation Details'!$P$2:$P$2344,0)</f>
        <v>5177.12</v>
      </c>
      <c r="L1742" s="24" t="str">
        <f>_xlfn.XLOOKUP(A1742,'Hospitalisation Details'!$K$2:$K$2344,'Hospitalisation Details'!$Q$2:$Q$2344,0)</f>
        <v>tier - 2</v>
      </c>
      <c r="M1742" s="5" t="str">
        <f>_xlfn.XLOOKUP(A1742,'Hospitalisation Details'!$K$2:$K$2344,'Hospitalisation Details'!$R$2:$R$2344,0)</f>
        <v>tier - 1</v>
      </c>
      <c r="N1742" s="5" t="str">
        <f>_xlfn.XLOOKUP(A1742,'Hospitalisation Details'!$K$2:$K$2344,'Hospitalisation Details'!$S$2:$S$2344,0)</f>
        <v>R1013</v>
      </c>
    </row>
    <row r="1743" spans="1:14" ht="15.6" x14ac:dyDescent="0.3">
      <c r="A1743" s="8" t="s">
        <v>628</v>
      </c>
      <c r="B1743" s="7" t="str">
        <f>_xlfn.XLOOKUP(A1743,'Customer Names'!E1743:E4077,'Customer Names'!H1743:H4077)</f>
        <v>Winrow</v>
      </c>
      <c r="C1743" s="7">
        <v>23.79</v>
      </c>
      <c r="D1743" s="7" t="str">
        <f>_xlfn.XLOOKUP(A1743,'Medical Examinations'!J1743:J4077,'Medical Examinations'!M1743:M4077)</f>
        <v>No</v>
      </c>
      <c r="E1743" s="7" t="str">
        <f>_xlfn.XLOOKUP(A1743,'Medical Examinations'!J1743:J4077,'Medical Examinations'!N1743:N4077)</f>
        <v>No</v>
      </c>
      <c r="F1743" s="7" t="str">
        <f>_xlfn.XLOOKUP(A1743,'Medical Examinations'!J1743:J4077,'Medical Examinations'!O1743:O4077)</f>
        <v>No</v>
      </c>
      <c r="G1743" s="7">
        <v>0</v>
      </c>
      <c r="H1743" s="7" t="str">
        <f>_xlfn.XLOOKUP(A1743,'Medical Examinations'!J1743:J4077,'Medical Examinations'!Q1743:Q4077)</f>
        <v>No</v>
      </c>
      <c r="I1743" s="7" t="str">
        <f>_xlfn.XLOOKUP(A1743,'Medical Examinations'!J1743:J4077,'Medical Examinations'!S1743:S4077)</f>
        <v>Normal Weight</v>
      </c>
      <c r="J1743" s="7" t="str">
        <f>_xlfn.XLOOKUP(A1743,'Hospitalisation Details'!$K$2:$K$2344,'Hospitalisation Details'!$V$2:$V$2344,0)</f>
        <v>29-Aug-1991</v>
      </c>
      <c r="K1743" s="24">
        <f>_xlfn.XLOOKUP(A1743,'Hospitalisation Details'!$K$2:$K$2344,'Hospitalisation Details'!$P$2:$P$2344,0)</f>
        <v>5166.96</v>
      </c>
      <c r="L1743" s="24" t="str">
        <f>_xlfn.XLOOKUP(A1743,'Hospitalisation Details'!$K$2:$K$2344,'Hospitalisation Details'!$Q$2:$Q$2344,0)</f>
        <v>tier - 2</v>
      </c>
      <c r="M1743" s="5" t="str">
        <f>_xlfn.XLOOKUP(A1743,'Hospitalisation Details'!$K$2:$K$2344,'Hospitalisation Details'!$R$2:$R$2344,0)</f>
        <v>tier - 2</v>
      </c>
      <c r="N1743" s="5" t="str">
        <f>_xlfn.XLOOKUP(A1743,'Hospitalisation Details'!$K$2:$K$2344,'Hospitalisation Details'!$S$2:$S$2344,0)</f>
        <v>R1012</v>
      </c>
    </row>
    <row r="1744" spans="1:14" ht="15.6" x14ac:dyDescent="0.3">
      <c r="A1744" s="8" t="s">
        <v>627</v>
      </c>
      <c r="B1744" s="7" t="str">
        <f>_xlfn.XLOOKUP(A1744,'Customer Names'!E1744:E4078,'Customer Names'!H1744:H4078)</f>
        <v>Gries</v>
      </c>
      <c r="C1744" s="7">
        <v>29.8</v>
      </c>
      <c r="D1744" s="7" t="str">
        <f>_xlfn.XLOOKUP(A1744,'Medical Examinations'!J1744:J4078,'Medical Examinations'!M1744:M4078)</f>
        <v>No</v>
      </c>
      <c r="E1744" s="7" t="str">
        <f>_xlfn.XLOOKUP(A1744,'Medical Examinations'!J1744:J4078,'Medical Examinations'!N1744:N4078)</f>
        <v>No</v>
      </c>
      <c r="F1744" s="7" t="str">
        <f>_xlfn.XLOOKUP(A1744,'Medical Examinations'!J1744:J4078,'Medical Examinations'!O1744:O4078)</f>
        <v>No</v>
      </c>
      <c r="G1744" s="7">
        <v>0</v>
      </c>
      <c r="H1744" s="7" t="str">
        <f>_xlfn.XLOOKUP(A1744,'Medical Examinations'!J1744:J4078,'Medical Examinations'!Q1744:Q4078)</f>
        <v>No</v>
      </c>
      <c r="I1744" s="7" t="str">
        <f>_xlfn.XLOOKUP(A1744,'Medical Examinations'!J1744:J4078,'Medical Examinations'!S1744:S4078)</f>
        <v>Over Weight</v>
      </c>
      <c r="J1744" s="7" t="str">
        <f>_xlfn.XLOOKUP(A1744,'Hospitalisation Details'!$K$2:$K$2344,'Hospitalisation Details'!$V$2:$V$2344,0)</f>
        <v>9-Oct-1990</v>
      </c>
      <c r="K1744" s="24">
        <f>_xlfn.XLOOKUP(A1744,'Hospitalisation Details'!$K$2:$K$2344,'Hospitalisation Details'!$P$2:$P$2344,0)</f>
        <v>5152.13</v>
      </c>
      <c r="L1744" s="24" t="str">
        <f>_xlfn.XLOOKUP(A1744,'Hospitalisation Details'!$K$2:$K$2344,'Hospitalisation Details'!$Q$2:$Q$2344,0)</f>
        <v>tier - 2</v>
      </c>
      <c r="M1744" s="5" t="str">
        <f>_xlfn.XLOOKUP(A1744,'Hospitalisation Details'!$K$2:$K$2344,'Hospitalisation Details'!$R$2:$R$2344,0)</f>
        <v>tier - 2</v>
      </c>
      <c r="N1744" s="5" t="str">
        <f>_xlfn.XLOOKUP(A1744,'Hospitalisation Details'!$K$2:$K$2344,'Hospitalisation Details'!$S$2:$S$2344,0)</f>
        <v>R1011</v>
      </c>
    </row>
    <row r="1745" spans="1:14" ht="15.6" x14ac:dyDescent="0.3">
      <c r="A1745" s="8" t="s">
        <v>626</v>
      </c>
      <c r="B1745" s="7" t="str">
        <f>_xlfn.XLOOKUP(A1745,'Customer Names'!E1745:E4079,'Customer Names'!H1745:H4079)</f>
        <v>Strohschein</v>
      </c>
      <c r="C1745" s="7">
        <v>31.54</v>
      </c>
      <c r="D1745" s="7" t="str">
        <f>_xlfn.XLOOKUP(A1745,'Medical Examinations'!J1745:J4079,'Medical Examinations'!M1745:M4079)</f>
        <v>No</v>
      </c>
      <c r="E1745" s="7" t="str">
        <f>_xlfn.XLOOKUP(A1745,'Medical Examinations'!J1745:J4079,'Medical Examinations'!N1745:N4079)</f>
        <v>No</v>
      </c>
      <c r="F1745" s="7" t="str">
        <f>_xlfn.XLOOKUP(A1745,'Medical Examinations'!J1745:J4079,'Medical Examinations'!O1745:O4079)</f>
        <v>No</v>
      </c>
      <c r="G1745" s="7">
        <v>0</v>
      </c>
      <c r="H1745" s="7" t="str">
        <f>_xlfn.XLOOKUP(A1745,'Medical Examinations'!J1745:J4079,'Medical Examinations'!Q1745:Q4079)</f>
        <v>No</v>
      </c>
      <c r="I1745" s="7" t="str">
        <f>_xlfn.XLOOKUP(A1745,'Medical Examinations'!J1745:J4079,'Medical Examinations'!S1745:S4079)</f>
        <v>Obesity</v>
      </c>
      <c r="J1745" s="7" t="str">
        <f>_xlfn.XLOOKUP(A1745,'Hospitalisation Details'!$K$2:$K$2344,'Hospitalisation Details'!$V$2:$V$2344,0)</f>
        <v>22-Aug-1990</v>
      </c>
      <c r="K1745" s="24">
        <f>_xlfn.XLOOKUP(A1745,'Hospitalisation Details'!$K$2:$K$2344,'Hospitalisation Details'!$P$2:$P$2344,0)</f>
        <v>5148.55</v>
      </c>
      <c r="L1745" s="24" t="str">
        <f>_xlfn.XLOOKUP(A1745,'Hospitalisation Details'!$K$2:$K$2344,'Hospitalisation Details'!$Q$2:$Q$2344,0)</f>
        <v>tier - 2</v>
      </c>
      <c r="M1745" s="5" t="str">
        <f>_xlfn.XLOOKUP(A1745,'Hospitalisation Details'!$K$2:$K$2344,'Hospitalisation Details'!$R$2:$R$2344,0)</f>
        <v>tier - 2</v>
      </c>
      <c r="N1745" s="5" t="str">
        <f>_xlfn.XLOOKUP(A1745,'Hospitalisation Details'!$K$2:$K$2344,'Hospitalisation Details'!$S$2:$S$2344,0)</f>
        <v>R1024</v>
      </c>
    </row>
    <row r="1746" spans="1:14" ht="15.6" x14ac:dyDescent="0.3">
      <c r="A1746" s="8" t="s">
        <v>625</v>
      </c>
      <c r="B1746" s="7" t="str">
        <f>_xlfn.XLOOKUP(A1746,'Customer Names'!E1746:E4080,'Customer Names'!H1746:H4080)</f>
        <v>Berger</v>
      </c>
      <c r="C1746" s="7">
        <v>20.82</v>
      </c>
      <c r="D1746" s="7" t="str">
        <f>_xlfn.XLOOKUP(A1746,'Medical Examinations'!J1746:J4080,'Medical Examinations'!M1746:M4080)</f>
        <v>No</v>
      </c>
      <c r="E1746" s="7" t="str">
        <f>_xlfn.XLOOKUP(A1746,'Medical Examinations'!J1746:J4080,'Medical Examinations'!N1746:N4080)</f>
        <v>No</v>
      </c>
      <c r="F1746" s="7" t="str">
        <f>_xlfn.XLOOKUP(A1746,'Medical Examinations'!J1746:J4080,'Medical Examinations'!O1746:O4080)</f>
        <v>No</v>
      </c>
      <c r="G1746" s="7">
        <v>1</v>
      </c>
      <c r="H1746" s="7" t="str">
        <f>_xlfn.XLOOKUP(A1746,'Medical Examinations'!J1746:J4080,'Medical Examinations'!Q1746:Q4080)</f>
        <v>No</v>
      </c>
      <c r="I1746" s="7" t="str">
        <f>_xlfn.XLOOKUP(A1746,'Medical Examinations'!J1746:J4080,'Medical Examinations'!S1746:S4080)</f>
        <v>Normal Weight</v>
      </c>
      <c r="J1746" s="7" t="str">
        <f>_xlfn.XLOOKUP(A1746,'Hospitalisation Details'!$K$2:$K$2344,'Hospitalisation Details'!$V$2:$V$2344,0)</f>
        <v>22-Aug-1984</v>
      </c>
      <c r="K1746" s="24">
        <f>_xlfn.XLOOKUP(A1746,'Hospitalisation Details'!$K$2:$K$2344,'Hospitalisation Details'!$P$2:$P$2344,0)</f>
        <v>5144.18</v>
      </c>
      <c r="L1746" s="24" t="str">
        <f>_xlfn.XLOOKUP(A1746,'Hospitalisation Details'!$K$2:$K$2344,'Hospitalisation Details'!$Q$2:$Q$2344,0)</f>
        <v>tier - 2</v>
      </c>
      <c r="M1746" s="5" t="str">
        <f>_xlfn.XLOOKUP(A1746,'Hospitalisation Details'!$K$2:$K$2344,'Hospitalisation Details'!$R$2:$R$2344,0)</f>
        <v>tier - 1</v>
      </c>
      <c r="N1746" s="5" t="str">
        <f>_xlfn.XLOOKUP(A1746,'Hospitalisation Details'!$K$2:$K$2344,'Hospitalisation Details'!$S$2:$S$2344,0)</f>
        <v>R1013</v>
      </c>
    </row>
    <row r="1747" spans="1:14" ht="15.6" x14ac:dyDescent="0.3">
      <c r="A1747" s="8" t="s">
        <v>624</v>
      </c>
      <c r="B1747" s="7" t="str">
        <f>_xlfn.XLOOKUP(A1747,'Customer Names'!E1747:E4081,'Customer Names'!H1747:H4081)</f>
        <v>Coogan</v>
      </c>
      <c r="C1747" s="7">
        <v>38.83</v>
      </c>
      <c r="D1747" s="7" t="str">
        <f>_xlfn.XLOOKUP(A1747,'Medical Examinations'!J1747:J4081,'Medical Examinations'!M1747:M4081)</f>
        <v>No</v>
      </c>
      <c r="E1747" s="7" t="str">
        <f>_xlfn.XLOOKUP(A1747,'Medical Examinations'!J1747:J4081,'Medical Examinations'!N1747:N4081)</f>
        <v>No</v>
      </c>
      <c r="F1747" s="7" t="str">
        <f>_xlfn.XLOOKUP(A1747,'Medical Examinations'!J1747:J4081,'Medical Examinations'!O1747:O4081)</f>
        <v>Yes</v>
      </c>
      <c r="G1747" s="7">
        <v>1</v>
      </c>
      <c r="H1747" s="7" t="str">
        <f>_xlfn.XLOOKUP(A1747,'Medical Examinations'!J1747:J4081,'Medical Examinations'!Q1747:Q4081)</f>
        <v>No</v>
      </c>
      <c r="I1747" s="7" t="str">
        <f>_xlfn.XLOOKUP(A1747,'Medical Examinations'!J1747:J4081,'Medical Examinations'!S1747:S4081)</f>
        <v>Obesity</v>
      </c>
      <c r="J1747" s="7" t="str">
        <f>_xlfn.XLOOKUP(A1747,'Hospitalisation Details'!$K$2:$K$2344,'Hospitalisation Details'!$V$2:$V$2344,0)</f>
        <v>10-Dec-1993</v>
      </c>
      <c r="K1747" s="24">
        <f>_xlfn.XLOOKUP(A1747,'Hospitalisation Details'!$K$2:$K$2344,'Hospitalisation Details'!$P$2:$P$2344,0)</f>
        <v>5138.26</v>
      </c>
      <c r="L1747" s="24" t="str">
        <f>_xlfn.XLOOKUP(A1747,'Hospitalisation Details'!$K$2:$K$2344,'Hospitalisation Details'!$Q$2:$Q$2344,0)</f>
        <v>tier - 2</v>
      </c>
      <c r="M1747" s="5" t="str">
        <f>_xlfn.XLOOKUP(A1747,'Hospitalisation Details'!$K$2:$K$2344,'Hospitalisation Details'!$R$2:$R$2344,0)</f>
        <v>tier - 2</v>
      </c>
      <c r="N1747" s="5" t="str">
        <f>_xlfn.XLOOKUP(A1747,'Hospitalisation Details'!$K$2:$K$2344,'Hospitalisation Details'!$S$2:$S$2344,0)</f>
        <v>R1013</v>
      </c>
    </row>
    <row r="1748" spans="1:14" ht="15.6" x14ac:dyDescent="0.3">
      <c r="A1748" s="8" t="s">
        <v>623</v>
      </c>
      <c r="B1748" s="7" t="str">
        <f>_xlfn.XLOOKUP(A1748,'Customer Names'!E1748:E4082,'Customer Names'!H1748:H4082)</f>
        <v>Gagnon</v>
      </c>
      <c r="C1748" s="7">
        <v>23.44</v>
      </c>
      <c r="D1748" s="7" t="str">
        <f>_xlfn.XLOOKUP(A1748,'Medical Examinations'!J1748:J4082,'Medical Examinations'!M1748:M4082)</f>
        <v>Yes</v>
      </c>
      <c r="E1748" s="7" t="str">
        <f>_xlfn.XLOOKUP(A1748,'Medical Examinations'!J1748:J4082,'Medical Examinations'!N1748:N4082)</f>
        <v>No</v>
      </c>
      <c r="F1748" s="7" t="str">
        <f>_xlfn.XLOOKUP(A1748,'Medical Examinations'!J1748:J4082,'Medical Examinations'!O1748:O4082)</f>
        <v>No</v>
      </c>
      <c r="G1748" s="7">
        <v>1</v>
      </c>
      <c r="H1748" s="7" t="str">
        <f>_xlfn.XLOOKUP(A1748,'Medical Examinations'!J1748:J4082,'Medical Examinations'!Q1748:Q4082)</f>
        <v>No</v>
      </c>
      <c r="I1748" s="7" t="str">
        <f>_xlfn.XLOOKUP(A1748,'Medical Examinations'!J1748:J4082,'Medical Examinations'!S1748:S4082)</f>
        <v>Normal Weight</v>
      </c>
      <c r="J1748" s="7" t="str">
        <f>_xlfn.XLOOKUP(A1748,'Hospitalisation Details'!$K$2:$K$2344,'Hospitalisation Details'!$V$2:$V$2344,0)</f>
        <v>15-Sep-1988</v>
      </c>
      <c r="K1748" s="24">
        <f>_xlfn.XLOOKUP(A1748,'Hospitalisation Details'!$K$2:$K$2344,'Hospitalisation Details'!$P$2:$P$2344,0)</f>
        <v>5136.75</v>
      </c>
      <c r="L1748" s="24" t="str">
        <f>_xlfn.XLOOKUP(A1748,'Hospitalisation Details'!$K$2:$K$2344,'Hospitalisation Details'!$Q$2:$Q$2344,0)</f>
        <v>tier - 2</v>
      </c>
      <c r="M1748" s="5" t="str">
        <f>_xlfn.XLOOKUP(A1748,'Hospitalisation Details'!$K$2:$K$2344,'Hospitalisation Details'!$R$2:$R$2344,0)</f>
        <v>tier - 1</v>
      </c>
      <c r="N1748" s="5" t="str">
        <f>_xlfn.XLOOKUP(A1748,'Hospitalisation Details'!$K$2:$K$2344,'Hospitalisation Details'!$S$2:$S$2344,0)</f>
        <v>R1013</v>
      </c>
    </row>
    <row r="1749" spans="1:14" ht="15.6" x14ac:dyDescent="0.3">
      <c r="A1749" s="8" t="s">
        <v>622</v>
      </c>
      <c r="B1749" s="7" t="str">
        <f>_xlfn.XLOOKUP(A1749,'Customer Names'!E1749:E4083,'Customer Names'!H1749:H4083)</f>
        <v>Pearson</v>
      </c>
      <c r="C1749" s="7">
        <v>24.13</v>
      </c>
      <c r="D1749" s="7" t="str">
        <f>_xlfn.XLOOKUP(A1749,'Medical Examinations'!J1749:J4083,'Medical Examinations'!M1749:M4083)</f>
        <v>No</v>
      </c>
      <c r="E1749" s="7" t="str">
        <f>_xlfn.XLOOKUP(A1749,'Medical Examinations'!J1749:J4083,'Medical Examinations'!N1749:N4083)</f>
        <v>No</v>
      </c>
      <c r="F1749" s="7" t="str">
        <f>_xlfn.XLOOKUP(A1749,'Medical Examinations'!J1749:J4083,'Medical Examinations'!O1749:O4083)</f>
        <v>No</v>
      </c>
      <c r="G1749" s="7">
        <v>1</v>
      </c>
      <c r="H1749" s="7" t="str">
        <f>_xlfn.XLOOKUP(A1749,'Medical Examinations'!J1749:J4083,'Medical Examinations'!Q1749:Q4083)</f>
        <v>No</v>
      </c>
      <c r="I1749" s="7" t="str">
        <f>_xlfn.XLOOKUP(A1749,'Medical Examinations'!J1749:J4083,'Medical Examinations'!S1749:S4083)</f>
        <v>Normal Weight</v>
      </c>
      <c r="J1749" s="7" t="str">
        <f>_xlfn.XLOOKUP(A1749,'Hospitalisation Details'!$K$2:$K$2344,'Hospitalisation Details'!$V$2:$V$2344,0)</f>
        <v>13-Sep-1987</v>
      </c>
      <c r="K1749" s="24">
        <f>_xlfn.XLOOKUP(A1749,'Hospitalisation Details'!$K$2:$K$2344,'Hospitalisation Details'!$P$2:$P$2344,0)</f>
        <v>5125.22</v>
      </c>
      <c r="L1749" s="24" t="str">
        <f>_xlfn.XLOOKUP(A1749,'Hospitalisation Details'!$K$2:$K$2344,'Hospitalisation Details'!$Q$2:$Q$2344,0)</f>
        <v>tier - 1</v>
      </c>
      <c r="M1749" s="5" t="str">
        <f>_xlfn.XLOOKUP(A1749,'Hospitalisation Details'!$K$2:$K$2344,'Hospitalisation Details'!$R$2:$R$2344,0)</f>
        <v>tier - 2</v>
      </c>
      <c r="N1749" s="5" t="str">
        <f>_xlfn.XLOOKUP(A1749,'Hospitalisation Details'!$K$2:$K$2344,'Hospitalisation Details'!$S$2:$S$2344,0)</f>
        <v>R1012</v>
      </c>
    </row>
    <row r="1750" spans="1:14" ht="15.6" x14ac:dyDescent="0.3">
      <c r="A1750" s="8" t="s">
        <v>621</v>
      </c>
      <c r="B1750" s="7" t="str">
        <f>_xlfn.XLOOKUP(A1750,'Customer Names'!E1750:E4084,'Customer Names'!H1750:H4084)</f>
        <v>Brian</v>
      </c>
      <c r="C1750" s="7">
        <v>42.13</v>
      </c>
      <c r="D1750" s="7" t="str">
        <f>_xlfn.XLOOKUP(A1750,'Medical Examinations'!J1750:J4084,'Medical Examinations'!M1750:M4084)</f>
        <v>Yes</v>
      </c>
      <c r="E1750" s="7" t="str">
        <f>_xlfn.XLOOKUP(A1750,'Medical Examinations'!J1750:J4084,'Medical Examinations'!N1750:N4084)</f>
        <v>No</v>
      </c>
      <c r="F1750" s="7" t="str">
        <f>_xlfn.XLOOKUP(A1750,'Medical Examinations'!J1750:J4084,'Medical Examinations'!O1750:O4084)</f>
        <v>No</v>
      </c>
      <c r="G1750" s="7">
        <v>1</v>
      </c>
      <c r="H1750" s="7" t="str">
        <f>_xlfn.XLOOKUP(A1750,'Medical Examinations'!J1750:J4084,'Medical Examinations'!Q1750:Q4084)</f>
        <v>No</v>
      </c>
      <c r="I1750" s="7" t="str">
        <f>_xlfn.XLOOKUP(A1750,'Medical Examinations'!J1750:J4084,'Medical Examinations'!S1750:S4084)</f>
        <v>Obesity</v>
      </c>
      <c r="J1750" s="7" t="str">
        <f>_xlfn.XLOOKUP(A1750,'Hospitalisation Details'!$K$2:$K$2344,'Hospitalisation Details'!$V$2:$V$2344,0)</f>
        <v>1-Nov-1988</v>
      </c>
      <c r="K1750" s="24">
        <f>_xlfn.XLOOKUP(A1750,'Hospitalisation Details'!$K$2:$K$2344,'Hospitalisation Details'!$P$2:$P$2344,0)</f>
        <v>5124.1899999999996</v>
      </c>
      <c r="L1750" s="24" t="str">
        <f>_xlfn.XLOOKUP(A1750,'Hospitalisation Details'!$K$2:$K$2344,'Hospitalisation Details'!$Q$2:$Q$2344,0)</f>
        <v>tier - 2</v>
      </c>
      <c r="M1750" s="5" t="str">
        <f>_xlfn.XLOOKUP(A1750,'Hospitalisation Details'!$K$2:$K$2344,'Hospitalisation Details'!$R$2:$R$2344,0)</f>
        <v>tier - 3</v>
      </c>
      <c r="N1750" s="5" t="str">
        <f>_xlfn.XLOOKUP(A1750,'Hospitalisation Details'!$K$2:$K$2344,'Hospitalisation Details'!$S$2:$S$2344,0)</f>
        <v>R1013</v>
      </c>
    </row>
    <row r="1751" spans="1:14" ht="15.6" x14ac:dyDescent="0.3">
      <c r="A1751" s="8" t="s">
        <v>620</v>
      </c>
      <c r="B1751" s="7" t="str">
        <f>_xlfn.XLOOKUP(A1751,'Customer Names'!E1751:E4085,'Customer Names'!H1751:H4085)</f>
        <v>Brown</v>
      </c>
      <c r="C1751" s="7">
        <v>17.86</v>
      </c>
      <c r="D1751" s="7" t="str">
        <f>_xlfn.XLOOKUP(A1751,'Medical Examinations'!J1751:J4085,'Medical Examinations'!M1751:M4085)</f>
        <v>No</v>
      </c>
      <c r="E1751" s="7" t="str">
        <f>_xlfn.XLOOKUP(A1751,'Medical Examinations'!J1751:J4085,'Medical Examinations'!N1751:N4085)</f>
        <v>No</v>
      </c>
      <c r="F1751" s="7" t="str">
        <f>_xlfn.XLOOKUP(A1751,'Medical Examinations'!J1751:J4085,'Medical Examinations'!O1751:O4085)</f>
        <v>No</v>
      </c>
      <c r="G1751" s="7">
        <v>1</v>
      </c>
      <c r="H1751" s="7" t="str">
        <f>_xlfn.XLOOKUP(A1751,'Medical Examinations'!J1751:J4085,'Medical Examinations'!Q1751:Q4085)</f>
        <v>No</v>
      </c>
      <c r="I1751" s="7" t="str">
        <f>_xlfn.XLOOKUP(A1751,'Medical Examinations'!J1751:J4085,'Medical Examinations'!S1751:S4085)</f>
        <v>Under Weight</v>
      </c>
      <c r="J1751" s="7" t="str">
        <f>_xlfn.XLOOKUP(A1751,'Hospitalisation Details'!$K$2:$K$2344,'Hospitalisation Details'!$V$2:$V$2344,0)</f>
        <v>18-Nov-1987</v>
      </c>
      <c r="K1751" s="24">
        <f>_xlfn.XLOOKUP(A1751,'Hospitalisation Details'!$K$2:$K$2344,'Hospitalisation Details'!$P$2:$P$2344,0)</f>
        <v>5116.5</v>
      </c>
      <c r="L1751" s="24" t="str">
        <f>_xlfn.XLOOKUP(A1751,'Hospitalisation Details'!$K$2:$K$2344,'Hospitalisation Details'!$Q$2:$Q$2344,0)</f>
        <v>tier - 2</v>
      </c>
      <c r="M1751" s="5" t="str">
        <f>_xlfn.XLOOKUP(A1751,'Hospitalisation Details'!$K$2:$K$2344,'Hospitalisation Details'!$R$2:$R$2344,0)</f>
        <v>tier - 2</v>
      </c>
      <c r="N1751" s="5" t="str">
        <f>_xlfn.XLOOKUP(A1751,'Hospitalisation Details'!$K$2:$K$2344,'Hospitalisation Details'!$S$2:$S$2344,0)</f>
        <v>R1012</v>
      </c>
    </row>
    <row r="1752" spans="1:14" ht="15.6" x14ac:dyDescent="0.3">
      <c r="A1752" s="8" t="s">
        <v>619</v>
      </c>
      <c r="B1752" s="7" t="str">
        <f>_xlfn.XLOOKUP(A1752,'Customer Names'!E1752:E4086,'Customer Names'!H1752:H4086)</f>
        <v>Fox</v>
      </c>
      <c r="C1752" s="7">
        <v>32.78</v>
      </c>
      <c r="D1752" s="7" t="str">
        <f>_xlfn.XLOOKUP(A1752,'Medical Examinations'!J1752:J4086,'Medical Examinations'!M1752:M4086)</f>
        <v>No</v>
      </c>
      <c r="E1752" s="7" t="str">
        <f>_xlfn.XLOOKUP(A1752,'Medical Examinations'!J1752:J4086,'Medical Examinations'!N1752:N4086)</f>
        <v>No</v>
      </c>
      <c r="F1752" s="7" t="str">
        <f>_xlfn.XLOOKUP(A1752,'Medical Examinations'!J1752:J4086,'Medical Examinations'!O1752:O4086)</f>
        <v>No</v>
      </c>
      <c r="G1752" s="7">
        <v>0</v>
      </c>
      <c r="H1752" s="7" t="str">
        <f>_xlfn.XLOOKUP(A1752,'Medical Examinations'!J1752:J4086,'Medical Examinations'!Q1752:Q4086)</f>
        <v>No</v>
      </c>
      <c r="I1752" s="7" t="str">
        <f>_xlfn.XLOOKUP(A1752,'Medical Examinations'!J1752:J4086,'Medical Examinations'!S1752:S4086)</f>
        <v>Obesity</v>
      </c>
      <c r="J1752" s="7" t="str">
        <f>_xlfn.XLOOKUP(A1752,'Hospitalisation Details'!$K$2:$K$2344,'Hospitalisation Details'!$V$2:$V$2344,0)</f>
        <v>19-Jun-1999</v>
      </c>
      <c r="K1752" s="24">
        <f>_xlfn.XLOOKUP(A1752,'Hospitalisation Details'!$K$2:$K$2344,'Hospitalisation Details'!$P$2:$P$2344,0)</f>
        <v>5087.92</v>
      </c>
      <c r="L1752" s="24" t="str">
        <f>_xlfn.XLOOKUP(A1752,'Hospitalisation Details'!$K$2:$K$2344,'Hospitalisation Details'!$Q$2:$Q$2344,0)</f>
        <v>tier - 2</v>
      </c>
      <c r="M1752" s="5" t="str">
        <f>_xlfn.XLOOKUP(A1752,'Hospitalisation Details'!$K$2:$K$2344,'Hospitalisation Details'!$R$2:$R$2344,0)</f>
        <v>tier - 2</v>
      </c>
      <c r="N1752" s="5" t="str">
        <f>_xlfn.XLOOKUP(A1752,'Hospitalisation Details'!$K$2:$K$2344,'Hospitalisation Details'!$S$2:$S$2344,0)</f>
        <v>R1026</v>
      </c>
    </row>
    <row r="1753" spans="1:14" ht="15.6" x14ac:dyDescent="0.3">
      <c r="A1753" s="8" t="s">
        <v>618</v>
      </c>
      <c r="B1753" s="7" t="str">
        <f>_xlfn.XLOOKUP(A1753,'Customer Names'!E1753:E4087,'Customer Names'!H1753:H4087)</f>
        <v>Traver</v>
      </c>
      <c r="C1753" s="7">
        <v>23.9</v>
      </c>
      <c r="D1753" s="7" t="str">
        <f>_xlfn.XLOOKUP(A1753,'Medical Examinations'!J1753:J4087,'Medical Examinations'!M1753:M4087)</f>
        <v>Yes</v>
      </c>
      <c r="E1753" s="7" t="str">
        <f>_xlfn.XLOOKUP(A1753,'Medical Examinations'!J1753:J4087,'Medical Examinations'!N1753:N4087)</f>
        <v>No</v>
      </c>
      <c r="F1753" s="7" t="str">
        <f>_xlfn.XLOOKUP(A1753,'Medical Examinations'!J1753:J4087,'Medical Examinations'!O1753:O4087)</f>
        <v>Yes</v>
      </c>
      <c r="G1753" s="7">
        <v>1</v>
      </c>
      <c r="H1753" s="7" t="str">
        <f>_xlfn.XLOOKUP(A1753,'Medical Examinations'!J1753:J4087,'Medical Examinations'!Q1753:Q4087)</f>
        <v>No</v>
      </c>
      <c r="I1753" s="7" t="str">
        <f>_xlfn.XLOOKUP(A1753,'Medical Examinations'!J1753:J4087,'Medical Examinations'!S1753:S4087)</f>
        <v>Normal Weight</v>
      </c>
      <c r="J1753" s="7" t="str">
        <f>_xlfn.XLOOKUP(A1753,'Hospitalisation Details'!$K$2:$K$2344,'Hospitalisation Details'!$V$2:$V$2344,0)</f>
        <v>14-Jul-1997</v>
      </c>
      <c r="K1753" s="24">
        <f>_xlfn.XLOOKUP(A1753,'Hospitalisation Details'!$K$2:$K$2344,'Hospitalisation Details'!$P$2:$P$2344,0)</f>
        <v>5080.1000000000004</v>
      </c>
      <c r="L1753" s="24" t="str">
        <f>_xlfn.XLOOKUP(A1753,'Hospitalisation Details'!$K$2:$K$2344,'Hospitalisation Details'!$Q$2:$Q$2344,0)</f>
        <v>tier - 3</v>
      </c>
      <c r="M1753" s="5" t="str">
        <f>_xlfn.XLOOKUP(A1753,'Hospitalisation Details'!$K$2:$K$2344,'Hospitalisation Details'!$R$2:$R$2344,0)</f>
        <v>tier - 2</v>
      </c>
      <c r="N1753" s="5" t="str">
        <f>_xlfn.XLOOKUP(A1753,'Hospitalisation Details'!$K$2:$K$2344,'Hospitalisation Details'!$S$2:$S$2344,0)</f>
        <v>R1011</v>
      </c>
    </row>
    <row r="1754" spans="1:14" ht="15.6" x14ac:dyDescent="0.3">
      <c r="A1754" s="8" t="s">
        <v>617</v>
      </c>
      <c r="B1754" s="7" t="str">
        <f>_xlfn.XLOOKUP(A1754,'Customer Names'!E1754:E4088,'Customer Names'!H1754:H4088)</f>
        <v>Quick</v>
      </c>
      <c r="C1754" s="7">
        <v>15.47</v>
      </c>
      <c r="D1754" s="7" t="str">
        <f>_xlfn.XLOOKUP(A1754,'Medical Examinations'!J1754:J4088,'Medical Examinations'!M1754:M4088)</f>
        <v>No</v>
      </c>
      <c r="E1754" s="7" t="str">
        <f>_xlfn.XLOOKUP(A1754,'Medical Examinations'!J1754:J4088,'Medical Examinations'!N1754:N4088)</f>
        <v>No</v>
      </c>
      <c r="F1754" s="7" t="str">
        <f>_xlfn.XLOOKUP(A1754,'Medical Examinations'!J1754:J4088,'Medical Examinations'!O1754:O4088)</f>
        <v>No</v>
      </c>
      <c r="G1754" s="7">
        <v>0</v>
      </c>
      <c r="H1754" s="7" t="str">
        <f>_xlfn.XLOOKUP(A1754,'Medical Examinations'!J1754:J4088,'Medical Examinations'!Q1754:Q4088)</f>
        <v>No</v>
      </c>
      <c r="I1754" s="7" t="str">
        <f>_xlfn.XLOOKUP(A1754,'Medical Examinations'!J1754:J4088,'Medical Examinations'!S1754:S4088)</f>
        <v>Under Weight</v>
      </c>
      <c r="J1754" s="7" t="str">
        <f>_xlfn.XLOOKUP(A1754,'Hospitalisation Details'!$K$2:$K$2344,'Hospitalisation Details'!$V$2:$V$2344,0)</f>
        <v>22-Nov-1978</v>
      </c>
      <c r="K1754" s="24">
        <f>_xlfn.XLOOKUP(A1754,'Hospitalisation Details'!$K$2:$K$2344,'Hospitalisation Details'!$P$2:$P$2344,0)</f>
        <v>5077.1899999999996</v>
      </c>
      <c r="L1754" s="24" t="str">
        <f>_xlfn.XLOOKUP(A1754,'Hospitalisation Details'!$K$2:$K$2344,'Hospitalisation Details'!$Q$2:$Q$2344,0)</f>
        <v>tier - 2</v>
      </c>
      <c r="M1754" s="5" t="str">
        <f>_xlfn.XLOOKUP(A1754,'Hospitalisation Details'!$K$2:$K$2344,'Hospitalisation Details'!$R$2:$R$2344,0)</f>
        <v>tier - 3</v>
      </c>
      <c r="N1754" s="5" t="str">
        <f>_xlfn.XLOOKUP(A1754,'Hospitalisation Details'!$K$2:$K$2344,'Hospitalisation Details'!$S$2:$S$2344,0)</f>
        <v>R1012</v>
      </c>
    </row>
    <row r="1755" spans="1:14" ht="15.6" x14ac:dyDescent="0.3">
      <c r="A1755" s="8" t="s">
        <v>616</v>
      </c>
      <c r="B1755" s="7" t="str">
        <f>_xlfn.XLOOKUP(A1755,'Customer Names'!E1755:E4089,'Customer Names'!H1755:H4089)</f>
        <v>Scott</v>
      </c>
      <c r="C1755" s="7">
        <v>28.54</v>
      </c>
      <c r="D1755" s="7" t="str">
        <f>_xlfn.XLOOKUP(A1755,'Medical Examinations'!J1755:J4089,'Medical Examinations'!M1755:M4089)</f>
        <v>No</v>
      </c>
      <c r="E1755" s="7" t="str">
        <f>_xlfn.XLOOKUP(A1755,'Medical Examinations'!J1755:J4089,'Medical Examinations'!N1755:N4089)</f>
        <v>No</v>
      </c>
      <c r="F1755" s="7" t="str">
        <f>_xlfn.XLOOKUP(A1755,'Medical Examinations'!J1755:J4089,'Medical Examinations'!O1755:O4089)</f>
        <v>Yes</v>
      </c>
      <c r="G1755" s="7">
        <v>1</v>
      </c>
      <c r="H1755" s="7" t="str">
        <f>_xlfn.XLOOKUP(A1755,'Medical Examinations'!J1755:J4089,'Medical Examinations'!Q1755:Q4089)</f>
        <v>No</v>
      </c>
      <c r="I1755" s="7" t="str">
        <f>_xlfn.XLOOKUP(A1755,'Medical Examinations'!J1755:J4089,'Medical Examinations'!S1755:S4089)</f>
        <v>Over Weight</v>
      </c>
      <c r="J1755" s="7" t="str">
        <f>_xlfn.XLOOKUP(A1755,'Hospitalisation Details'!$K$2:$K$2344,'Hospitalisation Details'!$V$2:$V$2344,0)</f>
        <v>11-Jun-1993</v>
      </c>
      <c r="K1755" s="24">
        <f>_xlfn.XLOOKUP(A1755,'Hospitalisation Details'!$K$2:$K$2344,'Hospitalisation Details'!$P$2:$P$2344,0)</f>
        <v>5059.5600000000004</v>
      </c>
      <c r="L1755" s="24" t="str">
        <f>_xlfn.XLOOKUP(A1755,'Hospitalisation Details'!$K$2:$K$2344,'Hospitalisation Details'!$Q$2:$Q$2344,0)</f>
        <v>tier - 2</v>
      </c>
      <c r="M1755" s="5" t="str">
        <f>_xlfn.XLOOKUP(A1755,'Hospitalisation Details'!$K$2:$K$2344,'Hospitalisation Details'!$R$2:$R$2344,0)</f>
        <v>tier - 1</v>
      </c>
      <c r="N1755" s="5" t="str">
        <f>_xlfn.XLOOKUP(A1755,'Hospitalisation Details'!$K$2:$K$2344,'Hospitalisation Details'!$S$2:$S$2344,0)</f>
        <v>R1021</v>
      </c>
    </row>
    <row r="1756" spans="1:14" ht="15.6" x14ac:dyDescent="0.3">
      <c r="A1756" s="8" t="s">
        <v>615</v>
      </c>
      <c r="B1756" s="7" t="str">
        <f>_xlfn.XLOOKUP(A1756,'Customer Names'!E1756:E4090,'Customer Names'!H1756:H4090)</f>
        <v>Theriot</v>
      </c>
      <c r="C1756" s="7">
        <v>18.54</v>
      </c>
      <c r="D1756" s="7" t="str">
        <f>_xlfn.XLOOKUP(A1756,'Medical Examinations'!J1756:J4090,'Medical Examinations'!M1756:M4090)</f>
        <v>No</v>
      </c>
      <c r="E1756" s="7" t="str">
        <f>_xlfn.XLOOKUP(A1756,'Medical Examinations'!J1756:J4090,'Medical Examinations'!N1756:N4090)</f>
        <v>No</v>
      </c>
      <c r="F1756" s="7" t="str">
        <f>_xlfn.XLOOKUP(A1756,'Medical Examinations'!J1756:J4090,'Medical Examinations'!O1756:O4090)</f>
        <v>No</v>
      </c>
      <c r="G1756" s="7">
        <v>0</v>
      </c>
      <c r="H1756" s="7" t="str">
        <f>_xlfn.XLOOKUP(A1756,'Medical Examinations'!J1756:J4090,'Medical Examinations'!Q1756:Q4090)</f>
        <v>No</v>
      </c>
      <c r="I1756" s="7" t="str">
        <f>_xlfn.XLOOKUP(A1756,'Medical Examinations'!J1756:J4090,'Medical Examinations'!S1756:S4090)</f>
        <v>Normal Weight</v>
      </c>
      <c r="J1756" s="7" t="str">
        <f>_xlfn.XLOOKUP(A1756,'Hospitalisation Details'!$K$2:$K$2344,'Hospitalisation Details'!$V$2:$V$2344,0)</f>
        <v>7-Sep-1980</v>
      </c>
      <c r="K1756" s="24">
        <f>_xlfn.XLOOKUP(A1756,'Hospitalisation Details'!$K$2:$K$2344,'Hospitalisation Details'!$P$2:$P$2344,0)</f>
        <v>5054.05</v>
      </c>
      <c r="L1756" s="24" t="str">
        <f>_xlfn.XLOOKUP(A1756,'Hospitalisation Details'!$K$2:$K$2344,'Hospitalisation Details'!$Q$2:$Q$2344,0)</f>
        <v>tier - 2</v>
      </c>
      <c r="M1756" s="5" t="str">
        <f>_xlfn.XLOOKUP(A1756,'Hospitalisation Details'!$K$2:$K$2344,'Hospitalisation Details'!$R$2:$R$2344,0)</f>
        <v>tier - 2</v>
      </c>
      <c r="N1756" s="5" t="str">
        <f>_xlfn.XLOOKUP(A1756,'Hospitalisation Details'!$K$2:$K$2344,'Hospitalisation Details'!$S$2:$S$2344,0)</f>
        <v>R1013</v>
      </c>
    </row>
    <row r="1757" spans="1:14" ht="15.6" x14ac:dyDescent="0.3">
      <c r="A1757" s="8" t="s">
        <v>614</v>
      </c>
      <c r="B1757" s="7" t="str">
        <f>_xlfn.XLOOKUP(A1757,'Customer Names'!E1757:E4091,'Customer Names'!H1757:H4091)</f>
        <v>Michalis</v>
      </c>
      <c r="C1757" s="7">
        <v>32.18</v>
      </c>
      <c r="D1757" s="7" t="str">
        <f>_xlfn.XLOOKUP(A1757,'Medical Examinations'!J1757:J4091,'Medical Examinations'!M1757:M4091)</f>
        <v>Yes</v>
      </c>
      <c r="E1757" s="7" t="str">
        <f>_xlfn.XLOOKUP(A1757,'Medical Examinations'!J1757:J4091,'Medical Examinations'!N1757:N4091)</f>
        <v>No</v>
      </c>
      <c r="F1757" s="7" t="str">
        <f>_xlfn.XLOOKUP(A1757,'Medical Examinations'!J1757:J4091,'Medical Examinations'!O1757:O4091)</f>
        <v>Yes</v>
      </c>
      <c r="G1757" s="7">
        <v>1</v>
      </c>
      <c r="H1757" s="7" t="str">
        <f>_xlfn.XLOOKUP(A1757,'Medical Examinations'!J1757:J4091,'Medical Examinations'!Q1757:Q4091)</f>
        <v>No</v>
      </c>
      <c r="I1757" s="7" t="str">
        <f>_xlfn.XLOOKUP(A1757,'Medical Examinations'!J1757:J4091,'Medical Examinations'!S1757:S4091)</f>
        <v>Obesity</v>
      </c>
      <c r="J1757" s="7" t="str">
        <f>_xlfn.XLOOKUP(A1757,'Hospitalisation Details'!$K$2:$K$2344,'Hospitalisation Details'!$V$2:$V$2344,0)</f>
        <v>29-Jul-1997</v>
      </c>
      <c r="K1757" s="24">
        <f>_xlfn.XLOOKUP(A1757,'Hospitalisation Details'!$K$2:$K$2344,'Hospitalisation Details'!$P$2:$P$2344,0)</f>
        <v>5045.1499999999996</v>
      </c>
      <c r="L1757" s="24" t="str">
        <f>_xlfn.XLOOKUP(A1757,'Hospitalisation Details'!$K$2:$K$2344,'Hospitalisation Details'!$Q$2:$Q$2344,0)</f>
        <v>tier - 2</v>
      </c>
      <c r="M1757" s="5" t="str">
        <f>_xlfn.XLOOKUP(A1757,'Hospitalisation Details'!$K$2:$K$2344,'Hospitalisation Details'!$R$2:$R$2344,0)</f>
        <v>tier - 2</v>
      </c>
      <c r="N1757" s="5" t="str">
        <f>_xlfn.XLOOKUP(A1757,'Hospitalisation Details'!$K$2:$K$2344,'Hospitalisation Details'!$S$2:$S$2344,0)</f>
        <v>R1012</v>
      </c>
    </row>
    <row r="1758" spans="1:14" ht="15.6" x14ac:dyDescent="0.3">
      <c r="A1758" s="8" t="s">
        <v>613</v>
      </c>
      <c r="B1758" s="7" t="str">
        <f>_xlfn.XLOOKUP(A1758,'Customer Names'!E1758:E4092,'Customer Names'!H1758:H4092)</f>
        <v>Hall</v>
      </c>
      <c r="C1758" s="7">
        <v>37.380000000000003</v>
      </c>
      <c r="D1758" s="7" t="str">
        <f>_xlfn.XLOOKUP(A1758,'Medical Examinations'!J1758:J4092,'Medical Examinations'!M1758:M4092)</f>
        <v>Yes</v>
      </c>
      <c r="E1758" s="7" t="str">
        <f>_xlfn.XLOOKUP(A1758,'Medical Examinations'!J1758:J4092,'Medical Examinations'!N1758:N4092)</f>
        <v>No</v>
      </c>
      <c r="F1758" s="7" t="str">
        <f>_xlfn.XLOOKUP(A1758,'Medical Examinations'!J1758:J4092,'Medical Examinations'!O1758:O4092)</f>
        <v>No</v>
      </c>
      <c r="G1758" s="7">
        <v>0</v>
      </c>
      <c r="H1758" s="7" t="str">
        <f>_xlfn.XLOOKUP(A1758,'Medical Examinations'!J1758:J4092,'Medical Examinations'!Q1758:Q4092)</f>
        <v>No</v>
      </c>
      <c r="I1758" s="7" t="str">
        <f>_xlfn.XLOOKUP(A1758,'Medical Examinations'!J1758:J4092,'Medical Examinations'!S1758:S4092)</f>
        <v>Obesity</v>
      </c>
      <c r="J1758" s="7" t="str">
        <f>_xlfn.XLOOKUP(A1758,'Hospitalisation Details'!$K$2:$K$2344,'Hospitalisation Details'!$V$2:$V$2344,0)</f>
        <v>16-Oct-2001</v>
      </c>
      <c r="K1758" s="24">
        <f>_xlfn.XLOOKUP(A1758,'Hospitalisation Details'!$K$2:$K$2344,'Hospitalisation Details'!$P$2:$P$2344,0)</f>
        <v>5043.13</v>
      </c>
      <c r="L1758" s="24" t="str">
        <f>_xlfn.XLOOKUP(A1758,'Hospitalisation Details'!$K$2:$K$2344,'Hospitalisation Details'!$Q$2:$Q$2344,0)</f>
        <v>tier - 2</v>
      </c>
      <c r="M1758" s="5" t="str">
        <f>_xlfn.XLOOKUP(A1758,'Hospitalisation Details'!$K$2:$K$2344,'Hospitalisation Details'!$R$2:$R$2344,0)</f>
        <v>tier - 3</v>
      </c>
      <c r="N1758" s="5" t="str">
        <f>_xlfn.XLOOKUP(A1758,'Hospitalisation Details'!$K$2:$K$2344,'Hospitalisation Details'!$S$2:$S$2344,0)</f>
        <v>R1011</v>
      </c>
    </row>
    <row r="1759" spans="1:14" ht="15.6" x14ac:dyDescent="0.3">
      <c r="A1759" s="8" t="s">
        <v>612</v>
      </c>
      <c r="B1759" s="7" t="str">
        <f>_xlfn.XLOOKUP(A1759,'Customer Names'!E1759:E4093,'Customer Names'!H1759:H4093)</f>
        <v>Tjong Clemons</v>
      </c>
      <c r="C1759" s="7">
        <v>31.12</v>
      </c>
      <c r="D1759" s="7" t="str">
        <f>_xlfn.XLOOKUP(A1759,'Medical Examinations'!J1759:J4093,'Medical Examinations'!M1759:M4093)</f>
        <v>Yes</v>
      </c>
      <c r="E1759" s="7" t="str">
        <f>_xlfn.XLOOKUP(A1759,'Medical Examinations'!J1759:J4093,'Medical Examinations'!N1759:N4093)</f>
        <v>No</v>
      </c>
      <c r="F1759" s="7" t="str">
        <f>_xlfn.XLOOKUP(A1759,'Medical Examinations'!J1759:J4093,'Medical Examinations'!O1759:O4093)</f>
        <v>Yes</v>
      </c>
      <c r="G1759" s="7">
        <v>1</v>
      </c>
      <c r="H1759" s="7" t="str">
        <f>_xlfn.XLOOKUP(A1759,'Medical Examinations'!J1759:J4093,'Medical Examinations'!Q1759:Q4093)</f>
        <v>No</v>
      </c>
      <c r="I1759" s="7" t="str">
        <f>_xlfn.XLOOKUP(A1759,'Medical Examinations'!J1759:J4093,'Medical Examinations'!S1759:S4093)</f>
        <v>Obesity</v>
      </c>
      <c r="J1759" s="7" t="str">
        <f>_xlfn.XLOOKUP(A1759,'Hospitalisation Details'!$K$2:$K$2344,'Hospitalisation Details'!$V$2:$V$2344,0)</f>
        <v>4-Dec-1997</v>
      </c>
      <c r="K1759" s="24">
        <f>_xlfn.XLOOKUP(A1759,'Hospitalisation Details'!$K$2:$K$2344,'Hospitalisation Details'!$P$2:$P$2344,0)</f>
        <v>5038.57</v>
      </c>
      <c r="L1759" s="24" t="str">
        <f>_xlfn.XLOOKUP(A1759,'Hospitalisation Details'!$K$2:$K$2344,'Hospitalisation Details'!$Q$2:$Q$2344,0)</f>
        <v>tier - 2</v>
      </c>
      <c r="M1759" s="5" t="str">
        <f>_xlfn.XLOOKUP(A1759,'Hospitalisation Details'!$K$2:$K$2344,'Hospitalisation Details'!$R$2:$R$2344,0)</f>
        <v>tier - 2</v>
      </c>
      <c r="N1759" s="5" t="str">
        <f>_xlfn.XLOOKUP(A1759,'Hospitalisation Details'!$K$2:$K$2344,'Hospitalisation Details'!$S$2:$S$2344,0)</f>
        <v>R1025</v>
      </c>
    </row>
    <row r="1760" spans="1:14" ht="15.6" x14ac:dyDescent="0.3">
      <c r="A1760" s="8" t="s">
        <v>611</v>
      </c>
      <c r="B1760" s="7" t="str">
        <f>_xlfn.XLOOKUP(A1760,'Customer Names'!E1760:E4094,'Customer Names'!H1760:H4094)</f>
        <v>Palma</v>
      </c>
      <c r="C1760" s="7">
        <v>22.01</v>
      </c>
      <c r="D1760" s="7" t="str">
        <f>_xlfn.XLOOKUP(A1760,'Medical Examinations'!J1760:J4094,'Medical Examinations'!M1760:M4094)</f>
        <v>Yes</v>
      </c>
      <c r="E1760" s="7" t="str">
        <f>_xlfn.XLOOKUP(A1760,'Medical Examinations'!J1760:J4094,'Medical Examinations'!N1760:N4094)</f>
        <v>No</v>
      </c>
      <c r="F1760" s="7" t="str">
        <f>_xlfn.XLOOKUP(A1760,'Medical Examinations'!J1760:J4094,'Medical Examinations'!O1760:O4094)</f>
        <v>No</v>
      </c>
      <c r="G1760" s="7">
        <v>1</v>
      </c>
      <c r="H1760" s="7" t="str">
        <f>_xlfn.XLOOKUP(A1760,'Medical Examinations'!J1760:J4094,'Medical Examinations'!Q1760:Q4094)</f>
        <v>No</v>
      </c>
      <c r="I1760" s="7" t="str">
        <f>_xlfn.XLOOKUP(A1760,'Medical Examinations'!J1760:J4094,'Medical Examinations'!S1760:S4094)</f>
        <v>Normal Weight</v>
      </c>
      <c r="J1760" s="7" t="str">
        <f>_xlfn.XLOOKUP(A1760,'Hospitalisation Details'!$K$2:$K$2344,'Hospitalisation Details'!$V$2:$V$2344,0)</f>
        <v>29-Jun-1986</v>
      </c>
      <c r="K1760" s="24">
        <f>_xlfn.XLOOKUP(A1760,'Hospitalisation Details'!$K$2:$K$2344,'Hospitalisation Details'!$P$2:$P$2344,0)</f>
        <v>5034.1000000000004</v>
      </c>
      <c r="L1760" s="24" t="str">
        <f>_xlfn.XLOOKUP(A1760,'Hospitalisation Details'!$K$2:$K$2344,'Hospitalisation Details'!$Q$2:$Q$2344,0)</f>
        <v>tier - 2</v>
      </c>
      <c r="M1760" s="5" t="str">
        <f>_xlfn.XLOOKUP(A1760,'Hospitalisation Details'!$K$2:$K$2344,'Hospitalisation Details'!$R$2:$R$2344,0)</f>
        <v>tier - 2</v>
      </c>
      <c r="N1760" s="5" t="str">
        <f>_xlfn.XLOOKUP(A1760,'Hospitalisation Details'!$K$2:$K$2344,'Hospitalisation Details'!$S$2:$S$2344,0)</f>
        <v>R1013</v>
      </c>
    </row>
    <row r="1761" spans="1:14" ht="15.6" x14ac:dyDescent="0.3">
      <c r="A1761" s="8" t="s">
        <v>610</v>
      </c>
      <c r="B1761" s="7" t="str">
        <f>_xlfn.XLOOKUP(A1761,'Customer Names'!E1761:E4095,'Customer Names'!H1761:H4095)</f>
        <v>Takaoka</v>
      </c>
      <c r="C1761" s="7">
        <v>27.645</v>
      </c>
      <c r="D1761" s="7" t="str">
        <f>_xlfn.XLOOKUP(A1761,'Medical Examinations'!J1761:J4095,'Medical Examinations'!M1761:M4095)</f>
        <v>No</v>
      </c>
      <c r="E1761" s="7" t="str">
        <f>_xlfn.XLOOKUP(A1761,'Medical Examinations'!J1761:J4095,'Medical Examinations'!N1761:N4095)</f>
        <v>No</v>
      </c>
      <c r="F1761" s="7" t="str">
        <f>_xlfn.XLOOKUP(A1761,'Medical Examinations'!J1761:J4095,'Medical Examinations'!O1761:O4095)</f>
        <v>No</v>
      </c>
      <c r="G1761" s="7">
        <v>0</v>
      </c>
      <c r="H1761" s="7" t="str">
        <f>_xlfn.XLOOKUP(A1761,'Medical Examinations'!J1761:J4095,'Medical Examinations'!Q1761:Q4095)</f>
        <v>No</v>
      </c>
      <c r="I1761" s="7" t="str">
        <f>_xlfn.XLOOKUP(A1761,'Medical Examinations'!J1761:J4095,'Medical Examinations'!S1761:S4095)</f>
        <v>Over Weight</v>
      </c>
      <c r="J1761" s="7" t="str">
        <f>_xlfn.XLOOKUP(A1761,'Hospitalisation Details'!$K$2:$K$2344,'Hospitalisation Details'!$V$2:$V$2344,0)</f>
        <v>10-Sep-1991</v>
      </c>
      <c r="K1761" s="24">
        <f>_xlfn.XLOOKUP(A1761,'Hospitalisation Details'!$K$2:$K$2344,'Hospitalisation Details'!$P$2:$P$2344,0)</f>
        <v>5031.2700000000004</v>
      </c>
      <c r="L1761" s="24" t="str">
        <f>_xlfn.XLOOKUP(A1761,'Hospitalisation Details'!$K$2:$K$2344,'Hospitalisation Details'!$Q$2:$Q$2344,0)</f>
        <v>tier - 3</v>
      </c>
      <c r="M1761" s="5" t="str">
        <f>_xlfn.XLOOKUP(A1761,'Hospitalisation Details'!$K$2:$K$2344,'Hospitalisation Details'!$R$2:$R$2344,0)</f>
        <v>tier - 1</v>
      </c>
      <c r="N1761" s="5" t="str">
        <f>_xlfn.XLOOKUP(A1761,'Hospitalisation Details'!$K$2:$K$2344,'Hospitalisation Details'!$S$2:$S$2344,0)</f>
        <v>R1016</v>
      </c>
    </row>
    <row r="1762" spans="1:14" ht="15.6" x14ac:dyDescent="0.3">
      <c r="A1762" s="8" t="s">
        <v>609</v>
      </c>
      <c r="B1762" s="7" t="str">
        <f>_xlfn.XLOOKUP(A1762,'Customer Names'!E1762:E4096,'Customer Names'!H1762:H4096)</f>
        <v>Sherman</v>
      </c>
      <c r="C1762" s="7">
        <v>29.64</v>
      </c>
      <c r="D1762" s="7" t="str">
        <f>_xlfn.XLOOKUP(A1762,'Medical Examinations'!J1762:J4096,'Medical Examinations'!M1762:M4096)</f>
        <v>Yes</v>
      </c>
      <c r="E1762" s="7" t="str">
        <f>_xlfn.XLOOKUP(A1762,'Medical Examinations'!J1762:J4096,'Medical Examinations'!N1762:N4096)</f>
        <v>No</v>
      </c>
      <c r="F1762" s="7" t="str">
        <f>_xlfn.XLOOKUP(A1762,'Medical Examinations'!J1762:J4096,'Medical Examinations'!O1762:O4096)</f>
        <v>No</v>
      </c>
      <c r="G1762" s="7">
        <v>0</v>
      </c>
      <c r="H1762" s="7" t="str">
        <f>_xlfn.XLOOKUP(A1762,'Medical Examinations'!J1762:J4096,'Medical Examinations'!Q1762:Q4096)</f>
        <v>No</v>
      </c>
      <c r="I1762" s="7" t="str">
        <f>_xlfn.XLOOKUP(A1762,'Medical Examinations'!J1762:J4096,'Medical Examinations'!S1762:S4096)</f>
        <v>Over Weight</v>
      </c>
      <c r="J1762" s="7" t="str">
        <f>_xlfn.XLOOKUP(A1762,'Hospitalisation Details'!$K$2:$K$2344,'Hospitalisation Details'!$V$2:$V$2344,0)</f>
        <v>28-Dec-1985</v>
      </c>
      <c r="K1762" s="24">
        <f>_xlfn.XLOOKUP(A1762,'Hospitalisation Details'!$K$2:$K$2344,'Hospitalisation Details'!$P$2:$P$2344,0)</f>
        <v>5028.1499999999996</v>
      </c>
      <c r="L1762" s="24" t="str">
        <f>_xlfn.XLOOKUP(A1762,'Hospitalisation Details'!$K$2:$K$2344,'Hospitalisation Details'!$Q$2:$Q$2344,0)</f>
        <v>tier - 1</v>
      </c>
      <c r="M1762" s="5" t="str">
        <f>_xlfn.XLOOKUP(A1762,'Hospitalisation Details'!$K$2:$K$2344,'Hospitalisation Details'!$R$2:$R$2344,0)</f>
        <v>tier - 2</v>
      </c>
      <c r="N1762" s="5" t="str">
        <f>_xlfn.XLOOKUP(A1762,'Hospitalisation Details'!$K$2:$K$2344,'Hospitalisation Details'!$S$2:$S$2344,0)</f>
        <v>R1012</v>
      </c>
    </row>
    <row r="1763" spans="1:14" ht="15.6" x14ac:dyDescent="0.3">
      <c r="A1763" s="8" t="s">
        <v>608</v>
      </c>
      <c r="B1763" s="7" t="str">
        <f>_xlfn.XLOOKUP(A1763,'Customer Names'!E1763:E4097,'Customer Names'!H1763:H4097)</f>
        <v>Andre</v>
      </c>
      <c r="C1763" s="7">
        <v>33.700000000000003</v>
      </c>
      <c r="D1763" s="7" t="str">
        <f>_xlfn.XLOOKUP(A1763,'Medical Examinations'!J1763:J4097,'Medical Examinations'!M1763:M4097)</f>
        <v>Yes</v>
      </c>
      <c r="E1763" s="7" t="str">
        <f>_xlfn.XLOOKUP(A1763,'Medical Examinations'!J1763:J4097,'Medical Examinations'!N1763:N4097)</f>
        <v>No</v>
      </c>
      <c r="F1763" s="7" t="str">
        <f>_xlfn.XLOOKUP(A1763,'Medical Examinations'!J1763:J4097,'Medical Examinations'!O1763:O4097)</f>
        <v>No</v>
      </c>
      <c r="G1763" s="7">
        <v>1</v>
      </c>
      <c r="H1763" s="7" t="str">
        <f>_xlfn.XLOOKUP(A1763,'Medical Examinations'!J1763:J4097,'Medical Examinations'!Q1763:Q4097)</f>
        <v>No</v>
      </c>
      <c r="I1763" s="7" t="str">
        <f>_xlfn.XLOOKUP(A1763,'Medical Examinations'!J1763:J4097,'Medical Examinations'!S1763:S4097)</f>
        <v>Obesity</v>
      </c>
      <c r="J1763" s="7" t="str">
        <f>_xlfn.XLOOKUP(A1763,'Hospitalisation Details'!$K$2:$K$2344,'Hospitalisation Details'!$V$2:$V$2344,0)</f>
        <v>9-Nov-1988</v>
      </c>
      <c r="K1763" s="24">
        <f>_xlfn.XLOOKUP(A1763,'Hospitalisation Details'!$K$2:$K$2344,'Hospitalisation Details'!$P$2:$P$2344,0)</f>
        <v>5012.47</v>
      </c>
      <c r="L1763" s="24" t="str">
        <f>_xlfn.XLOOKUP(A1763,'Hospitalisation Details'!$K$2:$K$2344,'Hospitalisation Details'!$Q$2:$Q$2344,0)</f>
        <v>tier - 2</v>
      </c>
      <c r="M1763" s="5" t="str">
        <f>_xlfn.XLOOKUP(A1763,'Hospitalisation Details'!$K$2:$K$2344,'Hospitalisation Details'!$R$2:$R$2344,0)</f>
        <v>tier - 3</v>
      </c>
      <c r="N1763" s="5" t="str">
        <f>_xlfn.XLOOKUP(A1763,'Hospitalisation Details'!$K$2:$K$2344,'Hospitalisation Details'!$S$2:$S$2344,0)</f>
        <v>R1011</v>
      </c>
    </row>
    <row r="1764" spans="1:14" ht="15.6" x14ac:dyDescent="0.3">
      <c r="A1764" s="8" t="s">
        <v>607</v>
      </c>
      <c r="B1764" s="7" t="str">
        <f>_xlfn.XLOOKUP(A1764,'Customer Names'!E1764:E4098,'Customer Names'!H1764:H4098)</f>
        <v>Switt</v>
      </c>
      <c r="C1764" s="7">
        <v>27.5</v>
      </c>
      <c r="D1764" s="7" t="str">
        <f>_xlfn.XLOOKUP(A1764,'Medical Examinations'!J1764:J4098,'Medical Examinations'!M1764:M4098)</f>
        <v>Yes</v>
      </c>
      <c r="E1764" s="7" t="str">
        <f>_xlfn.XLOOKUP(A1764,'Medical Examinations'!J1764:J4098,'Medical Examinations'!N1764:N4098)</f>
        <v>No</v>
      </c>
      <c r="F1764" s="7" t="str">
        <f>_xlfn.XLOOKUP(A1764,'Medical Examinations'!J1764:J4098,'Medical Examinations'!O1764:O4098)</f>
        <v>No</v>
      </c>
      <c r="G1764" s="7">
        <v>1</v>
      </c>
      <c r="H1764" s="7" t="str">
        <f>_xlfn.XLOOKUP(A1764,'Medical Examinations'!J1764:J4098,'Medical Examinations'!Q1764:Q4098)</f>
        <v>No</v>
      </c>
      <c r="I1764" s="7" t="str">
        <f>_xlfn.XLOOKUP(A1764,'Medical Examinations'!J1764:J4098,'Medical Examinations'!S1764:S4098)</f>
        <v>Over Weight</v>
      </c>
      <c r="J1764" s="7" t="str">
        <f>_xlfn.XLOOKUP(A1764,'Hospitalisation Details'!$K$2:$K$2344,'Hospitalisation Details'!$V$2:$V$2344,0)</f>
        <v>8-Jul-1988</v>
      </c>
      <c r="K1764" s="24">
        <f>_xlfn.XLOOKUP(A1764,'Hospitalisation Details'!$K$2:$K$2344,'Hospitalisation Details'!$P$2:$P$2344,0)</f>
        <v>5003.8500000000004</v>
      </c>
      <c r="L1764" s="24" t="str">
        <f>_xlfn.XLOOKUP(A1764,'Hospitalisation Details'!$K$2:$K$2344,'Hospitalisation Details'!$Q$2:$Q$2344,0)</f>
        <v>tier - 2</v>
      </c>
      <c r="M1764" s="5" t="str">
        <f>_xlfn.XLOOKUP(A1764,'Hospitalisation Details'!$K$2:$K$2344,'Hospitalisation Details'!$R$2:$R$2344,0)</f>
        <v>tier - 3</v>
      </c>
      <c r="N1764" s="5" t="str">
        <f>_xlfn.XLOOKUP(A1764,'Hospitalisation Details'!$K$2:$K$2344,'Hospitalisation Details'!$S$2:$S$2344,0)</f>
        <v>R1011</v>
      </c>
    </row>
    <row r="1765" spans="1:14" ht="15.6" x14ac:dyDescent="0.3">
      <c r="A1765" s="8" t="s">
        <v>606</v>
      </c>
      <c r="B1765" s="7" t="str">
        <f>_xlfn.XLOOKUP(A1765,'Customer Names'!E1765:E4099,'Customer Names'!H1765:H4099)</f>
        <v>Erickson</v>
      </c>
      <c r="C1765" s="7">
        <v>16.12</v>
      </c>
      <c r="D1765" s="7" t="str">
        <f>_xlfn.XLOOKUP(A1765,'Medical Examinations'!J1765:J4099,'Medical Examinations'!M1765:M4099)</f>
        <v>No</v>
      </c>
      <c r="E1765" s="7" t="str">
        <f>_xlfn.XLOOKUP(A1765,'Medical Examinations'!J1765:J4099,'Medical Examinations'!N1765:N4099)</f>
        <v>No</v>
      </c>
      <c r="F1765" s="7" t="str">
        <f>_xlfn.XLOOKUP(A1765,'Medical Examinations'!J1765:J4099,'Medical Examinations'!O1765:O4099)</f>
        <v>No</v>
      </c>
      <c r="G1765" s="7">
        <v>0</v>
      </c>
      <c r="H1765" s="7" t="str">
        <f>_xlfn.XLOOKUP(A1765,'Medical Examinations'!J1765:J4099,'Medical Examinations'!Q1765:Q4099)</f>
        <v>No</v>
      </c>
      <c r="I1765" s="7" t="str">
        <f>_xlfn.XLOOKUP(A1765,'Medical Examinations'!J1765:J4099,'Medical Examinations'!S1765:S4099)</f>
        <v>Under Weight</v>
      </c>
      <c r="J1765" s="7" t="str">
        <f>_xlfn.XLOOKUP(A1765,'Hospitalisation Details'!$K$2:$K$2344,'Hospitalisation Details'!$V$2:$V$2344,0)</f>
        <v>9-Jun-1977</v>
      </c>
      <c r="K1765" s="24">
        <f>_xlfn.XLOOKUP(A1765,'Hospitalisation Details'!$K$2:$K$2344,'Hospitalisation Details'!$P$2:$P$2344,0)</f>
        <v>5003.7700000000004</v>
      </c>
      <c r="L1765" s="24" t="str">
        <f>_xlfn.XLOOKUP(A1765,'Hospitalisation Details'!$K$2:$K$2344,'Hospitalisation Details'!$Q$2:$Q$2344,0)</f>
        <v>tier - 2</v>
      </c>
      <c r="M1765" s="5" t="str">
        <f>_xlfn.XLOOKUP(A1765,'Hospitalisation Details'!$K$2:$K$2344,'Hospitalisation Details'!$R$2:$R$2344,0)</f>
        <v>tier - 3</v>
      </c>
      <c r="N1765" s="5" t="str">
        <f>_xlfn.XLOOKUP(A1765,'Hospitalisation Details'!$K$2:$K$2344,'Hospitalisation Details'!$S$2:$S$2344,0)</f>
        <v>R1013</v>
      </c>
    </row>
    <row r="1766" spans="1:14" ht="15.6" x14ac:dyDescent="0.3">
      <c r="A1766" s="8" t="s">
        <v>605</v>
      </c>
      <c r="B1766" s="7" t="str">
        <f>_xlfn.XLOOKUP(A1766,'Customer Names'!E1766:E4100,'Customer Names'!H1766:H4100)</f>
        <v>Miller</v>
      </c>
      <c r="C1766" s="7">
        <v>26.73</v>
      </c>
      <c r="D1766" s="7" t="str">
        <f>_xlfn.XLOOKUP(A1766,'Medical Examinations'!J1766:J4100,'Medical Examinations'!M1766:M4100)</f>
        <v>Yes</v>
      </c>
      <c r="E1766" s="7" t="str">
        <f>_xlfn.XLOOKUP(A1766,'Medical Examinations'!J1766:J4100,'Medical Examinations'!N1766:N4100)</f>
        <v>No</v>
      </c>
      <c r="F1766" s="7" t="str">
        <f>_xlfn.XLOOKUP(A1766,'Medical Examinations'!J1766:J4100,'Medical Examinations'!O1766:O4100)</f>
        <v>No</v>
      </c>
      <c r="G1766" s="7">
        <v>1</v>
      </c>
      <c r="H1766" s="7" t="str">
        <f>_xlfn.XLOOKUP(A1766,'Medical Examinations'!J1766:J4100,'Medical Examinations'!Q1766:Q4100)</f>
        <v>No</v>
      </c>
      <c r="I1766" s="7" t="str">
        <f>_xlfn.XLOOKUP(A1766,'Medical Examinations'!J1766:J4100,'Medical Examinations'!S1766:S4100)</f>
        <v>Over Weight</v>
      </c>
      <c r="J1766" s="7" t="str">
        <f>_xlfn.XLOOKUP(A1766,'Hospitalisation Details'!$K$2:$K$2344,'Hospitalisation Details'!$V$2:$V$2344,0)</f>
        <v>4-Sep-1988</v>
      </c>
      <c r="K1766" s="24">
        <f>_xlfn.XLOOKUP(A1766,'Hospitalisation Details'!$K$2:$K$2344,'Hospitalisation Details'!$P$2:$P$2344,0)</f>
        <v>5002.78</v>
      </c>
      <c r="L1766" s="24" t="str">
        <f>_xlfn.XLOOKUP(A1766,'Hospitalisation Details'!$K$2:$K$2344,'Hospitalisation Details'!$Q$2:$Q$2344,0)</f>
        <v>tier - 2</v>
      </c>
      <c r="M1766" s="5" t="str">
        <f>_xlfn.XLOOKUP(A1766,'Hospitalisation Details'!$K$2:$K$2344,'Hospitalisation Details'!$R$2:$R$2344,0)</f>
        <v>tier - 2</v>
      </c>
      <c r="N1766" s="5" t="str">
        <f>_xlfn.XLOOKUP(A1766,'Hospitalisation Details'!$K$2:$K$2344,'Hospitalisation Details'!$S$2:$S$2344,0)</f>
        <v>R1013</v>
      </c>
    </row>
    <row r="1767" spans="1:14" ht="15.6" x14ac:dyDescent="0.3">
      <c r="A1767" s="8" t="s">
        <v>604</v>
      </c>
      <c r="B1767" s="7" t="str">
        <f>_xlfn.XLOOKUP(A1767,'Customer Names'!E1767:E4101,'Customer Names'!H1767:H4101)</f>
        <v>Whitbeck</v>
      </c>
      <c r="C1767" s="7">
        <v>37.25</v>
      </c>
      <c r="D1767" s="7" t="str">
        <f>_xlfn.XLOOKUP(A1767,'Medical Examinations'!J1767:J4101,'Medical Examinations'!M1767:M4101)</f>
        <v>Yes</v>
      </c>
      <c r="E1767" s="7" t="str">
        <f>_xlfn.XLOOKUP(A1767,'Medical Examinations'!J1767:J4101,'Medical Examinations'!N1767:N4101)</f>
        <v>No</v>
      </c>
      <c r="F1767" s="7" t="str">
        <f>_xlfn.XLOOKUP(A1767,'Medical Examinations'!J1767:J4101,'Medical Examinations'!O1767:O4101)</f>
        <v>No</v>
      </c>
      <c r="G1767" s="7">
        <v>0</v>
      </c>
      <c r="H1767" s="7" t="str">
        <f>_xlfn.XLOOKUP(A1767,'Medical Examinations'!J1767:J4101,'Medical Examinations'!Q1767:Q4101)</f>
        <v>No</v>
      </c>
      <c r="I1767" s="7" t="str">
        <f>_xlfn.XLOOKUP(A1767,'Medical Examinations'!J1767:J4101,'Medical Examinations'!S1767:S4101)</f>
        <v>Obesity</v>
      </c>
      <c r="J1767" s="7" t="str">
        <f>_xlfn.XLOOKUP(A1767,'Hospitalisation Details'!$K$2:$K$2344,'Hospitalisation Details'!$V$2:$V$2344,0)</f>
        <v>5-Oct-2001</v>
      </c>
      <c r="K1767" s="24">
        <f>_xlfn.XLOOKUP(A1767,'Hospitalisation Details'!$K$2:$K$2344,'Hospitalisation Details'!$P$2:$P$2344,0)</f>
        <v>4999.04</v>
      </c>
      <c r="L1767" s="24" t="str">
        <f>_xlfn.XLOOKUP(A1767,'Hospitalisation Details'!$K$2:$K$2344,'Hospitalisation Details'!$Q$2:$Q$2344,0)</f>
        <v>tier - 2</v>
      </c>
      <c r="M1767" s="5" t="str">
        <f>_xlfn.XLOOKUP(A1767,'Hospitalisation Details'!$K$2:$K$2344,'Hospitalisation Details'!$R$2:$R$2344,0)</f>
        <v>tier - 2</v>
      </c>
      <c r="N1767" s="5" t="str">
        <f>_xlfn.XLOOKUP(A1767,'Hospitalisation Details'!$K$2:$K$2344,'Hospitalisation Details'!$S$2:$S$2344,0)</f>
        <v>R1011</v>
      </c>
    </row>
    <row r="1768" spans="1:14" ht="15.6" x14ac:dyDescent="0.3">
      <c r="A1768" s="8" t="s">
        <v>603</v>
      </c>
      <c r="B1768" s="7" t="str">
        <f>_xlfn.XLOOKUP(A1768,'Customer Names'!E1768:E4102,'Customer Names'!H1768:H4102)</f>
        <v>Auer</v>
      </c>
      <c r="C1768" s="7">
        <v>23.56</v>
      </c>
      <c r="D1768" s="7" t="str">
        <f>_xlfn.XLOOKUP(A1768,'Medical Examinations'!J1768:J4102,'Medical Examinations'!M1768:M4102)</f>
        <v>Yes</v>
      </c>
      <c r="E1768" s="7" t="str">
        <f>_xlfn.XLOOKUP(A1768,'Medical Examinations'!J1768:J4102,'Medical Examinations'!N1768:N4102)</f>
        <v>No</v>
      </c>
      <c r="F1768" s="7" t="str">
        <f>_xlfn.XLOOKUP(A1768,'Medical Examinations'!J1768:J4102,'Medical Examinations'!O1768:O4102)</f>
        <v>No</v>
      </c>
      <c r="G1768" s="7">
        <v>1</v>
      </c>
      <c r="H1768" s="7" t="str">
        <f>_xlfn.XLOOKUP(A1768,'Medical Examinations'!J1768:J4102,'Medical Examinations'!Q1768:Q4102)</f>
        <v>No</v>
      </c>
      <c r="I1768" s="7" t="str">
        <f>_xlfn.XLOOKUP(A1768,'Medical Examinations'!J1768:J4102,'Medical Examinations'!S1768:S4102)</f>
        <v>Normal Weight</v>
      </c>
      <c r="J1768" s="7" t="str">
        <f>_xlfn.XLOOKUP(A1768,'Hospitalisation Details'!$K$2:$K$2344,'Hospitalisation Details'!$V$2:$V$2344,0)</f>
        <v>24-Jun-1988</v>
      </c>
      <c r="K1768" s="24">
        <f>_xlfn.XLOOKUP(A1768,'Hospitalisation Details'!$K$2:$K$2344,'Hospitalisation Details'!$P$2:$P$2344,0)</f>
        <v>4992.38</v>
      </c>
      <c r="L1768" s="24" t="str">
        <f>_xlfn.XLOOKUP(A1768,'Hospitalisation Details'!$K$2:$K$2344,'Hospitalisation Details'!$Q$2:$Q$2344,0)</f>
        <v>tier - 2</v>
      </c>
      <c r="M1768" s="5" t="str">
        <f>_xlfn.XLOOKUP(A1768,'Hospitalisation Details'!$K$2:$K$2344,'Hospitalisation Details'!$R$2:$R$2344,0)</f>
        <v>tier - 3</v>
      </c>
      <c r="N1768" s="5" t="str">
        <f>_xlfn.XLOOKUP(A1768,'Hospitalisation Details'!$K$2:$K$2344,'Hospitalisation Details'!$S$2:$S$2344,0)</f>
        <v>R1024</v>
      </c>
    </row>
    <row r="1769" spans="1:14" ht="15.6" x14ac:dyDescent="0.3">
      <c r="A1769" s="8" t="s">
        <v>602</v>
      </c>
      <c r="B1769" s="7" t="str">
        <f>_xlfn.XLOOKUP(A1769,'Customer Names'!E1769:E4103,'Customer Names'!H1769:H4103)</f>
        <v>Attar</v>
      </c>
      <c r="C1769" s="7">
        <v>15.84</v>
      </c>
      <c r="D1769" s="7" t="str">
        <f>_xlfn.XLOOKUP(A1769,'Medical Examinations'!J1769:J4103,'Medical Examinations'!M1769:M4103)</f>
        <v>No</v>
      </c>
      <c r="E1769" s="7" t="str">
        <f>_xlfn.XLOOKUP(A1769,'Medical Examinations'!J1769:J4103,'Medical Examinations'!N1769:N4103)</f>
        <v>No</v>
      </c>
      <c r="F1769" s="7" t="str">
        <f>_xlfn.XLOOKUP(A1769,'Medical Examinations'!J1769:J4103,'Medical Examinations'!O1769:O4103)</f>
        <v>No</v>
      </c>
      <c r="G1769" s="7">
        <v>2</v>
      </c>
      <c r="H1769" s="7" t="str">
        <f>_xlfn.XLOOKUP(A1769,'Medical Examinations'!J1769:J4103,'Medical Examinations'!Q1769:Q4103)</f>
        <v>No</v>
      </c>
      <c r="I1769" s="7" t="str">
        <f>_xlfn.XLOOKUP(A1769,'Medical Examinations'!J1769:J4103,'Medical Examinations'!S1769:S4103)</f>
        <v>Under Weight</v>
      </c>
      <c r="J1769" s="7" t="str">
        <f>_xlfn.XLOOKUP(A1769,'Hospitalisation Details'!$K$2:$K$2344,'Hospitalisation Details'!$V$2:$V$2344,0)</f>
        <v>7-Nov-1973</v>
      </c>
      <c r="K1769" s="24">
        <f>_xlfn.XLOOKUP(A1769,'Hospitalisation Details'!$K$2:$K$2344,'Hospitalisation Details'!$P$2:$P$2344,0)</f>
        <v>4985.22</v>
      </c>
      <c r="L1769" s="24" t="str">
        <f>_xlfn.XLOOKUP(A1769,'Hospitalisation Details'!$K$2:$K$2344,'Hospitalisation Details'!$Q$2:$Q$2344,0)</f>
        <v>tier - 2</v>
      </c>
      <c r="M1769" s="5" t="str">
        <f>_xlfn.XLOOKUP(A1769,'Hospitalisation Details'!$K$2:$K$2344,'Hospitalisation Details'!$R$2:$R$2344,0)</f>
        <v>tier - 3</v>
      </c>
      <c r="N1769" s="5" t="str">
        <f>_xlfn.XLOOKUP(A1769,'Hospitalisation Details'!$K$2:$K$2344,'Hospitalisation Details'!$S$2:$S$2344,0)</f>
        <v>R1013</v>
      </c>
    </row>
    <row r="1770" spans="1:14" ht="15.6" x14ac:dyDescent="0.3">
      <c r="A1770" s="8" t="s">
        <v>601</v>
      </c>
      <c r="B1770" s="7" t="str">
        <f>_xlfn.XLOOKUP(A1770,'Customer Names'!E1770:E4104,'Customer Names'!H1770:H4104)</f>
        <v>Misuraca</v>
      </c>
      <c r="C1770" s="7">
        <v>36.630000000000003</v>
      </c>
      <c r="D1770" s="7" t="str">
        <f>_xlfn.XLOOKUP(A1770,'Medical Examinations'!J1770:J4104,'Medical Examinations'!M1770:M4104)</f>
        <v>No</v>
      </c>
      <c r="E1770" s="7" t="str">
        <f>_xlfn.XLOOKUP(A1770,'Medical Examinations'!J1770:J4104,'Medical Examinations'!N1770:N4104)</f>
        <v>No</v>
      </c>
      <c r="F1770" s="7" t="str">
        <f>_xlfn.XLOOKUP(A1770,'Medical Examinations'!J1770:J4104,'Medical Examinations'!O1770:O4104)</f>
        <v>No</v>
      </c>
      <c r="G1770" s="7">
        <v>0</v>
      </c>
      <c r="H1770" s="7" t="str">
        <f>_xlfn.XLOOKUP(A1770,'Medical Examinations'!J1770:J4104,'Medical Examinations'!Q1770:Q4104)</f>
        <v>No</v>
      </c>
      <c r="I1770" s="7" t="str">
        <f>_xlfn.XLOOKUP(A1770,'Medical Examinations'!J1770:J4104,'Medical Examinations'!S1770:S4104)</f>
        <v>Obesity</v>
      </c>
      <c r="J1770" s="7" t="str">
        <f>_xlfn.XLOOKUP(A1770,'Hospitalisation Details'!$K$2:$K$2344,'Hospitalisation Details'!$V$2:$V$2344,0)</f>
        <v>30-Aug-1991</v>
      </c>
      <c r="K1770" s="24">
        <f>_xlfn.XLOOKUP(A1770,'Hospitalisation Details'!$K$2:$K$2344,'Hospitalisation Details'!$P$2:$P$2344,0)</f>
        <v>4949.76</v>
      </c>
      <c r="L1770" s="24" t="str">
        <f>_xlfn.XLOOKUP(A1770,'Hospitalisation Details'!$K$2:$K$2344,'Hospitalisation Details'!$Q$2:$Q$2344,0)</f>
        <v>tier - 2</v>
      </c>
      <c r="M1770" s="5" t="str">
        <f>_xlfn.XLOOKUP(A1770,'Hospitalisation Details'!$K$2:$K$2344,'Hospitalisation Details'!$R$2:$R$2344,0)</f>
        <v>tier - 1</v>
      </c>
      <c r="N1770" s="5" t="str">
        <f>_xlfn.XLOOKUP(A1770,'Hospitalisation Details'!$K$2:$K$2344,'Hospitalisation Details'!$S$2:$S$2344,0)</f>
        <v>R1013</v>
      </c>
    </row>
    <row r="1771" spans="1:14" ht="15.6" x14ac:dyDescent="0.3">
      <c r="A1771" s="8" t="s">
        <v>600</v>
      </c>
      <c r="B1771" s="7" t="str">
        <f>_xlfn.XLOOKUP(A1771,'Customer Names'!E1771:E4105,'Customer Names'!H1771:H4105)</f>
        <v>Spannaus</v>
      </c>
      <c r="C1771" s="7">
        <v>16.47</v>
      </c>
      <c r="D1771" s="7" t="str">
        <f>_xlfn.XLOOKUP(A1771,'Medical Examinations'!J1771:J4105,'Medical Examinations'!M1771:M4105)</f>
        <v>No</v>
      </c>
      <c r="E1771" s="7" t="str">
        <f>_xlfn.XLOOKUP(A1771,'Medical Examinations'!J1771:J4105,'Medical Examinations'!N1771:N4105)</f>
        <v>No</v>
      </c>
      <c r="F1771" s="7" t="str">
        <f>_xlfn.XLOOKUP(A1771,'Medical Examinations'!J1771:J4105,'Medical Examinations'!O1771:O4105)</f>
        <v>No</v>
      </c>
      <c r="G1771" s="7">
        <v>0</v>
      </c>
      <c r="H1771" s="7" t="str">
        <f>_xlfn.XLOOKUP(A1771,'Medical Examinations'!J1771:J4105,'Medical Examinations'!Q1771:Q4105)</f>
        <v>No</v>
      </c>
      <c r="I1771" s="7" t="str">
        <f>_xlfn.XLOOKUP(A1771,'Medical Examinations'!J1771:J4105,'Medical Examinations'!S1771:S4105)</f>
        <v>Under Weight</v>
      </c>
      <c r="J1771" s="7" t="str">
        <f>_xlfn.XLOOKUP(A1771,'Hospitalisation Details'!$K$2:$K$2344,'Hospitalisation Details'!$V$2:$V$2344,0)</f>
        <v>26-Jun-1974</v>
      </c>
      <c r="K1771" s="24">
        <f>_xlfn.XLOOKUP(A1771,'Hospitalisation Details'!$K$2:$K$2344,'Hospitalisation Details'!$P$2:$P$2344,0)</f>
        <v>4942.0600000000004</v>
      </c>
      <c r="L1771" s="24" t="str">
        <f>_xlfn.XLOOKUP(A1771,'Hospitalisation Details'!$K$2:$K$2344,'Hospitalisation Details'!$Q$2:$Q$2344,0)</f>
        <v>tier - 2</v>
      </c>
      <c r="M1771" s="5" t="str">
        <f>_xlfn.XLOOKUP(A1771,'Hospitalisation Details'!$K$2:$K$2344,'Hospitalisation Details'!$R$2:$R$2344,0)</f>
        <v>tier - 2</v>
      </c>
      <c r="N1771" s="5" t="str">
        <f>_xlfn.XLOOKUP(A1771,'Hospitalisation Details'!$K$2:$K$2344,'Hospitalisation Details'!$S$2:$S$2344,0)</f>
        <v>R1013</v>
      </c>
    </row>
    <row r="1772" spans="1:14" ht="15.6" x14ac:dyDescent="0.3">
      <c r="A1772" s="8" t="s">
        <v>599</v>
      </c>
      <c r="B1772" s="7" t="str">
        <f>_xlfn.XLOOKUP(A1772,'Customer Names'!E1772:E4106,'Customer Names'!H1772:H4106)</f>
        <v>Tarbiat</v>
      </c>
      <c r="C1772" s="7">
        <v>25.8</v>
      </c>
      <c r="D1772" s="7" t="str">
        <f>_xlfn.XLOOKUP(A1772,'Medical Examinations'!J1772:J4106,'Medical Examinations'!M1772:M4106)</f>
        <v>No</v>
      </c>
      <c r="E1772" s="7" t="str">
        <f>_xlfn.XLOOKUP(A1772,'Medical Examinations'!J1772:J4106,'Medical Examinations'!N1772:N4106)</f>
        <v>No</v>
      </c>
      <c r="F1772" s="7" t="str">
        <f>_xlfn.XLOOKUP(A1772,'Medical Examinations'!J1772:J4106,'Medical Examinations'!O1772:O4106)</f>
        <v>No</v>
      </c>
      <c r="G1772" s="7">
        <v>0</v>
      </c>
      <c r="H1772" s="7" t="str">
        <f>_xlfn.XLOOKUP(A1772,'Medical Examinations'!J1772:J4106,'Medical Examinations'!Q1772:Q4106)</f>
        <v>No</v>
      </c>
      <c r="I1772" s="7" t="str">
        <f>_xlfn.XLOOKUP(A1772,'Medical Examinations'!J1772:J4106,'Medical Examinations'!S1772:S4106)</f>
        <v>Over Weight</v>
      </c>
      <c r="J1772" s="7" t="str">
        <f>_xlfn.XLOOKUP(A1772,'Hospitalisation Details'!$K$2:$K$2344,'Hospitalisation Details'!$V$2:$V$2344,0)</f>
        <v>27-Nov-1991</v>
      </c>
      <c r="K1772" s="24">
        <f>_xlfn.XLOOKUP(A1772,'Hospitalisation Details'!$K$2:$K$2344,'Hospitalisation Details'!$P$2:$P$2344,0)</f>
        <v>4934.71</v>
      </c>
      <c r="L1772" s="24" t="str">
        <f>_xlfn.XLOOKUP(A1772,'Hospitalisation Details'!$K$2:$K$2344,'Hospitalisation Details'!$Q$2:$Q$2344,0)</f>
        <v>tier - 2</v>
      </c>
      <c r="M1772" s="5" t="str">
        <f>_xlfn.XLOOKUP(A1772,'Hospitalisation Details'!$K$2:$K$2344,'Hospitalisation Details'!$R$2:$R$2344,0)</f>
        <v>tier - 3</v>
      </c>
      <c r="N1772" s="5" t="str">
        <f>_xlfn.XLOOKUP(A1772,'Hospitalisation Details'!$K$2:$K$2344,'Hospitalisation Details'!$S$2:$S$2344,0)</f>
        <v>R1011</v>
      </c>
    </row>
    <row r="1773" spans="1:14" ht="15.6" x14ac:dyDescent="0.3">
      <c r="A1773" s="8" t="s">
        <v>598</v>
      </c>
      <c r="B1773" s="7" t="str">
        <f>_xlfn.XLOOKUP(A1773,'Customer Names'!E1773:E4107,'Customer Names'!H1773:H4107)</f>
        <v>Pulkkinen</v>
      </c>
      <c r="C1773" s="7">
        <v>23.6</v>
      </c>
      <c r="D1773" s="7" t="str">
        <f>_xlfn.XLOOKUP(A1773,'Medical Examinations'!J1773:J4107,'Medical Examinations'!M1773:M4107)</f>
        <v>No</v>
      </c>
      <c r="E1773" s="7" t="str">
        <f>_xlfn.XLOOKUP(A1773,'Medical Examinations'!J1773:J4107,'Medical Examinations'!N1773:N4107)</f>
        <v>No</v>
      </c>
      <c r="F1773" s="7" t="str">
        <f>_xlfn.XLOOKUP(A1773,'Medical Examinations'!J1773:J4107,'Medical Examinations'!O1773:O4107)</f>
        <v>No</v>
      </c>
      <c r="G1773" s="7">
        <v>0</v>
      </c>
      <c r="H1773" s="7" t="str">
        <f>_xlfn.XLOOKUP(A1773,'Medical Examinations'!J1773:J4107,'Medical Examinations'!Q1773:Q4107)</f>
        <v>No</v>
      </c>
      <c r="I1773" s="7" t="str">
        <f>_xlfn.XLOOKUP(A1773,'Medical Examinations'!J1773:J4107,'Medical Examinations'!S1773:S4107)</f>
        <v>Normal Weight</v>
      </c>
      <c r="J1773" s="7" t="str">
        <f>_xlfn.XLOOKUP(A1773,'Hospitalisation Details'!$K$2:$K$2344,'Hospitalisation Details'!$V$2:$V$2344,0)</f>
        <v>23-Aug-1991</v>
      </c>
      <c r="K1773" s="24">
        <f>_xlfn.XLOOKUP(A1773,'Hospitalisation Details'!$K$2:$K$2344,'Hospitalisation Details'!$P$2:$P$2344,0)</f>
        <v>4931.6499999999996</v>
      </c>
      <c r="L1773" s="24" t="str">
        <f>_xlfn.XLOOKUP(A1773,'Hospitalisation Details'!$K$2:$K$2344,'Hospitalisation Details'!$Q$2:$Q$2344,0)</f>
        <v>tier - 2</v>
      </c>
      <c r="M1773" s="5" t="str">
        <f>_xlfn.XLOOKUP(A1773,'Hospitalisation Details'!$K$2:$K$2344,'Hospitalisation Details'!$R$2:$R$2344,0)</f>
        <v>tier - 3</v>
      </c>
      <c r="N1773" s="5" t="str">
        <f>_xlfn.XLOOKUP(A1773,'Hospitalisation Details'!$K$2:$K$2344,'Hospitalisation Details'!$S$2:$S$2344,0)</f>
        <v>R1011</v>
      </c>
    </row>
    <row r="1774" spans="1:14" ht="15.6" x14ac:dyDescent="0.3">
      <c r="A1774" s="8" t="s">
        <v>597</v>
      </c>
      <c r="B1774" s="7" t="str">
        <f>_xlfn.XLOOKUP(A1774,'Customer Names'!E1774:E4108,'Customer Names'!H1774:H4108)</f>
        <v>Trnovcova</v>
      </c>
      <c r="C1774" s="7">
        <v>32.11</v>
      </c>
      <c r="D1774" s="7" t="str">
        <f>_xlfn.XLOOKUP(A1774,'Medical Examinations'!J1774:J4108,'Medical Examinations'!M1774:M4108)</f>
        <v>No</v>
      </c>
      <c r="E1774" s="7" t="str">
        <f>_xlfn.XLOOKUP(A1774,'Medical Examinations'!J1774:J4108,'Medical Examinations'!N1774:N4108)</f>
        <v>No</v>
      </c>
      <c r="F1774" s="7" t="str">
        <f>_xlfn.XLOOKUP(A1774,'Medical Examinations'!J1774:J4108,'Medical Examinations'!O1774:O4108)</f>
        <v>Yes</v>
      </c>
      <c r="G1774" s="7">
        <v>1</v>
      </c>
      <c r="H1774" s="7" t="str">
        <f>_xlfn.XLOOKUP(A1774,'Medical Examinations'!J1774:J4108,'Medical Examinations'!Q1774:Q4108)</f>
        <v>No</v>
      </c>
      <c r="I1774" s="7" t="str">
        <f>_xlfn.XLOOKUP(A1774,'Medical Examinations'!J1774:J4108,'Medical Examinations'!S1774:S4108)</f>
        <v>Obesity</v>
      </c>
      <c r="J1774" s="7" t="str">
        <f>_xlfn.XLOOKUP(A1774,'Hospitalisation Details'!$K$2:$K$2344,'Hospitalisation Details'!$V$2:$V$2344,0)</f>
        <v>10-Aug-1993</v>
      </c>
      <c r="K1774" s="24">
        <f>_xlfn.XLOOKUP(A1774,'Hospitalisation Details'!$K$2:$K$2344,'Hospitalisation Details'!$P$2:$P$2344,0)</f>
        <v>4922.92</v>
      </c>
      <c r="L1774" s="24" t="str">
        <f>_xlfn.XLOOKUP(A1774,'Hospitalisation Details'!$K$2:$K$2344,'Hospitalisation Details'!$Q$2:$Q$2344,0)</f>
        <v>tier - 2</v>
      </c>
      <c r="M1774" s="5" t="str">
        <f>_xlfn.XLOOKUP(A1774,'Hospitalisation Details'!$K$2:$K$2344,'Hospitalisation Details'!$R$2:$R$2344,0)</f>
        <v>tier - 2</v>
      </c>
      <c r="N1774" s="5" t="str">
        <f>_xlfn.XLOOKUP(A1774,'Hospitalisation Details'!$K$2:$K$2344,'Hospitalisation Details'!$S$2:$S$2344,0)</f>
        <v>R1012</v>
      </c>
    </row>
    <row r="1775" spans="1:14" ht="15.6" x14ac:dyDescent="0.3">
      <c r="A1775" s="8" t="s">
        <v>596</v>
      </c>
      <c r="B1775" s="7" t="str">
        <f>_xlfn.XLOOKUP(A1775,'Customer Names'!E1775:E4109,'Customer Names'!H1775:H4109)</f>
        <v>Anthony</v>
      </c>
      <c r="C1775" s="7">
        <v>30.114999999999998</v>
      </c>
      <c r="D1775" s="7" t="str">
        <f>_xlfn.XLOOKUP(A1775,'Medical Examinations'!J1775:J4109,'Medical Examinations'!M1775:M4109)</f>
        <v>No</v>
      </c>
      <c r="E1775" s="7" t="str">
        <f>_xlfn.XLOOKUP(A1775,'Medical Examinations'!J1775:J4109,'Medical Examinations'!N1775:N4109)</f>
        <v>No</v>
      </c>
      <c r="F1775" s="7" t="str">
        <f>_xlfn.XLOOKUP(A1775,'Medical Examinations'!J1775:J4109,'Medical Examinations'!O1775:O4109)</f>
        <v>No</v>
      </c>
      <c r="G1775" s="7">
        <v>0</v>
      </c>
      <c r="H1775" s="7" t="str">
        <f>_xlfn.XLOOKUP(A1775,'Medical Examinations'!J1775:J4109,'Medical Examinations'!Q1775:Q4109)</f>
        <v>No</v>
      </c>
      <c r="I1775" s="7" t="str">
        <f>_xlfn.XLOOKUP(A1775,'Medical Examinations'!J1775:J4109,'Medical Examinations'!S1775:S4109)</f>
        <v>Obesity</v>
      </c>
      <c r="J1775" s="7" t="str">
        <f>_xlfn.XLOOKUP(A1775,'Hospitalisation Details'!$K$2:$K$2344,'Hospitalisation Details'!$V$2:$V$2344,0)</f>
        <v>21-Aug-2002</v>
      </c>
      <c r="K1775" s="24">
        <f>_xlfn.XLOOKUP(A1775,'Hospitalisation Details'!$K$2:$K$2344,'Hospitalisation Details'!$P$2:$P$2344,0)</f>
        <v>4915.0600000000004</v>
      </c>
      <c r="L1775" s="24" t="str">
        <f>_xlfn.XLOOKUP(A1775,'Hospitalisation Details'!$K$2:$K$2344,'Hospitalisation Details'!$Q$2:$Q$2344,0)</f>
        <v>tier - 2</v>
      </c>
      <c r="M1775" s="5" t="str">
        <f>_xlfn.XLOOKUP(A1775,'Hospitalisation Details'!$K$2:$K$2344,'Hospitalisation Details'!$R$2:$R$2344,0)</f>
        <v>tier - 1</v>
      </c>
      <c r="N1775" s="5" t="str">
        <f>_xlfn.XLOOKUP(A1775,'Hospitalisation Details'!$K$2:$K$2344,'Hospitalisation Details'!$S$2:$S$2344,0)</f>
        <v>R1017</v>
      </c>
    </row>
    <row r="1776" spans="1:14" ht="15.6" x14ac:dyDescent="0.3">
      <c r="A1776" s="8" t="s">
        <v>595</v>
      </c>
      <c r="B1776" s="7" t="str">
        <f>_xlfn.XLOOKUP(A1776,'Customer Names'!E1776:E4110,'Customer Names'!H1776:H4110)</f>
        <v>Hetrick</v>
      </c>
      <c r="C1776" s="7">
        <v>20.28</v>
      </c>
      <c r="D1776" s="7" t="str">
        <f>_xlfn.XLOOKUP(A1776,'Medical Examinations'!J1776:J4110,'Medical Examinations'!M1776:M4110)</f>
        <v>Yes</v>
      </c>
      <c r="E1776" s="7" t="str">
        <f>_xlfn.XLOOKUP(A1776,'Medical Examinations'!J1776:J4110,'Medical Examinations'!N1776:N4110)</f>
        <v>No</v>
      </c>
      <c r="F1776" s="7" t="str">
        <f>_xlfn.XLOOKUP(A1776,'Medical Examinations'!J1776:J4110,'Medical Examinations'!O1776:O4110)</f>
        <v>No</v>
      </c>
      <c r="G1776" s="7">
        <v>0</v>
      </c>
      <c r="H1776" s="7" t="str">
        <f>_xlfn.XLOOKUP(A1776,'Medical Examinations'!J1776:J4110,'Medical Examinations'!Q1776:Q4110)</f>
        <v>No</v>
      </c>
      <c r="I1776" s="7" t="str">
        <f>_xlfn.XLOOKUP(A1776,'Medical Examinations'!J1776:J4110,'Medical Examinations'!S1776:S4110)</f>
        <v>Normal Weight</v>
      </c>
      <c r="J1776" s="7" t="str">
        <f>_xlfn.XLOOKUP(A1776,'Hospitalisation Details'!$K$2:$K$2344,'Hospitalisation Details'!$V$2:$V$2344,0)</f>
        <v>18-Oct-1981</v>
      </c>
      <c r="K1776" s="24">
        <f>_xlfn.XLOOKUP(A1776,'Hospitalisation Details'!$K$2:$K$2344,'Hospitalisation Details'!$P$2:$P$2344,0)</f>
        <v>4911.8900000000003</v>
      </c>
      <c r="L1776" s="24" t="str">
        <f>_xlfn.XLOOKUP(A1776,'Hospitalisation Details'!$K$2:$K$2344,'Hospitalisation Details'!$Q$2:$Q$2344,0)</f>
        <v>tier - 2</v>
      </c>
      <c r="M1776" s="5" t="str">
        <f>_xlfn.XLOOKUP(A1776,'Hospitalisation Details'!$K$2:$K$2344,'Hospitalisation Details'!$R$2:$R$2344,0)</f>
        <v>tier - 3</v>
      </c>
      <c r="N1776" s="5" t="str">
        <f>_xlfn.XLOOKUP(A1776,'Hospitalisation Details'!$K$2:$K$2344,'Hospitalisation Details'!$S$2:$S$2344,0)</f>
        <v>R1013</v>
      </c>
    </row>
    <row r="1777" spans="1:14" ht="15.6" x14ac:dyDescent="0.3">
      <c r="A1777" s="8" t="s">
        <v>594</v>
      </c>
      <c r="B1777" s="7" t="str">
        <f>_xlfn.XLOOKUP(A1777,'Customer Names'!E1777:E4111,'Customer Names'!H1777:H4111)</f>
        <v>Stern</v>
      </c>
      <c r="C1777" s="7">
        <v>20.234999999999999</v>
      </c>
      <c r="D1777" s="7" t="str">
        <f>_xlfn.XLOOKUP(A1777,'Medical Examinations'!J1777:J4111,'Medical Examinations'!M1777:M4111)</f>
        <v>No</v>
      </c>
      <c r="E1777" s="7" t="str">
        <f>_xlfn.XLOOKUP(A1777,'Medical Examinations'!J1777:J4111,'Medical Examinations'!N1777:N4111)</f>
        <v>No</v>
      </c>
      <c r="F1777" s="7" t="str">
        <f>_xlfn.XLOOKUP(A1777,'Medical Examinations'!J1777:J4111,'Medical Examinations'!O1777:O4111)</f>
        <v>Yes</v>
      </c>
      <c r="G1777" s="7">
        <v>1</v>
      </c>
      <c r="H1777" s="7" t="str">
        <f>_xlfn.XLOOKUP(A1777,'Medical Examinations'!J1777:J4111,'Medical Examinations'!Q1777:Q4111)</f>
        <v>No</v>
      </c>
      <c r="I1777" s="7" t="str">
        <f>_xlfn.XLOOKUP(A1777,'Medical Examinations'!J1777:J4111,'Medical Examinations'!S1777:S4111)</f>
        <v>Normal Weight</v>
      </c>
      <c r="J1777" s="7" t="str">
        <f>_xlfn.XLOOKUP(A1777,'Hospitalisation Details'!$K$2:$K$2344,'Hospitalisation Details'!$V$2:$V$2344,0)</f>
        <v>10-Jul-1993</v>
      </c>
      <c r="K1777" s="24">
        <f>_xlfn.XLOOKUP(A1777,'Hospitalisation Details'!$K$2:$K$2344,'Hospitalisation Details'!$P$2:$P$2344,0)</f>
        <v>4906.41</v>
      </c>
      <c r="L1777" s="24" t="str">
        <f>_xlfn.XLOOKUP(A1777,'Hospitalisation Details'!$K$2:$K$2344,'Hospitalisation Details'!$Q$2:$Q$2344,0)</f>
        <v>tier - 2</v>
      </c>
      <c r="M1777" s="5" t="str">
        <f>_xlfn.XLOOKUP(A1777,'Hospitalisation Details'!$K$2:$K$2344,'Hospitalisation Details'!$R$2:$R$2344,0)</f>
        <v>tier - 1</v>
      </c>
      <c r="N1777" s="5" t="str">
        <f>_xlfn.XLOOKUP(A1777,'Hospitalisation Details'!$K$2:$K$2344,'Hospitalisation Details'!$S$2:$S$2344,0)</f>
        <v>R1012</v>
      </c>
    </row>
    <row r="1778" spans="1:14" ht="15.6" x14ac:dyDescent="0.3">
      <c r="A1778" s="8" t="s">
        <v>593</v>
      </c>
      <c r="B1778" s="7" t="str">
        <f>_xlfn.XLOOKUP(A1778,'Customer Names'!E1778:E4112,'Customer Names'!H1778:H4112)</f>
        <v>Newman</v>
      </c>
      <c r="C1778" s="7">
        <v>25.27</v>
      </c>
      <c r="D1778" s="7" t="str">
        <f>_xlfn.XLOOKUP(A1778,'Medical Examinations'!J1778:J4112,'Medical Examinations'!M1778:M4112)</f>
        <v>Yes</v>
      </c>
      <c r="E1778" s="7" t="str">
        <f>_xlfn.XLOOKUP(A1778,'Medical Examinations'!J1778:J4112,'Medical Examinations'!N1778:N4112)</f>
        <v>No</v>
      </c>
      <c r="F1778" s="7" t="str">
        <f>_xlfn.XLOOKUP(A1778,'Medical Examinations'!J1778:J4112,'Medical Examinations'!O1778:O4112)</f>
        <v>No</v>
      </c>
      <c r="G1778" s="7">
        <v>1</v>
      </c>
      <c r="H1778" s="7" t="str">
        <f>_xlfn.XLOOKUP(A1778,'Medical Examinations'!J1778:J4112,'Medical Examinations'!Q1778:Q4112)</f>
        <v>No</v>
      </c>
      <c r="I1778" s="7" t="str">
        <f>_xlfn.XLOOKUP(A1778,'Medical Examinations'!J1778:J4112,'Medical Examinations'!S1778:S4112)</f>
        <v>Over Weight</v>
      </c>
      <c r="J1778" s="7" t="str">
        <f>_xlfn.XLOOKUP(A1778,'Hospitalisation Details'!$K$2:$K$2344,'Hospitalisation Details'!$V$2:$V$2344,0)</f>
        <v>23-Sep-1988</v>
      </c>
      <c r="K1778" s="24">
        <f>_xlfn.XLOOKUP(A1778,'Hospitalisation Details'!$K$2:$K$2344,'Hospitalisation Details'!$P$2:$P$2344,0)</f>
        <v>4894.75</v>
      </c>
      <c r="L1778" s="24" t="str">
        <f>_xlfn.XLOOKUP(A1778,'Hospitalisation Details'!$K$2:$K$2344,'Hospitalisation Details'!$Q$2:$Q$2344,0)</f>
        <v>tier - 3</v>
      </c>
      <c r="M1778" s="5" t="str">
        <f>_xlfn.XLOOKUP(A1778,'Hospitalisation Details'!$K$2:$K$2344,'Hospitalisation Details'!$R$2:$R$2344,0)</f>
        <v>tier - 3</v>
      </c>
      <c r="N1778" s="5" t="str">
        <f>_xlfn.XLOOKUP(A1778,'Hospitalisation Details'!$K$2:$K$2344,'Hospitalisation Details'!$S$2:$S$2344,0)</f>
        <v>R1012</v>
      </c>
    </row>
    <row r="1779" spans="1:14" ht="15.6" x14ac:dyDescent="0.3">
      <c r="A1779" s="8" t="s">
        <v>592</v>
      </c>
      <c r="B1779" s="7" t="str">
        <f>_xlfn.XLOOKUP(A1779,'Customer Names'!E1779:E4113,'Customer Names'!H1779:H4113)</f>
        <v>Reasoner</v>
      </c>
      <c r="C1779" s="7">
        <v>24.24</v>
      </c>
      <c r="D1779" s="7" t="str">
        <f>_xlfn.XLOOKUP(A1779,'Medical Examinations'!J1779:J4113,'Medical Examinations'!M1779:M4113)</f>
        <v>No</v>
      </c>
      <c r="E1779" s="7" t="str">
        <f>_xlfn.XLOOKUP(A1779,'Medical Examinations'!J1779:J4113,'Medical Examinations'!N1779:N4113)</f>
        <v>No</v>
      </c>
      <c r="F1779" s="7" t="str">
        <f>_xlfn.XLOOKUP(A1779,'Medical Examinations'!J1779:J4113,'Medical Examinations'!O1779:O4113)</f>
        <v>No</v>
      </c>
      <c r="G1779" s="7">
        <v>0</v>
      </c>
      <c r="H1779" s="7" t="str">
        <f>_xlfn.XLOOKUP(A1779,'Medical Examinations'!J1779:J4113,'Medical Examinations'!Q1779:Q4113)</f>
        <v>No</v>
      </c>
      <c r="I1779" s="7" t="str">
        <f>_xlfn.XLOOKUP(A1779,'Medical Examinations'!J1779:J4113,'Medical Examinations'!S1779:S4113)</f>
        <v>Normal Weight</v>
      </c>
      <c r="J1779" s="7" t="str">
        <f>_xlfn.XLOOKUP(A1779,'Hospitalisation Details'!$K$2:$K$2344,'Hospitalisation Details'!$V$2:$V$2344,0)</f>
        <v>28-Nov-1990</v>
      </c>
      <c r="K1779" s="24">
        <f>_xlfn.XLOOKUP(A1779,'Hospitalisation Details'!$K$2:$K$2344,'Hospitalisation Details'!$P$2:$P$2344,0)</f>
        <v>4894.3900000000003</v>
      </c>
      <c r="L1779" s="24" t="str">
        <f>_xlfn.XLOOKUP(A1779,'Hospitalisation Details'!$K$2:$K$2344,'Hospitalisation Details'!$Q$2:$Q$2344,0)</f>
        <v>tier - 2</v>
      </c>
      <c r="M1779" s="5" t="str">
        <f>_xlfn.XLOOKUP(A1779,'Hospitalisation Details'!$K$2:$K$2344,'Hospitalisation Details'!$R$2:$R$2344,0)</f>
        <v>tier - 3</v>
      </c>
      <c r="N1779" s="5" t="str">
        <f>_xlfn.XLOOKUP(A1779,'Hospitalisation Details'!$K$2:$K$2344,'Hospitalisation Details'!$S$2:$S$2344,0)</f>
        <v>R1013</v>
      </c>
    </row>
    <row r="1780" spans="1:14" ht="15.6" x14ac:dyDescent="0.3">
      <c r="A1780" s="8" t="s">
        <v>591</v>
      </c>
      <c r="B1780" s="7" t="str">
        <f>_xlfn.XLOOKUP(A1780,'Customer Names'!E1780:E4114,'Customer Names'!H1780:H4114)</f>
        <v>Mone</v>
      </c>
      <c r="C1780" s="7">
        <v>35.75</v>
      </c>
      <c r="D1780" s="7" t="str">
        <f>_xlfn.XLOOKUP(A1780,'Medical Examinations'!J1780:J4114,'Medical Examinations'!M1780:M4114)</f>
        <v>No</v>
      </c>
      <c r="E1780" s="7" t="str">
        <f>_xlfn.XLOOKUP(A1780,'Medical Examinations'!J1780:J4114,'Medical Examinations'!N1780:N4114)</f>
        <v>No</v>
      </c>
      <c r="F1780" s="7" t="str">
        <f>_xlfn.XLOOKUP(A1780,'Medical Examinations'!J1780:J4114,'Medical Examinations'!O1780:O4114)</f>
        <v>No</v>
      </c>
      <c r="G1780" s="7">
        <v>0</v>
      </c>
      <c r="H1780" s="7" t="str">
        <f>_xlfn.XLOOKUP(A1780,'Medical Examinations'!J1780:J4114,'Medical Examinations'!Q1780:Q4114)</f>
        <v>No</v>
      </c>
      <c r="I1780" s="7" t="str">
        <f>_xlfn.XLOOKUP(A1780,'Medical Examinations'!J1780:J4114,'Medical Examinations'!S1780:S4114)</f>
        <v>Obesity</v>
      </c>
      <c r="J1780" s="7" t="str">
        <f>_xlfn.XLOOKUP(A1780,'Hospitalisation Details'!$K$2:$K$2344,'Hospitalisation Details'!$V$2:$V$2344,0)</f>
        <v>10-Jul-1989</v>
      </c>
      <c r="K1780" s="24">
        <f>_xlfn.XLOOKUP(A1780,'Hospitalisation Details'!$K$2:$K$2344,'Hospitalisation Details'!$P$2:$P$2344,0)</f>
        <v>4890</v>
      </c>
      <c r="L1780" s="24" t="str">
        <f>_xlfn.XLOOKUP(A1780,'Hospitalisation Details'!$K$2:$K$2344,'Hospitalisation Details'!$Q$2:$Q$2344,0)</f>
        <v>tier - 3</v>
      </c>
      <c r="M1780" s="5" t="str">
        <f>_xlfn.XLOOKUP(A1780,'Hospitalisation Details'!$K$2:$K$2344,'Hospitalisation Details'!$R$2:$R$2344,0)</f>
        <v>tier - 2</v>
      </c>
      <c r="N1780" s="5" t="str">
        <f>_xlfn.XLOOKUP(A1780,'Hospitalisation Details'!$K$2:$K$2344,'Hospitalisation Details'!$S$2:$S$2344,0)</f>
        <v>R1013</v>
      </c>
    </row>
    <row r="1781" spans="1:14" ht="15.6" x14ac:dyDescent="0.3">
      <c r="A1781" s="8" t="s">
        <v>590</v>
      </c>
      <c r="B1781" s="7" t="str">
        <f>_xlfn.XLOOKUP(A1781,'Customer Names'!E1781:E4115,'Customer Names'!H1781:H4115)</f>
        <v>Powers</v>
      </c>
      <c r="C1781" s="7">
        <v>29.92</v>
      </c>
      <c r="D1781" s="7" t="str">
        <f>_xlfn.XLOOKUP(A1781,'Medical Examinations'!J1781:J4115,'Medical Examinations'!M1781:M4115)</f>
        <v>Yes</v>
      </c>
      <c r="E1781" s="7" t="str">
        <f>_xlfn.XLOOKUP(A1781,'Medical Examinations'!J1781:J4115,'Medical Examinations'!N1781:N4115)</f>
        <v>No</v>
      </c>
      <c r="F1781" s="7" t="str">
        <f>_xlfn.XLOOKUP(A1781,'Medical Examinations'!J1781:J4115,'Medical Examinations'!O1781:O4115)</f>
        <v>No</v>
      </c>
      <c r="G1781" s="7">
        <v>1</v>
      </c>
      <c r="H1781" s="7" t="str">
        <f>_xlfn.XLOOKUP(A1781,'Medical Examinations'!J1781:J4115,'Medical Examinations'!Q1781:Q4115)</f>
        <v>No</v>
      </c>
      <c r="I1781" s="7" t="str">
        <f>_xlfn.XLOOKUP(A1781,'Medical Examinations'!J1781:J4115,'Medical Examinations'!S1781:S4115)</f>
        <v>Over Weight</v>
      </c>
      <c r="J1781" s="7" t="str">
        <f>_xlfn.XLOOKUP(A1781,'Hospitalisation Details'!$K$2:$K$2344,'Hospitalisation Details'!$V$2:$V$2344,0)</f>
        <v>27-Oct-1986</v>
      </c>
      <c r="K1781" s="24">
        <f>_xlfn.XLOOKUP(A1781,'Hospitalisation Details'!$K$2:$K$2344,'Hospitalisation Details'!$P$2:$P$2344,0)</f>
        <v>4889.04</v>
      </c>
      <c r="L1781" s="24" t="str">
        <f>_xlfn.XLOOKUP(A1781,'Hospitalisation Details'!$K$2:$K$2344,'Hospitalisation Details'!$Q$2:$Q$2344,0)</f>
        <v>tier - 2</v>
      </c>
      <c r="M1781" s="5" t="str">
        <f>_xlfn.XLOOKUP(A1781,'Hospitalisation Details'!$K$2:$K$2344,'Hospitalisation Details'!$R$2:$R$2344,0)</f>
        <v>tier - 1</v>
      </c>
      <c r="N1781" s="5" t="str">
        <f>_xlfn.XLOOKUP(A1781,'Hospitalisation Details'!$K$2:$K$2344,'Hospitalisation Details'!$S$2:$S$2344,0)</f>
        <v>R1013</v>
      </c>
    </row>
    <row r="1782" spans="1:14" ht="15.6" x14ac:dyDescent="0.3">
      <c r="A1782" s="8" t="s">
        <v>589</v>
      </c>
      <c r="B1782" s="7" t="str">
        <f>_xlfn.XLOOKUP(A1782,'Customer Names'!E1782:E4116,'Customer Names'!H1782:H4116)</f>
        <v>Ulery</v>
      </c>
      <c r="C1782" s="7">
        <v>26.2</v>
      </c>
      <c r="D1782" s="7" t="str">
        <f>_xlfn.XLOOKUP(A1782,'Medical Examinations'!J1782:J4116,'Medical Examinations'!M1782:M4116)</f>
        <v>Yes</v>
      </c>
      <c r="E1782" s="7" t="str">
        <f>_xlfn.XLOOKUP(A1782,'Medical Examinations'!J1782:J4116,'Medical Examinations'!N1782:N4116)</f>
        <v>No</v>
      </c>
      <c r="F1782" s="7" t="str">
        <f>_xlfn.XLOOKUP(A1782,'Medical Examinations'!J1782:J4116,'Medical Examinations'!O1782:O4116)</f>
        <v>No</v>
      </c>
      <c r="G1782" s="7">
        <v>1</v>
      </c>
      <c r="H1782" s="7" t="str">
        <f>_xlfn.XLOOKUP(A1782,'Medical Examinations'!J1782:J4116,'Medical Examinations'!Q1782:Q4116)</f>
        <v>No</v>
      </c>
      <c r="I1782" s="7" t="str">
        <f>_xlfn.XLOOKUP(A1782,'Medical Examinations'!J1782:J4116,'Medical Examinations'!S1782:S4116)</f>
        <v>Over Weight</v>
      </c>
      <c r="J1782" s="7" t="str">
        <f>_xlfn.XLOOKUP(A1782,'Hospitalisation Details'!$K$2:$K$2344,'Hospitalisation Details'!$V$2:$V$2344,0)</f>
        <v>23-Dec-1986</v>
      </c>
      <c r="K1782" s="24">
        <f>_xlfn.XLOOKUP(A1782,'Hospitalisation Details'!$K$2:$K$2344,'Hospitalisation Details'!$P$2:$P$2344,0)</f>
        <v>4883.87</v>
      </c>
      <c r="L1782" s="24" t="str">
        <f>_xlfn.XLOOKUP(A1782,'Hospitalisation Details'!$K$2:$K$2344,'Hospitalisation Details'!$Q$2:$Q$2344,0)</f>
        <v>tier - 2</v>
      </c>
      <c r="M1782" s="5" t="str">
        <f>_xlfn.XLOOKUP(A1782,'Hospitalisation Details'!$K$2:$K$2344,'Hospitalisation Details'!$R$2:$R$2344,0)</f>
        <v>tier - 1</v>
      </c>
      <c r="N1782" s="5" t="str">
        <f>_xlfn.XLOOKUP(A1782,'Hospitalisation Details'!$K$2:$K$2344,'Hospitalisation Details'!$S$2:$S$2344,0)</f>
        <v>R1011</v>
      </c>
    </row>
    <row r="1783" spans="1:14" ht="15.6" x14ac:dyDescent="0.3">
      <c r="A1783" s="8" t="s">
        <v>588</v>
      </c>
      <c r="B1783" s="7" t="str">
        <f>_xlfn.XLOOKUP(A1783,'Customer Names'!E1783:E4117,'Customer Names'!H1783:H4117)</f>
        <v>Haines</v>
      </c>
      <c r="C1783" s="7">
        <v>26.695</v>
      </c>
      <c r="D1783" s="7" t="str">
        <f>_xlfn.XLOOKUP(A1783,'Medical Examinations'!J1783:J4117,'Medical Examinations'!M1783:M4117)</f>
        <v>Yes</v>
      </c>
      <c r="E1783" s="7" t="str">
        <f>_xlfn.XLOOKUP(A1783,'Medical Examinations'!J1783:J4117,'Medical Examinations'!N1783:N4117)</f>
        <v>No</v>
      </c>
      <c r="F1783" s="7" t="str">
        <f>_xlfn.XLOOKUP(A1783,'Medical Examinations'!J1783:J4117,'Medical Examinations'!O1783:O4117)</f>
        <v>Yes</v>
      </c>
      <c r="G1783" s="7">
        <v>1</v>
      </c>
      <c r="H1783" s="7" t="str">
        <f>_xlfn.XLOOKUP(A1783,'Medical Examinations'!J1783:J4117,'Medical Examinations'!Q1783:Q4117)</f>
        <v>No</v>
      </c>
      <c r="I1783" s="7" t="str">
        <f>_xlfn.XLOOKUP(A1783,'Medical Examinations'!J1783:J4117,'Medical Examinations'!S1783:S4117)</f>
        <v>Over Weight</v>
      </c>
      <c r="J1783" s="7" t="str">
        <f>_xlfn.XLOOKUP(A1783,'Hospitalisation Details'!$K$2:$K$2344,'Hospitalisation Details'!$V$2:$V$2344,0)</f>
        <v>29-Sep-1997</v>
      </c>
      <c r="K1783" s="24">
        <f>_xlfn.XLOOKUP(A1783,'Hospitalisation Details'!$K$2:$K$2344,'Hospitalisation Details'!$P$2:$P$2344,0)</f>
        <v>4877.9799999999996</v>
      </c>
      <c r="L1783" s="24" t="str">
        <f>_xlfn.XLOOKUP(A1783,'Hospitalisation Details'!$K$2:$K$2344,'Hospitalisation Details'!$Q$2:$Q$2344,0)</f>
        <v>tier - 2</v>
      </c>
      <c r="M1783" s="5" t="str">
        <f>_xlfn.XLOOKUP(A1783,'Hospitalisation Details'!$K$2:$K$2344,'Hospitalisation Details'!$R$2:$R$2344,0)</f>
        <v>tier - 3</v>
      </c>
      <c r="N1783" s="5" t="str">
        <f>_xlfn.XLOOKUP(A1783,'Hospitalisation Details'!$K$2:$K$2344,'Hospitalisation Details'!$S$2:$S$2344,0)</f>
        <v>R1012</v>
      </c>
    </row>
    <row r="1784" spans="1:14" ht="15.6" x14ac:dyDescent="0.3">
      <c r="A1784" s="8" t="s">
        <v>587</v>
      </c>
      <c r="B1784" s="7" t="str">
        <f>_xlfn.XLOOKUP(A1784,'Customer Names'!E1784:E4118,'Customer Names'!H1784:H4118)</f>
        <v>Airoldi</v>
      </c>
      <c r="C1784" s="7">
        <v>23.16</v>
      </c>
      <c r="D1784" s="7" t="str">
        <f>_xlfn.XLOOKUP(A1784,'Medical Examinations'!J1784:J4118,'Medical Examinations'!M1784:M4118)</f>
        <v>No</v>
      </c>
      <c r="E1784" s="7" t="str">
        <f>_xlfn.XLOOKUP(A1784,'Medical Examinations'!J1784:J4118,'Medical Examinations'!N1784:N4118)</f>
        <v>No</v>
      </c>
      <c r="F1784" s="7" t="str">
        <f>_xlfn.XLOOKUP(A1784,'Medical Examinations'!J1784:J4118,'Medical Examinations'!O1784:O4118)</f>
        <v>No</v>
      </c>
      <c r="G1784" s="7">
        <v>0</v>
      </c>
      <c r="H1784" s="7" t="str">
        <f>_xlfn.XLOOKUP(A1784,'Medical Examinations'!J1784:J4118,'Medical Examinations'!Q1784:Q4118)</f>
        <v>No</v>
      </c>
      <c r="I1784" s="7" t="str">
        <f>_xlfn.XLOOKUP(A1784,'Medical Examinations'!J1784:J4118,'Medical Examinations'!S1784:S4118)</f>
        <v>Normal Weight</v>
      </c>
      <c r="J1784" s="7" t="str">
        <f>_xlfn.XLOOKUP(A1784,'Hospitalisation Details'!$K$2:$K$2344,'Hospitalisation Details'!$V$2:$V$2344,0)</f>
        <v>1-Sep-1989</v>
      </c>
      <c r="K1784" s="24">
        <f>_xlfn.XLOOKUP(A1784,'Hospitalisation Details'!$K$2:$K$2344,'Hospitalisation Details'!$P$2:$P$2344,0)</f>
        <v>4859.8900000000003</v>
      </c>
      <c r="L1784" s="24" t="str">
        <f>_xlfn.XLOOKUP(A1784,'Hospitalisation Details'!$K$2:$K$2344,'Hospitalisation Details'!$Q$2:$Q$2344,0)</f>
        <v>tier - 2</v>
      </c>
      <c r="M1784" s="5" t="str">
        <f>_xlfn.XLOOKUP(A1784,'Hospitalisation Details'!$K$2:$K$2344,'Hospitalisation Details'!$R$2:$R$2344,0)</f>
        <v>tier - 3</v>
      </c>
      <c r="N1784" s="5" t="str">
        <f>_xlfn.XLOOKUP(A1784,'Hospitalisation Details'!$K$2:$K$2344,'Hospitalisation Details'!$S$2:$S$2344,0)</f>
        <v>R1011</v>
      </c>
    </row>
    <row r="1785" spans="1:14" ht="15.6" x14ac:dyDescent="0.3">
      <c r="A1785" s="8" t="s">
        <v>586</v>
      </c>
      <c r="B1785" s="7" t="str">
        <f>_xlfn.XLOOKUP(A1785,'Customer Names'!E1785:E4119,'Customer Names'!H1785:H4119)</f>
        <v>Mattis</v>
      </c>
      <c r="C1785" s="7">
        <v>32.585000000000001</v>
      </c>
      <c r="D1785" s="7" t="str">
        <f>_xlfn.XLOOKUP(A1785,'Medical Examinations'!J1785:J4119,'Medical Examinations'!M1785:M4119)</f>
        <v>Yes</v>
      </c>
      <c r="E1785" s="7" t="str">
        <f>_xlfn.XLOOKUP(A1785,'Medical Examinations'!J1785:J4119,'Medical Examinations'!N1785:N4119)</f>
        <v>No</v>
      </c>
      <c r="F1785" s="7" t="str">
        <f>_xlfn.XLOOKUP(A1785,'Medical Examinations'!J1785:J4119,'Medical Examinations'!O1785:O4119)</f>
        <v>No</v>
      </c>
      <c r="G1785" s="7">
        <v>1</v>
      </c>
      <c r="H1785" s="7" t="str">
        <f>_xlfn.XLOOKUP(A1785,'Medical Examinations'!J1785:J4119,'Medical Examinations'!Q1785:Q4119)</f>
        <v>No</v>
      </c>
      <c r="I1785" s="7" t="str">
        <f>_xlfn.XLOOKUP(A1785,'Medical Examinations'!J1785:J4119,'Medical Examinations'!S1785:S4119)</f>
        <v>Obesity</v>
      </c>
      <c r="J1785" s="7" t="str">
        <f>_xlfn.XLOOKUP(A1785,'Hospitalisation Details'!$K$2:$K$2344,'Hospitalisation Details'!$V$2:$V$2344,0)</f>
        <v>27-Dec-1995</v>
      </c>
      <c r="K1785" s="24">
        <f>_xlfn.XLOOKUP(A1785,'Hospitalisation Details'!$K$2:$K$2344,'Hospitalisation Details'!$P$2:$P$2344,0)</f>
        <v>4846.92</v>
      </c>
      <c r="L1785" s="24" t="str">
        <f>_xlfn.XLOOKUP(A1785,'Hospitalisation Details'!$K$2:$K$2344,'Hospitalisation Details'!$Q$2:$Q$2344,0)</f>
        <v>tier - 2</v>
      </c>
      <c r="M1785" s="5" t="str">
        <f>_xlfn.XLOOKUP(A1785,'Hospitalisation Details'!$K$2:$K$2344,'Hospitalisation Details'!$R$2:$R$2344,0)</f>
        <v>tier - 3</v>
      </c>
      <c r="N1785" s="5" t="str">
        <f>_xlfn.XLOOKUP(A1785,'Hospitalisation Details'!$K$2:$K$2344,'Hospitalisation Details'!$S$2:$S$2344,0)</f>
        <v>R1017</v>
      </c>
    </row>
    <row r="1786" spans="1:14" ht="15.6" x14ac:dyDescent="0.3">
      <c r="A1786" s="8" t="s">
        <v>585</v>
      </c>
      <c r="B1786" s="7" t="str">
        <f>_xlfn.XLOOKUP(A1786,'Customer Names'!E1786:E4120,'Customer Names'!H1786:H4120)</f>
        <v>Cho</v>
      </c>
      <c r="C1786" s="7">
        <v>33.97</v>
      </c>
      <c r="D1786" s="7" t="str">
        <f>_xlfn.XLOOKUP(A1786,'Medical Examinations'!J1786:J4120,'Medical Examinations'!M1786:M4120)</f>
        <v>Yes</v>
      </c>
      <c r="E1786" s="7" t="str">
        <f>_xlfn.XLOOKUP(A1786,'Medical Examinations'!J1786:J4120,'Medical Examinations'!N1786:N4120)</f>
        <v>No</v>
      </c>
      <c r="F1786" s="7" t="str">
        <f>_xlfn.XLOOKUP(A1786,'Medical Examinations'!J1786:J4120,'Medical Examinations'!O1786:O4120)</f>
        <v>No</v>
      </c>
      <c r="G1786" s="7">
        <v>0</v>
      </c>
      <c r="H1786" s="7" t="str">
        <f>_xlfn.XLOOKUP(A1786,'Medical Examinations'!J1786:J4120,'Medical Examinations'!Q1786:Q4120)</f>
        <v>No</v>
      </c>
      <c r="I1786" s="7" t="str">
        <f>_xlfn.XLOOKUP(A1786,'Medical Examinations'!J1786:J4120,'Medical Examinations'!S1786:S4120)</f>
        <v>Obesity</v>
      </c>
      <c r="J1786" s="7" t="str">
        <f>_xlfn.XLOOKUP(A1786,'Hospitalisation Details'!$K$2:$K$2344,'Hospitalisation Details'!$V$2:$V$2344,0)</f>
        <v>7-Jun-2001</v>
      </c>
      <c r="K1786" s="24">
        <f>_xlfn.XLOOKUP(A1786,'Hospitalisation Details'!$K$2:$K$2344,'Hospitalisation Details'!$P$2:$P$2344,0)</f>
        <v>4846.53</v>
      </c>
      <c r="L1786" s="24" t="str">
        <f>_xlfn.XLOOKUP(A1786,'Hospitalisation Details'!$K$2:$K$2344,'Hospitalisation Details'!$Q$2:$Q$2344,0)</f>
        <v>tier - 2</v>
      </c>
      <c r="M1786" s="5" t="str">
        <f>_xlfn.XLOOKUP(A1786,'Hospitalisation Details'!$K$2:$K$2344,'Hospitalisation Details'!$R$2:$R$2344,0)</f>
        <v>tier - 3</v>
      </c>
      <c r="N1786" s="5" t="str">
        <f>_xlfn.XLOOKUP(A1786,'Hospitalisation Details'!$K$2:$K$2344,'Hospitalisation Details'!$S$2:$S$2344,0)</f>
        <v>R1021</v>
      </c>
    </row>
    <row r="1787" spans="1:14" ht="15.6" x14ac:dyDescent="0.3">
      <c r="A1787" s="8" t="s">
        <v>584</v>
      </c>
      <c r="B1787" s="7" t="str">
        <f>_xlfn.XLOOKUP(A1787,'Customer Names'!E1787:E4121,'Customer Names'!H1787:H4121)</f>
        <v>Reumann</v>
      </c>
      <c r="C1787" s="7">
        <v>16.57</v>
      </c>
      <c r="D1787" s="7" t="str">
        <f>_xlfn.XLOOKUP(A1787,'Medical Examinations'!J1787:J4121,'Medical Examinations'!M1787:M4121)</f>
        <v>No</v>
      </c>
      <c r="E1787" s="7" t="str">
        <f>_xlfn.XLOOKUP(A1787,'Medical Examinations'!J1787:J4121,'Medical Examinations'!N1787:N4121)</f>
        <v>No</v>
      </c>
      <c r="F1787" s="7" t="str">
        <f>_xlfn.XLOOKUP(A1787,'Medical Examinations'!J1787:J4121,'Medical Examinations'!O1787:O4121)</f>
        <v>No</v>
      </c>
      <c r="G1787" s="7">
        <v>0</v>
      </c>
      <c r="H1787" s="7" t="str">
        <f>_xlfn.XLOOKUP(A1787,'Medical Examinations'!J1787:J4121,'Medical Examinations'!Q1787:Q4121)</f>
        <v>No</v>
      </c>
      <c r="I1787" s="7" t="str">
        <f>_xlfn.XLOOKUP(A1787,'Medical Examinations'!J1787:J4121,'Medical Examinations'!S1787:S4121)</f>
        <v>Under Weight</v>
      </c>
      <c r="J1787" s="7" t="str">
        <f>_xlfn.XLOOKUP(A1787,'Hospitalisation Details'!$K$2:$K$2344,'Hospitalisation Details'!$V$2:$V$2344,0)</f>
        <v>11-Sep-1974</v>
      </c>
      <c r="K1787" s="24">
        <f>_xlfn.XLOOKUP(A1787,'Hospitalisation Details'!$K$2:$K$2344,'Hospitalisation Details'!$P$2:$P$2344,0)</f>
        <v>4844.67</v>
      </c>
      <c r="L1787" s="24" t="str">
        <f>_xlfn.XLOOKUP(A1787,'Hospitalisation Details'!$K$2:$K$2344,'Hospitalisation Details'!$Q$2:$Q$2344,0)</f>
        <v>tier - 2</v>
      </c>
      <c r="M1787" s="5" t="str">
        <f>_xlfn.XLOOKUP(A1787,'Hospitalisation Details'!$K$2:$K$2344,'Hospitalisation Details'!$R$2:$R$2344,0)</f>
        <v>tier - 2</v>
      </c>
      <c r="N1787" s="5" t="str">
        <f>_xlfn.XLOOKUP(A1787,'Hospitalisation Details'!$K$2:$K$2344,'Hospitalisation Details'!$S$2:$S$2344,0)</f>
        <v>R1013</v>
      </c>
    </row>
    <row r="1788" spans="1:14" ht="15.6" x14ac:dyDescent="0.3">
      <c r="A1788" s="8" t="s">
        <v>583</v>
      </c>
      <c r="B1788" s="7" t="str">
        <f>_xlfn.XLOOKUP(A1788,'Customer Names'!E1788:E4122,'Customer Names'!H1788:H4122)</f>
        <v>Cooper</v>
      </c>
      <c r="C1788" s="7">
        <v>17.55</v>
      </c>
      <c r="D1788" s="7" t="str">
        <f>_xlfn.XLOOKUP(A1788,'Medical Examinations'!J1788:J4122,'Medical Examinations'!M1788:M4122)</f>
        <v>No</v>
      </c>
      <c r="E1788" s="7" t="str">
        <f>_xlfn.XLOOKUP(A1788,'Medical Examinations'!J1788:J4122,'Medical Examinations'!N1788:N4122)</f>
        <v>No</v>
      </c>
      <c r="F1788" s="7" t="str">
        <f>_xlfn.XLOOKUP(A1788,'Medical Examinations'!J1788:J4122,'Medical Examinations'!O1788:O4122)</f>
        <v>Yes</v>
      </c>
      <c r="G1788" s="7">
        <v>1</v>
      </c>
      <c r="H1788" s="7" t="str">
        <f>_xlfn.XLOOKUP(A1788,'Medical Examinations'!J1788:J4122,'Medical Examinations'!Q1788:Q4122)</f>
        <v>No</v>
      </c>
      <c r="I1788" s="7" t="str">
        <f>_xlfn.XLOOKUP(A1788,'Medical Examinations'!J1788:J4122,'Medical Examinations'!S1788:S4122)</f>
        <v>Under Weight</v>
      </c>
      <c r="J1788" s="7" t="str">
        <f>_xlfn.XLOOKUP(A1788,'Hospitalisation Details'!$K$2:$K$2344,'Hospitalisation Details'!$V$2:$V$2344,0)</f>
        <v>13-Dec-1979</v>
      </c>
      <c r="K1788" s="24">
        <f>_xlfn.XLOOKUP(A1788,'Hospitalisation Details'!$K$2:$K$2344,'Hospitalisation Details'!$P$2:$P$2344,0)</f>
        <v>4843.79</v>
      </c>
      <c r="L1788" s="24" t="str">
        <f>_xlfn.XLOOKUP(A1788,'Hospitalisation Details'!$K$2:$K$2344,'Hospitalisation Details'!$Q$2:$Q$2344,0)</f>
        <v>tier - 2</v>
      </c>
      <c r="M1788" s="5" t="str">
        <f>_xlfn.XLOOKUP(A1788,'Hospitalisation Details'!$K$2:$K$2344,'Hospitalisation Details'!$R$2:$R$2344,0)</f>
        <v>tier - 3</v>
      </c>
      <c r="N1788" s="5" t="str">
        <f>_xlfn.XLOOKUP(A1788,'Hospitalisation Details'!$K$2:$K$2344,'Hospitalisation Details'!$S$2:$S$2344,0)</f>
        <v>R1013</v>
      </c>
    </row>
    <row r="1789" spans="1:14" ht="15.6" x14ac:dyDescent="0.3">
      <c r="A1789" s="8" t="s">
        <v>582</v>
      </c>
      <c r="B1789" s="7" t="str">
        <f>_xlfn.XLOOKUP(A1789,'Customer Names'!E1789:E4123,'Customer Names'!H1789:H4123)</f>
        <v>Kennedy</v>
      </c>
      <c r="C1789" s="7">
        <v>29.41</v>
      </c>
      <c r="D1789" s="7" t="str">
        <f>_xlfn.XLOOKUP(A1789,'Medical Examinations'!J1789:J4123,'Medical Examinations'!M1789:M4123)</f>
        <v>Yes</v>
      </c>
      <c r="E1789" s="7" t="str">
        <f>_xlfn.XLOOKUP(A1789,'Medical Examinations'!J1789:J4123,'Medical Examinations'!N1789:N4123)</f>
        <v>No</v>
      </c>
      <c r="F1789" s="7" t="str">
        <f>_xlfn.XLOOKUP(A1789,'Medical Examinations'!J1789:J4123,'Medical Examinations'!O1789:O4123)</f>
        <v>No</v>
      </c>
      <c r="G1789" s="7">
        <v>1</v>
      </c>
      <c r="H1789" s="7" t="str">
        <f>_xlfn.XLOOKUP(A1789,'Medical Examinations'!J1789:J4123,'Medical Examinations'!Q1789:Q4123)</f>
        <v>No</v>
      </c>
      <c r="I1789" s="7" t="str">
        <f>_xlfn.XLOOKUP(A1789,'Medical Examinations'!J1789:J4123,'Medical Examinations'!S1789:S4123)</f>
        <v>Over Weight</v>
      </c>
      <c r="J1789" s="7" t="str">
        <f>_xlfn.XLOOKUP(A1789,'Hospitalisation Details'!$K$2:$K$2344,'Hospitalisation Details'!$V$2:$V$2344,0)</f>
        <v>29-Sep-1995</v>
      </c>
      <c r="K1789" s="24">
        <f>_xlfn.XLOOKUP(A1789,'Hospitalisation Details'!$K$2:$K$2344,'Hospitalisation Details'!$P$2:$P$2344,0)</f>
        <v>4840.95</v>
      </c>
      <c r="L1789" s="24" t="str">
        <f>_xlfn.XLOOKUP(A1789,'Hospitalisation Details'!$K$2:$K$2344,'Hospitalisation Details'!$Q$2:$Q$2344,0)</f>
        <v>tier - 2</v>
      </c>
      <c r="M1789" s="5" t="str">
        <f>_xlfn.XLOOKUP(A1789,'Hospitalisation Details'!$K$2:$K$2344,'Hospitalisation Details'!$R$2:$R$2344,0)</f>
        <v>tier - 1</v>
      </c>
      <c r="N1789" s="5" t="str">
        <f>_xlfn.XLOOKUP(A1789,'Hospitalisation Details'!$K$2:$K$2344,'Hospitalisation Details'!$S$2:$S$2344,0)</f>
        <v>R1021</v>
      </c>
    </row>
    <row r="1790" spans="1:14" ht="15.6" x14ac:dyDescent="0.3">
      <c r="A1790" s="8" t="s">
        <v>581</v>
      </c>
      <c r="B1790" s="7" t="str">
        <f>_xlfn.XLOOKUP(A1790,'Customer Names'!E1790:E4124,'Customer Names'!H1790:H4124)</f>
        <v>Cichon</v>
      </c>
      <c r="C1790" s="7">
        <v>17.91</v>
      </c>
      <c r="D1790" s="7" t="str">
        <f>_xlfn.XLOOKUP(A1790,'Medical Examinations'!J1790:J4124,'Medical Examinations'!M1790:M4124)</f>
        <v>No</v>
      </c>
      <c r="E1790" s="7" t="str">
        <f>_xlfn.XLOOKUP(A1790,'Medical Examinations'!J1790:J4124,'Medical Examinations'!N1790:N4124)</f>
        <v>No</v>
      </c>
      <c r="F1790" s="7" t="str">
        <f>_xlfn.XLOOKUP(A1790,'Medical Examinations'!J1790:J4124,'Medical Examinations'!O1790:O4124)</f>
        <v>No</v>
      </c>
      <c r="G1790" s="7">
        <v>1</v>
      </c>
      <c r="H1790" s="7" t="str">
        <f>_xlfn.XLOOKUP(A1790,'Medical Examinations'!J1790:J4124,'Medical Examinations'!Q1790:Q4124)</f>
        <v>No</v>
      </c>
      <c r="I1790" s="7" t="str">
        <f>_xlfn.XLOOKUP(A1790,'Medical Examinations'!J1790:J4124,'Medical Examinations'!S1790:S4124)</f>
        <v>Under Weight</v>
      </c>
      <c r="J1790" s="7" t="str">
        <f>_xlfn.XLOOKUP(A1790,'Hospitalisation Details'!$K$2:$K$2344,'Hospitalisation Details'!$V$2:$V$2344,0)</f>
        <v>15-Oct-1984</v>
      </c>
      <c r="K1790" s="24">
        <f>_xlfn.XLOOKUP(A1790,'Hospitalisation Details'!$K$2:$K$2344,'Hospitalisation Details'!$P$2:$P$2344,0)</f>
        <v>4839.18</v>
      </c>
      <c r="L1790" s="24" t="str">
        <f>_xlfn.XLOOKUP(A1790,'Hospitalisation Details'!$K$2:$K$2344,'Hospitalisation Details'!$Q$2:$Q$2344,0)</f>
        <v>tier - 2</v>
      </c>
      <c r="M1790" s="5" t="str">
        <f>_xlfn.XLOOKUP(A1790,'Hospitalisation Details'!$K$2:$K$2344,'Hospitalisation Details'!$R$2:$R$2344,0)</f>
        <v>tier - 1</v>
      </c>
      <c r="N1790" s="5" t="str">
        <f>_xlfn.XLOOKUP(A1790,'Hospitalisation Details'!$K$2:$K$2344,'Hospitalisation Details'!$S$2:$S$2344,0)</f>
        <v>R1012</v>
      </c>
    </row>
    <row r="1791" spans="1:14" ht="15.6" x14ac:dyDescent="0.3">
      <c r="A1791" s="8" t="s">
        <v>580</v>
      </c>
      <c r="B1791" s="7" t="str">
        <f>_xlfn.XLOOKUP(A1791,'Customer Names'!E1791:E4125,'Customer Names'!H1791:H4125)</f>
        <v>Maroevic</v>
      </c>
      <c r="C1791" s="7">
        <v>31.57</v>
      </c>
      <c r="D1791" s="7" t="str">
        <f>_xlfn.XLOOKUP(A1791,'Medical Examinations'!J1791:J4125,'Medical Examinations'!M1791:M4125)</f>
        <v>No</v>
      </c>
      <c r="E1791" s="7" t="str">
        <f>_xlfn.XLOOKUP(A1791,'Medical Examinations'!J1791:J4125,'Medical Examinations'!N1791:N4125)</f>
        <v>No</v>
      </c>
      <c r="F1791" s="7" t="str">
        <f>_xlfn.XLOOKUP(A1791,'Medical Examinations'!J1791:J4125,'Medical Examinations'!O1791:O4125)</f>
        <v>No</v>
      </c>
      <c r="G1791" s="7">
        <v>1</v>
      </c>
      <c r="H1791" s="7" t="str">
        <f>_xlfn.XLOOKUP(A1791,'Medical Examinations'!J1791:J4125,'Medical Examinations'!Q1791:Q4125)</f>
        <v>No</v>
      </c>
      <c r="I1791" s="7" t="str">
        <f>_xlfn.XLOOKUP(A1791,'Medical Examinations'!J1791:J4125,'Medical Examinations'!S1791:S4125)</f>
        <v>Obesity</v>
      </c>
      <c r="J1791" s="7" t="str">
        <f>_xlfn.XLOOKUP(A1791,'Hospitalisation Details'!$K$2:$K$2344,'Hospitalisation Details'!$V$2:$V$2344,0)</f>
        <v>10-Sep-1992</v>
      </c>
      <c r="K1791" s="24">
        <f>_xlfn.XLOOKUP(A1791,'Hospitalisation Details'!$K$2:$K$2344,'Hospitalisation Details'!$P$2:$P$2344,0)</f>
        <v>4837.58</v>
      </c>
      <c r="L1791" s="24" t="str">
        <f>_xlfn.XLOOKUP(A1791,'Hospitalisation Details'!$K$2:$K$2344,'Hospitalisation Details'!$Q$2:$Q$2344,0)</f>
        <v>tier - 3</v>
      </c>
      <c r="M1791" s="5" t="str">
        <f>_xlfn.XLOOKUP(A1791,'Hospitalisation Details'!$K$2:$K$2344,'Hospitalisation Details'!$R$2:$R$2344,0)</f>
        <v>tier - 2</v>
      </c>
      <c r="N1791" s="5" t="str">
        <f>_xlfn.XLOOKUP(A1791,'Hospitalisation Details'!$K$2:$K$2344,'Hospitalisation Details'!$S$2:$S$2344,0)</f>
        <v>R1013</v>
      </c>
    </row>
    <row r="1792" spans="1:14" ht="15.6" x14ac:dyDescent="0.3">
      <c r="A1792" s="8" t="s">
        <v>579</v>
      </c>
      <c r="B1792" s="7" t="str">
        <f>_xlfn.XLOOKUP(A1792,'Customer Names'!E1792:E4126,'Customer Names'!H1792:H4126)</f>
        <v>Martin</v>
      </c>
      <c r="C1792" s="7">
        <v>33.18</v>
      </c>
      <c r="D1792" s="7" t="str">
        <f>_xlfn.XLOOKUP(A1792,'Medical Examinations'!J1792:J4126,'Medical Examinations'!M1792:M4126)</f>
        <v>No</v>
      </c>
      <c r="E1792" s="7" t="str">
        <f>_xlfn.XLOOKUP(A1792,'Medical Examinations'!J1792:J4126,'Medical Examinations'!N1792:N4126)</f>
        <v>yes</v>
      </c>
      <c r="F1792" s="7" t="str">
        <f>_xlfn.XLOOKUP(A1792,'Medical Examinations'!J1792:J4126,'Medical Examinations'!O1792:O4126)</f>
        <v>No</v>
      </c>
      <c r="G1792" s="7">
        <v>1</v>
      </c>
      <c r="H1792" s="7" t="str">
        <f>_xlfn.XLOOKUP(A1792,'Medical Examinations'!J1792:J4126,'Medical Examinations'!Q1792:Q4126)</f>
        <v>No</v>
      </c>
      <c r="I1792" s="7" t="str">
        <f>_xlfn.XLOOKUP(A1792,'Medical Examinations'!J1792:J4126,'Medical Examinations'!S1792:S4126)</f>
        <v>Obesity</v>
      </c>
      <c r="J1792" s="7" t="str">
        <f>_xlfn.XLOOKUP(A1792,'Hospitalisation Details'!$K$2:$K$2344,'Hospitalisation Details'!$V$2:$V$2344,0)</f>
        <v>11-Dec-2000</v>
      </c>
      <c r="K1792" s="24">
        <f>_xlfn.XLOOKUP(A1792,'Hospitalisation Details'!$K$2:$K$2344,'Hospitalisation Details'!$P$2:$P$2344,0)</f>
        <v>4835.43</v>
      </c>
      <c r="L1792" s="24" t="str">
        <f>_xlfn.XLOOKUP(A1792,'Hospitalisation Details'!$K$2:$K$2344,'Hospitalisation Details'!$Q$2:$Q$2344,0)</f>
        <v>tier - 2</v>
      </c>
      <c r="M1792" s="5" t="str">
        <f>_xlfn.XLOOKUP(A1792,'Hospitalisation Details'!$K$2:$K$2344,'Hospitalisation Details'!$R$2:$R$2344,0)</f>
        <v>tier - 2</v>
      </c>
      <c r="N1792" s="5" t="str">
        <f>_xlfn.XLOOKUP(A1792,'Hospitalisation Details'!$K$2:$K$2344,'Hospitalisation Details'!$S$2:$S$2344,0)</f>
        <v>R1021</v>
      </c>
    </row>
    <row r="1793" spans="1:14" ht="15.6" x14ac:dyDescent="0.3">
      <c r="A1793" s="8" t="s">
        <v>578</v>
      </c>
      <c r="B1793" s="7" t="str">
        <f>_xlfn.XLOOKUP(A1793,'Customer Names'!E1793:E4127,'Customer Names'!H1793:H4127)</f>
        <v>Schulz</v>
      </c>
      <c r="C1793" s="7">
        <v>37</v>
      </c>
      <c r="D1793" s="7" t="str">
        <f>_xlfn.XLOOKUP(A1793,'Medical Examinations'!J1793:J4127,'Medical Examinations'!M1793:M4127)</f>
        <v>No</v>
      </c>
      <c r="E1793" s="7" t="str">
        <f>_xlfn.XLOOKUP(A1793,'Medical Examinations'!J1793:J4127,'Medical Examinations'!N1793:N4127)</f>
        <v>No</v>
      </c>
      <c r="F1793" s="7" t="str">
        <f>_xlfn.XLOOKUP(A1793,'Medical Examinations'!J1793:J4127,'Medical Examinations'!O1793:O4127)</f>
        <v>No</v>
      </c>
      <c r="G1793" s="7">
        <v>0</v>
      </c>
      <c r="H1793" s="7" t="str">
        <f>_xlfn.XLOOKUP(A1793,'Medical Examinations'!J1793:J4127,'Medical Examinations'!Q1793:Q4127)</f>
        <v>No</v>
      </c>
      <c r="I1793" s="7" t="str">
        <f>_xlfn.XLOOKUP(A1793,'Medical Examinations'!J1793:J4127,'Medical Examinations'!S1793:S4127)</f>
        <v>Obesity</v>
      </c>
      <c r="J1793" s="7" t="str">
        <f>_xlfn.XLOOKUP(A1793,'Hospitalisation Details'!$K$2:$K$2344,'Hospitalisation Details'!$V$2:$V$2344,0)</f>
        <v>27-Jun-2002</v>
      </c>
      <c r="K1793" s="24">
        <f>_xlfn.XLOOKUP(A1793,'Hospitalisation Details'!$K$2:$K$2344,'Hospitalisation Details'!$P$2:$P$2344,0)</f>
        <v>4830.63</v>
      </c>
      <c r="L1793" s="24" t="str">
        <f>_xlfn.XLOOKUP(A1793,'Hospitalisation Details'!$K$2:$K$2344,'Hospitalisation Details'!$Q$2:$Q$2344,0)</f>
        <v>tier - 2</v>
      </c>
      <c r="M1793" s="5" t="str">
        <f>_xlfn.XLOOKUP(A1793,'Hospitalisation Details'!$K$2:$K$2344,'Hospitalisation Details'!$R$2:$R$2344,0)</f>
        <v>tier - 1</v>
      </c>
      <c r="N1793" s="5" t="str">
        <f>_xlfn.XLOOKUP(A1793,'Hospitalisation Details'!$K$2:$K$2344,'Hospitalisation Details'!$S$2:$S$2344,0)</f>
        <v>R1011</v>
      </c>
    </row>
    <row r="1794" spans="1:14" ht="15.6" x14ac:dyDescent="0.3">
      <c r="A1794" s="8" t="s">
        <v>577</v>
      </c>
      <c r="B1794" s="7" t="str">
        <f>_xlfn.XLOOKUP(A1794,'Customer Names'!E1794:E4128,'Customer Names'!H1794:H4128)</f>
        <v>Capriolo</v>
      </c>
      <c r="C1794" s="7">
        <v>18.905000000000001</v>
      </c>
      <c r="D1794" s="7" t="str">
        <f>_xlfn.XLOOKUP(A1794,'Medical Examinations'!J1794:J4128,'Medical Examinations'!M1794:M4128)</f>
        <v>Yes</v>
      </c>
      <c r="E1794" s="7" t="str">
        <f>_xlfn.XLOOKUP(A1794,'Medical Examinations'!J1794:J4128,'Medical Examinations'!N1794:N4128)</f>
        <v>No</v>
      </c>
      <c r="F1794" s="7" t="str">
        <f>_xlfn.XLOOKUP(A1794,'Medical Examinations'!J1794:J4128,'Medical Examinations'!O1794:O4128)</f>
        <v>No</v>
      </c>
      <c r="G1794" s="7">
        <v>1</v>
      </c>
      <c r="H1794" s="7" t="str">
        <f>_xlfn.XLOOKUP(A1794,'Medical Examinations'!J1794:J4128,'Medical Examinations'!Q1794:Q4128)</f>
        <v>No</v>
      </c>
      <c r="I1794" s="7" t="str">
        <f>_xlfn.XLOOKUP(A1794,'Medical Examinations'!J1794:J4128,'Medical Examinations'!S1794:S4128)</f>
        <v>Normal Weight</v>
      </c>
      <c r="J1794" s="7" t="str">
        <f>_xlfn.XLOOKUP(A1794,'Hospitalisation Details'!$K$2:$K$2344,'Hospitalisation Details'!$V$2:$V$2344,0)</f>
        <v>1-Dec-1995</v>
      </c>
      <c r="K1794" s="24">
        <f>_xlfn.XLOOKUP(A1794,'Hospitalisation Details'!$K$2:$K$2344,'Hospitalisation Details'!$P$2:$P$2344,0)</f>
        <v>4827.8999999999996</v>
      </c>
      <c r="L1794" s="24" t="str">
        <f>_xlfn.XLOOKUP(A1794,'Hospitalisation Details'!$K$2:$K$2344,'Hospitalisation Details'!$Q$2:$Q$2344,0)</f>
        <v>tier - 1</v>
      </c>
      <c r="M1794" s="5" t="str">
        <f>_xlfn.XLOOKUP(A1794,'Hospitalisation Details'!$K$2:$K$2344,'Hospitalisation Details'!$R$2:$R$2344,0)</f>
        <v>tier - 2</v>
      </c>
      <c r="N1794" s="5" t="str">
        <f>_xlfn.XLOOKUP(A1794,'Hospitalisation Details'!$K$2:$K$2344,'Hospitalisation Details'!$S$2:$S$2344,0)</f>
        <v>Un Known</v>
      </c>
    </row>
    <row r="1795" spans="1:14" ht="15.6" x14ac:dyDescent="0.3">
      <c r="A1795" s="8" t="s">
        <v>576</v>
      </c>
      <c r="B1795" s="7" t="str">
        <f>_xlfn.XLOOKUP(A1795,'Customer Names'!E1795:E4129,'Customer Names'!H1795:H4129)</f>
        <v>Borleis</v>
      </c>
      <c r="C1795" s="7">
        <v>20.03</v>
      </c>
      <c r="D1795" s="7" t="str">
        <f>_xlfn.XLOOKUP(A1795,'Medical Examinations'!J1795:J4129,'Medical Examinations'!M1795:M4129)</f>
        <v>Yes</v>
      </c>
      <c r="E1795" s="7" t="str">
        <f>_xlfn.XLOOKUP(A1795,'Medical Examinations'!J1795:J4129,'Medical Examinations'!N1795:N4129)</f>
        <v>No</v>
      </c>
      <c r="F1795" s="7" t="str">
        <f>_xlfn.XLOOKUP(A1795,'Medical Examinations'!J1795:J4129,'Medical Examinations'!O1795:O4129)</f>
        <v>No</v>
      </c>
      <c r="G1795" s="7">
        <v>0</v>
      </c>
      <c r="H1795" s="7" t="str">
        <f>_xlfn.XLOOKUP(A1795,'Medical Examinations'!J1795:J4129,'Medical Examinations'!Q1795:Q4129)</f>
        <v>No</v>
      </c>
      <c r="I1795" s="7" t="str">
        <f>_xlfn.XLOOKUP(A1795,'Medical Examinations'!J1795:J4129,'Medical Examinations'!S1795:S4129)</f>
        <v>Normal Weight</v>
      </c>
      <c r="J1795" s="7" t="str">
        <f>_xlfn.XLOOKUP(A1795,'Hospitalisation Details'!$K$2:$K$2344,'Hospitalisation Details'!$V$2:$V$2344,0)</f>
        <v>3-Jul-1981</v>
      </c>
      <c r="K1795" s="24">
        <f>_xlfn.XLOOKUP(A1795,'Hospitalisation Details'!$K$2:$K$2344,'Hospitalisation Details'!$P$2:$P$2344,0)</f>
        <v>4827.1000000000004</v>
      </c>
      <c r="L1795" s="24" t="str">
        <f>_xlfn.XLOOKUP(A1795,'Hospitalisation Details'!$K$2:$K$2344,'Hospitalisation Details'!$Q$2:$Q$2344,0)</f>
        <v>tier - 2</v>
      </c>
      <c r="M1795" s="5" t="str">
        <f>_xlfn.XLOOKUP(A1795,'Hospitalisation Details'!$K$2:$K$2344,'Hospitalisation Details'!$R$2:$R$2344,0)</f>
        <v>tier - 1</v>
      </c>
      <c r="N1795" s="5" t="str">
        <f>_xlfn.XLOOKUP(A1795,'Hospitalisation Details'!$K$2:$K$2344,'Hospitalisation Details'!$S$2:$S$2344,0)</f>
        <v>R1013</v>
      </c>
    </row>
    <row r="1796" spans="1:14" ht="15.6" x14ac:dyDescent="0.3">
      <c r="A1796" s="8" t="s">
        <v>575</v>
      </c>
      <c r="B1796" s="7" t="str">
        <f>_xlfn.XLOOKUP(A1796,'Customer Names'!E1796:E4130,'Customer Names'!H1796:H4130)</f>
        <v>Kramer</v>
      </c>
      <c r="C1796" s="7">
        <v>16.7</v>
      </c>
      <c r="D1796" s="7" t="str">
        <f>_xlfn.XLOOKUP(A1796,'Medical Examinations'!J1796:J4130,'Medical Examinations'!M1796:M4130)</f>
        <v>No</v>
      </c>
      <c r="E1796" s="7" t="str">
        <f>_xlfn.XLOOKUP(A1796,'Medical Examinations'!J1796:J4130,'Medical Examinations'!N1796:N4130)</f>
        <v>No</v>
      </c>
      <c r="F1796" s="7" t="str">
        <f>_xlfn.XLOOKUP(A1796,'Medical Examinations'!J1796:J4130,'Medical Examinations'!O1796:O4130)</f>
        <v>No</v>
      </c>
      <c r="G1796" s="7">
        <v>0</v>
      </c>
      <c r="H1796" s="7" t="str">
        <f>_xlfn.XLOOKUP(A1796,'Medical Examinations'!J1796:J4130,'Medical Examinations'!Q1796:Q4130)</f>
        <v>No</v>
      </c>
      <c r="I1796" s="7" t="str">
        <f>_xlfn.XLOOKUP(A1796,'Medical Examinations'!J1796:J4130,'Medical Examinations'!S1796:S4130)</f>
        <v>Under Weight</v>
      </c>
      <c r="J1796" s="7" t="str">
        <f>_xlfn.XLOOKUP(A1796,'Hospitalisation Details'!$K$2:$K$2344,'Hospitalisation Details'!$V$2:$V$2344,0)</f>
        <v>3-Oct-1978</v>
      </c>
      <c r="K1796" s="24">
        <f>_xlfn.XLOOKUP(A1796,'Hospitalisation Details'!$K$2:$K$2344,'Hospitalisation Details'!$P$2:$P$2344,0)</f>
        <v>4812.34</v>
      </c>
      <c r="L1796" s="24" t="str">
        <f>_xlfn.XLOOKUP(A1796,'Hospitalisation Details'!$K$2:$K$2344,'Hospitalisation Details'!$Q$2:$Q$2344,0)</f>
        <v>tier - 2</v>
      </c>
      <c r="M1796" s="5" t="str">
        <f>_xlfn.XLOOKUP(A1796,'Hospitalisation Details'!$K$2:$K$2344,'Hospitalisation Details'!$R$2:$R$2344,0)</f>
        <v>tier - 3</v>
      </c>
      <c r="N1796" s="5" t="str">
        <f>_xlfn.XLOOKUP(A1796,'Hospitalisation Details'!$K$2:$K$2344,'Hospitalisation Details'!$S$2:$S$2344,0)</f>
        <v>R1013</v>
      </c>
    </row>
    <row r="1797" spans="1:14" ht="15.6" x14ac:dyDescent="0.3">
      <c r="A1797" s="8" t="s">
        <v>574</v>
      </c>
      <c r="B1797" s="7" t="str">
        <f>_xlfn.XLOOKUP(A1797,'Customer Names'!E1797:E4131,'Customer Names'!H1797:H4131)</f>
        <v>Conrad</v>
      </c>
      <c r="C1797" s="7">
        <v>39.82</v>
      </c>
      <c r="D1797" s="7" t="str">
        <f>_xlfn.XLOOKUP(A1797,'Medical Examinations'!J1797:J4131,'Medical Examinations'!M1797:M4131)</f>
        <v>No</v>
      </c>
      <c r="E1797" s="7" t="str">
        <f>_xlfn.XLOOKUP(A1797,'Medical Examinations'!J1797:J4131,'Medical Examinations'!N1797:N4131)</f>
        <v>No</v>
      </c>
      <c r="F1797" s="7" t="str">
        <f>_xlfn.XLOOKUP(A1797,'Medical Examinations'!J1797:J4131,'Medical Examinations'!O1797:O4131)</f>
        <v>No</v>
      </c>
      <c r="G1797" s="7">
        <v>0</v>
      </c>
      <c r="H1797" s="7" t="str">
        <f>_xlfn.XLOOKUP(A1797,'Medical Examinations'!J1797:J4131,'Medical Examinations'!Q1797:Q4131)</f>
        <v>No</v>
      </c>
      <c r="I1797" s="7" t="str">
        <f>_xlfn.XLOOKUP(A1797,'Medical Examinations'!J1797:J4131,'Medical Examinations'!S1797:S4131)</f>
        <v>Obesity</v>
      </c>
      <c r="J1797" s="7" t="str">
        <f>_xlfn.XLOOKUP(A1797,'Hospitalisation Details'!$K$2:$K$2344,'Hospitalisation Details'!$V$2:$V$2344,0)</f>
        <v>16-Dec-1989</v>
      </c>
      <c r="K1797" s="24">
        <f>_xlfn.XLOOKUP(A1797,'Hospitalisation Details'!$K$2:$K$2344,'Hospitalisation Details'!$P$2:$P$2344,0)</f>
        <v>4795.66</v>
      </c>
      <c r="L1797" s="24" t="str">
        <f>_xlfn.XLOOKUP(A1797,'Hospitalisation Details'!$K$2:$K$2344,'Hospitalisation Details'!$Q$2:$Q$2344,0)</f>
        <v>tier - 2</v>
      </c>
      <c r="M1797" s="5" t="str">
        <f>_xlfn.XLOOKUP(A1797,'Hospitalisation Details'!$K$2:$K$2344,'Hospitalisation Details'!$R$2:$R$2344,0)</f>
        <v>tier - 1</v>
      </c>
      <c r="N1797" s="5" t="str">
        <f>_xlfn.XLOOKUP(A1797,'Hospitalisation Details'!$K$2:$K$2344,'Hospitalisation Details'!$S$2:$S$2344,0)</f>
        <v>R1013</v>
      </c>
    </row>
    <row r="1798" spans="1:14" ht="15.6" x14ac:dyDescent="0.3">
      <c r="A1798" s="8" t="s">
        <v>573</v>
      </c>
      <c r="B1798" s="7" t="str">
        <f>_xlfn.XLOOKUP(A1798,'Customer Names'!E1798:E4132,'Customer Names'!H1798:H4132)</f>
        <v>Karakoyunlu</v>
      </c>
      <c r="C1798" s="7">
        <v>22.04</v>
      </c>
      <c r="D1798" s="7" t="str">
        <f>_xlfn.XLOOKUP(A1798,'Medical Examinations'!J1798:J4132,'Medical Examinations'!M1798:M4132)</f>
        <v>No</v>
      </c>
      <c r="E1798" s="7" t="str">
        <f>_xlfn.XLOOKUP(A1798,'Medical Examinations'!J1798:J4132,'Medical Examinations'!N1798:N4132)</f>
        <v>No</v>
      </c>
      <c r="F1798" s="7" t="str">
        <f>_xlfn.XLOOKUP(A1798,'Medical Examinations'!J1798:J4132,'Medical Examinations'!O1798:O4132)</f>
        <v>No</v>
      </c>
      <c r="G1798" s="7">
        <v>1</v>
      </c>
      <c r="H1798" s="7" t="str">
        <f>_xlfn.XLOOKUP(A1798,'Medical Examinations'!J1798:J4132,'Medical Examinations'!Q1798:Q4132)</f>
        <v>No</v>
      </c>
      <c r="I1798" s="7" t="str">
        <f>_xlfn.XLOOKUP(A1798,'Medical Examinations'!J1798:J4132,'Medical Examinations'!S1798:S4132)</f>
        <v>Normal Weight</v>
      </c>
      <c r="J1798" s="7" t="str">
        <f>_xlfn.XLOOKUP(A1798,'Hospitalisation Details'!$K$2:$K$2344,'Hospitalisation Details'!$V$2:$V$2344,0)</f>
        <v>22-Jun-1987</v>
      </c>
      <c r="K1798" s="24">
        <f>_xlfn.XLOOKUP(A1798,'Hospitalisation Details'!$K$2:$K$2344,'Hospitalisation Details'!$P$2:$P$2344,0)</f>
        <v>4787.42</v>
      </c>
      <c r="L1798" s="24" t="str">
        <f>_xlfn.XLOOKUP(A1798,'Hospitalisation Details'!$K$2:$K$2344,'Hospitalisation Details'!$Q$2:$Q$2344,0)</f>
        <v>tier - 2</v>
      </c>
      <c r="M1798" s="5" t="str">
        <f>_xlfn.XLOOKUP(A1798,'Hospitalisation Details'!$K$2:$K$2344,'Hospitalisation Details'!$R$2:$R$2344,0)</f>
        <v>tier - 3</v>
      </c>
      <c r="N1798" s="5" t="str">
        <f>_xlfn.XLOOKUP(A1798,'Hospitalisation Details'!$K$2:$K$2344,'Hospitalisation Details'!$S$2:$S$2344,0)</f>
        <v>R1013</v>
      </c>
    </row>
    <row r="1799" spans="1:14" ht="15.6" x14ac:dyDescent="0.3">
      <c r="A1799" s="8" t="s">
        <v>572</v>
      </c>
      <c r="B1799" s="7" t="str">
        <f>_xlfn.XLOOKUP(A1799,'Customer Names'!E1799:E4133,'Customer Names'!H1799:H4133)</f>
        <v>Desrosiers</v>
      </c>
      <c r="C1799" s="7">
        <v>28.27</v>
      </c>
      <c r="D1799" s="7" t="str">
        <f>_xlfn.XLOOKUP(A1799,'Medical Examinations'!J1799:J4133,'Medical Examinations'!M1799:M4133)</f>
        <v>No</v>
      </c>
      <c r="E1799" s="7" t="str">
        <f>_xlfn.XLOOKUP(A1799,'Medical Examinations'!J1799:J4133,'Medical Examinations'!N1799:N4133)</f>
        <v>No</v>
      </c>
      <c r="F1799" s="7" t="str">
        <f>_xlfn.XLOOKUP(A1799,'Medical Examinations'!J1799:J4133,'Medical Examinations'!O1799:O4133)</f>
        <v>No</v>
      </c>
      <c r="G1799" s="7">
        <v>0</v>
      </c>
      <c r="H1799" s="7" t="str">
        <f>_xlfn.XLOOKUP(A1799,'Medical Examinations'!J1799:J4133,'Medical Examinations'!Q1799:Q4133)</f>
        <v>No</v>
      </c>
      <c r="I1799" s="7" t="str">
        <f>_xlfn.XLOOKUP(A1799,'Medical Examinations'!J1799:J4133,'Medical Examinations'!S1799:S4133)</f>
        <v>Over Weight</v>
      </c>
      <c r="J1799" s="7" t="str">
        <f>_xlfn.XLOOKUP(A1799,'Hospitalisation Details'!$K$2:$K$2344,'Hospitalisation Details'!$V$2:$V$2344,0)</f>
        <v>9-Dec-1989</v>
      </c>
      <c r="K1799" s="24">
        <f>_xlfn.XLOOKUP(A1799,'Hospitalisation Details'!$K$2:$K$2344,'Hospitalisation Details'!$P$2:$P$2344,0)</f>
        <v>4779.6000000000004</v>
      </c>
      <c r="L1799" s="24" t="str">
        <f>_xlfn.XLOOKUP(A1799,'Hospitalisation Details'!$K$2:$K$2344,'Hospitalisation Details'!$Q$2:$Q$2344,0)</f>
        <v>tier - 2</v>
      </c>
      <c r="M1799" s="5" t="str">
        <f>_xlfn.XLOOKUP(A1799,'Hospitalisation Details'!$K$2:$K$2344,'Hospitalisation Details'!$R$2:$R$2344,0)</f>
        <v>tier - 3</v>
      </c>
      <c r="N1799" s="5" t="str">
        <f>_xlfn.XLOOKUP(A1799,'Hospitalisation Details'!$K$2:$K$2344,'Hospitalisation Details'!$S$2:$S$2344,0)</f>
        <v>R1013</v>
      </c>
    </row>
    <row r="1800" spans="1:14" ht="15.6" x14ac:dyDescent="0.3">
      <c r="A1800" s="8" t="s">
        <v>571</v>
      </c>
      <c r="B1800" s="7" t="str">
        <f>_xlfn.XLOOKUP(A1800,'Customer Names'!E1800:E4134,'Customer Names'!H1800:H4134)</f>
        <v>O'Mara</v>
      </c>
      <c r="C1800" s="7">
        <v>18.5</v>
      </c>
      <c r="D1800" s="7" t="str">
        <f>_xlfn.XLOOKUP(A1800,'Medical Examinations'!J1800:J4134,'Medical Examinations'!M1800:M4134)</f>
        <v>No</v>
      </c>
      <c r="E1800" s="7" t="str">
        <f>_xlfn.XLOOKUP(A1800,'Medical Examinations'!J1800:J4134,'Medical Examinations'!N1800:N4134)</f>
        <v>No</v>
      </c>
      <c r="F1800" s="7" t="str">
        <f>_xlfn.XLOOKUP(A1800,'Medical Examinations'!J1800:J4134,'Medical Examinations'!O1800:O4134)</f>
        <v>No</v>
      </c>
      <c r="G1800" s="7">
        <v>0</v>
      </c>
      <c r="H1800" s="7" t="str">
        <f>_xlfn.XLOOKUP(A1800,'Medical Examinations'!J1800:J4134,'Medical Examinations'!Q1800:Q4134)</f>
        <v>No</v>
      </c>
      <c r="I1800" s="7" t="str">
        <f>_xlfn.XLOOKUP(A1800,'Medical Examinations'!J1800:J4134,'Medical Examinations'!S1800:S4134)</f>
        <v>Normal Weight</v>
      </c>
      <c r="J1800" s="7" t="str">
        <f>_xlfn.XLOOKUP(A1800,'Hospitalisation Details'!$K$2:$K$2344,'Hospitalisation Details'!$V$2:$V$2344,0)</f>
        <v>1-Aug-1989</v>
      </c>
      <c r="K1800" s="24">
        <f>_xlfn.XLOOKUP(A1800,'Hospitalisation Details'!$K$2:$K$2344,'Hospitalisation Details'!$P$2:$P$2344,0)</f>
        <v>4766.0200000000004</v>
      </c>
      <c r="L1800" s="24" t="str">
        <f>_xlfn.XLOOKUP(A1800,'Hospitalisation Details'!$K$2:$K$2344,'Hospitalisation Details'!$Q$2:$Q$2344,0)</f>
        <v>tier - 2</v>
      </c>
      <c r="M1800" s="5" t="str">
        <f>_xlfn.XLOOKUP(A1800,'Hospitalisation Details'!$K$2:$K$2344,'Hospitalisation Details'!$R$2:$R$2344,0)</f>
        <v>tier - 3</v>
      </c>
      <c r="N1800" s="5" t="str">
        <f>_xlfn.XLOOKUP(A1800,'Hospitalisation Details'!$K$2:$K$2344,'Hospitalisation Details'!$S$2:$S$2344,0)</f>
        <v>R1011</v>
      </c>
    </row>
    <row r="1801" spans="1:14" ht="15.6" x14ac:dyDescent="0.3">
      <c r="A1801" s="8" t="s">
        <v>570</v>
      </c>
      <c r="B1801" s="7" t="str">
        <f>_xlfn.XLOOKUP(A1801,'Customer Names'!E1801:E4135,'Customer Names'!H1801:H4135)</f>
        <v>Shabot Marcos</v>
      </c>
      <c r="C1801" s="7">
        <v>38.6</v>
      </c>
      <c r="D1801" s="7" t="str">
        <f>_xlfn.XLOOKUP(A1801,'Medical Examinations'!J1801:J4135,'Medical Examinations'!M1801:M4135)</f>
        <v>No</v>
      </c>
      <c r="E1801" s="7" t="str">
        <f>_xlfn.XLOOKUP(A1801,'Medical Examinations'!J1801:J4135,'Medical Examinations'!N1801:N4135)</f>
        <v>No</v>
      </c>
      <c r="F1801" s="7" t="str">
        <f>_xlfn.XLOOKUP(A1801,'Medical Examinations'!J1801:J4135,'Medical Examinations'!O1801:O4135)</f>
        <v>No</v>
      </c>
      <c r="G1801" s="7">
        <v>1</v>
      </c>
      <c r="H1801" s="7" t="str">
        <f>_xlfn.XLOOKUP(A1801,'Medical Examinations'!J1801:J4135,'Medical Examinations'!Q1801:Q4135)</f>
        <v>No</v>
      </c>
      <c r="I1801" s="7" t="str">
        <f>_xlfn.XLOOKUP(A1801,'Medical Examinations'!J1801:J4135,'Medical Examinations'!S1801:S4135)</f>
        <v>Obesity</v>
      </c>
      <c r="J1801" s="7" t="str">
        <f>_xlfn.XLOOKUP(A1801,'Hospitalisation Details'!$K$2:$K$2344,'Hospitalisation Details'!$V$2:$V$2344,0)</f>
        <v>27-Sep-1987</v>
      </c>
      <c r="K1801" s="24">
        <f>_xlfn.XLOOKUP(A1801,'Hospitalisation Details'!$K$2:$K$2344,'Hospitalisation Details'!$P$2:$P$2344,0)</f>
        <v>4762.33</v>
      </c>
      <c r="L1801" s="24" t="str">
        <f>_xlfn.XLOOKUP(A1801,'Hospitalisation Details'!$K$2:$K$2344,'Hospitalisation Details'!$Q$2:$Q$2344,0)</f>
        <v>tier - 3</v>
      </c>
      <c r="M1801" s="5" t="str">
        <f>_xlfn.XLOOKUP(A1801,'Hospitalisation Details'!$K$2:$K$2344,'Hospitalisation Details'!$R$2:$R$2344,0)</f>
        <v>tier - 3</v>
      </c>
      <c r="N1801" s="5" t="str">
        <f>_xlfn.XLOOKUP(A1801,'Hospitalisation Details'!$K$2:$K$2344,'Hospitalisation Details'!$S$2:$S$2344,0)</f>
        <v>R1011</v>
      </c>
    </row>
    <row r="1802" spans="1:14" ht="15.6" x14ac:dyDescent="0.3">
      <c r="A1802" s="8" t="s">
        <v>569</v>
      </c>
      <c r="B1802" s="7" t="str">
        <f>_xlfn.XLOOKUP(A1802,'Customer Names'!E1802:E4136,'Customer Names'!H1802:H4136)</f>
        <v>Comment</v>
      </c>
      <c r="C1802" s="7">
        <v>43.12</v>
      </c>
      <c r="D1802" s="7" t="str">
        <f>_xlfn.XLOOKUP(A1802,'Medical Examinations'!J1802:J4136,'Medical Examinations'!M1802:M4136)</f>
        <v>No</v>
      </c>
      <c r="E1802" s="7" t="str">
        <f>_xlfn.XLOOKUP(A1802,'Medical Examinations'!J1802:J4136,'Medical Examinations'!N1802:N4136)</f>
        <v>No</v>
      </c>
      <c r="F1802" s="7" t="str">
        <f>_xlfn.XLOOKUP(A1802,'Medical Examinations'!J1802:J4136,'Medical Examinations'!O1802:O4136)</f>
        <v>No</v>
      </c>
      <c r="G1802" s="7">
        <v>1</v>
      </c>
      <c r="H1802" s="7" t="str">
        <f>_xlfn.XLOOKUP(A1802,'Medical Examinations'!J1802:J4136,'Medical Examinations'!Q1802:Q4136)</f>
        <v>No</v>
      </c>
      <c r="I1802" s="7" t="str">
        <f>_xlfn.XLOOKUP(A1802,'Medical Examinations'!J1802:J4136,'Medical Examinations'!S1802:S4136)</f>
        <v>Obesity</v>
      </c>
      <c r="J1802" s="7" t="str">
        <f>_xlfn.XLOOKUP(A1802,'Hospitalisation Details'!$K$2:$K$2344,'Hospitalisation Details'!$V$2:$V$2344,0)</f>
        <v>16-Aug-1992</v>
      </c>
      <c r="K1802" s="24">
        <f>_xlfn.XLOOKUP(A1802,'Hospitalisation Details'!$K$2:$K$2344,'Hospitalisation Details'!$P$2:$P$2344,0)</f>
        <v>4753.6400000000003</v>
      </c>
      <c r="L1802" s="24" t="str">
        <f>_xlfn.XLOOKUP(A1802,'Hospitalisation Details'!$K$2:$K$2344,'Hospitalisation Details'!$Q$2:$Q$2344,0)</f>
        <v>tier - 2</v>
      </c>
      <c r="M1802" s="5" t="str">
        <f>_xlfn.XLOOKUP(A1802,'Hospitalisation Details'!$K$2:$K$2344,'Hospitalisation Details'!$R$2:$R$2344,0)</f>
        <v>tier - 3</v>
      </c>
      <c r="N1802" s="5" t="str">
        <f>_xlfn.XLOOKUP(A1802,'Hospitalisation Details'!$K$2:$K$2344,'Hospitalisation Details'!$S$2:$S$2344,0)</f>
        <v>R1013</v>
      </c>
    </row>
    <row r="1803" spans="1:14" ht="15.6" x14ac:dyDescent="0.3">
      <c r="A1803" s="8" t="s">
        <v>568</v>
      </c>
      <c r="B1803" s="7" t="str">
        <f>_xlfn.XLOOKUP(A1803,'Customer Names'!E1803:E4137,'Customer Names'!H1803:H4137)</f>
        <v>Moss</v>
      </c>
      <c r="C1803" s="7">
        <v>30.5</v>
      </c>
      <c r="D1803" s="7" t="str">
        <f>_xlfn.XLOOKUP(A1803,'Medical Examinations'!J1803:J4137,'Medical Examinations'!M1803:M4137)</f>
        <v>No</v>
      </c>
      <c r="E1803" s="7" t="str">
        <f>_xlfn.XLOOKUP(A1803,'Medical Examinations'!J1803:J4137,'Medical Examinations'!N1803:N4137)</f>
        <v>No</v>
      </c>
      <c r="F1803" s="7" t="str">
        <f>_xlfn.XLOOKUP(A1803,'Medical Examinations'!J1803:J4137,'Medical Examinations'!O1803:O4137)</f>
        <v>No</v>
      </c>
      <c r="G1803" s="7">
        <v>1</v>
      </c>
      <c r="H1803" s="7" t="str">
        <f>_xlfn.XLOOKUP(A1803,'Medical Examinations'!J1803:J4137,'Medical Examinations'!Q1803:Q4137)</f>
        <v>No</v>
      </c>
      <c r="I1803" s="7" t="str">
        <f>_xlfn.XLOOKUP(A1803,'Medical Examinations'!J1803:J4137,'Medical Examinations'!S1803:S4137)</f>
        <v>Obesity</v>
      </c>
      <c r="J1803" s="7" t="str">
        <f>_xlfn.XLOOKUP(A1803,'Hospitalisation Details'!$K$2:$K$2344,'Hospitalisation Details'!$V$2:$V$2344,0)</f>
        <v>22-Nov-1987</v>
      </c>
      <c r="K1803" s="24">
        <f>_xlfn.XLOOKUP(A1803,'Hospitalisation Details'!$K$2:$K$2344,'Hospitalisation Details'!$P$2:$P$2344,0)</f>
        <v>4751.07</v>
      </c>
      <c r="L1803" s="24" t="str">
        <f>_xlfn.XLOOKUP(A1803,'Hospitalisation Details'!$K$2:$K$2344,'Hospitalisation Details'!$Q$2:$Q$2344,0)</f>
        <v>tier - 3</v>
      </c>
      <c r="M1803" s="5" t="str">
        <f>_xlfn.XLOOKUP(A1803,'Hospitalisation Details'!$K$2:$K$2344,'Hospitalisation Details'!$R$2:$R$2344,0)</f>
        <v>tier - 1</v>
      </c>
      <c r="N1803" s="5" t="str">
        <f>_xlfn.XLOOKUP(A1803,'Hospitalisation Details'!$K$2:$K$2344,'Hospitalisation Details'!$S$2:$S$2344,0)</f>
        <v>R1011</v>
      </c>
    </row>
    <row r="1804" spans="1:14" ht="15.6" x14ac:dyDescent="0.3">
      <c r="A1804" s="8" t="s">
        <v>567</v>
      </c>
      <c r="B1804" s="7" t="str">
        <f>_xlfn.XLOOKUP(A1804,'Customer Names'!E1804:E4138,'Customer Names'!H1804:H4138)</f>
        <v>Guzman</v>
      </c>
      <c r="C1804" s="7">
        <v>27.61</v>
      </c>
      <c r="D1804" s="7" t="str">
        <f>_xlfn.XLOOKUP(A1804,'Medical Examinations'!J1804:J4138,'Medical Examinations'!M1804:M4138)</f>
        <v>No</v>
      </c>
      <c r="E1804" s="7" t="str">
        <f>_xlfn.XLOOKUP(A1804,'Medical Examinations'!J1804:J4138,'Medical Examinations'!N1804:N4138)</f>
        <v>No</v>
      </c>
      <c r="F1804" s="7" t="str">
        <f>_xlfn.XLOOKUP(A1804,'Medical Examinations'!J1804:J4138,'Medical Examinations'!O1804:O4138)</f>
        <v>No</v>
      </c>
      <c r="G1804" s="7">
        <v>1</v>
      </c>
      <c r="H1804" s="7" t="str">
        <f>_xlfn.XLOOKUP(A1804,'Medical Examinations'!J1804:J4138,'Medical Examinations'!Q1804:Q4138)</f>
        <v>No</v>
      </c>
      <c r="I1804" s="7" t="str">
        <f>_xlfn.XLOOKUP(A1804,'Medical Examinations'!J1804:J4138,'Medical Examinations'!S1804:S4138)</f>
        <v>Over Weight</v>
      </c>
      <c r="J1804" s="7" t="str">
        <f>_xlfn.XLOOKUP(A1804,'Hospitalisation Details'!$K$2:$K$2344,'Hospitalisation Details'!$V$2:$V$2344,0)</f>
        <v>2-Sep-1987</v>
      </c>
      <c r="K1804" s="24">
        <f>_xlfn.XLOOKUP(A1804,'Hospitalisation Details'!$K$2:$K$2344,'Hospitalisation Details'!$P$2:$P$2344,0)</f>
        <v>4747.05</v>
      </c>
      <c r="L1804" s="24" t="str">
        <f>_xlfn.XLOOKUP(A1804,'Hospitalisation Details'!$K$2:$K$2344,'Hospitalisation Details'!$Q$2:$Q$2344,0)</f>
        <v>tier - 2</v>
      </c>
      <c r="M1804" s="5" t="str">
        <f>_xlfn.XLOOKUP(A1804,'Hospitalisation Details'!$K$2:$K$2344,'Hospitalisation Details'!$R$2:$R$2344,0)</f>
        <v>tier - 2</v>
      </c>
      <c r="N1804" s="5" t="str">
        <f>_xlfn.XLOOKUP(A1804,'Hospitalisation Details'!$K$2:$K$2344,'Hospitalisation Details'!$S$2:$S$2344,0)</f>
        <v>R1013</v>
      </c>
    </row>
    <row r="1805" spans="1:14" ht="15.6" x14ac:dyDescent="0.3">
      <c r="A1805" s="8" t="s">
        <v>566</v>
      </c>
      <c r="B1805" s="7" t="str">
        <f>_xlfn.XLOOKUP(A1805,'Customer Names'!E1805:E4139,'Customer Names'!H1805:H4139)</f>
        <v>Cox</v>
      </c>
      <c r="C1805" s="7">
        <v>27.1</v>
      </c>
      <c r="D1805" s="7" t="str">
        <f>_xlfn.XLOOKUP(A1805,'Medical Examinations'!J1805:J4139,'Medical Examinations'!M1805:M4139)</f>
        <v>No</v>
      </c>
      <c r="E1805" s="7" t="str">
        <f>_xlfn.XLOOKUP(A1805,'Medical Examinations'!J1805:J4139,'Medical Examinations'!N1805:N4139)</f>
        <v>No</v>
      </c>
      <c r="F1805" s="7" t="str">
        <f>_xlfn.XLOOKUP(A1805,'Medical Examinations'!J1805:J4139,'Medical Examinations'!O1805:O4139)</f>
        <v>No</v>
      </c>
      <c r="G1805" s="7">
        <v>1</v>
      </c>
      <c r="H1805" s="7" t="str">
        <f>_xlfn.XLOOKUP(A1805,'Medical Examinations'!J1805:J4139,'Medical Examinations'!Q1805:Q4139)</f>
        <v>No</v>
      </c>
      <c r="I1805" s="7" t="str">
        <f>_xlfn.XLOOKUP(A1805,'Medical Examinations'!J1805:J4139,'Medical Examinations'!S1805:S4139)</f>
        <v>Over Weight</v>
      </c>
      <c r="J1805" s="7" t="str">
        <f>_xlfn.XLOOKUP(A1805,'Hospitalisation Details'!$K$2:$K$2344,'Hospitalisation Details'!$V$2:$V$2344,0)</f>
        <v>5-Jun-1987</v>
      </c>
      <c r="K1805" s="24">
        <f>_xlfn.XLOOKUP(A1805,'Hospitalisation Details'!$K$2:$K$2344,'Hospitalisation Details'!$P$2:$P$2344,0)</f>
        <v>4746.34</v>
      </c>
      <c r="L1805" s="24" t="str">
        <f>_xlfn.XLOOKUP(A1805,'Hospitalisation Details'!$K$2:$K$2344,'Hospitalisation Details'!$Q$2:$Q$2344,0)</f>
        <v>tier - 2</v>
      </c>
      <c r="M1805" s="5" t="str">
        <f>_xlfn.XLOOKUP(A1805,'Hospitalisation Details'!$K$2:$K$2344,'Hospitalisation Details'!$R$2:$R$2344,0)</f>
        <v>tier - 2</v>
      </c>
      <c r="N1805" s="5" t="str">
        <f>_xlfn.XLOOKUP(A1805,'Hospitalisation Details'!$K$2:$K$2344,'Hospitalisation Details'!$S$2:$S$2344,0)</f>
        <v>R1011</v>
      </c>
    </row>
    <row r="1806" spans="1:14" ht="15.6" x14ac:dyDescent="0.3">
      <c r="A1806" s="8" t="s">
        <v>565</v>
      </c>
      <c r="B1806" s="7" t="str">
        <f>_xlfn.XLOOKUP(A1806,'Customer Names'!E1806:E4140,'Customer Names'!H1806:H4140)</f>
        <v>Clash</v>
      </c>
      <c r="C1806" s="7">
        <v>35.93</v>
      </c>
      <c r="D1806" s="7" t="str">
        <f>_xlfn.XLOOKUP(A1806,'Medical Examinations'!J1806:J4140,'Medical Examinations'!M1806:M4140)</f>
        <v>No</v>
      </c>
      <c r="E1806" s="7" t="str">
        <f>_xlfn.XLOOKUP(A1806,'Medical Examinations'!J1806:J4140,'Medical Examinations'!N1806:N4140)</f>
        <v>yes</v>
      </c>
      <c r="F1806" s="7" t="str">
        <f>_xlfn.XLOOKUP(A1806,'Medical Examinations'!J1806:J4140,'Medical Examinations'!O1806:O4140)</f>
        <v>No</v>
      </c>
      <c r="G1806" s="7">
        <v>1</v>
      </c>
      <c r="H1806" s="7" t="str">
        <f>_xlfn.XLOOKUP(A1806,'Medical Examinations'!J1806:J4140,'Medical Examinations'!Q1806:Q4140)</f>
        <v>No</v>
      </c>
      <c r="I1806" s="7" t="str">
        <f>_xlfn.XLOOKUP(A1806,'Medical Examinations'!J1806:J4140,'Medical Examinations'!S1806:S4140)</f>
        <v>Obesity</v>
      </c>
      <c r="J1806" s="7" t="str">
        <f>_xlfn.XLOOKUP(A1806,'Hospitalisation Details'!$K$2:$K$2344,'Hospitalisation Details'!$V$2:$V$2344,0)</f>
        <v>24-Nov-2004</v>
      </c>
      <c r="K1806" s="24">
        <f>_xlfn.XLOOKUP(A1806,'Hospitalisation Details'!$K$2:$K$2344,'Hospitalisation Details'!$P$2:$P$2344,0)</f>
        <v>4740.78</v>
      </c>
      <c r="L1806" s="24" t="str">
        <f>_xlfn.XLOOKUP(A1806,'Hospitalisation Details'!$K$2:$K$2344,'Hospitalisation Details'!$Q$2:$Q$2344,0)</f>
        <v>tier - 2</v>
      </c>
      <c r="M1806" s="5" t="str">
        <f>_xlfn.XLOOKUP(A1806,'Hospitalisation Details'!$K$2:$K$2344,'Hospitalisation Details'!$R$2:$R$2344,0)</f>
        <v>tier - 3</v>
      </c>
      <c r="N1806" s="5" t="str">
        <f>_xlfn.XLOOKUP(A1806,'Hospitalisation Details'!$K$2:$K$2344,'Hospitalisation Details'!$S$2:$S$2344,0)</f>
        <v>R1021</v>
      </c>
    </row>
    <row r="1807" spans="1:14" ht="15.6" x14ac:dyDescent="0.3">
      <c r="A1807" s="8" t="s">
        <v>564</v>
      </c>
      <c r="B1807" s="7" t="str">
        <f>_xlfn.XLOOKUP(A1807,'Customer Names'!E1807:E4141,'Customer Names'!H1807:H4141)</f>
        <v>Blankenship</v>
      </c>
      <c r="C1807" s="7">
        <v>32.68</v>
      </c>
      <c r="D1807" s="7" t="str">
        <f>_xlfn.XLOOKUP(A1807,'Medical Examinations'!J1807:J4141,'Medical Examinations'!M1807:M4141)</f>
        <v>No</v>
      </c>
      <c r="E1807" s="7" t="str">
        <f>_xlfn.XLOOKUP(A1807,'Medical Examinations'!J1807:J4141,'Medical Examinations'!N1807:N4141)</f>
        <v>No</v>
      </c>
      <c r="F1807" s="7" t="str">
        <f>_xlfn.XLOOKUP(A1807,'Medical Examinations'!J1807:J4141,'Medical Examinations'!O1807:O4141)</f>
        <v>No</v>
      </c>
      <c r="G1807" s="7">
        <v>0</v>
      </c>
      <c r="H1807" s="7" t="str">
        <f>_xlfn.XLOOKUP(A1807,'Medical Examinations'!J1807:J4141,'Medical Examinations'!Q1807:Q4141)</f>
        <v>No</v>
      </c>
      <c r="I1807" s="7" t="str">
        <f>_xlfn.XLOOKUP(A1807,'Medical Examinations'!J1807:J4141,'Medical Examinations'!S1807:S4141)</f>
        <v>Obesity</v>
      </c>
      <c r="J1807" s="7" t="str">
        <f>_xlfn.XLOOKUP(A1807,'Hospitalisation Details'!$K$2:$K$2344,'Hospitalisation Details'!$V$2:$V$2344,0)</f>
        <v>12-Oct-1991</v>
      </c>
      <c r="K1807" s="24">
        <f>_xlfn.XLOOKUP(A1807,'Hospitalisation Details'!$K$2:$K$2344,'Hospitalisation Details'!$P$2:$P$2344,0)</f>
        <v>4738.2700000000004</v>
      </c>
      <c r="L1807" s="24" t="str">
        <f>_xlfn.XLOOKUP(A1807,'Hospitalisation Details'!$K$2:$K$2344,'Hospitalisation Details'!$Q$2:$Q$2344,0)</f>
        <v>tier - 2</v>
      </c>
      <c r="M1807" s="5" t="str">
        <f>_xlfn.XLOOKUP(A1807,'Hospitalisation Details'!$K$2:$K$2344,'Hospitalisation Details'!$R$2:$R$2344,0)</f>
        <v>tier - 3</v>
      </c>
      <c r="N1807" s="5" t="str">
        <f>_xlfn.XLOOKUP(A1807,'Hospitalisation Details'!$K$2:$K$2344,'Hospitalisation Details'!$S$2:$S$2344,0)</f>
        <v>R1012</v>
      </c>
    </row>
    <row r="1808" spans="1:14" ht="15.6" x14ac:dyDescent="0.3">
      <c r="A1808" s="8" t="s">
        <v>563</v>
      </c>
      <c r="B1808" s="7" t="str">
        <f>_xlfn.XLOOKUP(A1808,'Customer Names'!E1808:E4142,'Customer Names'!H1808:H4142)</f>
        <v>Lloyd</v>
      </c>
      <c r="C1808" s="7">
        <v>20.74</v>
      </c>
      <c r="D1808" s="7" t="str">
        <f>_xlfn.XLOOKUP(A1808,'Medical Examinations'!J1808:J4142,'Medical Examinations'!M1808:M4142)</f>
        <v>Yes</v>
      </c>
      <c r="E1808" s="7" t="str">
        <f>_xlfn.XLOOKUP(A1808,'Medical Examinations'!J1808:J4142,'Medical Examinations'!N1808:N4142)</f>
        <v>No</v>
      </c>
      <c r="F1808" s="7" t="str">
        <f>_xlfn.XLOOKUP(A1808,'Medical Examinations'!J1808:J4142,'Medical Examinations'!O1808:O4142)</f>
        <v>No</v>
      </c>
      <c r="G1808" s="7">
        <v>1</v>
      </c>
      <c r="H1808" s="7" t="str">
        <f>_xlfn.XLOOKUP(A1808,'Medical Examinations'!J1808:J4142,'Medical Examinations'!Q1808:Q4142)</f>
        <v>No</v>
      </c>
      <c r="I1808" s="7" t="str">
        <f>_xlfn.XLOOKUP(A1808,'Medical Examinations'!J1808:J4142,'Medical Examinations'!S1808:S4142)</f>
        <v>Normal Weight</v>
      </c>
      <c r="J1808" s="7" t="str">
        <f>_xlfn.XLOOKUP(A1808,'Hospitalisation Details'!$K$2:$K$2344,'Hospitalisation Details'!$V$2:$V$2344,0)</f>
        <v>5-Sep-1986</v>
      </c>
      <c r="K1808" s="24">
        <f>_xlfn.XLOOKUP(A1808,'Hospitalisation Details'!$K$2:$K$2344,'Hospitalisation Details'!$P$2:$P$2344,0)</f>
        <v>4734.6400000000003</v>
      </c>
      <c r="L1808" s="24" t="str">
        <f>_xlfn.XLOOKUP(A1808,'Hospitalisation Details'!$K$2:$K$2344,'Hospitalisation Details'!$Q$2:$Q$2344,0)</f>
        <v>tier - 2</v>
      </c>
      <c r="M1808" s="5" t="str">
        <f>_xlfn.XLOOKUP(A1808,'Hospitalisation Details'!$K$2:$K$2344,'Hospitalisation Details'!$R$2:$R$2344,0)</f>
        <v>tier - 1</v>
      </c>
      <c r="N1808" s="5" t="str">
        <f>_xlfn.XLOOKUP(A1808,'Hospitalisation Details'!$K$2:$K$2344,'Hospitalisation Details'!$S$2:$S$2344,0)</f>
        <v>R1013</v>
      </c>
    </row>
    <row r="1809" spans="1:14" ht="15.6" x14ac:dyDescent="0.3">
      <c r="A1809" s="8" t="s">
        <v>562</v>
      </c>
      <c r="B1809" s="7" t="str">
        <f>_xlfn.XLOOKUP(A1809,'Customer Names'!E1809:E4143,'Customer Names'!H1809:H4143)</f>
        <v>Kong</v>
      </c>
      <c r="C1809" s="7">
        <v>15.57</v>
      </c>
      <c r="D1809" s="7" t="str">
        <f>_xlfn.XLOOKUP(A1809,'Medical Examinations'!J1809:J4143,'Medical Examinations'!M1809:M4143)</f>
        <v>No</v>
      </c>
      <c r="E1809" s="7" t="str">
        <f>_xlfn.XLOOKUP(A1809,'Medical Examinations'!J1809:J4143,'Medical Examinations'!N1809:N4143)</f>
        <v>No</v>
      </c>
      <c r="F1809" s="7" t="str">
        <f>_xlfn.XLOOKUP(A1809,'Medical Examinations'!J1809:J4143,'Medical Examinations'!O1809:O4143)</f>
        <v>No</v>
      </c>
      <c r="G1809" s="7">
        <v>0</v>
      </c>
      <c r="H1809" s="7" t="str">
        <f>_xlfn.XLOOKUP(A1809,'Medical Examinations'!J1809:J4143,'Medical Examinations'!Q1809:Q4143)</f>
        <v>No</v>
      </c>
      <c r="I1809" s="7" t="str">
        <f>_xlfn.XLOOKUP(A1809,'Medical Examinations'!J1809:J4143,'Medical Examinations'!S1809:S4143)</f>
        <v>Under Weight</v>
      </c>
      <c r="J1809" s="7" t="str">
        <f>_xlfn.XLOOKUP(A1809,'Hospitalisation Details'!$K$2:$K$2344,'Hospitalisation Details'!$V$2:$V$2344,0)</f>
        <v>2-Jul-1980</v>
      </c>
      <c r="K1809" s="24">
        <f>_xlfn.XLOOKUP(A1809,'Hospitalisation Details'!$K$2:$K$2344,'Hospitalisation Details'!$P$2:$P$2344,0)</f>
        <v>4728.71</v>
      </c>
      <c r="L1809" s="24" t="str">
        <f>_xlfn.XLOOKUP(A1809,'Hospitalisation Details'!$K$2:$K$2344,'Hospitalisation Details'!$Q$2:$Q$2344,0)</f>
        <v>tier - 2</v>
      </c>
      <c r="M1809" s="5" t="str">
        <f>_xlfn.XLOOKUP(A1809,'Hospitalisation Details'!$K$2:$K$2344,'Hospitalisation Details'!$R$2:$R$2344,0)</f>
        <v>tier - 3</v>
      </c>
      <c r="N1809" s="5" t="str">
        <f>_xlfn.XLOOKUP(A1809,'Hospitalisation Details'!$K$2:$K$2344,'Hospitalisation Details'!$S$2:$S$2344,0)</f>
        <v>R1012</v>
      </c>
    </row>
    <row r="1810" spans="1:14" ht="15.6" x14ac:dyDescent="0.3">
      <c r="A1810" s="8" t="s">
        <v>561</v>
      </c>
      <c r="B1810" s="7" t="str">
        <f>_xlfn.XLOOKUP(A1810,'Customer Names'!E1810:E4144,'Customer Names'!H1810:H4144)</f>
        <v>Benson</v>
      </c>
      <c r="C1810" s="7">
        <v>23.844999999999999</v>
      </c>
      <c r="D1810" s="7" t="str">
        <f>_xlfn.XLOOKUP(A1810,'Medical Examinations'!J1810:J4144,'Medical Examinations'!M1810:M4144)</f>
        <v>No</v>
      </c>
      <c r="E1810" s="7" t="str">
        <f>_xlfn.XLOOKUP(A1810,'Medical Examinations'!J1810:J4144,'Medical Examinations'!N1810:N4144)</f>
        <v>No</v>
      </c>
      <c r="F1810" s="7" t="str">
        <f>_xlfn.XLOOKUP(A1810,'Medical Examinations'!J1810:J4144,'Medical Examinations'!O1810:O4144)</f>
        <v>No</v>
      </c>
      <c r="G1810" s="7">
        <v>0</v>
      </c>
      <c r="H1810" s="7" t="str">
        <f>_xlfn.XLOOKUP(A1810,'Medical Examinations'!J1810:J4144,'Medical Examinations'!Q1810:Q4144)</f>
        <v>No</v>
      </c>
      <c r="I1810" s="7" t="str">
        <f>_xlfn.XLOOKUP(A1810,'Medical Examinations'!J1810:J4144,'Medical Examinations'!S1810:S4144)</f>
        <v>Normal Weight</v>
      </c>
      <c r="J1810" s="7" t="str">
        <f>_xlfn.XLOOKUP(A1810,'Hospitalisation Details'!$K$2:$K$2344,'Hospitalisation Details'!$V$2:$V$2344,0)</f>
        <v>12-Aug-1994</v>
      </c>
      <c r="K1810" s="24">
        <f>_xlfn.XLOOKUP(A1810,'Hospitalisation Details'!$K$2:$K$2344,'Hospitalisation Details'!$P$2:$P$2344,0)</f>
        <v>4719.74</v>
      </c>
      <c r="L1810" s="24" t="str">
        <f>_xlfn.XLOOKUP(A1810,'Hospitalisation Details'!$K$2:$K$2344,'Hospitalisation Details'!$Q$2:$Q$2344,0)</f>
        <v>tier - 2</v>
      </c>
      <c r="M1810" s="5" t="str">
        <f>_xlfn.XLOOKUP(A1810,'Hospitalisation Details'!$K$2:$K$2344,'Hospitalisation Details'!$R$2:$R$2344,0)</f>
        <v>tier - 1</v>
      </c>
      <c r="N1810" s="5" t="str">
        <f>_xlfn.XLOOKUP(A1810,'Hospitalisation Details'!$K$2:$K$2344,'Hospitalisation Details'!$S$2:$S$2344,0)</f>
        <v>R1012</v>
      </c>
    </row>
    <row r="1811" spans="1:14" ht="15.6" x14ac:dyDescent="0.3">
      <c r="A1811" s="8" t="s">
        <v>560</v>
      </c>
      <c r="B1811" s="7" t="str">
        <f>_xlfn.XLOOKUP(A1811,'Customer Names'!E1811:E4145,'Customer Names'!H1811:H4145)</f>
        <v>Huntington</v>
      </c>
      <c r="C1811" s="7">
        <v>22.895</v>
      </c>
      <c r="D1811" s="7" t="str">
        <f>_xlfn.XLOOKUP(A1811,'Medical Examinations'!J1811:J4145,'Medical Examinations'!M1811:M4145)</f>
        <v>No</v>
      </c>
      <c r="E1811" s="7" t="str">
        <f>_xlfn.XLOOKUP(A1811,'Medical Examinations'!J1811:J4145,'Medical Examinations'!N1811:N4145)</f>
        <v>No</v>
      </c>
      <c r="F1811" s="7" t="str">
        <f>_xlfn.XLOOKUP(A1811,'Medical Examinations'!J1811:J4145,'Medical Examinations'!O1811:O4145)</f>
        <v>No</v>
      </c>
      <c r="G1811" s="7">
        <v>1</v>
      </c>
      <c r="H1811" s="7" t="str">
        <f>_xlfn.XLOOKUP(A1811,'Medical Examinations'!J1811:J4145,'Medical Examinations'!Q1811:Q4145)</f>
        <v>No</v>
      </c>
      <c r="I1811" s="7" t="str">
        <f>_xlfn.XLOOKUP(A1811,'Medical Examinations'!J1811:J4145,'Medical Examinations'!S1811:S4145)</f>
        <v>Normal Weight</v>
      </c>
      <c r="J1811" s="7" t="str">
        <f>_xlfn.XLOOKUP(A1811,'Hospitalisation Details'!$K$2:$K$2344,'Hospitalisation Details'!$V$2:$V$2344,0)</f>
        <v>28-Sep-1992</v>
      </c>
      <c r="K1811" s="24">
        <f>_xlfn.XLOOKUP(A1811,'Hospitalisation Details'!$K$2:$K$2344,'Hospitalisation Details'!$P$2:$P$2344,0)</f>
        <v>4719.5200000000004</v>
      </c>
      <c r="L1811" s="24" t="str">
        <f>_xlfn.XLOOKUP(A1811,'Hospitalisation Details'!$K$2:$K$2344,'Hospitalisation Details'!$Q$2:$Q$2344,0)</f>
        <v>tier - 2</v>
      </c>
      <c r="M1811" s="5" t="str">
        <f>_xlfn.XLOOKUP(A1811,'Hospitalisation Details'!$K$2:$K$2344,'Hospitalisation Details'!$R$2:$R$2344,0)</f>
        <v>tier - 2</v>
      </c>
      <c r="N1811" s="5" t="str">
        <f>_xlfn.XLOOKUP(A1811,'Hospitalisation Details'!$K$2:$K$2344,'Hospitalisation Details'!$S$2:$S$2344,0)</f>
        <v>R1024</v>
      </c>
    </row>
    <row r="1812" spans="1:14" ht="15.6" x14ac:dyDescent="0.3">
      <c r="A1812" s="8" t="s">
        <v>559</v>
      </c>
      <c r="B1812" s="7" t="str">
        <f>_xlfn.XLOOKUP(A1812,'Customer Names'!E1812:E4146,'Customer Names'!H1812:H4146)</f>
        <v>Kendall</v>
      </c>
      <c r="C1812" s="7">
        <v>21.945</v>
      </c>
      <c r="D1812" s="7" t="str">
        <f>_xlfn.XLOOKUP(A1812,'Medical Examinations'!J1812:J4146,'Medical Examinations'!M1812:M4146)</f>
        <v>No</v>
      </c>
      <c r="E1812" s="7" t="str">
        <f>_xlfn.XLOOKUP(A1812,'Medical Examinations'!J1812:J4146,'Medical Examinations'!N1812:N4146)</f>
        <v>No</v>
      </c>
      <c r="F1812" s="7" t="str">
        <f>_xlfn.XLOOKUP(A1812,'Medical Examinations'!J1812:J4146,'Medical Examinations'!O1812:O4146)</f>
        <v>No</v>
      </c>
      <c r="G1812" s="7">
        <v>1</v>
      </c>
      <c r="H1812" s="7" t="str">
        <f>_xlfn.XLOOKUP(A1812,'Medical Examinations'!J1812:J4146,'Medical Examinations'!Q1812:Q4146)</f>
        <v>No</v>
      </c>
      <c r="I1812" s="7" t="str">
        <f>_xlfn.XLOOKUP(A1812,'Medical Examinations'!J1812:J4146,'Medical Examinations'!S1812:S4146)</f>
        <v>Normal Weight</v>
      </c>
      <c r="J1812" s="7" t="str">
        <f>_xlfn.XLOOKUP(A1812,'Hospitalisation Details'!$K$2:$K$2344,'Hospitalisation Details'!$V$2:$V$2344,0)</f>
        <v>9-Oct-1992</v>
      </c>
      <c r="K1812" s="24">
        <f>_xlfn.XLOOKUP(A1812,'Hospitalisation Details'!$K$2:$K$2344,'Hospitalisation Details'!$P$2:$P$2344,0)</f>
        <v>4718.2</v>
      </c>
      <c r="L1812" s="24" t="str">
        <f>_xlfn.XLOOKUP(A1812,'Hospitalisation Details'!$K$2:$K$2344,'Hospitalisation Details'!$Q$2:$Q$2344,0)</f>
        <v>tier - 2</v>
      </c>
      <c r="M1812" s="5" t="str">
        <f>_xlfn.XLOOKUP(A1812,'Hospitalisation Details'!$K$2:$K$2344,'Hospitalisation Details'!$R$2:$R$2344,0)</f>
        <v>tier - 3</v>
      </c>
      <c r="N1812" s="5" t="str">
        <f>_xlfn.XLOOKUP(A1812,'Hospitalisation Details'!$K$2:$K$2344,'Hospitalisation Details'!$S$2:$S$2344,0)</f>
        <v>R1024</v>
      </c>
    </row>
    <row r="1813" spans="1:14" ht="15.6" x14ac:dyDescent="0.3">
      <c r="A1813" s="8" t="s">
        <v>558</v>
      </c>
      <c r="B1813" s="7" t="str">
        <f>_xlfn.XLOOKUP(A1813,'Customer Names'!E1813:E4147,'Customer Names'!H1813:H4147)</f>
        <v>Gast</v>
      </c>
      <c r="C1813" s="7">
        <v>19.47</v>
      </c>
      <c r="D1813" s="7" t="str">
        <f>_xlfn.XLOOKUP(A1813,'Medical Examinations'!J1813:J4147,'Medical Examinations'!M1813:M4147)</f>
        <v>Yes</v>
      </c>
      <c r="E1813" s="7" t="str">
        <f>_xlfn.XLOOKUP(A1813,'Medical Examinations'!J1813:J4147,'Medical Examinations'!N1813:N4147)</f>
        <v>No</v>
      </c>
      <c r="F1813" s="7" t="str">
        <f>_xlfn.XLOOKUP(A1813,'Medical Examinations'!J1813:J4147,'Medical Examinations'!O1813:O4147)</f>
        <v>No</v>
      </c>
      <c r="G1813" s="7">
        <v>0</v>
      </c>
      <c r="H1813" s="7" t="str">
        <f>_xlfn.XLOOKUP(A1813,'Medical Examinations'!J1813:J4147,'Medical Examinations'!Q1813:Q4147)</f>
        <v>No</v>
      </c>
      <c r="I1813" s="7" t="str">
        <f>_xlfn.XLOOKUP(A1813,'Medical Examinations'!J1813:J4147,'Medical Examinations'!S1813:S4147)</f>
        <v>Normal Weight</v>
      </c>
      <c r="J1813" s="7" t="str">
        <f>_xlfn.XLOOKUP(A1813,'Hospitalisation Details'!$K$2:$K$2344,'Hospitalisation Details'!$V$2:$V$2344,0)</f>
        <v>12-Aug-1981</v>
      </c>
      <c r="K1813" s="24">
        <f>_xlfn.XLOOKUP(A1813,'Hospitalisation Details'!$K$2:$K$2344,'Hospitalisation Details'!$P$2:$P$2344,0)</f>
        <v>4712.12</v>
      </c>
      <c r="L1813" s="24" t="str">
        <f>_xlfn.XLOOKUP(A1813,'Hospitalisation Details'!$K$2:$K$2344,'Hospitalisation Details'!$Q$2:$Q$2344,0)</f>
        <v>tier - 2</v>
      </c>
      <c r="M1813" s="5" t="str">
        <f>_xlfn.XLOOKUP(A1813,'Hospitalisation Details'!$K$2:$K$2344,'Hospitalisation Details'!$R$2:$R$2344,0)</f>
        <v>tier - 3</v>
      </c>
      <c r="N1813" s="5" t="str">
        <f>_xlfn.XLOOKUP(A1813,'Hospitalisation Details'!$K$2:$K$2344,'Hospitalisation Details'!$S$2:$S$2344,0)</f>
        <v>R1011</v>
      </c>
    </row>
    <row r="1814" spans="1:14" ht="15.6" x14ac:dyDescent="0.3">
      <c r="A1814" s="8" t="s">
        <v>557</v>
      </c>
      <c r="B1814" s="7" t="str">
        <f>_xlfn.XLOOKUP(A1814,'Customer Names'!E1814:E4148,'Customer Names'!H1814:H4148)</f>
        <v>Scanlin</v>
      </c>
      <c r="C1814" s="7">
        <v>15.61</v>
      </c>
      <c r="D1814" s="7" t="str">
        <f>_xlfn.XLOOKUP(A1814,'Medical Examinations'!J1814:J4148,'Medical Examinations'!M1814:M4148)</f>
        <v>No</v>
      </c>
      <c r="E1814" s="7" t="str">
        <f>_xlfn.XLOOKUP(A1814,'Medical Examinations'!J1814:J4148,'Medical Examinations'!N1814:N4148)</f>
        <v>No</v>
      </c>
      <c r="F1814" s="7" t="str">
        <f>_xlfn.XLOOKUP(A1814,'Medical Examinations'!J1814:J4148,'Medical Examinations'!O1814:O4148)</f>
        <v>No</v>
      </c>
      <c r="G1814" s="7">
        <v>0</v>
      </c>
      <c r="H1814" s="7" t="str">
        <f>_xlfn.XLOOKUP(A1814,'Medical Examinations'!J1814:J4148,'Medical Examinations'!Q1814:Q4148)</f>
        <v>No</v>
      </c>
      <c r="I1814" s="7" t="str">
        <f>_xlfn.XLOOKUP(A1814,'Medical Examinations'!J1814:J4148,'Medical Examinations'!S1814:S4148)</f>
        <v>Under Weight</v>
      </c>
      <c r="J1814" s="7" t="str">
        <f>_xlfn.XLOOKUP(A1814,'Hospitalisation Details'!$K$2:$K$2344,'Hospitalisation Details'!$V$2:$V$2344,0)</f>
        <v>4-Dec-1977</v>
      </c>
      <c r="K1814" s="24">
        <f>_xlfn.XLOOKUP(A1814,'Hospitalisation Details'!$K$2:$K$2344,'Hospitalisation Details'!$P$2:$P$2344,0)</f>
        <v>4699.47</v>
      </c>
      <c r="L1814" s="24" t="str">
        <f>_xlfn.XLOOKUP(A1814,'Hospitalisation Details'!$K$2:$K$2344,'Hospitalisation Details'!$Q$2:$Q$2344,0)</f>
        <v>tier - 2</v>
      </c>
      <c r="M1814" s="5" t="str">
        <f>_xlfn.XLOOKUP(A1814,'Hospitalisation Details'!$K$2:$K$2344,'Hospitalisation Details'!$R$2:$R$2344,0)</f>
        <v>tier - 3</v>
      </c>
      <c r="N1814" s="5" t="str">
        <f>_xlfn.XLOOKUP(A1814,'Hospitalisation Details'!$K$2:$K$2344,'Hospitalisation Details'!$S$2:$S$2344,0)</f>
        <v>R1013</v>
      </c>
    </row>
    <row r="1815" spans="1:14" ht="15.6" x14ac:dyDescent="0.3">
      <c r="A1815" s="8" t="s">
        <v>556</v>
      </c>
      <c r="B1815" s="7" t="str">
        <f>_xlfn.XLOOKUP(A1815,'Customer Names'!E1815:E4149,'Customer Names'!H1815:H4149)</f>
        <v>Philbrook</v>
      </c>
      <c r="C1815" s="7">
        <v>28.6</v>
      </c>
      <c r="D1815" s="7" t="str">
        <f>_xlfn.XLOOKUP(A1815,'Medical Examinations'!J1815:J4149,'Medical Examinations'!M1815:M4149)</f>
        <v>No</v>
      </c>
      <c r="E1815" s="7" t="str">
        <f>_xlfn.XLOOKUP(A1815,'Medical Examinations'!J1815:J4149,'Medical Examinations'!N1815:N4149)</f>
        <v>No</v>
      </c>
      <c r="F1815" s="7" t="str">
        <f>_xlfn.XLOOKUP(A1815,'Medical Examinations'!J1815:J4149,'Medical Examinations'!O1815:O4149)</f>
        <v>Yes</v>
      </c>
      <c r="G1815" s="7">
        <v>1</v>
      </c>
      <c r="H1815" s="7" t="str">
        <f>_xlfn.XLOOKUP(A1815,'Medical Examinations'!J1815:J4149,'Medical Examinations'!Q1815:Q4149)</f>
        <v>No</v>
      </c>
      <c r="I1815" s="7" t="str">
        <f>_xlfn.XLOOKUP(A1815,'Medical Examinations'!J1815:J4149,'Medical Examinations'!S1815:S4149)</f>
        <v>Over Weight</v>
      </c>
      <c r="J1815" s="7" t="str">
        <f>_xlfn.XLOOKUP(A1815,'Hospitalisation Details'!$K$2:$K$2344,'Hospitalisation Details'!$V$2:$V$2344,0)</f>
        <v>22-Jun-2003</v>
      </c>
      <c r="K1815" s="24">
        <f>_xlfn.XLOOKUP(A1815,'Hospitalisation Details'!$K$2:$K$2344,'Hospitalisation Details'!$P$2:$P$2344,0)</f>
        <v>4687.8</v>
      </c>
      <c r="L1815" s="24" t="str">
        <f>_xlfn.XLOOKUP(A1815,'Hospitalisation Details'!$K$2:$K$2344,'Hospitalisation Details'!$Q$2:$Q$2344,0)</f>
        <v>tier - 2</v>
      </c>
      <c r="M1815" s="5" t="str">
        <f>_xlfn.XLOOKUP(A1815,'Hospitalisation Details'!$K$2:$K$2344,'Hospitalisation Details'!$R$2:$R$2344,0)</f>
        <v>tier - 3</v>
      </c>
      <c r="N1815" s="5" t="str">
        <f>_xlfn.XLOOKUP(A1815,'Hospitalisation Details'!$K$2:$K$2344,'Hospitalisation Details'!$S$2:$S$2344,0)</f>
        <v>R1011</v>
      </c>
    </row>
    <row r="1816" spans="1:14" ht="15.6" x14ac:dyDescent="0.3">
      <c r="A1816" s="8" t="s">
        <v>555</v>
      </c>
      <c r="B1816" s="7" t="str">
        <f>_xlfn.XLOOKUP(A1816,'Customer Names'!E1816:E4150,'Customer Names'!H1816:H4150)</f>
        <v>Cowan</v>
      </c>
      <c r="C1816" s="7">
        <v>46.53</v>
      </c>
      <c r="D1816" s="7" t="str">
        <f>_xlfn.XLOOKUP(A1816,'Medical Examinations'!J1816:J4150,'Medical Examinations'!M1816:M4150)</f>
        <v>No</v>
      </c>
      <c r="E1816" s="7" t="str">
        <f>_xlfn.XLOOKUP(A1816,'Medical Examinations'!J1816:J4150,'Medical Examinations'!N1816:N4150)</f>
        <v>No</v>
      </c>
      <c r="F1816" s="7" t="str">
        <f>_xlfn.XLOOKUP(A1816,'Medical Examinations'!J1816:J4150,'Medical Examinations'!O1816:O4150)</f>
        <v>No</v>
      </c>
      <c r="G1816" s="7">
        <v>0</v>
      </c>
      <c r="H1816" s="7" t="str">
        <f>_xlfn.XLOOKUP(A1816,'Medical Examinations'!J1816:J4150,'Medical Examinations'!Q1816:Q4150)</f>
        <v>No</v>
      </c>
      <c r="I1816" s="7" t="str">
        <f>_xlfn.XLOOKUP(A1816,'Medical Examinations'!J1816:J4150,'Medical Examinations'!S1816:S4150)</f>
        <v>Obesity</v>
      </c>
      <c r="J1816" s="7" t="str">
        <f>_xlfn.XLOOKUP(A1816,'Hospitalisation Details'!$K$2:$K$2344,'Hospitalisation Details'!$V$2:$V$2344,0)</f>
        <v>4-Sep-1990</v>
      </c>
      <c r="K1816" s="24">
        <f>_xlfn.XLOOKUP(A1816,'Hospitalisation Details'!$K$2:$K$2344,'Hospitalisation Details'!$P$2:$P$2344,0)</f>
        <v>4686.3900000000003</v>
      </c>
      <c r="L1816" s="24" t="str">
        <f>_xlfn.XLOOKUP(A1816,'Hospitalisation Details'!$K$2:$K$2344,'Hospitalisation Details'!$Q$2:$Q$2344,0)</f>
        <v>tier - 3</v>
      </c>
      <c r="M1816" s="5" t="str">
        <f>_xlfn.XLOOKUP(A1816,'Hospitalisation Details'!$K$2:$K$2344,'Hospitalisation Details'!$R$2:$R$2344,0)</f>
        <v>tier - 3</v>
      </c>
      <c r="N1816" s="5" t="str">
        <f>_xlfn.XLOOKUP(A1816,'Hospitalisation Details'!$K$2:$K$2344,'Hospitalisation Details'!$S$2:$S$2344,0)</f>
        <v>R1013</v>
      </c>
    </row>
    <row r="1817" spans="1:14" ht="15.6" x14ac:dyDescent="0.3">
      <c r="A1817" s="8" t="s">
        <v>554</v>
      </c>
      <c r="B1817" s="7" t="str">
        <f>_xlfn.XLOOKUP(A1817,'Customer Names'!E1817:E4151,'Customer Names'!H1817:H4151)</f>
        <v>Sousa</v>
      </c>
      <c r="C1817" s="7">
        <v>34.99</v>
      </c>
      <c r="D1817" s="7" t="str">
        <f>_xlfn.XLOOKUP(A1817,'Medical Examinations'!J1817:J4151,'Medical Examinations'!M1817:M4151)</f>
        <v>No</v>
      </c>
      <c r="E1817" s="7" t="str">
        <f>_xlfn.XLOOKUP(A1817,'Medical Examinations'!J1817:J4151,'Medical Examinations'!N1817:N4151)</f>
        <v>No</v>
      </c>
      <c r="F1817" s="7" t="str">
        <f>_xlfn.XLOOKUP(A1817,'Medical Examinations'!J1817:J4151,'Medical Examinations'!O1817:O4151)</f>
        <v>Yes</v>
      </c>
      <c r="G1817" s="7">
        <v>1</v>
      </c>
      <c r="H1817" s="7" t="str">
        <f>_xlfn.XLOOKUP(A1817,'Medical Examinations'!J1817:J4151,'Medical Examinations'!Q1817:Q4151)</f>
        <v>No</v>
      </c>
      <c r="I1817" s="7" t="str">
        <f>_xlfn.XLOOKUP(A1817,'Medical Examinations'!J1817:J4151,'Medical Examinations'!S1817:S4151)</f>
        <v>Obesity</v>
      </c>
      <c r="J1817" s="7" t="str">
        <f>_xlfn.XLOOKUP(A1817,'Hospitalisation Details'!$K$2:$K$2344,'Hospitalisation Details'!$V$2:$V$2344,0)</f>
        <v>4-Oct-2003</v>
      </c>
      <c r="K1817" s="24">
        <f>_xlfn.XLOOKUP(A1817,'Hospitalisation Details'!$K$2:$K$2344,'Hospitalisation Details'!$P$2:$P$2344,0)</f>
        <v>4678.8</v>
      </c>
      <c r="L1817" s="24" t="str">
        <f>_xlfn.XLOOKUP(A1817,'Hospitalisation Details'!$K$2:$K$2344,'Hospitalisation Details'!$Q$2:$Q$2344,0)</f>
        <v>tier - 2</v>
      </c>
      <c r="M1817" s="5" t="str">
        <f>_xlfn.XLOOKUP(A1817,'Hospitalisation Details'!$K$2:$K$2344,'Hospitalisation Details'!$R$2:$R$2344,0)</f>
        <v>tier - 1</v>
      </c>
      <c r="N1817" s="5" t="str">
        <f>_xlfn.XLOOKUP(A1817,'Hospitalisation Details'!$K$2:$K$2344,'Hospitalisation Details'!$S$2:$S$2344,0)</f>
        <v>R1021</v>
      </c>
    </row>
    <row r="1818" spans="1:14" ht="15.6" x14ac:dyDescent="0.3">
      <c r="A1818" s="8" t="s">
        <v>553</v>
      </c>
      <c r="B1818" s="7" t="str">
        <f>_xlfn.XLOOKUP(A1818,'Customer Names'!E1818:E4152,'Customer Names'!H1818:H4152)</f>
        <v>Stanton</v>
      </c>
      <c r="C1818" s="7">
        <v>17.05</v>
      </c>
      <c r="D1818" s="7" t="str">
        <f>_xlfn.XLOOKUP(A1818,'Medical Examinations'!J1818:J4152,'Medical Examinations'!M1818:M4152)</f>
        <v>No</v>
      </c>
      <c r="E1818" s="7" t="str">
        <f>_xlfn.XLOOKUP(A1818,'Medical Examinations'!J1818:J4152,'Medical Examinations'!N1818:N4152)</f>
        <v>No</v>
      </c>
      <c r="F1818" s="7" t="str">
        <f>_xlfn.XLOOKUP(A1818,'Medical Examinations'!J1818:J4152,'Medical Examinations'!O1818:O4152)</f>
        <v>Yes</v>
      </c>
      <c r="G1818" s="7">
        <v>1</v>
      </c>
      <c r="H1818" s="7" t="str">
        <f>_xlfn.XLOOKUP(A1818,'Medical Examinations'!J1818:J4152,'Medical Examinations'!Q1818:Q4152)</f>
        <v>No</v>
      </c>
      <c r="I1818" s="7" t="str">
        <f>_xlfn.XLOOKUP(A1818,'Medical Examinations'!J1818:J4152,'Medical Examinations'!S1818:S4152)</f>
        <v>Under Weight</v>
      </c>
      <c r="J1818" s="7" t="str">
        <f>_xlfn.XLOOKUP(A1818,'Hospitalisation Details'!$K$2:$K$2344,'Hospitalisation Details'!$V$2:$V$2344,0)</f>
        <v>18-Oct-1979</v>
      </c>
      <c r="K1818" s="24">
        <f>_xlfn.XLOOKUP(A1818,'Hospitalisation Details'!$K$2:$K$2344,'Hospitalisation Details'!$P$2:$P$2344,0)</f>
        <v>4674.2</v>
      </c>
      <c r="L1818" s="24" t="str">
        <f>_xlfn.XLOOKUP(A1818,'Hospitalisation Details'!$K$2:$K$2344,'Hospitalisation Details'!$Q$2:$Q$2344,0)</f>
        <v>tier - 2</v>
      </c>
      <c r="M1818" s="5" t="str">
        <f>_xlfn.XLOOKUP(A1818,'Hospitalisation Details'!$K$2:$K$2344,'Hospitalisation Details'!$R$2:$R$2344,0)</f>
        <v>tier - 1</v>
      </c>
      <c r="N1818" s="5" t="str">
        <f>_xlfn.XLOOKUP(A1818,'Hospitalisation Details'!$K$2:$K$2344,'Hospitalisation Details'!$S$2:$S$2344,0)</f>
        <v>R1013</v>
      </c>
    </row>
    <row r="1819" spans="1:14" ht="15.6" x14ac:dyDescent="0.3">
      <c r="A1819" s="8" t="s">
        <v>552</v>
      </c>
      <c r="B1819" s="7" t="str">
        <f>_xlfn.XLOOKUP(A1819,'Customer Names'!E1819:E4153,'Customer Names'!H1819:H4153)</f>
        <v>Mollak</v>
      </c>
      <c r="C1819" s="7">
        <v>37.18</v>
      </c>
      <c r="D1819" s="7" t="str">
        <f>_xlfn.XLOOKUP(A1819,'Medical Examinations'!J1819:J4153,'Medical Examinations'!M1819:M4153)</f>
        <v>No</v>
      </c>
      <c r="E1819" s="7" t="str">
        <f>_xlfn.XLOOKUP(A1819,'Medical Examinations'!J1819:J4153,'Medical Examinations'!N1819:N4153)</f>
        <v>No</v>
      </c>
      <c r="F1819" s="7" t="str">
        <f>_xlfn.XLOOKUP(A1819,'Medical Examinations'!J1819:J4153,'Medical Examinations'!O1819:O4153)</f>
        <v>No</v>
      </c>
      <c r="G1819" s="7">
        <v>0</v>
      </c>
      <c r="H1819" s="7" t="str">
        <f>_xlfn.XLOOKUP(A1819,'Medical Examinations'!J1819:J4153,'Medical Examinations'!Q1819:Q4153)</f>
        <v>No</v>
      </c>
      <c r="I1819" s="7" t="str">
        <f>_xlfn.XLOOKUP(A1819,'Medical Examinations'!J1819:J4153,'Medical Examinations'!S1819:S4153)</f>
        <v>Obesity</v>
      </c>
      <c r="J1819" s="7" t="str">
        <f>_xlfn.XLOOKUP(A1819,'Hospitalisation Details'!$K$2:$K$2344,'Hospitalisation Details'!$V$2:$V$2344,0)</f>
        <v>13-Jul-1990</v>
      </c>
      <c r="K1819" s="24">
        <f>_xlfn.XLOOKUP(A1819,'Hospitalisation Details'!$K$2:$K$2344,'Hospitalisation Details'!$P$2:$P$2344,0)</f>
        <v>4673.3900000000003</v>
      </c>
      <c r="L1819" s="24" t="str">
        <f>_xlfn.XLOOKUP(A1819,'Hospitalisation Details'!$K$2:$K$2344,'Hospitalisation Details'!$Q$2:$Q$2344,0)</f>
        <v>tier - 2</v>
      </c>
      <c r="M1819" s="5" t="str">
        <f>_xlfn.XLOOKUP(A1819,'Hospitalisation Details'!$K$2:$K$2344,'Hospitalisation Details'!$R$2:$R$2344,0)</f>
        <v>tier - 1</v>
      </c>
      <c r="N1819" s="5" t="str">
        <f>_xlfn.XLOOKUP(A1819,'Hospitalisation Details'!$K$2:$K$2344,'Hospitalisation Details'!$S$2:$S$2344,0)</f>
        <v>R1013</v>
      </c>
    </row>
    <row r="1820" spans="1:14" ht="15.6" x14ac:dyDescent="0.3">
      <c r="A1820" s="8" t="s">
        <v>551</v>
      </c>
      <c r="B1820" s="7" t="str">
        <f>_xlfn.XLOOKUP(A1820,'Customer Names'!E1820:E4154,'Customer Names'!H1820:H4154)</f>
        <v>Bell</v>
      </c>
      <c r="C1820" s="7">
        <v>35.200000000000003</v>
      </c>
      <c r="D1820" s="7" t="str">
        <f>_xlfn.XLOOKUP(A1820,'Medical Examinations'!J1820:J4154,'Medical Examinations'!M1820:M4154)</f>
        <v>No</v>
      </c>
      <c r="E1820" s="7" t="str">
        <f>_xlfn.XLOOKUP(A1820,'Medical Examinations'!J1820:J4154,'Medical Examinations'!N1820:N4154)</f>
        <v>No</v>
      </c>
      <c r="F1820" s="7" t="str">
        <f>_xlfn.XLOOKUP(A1820,'Medical Examinations'!J1820:J4154,'Medical Examinations'!O1820:O4154)</f>
        <v>No</v>
      </c>
      <c r="G1820" s="7">
        <v>0</v>
      </c>
      <c r="H1820" s="7" t="str">
        <f>_xlfn.XLOOKUP(A1820,'Medical Examinations'!J1820:J4154,'Medical Examinations'!Q1820:Q4154)</f>
        <v>No</v>
      </c>
      <c r="I1820" s="7" t="str">
        <f>_xlfn.XLOOKUP(A1820,'Medical Examinations'!J1820:J4154,'Medical Examinations'!S1820:S4154)</f>
        <v>Obesity</v>
      </c>
      <c r="J1820" s="7" t="str">
        <f>_xlfn.XLOOKUP(A1820,'Hospitalisation Details'!$K$2:$K$2344,'Hospitalisation Details'!$V$2:$V$2344,0)</f>
        <v>26-Sep-1990</v>
      </c>
      <c r="K1820" s="24">
        <f>_xlfn.XLOOKUP(A1820,'Hospitalisation Details'!$K$2:$K$2344,'Hospitalisation Details'!$P$2:$P$2344,0)</f>
        <v>4670.6400000000003</v>
      </c>
      <c r="L1820" s="24" t="str">
        <f>_xlfn.XLOOKUP(A1820,'Hospitalisation Details'!$K$2:$K$2344,'Hospitalisation Details'!$Q$2:$Q$2344,0)</f>
        <v>tier - 2</v>
      </c>
      <c r="M1820" s="5" t="str">
        <f>_xlfn.XLOOKUP(A1820,'Hospitalisation Details'!$K$2:$K$2344,'Hospitalisation Details'!$R$2:$R$2344,0)</f>
        <v>tier - 2</v>
      </c>
      <c r="N1820" s="5" t="str">
        <f>_xlfn.XLOOKUP(A1820,'Hospitalisation Details'!$K$2:$K$2344,'Hospitalisation Details'!$S$2:$S$2344,0)</f>
        <v>R1011</v>
      </c>
    </row>
    <row r="1821" spans="1:14" ht="15.6" x14ac:dyDescent="0.3">
      <c r="A1821" s="8" t="s">
        <v>550</v>
      </c>
      <c r="B1821" s="7" t="str">
        <f>_xlfn.XLOOKUP(A1821,'Customer Names'!E1821:E4155,'Customer Names'!H1821:H4155)</f>
        <v>Weston</v>
      </c>
      <c r="C1821" s="7">
        <v>37.335000000000001</v>
      </c>
      <c r="D1821" s="7" t="str">
        <f>_xlfn.XLOOKUP(A1821,'Medical Examinations'!J1821:J4155,'Medical Examinations'!M1821:M4155)</f>
        <v>No</v>
      </c>
      <c r="E1821" s="7" t="str">
        <f>_xlfn.XLOOKUP(A1821,'Medical Examinations'!J1821:J4155,'Medical Examinations'!N1821:N4155)</f>
        <v>No</v>
      </c>
      <c r="F1821" s="7" t="str">
        <f>_xlfn.XLOOKUP(A1821,'Medical Examinations'!J1821:J4155,'Medical Examinations'!O1821:O4155)</f>
        <v>No</v>
      </c>
      <c r="G1821" s="7">
        <v>0</v>
      </c>
      <c r="H1821" s="7" t="str">
        <f>_xlfn.XLOOKUP(A1821,'Medical Examinations'!J1821:J4155,'Medical Examinations'!Q1821:Q4155)</f>
        <v>No</v>
      </c>
      <c r="I1821" s="7" t="str">
        <f>_xlfn.XLOOKUP(A1821,'Medical Examinations'!J1821:J4155,'Medical Examinations'!S1821:S4155)</f>
        <v>Obesity</v>
      </c>
      <c r="J1821" s="7" t="str">
        <f>_xlfn.XLOOKUP(A1821,'Hospitalisation Details'!$K$2:$K$2344,'Hospitalisation Details'!$V$2:$V$2344,0)</f>
        <v>5-Aug-1990</v>
      </c>
      <c r="K1821" s="24">
        <f>_xlfn.XLOOKUP(A1821,'Hospitalisation Details'!$K$2:$K$2344,'Hospitalisation Details'!$P$2:$P$2344,0)</f>
        <v>4667.6099999999997</v>
      </c>
      <c r="L1821" s="24" t="str">
        <f>_xlfn.XLOOKUP(A1821,'Hospitalisation Details'!$K$2:$K$2344,'Hospitalisation Details'!$Q$2:$Q$2344,0)</f>
        <v>tier - 3</v>
      </c>
      <c r="M1821" s="5" t="str">
        <f>_xlfn.XLOOKUP(A1821,'Hospitalisation Details'!$K$2:$K$2344,'Hospitalisation Details'!$R$2:$R$2344,0)</f>
        <v>tier - 3</v>
      </c>
      <c r="N1821" s="5" t="str">
        <f>_xlfn.XLOOKUP(A1821,'Hospitalisation Details'!$K$2:$K$2344,'Hospitalisation Details'!$S$2:$S$2344,0)</f>
        <v>R1016</v>
      </c>
    </row>
    <row r="1822" spans="1:14" ht="15.6" x14ac:dyDescent="0.3">
      <c r="A1822" s="8" t="s">
        <v>549</v>
      </c>
      <c r="B1822" s="7" t="str">
        <f>_xlfn.XLOOKUP(A1822,'Customer Names'!E1822:E4156,'Customer Names'!H1822:H4156)</f>
        <v>Rabuzzi</v>
      </c>
      <c r="C1822" s="7">
        <v>27.265000000000001</v>
      </c>
      <c r="D1822" s="7" t="str">
        <f>_xlfn.XLOOKUP(A1822,'Medical Examinations'!J1822:J4156,'Medical Examinations'!M1822:M4156)</f>
        <v>Yes</v>
      </c>
      <c r="E1822" s="7" t="str">
        <f>_xlfn.XLOOKUP(A1822,'Medical Examinations'!J1822:J4156,'Medical Examinations'!N1822:N4156)</f>
        <v>No</v>
      </c>
      <c r="F1822" s="7" t="str">
        <f>_xlfn.XLOOKUP(A1822,'Medical Examinations'!J1822:J4156,'Medical Examinations'!O1822:O4156)</f>
        <v>No</v>
      </c>
      <c r="G1822" s="7">
        <v>0</v>
      </c>
      <c r="H1822" s="7" t="str">
        <f>_xlfn.XLOOKUP(A1822,'Medical Examinations'!J1822:J4156,'Medical Examinations'!Q1822:Q4156)</f>
        <v>No</v>
      </c>
      <c r="I1822" s="7" t="str">
        <f>_xlfn.XLOOKUP(A1822,'Medical Examinations'!J1822:J4156,'Medical Examinations'!S1822:S4156)</f>
        <v>Over Weight</v>
      </c>
      <c r="J1822" s="7" t="str">
        <f>_xlfn.XLOOKUP(A1822,'Hospitalisation Details'!$K$2:$K$2344,'Hospitalisation Details'!$V$2:$V$2344,0)</f>
        <v>25-Oct-1996</v>
      </c>
      <c r="K1822" s="24">
        <f>_xlfn.XLOOKUP(A1822,'Hospitalisation Details'!$K$2:$K$2344,'Hospitalisation Details'!$P$2:$P$2344,0)</f>
        <v>4661.29</v>
      </c>
      <c r="L1822" s="24" t="str">
        <f>_xlfn.XLOOKUP(A1822,'Hospitalisation Details'!$K$2:$K$2344,'Hospitalisation Details'!$Q$2:$Q$2344,0)</f>
        <v>tier - 2</v>
      </c>
      <c r="M1822" s="5" t="str">
        <f>_xlfn.XLOOKUP(A1822,'Hospitalisation Details'!$K$2:$K$2344,'Hospitalisation Details'!$R$2:$R$2344,0)</f>
        <v>tier - 1</v>
      </c>
      <c r="N1822" s="5" t="str">
        <f>_xlfn.XLOOKUP(A1822,'Hospitalisation Details'!$K$2:$K$2344,'Hospitalisation Details'!$S$2:$S$2344,0)</f>
        <v>R1017</v>
      </c>
    </row>
    <row r="1823" spans="1:14" ht="15.6" x14ac:dyDescent="0.3">
      <c r="A1823" s="8" t="s">
        <v>548</v>
      </c>
      <c r="B1823" s="7" t="str">
        <f>_xlfn.XLOOKUP(A1823,'Customer Names'!E1823:E4157,'Customer Names'!H1823:H4157)</f>
        <v>Hendrix</v>
      </c>
      <c r="C1823" s="7">
        <v>30.8</v>
      </c>
      <c r="D1823" s="7" t="str">
        <f>_xlfn.XLOOKUP(A1823,'Medical Examinations'!J1823:J4157,'Medical Examinations'!M1823:M4157)</f>
        <v>Yes</v>
      </c>
      <c r="E1823" s="7" t="str">
        <f>_xlfn.XLOOKUP(A1823,'Medical Examinations'!J1823:J4157,'Medical Examinations'!N1823:N4157)</f>
        <v>No</v>
      </c>
      <c r="F1823" s="7" t="str">
        <f>_xlfn.XLOOKUP(A1823,'Medical Examinations'!J1823:J4157,'Medical Examinations'!O1823:O4157)</f>
        <v>No</v>
      </c>
      <c r="G1823" s="7">
        <v>0</v>
      </c>
      <c r="H1823" s="7" t="str">
        <f>_xlfn.XLOOKUP(A1823,'Medical Examinations'!J1823:J4157,'Medical Examinations'!Q1823:Q4157)</f>
        <v>No</v>
      </c>
      <c r="I1823" s="7" t="str">
        <f>_xlfn.XLOOKUP(A1823,'Medical Examinations'!J1823:J4157,'Medical Examinations'!S1823:S4157)</f>
        <v>Obesity</v>
      </c>
      <c r="J1823" s="7" t="str">
        <f>_xlfn.XLOOKUP(A1823,'Hospitalisation Details'!$K$2:$K$2344,'Hospitalisation Details'!$V$2:$V$2344,0)</f>
        <v>22-Jun-1985</v>
      </c>
      <c r="K1823" s="24">
        <f>_xlfn.XLOOKUP(A1823,'Hospitalisation Details'!$K$2:$K$2344,'Hospitalisation Details'!$P$2:$P$2344,0)</f>
        <v>4646.76</v>
      </c>
      <c r="L1823" s="24" t="str">
        <f>_xlfn.XLOOKUP(A1823,'Hospitalisation Details'!$K$2:$K$2344,'Hospitalisation Details'!$Q$2:$Q$2344,0)</f>
        <v>tier - 1</v>
      </c>
      <c r="M1823" s="5" t="str">
        <f>_xlfn.XLOOKUP(A1823,'Hospitalisation Details'!$K$2:$K$2344,'Hospitalisation Details'!$R$2:$R$2344,0)</f>
        <v>tier - 1</v>
      </c>
      <c r="N1823" s="5" t="str">
        <f>_xlfn.XLOOKUP(A1823,'Hospitalisation Details'!$K$2:$K$2344,'Hospitalisation Details'!$S$2:$S$2344,0)</f>
        <v>R1011</v>
      </c>
    </row>
    <row r="1824" spans="1:14" ht="15.6" x14ac:dyDescent="0.3">
      <c r="A1824" s="8" t="s">
        <v>547</v>
      </c>
      <c r="B1824" s="7" t="str">
        <f>_xlfn.XLOOKUP(A1824,'Customer Names'!E1824:E4158,'Customer Names'!H1824:H4158)</f>
        <v>Van Nielen</v>
      </c>
      <c r="C1824" s="7">
        <v>30.21</v>
      </c>
      <c r="D1824" s="7" t="str">
        <f>_xlfn.XLOOKUP(A1824,'Medical Examinations'!J1824:J4158,'Medical Examinations'!M1824:M4158)</f>
        <v>No</v>
      </c>
      <c r="E1824" s="7" t="str">
        <f>_xlfn.XLOOKUP(A1824,'Medical Examinations'!J1824:J4158,'Medical Examinations'!N1824:N4158)</f>
        <v>No</v>
      </c>
      <c r="F1824" s="7" t="str">
        <f>_xlfn.XLOOKUP(A1824,'Medical Examinations'!J1824:J4158,'Medical Examinations'!O1824:O4158)</f>
        <v>No</v>
      </c>
      <c r="G1824" s="7">
        <v>1</v>
      </c>
      <c r="H1824" s="7" t="str">
        <f>_xlfn.XLOOKUP(A1824,'Medical Examinations'!J1824:J4158,'Medical Examinations'!Q1824:Q4158)</f>
        <v>No</v>
      </c>
      <c r="I1824" s="7" t="str">
        <f>_xlfn.XLOOKUP(A1824,'Medical Examinations'!J1824:J4158,'Medical Examinations'!S1824:S4158)</f>
        <v>Obesity</v>
      </c>
      <c r="J1824" s="7" t="str">
        <f>_xlfn.XLOOKUP(A1824,'Hospitalisation Details'!$K$2:$K$2344,'Hospitalisation Details'!$V$2:$V$2344,0)</f>
        <v>29-Jun-1998</v>
      </c>
      <c r="K1824" s="24">
        <f>_xlfn.XLOOKUP(A1824,'Hospitalisation Details'!$K$2:$K$2344,'Hospitalisation Details'!$P$2:$P$2344,0)</f>
        <v>4618.08</v>
      </c>
      <c r="L1824" s="24" t="str">
        <f>_xlfn.XLOOKUP(A1824,'Hospitalisation Details'!$K$2:$K$2344,'Hospitalisation Details'!$Q$2:$Q$2344,0)</f>
        <v>tier - 2</v>
      </c>
      <c r="M1824" s="5" t="str">
        <f>_xlfn.XLOOKUP(A1824,'Hospitalisation Details'!$K$2:$K$2344,'Hospitalisation Details'!$R$2:$R$2344,0)</f>
        <v>tier - 1</v>
      </c>
      <c r="N1824" s="5" t="str">
        <f>_xlfn.XLOOKUP(A1824,'Hospitalisation Details'!$K$2:$K$2344,'Hospitalisation Details'!$S$2:$S$2344,0)</f>
        <v>R1012</v>
      </c>
    </row>
    <row r="1825" spans="1:14" ht="15.6" x14ac:dyDescent="0.3">
      <c r="A1825" s="8" t="s">
        <v>546</v>
      </c>
      <c r="B1825" s="7" t="str">
        <f>_xlfn.XLOOKUP(A1825,'Customer Names'!E1825:E4159,'Customer Names'!H1825:H4159)</f>
        <v>Blanton</v>
      </c>
      <c r="C1825" s="7">
        <v>35.340000000000003</v>
      </c>
      <c r="D1825" s="7" t="str">
        <f>_xlfn.XLOOKUP(A1825,'Medical Examinations'!J1825:J4159,'Medical Examinations'!M1825:M4159)</f>
        <v>No</v>
      </c>
      <c r="E1825" s="7" t="str">
        <f>_xlfn.XLOOKUP(A1825,'Medical Examinations'!J1825:J4159,'Medical Examinations'!N1825:N4159)</f>
        <v>yes</v>
      </c>
      <c r="F1825" s="7" t="str">
        <f>_xlfn.XLOOKUP(A1825,'Medical Examinations'!J1825:J4159,'Medical Examinations'!O1825:O4159)</f>
        <v>No</v>
      </c>
      <c r="G1825" s="7">
        <v>1</v>
      </c>
      <c r="H1825" s="7" t="str">
        <f>_xlfn.XLOOKUP(A1825,'Medical Examinations'!J1825:J4159,'Medical Examinations'!Q1825:Q4159)</f>
        <v>No</v>
      </c>
      <c r="I1825" s="7" t="str">
        <f>_xlfn.XLOOKUP(A1825,'Medical Examinations'!J1825:J4159,'Medical Examinations'!S1825:S4159)</f>
        <v>Obesity</v>
      </c>
      <c r="J1825" s="7" t="str">
        <f>_xlfn.XLOOKUP(A1825,'Hospitalisation Details'!$K$2:$K$2344,'Hospitalisation Details'!$V$2:$V$2344,0)</f>
        <v>2-Jul-2000</v>
      </c>
      <c r="K1825" s="24">
        <f>_xlfn.XLOOKUP(A1825,'Hospitalisation Details'!$K$2:$K$2344,'Hospitalisation Details'!$P$2:$P$2344,0)</f>
        <v>4608.03</v>
      </c>
      <c r="L1825" s="24" t="str">
        <f>_xlfn.XLOOKUP(A1825,'Hospitalisation Details'!$K$2:$K$2344,'Hospitalisation Details'!$Q$2:$Q$2344,0)</f>
        <v>tier - 2</v>
      </c>
      <c r="M1825" s="5" t="str">
        <f>_xlfn.XLOOKUP(A1825,'Hospitalisation Details'!$K$2:$K$2344,'Hospitalisation Details'!$R$2:$R$2344,0)</f>
        <v>tier - 3</v>
      </c>
      <c r="N1825" s="5" t="str">
        <f>_xlfn.XLOOKUP(A1825,'Hospitalisation Details'!$K$2:$K$2344,'Hospitalisation Details'!$S$2:$S$2344,0)</f>
        <v>R1011</v>
      </c>
    </row>
    <row r="1826" spans="1:14" ht="15.6" x14ac:dyDescent="0.3">
      <c r="A1826" s="8" t="s">
        <v>545</v>
      </c>
      <c r="B1826" s="7" t="str">
        <f>_xlfn.XLOOKUP(A1826,'Customer Names'!E1826:E4160,'Customer Names'!H1826:H4160)</f>
        <v>Schout</v>
      </c>
      <c r="C1826" s="7">
        <v>26.695</v>
      </c>
      <c r="D1826" s="7" t="str">
        <f>_xlfn.XLOOKUP(A1826,'Medical Examinations'!J1826:J4160,'Medical Examinations'!M1826:M4160)</f>
        <v>No</v>
      </c>
      <c r="E1826" s="7" t="str">
        <f>_xlfn.XLOOKUP(A1826,'Medical Examinations'!J1826:J4160,'Medical Examinations'!N1826:N4160)</f>
        <v>No</v>
      </c>
      <c r="F1826" s="7" t="str">
        <f>_xlfn.XLOOKUP(A1826,'Medical Examinations'!J1826:J4160,'Medical Examinations'!O1826:O4160)</f>
        <v>No</v>
      </c>
      <c r="G1826" s="7">
        <v>0</v>
      </c>
      <c r="H1826" s="7" t="str">
        <f>_xlfn.XLOOKUP(A1826,'Medical Examinations'!J1826:J4160,'Medical Examinations'!Q1826:Q4160)</f>
        <v>No</v>
      </c>
      <c r="I1826" s="7" t="str">
        <f>_xlfn.XLOOKUP(A1826,'Medical Examinations'!J1826:J4160,'Medical Examinations'!S1826:S4160)</f>
        <v>Over Weight</v>
      </c>
      <c r="J1826" s="7" t="str">
        <f>_xlfn.XLOOKUP(A1826,'Hospitalisation Details'!$K$2:$K$2344,'Hospitalisation Details'!$V$2:$V$2344,0)</f>
        <v>18-Sep-1989</v>
      </c>
      <c r="K1826" s="24">
        <f>_xlfn.XLOOKUP(A1826,'Hospitalisation Details'!$K$2:$K$2344,'Hospitalisation Details'!$P$2:$P$2344,0)</f>
        <v>4571.41</v>
      </c>
      <c r="L1826" s="24" t="str">
        <f>_xlfn.XLOOKUP(A1826,'Hospitalisation Details'!$K$2:$K$2344,'Hospitalisation Details'!$Q$2:$Q$2344,0)</f>
        <v>tier - 2</v>
      </c>
      <c r="M1826" s="5" t="str">
        <f>_xlfn.XLOOKUP(A1826,'Hospitalisation Details'!$K$2:$K$2344,'Hospitalisation Details'!$R$2:$R$2344,0)</f>
        <v>tier - 2</v>
      </c>
      <c r="N1826" s="5" t="str">
        <f>_xlfn.XLOOKUP(A1826,'Hospitalisation Details'!$K$2:$K$2344,'Hospitalisation Details'!$S$2:$S$2344,0)</f>
        <v>R1012</v>
      </c>
    </row>
    <row r="1827" spans="1:14" ht="15.6" x14ac:dyDescent="0.3">
      <c r="A1827" s="8" t="s">
        <v>544</v>
      </c>
      <c r="B1827" s="7" t="str">
        <f>_xlfn.XLOOKUP(A1827,'Customer Names'!E1827:E4161,'Customer Names'!H1827:H4161)</f>
        <v>Schmaltz</v>
      </c>
      <c r="C1827" s="7">
        <v>29.355</v>
      </c>
      <c r="D1827" s="7" t="str">
        <f>_xlfn.XLOOKUP(A1827,'Medical Examinations'!J1827:J4161,'Medical Examinations'!M1827:M4161)</f>
        <v>Yes</v>
      </c>
      <c r="E1827" s="7" t="str">
        <f>_xlfn.XLOOKUP(A1827,'Medical Examinations'!J1827:J4161,'Medical Examinations'!N1827:N4161)</f>
        <v>No</v>
      </c>
      <c r="F1827" s="7" t="str">
        <f>_xlfn.XLOOKUP(A1827,'Medical Examinations'!J1827:J4161,'Medical Examinations'!O1827:O4161)</f>
        <v>No</v>
      </c>
      <c r="G1827" s="7">
        <v>0</v>
      </c>
      <c r="H1827" s="7" t="str">
        <f>_xlfn.XLOOKUP(A1827,'Medical Examinations'!J1827:J4161,'Medical Examinations'!Q1827:Q4161)</f>
        <v>No</v>
      </c>
      <c r="I1827" s="7" t="str">
        <f>_xlfn.XLOOKUP(A1827,'Medical Examinations'!J1827:J4161,'Medical Examinations'!S1827:S4161)</f>
        <v>Over Weight</v>
      </c>
      <c r="J1827" s="7" t="str">
        <f>_xlfn.XLOOKUP(A1827,'Hospitalisation Details'!$K$2:$K$2344,'Hospitalisation Details'!$V$2:$V$2344,0)</f>
        <v>25-Dec-1996</v>
      </c>
      <c r="K1827" s="24">
        <f>_xlfn.XLOOKUP(A1827,'Hospitalisation Details'!$K$2:$K$2344,'Hospitalisation Details'!$P$2:$P$2344,0)</f>
        <v>4564.1899999999996</v>
      </c>
      <c r="L1827" s="24" t="str">
        <f>_xlfn.XLOOKUP(A1827,'Hospitalisation Details'!$K$2:$K$2344,'Hospitalisation Details'!$Q$2:$Q$2344,0)</f>
        <v>tier - 2</v>
      </c>
      <c r="M1827" s="5" t="str">
        <f>_xlfn.XLOOKUP(A1827,'Hospitalisation Details'!$K$2:$K$2344,'Hospitalisation Details'!$R$2:$R$2344,0)</f>
        <v>tier - 2</v>
      </c>
      <c r="N1827" s="5" t="str">
        <f>_xlfn.XLOOKUP(A1827,'Hospitalisation Details'!$K$2:$K$2344,'Hospitalisation Details'!$S$2:$S$2344,0)</f>
        <v>R1024</v>
      </c>
    </row>
    <row r="1828" spans="1:14" ht="15.6" x14ac:dyDescent="0.3">
      <c r="A1828" s="8" t="s">
        <v>543</v>
      </c>
      <c r="B1828" s="7" t="str">
        <f>_xlfn.XLOOKUP(A1828,'Customer Names'!E1828:E4162,'Customer Names'!H1828:H4162)</f>
        <v>Eagen</v>
      </c>
      <c r="C1828" s="7">
        <v>29.59</v>
      </c>
      <c r="D1828" s="7" t="str">
        <f>_xlfn.XLOOKUP(A1828,'Medical Examinations'!J1828:J4162,'Medical Examinations'!M1828:M4162)</f>
        <v>No</v>
      </c>
      <c r="E1828" s="7" t="str">
        <f>_xlfn.XLOOKUP(A1828,'Medical Examinations'!J1828:J4162,'Medical Examinations'!N1828:N4162)</f>
        <v>No</v>
      </c>
      <c r="F1828" s="7" t="str">
        <f>_xlfn.XLOOKUP(A1828,'Medical Examinations'!J1828:J4162,'Medical Examinations'!O1828:O4162)</f>
        <v>No</v>
      </c>
      <c r="G1828" s="7">
        <v>0</v>
      </c>
      <c r="H1828" s="7" t="str">
        <f>_xlfn.XLOOKUP(A1828,'Medical Examinations'!J1828:J4162,'Medical Examinations'!Q1828:Q4162)</f>
        <v>No</v>
      </c>
      <c r="I1828" s="7" t="str">
        <f>_xlfn.XLOOKUP(A1828,'Medical Examinations'!J1828:J4162,'Medical Examinations'!S1828:S4162)</f>
        <v>Over Weight</v>
      </c>
      <c r="J1828" s="7" t="str">
        <f>_xlfn.XLOOKUP(A1828,'Hospitalisation Details'!$K$2:$K$2344,'Hospitalisation Details'!$V$2:$V$2344,0)</f>
        <v>20-Sep-1990</v>
      </c>
      <c r="K1828" s="24">
        <f>_xlfn.XLOOKUP(A1828,'Hospitalisation Details'!$K$2:$K$2344,'Hospitalisation Details'!$P$2:$P$2344,0)</f>
        <v>4562.84</v>
      </c>
      <c r="L1828" s="24" t="str">
        <f>_xlfn.XLOOKUP(A1828,'Hospitalisation Details'!$K$2:$K$2344,'Hospitalisation Details'!$Q$2:$Q$2344,0)</f>
        <v>tier - 2</v>
      </c>
      <c r="M1828" s="5" t="str">
        <f>_xlfn.XLOOKUP(A1828,'Hospitalisation Details'!$K$2:$K$2344,'Hospitalisation Details'!$R$2:$R$2344,0)</f>
        <v>tier - 2</v>
      </c>
      <c r="N1828" s="5" t="str">
        <f>_xlfn.XLOOKUP(A1828,'Hospitalisation Details'!$K$2:$K$2344,'Hospitalisation Details'!$S$2:$S$2344,0)</f>
        <v>R1013</v>
      </c>
    </row>
    <row r="1829" spans="1:14" ht="15.6" x14ac:dyDescent="0.3">
      <c r="A1829" s="8" t="s">
        <v>542</v>
      </c>
      <c r="B1829" s="7" t="str">
        <f>_xlfn.XLOOKUP(A1829,'Customer Names'!E1829:E4163,'Customer Names'!H1829:H4163)</f>
        <v>Rotramel</v>
      </c>
      <c r="C1829" s="7">
        <v>31.35</v>
      </c>
      <c r="D1829" s="7" t="str">
        <f>_xlfn.XLOOKUP(A1829,'Medical Examinations'!J1829:J4163,'Medical Examinations'!M1829:M4163)</f>
        <v>No</v>
      </c>
      <c r="E1829" s="7" t="str">
        <f>_xlfn.XLOOKUP(A1829,'Medical Examinations'!J1829:J4163,'Medical Examinations'!N1829:N4163)</f>
        <v>yes</v>
      </c>
      <c r="F1829" s="7" t="str">
        <f>_xlfn.XLOOKUP(A1829,'Medical Examinations'!J1829:J4163,'Medical Examinations'!O1829:O4163)</f>
        <v>No</v>
      </c>
      <c r="G1829" s="7">
        <v>1</v>
      </c>
      <c r="H1829" s="7" t="str">
        <f>_xlfn.XLOOKUP(A1829,'Medical Examinations'!J1829:J4163,'Medical Examinations'!Q1829:Q4163)</f>
        <v>No</v>
      </c>
      <c r="I1829" s="7" t="str">
        <f>_xlfn.XLOOKUP(A1829,'Medical Examinations'!J1829:J4163,'Medical Examinations'!S1829:S4163)</f>
        <v>Obesity</v>
      </c>
      <c r="J1829" s="7" t="str">
        <f>_xlfn.XLOOKUP(A1829,'Hospitalisation Details'!$K$2:$K$2344,'Hospitalisation Details'!$V$2:$V$2344,0)</f>
        <v>22-Dec-2004</v>
      </c>
      <c r="K1829" s="24">
        <f>_xlfn.XLOOKUP(A1829,'Hospitalisation Details'!$K$2:$K$2344,'Hospitalisation Details'!$P$2:$P$2344,0)</f>
        <v>4561.1899999999996</v>
      </c>
      <c r="L1829" s="24" t="str">
        <f>_xlfn.XLOOKUP(A1829,'Hospitalisation Details'!$K$2:$K$2344,'Hospitalisation Details'!$Q$2:$Q$2344,0)</f>
        <v>tier - 2</v>
      </c>
      <c r="M1829" s="5" t="str">
        <f>_xlfn.XLOOKUP(A1829,'Hospitalisation Details'!$K$2:$K$2344,'Hospitalisation Details'!$R$2:$R$2344,0)</f>
        <v>tier - 2</v>
      </c>
      <c r="N1829" s="5" t="str">
        <f>_xlfn.XLOOKUP(A1829,'Hospitalisation Details'!$K$2:$K$2344,'Hospitalisation Details'!$S$2:$S$2344,0)</f>
        <v>R1024</v>
      </c>
    </row>
    <row r="1830" spans="1:14" ht="15.6" x14ac:dyDescent="0.3">
      <c r="A1830" s="8" t="s">
        <v>541</v>
      </c>
      <c r="B1830" s="7" t="str">
        <f>_xlfn.XLOOKUP(A1830,'Customer Names'!E1830:E4164,'Customer Names'!H1830:H4164)</f>
        <v>Prevost</v>
      </c>
      <c r="C1830" s="7">
        <v>20.52</v>
      </c>
      <c r="D1830" s="7" t="str">
        <f>_xlfn.XLOOKUP(A1830,'Medical Examinations'!J1830:J4164,'Medical Examinations'!M1830:M4164)</f>
        <v>No</v>
      </c>
      <c r="E1830" s="7" t="str">
        <f>_xlfn.XLOOKUP(A1830,'Medical Examinations'!J1830:J4164,'Medical Examinations'!N1830:N4164)</f>
        <v>No</v>
      </c>
      <c r="F1830" s="7" t="str">
        <f>_xlfn.XLOOKUP(A1830,'Medical Examinations'!J1830:J4164,'Medical Examinations'!O1830:O4164)</f>
        <v>No</v>
      </c>
      <c r="G1830" s="7">
        <v>0</v>
      </c>
      <c r="H1830" s="7" t="str">
        <f>_xlfn.XLOOKUP(A1830,'Medical Examinations'!J1830:J4164,'Medical Examinations'!Q1830:Q4164)</f>
        <v>No</v>
      </c>
      <c r="I1830" s="7" t="str">
        <f>_xlfn.XLOOKUP(A1830,'Medical Examinations'!J1830:J4164,'Medical Examinations'!S1830:S4164)</f>
        <v>Normal Weight</v>
      </c>
      <c r="J1830" s="7" t="str">
        <f>_xlfn.XLOOKUP(A1830,'Hospitalisation Details'!$K$2:$K$2344,'Hospitalisation Details'!$V$2:$V$2344,0)</f>
        <v>17-Nov-1990</v>
      </c>
      <c r="K1830" s="24">
        <f>_xlfn.XLOOKUP(A1830,'Hospitalisation Details'!$K$2:$K$2344,'Hospitalisation Details'!$P$2:$P$2344,0)</f>
        <v>4544.2299999999996</v>
      </c>
      <c r="L1830" s="24" t="str">
        <f>_xlfn.XLOOKUP(A1830,'Hospitalisation Details'!$K$2:$K$2344,'Hospitalisation Details'!$Q$2:$Q$2344,0)</f>
        <v>tier - 2</v>
      </c>
      <c r="M1830" s="5" t="str">
        <f>_xlfn.XLOOKUP(A1830,'Hospitalisation Details'!$K$2:$K$2344,'Hospitalisation Details'!$R$2:$R$2344,0)</f>
        <v>tier - 1</v>
      </c>
      <c r="N1830" s="5" t="str">
        <f>_xlfn.XLOOKUP(A1830,'Hospitalisation Details'!$K$2:$K$2344,'Hospitalisation Details'!$S$2:$S$2344,0)</f>
        <v>R1024</v>
      </c>
    </row>
    <row r="1831" spans="1:14" ht="15.6" x14ac:dyDescent="0.3">
      <c r="A1831" s="8" t="s">
        <v>540</v>
      </c>
      <c r="B1831" s="7" t="str">
        <f>_xlfn.XLOOKUP(A1831,'Customer Names'!E1831:E4165,'Customer Names'!H1831:H4165)</f>
        <v>Boyd</v>
      </c>
      <c r="C1831" s="7">
        <v>42.9</v>
      </c>
      <c r="D1831" s="7" t="str">
        <f>_xlfn.XLOOKUP(A1831,'Medical Examinations'!J1831:J4165,'Medical Examinations'!M1831:M4165)</f>
        <v>Yes</v>
      </c>
      <c r="E1831" s="7" t="str">
        <f>_xlfn.XLOOKUP(A1831,'Medical Examinations'!J1831:J4165,'Medical Examinations'!N1831:N4165)</f>
        <v>No</v>
      </c>
      <c r="F1831" s="7" t="str">
        <f>_xlfn.XLOOKUP(A1831,'Medical Examinations'!J1831:J4165,'Medical Examinations'!O1831:O4165)</f>
        <v>No</v>
      </c>
      <c r="G1831" s="7">
        <v>1</v>
      </c>
      <c r="H1831" s="7" t="str">
        <f>_xlfn.XLOOKUP(A1831,'Medical Examinations'!J1831:J4165,'Medical Examinations'!Q1831:Q4165)</f>
        <v>No</v>
      </c>
      <c r="I1831" s="7" t="str">
        <f>_xlfn.XLOOKUP(A1831,'Medical Examinations'!J1831:J4165,'Medical Examinations'!S1831:S4165)</f>
        <v>Obesity</v>
      </c>
      <c r="J1831" s="7" t="str">
        <f>_xlfn.XLOOKUP(A1831,'Hospitalisation Details'!$K$2:$K$2344,'Hospitalisation Details'!$V$2:$V$2344,0)</f>
        <v>13-Jun-1988</v>
      </c>
      <c r="K1831" s="24">
        <f>_xlfn.XLOOKUP(A1831,'Hospitalisation Details'!$K$2:$K$2344,'Hospitalisation Details'!$P$2:$P$2344,0)</f>
        <v>4536.26</v>
      </c>
      <c r="L1831" s="24" t="str">
        <f>_xlfn.XLOOKUP(A1831,'Hospitalisation Details'!$K$2:$K$2344,'Hospitalisation Details'!$Q$2:$Q$2344,0)</f>
        <v>tier - 2</v>
      </c>
      <c r="M1831" s="5" t="str">
        <f>_xlfn.XLOOKUP(A1831,'Hospitalisation Details'!$K$2:$K$2344,'Hospitalisation Details'!$R$2:$R$2344,0)</f>
        <v>tier - 2</v>
      </c>
      <c r="N1831" s="5" t="str">
        <f>_xlfn.XLOOKUP(A1831,'Hospitalisation Details'!$K$2:$K$2344,'Hospitalisation Details'!$S$2:$S$2344,0)</f>
        <v>R1011</v>
      </c>
    </row>
    <row r="1832" spans="1:14" ht="15.6" x14ac:dyDescent="0.3">
      <c r="A1832" s="8" t="s">
        <v>539</v>
      </c>
      <c r="B1832" s="7" t="str">
        <f>_xlfn.XLOOKUP(A1832,'Customer Names'!E1832:E4166,'Customer Names'!H1832:H4166)</f>
        <v>Dawes</v>
      </c>
      <c r="C1832" s="7">
        <v>24.6</v>
      </c>
      <c r="D1832" s="7" t="str">
        <f>_xlfn.XLOOKUP(A1832,'Medical Examinations'!J1832:J4166,'Medical Examinations'!M1832:M4166)</f>
        <v>No</v>
      </c>
      <c r="E1832" s="7" t="str">
        <f>_xlfn.XLOOKUP(A1832,'Medical Examinations'!J1832:J4166,'Medical Examinations'!N1832:N4166)</f>
        <v>No</v>
      </c>
      <c r="F1832" s="7" t="str">
        <f>_xlfn.XLOOKUP(A1832,'Medical Examinations'!J1832:J4166,'Medical Examinations'!O1832:O4166)</f>
        <v>Yes</v>
      </c>
      <c r="G1832" s="7">
        <v>1</v>
      </c>
      <c r="H1832" s="7" t="str">
        <f>_xlfn.XLOOKUP(A1832,'Medical Examinations'!J1832:J4166,'Medical Examinations'!Q1832:Q4166)</f>
        <v>No</v>
      </c>
      <c r="I1832" s="7" t="str">
        <f>_xlfn.XLOOKUP(A1832,'Medical Examinations'!J1832:J4166,'Medical Examinations'!S1832:S4166)</f>
        <v>Normal Weight</v>
      </c>
      <c r="J1832" s="7" t="str">
        <f>_xlfn.XLOOKUP(A1832,'Hospitalisation Details'!$K$2:$K$2344,'Hospitalisation Details'!$V$2:$V$2344,0)</f>
        <v>29-Jun-1993</v>
      </c>
      <c r="K1832" s="24">
        <f>_xlfn.XLOOKUP(A1832,'Hospitalisation Details'!$K$2:$K$2344,'Hospitalisation Details'!$P$2:$P$2344,0)</f>
        <v>4529.4799999999996</v>
      </c>
      <c r="L1832" s="24" t="str">
        <f>_xlfn.XLOOKUP(A1832,'Hospitalisation Details'!$K$2:$K$2344,'Hospitalisation Details'!$Q$2:$Q$2344,0)</f>
        <v>tier - 2</v>
      </c>
      <c r="M1832" s="5" t="str">
        <f>_xlfn.XLOOKUP(A1832,'Hospitalisation Details'!$K$2:$K$2344,'Hospitalisation Details'!$R$2:$R$2344,0)</f>
        <v>tier - 1</v>
      </c>
      <c r="N1832" s="5" t="str">
        <f>_xlfn.XLOOKUP(A1832,'Hospitalisation Details'!$K$2:$K$2344,'Hospitalisation Details'!$S$2:$S$2344,0)</f>
        <v>R1011</v>
      </c>
    </row>
    <row r="1833" spans="1:14" ht="15.6" x14ac:dyDescent="0.3">
      <c r="A1833" s="8" t="s">
        <v>538</v>
      </c>
      <c r="B1833" s="7" t="str">
        <f>_xlfn.XLOOKUP(A1833,'Customer Names'!E1833:E4167,'Customer Names'!H1833:H4167)</f>
        <v>Jennings</v>
      </c>
      <c r="C1833" s="7">
        <v>28.405000000000001</v>
      </c>
      <c r="D1833" s="7" t="str">
        <f>_xlfn.XLOOKUP(A1833,'Medical Examinations'!J1833:J4167,'Medical Examinations'!M1833:M4167)</f>
        <v>No</v>
      </c>
      <c r="E1833" s="7" t="str">
        <f>_xlfn.XLOOKUP(A1833,'Medical Examinations'!J1833:J4167,'Medical Examinations'!N1833:N4167)</f>
        <v>No</v>
      </c>
      <c r="F1833" s="7" t="str">
        <f>_xlfn.XLOOKUP(A1833,'Medical Examinations'!J1833:J4167,'Medical Examinations'!O1833:O4167)</f>
        <v>No</v>
      </c>
      <c r="G1833" s="7">
        <v>1</v>
      </c>
      <c r="H1833" s="7" t="str">
        <f>_xlfn.XLOOKUP(A1833,'Medical Examinations'!J1833:J4167,'Medical Examinations'!Q1833:Q4167)</f>
        <v>No</v>
      </c>
      <c r="I1833" s="7" t="str">
        <f>_xlfn.XLOOKUP(A1833,'Medical Examinations'!J1833:J4167,'Medical Examinations'!S1833:S4167)</f>
        <v>Over Weight</v>
      </c>
      <c r="J1833" s="7" t="str">
        <f>_xlfn.XLOOKUP(A1833,'Hospitalisation Details'!$K$2:$K$2344,'Hospitalisation Details'!$V$2:$V$2344,0)</f>
        <v>13-Aug-1992</v>
      </c>
      <c r="K1833" s="24">
        <f>_xlfn.XLOOKUP(A1833,'Hospitalisation Details'!$K$2:$K$2344,'Hospitalisation Details'!$P$2:$P$2344,0)</f>
        <v>4527.18</v>
      </c>
      <c r="L1833" s="24" t="str">
        <f>_xlfn.XLOOKUP(A1833,'Hospitalisation Details'!$K$2:$K$2344,'Hospitalisation Details'!$Q$2:$Q$2344,0)</f>
        <v>tier - 2</v>
      </c>
      <c r="M1833" s="5" t="str">
        <f>_xlfn.XLOOKUP(A1833,'Hospitalisation Details'!$K$2:$K$2344,'Hospitalisation Details'!$R$2:$R$2344,0)</f>
        <v>tier - 2</v>
      </c>
      <c r="N1833" s="5" t="str">
        <f>_xlfn.XLOOKUP(A1833,'Hospitalisation Details'!$K$2:$K$2344,'Hospitalisation Details'!$S$2:$S$2344,0)</f>
        <v>R1012</v>
      </c>
    </row>
    <row r="1834" spans="1:14" ht="15.6" x14ac:dyDescent="0.3">
      <c r="A1834" s="8" t="s">
        <v>537</v>
      </c>
      <c r="B1834" s="7" t="str">
        <f>_xlfn.XLOOKUP(A1834,'Customer Names'!E1834:E4168,'Customer Names'!H1834:H4168)</f>
        <v>Nyambaso</v>
      </c>
      <c r="C1834" s="7">
        <v>34.674999999999997</v>
      </c>
      <c r="D1834" s="7" t="str">
        <f>_xlfn.XLOOKUP(A1834,'Medical Examinations'!J1834:J4168,'Medical Examinations'!M1834:M4168)</f>
        <v>Yes</v>
      </c>
      <c r="E1834" s="7" t="str">
        <f>_xlfn.XLOOKUP(A1834,'Medical Examinations'!J1834:J4168,'Medical Examinations'!N1834:N4168)</f>
        <v>No</v>
      </c>
      <c r="F1834" s="7" t="str">
        <f>_xlfn.XLOOKUP(A1834,'Medical Examinations'!J1834:J4168,'Medical Examinations'!O1834:O4168)</f>
        <v>No</v>
      </c>
      <c r="G1834" s="7">
        <v>1</v>
      </c>
      <c r="H1834" s="7" t="str">
        <f>_xlfn.XLOOKUP(A1834,'Medical Examinations'!J1834:J4168,'Medical Examinations'!Q1834:Q4168)</f>
        <v>No</v>
      </c>
      <c r="I1834" s="7" t="str">
        <f>_xlfn.XLOOKUP(A1834,'Medical Examinations'!J1834:J4168,'Medical Examinations'!S1834:S4168)</f>
        <v>Obesity</v>
      </c>
      <c r="J1834" s="7" t="str">
        <f>_xlfn.XLOOKUP(A1834,'Hospitalisation Details'!$K$2:$K$2344,'Hospitalisation Details'!$V$2:$V$2344,0)</f>
        <v>21-Dec-1988</v>
      </c>
      <c r="K1834" s="24">
        <f>_xlfn.XLOOKUP(A1834,'Hospitalisation Details'!$K$2:$K$2344,'Hospitalisation Details'!$P$2:$P$2344,0)</f>
        <v>4518.83</v>
      </c>
      <c r="L1834" s="24" t="str">
        <f>_xlfn.XLOOKUP(A1834,'Hospitalisation Details'!$K$2:$K$2344,'Hospitalisation Details'!$Q$2:$Q$2344,0)</f>
        <v>tier - 2</v>
      </c>
      <c r="M1834" s="5" t="str">
        <f>_xlfn.XLOOKUP(A1834,'Hospitalisation Details'!$K$2:$K$2344,'Hospitalisation Details'!$R$2:$R$2344,0)</f>
        <v>tier - 2</v>
      </c>
      <c r="N1834" s="5" t="str">
        <f>_xlfn.XLOOKUP(A1834,'Hospitalisation Details'!$K$2:$K$2344,'Hospitalisation Details'!$S$2:$S$2344,0)</f>
        <v>R1017</v>
      </c>
    </row>
    <row r="1835" spans="1:14" ht="15.6" x14ac:dyDescent="0.3">
      <c r="A1835" s="8" t="s">
        <v>536</v>
      </c>
      <c r="B1835" s="7" t="str">
        <f>_xlfn.XLOOKUP(A1835,'Customer Names'!E1835:E4169,'Customer Names'!H1835:H4169)</f>
        <v>Shaffer</v>
      </c>
      <c r="C1835" s="7">
        <v>18.850000000000001</v>
      </c>
      <c r="D1835" s="7" t="str">
        <f>_xlfn.XLOOKUP(A1835,'Medical Examinations'!J1835:J4169,'Medical Examinations'!M1835:M4169)</f>
        <v>No</v>
      </c>
      <c r="E1835" s="7" t="str">
        <f>_xlfn.XLOOKUP(A1835,'Medical Examinations'!J1835:J4169,'Medical Examinations'!N1835:N4169)</f>
        <v>No</v>
      </c>
      <c r="F1835" s="7" t="str">
        <f>_xlfn.XLOOKUP(A1835,'Medical Examinations'!J1835:J4169,'Medical Examinations'!O1835:O4169)</f>
        <v>No</v>
      </c>
      <c r="G1835" s="7">
        <v>1</v>
      </c>
      <c r="H1835" s="7" t="str">
        <f>_xlfn.XLOOKUP(A1835,'Medical Examinations'!J1835:J4169,'Medical Examinations'!Q1835:Q4169)</f>
        <v>No</v>
      </c>
      <c r="I1835" s="7" t="str">
        <f>_xlfn.XLOOKUP(A1835,'Medical Examinations'!J1835:J4169,'Medical Examinations'!S1835:S4169)</f>
        <v>Normal Weight</v>
      </c>
      <c r="J1835" s="7" t="str">
        <f>_xlfn.XLOOKUP(A1835,'Hospitalisation Details'!$K$2:$K$2344,'Hospitalisation Details'!$V$2:$V$2344,0)</f>
        <v>5-Dec-1987</v>
      </c>
      <c r="K1835" s="24">
        <f>_xlfn.XLOOKUP(A1835,'Hospitalisation Details'!$K$2:$K$2344,'Hospitalisation Details'!$P$2:$P$2344,0)</f>
        <v>4518.7700000000004</v>
      </c>
      <c r="L1835" s="24" t="str">
        <f>_xlfn.XLOOKUP(A1835,'Hospitalisation Details'!$K$2:$K$2344,'Hospitalisation Details'!$Q$2:$Q$2344,0)</f>
        <v>tier - 2</v>
      </c>
      <c r="M1835" s="5" t="str">
        <f>_xlfn.XLOOKUP(A1835,'Hospitalisation Details'!$K$2:$K$2344,'Hospitalisation Details'!$R$2:$R$2344,0)</f>
        <v>tier - 3</v>
      </c>
      <c r="N1835" s="5" t="str">
        <f>_xlfn.XLOOKUP(A1835,'Hospitalisation Details'!$K$2:$K$2344,'Hospitalisation Details'!$S$2:$S$2344,0)</f>
        <v>R1012</v>
      </c>
    </row>
    <row r="1836" spans="1:14" ht="15.6" x14ac:dyDescent="0.3">
      <c r="A1836" s="8" t="s">
        <v>534</v>
      </c>
      <c r="B1836" s="7" t="str">
        <f>_xlfn.XLOOKUP(A1836,'Customer Names'!E1836:E4170,'Customer Names'!H1836:H4170)</f>
        <v>Corkum</v>
      </c>
      <c r="C1836" s="7">
        <v>34.130000000000003</v>
      </c>
      <c r="D1836" s="7" t="str">
        <f>_xlfn.XLOOKUP(A1836,'Medical Examinations'!J1836:J4170,'Medical Examinations'!M1836:M4170)</f>
        <v>No</v>
      </c>
      <c r="E1836" s="7" t="str">
        <f>_xlfn.XLOOKUP(A1836,'Medical Examinations'!J1836:J4170,'Medical Examinations'!N1836:N4170)</f>
        <v>No</v>
      </c>
      <c r="F1836" s="7" t="str">
        <f>_xlfn.XLOOKUP(A1836,'Medical Examinations'!J1836:J4170,'Medical Examinations'!O1836:O4170)</f>
        <v>Yes</v>
      </c>
      <c r="G1836" s="7">
        <v>1</v>
      </c>
      <c r="H1836" s="7" t="str">
        <f>_xlfn.XLOOKUP(A1836,'Medical Examinations'!J1836:J4170,'Medical Examinations'!Q1836:Q4170)</f>
        <v>No</v>
      </c>
      <c r="I1836" s="7" t="str">
        <f>_xlfn.XLOOKUP(A1836,'Medical Examinations'!J1836:J4170,'Medical Examinations'!S1836:S4170)</f>
        <v>Obesity</v>
      </c>
      <c r="J1836" s="7" t="str">
        <f>_xlfn.XLOOKUP(A1836,'Hospitalisation Details'!$K$2:$K$2344,'Hospitalisation Details'!$V$2:$V$2344,0)</f>
        <v>2-Oct-2003</v>
      </c>
      <c r="K1836" s="24">
        <f>_xlfn.XLOOKUP(A1836,'Hospitalisation Details'!$K$2:$K$2344,'Hospitalisation Details'!$P$2:$P$2344,0)</f>
        <v>4518.3999999999996</v>
      </c>
      <c r="L1836" s="24" t="str">
        <f>_xlfn.XLOOKUP(A1836,'Hospitalisation Details'!$K$2:$K$2344,'Hospitalisation Details'!$Q$2:$Q$2344,0)</f>
        <v>tier - 2</v>
      </c>
      <c r="M1836" s="5" t="str">
        <f>_xlfn.XLOOKUP(A1836,'Hospitalisation Details'!$K$2:$K$2344,'Hospitalisation Details'!$R$2:$R$2344,0)</f>
        <v>tier - 3</v>
      </c>
      <c r="N1836" s="5" t="str">
        <f>_xlfn.XLOOKUP(A1836,'Hospitalisation Details'!$K$2:$K$2344,'Hospitalisation Details'!$S$2:$S$2344,0)</f>
        <v>R1026</v>
      </c>
    </row>
    <row r="1837" spans="1:14" ht="15.6" x14ac:dyDescent="0.3">
      <c r="A1837" s="8" t="s">
        <v>533</v>
      </c>
      <c r="B1837" s="7" t="str">
        <f>_xlfn.XLOOKUP(A1837,'Customer Names'!E1837:E4171,'Customer Names'!H1837:H4171)</f>
        <v>Pedersen</v>
      </c>
      <c r="C1837" s="7">
        <v>17.34</v>
      </c>
      <c r="D1837" s="7" t="str">
        <f>_xlfn.XLOOKUP(A1837,'Medical Examinations'!J1837:J4171,'Medical Examinations'!M1837:M4171)</f>
        <v>No</v>
      </c>
      <c r="E1837" s="7" t="str">
        <f>_xlfn.XLOOKUP(A1837,'Medical Examinations'!J1837:J4171,'Medical Examinations'!N1837:N4171)</f>
        <v>No</v>
      </c>
      <c r="F1837" s="7" t="str">
        <f>_xlfn.XLOOKUP(A1837,'Medical Examinations'!J1837:J4171,'Medical Examinations'!O1837:O4171)</f>
        <v>No</v>
      </c>
      <c r="G1837" s="7">
        <v>0</v>
      </c>
      <c r="H1837" s="7" t="str">
        <f>_xlfn.XLOOKUP(A1837,'Medical Examinations'!J1837:J4171,'Medical Examinations'!Q1837:Q4171)</f>
        <v>No</v>
      </c>
      <c r="I1837" s="7" t="str">
        <f>_xlfn.XLOOKUP(A1837,'Medical Examinations'!J1837:J4171,'Medical Examinations'!S1837:S4171)</f>
        <v>Under Weight</v>
      </c>
      <c r="J1837" s="7" t="str">
        <f>_xlfn.XLOOKUP(A1837,'Hospitalisation Details'!$K$2:$K$2344,'Hospitalisation Details'!$V$2:$V$2344,0)</f>
        <v>16-Jun-1980</v>
      </c>
      <c r="K1837" s="24">
        <f>_xlfn.XLOOKUP(A1837,'Hospitalisation Details'!$K$2:$K$2344,'Hospitalisation Details'!$P$2:$P$2344,0)</f>
        <v>4515.71</v>
      </c>
      <c r="L1837" s="24" t="str">
        <f>_xlfn.XLOOKUP(A1837,'Hospitalisation Details'!$K$2:$K$2344,'Hospitalisation Details'!$Q$2:$Q$2344,0)</f>
        <v>tier - 2</v>
      </c>
      <c r="M1837" s="5" t="str">
        <f>_xlfn.XLOOKUP(A1837,'Hospitalisation Details'!$K$2:$K$2344,'Hospitalisation Details'!$R$2:$R$2344,0)</f>
        <v>tier - 3</v>
      </c>
      <c r="N1837" s="5" t="str">
        <f>_xlfn.XLOOKUP(A1837,'Hospitalisation Details'!$K$2:$K$2344,'Hospitalisation Details'!$S$2:$S$2344,0)</f>
        <v>R1013</v>
      </c>
    </row>
    <row r="1838" spans="1:14" ht="15.6" x14ac:dyDescent="0.3">
      <c r="A1838" s="8" t="s">
        <v>532</v>
      </c>
      <c r="B1838" s="7" t="str">
        <f>_xlfn.XLOOKUP(A1838,'Customer Names'!E1838:E4172,'Customer Names'!H1838:H4172)</f>
        <v>Melo</v>
      </c>
      <c r="C1838" s="7">
        <v>17.440000000000001</v>
      </c>
      <c r="D1838" s="7" t="str">
        <f>_xlfn.XLOOKUP(A1838,'Medical Examinations'!J1838:J4172,'Medical Examinations'!M1838:M4172)</f>
        <v>No</v>
      </c>
      <c r="E1838" s="7" t="str">
        <f>_xlfn.XLOOKUP(A1838,'Medical Examinations'!J1838:J4172,'Medical Examinations'!N1838:N4172)</f>
        <v>No</v>
      </c>
      <c r="F1838" s="7" t="str">
        <f>_xlfn.XLOOKUP(A1838,'Medical Examinations'!J1838:J4172,'Medical Examinations'!O1838:O4172)</f>
        <v>No</v>
      </c>
      <c r="G1838" s="7">
        <v>0</v>
      </c>
      <c r="H1838" s="7" t="str">
        <f>_xlfn.XLOOKUP(A1838,'Medical Examinations'!J1838:J4172,'Medical Examinations'!Q1838:Q4172)</f>
        <v>No</v>
      </c>
      <c r="I1838" s="7" t="str">
        <f>_xlfn.XLOOKUP(A1838,'Medical Examinations'!J1838:J4172,'Medical Examinations'!S1838:S4172)</f>
        <v>Under Weight</v>
      </c>
      <c r="J1838" s="7" t="str">
        <f>_xlfn.XLOOKUP(A1838,'Hospitalisation Details'!$K$2:$K$2344,'Hospitalisation Details'!$V$2:$V$2344,0)</f>
        <v>27-Sep-1982</v>
      </c>
      <c r="K1838" s="24">
        <f>_xlfn.XLOOKUP(A1838,'Hospitalisation Details'!$K$2:$K$2344,'Hospitalisation Details'!$P$2:$P$2344,0)</f>
        <v>4511.41</v>
      </c>
      <c r="L1838" s="24" t="str">
        <f>_xlfn.XLOOKUP(A1838,'Hospitalisation Details'!$K$2:$K$2344,'Hospitalisation Details'!$Q$2:$Q$2344,0)</f>
        <v>tier - 2</v>
      </c>
      <c r="M1838" s="5" t="str">
        <f>_xlfn.XLOOKUP(A1838,'Hospitalisation Details'!$K$2:$K$2344,'Hospitalisation Details'!$R$2:$R$2344,0)</f>
        <v>tier - 3</v>
      </c>
      <c r="N1838" s="5" t="str">
        <f>_xlfn.XLOOKUP(A1838,'Hospitalisation Details'!$K$2:$K$2344,'Hospitalisation Details'!$S$2:$S$2344,0)</f>
        <v>R1013</v>
      </c>
    </row>
    <row r="1839" spans="1:14" ht="15.6" x14ac:dyDescent="0.3">
      <c r="A1839" s="8" t="s">
        <v>531</v>
      </c>
      <c r="B1839" s="7" t="str">
        <f>_xlfn.XLOOKUP(A1839,'Customer Names'!E1839:E4173,'Customer Names'!H1839:H4173)</f>
        <v>Sakamoto</v>
      </c>
      <c r="C1839" s="7">
        <v>33.659999999999997</v>
      </c>
      <c r="D1839" s="7" t="str">
        <f>_xlfn.XLOOKUP(A1839,'Medical Examinations'!J1839:J4173,'Medical Examinations'!M1839:M4173)</f>
        <v>Yes</v>
      </c>
      <c r="E1839" s="7" t="str">
        <f>_xlfn.XLOOKUP(A1839,'Medical Examinations'!J1839:J4173,'Medical Examinations'!N1839:N4173)</f>
        <v>No</v>
      </c>
      <c r="F1839" s="7" t="str">
        <f>_xlfn.XLOOKUP(A1839,'Medical Examinations'!J1839:J4173,'Medical Examinations'!O1839:O4173)</f>
        <v>Yes</v>
      </c>
      <c r="G1839" s="7">
        <v>1</v>
      </c>
      <c r="H1839" s="7" t="str">
        <f>_xlfn.XLOOKUP(A1839,'Medical Examinations'!J1839:J4173,'Medical Examinations'!Q1839:Q4173)</f>
        <v>No</v>
      </c>
      <c r="I1839" s="7" t="str">
        <f>_xlfn.XLOOKUP(A1839,'Medical Examinations'!J1839:J4173,'Medical Examinations'!S1839:S4173)</f>
        <v>Obesity</v>
      </c>
      <c r="J1839" s="7" t="str">
        <f>_xlfn.XLOOKUP(A1839,'Hospitalisation Details'!$K$2:$K$2344,'Hospitalisation Details'!$V$2:$V$2344,0)</f>
        <v>13-Oct-1997</v>
      </c>
      <c r="K1839" s="24">
        <f>_xlfn.XLOOKUP(A1839,'Hospitalisation Details'!$K$2:$K$2344,'Hospitalisation Details'!$P$2:$P$2344,0)</f>
        <v>4504.66</v>
      </c>
      <c r="L1839" s="24" t="str">
        <f>_xlfn.XLOOKUP(A1839,'Hospitalisation Details'!$K$2:$K$2344,'Hospitalisation Details'!$Q$2:$Q$2344,0)</f>
        <v>tier - 1</v>
      </c>
      <c r="M1839" s="5" t="str">
        <f>_xlfn.XLOOKUP(A1839,'Hospitalisation Details'!$K$2:$K$2344,'Hospitalisation Details'!$R$2:$R$2344,0)</f>
        <v>tier - 2</v>
      </c>
      <c r="N1839" s="5" t="str">
        <f>_xlfn.XLOOKUP(A1839,'Hospitalisation Details'!$K$2:$K$2344,'Hospitalisation Details'!$S$2:$S$2344,0)</f>
        <v>R1013</v>
      </c>
    </row>
    <row r="1840" spans="1:14" ht="15.6" x14ac:dyDescent="0.3">
      <c r="A1840" s="8" t="s">
        <v>530</v>
      </c>
      <c r="B1840" s="7" t="str">
        <f>_xlfn.XLOOKUP(A1840,'Customer Names'!E1840:E4174,'Customer Names'!H1840:H4174)</f>
        <v>McMahon</v>
      </c>
      <c r="C1840" s="7">
        <v>21.375</v>
      </c>
      <c r="D1840" s="7" t="str">
        <f>_xlfn.XLOOKUP(A1840,'Medical Examinations'!J1840:J4174,'Medical Examinations'!M1840:M4174)</f>
        <v>Yes</v>
      </c>
      <c r="E1840" s="7" t="str">
        <f>_xlfn.XLOOKUP(A1840,'Medical Examinations'!J1840:J4174,'Medical Examinations'!N1840:N4174)</f>
        <v>No</v>
      </c>
      <c r="F1840" s="7" t="str">
        <f>_xlfn.XLOOKUP(A1840,'Medical Examinations'!J1840:J4174,'Medical Examinations'!O1840:O4174)</f>
        <v>No</v>
      </c>
      <c r="G1840" s="7">
        <v>1</v>
      </c>
      <c r="H1840" s="7" t="str">
        <f>_xlfn.XLOOKUP(A1840,'Medical Examinations'!J1840:J4174,'Medical Examinations'!Q1840:Q4174)</f>
        <v>No</v>
      </c>
      <c r="I1840" s="7" t="str">
        <f>_xlfn.XLOOKUP(A1840,'Medical Examinations'!J1840:J4174,'Medical Examinations'!S1840:S4174)</f>
        <v>Normal Weight</v>
      </c>
      <c r="J1840" s="7" t="str">
        <f>_xlfn.XLOOKUP(A1840,'Hospitalisation Details'!$K$2:$K$2344,'Hospitalisation Details'!$V$2:$V$2344,0)</f>
        <v>26-Jun-1988</v>
      </c>
      <c r="K1840" s="24">
        <f>_xlfn.XLOOKUP(A1840,'Hospitalisation Details'!$K$2:$K$2344,'Hospitalisation Details'!$P$2:$P$2344,0)</f>
        <v>4500.34</v>
      </c>
      <c r="L1840" s="24" t="str">
        <f>_xlfn.XLOOKUP(A1840,'Hospitalisation Details'!$K$2:$K$2344,'Hospitalisation Details'!$Q$2:$Q$2344,0)</f>
        <v>tier - 2</v>
      </c>
      <c r="M1840" s="5" t="str">
        <f>_xlfn.XLOOKUP(A1840,'Hospitalisation Details'!$K$2:$K$2344,'Hospitalisation Details'!$R$2:$R$2344,0)</f>
        <v>tier - 1</v>
      </c>
      <c r="N1840" s="5" t="str">
        <f>_xlfn.XLOOKUP(A1840,'Hospitalisation Details'!$K$2:$K$2344,'Hospitalisation Details'!$S$2:$S$2344,0)</f>
        <v>R1017</v>
      </c>
    </row>
    <row r="1841" spans="1:14" ht="15.6" x14ac:dyDescent="0.3">
      <c r="A1841" s="8" t="s">
        <v>529</v>
      </c>
      <c r="B1841" s="7" t="str">
        <f>_xlfn.XLOOKUP(A1841,'Customer Names'!E1841:E4175,'Customer Names'!H1841:H4175)</f>
        <v>Harris</v>
      </c>
      <c r="C1841" s="7">
        <v>27.14</v>
      </c>
      <c r="D1841" s="7" t="str">
        <f>_xlfn.XLOOKUP(A1841,'Medical Examinations'!J1841:J4175,'Medical Examinations'!M1841:M4175)</f>
        <v>No</v>
      </c>
      <c r="E1841" s="7" t="str">
        <f>_xlfn.XLOOKUP(A1841,'Medical Examinations'!J1841:J4175,'Medical Examinations'!N1841:N4175)</f>
        <v>No</v>
      </c>
      <c r="F1841" s="7" t="str">
        <f>_xlfn.XLOOKUP(A1841,'Medical Examinations'!J1841:J4175,'Medical Examinations'!O1841:O4175)</f>
        <v>No</v>
      </c>
      <c r="G1841" s="7">
        <v>1</v>
      </c>
      <c r="H1841" s="7" t="str">
        <f>_xlfn.XLOOKUP(A1841,'Medical Examinations'!J1841:J4175,'Medical Examinations'!Q1841:Q4175)</f>
        <v>No</v>
      </c>
      <c r="I1841" s="7" t="str">
        <f>_xlfn.XLOOKUP(A1841,'Medical Examinations'!J1841:J4175,'Medical Examinations'!S1841:S4175)</f>
        <v>Over Weight</v>
      </c>
      <c r="J1841" s="7" t="str">
        <f>_xlfn.XLOOKUP(A1841,'Hospitalisation Details'!$K$2:$K$2344,'Hospitalisation Details'!$V$2:$V$2344,0)</f>
        <v>12-Jul-1992</v>
      </c>
      <c r="K1841" s="24">
        <f>_xlfn.XLOOKUP(A1841,'Hospitalisation Details'!$K$2:$K$2344,'Hospitalisation Details'!$P$2:$P$2344,0)</f>
        <v>4488.58</v>
      </c>
      <c r="L1841" s="24" t="str">
        <f>_xlfn.XLOOKUP(A1841,'Hospitalisation Details'!$K$2:$K$2344,'Hospitalisation Details'!$Q$2:$Q$2344,0)</f>
        <v>tier - 2</v>
      </c>
      <c r="M1841" s="5" t="str">
        <f>_xlfn.XLOOKUP(A1841,'Hospitalisation Details'!$K$2:$K$2344,'Hospitalisation Details'!$R$2:$R$2344,0)</f>
        <v>tier - 3</v>
      </c>
      <c r="N1841" s="5" t="str">
        <f>_xlfn.XLOOKUP(A1841,'Hospitalisation Details'!$K$2:$K$2344,'Hospitalisation Details'!$S$2:$S$2344,0)</f>
        <v>R1012</v>
      </c>
    </row>
    <row r="1842" spans="1:14" ht="15.6" x14ac:dyDescent="0.3">
      <c r="A1842" s="8" t="s">
        <v>528</v>
      </c>
      <c r="B1842" s="7" t="str">
        <f>_xlfn.XLOOKUP(A1842,'Customer Names'!E1842:E4176,'Customer Names'!H1842:H4176)</f>
        <v>Lombardo</v>
      </c>
      <c r="C1842" s="7">
        <v>35.78</v>
      </c>
      <c r="D1842" s="7" t="str">
        <f>_xlfn.XLOOKUP(A1842,'Medical Examinations'!J1842:J4176,'Medical Examinations'!M1842:M4176)</f>
        <v>No</v>
      </c>
      <c r="E1842" s="7" t="str">
        <f>_xlfn.XLOOKUP(A1842,'Medical Examinations'!J1842:J4176,'Medical Examinations'!N1842:N4176)</f>
        <v>yes</v>
      </c>
      <c r="F1842" s="7" t="str">
        <f>_xlfn.XLOOKUP(A1842,'Medical Examinations'!J1842:J4176,'Medical Examinations'!O1842:O4176)</f>
        <v>No</v>
      </c>
      <c r="G1842" s="7">
        <v>1</v>
      </c>
      <c r="H1842" s="7" t="str">
        <f>_xlfn.XLOOKUP(A1842,'Medical Examinations'!J1842:J4176,'Medical Examinations'!Q1842:Q4176)</f>
        <v>No</v>
      </c>
      <c r="I1842" s="7" t="str">
        <f>_xlfn.XLOOKUP(A1842,'Medical Examinations'!J1842:J4176,'Medical Examinations'!S1842:S4176)</f>
        <v>Obesity</v>
      </c>
      <c r="J1842" s="7" t="str">
        <f>_xlfn.XLOOKUP(A1842,'Hospitalisation Details'!$K$2:$K$2344,'Hospitalisation Details'!$V$2:$V$2344,0)</f>
        <v>18-Jul-2004</v>
      </c>
      <c r="K1842" s="24">
        <f>_xlfn.XLOOKUP(A1842,'Hospitalisation Details'!$K$2:$K$2344,'Hospitalisation Details'!$P$2:$P$2344,0)</f>
        <v>4468.25</v>
      </c>
      <c r="L1842" s="24" t="str">
        <f>_xlfn.XLOOKUP(A1842,'Hospitalisation Details'!$K$2:$K$2344,'Hospitalisation Details'!$Q$2:$Q$2344,0)</f>
        <v>tier - 2</v>
      </c>
      <c r="M1842" s="5" t="str">
        <f>_xlfn.XLOOKUP(A1842,'Hospitalisation Details'!$K$2:$K$2344,'Hospitalisation Details'!$R$2:$R$2344,0)</f>
        <v>tier - 2</v>
      </c>
      <c r="N1842" s="5" t="str">
        <f>_xlfn.XLOOKUP(A1842,'Hospitalisation Details'!$K$2:$K$2344,'Hospitalisation Details'!$S$2:$S$2344,0)</f>
        <v>R1012</v>
      </c>
    </row>
    <row r="1843" spans="1:14" ht="15.6" x14ac:dyDescent="0.3">
      <c r="A1843" s="8" t="s">
        <v>527</v>
      </c>
      <c r="B1843" s="7" t="str">
        <f>_xlfn.XLOOKUP(A1843,'Customer Names'!E1843:E4177,'Customer Names'!H1843:H4177)</f>
        <v>Bode</v>
      </c>
      <c r="C1843" s="7">
        <v>34.96</v>
      </c>
      <c r="D1843" s="7" t="str">
        <f>_xlfn.XLOOKUP(A1843,'Medical Examinations'!J1843:J4177,'Medical Examinations'!M1843:M4177)</f>
        <v>No</v>
      </c>
      <c r="E1843" s="7" t="str">
        <f>_xlfn.XLOOKUP(A1843,'Medical Examinations'!J1843:J4177,'Medical Examinations'!N1843:N4177)</f>
        <v>No</v>
      </c>
      <c r="F1843" s="7" t="str">
        <f>_xlfn.XLOOKUP(A1843,'Medical Examinations'!J1843:J4177,'Medical Examinations'!O1843:O4177)</f>
        <v>No</v>
      </c>
      <c r="G1843" s="7">
        <v>0</v>
      </c>
      <c r="H1843" s="7" t="str">
        <f>_xlfn.XLOOKUP(A1843,'Medical Examinations'!J1843:J4177,'Medical Examinations'!Q1843:Q4177)</f>
        <v>No</v>
      </c>
      <c r="I1843" s="7" t="str">
        <f>_xlfn.XLOOKUP(A1843,'Medical Examinations'!J1843:J4177,'Medical Examinations'!S1843:S4177)</f>
        <v>Obesity</v>
      </c>
      <c r="J1843" s="7" t="str">
        <f>_xlfn.XLOOKUP(A1843,'Hospitalisation Details'!$K$2:$K$2344,'Hospitalisation Details'!$V$2:$V$2344,0)</f>
        <v>20-Nov-1999</v>
      </c>
      <c r="K1843" s="24">
        <f>_xlfn.XLOOKUP(A1843,'Hospitalisation Details'!$K$2:$K$2344,'Hospitalisation Details'!$P$2:$P$2344,0)</f>
        <v>4466.62</v>
      </c>
      <c r="L1843" s="24" t="str">
        <f>_xlfn.XLOOKUP(A1843,'Hospitalisation Details'!$K$2:$K$2344,'Hospitalisation Details'!$Q$2:$Q$2344,0)</f>
        <v>tier - 2</v>
      </c>
      <c r="M1843" s="5" t="str">
        <f>_xlfn.XLOOKUP(A1843,'Hospitalisation Details'!$K$2:$K$2344,'Hospitalisation Details'!$R$2:$R$2344,0)</f>
        <v>tier - 2</v>
      </c>
      <c r="N1843" s="5" t="str">
        <f>_xlfn.XLOOKUP(A1843,'Hospitalisation Details'!$K$2:$K$2344,'Hospitalisation Details'!$S$2:$S$2344,0)</f>
        <v>R1012</v>
      </c>
    </row>
    <row r="1844" spans="1:14" ht="15.6" x14ac:dyDescent="0.3">
      <c r="A1844" s="8" t="s">
        <v>526</v>
      </c>
      <c r="B1844" s="7" t="str">
        <f>_xlfn.XLOOKUP(A1844,'Customer Names'!E1844:E4178,'Customer Names'!H1844:H4178)</f>
        <v>Johnson</v>
      </c>
      <c r="C1844" s="7">
        <v>38.39</v>
      </c>
      <c r="D1844" s="7" t="str">
        <f>_xlfn.XLOOKUP(A1844,'Medical Examinations'!J1844:J4178,'Medical Examinations'!M1844:M4178)</f>
        <v>No</v>
      </c>
      <c r="E1844" s="7" t="str">
        <f>_xlfn.XLOOKUP(A1844,'Medical Examinations'!J1844:J4178,'Medical Examinations'!N1844:N4178)</f>
        <v>No</v>
      </c>
      <c r="F1844" s="7" t="str">
        <f>_xlfn.XLOOKUP(A1844,'Medical Examinations'!J1844:J4178,'Medical Examinations'!O1844:O4178)</f>
        <v>No</v>
      </c>
      <c r="G1844" s="7">
        <v>0</v>
      </c>
      <c r="H1844" s="7" t="str">
        <f>_xlfn.XLOOKUP(A1844,'Medical Examinations'!J1844:J4178,'Medical Examinations'!Q1844:Q4178)</f>
        <v>No</v>
      </c>
      <c r="I1844" s="7" t="str">
        <f>_xlfn.XLOOKUP(A1844,'Medical Examinations'!J1844:J4178,'Medical Examinations'!S1844:S4178)</f>
        <v>Obesity</v>
      </c>
      <c r="J1844" s="7" t="str">
        <f>_xlfn.XLOOKUP(A1844,'Hospitalisation Details'!$K$2:$K$2344,'Hospitalisation Details'!$V$2:$V$2344,0)</f>
        <v>4-Jul-1991</v>
      </c>
      <c r="K1844" s="24">
        <f>_xlfn.XLOOKUP(A1844,'Hospitalisation Details'!$K$2:$K$2344,'Hospitalisation Details'!$P$2:$P$2344,0)</f>
        <v>4463.21</v>
      </c>
      <c r="L1844" s="24" t="str">
        <f>_xlfn.XLOOKUP(A1844,'Hospitalisation Details'!$K$2:$K$2344,'Hospitalisation Details'!$Q$2:$Q$2344,0)</f>
        <v>tier - 3</v>
      </c>
      <c r="M1844" s="5" t="str">
        <f>_xlfn.XLOOKUP(A1844,'Hospitalisation Details'!$K$2:$K$2344,'Hospitalisation Details'!$R$2:$R$2344,0)</f>
        <v>tier - 3</v>
      </c>
      <c r="N1844" s="5" t="str">
        <f>_xlfn.XLOOKUP(A1844,'Hospitalisation Details'!$K$2:$K$2344,'Hospitalisation Details'!$S$2:$S$2344,0)</f>
        <v>R1013</v>
      </c>
    </row>
    <row r="1845" spans="1:14" ht="15.6" x14ac:dyDescent="0.3">
      <c r="A1845" s="8" t="s">
        <v>525</v>
      </c>
      <c r="B1845" s="7" t="str">
        <f>_xlfn.XLOOKUP(A1845,'Customer Names'!E1845:E4179,'Customer Names'!H1845:H4179)</f>
        <v>Norcross</v>
      </c>
      <c r="C1845" s="7">
        <v>33.82</v>
      </c>
      <c r="D1845" s="7" t="str">
        <f>_xlfn.XLOOKUP(A1845,'Medical Examinations'!J1845:J4179,'Medical Examinations'!M1845:M4179)</f>
        <v>No</v>
      </c>
      <c r="E1845" s="7" t="str">
        <f>_xlfn.XLOOKUP(A1845,'Medical Examinations'!J1845:J4179,'Medical Examinations'!N1845:N4179)</f>
        <v>No</v>
      </c>
      <c r="F1845" s="7" t="str">
        <f>_xlfn.XLOOKUP(A1845,'Medical Examinations'!J1845:J4179,'Medical Examinations'!O1845:O4179)</f>
        <v>No</v>
      </c>
      <c r="G1845" s="7">
        <v>0</v>
      </c>
      <c r="H1845" s="7" t="str">
        <f>_xlfn.XLOOKUP(A1845,'Medical Examinations'!J1845:J4179,'Medical Examinations'!Q1845:Q4179)</f>
        <v>No</v>
      </c>
      <c r="I1845" s="7" t="str">
        <f>_xlfn.XLOOKUP(A1845,'Medical Examinations'!J1845:J4179,'Medical Examinations'!S1845:S4179)</f>
        <v>Obesity</v>
      </c>
      <c r="J1845" s="7" t="str">
        <f>_xlfn.XLOOKUP(A1845,'Hospitalisation Details'!$K$2:$K$2344,'Hospitalisation Details'!$V$2:$V$2344,0)</f>
        <v>15-Jul-1990</v>
      </c>
      <c r="K1845" s="24">
        <f>_xlfn.XLOOKUP(A1845,'Hospitalisation Details'!$K$2:$K$2344,'Hospitalisation Details'!$P$2:$P$2344,0)</f>
        <v>4462.72</v>
      </c>
      <c r="L1845" s="24" t="str">
        <f>_xlfn.XLOOKUP(A1845,'Hospitalisation Details'!$K$2:$K$2344,'Hospitalisation Details'!$Q$2:$Q$2344,0)</f>
        <v>tier - 2</v>
      </c>
      <c r="M1845" s="5" t="str">
        <f>_xlfn.XLOOKUP(A1845,'Hospitalisation Details'!$K$2:$K$2344,'Hospitalisation Details'!$R$2:$R$2344,0)</f>
        <v>tier - 3</v>
      </c>
      <c r="N1845" s="5" t="str">
        <f>_xlfn.XLOOKUP(A1845,'Hospitalisation Details'!$K$2:$K$2344,'Hospitalisation Details'!$S$2:$S$2344,0)</f>
        <v>R1012</v>
      </c>
    </row>
    <row r="1846" spans="1:14" ht="15.6" x14ac:dyDescent="0.3">
      <c r="A1846" s="8" t="s">
        <v>524</v>
      </c>
      <c r="B1846" s="7" t="str">
        <f>_xlfn.XLOOKUP(A1846,'Customer Names'!E1846:E4180,'Customer Names'!H1846:H4180)</f>
        <v>Lazrus</v>
      </c>
      <c r="C1846" s="7">
        <v>27.835000000000001</v>
      </c>
      <c r="D1846" s="7" t="str">
        <f>_xlfn.XLOOKUP(A1846,'Medical Examinations'!J1846:J4180,'Medical Examinations'!M1846:M4180)</f>
        <v>No</v>
      </c>
      <c r="E1846" s="7" t="str">
        <f>_xlfn.XLOOKUP(A1846,'Medical Examinations'!J1846:J4180,'Medical Examinations'!N1846:N4180)</f>
        <v>No</v>
      </c>
      <c r="F1846" s="7" t="str">
        <f>_xlfn.XLOOKUP(A1846,'Medical Examinations'!J1846:J4180,'Medical Examinations'!O1846:O4180)</f>
        <v>No</v>
      </c>
      <c r="G1846" s="7">
        <v>0</v>
      </c>
      <c r="H1846" s="7" t="str">
        <f>_xlfn.XLOOKUP(A1846,'Medical Examinations'!J1846:J4180,'Medical Examinations'!Q1846:Q4180)</f>
        <v>No</v>
      </c>
      <c r="I1846" s="7" t="str">
        <f>_xlfn.XLOOKUP(A1846,'Medical Examinations'!J1846:J4180,'Medical Examinations'!S1846:S4180)</f>
        <v>Over Weight</v>
      </c>
      <c r="J1846" s="7" t="str">
        <f>_xlfn.XLOOKUP(A1846,'Hospitalisation Details'!$K$2:$K$2344,'Hospitalisation Details'!$V$2:$V$2344,0)</f>
        <v>8-Aug-1990</v>
      </c>
      <c r="K1846" s="24">
        <f>_xlfn.XLOOKUP(A1846,'Hospitalisation Details'!$K$2:$K$2344,'Hospitalisation Details'!$P$2:$P$2344,0)</f>
        <v>4454.3999999999996</v>
      </c>
      <c r="L1846" s="24" t="str">
        <f>_xlfn.XLOOKUP(A1846,'Hospitalisation Details'!$K$2:$K$2344,'Hospitalisation Details'!$Q$2:$Q$2344,0)</f>
        <v>tier - 2</v>
      </c>
      <c r="M1846" s="5" t="str">
        <f>_xlfn.XLOOKUP(A1846,'Hospitalisation Details'!$K$2:$K$2344,'Hospitalisation Details'!$R$2:$R$2344,0)</f>
        <v>tier - 3</v>
      </c>
      <c r="N1846" s="5" t="str">
        <f>_xlfn.XLOOKUP(A1846,'Hospitalisation Details'!$K$2:$K$2344,'Hospitalisation Details'!$S$2:$S$2344,0)</f>
        <v>R1012</v>
      </c>
    </row>
    <row r="1847" spans="1:14" ht="15.6" x14ac:dyDescent="0.3">
      <c r="A1847" s="8" t="s">
        <v>523</v>
      </c>
      <c r="B1847" s="7" t="str">
        <f>_xlfn.XLOOKUP(A1847,'Customer Names'!E1847:E4181,'Customer Names'!H1847:H4181)</f>
        <v>Tsegay</v>
      </c>
      <c r="C1847" s="7">
        <v>33</v>
      </c>
      <c r="D1847" s="7" t="str">
        <f>_xlfn.XLOOKUP(A1847,'Medical Examinations'!J1847:J4181,'Medical Examinations'!M1847:M4181)</f>
        <v>No</v>
      </c>
      <c r="E1847" s="7" t="str">
        <f>_xlfn.XLOOKUP(A1847,'Medical Examinations'!J1847:J4181,'Medical Examinations'!N1847:N4181)</f>
        <v>No</v>
      </c>
      <c r="F1847" s="7" t="str">
        <f>_xlfn.XLOOKUP(A1847,'Medical Examinations'!J1847:J4181,'Medical Examinations'!O1847:O4181)</f>
        <v>No</v>
      </c>
      <c r="G1847" s="7">
        <v>0</v>
      </c>
      <c r="H1847" s="7" t="str">
        <f>_xlfn.XLOOKUP(A1847,'Medical Examinations'!J1847:J4181,'Medical Examinations'!Q1847:Q4181)</f>
        <v>No</v>
      </c>
      <c r="I1847" s="7" t="str">
        <f>_xlfn.XLOOKUP(A1847,'Medical Examinations'!J1847:J4181,'Medical Examinations'!S1847:S4181)</f>
        <v>Obesity</v>
      </c>
      <c r="J1847" s="7" t="str">
        <f>_xlfn.XLOOKUP(A1847,'Hospitalisation Details'!$K$2:$K$2344,'Hospitalisation Details'!$V$2:$V$2344,0)</f>
        <v>28-Jun-1994</v>
      </c>
      <c r="K1847" s="24">
        <f>_xlfn.XLOOKUP(A1847,'Hospitalisation Details'!$K$2:$K$2344,'Hospitalisation Details'!$P$2:$P$2344,0)</f>
        <v>4449.46</v>
      </c>
      <c r="L1847" s="24" t="str">
        <f>_xlfn.XLOOKUP(A1847,'Hospitalisation Details'!$K$2:$K$2344,'Hospitalisation Details'!$Q$2:$Q$2344,0)</f>
        <v>tier - 1</v>
      </c>
      <c r="M1847" s="5" t="str">
        <f>_xlfn.XLOOKUP(A1847,'Hospitalisation Details'!$K$2:$K$2344,'Hospitalisation Details'!$R$2:$R$2344,0)</f>
        <v>tier - 2</v>
      </c>
      <c r="N1847" s="5" t="str">
        <f>_xlfn.XLOOKUP(A1847,'Hospitalisation Details'!$K$2:$K$2344,'Hospitalisation Details'!$S$2:$S$2344,0)</f>
        <v>R1013</v>
      </c>
    </row>
    <row r="1848" spans="1:14" ht="15.6" x14ac:dyDescent="0.3">
      <c r="A1848" s="8" t="s">
        <v>522</v>
      </c>
      <c r="B1848" s="7" t="str">
        <f>_xlfn.XLOOKUP(A1848,'Customer Names'!E1848:E4182,'Customer Names'!H1848:H4182)</f>
        <v>Schneider</v>
      </c>
      <c r="C1848" s="7">
        <v>26.885000000000002</v>
      </c>
      <c r="D1848" s="7" t="str">
        <f>_xlfn.XLOOKUP(A1848,'Medical Examinations'!J1848:J4182,'Medical Examinations'!M1848:M4182)</f>
        <v>No</v>
      </c>
      <c r="E1848" s="7" t="str">
        <f>_xlfn.XLOOKUP(A1848,'Medical Examinations'!J1848:J4182,'Medical Examinations'!N1848:N4182)</f>
        <v>No</v>
      </c>
      <c r="F1848" s="7" t="str">
        <f>_xlfn.XLOOKUP(A1848,'Medical Examinations'!J1848:J4182,'Medical Examinations'!O1848:O4182)</f>
        <v>No</v>
      </c>
      <c r="G1848" s="7">
        <v>0</v>
      </c>
      <c r="H1848" s="7" t="str">
        <f>_xlfn.XLOOKUP(A1848,'Medical Examinations'!J1848:J4182,'Medical Examinations'!Q1848:Q4182)</f>
        <v>No</v>
      </c>
      <c r="I1848" s="7" t="str">
        <f>_xlfn.XLOOKUP(A1848,'Medical Examinations'!J1848:J4182,'Medical Examinations'!S1848:S4182)</f>
        <v>Over Weight</v>
      </c>
      <c r="J1848" s="7" t="str">
        <f>_xlfn.XLOOKUP(A1848,'Hospitalisation Details'!$K$2:$K$2344,'Hospitalisation Details'!$V$2:$V$2344,0)</f>
        <v>3-Sep-1991</v>
      </c>
      <c r="K1848" s="24">
        <f>_xlfn.XLOOKUP(A1848,'Hospitalisation Details'!$K$2:$K$2344,'Hospitalisation Details'!$P$2:$P$2344,0)</f>
        <v>4441.21</v>
      </c>
      <c r="L1848" s="24" t="str">
        <f>_xlfn.XLOOKUP(A1848,'Hospitalisation Details'!$K$2:$K$2344,'Hospitalisation Details'!$Q$2:$Q$2344,0)</f>
        <v>tier - 1</v>
      </c>
      <c r="M1848" s="5" t="str">
        <f>_xlfn.XLOOKUP(A1848,'Hospitalisation Details'!$K$2:$K$2344,'Hospitalisation Details'!$R$2:$R$2344,0)</f>
        <v>tier - 2</v>
      </c>
      <c r="N1848" s="5" t="str">
        <f>_xlfn.XLOOKUP(A1848,'Hospitalisation Details'!$K$2:$K$2344,'Hospitalisation Details'!$S$2:$S$2344,0)</f>
        <v>R1014</v>
      </c>
    </row>
    <row r="1849" spans="1:14" ht="15.6" x14ac:dyDescent="0.3">
      <c r="A1849" s="8" t="s">
        <v>521</v>
      </c>
      <c r="B1849" s="7" t="str">
        <f>_xlfn.XLOOKUP(A1849,'Customer Names'!E1849:E4183,'Customer Names'!H1849:H4183)</f>
        <v>Loreto</v>
      </c>
      <c r="C1849" s="7">
        <v>29.26</v>
      </c>
      <c r="D1849" s="7" t="str">
        <f>_xlfn.XLOOKUP(A1849,'Medical Examinations'!J1849:J4183,'Medical Examinations'!M1849:M4183)</f>
        <v>No</v>
      </c>
      <c r="E1849" s="7" t="str">
        <f>_xlfn.XLOOKUP(A1849,'Medical Examinations'!J1849:J4183,'Medical Examinations'!N1849:N4183)</f>
        <v>No</v>
      </c>
      <c r="F1849" s="7" t="str">
        <f>_xlfn.XLOOKUP(A1849,'Medical Examinations'!J1849:J4183,'Medical Examinations'!O1849:O4183)</f>
        <v>No</v>
      </c>
      <c r="G1849" s="7">
        <v>0</v>
      </c>
      <c r="H1849" s="7" t="str">
        <f>_xlfn.XLOOKUP(A1849,'Medical Examinations'!J1849:J4183,'Medical Examinations'!Q1849:Q4183)</f>
        <v>No</v>
      </c>
      <c r="I1849" s="7" t="str">
        <f>_xlfn.XLOOKUP(A1849,'Medical Examinations'!J1849:J4183,'Medical Examinations'!S1849:S4183)</f>
        <v>Over Weight</v>
      </c>
      <c r="J1849" s="7" t="str">
        <f>_xlfn.XLOOKUP(A1849,'Hospitalisation Details'!$K$2:$K$2344,'Hospitalisation Details'!$V$2:$V$2344,0)</f>
        <v>24-Oct-1994</v>
      </c>
      <c r="K1849" s="24">
        <f>_xlfn.XLOOKUP(A1849,'Hospitalisation Details'!$K$2:$K$2344,'Hospitalisation Details'!$P$2:$P$2344,0)</f>
        <v>4438.26</v>
      </c>
      <c r="L1849" s="24" t="str">
        <f>_xlfn.XLOOKUP(A1849,'Hospitalisation Details'!$K$2:$K$2344,'Hospitalisation Details'!$Q$2:$Q$2344,0)</f>
        <v>tier - 2</v>
      </c>
      <c r="M1849" s="5" t="str">
        <f>_xlfn.XLOOKUP(A1849,'Hospitalisation Details'!$K$2:$K$2344,'Hospitalisation Details'!$R$2:$R$2344,0)</f>
        <v>tier - 3</v>
      </c>
      <c r="N1849" s="5" t="str">
        <f>_xlfn.XLOOKUP(A1849,'Hospitalisation Details'!$K$2:$K$2344,'Hospitalisation Details'!$S$2:$S$2344,0)</f>
        <v>R1017</v>
      </c>
    </row>
    <row r="1850" spans="1:14" ht="15.6" x14ac:dyDescent="0.3">
      <c r="A1850" s="8" t="s">
        <v>520</v>
      </c>
      <c r="B1850" s="7" t="str">
        <f>_xlfn.XLOOKUP(A1850,'Customer Names'!E1850:E4184,'Customer Names'!H1850:H4184)</f>
        <v>Callahan</v>
      </c>
      <c r="C1850" s="7">
        <v>26.98</v>
      </c>
      <c r="D1850" s="7" t="str">
        <f>_xlfn.XLOOKUP(A1850,'Medical Examinations'!J1850:J4184,'Medical Examinations'!M1850:M4184)</f>
        <v>No</v>
      </c>
      <c r="E1850" s="7" t="str">
        <f>_xlfn.XLOOKUP(A1850,'Medical Examinations'!J1850:J4184,'Medical Examinations'!N1850:N4184)</f>
        <v>No</v>
      </c>
      <c r="F1850" s="7" t="str">
        <f>_xlfn.XLOOKUP(A1850,'Medical Examinations'!J1850:J4184,'Medical Examinations'!O1850:O4184)</f>
        <v>No</v>
      </c>
      <c r="G1850" s="7">
        <v>0</v>
      </c>
      <c r="H1850" s="7" t="str">
        <f>_xlfn.XLOOKUP(A1850,'Medical Examinations'!J1850:J4184,'Medical Examinations'!Q1850:Q4184)</f>
        <v>No</v>
      </c>
      <c r="I1850" s="7" t="str">
        <f>_xlfn.XLOOKUP(A1850,'Medical Examinations'!J1850:J4184,'Medical Examinations'!S1850:S4184)</f>
        <v>Over Weight</v>
      </c>
      <c r="J1850" s="7" t="str">
        <f>_xlfn.XLOOKUP(A1850,'Hospitalisation Details'!$K$2:$K$2344,'Hospitalisation Details'!$V$2:$V$2344,0)</f>
        <v>8-Oct-1994</v>
      </c>
      <c r="K1850" s="24">
        <f>_xlfn.XLOOKUP(A1850,'Hospitalisation Details'!$K$2:$K$2344,'Hospitalisation Details'!$P$2:$P$2344,0)</f>
        <v>4435.09</v>
      </c>
      <c r="L1850" s="24" t="str">
        <f>_xlfn.XLOOKUP(A1850,'Hospitalisation Details'!$K$2:$K$2344,'Hospitalisation Details'!$Q$2:$Q$2344,0)</f>
        <v>tier - 3</v>
      </c>
      <c r="M1850" s="5" t="str">
        <f>_xlfn.XLOOKUP(A1850,'Hospitalisation Details'!$K$2:$K$2344,'Hospitalisation Details'!$R$2:$R$2344,0)</f>
        <v>tier - 2</v>
      </c>
      <c r="N1850" s="5" t="str">
        <f>_xlfn.XLOOKUP(A1850,'Hospitalisation Details'!$K$2:$K$2344,'Hospitalisation Details'!$S$2:$S$2344,0)</f>
        <v>R1016</v>
      </c>
    </row>
    <row r="1851" spans="1:14" ht="15.6" x14ac:dyDescent="0.3">
      <c r="A1851" s="8" t="s">
        <v>519</v>
      </c>
      <c r="B1851" s="7" t="str">
        <f>_xlfn.XLOOKUP(A1851,'Customer Names'!E1851:E4185,'Customer Names'!H1851:H4185)</f>
        <v>Timko</v>
      </c>
      <c r="C1851" s="7">
        <v>32.11</v>
      </c>
      <c r="D1851" s="7" t="str">
        <f>_xlfn.XLOOKUP(A1851,'Medical Examinations'!J1851:J4185,'Medical Examinations'!M1851:M4185)</f>
        <v>No</v>
      </c>
      <c r="E1851" s="7" t="str">
        <f>_xlfn.XLOOKUP(A1851,'Medical Examinations'!J1851:J4185,'Medical Examinations'!N1851:N4185)</f>
        <v>No</v>
      </c>
      <c r="F1851" s="7" t="str">
        <f>_xlfn.XLOOKUP(A1851,'Medical Examinations'!J1851:J4185,'Medical Examinations'!O1851:O4185)</f>
        <v>Yes</v>
      </c>
      <c r="G1851" s="7">
        <v>1</v>
      </c>
      <c r="H1851" s="7" t="str">
        <f>_xlfn.XLOOKUP(A1851,'Medical Examinations'!J1851:J4185,'Medical Examinations'!Q1851:Q4185)</f>
        <v>No</v>
      </c>
      <c r="I1851" s="7" t="str">
        <f>_xlfn.XLOOKUP(A1851,'Medical Examinations'!J1851:J4185,'Medical Examinations'!S1851:S4185)</f>
        <v>Obesity</v>
      </c>
      <c r="J1851" s="7" t="str">
        <f>_xlfn.XLOOKUP(A1851,'Hospitalisation Details'!$K$2:$K$2344,'Hospitalisation Details'!$V$2:$V$2344,0)</f>
        <v>23-Dec-1993</v>
      </c>
      <c r="K1851" s="24">
        <f>_xlfn.XLOOKUP(A1851,'Hospitalisation Details'!$K$2:$K$2344,'Hospitalisation Details'!$P$2:$P$2344,0)</f>
        <v>4433.92</v>
      </c>
      <c r="L1851" s="24" t="str">
        <f>_xlfn.XLOOKUP(A1851,'Hospitalisation Details'!$K$2:$K$2344,'Hospitalisation Details'!$Q$2:$Q$2344,0)</f>
        <v>tier - 2</v>
      </c>
      <c r="M1851" s="5" t="str">
        <f>_xlfn.XLOOKUP(A1851,'Hospitalisation Details'!$K$2:$K$2344,'Hospitalisation Details'!$R$2:$R$2344,0)</f>
        <v>tier - 2</v>
      </c>
      <c r="N1851" s="5" t="str">
        <f>_xlfn.XLOOKUP(A1851,'Hospitalisation Details'!$K$2:$K$2344,'Hospitalisation Details'!$S$2:$S$2344,0)</f>
        <v>R1012</v>
      </c>
    </row>
    <row r="1852" spans="1:14" ht="15.6" x14ac:dyDescent="0.3">
      <c r="A1852" s="8" t="s">
        <v>518</v>
      </c>
      <c r="B1852" s="7" t="str">
        <f>_xlfn.XLOOKUP(A1852,'Customer Names'!E1852:E4186,'Customer Names'!H1852:H4186)</f>
        <v>Achatz</v>
      </c>
      <c r="C1852" s="7">
        <v>31.73</v>
      </c>
      <c r="D1852" s="7" t="str">
        <f>_xlfn.XLOOKUP(A1852,'Medical Examinations'!J1852:J4186,'Medical Examinations'!M1852:M4186)</f>
        <v>No</v>
      </c>
      <c r="E1852" s="7" t="str">
        <f>_xlfn.XLOOKUP(A1852,'Medical Examinations'!J1852:J4186,'Medical Examinations'!N1852:N4186)</f>
        <v>No</v>
      </c>
      <c r="F1852" s="7" t="str">
        <f>_xlfn.XLOOKUP(A1852,'Medical Examinations'!J1852:J4186,'Medical Examinations'!O1852:O4186)</f>
        <v>Yes</v>
      </c>
      <c r="G1852" s="7">
        <v>1</v>
      </c>
      <c r="H1852" s="7" t="str">
        <f>_xlfn.XLOOKUP(A1852,'Medical Examinations'!J1852:J4186,'Medical Examinations'!Q1852:Q4186)</f>
        <v>No</v>
      </c>
      <c r="I1852" s="7" t="str">
        <f>_xlfn.XLOOKUP(A1852,'Medical Examinations'!J1852:J4186,'Medical Examinations'!S1852:S4186)</f>
        <v>Obesity</v>
      </c>
      <c r="J1852" s="7" t="str">
        <f>_xlfn.XLOOKUP(A1852,'Hospitalisation Details'!$K$2:$K$2344,'Hospitalisation Details'!$V$2:$V$2344,0)</f>
        <v>4-Sep-1993</v>
      </c>
      <c r="K1852" s="24">
        <f>_xlfn.XLOOKUP(A1852,'Hospitalisation Details'!$K$2:$K$2344,'Hospitalisation Details'!$P$2:$P$2344,0)</f>
        <v>4433.3900000000003</v>
      </c>
      <c r="L1852" s="24" t="str">
        <f>_xlfn.XLOOKUP(A1852,'Hospitalisation Details'!$K$2:$K$2344,'Hospitalisation Details'!$Q$2:$Q$2344,0)</f>
        <v>tier - 2</v>
      </c>
      <c r="M1852" s="5" t="str">
        <f>_xlfn.XLOOKUP(A1852,'Hospitalisation Details'!$K$2:$K$2344,'Hospitalisation Details'!$R$2:$R$2344,0)</f>
        <v>tier - 3</v>
      </c>
      <c r="N1852" s="5" t="str">
        <f>_xlfn.XLOOKUP(A1852,'Hospitalisation Details'!$K$2:$K$2344,'Hospitalisation Details'!$S$2:$S$2344,0)</f>
        <v>R1012</v>
      </c>
    </row>
    <row r="1853" spans="1:14" ht="15.6" x14ac:dyDescent="0.3">
      <c r="A1853" s="8" t="s">
        <v>517</v>
      </c>
      <c r="B1853" s="7" t="str">
        <f>_xlfn.XLOOKUP(A1853,'Customer Names'!E1853:E4187,'Customer Names'!H1853:H4187)</f>
        <v>Horwitz</v>
      </c>
      <c r="C1853" s="7">
        <v>22.515000000000001</v>
      </c>
      <c r="D1853" s="7" t="str">
        <f>_xlfn.XLOOKUP(A1853,'Medical Examinations'!J1853:J4187,'Medical Examinations'!M1853:M4187)</f>
        <v>No</v>
      </c>
      <c r="E1853" s="7" t="str">
        <f>_xlfn.XLOOKUP(A1853,'Medical Examinations'!J1853:J4187,'Medical Examinations'!N1853:N4187)</f>
        <v>No</v>
      </c>
      <c r="F1853" s="7" t="str">
        <f>_xlfn.XLOOKUP(A1853,'Medical Examinations'!J1853:J4187,'Medical Examinations'!O1853:O4187)</f>
        <v>No</v>
      </c>
      <c r="G1853" s="7">
        <v>0</v>
      </c>
      <c r="H1853" s="7" t="str">
        <f>_xlfn.XLOOKUP(A1853,'Medical Examinations'!J1853:J4187,'Medical Examinations'!Q1853:Q4187)</f>
        <v>No</v>
      </c>
      <c r="I1853" s="7" t="str">
        <f>_xlfn.XLOOKUP(A1853,'Medical Examinations'!J1853:J4187,'Medical Examinations'!S1853:S4187)</f>
        <v>Normal Weight</v>
      </c>
      <c r="J1853" s="7" t="str">
        <f>_xlfn.XLOOKUP(A1853,'Hospitalisation Details'!$K$2:$K$2344,'Hospitalisation Details'!$V$2:$V$2344,0)</f>
        <v>29-Dec-1994</v>
      </c>
      <c r="K1853" s="24">
        <f>_xlfn.XLOOKUP(A1853,'Hospitalisation Details'!$K$2:$K$2344,'Hospitalisation Details'!$P$2:$P$2344,0)</f>
        <v>4428.8900000000003</v>
      </c>
      <c r="L1853" s="24" t="str">
        <f>_xlfn.XLOOKUP(A1853,'Hospitalisation Details'!$K$2:$K$2344,'Hospitalisation Details'!$Q$2:$Q$2344,0)</f>
        <v>tier - 3</v>
      </c>
      <c r="M1853" s="5" t="str">
        <f>_xlfn.XLOOKUP(A1853,'Hospitalisation Details'!$K$2:$K$2344,'Hospitalisation Details'!$R$2:$R$2344,0)</f>
        <v>tier - 1</v>
      </c>
      <c r="N1853" s="5" t="str">
        <f>_xlfn.XLOOKUP(A1853,'Hospitalisation Details'!$K$2:$K$2344,'Hospitalisation Details'!$S$2:$S$2344,0)</f>
        <v>R1017</v>
      </c>
    </row>
    <row r="1854" spans="1:14" ht="15.6" x14ac:dyDescent="0.3">
      <c r="A1854" s="8" t="s">
        <v>515</v>
      </c>
      <c r="B1854" s="7" t="str">
        <f>_xlfn.XLOOKUP(A1854,'Customer Names'!E1854:E4188,'Customer Names'!H1854:H4188)</f>
        <v>Gordyan</v>
      </c>
      <c r="C1854" s="7">
        <v>25.9</v>
      </c>
      <c r="D1854" s="7" t="str">
        <f>_xlfn.XLOOKUP(A1854,'Medical Examinations'!J1854:J4188,'Medical Examinations'!M1854:M4188)</f>
        <v>No</v>
      </c>
      <c r="E1854" s="7" t="str">
        <f>_xlfn.XLOOKUP(A1854,'Medical Examinations'!J1854:J4188,'Medical Examinations'!N1854:N4188)</f>
        <v>No</v>
      </c>
      <c r="F1854" s="7" t="str">
        <f>_xlfn.XLOOKUP(A1854,'Medical Examinations'!J1854:J4188,'Medical Examinations'!O1854:O4188)</f>
        <v>No</v>
      </c>
      <c r="G1854" s="7">
        <v>1</v>
      </c>
      <c r="H1854" s="7" t="str">
        <f>_xlfn.XLOOKUP(A1854,'Medical Examinations'!J1854:J4188,'Medical Examinations'!Q1854:Q4188)</f>
        <v>No</v>
      </c>
      <c r="I1854" s="7" t="str">
        <f>_xlfn.XLOOKUP(A1854,'Medical Examinations'!J1854:J4188,'Medical Examinations'!S1854:S4188)</f>
        <v>Over Weight</v>
      </c>
      <c r="J1854" s="7" t="str">
        <f>_xlfn.XLOOKUP(A1854,'Hospitalisation Details'!$K$2:$K$2344,'Hospitalisation Details'!$V$2:$V$2344,0)</f>
        <v>15-Aug-1992</v>
      </c>
      <c r="K1854" s="24">
        <f>_xlfn.XLOOKUP(A1854,'Hospitalisation Details'!$K$2:$K$2344,'Hospitalisation Details'!$P$2:$P$2344,0)</f>
        <v>4420.95</v>
      </c>
      <c r="L1854" s="24" t="str">
        <f>_xlfn.XLOOKUP(A1854,'Hospitalisation Details'!$K$2:$K$2344,'Hospitalisation Details'!$Q$2:$Q$2344,0)</f>
        <v>tier - 2</v>
      </c>
      <c r="M1854" s="5" t="str">
        <f>_xlfn.XLOOKUP(A1854,'Hospitalisation Details'!$K$2:$K$2344,'Hospitalisation Details'!$R$2:$R$2344,0)</f>
        <v>tier - 3</v>
      </c>
      <c r="N1854" s="5" t="str">
        <f>_xlfn.XLOOKUP(A1854,'Hospitalisation Details'!$K$2:$K$2344,'Hospitalisation Details'!$S$2:$S$2344,0)</f>
        <v>R1020</v>
      </c>
    </row>
    <row r="1855" spans="1:14" ht="15.6" x14ac:dyDescent="0.3">
      <c r="A1855" s="8" t="s">
        <v>514</v>
      </c>
      <c r="B1855" s="7" t="str">
        <f>_xlfn.XLOOKUP(A1855,'Customer Names'!E1855:E4189,'Customer Names'!H1855:H4189)</f>
        <v>Hetherington</v>
      </c>
      <c r="C1855" s="7">
        <v>27.72</v>
      </c>
      <c r="D1855" s="7" t="str">
        <f>_xlfn.XLOOKUP(A1855,'Medical Examinations'!J1855:J4189,'Medical Examinations'!M1855:M4189)</f>
        <v>Yes</v>
      </c>
      <c r="E1855" s="7" t="str">
        <f>_xlfn.XLOOKUP(A1855,'Medical Examinations'!J1855:J4189,'Medical Examinations'!N1855:N4189)</f>
        <v>No</v>
      </c>
      <c r="F1855" s="7" t="str">
        <f>_xlfn.XLOOKUP(A1855,'Medical Examinations'!J1855:J4189,'Medical Examinations'!O1855:O4189)</f>
        <v>No</v>
      </c>
      <c r="G1855" s="7">
        <v>1</v>
      </c>
      <c r="H1855" s="7" t="str">
        <f>_xlfn.XLOOKUP(A1855,'Medical Examinations'!J1855:J4189,'Medical Examinations'!Q1855:Q4189)</f>
        <v>No</v>
      </c>
      <c r="I1855" s="7" t="str">
        <f>_xlfn.XLOOKUP(A1855,'Medical Examinations'!J1855:J4189,'Medical Examinations'!S1855:S4189)</f>
        <v>Over Weight</v>
      </c>
      <c r="J1855" s="7" t="str">
        <f>_xlfn.XLOOKUP(A1855,'Hospitalisation Details'!$K$2:$K$2344,'Hospitalisation Details'!$V$2:$V$2344,0)</f>
        <v>16-Sep-1988</v>
      </c>
      <c r="K1855" s="24">
        <f>_xlfn.XLOOKUP(A1855,'Hospitalisation Details'!$K$2:$K$2344,'Hospitalisation Details'!$P$2:$P$2344,0)</f>
        <v>4415.16</v>
      </c>
      <c r="L1855" s="24" t="str">
        <f>_xlfn.XLOOKUP(A1855,'Hospitalisation Details'!$K$2:$K$2344,'Hospitalisation Details'!$Q$2:$Q$2344,0)</f>
        <v>tier - 2</v>
      </c>
      <c r="M1855" s="5" t="str">
        <f>_xlfn.XLOOKUP(A1855,'Hospitalisation Details'!$K$2:$K$2344,'Hospitalisation Details'!$R$2:$R$2344,0)</f>
        <v>tier - 1</v>
      </c>
      <c r="N1855" s="5" t="str">
        <f>_xlfn.XLOOKUP(A1855,'Hospitalisation Details'!$K$2:$K$2344,'Hospitalisation Details'!$S$2:$S$2344,0)</f>
        <v>R1013</v>
      </c>
    </row>
    <row r="1856" spans="1:14" ht="15.6" x14ac:dyDescent="0.3">
      <c r="A1856" s="8" t="s">
        <v>513</v>
      </c>
      <c r="B1856" s="7" t="str">
        <f>_xlfn.XLOOKUP(A1856,'Customer Names'!E1856:E4190,'Customer Names'!H1856:H4190)</f>
        <v>Thompson</v>
      </c>
      <c r="C1856" s="7">
        <v>31.5</v>
      </c>
      <c r="D1856" s="7" t="str">
        <f>_xlfn.XLOOKUP(A1856,'Medical Examinations'!J1856:J4190,'Medical Examinations'!M1856:M4190)</f>
        <v>Yes</v>
      </c>
      <c r="E1856" s="7" t="str">
        <f>_xlfn.XLOOKUP(A1856,'Medical Examinations'!J1856:J4190,'Medical Examinations'!N1856:N4190)</f>
        <v>No</v>
      </c>
      <c r="F1856" s="7" t="str">
        <f>_xlfn.XLOOKUP(A1856,'Medical Examinations'!J1856:J4190,'Medical Examinations'!O1856:O4190)</f>
        <v>No</v>
      </c>
      <c r="G1856" s="7">
        <v>1</v>
      </c>
      <c r="H1856" s="7" t="str">
        <f>_xlfn.XLOOKUP(A1856,'Medical Examinations'!J1856:J4190,'Medical Examinations'!Q1856:Q4190)</f>
        <v>No</v>
      </c>
      <c r="I1856" s="7" t="str">
        <f>_xlfn.XLOOKUP(A1856,'Medical Examinations'!J1856:J4190,'Medical Examinations'!S1856:S4190)</f>
        <v>Obesity</v>
      </c>
      <c r="J1856" s="7" t="str">
        <f>_xlfn.XLOOKUP(A1856,'Hospitalisation Details'!$K$2:$K$2344,'Hospitalisation Details'!$V$2:$V$2344,0)</f>
        <v>13-Jul-1986</v>
      </c>
      <c r="K1856" s="24">
        <f>_xlfn.XLOOKUP(A1856,'Hospitalisation Details'!$K$2:$K$2344,'Hospitalisation Details'!$P$2:$P$2344,0)</f>
        <v>4402.2299999999996</v>
      </c>
      <c r="L1856" s="24" t="str">
        <f>_xlfn.XLOOKUP(A1856,'Hospitalisation Details'!$K$2:$K$2344,'Hospitalisation Details'!$Q$2:$Q$2344,0)</f>
        <v>tier - 2</v>
      </c>
      <c r="M1856" s="5" t="str">
        <f>_xlfn.XLOOKUP(A1856,'Hospitalisation Details'!$K$2:$K$2344,'Hospitalisation Details'!$R$2:$R$2344,0)</f>
        <v>tier - 2</v>
      </c>
      <c r="N1856" s="5" t="str">
        <f>_xlfn.XLOOKUP(A1856,'Hospitalisation Details'!$K$2:$K$2344,'Hospitalisation Details'!$S$2:$S$2344,0)</f>
        <v>R1011</v>
      </c>
    </row>
    <row r="1857" spans="1:14" ht="15.6" x14ac:dyDescent="0.3">
      <c r="A1857" s="8" t="s">
        <v>512</v>
      </c>
      <c r="B1857" s="7" t="str">
        <f>_xlfn.XLOOKUP(A1857,'Customer Names'!E1857:E4191,'Customer Names'!H1857:H4191)</f>
        <v>Battoo</v>
      </c>
      <c r="C1857" s="7">
        <v>29.7</v>
      </c>
      <c r="D1857" s="7" t="str">
        <f>_xlfn.XLOOKUP(A1857,'Medical Examinations'!J1857:J4191,'Medical Examinations'!M1857:M4191)</f>
        <v>Yes</v>
      </c>
      <c r="E1857" s="7" t="str">
        <f>_xlfn.XLOOKUP(A1857,'Medical Examinations'!J1857:J4191,'Medical Examinations'!N1857:N4191)</f>
        <v>No</v>
      </c>
      <c r="F1857" s="7" t="str">
        <f>_xlfn.XLOOKUP(A1857,'Medical Examinations'!J1857:J4191,'Medical Examinations'!O1857:O4191)</f>
        <v>No</v>
      </c>
      <c r="G1857" s="7">
        <v>1</v>
      </c>
      <c r="H1857" s="7" t="str">
        <f>_xlfn.XLOOKUP(A1857,'Medical Examinations'!J1857:J4191,'Medical Examinations'!Q1857:Q4191)</f>
        <v>No</v>
      </c>
      <c r="I1857" s="7" t="str">
        <f>_xlfn.XLOOKUP(A1857,'Medical Examinations'!J1857:J4191,'Medical Examinations'!S1857:S4191)</f>
        <v>Over Weight</v>
      </c>
      <c r="J1857" s="7" t="str">
        <f>_xlfn.XLOOKUP(A1857,'Hospitalisation Details'!$K$2:$K$2344,'Hospitalisation Details'!$V$2:$V$2344,0)</f>
        <v>11-Aug-1986</v>
      </c>
      <c r="K1857" s="24">
        <f>_xlfn.XLOOKUP(A1857,'Hospitalisation Details'!$K$2:$K$2344,'Hospitalisation Details'!$P$2:$P$2344,0)</f>
        <v>4399.7299999999996</v>
      </c>
      <c r="L1857" s="24" t="str">
        <f>_xlfn.XLOOKUP(A1857,'Hospitalisation Details'!$K$2:$K$2344,'Hospitalisation Details'!$Q$2:$Q$2344,0)</f>
        <v>tier - 3</v>
      </c>
      <c r="M1857" s="5" t="str">
        <f>_xlfn.XLOOKUP(A1857,'Hospitalisation Details'!$K$2:$K$2344,'Hospitalisation Details'!$R$2:$R$2344,0)</f>
        <v>tier - 2</v>
      </c>
      <c r="N1857" s="5" t="str">
        <f>_xlfn.XLOOKUP(A1857,'Hospitalisation Details'!$K$2:$K$2344,'Hospitalisation Details'!$S$2:$S$2344,0)</f>
        <v>R1013</v>
      </c>
    </row>
    <row r="1858" spans="1:14" ht="15.6" x14ac:dyDescent="0.3">
      <c r="A1858" s="8" t="s">
        <v>511</v>
      </c>
      <c r="B1858" s="7" t="str">
        <f>_xlfn.XLOOKUP(A1858,'Customer Names'!E1858:E4192,'Customer Names'!H1858:H4192)</f>
        <v>Barker</v>
      </c>
      <c r="C1858" s="7">
        <v>21.26</v>
      </c>
      <c r="D1858" s="7" t="str">
        <f>_xlfn.XLOOKUP(A1858,'Medical Examinations'!J1858:J4192,'Medical Examinations'!M1858:M4192)</f>
        <v>Yes</v>
      </c>
      <c r="E1858" s="7" t="str">
        <f>_xlfn.XLOOKUP(A1858,'Medical Examinations'!J1858:J4192,'Medical Examinations'!N1858:N4192)</f>
        <v>No</v>
      </c>
      <c r="F1858" s="7" t="str">
        <f>_xlfn.XLOOKUP(A1858,'Medical Examinations'!J1858:J4192,'Medical Examinations'!O1858:O4192)</f>
        <v>No</v>
      </c>
      <c r="G1858" s="7">
        <v>1</v>
      </c>
      <c r="H1858" s="7" t="str">
        <f>_xlfn.XLOOKUP(A1858,'Medical Examinations'!J1858:J4192,'Medical Examinations'!Q1858:Q4192)</f>
        <v>No</v>
      </c>
      <c r="I1858" s="7" t="str">
        <f>_xlfn.XLOOKUP(A1858,'Medical Examinations'!J1858:J4192,'Medical Examinations'!S1858:S4192)</f>
        <v>Normal Weight</v>
      </c>
      <c r="J1858" s="7" t="str">
        <f>_xlfn.XLOOKUP(A1858,'Hospitalisation Details'!$K$2:$K$2344,'Hospitalisation Details'!$V$2:$V$2344,0)</f>
        <v>18-Jul-1988</v>
      </c>
      <c r="K1858" s="24">
        <f>_xlfn.XLOOKUP(A1858,'Hospitalisation Details'!$K$2:$K$2344,'Hospitalisation Details'!$P$2:$P$2344,0)</f>
        <v>4397.3100000000004</v>
      </c>
      <c r="L1858" s="24" t="str">
        <f>_xlfn.XLOOKUP(A1858,'Hospitalisation Details'!$K$2:$K$2344,'Hospitalisation Details'!$Q$2:$Q$2344,0)</f>
        <v>tier - 2</v>
      </c>
      <c r="M1858" s="5" t="str">
        <f>_xlfn.XLOOKUP(A1858,'Hospitalisation Details'!$K$2:$K$2344,'Hospitalisation Details'!$R$2:$R$2344,0)</f>
        <v>tier - 2</v>
      </c>
      <c r="N1858" s="5" t="str">
        <f>_xlfn.XLOOKUP(A1858,'Hospitalisation Details'!$K$2:$K$2344,'Hospitalisation Details'!$S$2:$S$2344,0)</f>
        <v>R1013</v>
      </c>
    </row>
    <row r="1859" spans="1:14" ht="15.6" x14ac:dyDescent="0.3">
      <c r="A1859" s="8" t="s">
        <v>510</v>
      </c>
      <c r="B1859" s="7" t="str">
        <f>_xlfn.XLOOKUP(A1859,'Customer Names'!E1859:E4193,'Customer Names'!H1859:H4193)</f>
        <v>Saarnilehto</v>
      </c>
      <c r="C1859" s="7">
        <v>17.09</v>
      </c>
      <c r="D1859" s="7" t="str">
        <f>_xlfn.XLOOKUP(A1859,'Medical Examinations'!J1859:J4193,'Medical Examinations'!M1859:M4193)</f>
        <v>No</v>
      </c>
      <c r="E1859" s="7" t="str">
        <f>_xlfn.XLOOKUP(A1859,'Medical Examinations'!J1859:J4193,'Medical Examinations'!N1859:N4193)</f>
        <v>No</v>
      </c>
      <c r="F1859" s="7" t="str">
        <f>_xlfn.XLOOKUP(A1859,'Medical Examinations'!J1859:J4193,'Medical Examinations'!O1859:O4193)</f>
        <v>No</v>
      </c>
      <c r="G1859" s="7">
        <v>0</v>
      </c>
      <c r="H1859" s="7" t="str">
        <f>_xlfn.XLOOKUP(A1859,'Medical Examinations'!J1859:J4193,'Medical Examinations'!Q1859:Q4193)</f>
        <v>No</v>
      </c>
      <c r="I1859" s="7" t="str">
        <f>_xlfn.XLOOKUP(A1859,'Medical Examinations'!J1859:J4193,'Medical Examinations'!S1859:S4193)</f>
        <v>Under Weight</v>
      </c>
      <c r="J1859" s="7" t="str">
        <f>_xlfn.XLOOKUP(A1859,'Hospitalisation Details'!$K$2:$K$2344,'Hospitalisation Details'!$V$2:$V$2344,0)</f>
        <v>29-Jun-1982</v>
      </c>
      <c r="K1859" s="24">
        <f>_xlfn.XLOOKUP(A1859,'Hospitalisation Details'!$K$2:$K$2344,'Hospitalisation Details'!$P$2:$P$2344,0)</f>
        <v>4392.7</v>
      </c>
      <c r="L1859" s="24" t="str">
        <f>_xlfn.XLOOKUP(A1859,'Hospitalisation Details'!$K$2:$K$2344,'Hospitalisation Details'!$Q$2:$Q$2344,0)</f>
        <v>tier - 2</v>
      </c>
      <c r="M1859" s="5" t="str">
        <f>_xlfn.XLOOKUP(A1859,'Hospitalisation Details'!$K$2:$K$2344,'Hospitalisation Details'!$R$2:$R$2344,0)</f>
        <v>tier - 2</v>
      </c>
      <c r="N1859" s="5" t="str">
        <f>_xlfn.XLOOKUP(A1859,'Hospitalisation Details'!$K$2:$K$2344,'Hospitalisation Details'!$S$2:$S$2344,0)</f>
        <v>R1013</v>
      </c>
    </row>
    <row r="1860" spans="1:14" ht="15.6" x14ac:dyDescent="0.3">
      <c r="A1860" s="8" t="s">
        <v>509</v>
      </c>
      <c r="B1860" s="7" t="str">
        <f>_xlfn.XLOOKUP(A1860,'Customer Names'!E1860:E4194,'Customer Names'!H1860:H4194)</f>
        <v>Morton</v>
      </c>
      <c r="C1860" s="7">
        <v>24.3</v>
      </c>
      <c r="D1860" s="7" t="str">
        <f>_xlfn.XLOOKUP(A1860,'Medical Examinations'!J1860:J4194,'Medical Examinations'!M1860:M4194)</f>
        <v>Yes</v>
      </c>
      <c r="E1860" s="7" t="str">
        <f>_xlfn.XLOOKUP(A1860,'Medical Examinations'!J1860:J4194,'Medical Examinations'!N1860:N4194)</f>
        <v>No</v>
      </c>
      <c r="F1860" s="7" t="str">
        <f>_xlfn.XLOOKUP(A1860,'Medical Examinations'!J1860:J4194,'Medical Examinations'!O1860:O4194)</f>
        <v>Yes</v>
      </c>
      <c r="G1860" s="7">
        <v>1</v>
      </c>
      <c r="H1860" s="7" t="str">
        <f>_xlfn.XLOOKUP(A1860,'Medical Examinations'!J1860:J4194,'Medical Examinations'!Q1860:Q4194)</f>
        <v>No</v>
      </c>
      <c r="I1860" s="7" t="str">
        <f>_xlfn.XLOOKUP(A1860,'Medical Examinations'!J1860:J4194,'Medical Examinations'!S1860:S4194)</f>
        <v>Normal Weight</v>
      </c>
      <c r="J1860" s="7" t="str">
        <f>_xlfn.XLOOKUP(A1860,'Hospitalisation Details'!$K$2:$K$2344,'Hospitalisation Details'!$V$2:$V$2344,0)</f>
        <v>29-Nov-1997</v>
      </c>
      <c r="K1860" s="24">
        <f>_xlfn.XLOOKUP(A1860,'Hospitalisation Details'!$K$2:$K$2344,'Hospitalisation Details'!$P$2:$P$2344,0)</f>
        <v>4391.6499999999996</v>
      </c>
      <c r="L1860" s="24" t="str">
        <f>_xlfn.XLOOKUP(A1860,'Hospitalisation Details'!$K$2:$K$2344,'Hospitalisation Details'!$Q$2:$Q$2344,0)</f>
        <v>tier - 2</v>
      </c>
      <c r="M1860" s="5" t="str">
        <f>_xlfn.XLOOKUP(A1860,'Hospitalisation Details'!$K$2:$K$2344,'Hospitalisation Details'!$R$2:$R$2344,0)</f>
        <v>tier - 2</v>
      </c>
      <c r="N1860" s="5" t="str">
        <f>_xlfn.XLOOKUP(A1860,'Hospitalisation Details'!$K$2:$K$2344,'Hospitalisation Details'!$S$2:$S$2344,0)</f>
        <v>R1011</v>
      </c>
    </row>
    <row r="1861" spans="1:14" ht="15.6" x14ac:dyDescent="0.3">
      <c r="A1861" s="8" t="s">
        <v>508</v>
      </c>
      <c r="B1861" s="7" t="str">
        <f>_xlfn.XLOOKUP(A1861,'Customer Names'!E1861:E4195,'Customer Names'!H1861:H4195)</f>
        <v>Thomas</v>
      </c>
      <c r="C1861" s="7">
        <v>29.734999999999999</v>
      </c>
      <c r="D1861" s="7" t="str">
        <f>_xlfn.XLOOKUP(A1861,'Medical Examinations'!J1861:J4195,'Medical Examinations'!M1861:M4195)</f>
        <v>No</v>
      </c>
      <c r="E1861" s="7" t="str">
        <f>_xlfn.XLOOKUP(A1861,'Medical Examinations'!J1861:J4195,'Medical Examinations'!N1861:N4195)</f>
        <v>No</v>
      </c>
      <c r="F1861" s="7" t="str">
        <f>_xlfn.XLOOKUP(A1861,'Medical Examinations'!J1861:J4195,'Medical Examinations'!O1861:O4195)</f>
        <v>No</v>
      </c>
      <c r="G1861" s="7">
        <v>0</v>
      </c>
      <c r="H1861" s="7" t="str">
        <f>_xlfn.XLOOKUP(A1861,'Medical Examinations'!J1861:J4195,'Medical Examinations'!Q1861:Q4195)</f>
        <v>No</v>
      </c>
      <c r="I1861" s="7" t="str">
        <f>_xlfn.XLOOKUP(A1861,'Medical Examinations'!J1861:J4195,'Medical Examinations'!S1861:S4195)</f>
        <v>Over Weight</v>
      </c>
      <c r="J1861" s="7" t="str">
        <f>_xlfn.XLOOKUP(A1861,'Hospitalisation Details'!$K$2:$K$2344,'Hospitalisation Details'!$V$2:$V$2344,0)</f>
        <v>28-Aug-1990</v>
      </c>
      <c r="K1861" s="24">
        <f>_xlfn.XLOOKUP(A1861,'Hospitalisation Details'!$K$2:$K$2344,'Hospitalisation Details'!$P$2:$P$2344,0)</f>
        <v>4357.04</v>
      </c>
      <c r="L1861" s="24" t="str">
        <f>_xlfn.XLOOKUP(A1861,'Hospitalisation Details'!$K$2:$K$2344,'Hospitalisation Details'!$Q$2:$Q$2344,0)</f>
        <v>tier - 2</v>
      </c>
      <c r="M1861" s="5" t="str">
        <f>_xlfn.XLOOKUP(A1861,'Hospitalisation Details'!$K$2:$K$2344,'Hospitalisation Details'!$R$2:$R$2344,0)</f>
        <v>tier - 3</v>
      </c>
      <c r="N1861" s="5" t="str">
        <f>_xlfn.XLOOKUP(A1861,'Hospitalisation Details'!$K$2:$K$2344,'Hospitalisation Details'!$S$2:$S$2344,0)</f>
        <v>R1012</v>
      </c>
    </row>
    <row r="1862" spans="1:14" ht="15.6" x14ac:dyDescent="0.3">
      <c r="A1862" s="8" t="s">
        <v>507</v>
      </c>
      <c r="B1862" s="7" t="str">
        <f>_xlfn.XLOOKUP(A1862,'Customer Names'!E1862:E4196,'Customer Names'!H1862:H4196)</f>
        <v>Hillman</v>
      </c>
      <c r="C1862" s="7">
        <v>29.26</v>
      </c>
      <c r="D1862" s="7" t="str">
        <f>_xlfn.XLOOKUP(A1862,'Medical Examinations'!J1862:J4196,'Medical Examinations'!M1862:M4196)</f>
        <v>No</v>
      </c>
      <c r="E1862" s="7" t="str">
        <f>_xlfn.XLOOKUP(A1862,'Medical Examinations'!J1862:J4196,'Medical Examinations'!N1862:N4196)</f>
        <v>No</v>
      </c>
      <c r="F1862" s="7" t="str">
        <f>_xlfn.XLOOKUP(A1862,'Medical Examinations'!J1862:J4196,'Medical Examinations'!O1862:O4196)</f>
        <v>No</v>
      </c>
      <c r="G1862" s="7">
        <v>0</v>
      </c>
      <c r="H1862" s="7" t="str">
        <f>_xlfn.XLOOKUP(A1862,'Medical Examinations'!J1862:J4196,'Medical Examinations'!Q1862:Q4196)</f>
        <v>No</v>
      </c>
      <c r="I1862" s="7" t="str">
        <f>_xlfn.XLOOKUP(A1862,'Medical Examinations'!J1862:J4196,'Medical Examinations'!S1862:S4196)</f>
        <v>Over Weight</v>
      </c>
      <c r="J1862" s="7" t="str">
        <f>_xlfn.XLOOKUP(A1862,'Hospitalisation Details'!$K$2:$K$2344,'Hospitalisation Details'!$V$2:$V$2344,0)</f>
        <v>13-Sep-1991</v>
      </c>
      <c r="K1862" s="24">
        <f>_xlfn.XLOOKUP(A1862,'Hospitalisation Details'!$K$2:$K$2344,'Hospitalisation Details'!$P$2:$P$2344,0)</f>
        <v>4350.51</v>
      </c>
      <c r="L1862" s="24" t="str">
        <f>_xlfn.XLOOKUP(A1862,'Hospitalisation Details'!$K$2:$K$2344,'Hospitalisation Details'!$Q$2:$Q$2344,0)</f>
        <v>tier - 2</v>
      </c>
      <c r="M1862" s="5" t="str">
        <f>_xlfn.XLOOKUP(A1862,'Hospitalisation Details'!$K$2:$K$2344,'Hospitalisation Details'!$R$2:$R$2344,0)</f>
        <v>tier - 2</v>
      </c>
      <c r="N1862" s="5" t="str">
        <f>_xlfn.XLOOKUP(A1862,'Hospitalisation Details'!$K$2:$K$2344,'Hospitalisation Details'!$S$2:$S$2344,0)</f>
        <v>R1013</v>
      </c>
    </row>
    <row r="1863" spans="1:14" ht="15.6" x14ac:dyDescent="0.3">
      <c r="A1863" s="8" t="s">
        <v>506</v>
      </c>
      <c r="B1863" s="7" t="str">
        <f>_xlfn.XLOOKUP(A1863,'Customer Names'!E1863:E4197,'Customer Names'!H1863:H4197)</f>
        <v>Edwards</v>
      </c>
      <c r="C1863" s="7">
        <v>33</v>
      </c>
      <c r="D1863" s="7" t="str">
        <f>_xlfn.XLOOKUP(A1863,'Medical Examinations'!J1863:J4197,'Medical Examinations'!M1863:M4197)</f>
        <v>No</v>
      </c>
      <c r="E1863" s="7" t="str">
        <f>_xlfn.XLOOKUP(A1863,'Medical Examinations'!J1863:J4197,'Medical Examinations'!N1863:N4197)</f>
        <v>No</v>
      </c>
      <c r="F1863" s="7" t="str">
        <f>_xlfn.XLOOKUP(A1863,'Medical Examinations'!J1863:J4197,'Medical Examinations'!O1863:O4197)</f>
        <v>No</v>
      </c>
      <c r="G1863" s="7">
        <v>0</v>
      </c>
      <c r="H1863" s="7" t="str">
        <f>_xlfn.XLOOKUP(A1863,'Medical Examinations'!J1863:J4197,'Medical Examinations'!Q1863:Q4197)</f>
        <v>No</v>
      </c>
      <c r="I1863" s="7" t="str">
        <f>_xlfn.XLOOKUP(A1863,'Medical Examinations'!J1863:J4197,'Medical Examinations'!S1863:S4197)</f>
        <v>Obesity</v>
      </c>
      <c r="J1863" s="7" t="str">
        <f>_xlfn.XLOOKUP(A1863,'Hospitalisation Details'!$K$2:$K$2344,'Hospitalisation Details'!$V$2:$V$2344,0)</f>
        <v>1-Nov-1994</v>
      </c>
      <c r="K1863" s="24">
        <f>_xlfn.XLOOKUP(A1863,'Hospitalisation Details'!$K$2:$K$2344,'Hospitalisation Details'!$P$2:$P$2344,0)</f>
        <v>4349.46</v>
      </c>
      <c r="L1863" s="24" t="str">
        <f>_xlfn.XLOOKUP(A1863,'Hospitalisation Details'!$K$2:$K$2344,'Hospitalisation Details'!$Q$2:$Q$2344,0)</f>
        <v>tier - 2</v>
      </c>
      <c r="M1863" s="5" t="str">
        <f>_xlfn.XLOOKUP(A1863,'Hospitalisation Details'!$K$2:$K$2344,'Hospitalisation Details'!$R$2:$R$2344,0)</f>
        <v>tier - 2</v>
      </c>
      <c r="N1863" s="5" t="str">
        <f>_xlfn.XLOOKUP(A1863,'Hospitalisation Details'!$K$2:$K$2344,'Hospitalisation Details'!$S$2:$S$2344,0)</f>
        <v>R1013</v>
      </c>
    </row>
    <row r="1864" spans="1:14" ht="15.6" x14ac:dyDescent="0.3">
      <c r="A1864" s="8" t="s">
        <v>505</v>
      </c>
      <c r="B1864" s="7" t="str">
        <f>_xlfn.XLOOKUP(A1864,'Customer Names'!E1864:E4198,'Customer Names'!H1864:H4198)</f>
        <v>Bartel</v>
      </c>
      <c r="C1864" s="7">
        <v>31.065000000000001</v>
      </c>
      <c r="D1864" s="7" t="str">
        <f>_xlfn.XLOOKUP(A1864,'Medical Examinations'!J1864:J4198,'Medical Examinations'!M1864:M4198)</f>
        <v>No</v>
      </c>
      <c r="E1864" s="7" t="str">
        <f>_xlfn.XLOOKUP(A1864,'Medical Examinations'!J1864:J4198,'Medical Examinations'!N1864:N4198)</f>
        <v>No</v>
      </c>
      <c r="F1864" s="7" t="str">
        <f>_xlfn.XLOOKUP(A1864,'Medical Examinations'!J1864:J4198,'Medical Examinations'!O1864:O4198)</f>
        <v>No</v>
      </c>
      <c r="G1864" s="7">
        <v>0</v>
      </c>
      <c r="H1864" s="7" t="str">
        <f>_xlfn.XLOOKUP(A1864,'Medical Examinations'!J1864:J4198,'Medical Examinations'!Q1864:Q4198)</f>
        <v>No</v>
      </c>
      <c r="I1864" s="7" t="str">
        <f>_xlfn.XLOOKUP(A1864,'Medical Examinations'!J1864:J4198,'Medical Examinations'!S1864:S4198)</f>
        <v>Obesity</v>
      </c>
      <c r="J1864" s="7" t="str">
        <f>_xlfn.XLOOKUP(A1864,'Hospitalisation Details'!$K$2:$K$2344,'Hospitalisation Details'!$V$2:$V$2344,0)</f>
        <v>1-Jun-1991</v>
      </c>
      <c r="K1864" s="24">
        <f>_xlfn.XLOOKUP(A1864,'Hospitalisation Details'!$K$2:$K$2344,'Hospitalisation Details'!$P$2:$P$2344,0)</f>
        <v>4347.0200000000004</v>
      </c>
      <c r="L1864" s="24" t="str">
        <f>_xlfn.XLOOKUP(A1864,'Hospitalisation Details'!$K$2:$K$2344,'Hospitalisation Details'!$Q$2:$Q$2344,0)</f>
        <v>tier - 2</v>
      </c>
      <c r="M1864" s="5" t="str">
        <f>_xlfn.XLOOKUP(A1864,'Hospitalisation Details'!$K$2:$K$2344,'Hospitalisation Details'!$R$2:$R$2344,0)</f>
        <v>tier - 1</v>
      </c>
      <c r="N1864" s="5" t="str">
        <f>_xlfn.XLOOKUP(A1864,'Hospitalisation Details'!$K$2:$K$2344,'Hospitalisation Details'!$S$2:$S$2344,0)</f>
        <v>R1024</v>
      </c>
    </row>
    <row r="1865" spans="1:14" ht="15.6" x14ac:dyDescent="0.3">
      <c r="A1865" s="8" t="s">
        <v>504</v>
      </c>
      <c r="B1865" s="7" t="str">
        <f>_xlfn.XLOOKUP(A1865,'Customer Names'!E1865:E4199,'Customer Names'!H1865:H4199)</f>
        <v>Potekhina</v>
      </c>
      <c r="C1865" s="7">
        <v>26.51</v>
      </c>
      <c r="D1865" s="7" t="str">
        <f>_xlfn.XLOOKUP(A1865,'Medical Examinations'!J1865:J4199,'Medical Examinations'!M1865:M4199)</f>
        <v>No</v>
      </c>
      <c r="E1865" s="7" t="str">
        <f>_xlfn.XLOOKUP(A1865,'Medical Examinations'!J1865:J4199,'Medical Examinations'!N1865:N4199)</f>
        <v>No</v>
      </c>
      <c r="F1865" s="7" t="str">
        <f>_xlfn.XLOOKUP(A1865,'Medical Examinations'!J1865:J4199,'Medical Examinations'!O1865:O4199)</f>
        <v>No</v>
      </c>
      <c r="G1865" s="7">
        <v>0</v>
      </c>
      <c r="H1865" s="7" t="str">
        <f>_xlfn.XLOOKUP(A1865,'Medical Examinations'!J1865:J4199,'Medical Examinations'!Q1865:Q4199)</f>
        <v>No</v>
      </c>
      <c r="I1865" s="7" t="str">
        <f>_xlfn.XLOOKUP(A1865,'Medical Examinations'!J1865:J4199,'Medical Examinations'!S1865:S4199)</f>
        <v>Over Weight</v>
      </c>
      <c r="J1865" s="7" t="str">
        <f>_xlfn.XLOOKUP(A1865,'Hospitalisation Details'!$K$2:$K$2344,'Hospitalisation Details'!$V$2:$V$2344,0)</f>
        <v>26-Oct-1994</v>
      </c>
      <c r="K1865" s="24">
        <f>_xlfn.XLOOKUP(A1865,'Hospitalisation Details'!$K$2:$K$2344,'Hospitalisation Details'!$P$2:$P$2344,0)</f>
        <v>4340.4399999999996</v>
      </c>
      <c r="L1865" s="24" t="str">
        <f>_xlfn.XLOOKUP(A1865,'Hospitalisation Details'!$K$2:$K$2344,'Hospitalisation Details'!$Q$2:$Q$2344,0)</f>
        <v>tier - 2</v>
      </c>
      <c r="M1865" s="5" t="str">
        <f>_xlfn.XLOOKUP(A1865,'Hospitalisation Details'!$K$2:$K$2344,'Hospitalisation Details'!$R$2:$R$2344,0)</f>
        <v>tier - 1</v>
      </c>
      <c r="N1865" s="5" t="str">
        <f>_xlfn.XLOOKUP(A1865,'Hospitalisation Details'!$K$2:$K$2344,'Hospitalisation Details'!$S$2:$S$2344,0)</f>
        <v>R1013</v>
      </c>
    </row>
    <row r="1866" spans="1:14" ht="15.6" x14ac:dyDescent="0.3">
      <c r="A1866" s="8" t="s">
        <v>503</v>
      </c>
      <c r="B1866" s="7" t="str">
        <f>_xlfn.XLOOKUP(A1866,'Customer Names'!E1866:E4200,'Customer Names'!H1866:H4200)</f>
        <v>Kelly</v>
      </c>
      <c r="C1866" s="7">
        <v>28.88</v>
      </c>
      <c r="D1866" s="7" t="str">
        <f>_xlfn.XLOOKUP(A1866,'Medical Examinations'!J1866:J4200,'Medical Examinations'!M1866:M4200)</f>
        <v>No</v>
      </c>
      <c r="E1866" s="7" t="str">
        <f>_xlfn.XLOOKUP(A1866,'Medical Examinations'!J1866:J4200,'Medical Examinations'!N1866:N4200)</f>
        <v>No</v>
      </c>
      <c r="F1866" s="7" t="str">
        <f>_xlfn.XLOOKUP(A1866,'Medical Examinations'!J1866:J4200,'Medical Examinations'!O1866:O4200)</f>
        <v>No</v>
      </c>
      <c r="G1866" s="7">
        <v>0</v>
      </c>
      <c r="H1866" s="7" t="str">
        <f>_xlfn.XLOOKUP(A1866,'Medical Examinations'!J1866:J4200,'Medical Examinations'!Q1866:Q4200)</f>
        <v>No</v>
      </c>
      <c r="I1866" s="7" t="str">
        <f>_xlfn.XLOOKUP(A1866,'Medical Examinations'!J1866:J4200,'Medical Examinations'!S1866:S4200)</f>
        <v>Over Weight</v>
      </c>
      <c r="J1866" s="7" t="str">
        <f>_xlfn.XLOOKUP(A1866,'Hospitalisation Details'!$K$2:$K$2344,'Hospitalisation Details'!$V$2:$V$2344,0)</f>
        <v>2-Nov-1994</v>
      </c>
      <c r="K1866" s="24">
        <f>_xlfn.XLOOKUP(A1866,'Hospitalisation Details'!$K$2:$K$2344,'Hospitalisation Details'!$P$2:$P$2344,0)</f>
        <v>4337.74</v>
      </c>
      <c r="L1866" s="24" t="str">
        <f>_xlfn.XLOOKUP(A1866,'Hospitalisation Details'!$K$2:$K$2344,'Hospitalisation Details'!$Q$2:$Q$2344,0)</f>
        <v>tier - 2</v>
      </c>
      <c r="M1866" s="5" t="str">
        <f>_xlfn.XLOOKUP(A1866,'Hospitalisation Details'!$K$2:$K$2344,'Hospitalisation Details'!$R$2:$R$2344,0)</f>
        <v>tier - 1</v>
      </c>
      <c r="N1866" s="5" t="str">
        <f>_xlfn.XLOOKUP(A1866,'Hospitalisation Details'!$K$2:$K$2344,'Hospitalisation Details'!$S$2:$S$2344,0)</f>
        <v>R1024</v>
      </c>
    </row>
    <row r="1867" spans="1:14" ht="15.6" x14ac:dyDescent="0.3">
      <c r="A1867" s="8" t="s">
        <v>502</v>
      </c>
      <c r="B1867" s="7" t="str">
        <f>_xlfn.XLOOKUP(A1867,'Customer Names'!E1867:E4201,'Customer Names'!H1867:H4201)</f>
        <v>Lapp</v>
      </c>
      <c r="C1867" s="7">
        <v>35.814999999999998</v>
      </c>
      <c r="D1867" s="7" t="str">
        <f>_xlfn.XLOOKUP(A1867,'Medical Examinations'!J1867:J4201,'Medical Examinations'!M1867:M4201)</f>
        <v>Yes</v>
      </c>
      <c r="E1867" s="7" t="str">
        <f>_xlfn.XLOOKUP(A1867,'Medical Examinations'!J1867:J4201,'Medical Examinations'!N1867:N4201)</f>
        <v>No</v>
      </c>
      <c r="F1867" s="7" t="str">
        <f>_xlfn.XLOOKUP(A1867,'Medical Examinations'!J1867:J4201,'Medical Examinations'!O1867:O4201)</f>
        <v>No</v>
      </c>
      <c r="G1867" s="7">
        <v>1</v>
      </c>
      <c r="H1867" s="7" t="str">
        <f>_xlfn.XLOOKUP(A1867,'Medical Examinations'!J1867:J4201,'Medical Examinations'!Q1867:Q4201)</f>
        <v>No</v>
      </c>
      <c r="I1867" s="7" t="str">
        <f>_xlfn.XLOOKUP(A1867,'Medical Examinations'!J1867:J4201,'Medical Examinations'!S1867:S4201)</f>
        <v>Obesity</v>
      </c>
      <c r="J1867" s="7" t="str">
        <f>_xlfn.XLOOKUP(A1867,'Hospitalisation Details'!$K$2:$K$2344,'Hospitalisation Details'!$V$2:$V$2344,0)</f>
        <v>19-Dec-1988</v>
      </c>
      <c r="K1867" s="24">
        <f>_xlfn.XLOOKUP(A1867,'Hospitalisation Details'!$K$2:$K$2344,'Hospitalisation Details'!$P$2:$P$2344,0)</f>
        <v>4320.41</v>
      </c>
      <c r="L1867" s="24" t="str">
        <f>_xlfn.XLOOKUP(A1867,'Hospitalisation Details'!$K$2:$K$2344,'Hospitalisation Details'!$Q$2:$Q$2344,0)</f>
        <v>tier - 2</v>
      </c>
      <c r="M1867" s="5" t="str">
        <f>_xlfn.XLOOKUP(A1867,'Hospitalisation Details'!$K$2:$K$2344,'Hospitalisation Details'!$R$2:$R$2344,0)</f>
        <v>tier - 1</v>
      </c>
      <c r="N1867" s="5" t="str">
        <f>_xlfn.XLOOKUP(A1867,'Hospitalisation Details'!$K$2:$K$2344,'Hospitalisation Details'!$S$2:$S$2344,0)</f>
        <v>R1012</v>
      </c>
    </row>
    <row r="1868" spans="1:14" ht="15.6" x14ac:dyDescent="0.3">
      <c r="A1868" s="8" t="s">
        <v>501</v>
      </c>
      <c r="B1868" s="7" t="str">
        <f>_xlfn.XLOOKUP(A1868,'Customer Names'!E1868:E4202,'Customer Names'!H1868:H4202)</f>
        <v>Burke</v>
      </c>
      <c r="C1868" s="7">
        <v>21.28</v>
      </c>
      <c r="D1868" s="7" t="str">
        <f>_xlfn.XLOOKUP(A1868,'Medical Examinations'!J1868:J4202,'Medical Examinations'!M1868:M4202)</f>
        <v>No</v>
      </c>
      <c r="E1868" s="7" t="str">
        <f>_xlfn.XLOOKUP(A1868,'Medical Examinations'!J1868:J4202,'Medical Examinations'!N1868:N4202)</f>
        <v>yes</v>
      </c>
      <c r="F1868" s="7" t="str">
        <f>_xlfn.XLOOKUP(A1868,'Medical Examinations'!J1868:J4202,'Medical Examinations'!O1868:O4202)</f>
        <v>No</v>
      </c>
      <c r="G1868" s="7">
        <v>1</v>
      </c>
      <c r="H1868" s="7" t="str">
        <f>_xlfn.XLOOKUP(A1868,'Medical Examinations'!J1868:J4202,'Medical Examinations'!Q1868:Q4202)</f>
        <v>No</v>
      </c>
      <c r="I1868" s="7" t="str">
        <f>_xlfn.XLOOKUP(A1868,'Medical Examinations'!J1868:J4202,'Medical Examinations'!S1868:S4202)</f>
        <v>Normal Weight</v>
      </c>
      <c r="J1868" s="7" t="str">
        <f>_xlfn.XLOOKUP(A1868,'Hospitalisation Details'!$K$2:$K$2344,'Hospitalisation Details'!$V$2:$V$2344,0)</f>
        <v>25-Nov-2000</v>
      </c>
      <c r="K1868" s="24">
        <f>_xlfn.XLOOKUP(A1868,'Hospitalisation Details'!$K$2:$K$2344,'Hospitalisation Details'!$P$2:$P$2344,0)</f>
        <v>4296.2700000000004</v>
      </c>
      <c r="L1868" s="24" t="str">
        <f>_xlfn.XLOOKUP(A1868,'Hospitalisation Details'!$K$2:$K$2344,'Hospitalisation Details'!$Q$2:$Q$2344,0)</f>
        <v>tier - 2</v>
      </c>
      <c r="M1868" s="5" t="str">
        <f>_xlfn.XLOOKUP(A1868,'Hospitalisation Details'!$K$2:$K$2344,'Hospitalisation Details'!$R$2:$R$2344,0)</f>
        <v>tier - 3</v>
      </c>
      <c r="N1868" s="5" t="str">
        <f>_xlfn.XLOOKUP(A1868,'Hospitalisation Details'!$K$2:$K$2344,'Hospitalisation Details'!$S$2:$S$2344,0)</f>
        <v>R1012</v>
      </c>
    </row>
    <row r="1869" spans="1:14" ht="15.6" x14ac:dyDescent="0.3">
      <c r="A1869" s="8" t="s">
        <v>500</v>
      </c>
      <c r="B1869" s="7" t="str">
        <f>_xlfn.XLOOKUP(A1869,'Customer Names'!E1869:E4203,'Customer Names'!H1869:H4203)</f>
        <v>Barry</v>
      </c>
      <c r="C1869" s="7">
        <v>33.81</v>
      </c>
      <c r="D1869" s="7" t="str">
        <f>_xlfn.XLOOKUP(A1869,'Medical Examinations'!J1869:J4203,'Medical Examinations'!M1869:M4203)</f>
        <v>No</v>
      </c>
      <c r="E1869" s="7" t="str">
        <f>_xlfn.XLOOKUP(A1869,'Medical Examinations'!J1869:J4203,'Medical Examinations'!N1869:N4203)</f>
        <v>No</v>
      </c>
      <c r="F1869" s="7" t="str">
        <f>_xlfn.XLOOKUP(A1869,'Medical Examinations'!J1869:J4203,'Medical Examinations'!O1869:O4203)</f>
        <v>Yes</v>
      </c>
      <c r="G1869" s="7">
        <v>1</v>
      </c>
      <c r="H1869" s="7" t="str">
        <f>_xlfn.XLOOKUP(A1869,'Medical Examinations'!J1869:J4203,'Medical Examinations'!Q1869:Q4203)</f>
        <v>No</v>
      </c>
      <c r="I1869" s="7" t="str">
        <f>_xlfn.XLOOKUP(A1869,'Medical Examinations'!J1869:J4203,'Medical Examinations'!S1869:S4203)</f>
        <v>Obesity</v>
      </c>
      <c r="J1869" s="7" t="str">
        <f>_xlfn.XLOOKUP(A1869,'Hospitalisation Details'!$K$2:$K$2344,'Hospitalisation Details'!$V$2:$V$2344,0)</f>
        <v>8-Jun-2003</v>
      </c>
      <c r="K1869" s="24">
        <f>_xlfn.XLOOKUP(A1869,'Hospitalisation Details'!$K$2:$K$2344,'Hospitalisation Details'!$P$2:$P$2344,0)</f>
        <v>4278.55</v>
      </c>
      <c r="L1869" s="24" t="str">
        <f>_xlfn.XLOOKUP(A1869,'Hospitalisation Details'!$K$2:$K$2344,'Hospitalisation Details'!$Q$2:$Q$2344,0)</f>
        <v>tier - 2</v>
      </c>
      <c r="M1869" s="5" t="str">
        <f>_xlfn.XLOOKUP(A1869,'Hospitalisation Details'!$K$2:$K$2344,'Hospitalisation Details'!$R$2:$R$2344,0)</f>
        <v>tier - 1</v>
      </c>
      <c r="N1869" s="5" t="str">
        <f>_xlfn.XLOOKUP(A1869,'Hospitalisation Details'!$K$2:$K$2344,'Hospitalisation Details'!$S$2:$S$2344,0)</f>
        <v>R1021</v>
      </c>
    </row>
    <row r="1870" spans="1:14" ht="15.6" x14ac:dyDescent="0.3">
      <c r="A1870" s="8" t="s">
        <v>499</v>
      </c>
      <c r="B1870" s="7" t="str">
        <f>_xlfn.XLOOKUP(A1870,'Customer Names'!E1870:E4204,'Customer Names'!H1870:H4204)</f>
        <v>McCormick</v>
      </c>
      <c r="C1870" s="7">
        <v>44.22</v>
      </c>
      <c r="D1870" s="7" t="str">
        <f>_xlfn.XLOOKUP(A1870,'Medical Examinations'!J1870:J4204,'Medical Examinations'!M1870:M4204)</f>
        <v>No</v>
      </c>
      <c r="E1870" s="7" t="str">
        <f>_xlfn.XLOOKUP(A1870,'Medical Examinations'!J1870:J4204,'Medical Examinations'!N1870:N4204)</f>
        <v>No</v>
      </c>
      <c r="F1870" s="7" t="str">
        <f>_xlfn.XLOOKUP(A1870,'Medical Examinations'!J1870:J4204,'Medical Examinations'!O1870:O4204)</f>
        <v>No</v>
      </c>
      <c r="G1870" s="7">
        <v>1</v>
      </c>
      <c r="H1870" s="7" t="str">
        <f>_xlfn.XLOOKUP(A1870,'Medical Examinations'!J1870:J4204,'Medical Examinations'!Q1870:Q4204)</f>
        <v>No</v>
      </c>
      <c r="I1870" s="7" t="str">
        <f>_xlfn.XLOOKUP(A1870,'Medical Examinations'!J1870:J4204,'Medical Examinations'!S1870:S4204)</f>
        <v>Obesity</v>
      </c>
      <c r="J1870" s="7" t="str">
        <f>_xlfn.XLOOKUP(A1870,'Hospitalisation Details'!$K$2:$K$2344,'Hospitalisation Details'!$V$2:$V$2344,0)</f>
        <v>18-Jun-1992</v>
      </c>
      <c r="K1870" s="24">
        <f>_xlfn.XLOOKUP(A1870,'Hospitalisation Details'!$K$2:$K$2344,'Hospitalisation Details'!$P$2:$P$2344,0)</f>
        <v>4266.17</v>
      </c>
      <c r="L1870" s="24" t="str">
        <f>_xlfn.XLOOKUP(A1870,'Hospitalisation Details'!$K$2:$K$2344,'Hospitalisation Details'!$Q$2:$Q$2344,0)</f>
        <v>tier - 3</v>
      </c>
      <c r="M1870" s="5" t="str">
        <f>_xlfn.XLOOKUP(A1870,'Hospitalisation Details'!$K$2:$K$2344,'Hospitalisation Details'!$R$2:$R$2344,0)</f>
        <v>tier - 2</v>
      </c>
      <c r="N1870" s="5" t="str">
        <f>_xlfn.XLOOKUP(A1870,'Hospitalisation Details'!$K$2:$K$2344,'Hospitalisation Details'!$S$2:$S$2344,0)</f>
        <v>R1013</v>
      </c>
    </row>
    <row r="1871" spans="1:14" ht="15.6" x14ac:dyDescent="0.3">
      <c r="A1871" s="8" t="s">
        <v>498</v>
      </c>
      <c r="B1871" s="7" t="str">
        <f>_xlfn.XLOOKUP(A1871,'Customer Names'!E1871:E4205,'Customer Names'!H1871:H4205)</f>
        <v>McElroy</v>
      </c>
      <c r="C1871" s="7">
        <v>15.46</v>
      </c>
      <c r="D1871" s="7" t="str">
        <f>_xlfn.XLOOKUP(A1871,'Medical Examinations'!J1871:J4205,'Medical Examinations'!M1871:M4205)</f>
        <v>Yes</v>
      </c>
      <c r="E1871" s="7" t="str">
        <f>_xlfn.XLOOKUP(A1871,'Medical Examinations'!J1871:J4205,'Medical Examinations'!N1871:N4205)</f>
        <v>No</v>
      </c>
      <c r="F1871" s="7" t="str">
        <f>_xlfn.XLOOKUP(A1871,'Medical Examinations'!J1871:J4205,'Medical Examinations'!O1871:O4205)</f>
        <v>Yes</v>
      </c>
      <c r="G1871" s="7">
        <v>1</v>
      </c>
      <c r="H1871" s="7" t="str">
        <f>_xlfn.XLOOKUP(A1871,'Medical Examinations'!J1871:J4205,'Medical Examinations'!Q1871:Q4205)</f>
        <v>No</v>
      </c>
      <c r="I1871" s="7" t="str">
        <f>_xlfn.XLOOKUP(A1871,'Medical Examinations'!J1871:J4205,'Medical Examinations'!S1871:S4205)</f>
        <v>Under Weight</v>
      </c>
      <c r="J1871" s="7" t="str">
        <f>_xlfn.XLOOKUP(A1871,'Hospitalisation Details'!$K$2:$K$2344,'Hospitalisation Details'!$V$2:$V$2344,0)</f>
        <v>20-Nov-1983</v>
      </c>
      <c r="K1871" s="24">
        <f>_xlfn.XLOOKUP(A1871,'Hospitalisation Details'!$K$2:$K$2344,'Hospitalisation Details'!$P$2:$P$2344,0)</f>
        <v>4265.01</v>
      </c>
      <c r="L1871" s="24" t="str">
        <f>_xlfn.XLOOKUP(A1871,'Hospitalisation Details'!$K$2:$K$2344,'Hospitalisation Details'!$Q$2:$Q$2344,0)</f>
        <v>tier - 2</v>
      </c>
      <c r="M1871" s="5" t="str">
        <f>_xlfn.XLOOKUP(A1871,'Hospitalisation Details'!$K$2:$K$2344,'Hospitalisation Details'!$R$2:$R$2344,0)</f>
        <v>tier - 1</v>
      </c>
      <c r="N1871" s="5" t="str">
        <f>_xlfn.XLOOKUP(A1871,'Hospitalisation Details'!$K$2:$K$2344,'Hospitalisation Details'!$S$2:$S$2344,0)</f>
        <v>R1012</v>
      </c>
    </row>
    <row r="1872" spans="1:14" ht="15.6" x14ac:dyDescent="0.3">
      <c r="A1872" s="8" t="s">
        <v>497</v>
      </c>
      <c r="B1872" s="7" t="str">
        <f>_xlfn.XLOOKUP(A1872,'Customer Names'!E1872:E4206,'Customer Names'!H1872:H4206)</f>
        <v>Coffed</v>
      </c>
      <c r="C1872" s="7">
        <v>30.3</v>
      </c>
      <c r="D1872" s="7" t="str">
        <f>_xlfn.XLOOKUP(A1872,'Medical Examinations'!J1872:J4206,'Medical Examinations'!M1872:M4206)</f>
        <v>Yes</v>
      </c>
      <c r="E1872" s="7" t="str">
        <f>_xlfn.XLOOKUP(A1872,'Medical Examinations'!J1872:J4206,'Medical Examinations'!N1872:N4206)</f>
        <v>No</v>
      </c>
      <c r="F1872" s="7" t="str">
        <f>_xlfn.XLOOKUP(A1872,'Medical Examinations'!J1872:J4206,'Medical Examinations'!O1872:O4206)</f>
        <v>No</v>
      </c>
      <c r="G1872" s="7">
        <v>1</v>
      </c>
      <c r="H1872" s="7" t="str">
        <f>_xlfn.XLOOKUP(A1872,'Medical Examinations'!J1872:J4206,'Medical Examinations'!Q1872:Q4206)</f>
        <v>No</v>
      </c>
      <c r="I1872" s="7" t="str">
        <f>_xlfn.XLOOKUP(A1872,'Medical Examinations'!J1872:J4206,'Medical Examinations'!S1872:S4206)</f>
        <v>Obesity</v>
      </c>
      <c r="J1872" s="7" t="str">
        <f>_xlfn.XLOOKUP(A1872,'Hospitalisation Details'!$K$2:$K$2344,'Hospitalisation Details'!$V$2:$V$2344,0)</f>
        <v>14-Oct-1995</v>
      </c>
      <c r="K1872" s="24">
        <f>_xlfn.XLOOKUP(A1872,'Hospitalisation Details'!$K$2:$K$2344,'Hospitalisation Details'!$P$2:$P$2344,0)</f>
        <v>4260.74</v>
      </c>
      <c r="L1872" s="24" t="str">
        <f>_xlfn.XLOOKUP(A1872,'Hospitalisation Details'!$K$2:$K$2344,'Hospitalisation Details'!$Q$2:$Q$2344,0)</f>
        <v>tier - 3</v>
      </c>
      <c r="M1872" s="5" t="str">
        <f>_xlfn.XLOOKUP(A1872,'Hospitalisation Details'!$K$2:$K$2344,'Hospitalisation Details'!$R$2:$R$2344,0)</f>
        <v>tier - 2</v>
      </c>
      <c r="N1872" s="5" t="str">
        <f>_xlfn.XLOOKUP(A1872,'Hospitalisation Details'!$K$2:$K$2344,'Hospitalisation Details'!$S$2:$S$2344,0)</f>
        <v>R1011</v>
      </c>
    </row>
    <row r="1873" spans="1:14" ht="15.6" x14ac:dyDescent="0.3">
      <c r="A1873" s="8" t="s">
        <v>496</v>
      </c>
      <c r="B1873" s="7" t="str">
        <f>_xlfn.XLOOKUP(A1873,'Customer Names'!E1873:E4207,'Customer Names'!H1873:H4207)</f>
        <v>Estes</v>
      </c>
      <c r="C1873" s="7">
        <v>16.670000000000002</v>
      </c>
      <c r="D1873" s="7" t="str">
        <f>_xlfn.XLOOKUP(A1873,'Medical Examinations'!J1873:J4207,'Medical Examinations'!M1873:M4207)</f>
        <v>No</v>
      </c>
      <c r="E1873" s="7" t="str">
        <f>_xlfn.XLOOKUP(A1873,'Medical Examinations'!J1873:J4207,'Medical Examinations'!N1873:N4207)</f>
        <v>No</v>
      </c>
      <c r="F1873" s="7" t="str">
        <f>_xlfn.XLOOKUP(A1873,'Medical Examinations'!J1873:J4207,'Medical Examinations'!O1873:O4207)</f>
        <v>No</v>
      </c>
      <c r="G1873" s="7">
        <v>0</v>
      </c>
      <c r="H1873" s="7" t="str">
        <f>_xlfn.XLOOKUP(A1873,'Medical Examinations'!J1873:J4207,'Medical Examinations'!Q1873:Q4207)</f>
        <v>No</v>
      </c>
      <c r="I1873" s="7" t="str">
        <f>_xlfn.XLOOKUP(A1873,'Medical Examinations'!J1873:J4207,'Medical Examinations'!S1873:S4207)</f>
        <v>Under Weight</v>
      </c>
      <c r="J1873" s="7" t="str">
        <f>_xlfn.XLOOKUP(A1873,'Hospitalisation Details'!$K$2:$K$2344,'Hospitalisation Details'!$V$2:$V$2344,0)</f>
        <v>16-Jun-1982</v>
      </c>
      <c r="K1873" s="24">
        <f>_xlfn.XLOOKUP(A1873,'Hospitalisation Details'!$K$2:$K$2344,'Hospitalisation Details'!$P$2:$P$2344,0)</f>
        <v>4250.24</v>
      </c>
      <c r="L1873" s="24" t="str">
        <f>_xlfn.XLOOKUP(A1873,'Hospitalisation Details'!$K$2:$K$2344,'Hospitalisation Details'!$Q$2:$Q$2344,0)</f>
        <v>tier - 2</v>
      </c>
      <c r="M1873" s="5" t="str">
        <f>_xlfn.XLOOKUP(A1873,'Hospitalisation Details'!$K$2:$K$2344,'Hospitalisation Details'!$R$2:$R$2344,0)</f>
        <v>tier - 3</v>
      </c>
      <c r="N1873" s="5" t="str">
        <f>_xlfn.XLOOKUP(A1873,'Hospitalisation Details'!$K$2:$K$2344,'Hospitalisation Details'!$S$2:$S$2344,0)</f>
        <v>R1013</v>
      </c>
    </row>
    <row r="1874" spans="1:14" ht="15.6" x14ac:dyDescent="0.3">
      <c r="A1874" s="8" t="s">
        <v>495</v>
      </c>
      <c r="B1874" s="7" t="str">
        <f>_xlfn.XLOOKUP(A1874,'Customer Names'!E1874:E4208,'Customer Names'!H1874:H4208)</f>
        <v>Miles</v>
      </c>
      <c r="C1874" s="7">
        <v>28.594999999999999</v>
      </c>
      <c r="D1874" s="7" t="str">
        <f>_xlfn.XLOOKUP(A1874,'Medical Examinations'!J1874:J4208,'Medical Examinations'!M1874:M4208)</f>
        <v>No</v>
      </c>
      <c r="E1874" s="7" t="str">
        <f>_xlfn.XLOOKUP(A1874,'Medical Examinations'!J1874:J4208,'Medical Examinations'!N1874:N4208)</f>
        <v>No</v>
      </c>
      <c r="F1874" s="7" t="str">
        <f>_xlfn.XLOOKUP(A1874,'Medical Examinations'!J1874:J4208,'Medical Examinations'!O1874:O4208)</f>
        <v>No</v>
      </c>
      <c r="G1874" s="7">
        <v>0</v>
      </c>
      <c r="H1874" s="7" t="str">
        <f>_xlfn.XLOOKUP(A1874,'Medical Examinations'!J1874:J4208,'Medical Examinations'!Q1874:Q4208)</f>
        <v>No</v>
      </c>
      <c r="I1874" s="7" t="str">
        <f>_xlfn.XLOOKUP(A1874,'Medical Examinations'!J1874:J4208,'Medical Examinations'!S1874:S4208)</f>
        <v>Over Weight</v>
      </c>
      <c r="J1874" s="7" t="str">
        <f>_xlfn.XLOOKUP(A1874,'Hospitalisation Details'!$K$2:$K$2344,'Hospitalisation Details'!$V$2:$V$2344,0)</f>
        <v>1-Dec-1991</v>
      </c>
      <c r="K1874" s="24">
        <f>_xlfn.XLOOKUP(A1874,'Hospitalisation Details'!$K$2:$K$2344,'Hospitalisation Details'!$P$2:$P$2344,0)</f>
        <v>4243.59</v>
      </c>
      <c r="L1874" s="24" t="str">
        <f>_xlfn.XLOOKUP(A1874,'Hospitalisation Details'!$K$2:$K$2344,'Hospitalisation Details'!$Q$2:$Q$2344,0)</f>
        <v>tier - 3</v>
      </c>
      <c r="M1874" s="5" t="str">
        <f>_xlfn.XLOOKUP(A1874,'Hospitalisation Details'!$K$2:$K$2344,'Hospitalisation Details'!$R$2:$R$2344,0)</f>
        <v>tier - 1</v>
      </c>
      <c r="N1874" s="5" t="str">
        <f>_xlfn.XLOOKUP(A1874,'Hospitalisation Details'!$K$2:$K$2344,'Hospitalisation Details'!$S$2:$S$2344,0)</f>
        <v>R1012</v>
      </c>
    </row>
    <row r="1875" spans="1:14" ht="15.6" x14ac:dyDescent="0.3">
      <c r="A1875" s="8" t="s">
        <v>494</v>
      </c>
      <c r="B1875" s="7" t="str">
        <f>_xlfn.XLOOKUP(A1875,'Customer Names'!E1875:E4209,'Customer Names'!H1875:H4209)</f>
        <v>Zamore</v>
      </c>
      <c r="C1875" s="7">
        <v>25.934999999999999</v>
      </c>
      <c r="D1875" s="7" t="str">
        <f>_xlfn.XLOOKUP(A1875,'Medical Examinations'!J1875:J4209,'Medical Examinations'!M1875:M4209)</f>
        <v>No</v>
      </c>
      <c r="E1875" s="7" t="str">
        <f>_xlfn.XLOOKUP(A1875,'Medical Examinations'!J1875:J4209,'Medical Examinations'!N1875:N4209)</f>
        <v>No</v>
      </c>
      <c r="F1875" s="7" t="str">
        <f>_xlfn.XLOOKUP(A1875,'Medical Examinations'!J1875:J4209,'Medical Examinations'!O1875:O4209)</f>
        <v>No</v>
      </c>
      <c r="G1875" s="7">
        <v>0</v>
      </c>
      <c r="H1875" s="7" t="str">
        <f>_xlfn.XLOOKUP(A1875,'Medical Examinations'!J1875:J4209,'Medical Examinations'!Q1875:Q4209)</f>
        <v>No</v>
      </c>
      <c r="I1875" s="7" t="str">
        <f>_xlfn.XLOOKUP(A1875,'Medical Examinations'!J1875:J4209,'Medical Examinations'!S1875:S4209)</f>
        <v>Over Weight</v>
      </c>
      <c r="J1875" s="7" t="str">
        <f>_xlfn.XLOOKUP(A1875,'Hospitalisation Details'!$K$2:$K$2344,'Hospitalisation Details'!$V$2:$V$2344,0)</f>
        <v>3-Nov-1991</v>
      </c>
      <c r="K1875" s="24">
        <f>_xlfn.XLOOKUP(A1875,'Hospitalisation Details'!$K$2:$K$2344,'Hospitalisation Details'!$P$2:$P$2344,0)</f>
        <v>4239.8900000000003</v>
      </c>
      <c r="L1875" s="24" t="str">
        <f>_xlfn.XLOOKUP(A1875,'Hospitalisation Details'!$K$2:$K$2344,'Hospitalisation Details'!$Q$2:$Q$2344,0)</f>
        <v>tier - 2</v>
      </c>
      <c r="M1875" s="5" t="str">
        <f>_xlfn.XLOOKUP(A1875,'Hospitalisation Details'!$K$2:$K$2344,'Hospitalisation Details'!$R$2:$R$2344,0)</f>
        <v>tier - 2</v>
      </c>
      <c r="N1875" s="5" t="str">
        <f>_xlfn.XLOOKUP(A1875,'Hospitalisation Details'!$K$2:$K$2344,'Hospitalisation Details'!$S$2:$S$2344,0)</f>
        <v>R1012</v>
      </c>
    </row>
    <row r="1876" spans="1:14" ht="15.6" x14ac:dyDescent="0.3">
      <c r="A1876" s="8" t="s">
        <v>493</v>
      </c>
      <c r="B1876" s="7" t="str">
        <f>_xlfn.XLOOKUP(A1876,'Customer Names'!E1876:E4210,'Customer Names'!H1876:H4210)</f>
        <v>Donaghy</v>
      </c>
      <c r="C1876" s="7">
        <v>27.645</v>
      </c>
      <c r="D1876" s="7" t="str">
        <f>_xlfn.XLOOKUP(A1876,'Medical Examinations'!J1876:J4210,'Medical Examinations'!M1876:M4210)</f>
        <v>No</v>
      </c>
      <c r="E1876" s="7" t="str">
        <f>_xlfn.XLOOKUP(A1876,'Medical Examinations'!J1876:J4210,'Medical Examinations'!N1876:N4210)</f>
        <v>No</v>
      </c>
      <c r="F1876" s="7" t="str">
        <f>_xlfn.XLOOKUP(A1876,'Medical Examinations'!J1876:J4210,'Medical Examinations'!O1876:O4210)</f>
        <v>No</v>
      </c>
      <c r="G1876" s="7">
        <v>1</v>
      </c>
      <c r="H1876" s="7" t="str">
        <f>_xlfn.XLOOKUP(A1876,'Medical Examinations'!J1876:J4210,'Medical Examinations'!Q1876:Q4210)</f>
        <v>No</v>
      </c>
      <c r="I1876" s="7" t="str">
        <f>_xlfn.XLOOKUP(A1876,'Medical Examinations'!J1876:J4210,'Medical Examinations'!S1876:S4210)</f>
        <v>Over Weight</v>
      </c>
      <c r="J1876" s="7" t="str">
        <f>_xlfn.XLOOKUP(A1876,'Hospitalisation Details'!$K$2:$K$2344,'Hospitalisation Details'!$V$2:$V$2344,0)</f>
        <v>27-Jun-1992</v>
      </c>
      <c r="K1876" s="24">
        <f>_xlfn.XLOOKUP(A1876,'Hospitalisation Details'!$K$2:$K$2344,'Hospitalisation Details'!$P$2:$P$2344,0)</f>
        <v>4237.13</v>
      </c>
      <c r="L1876" s="24" t="str">
        <f>_xlfn.XLOOKUP(A1876,'Hospitalisation Details'!$K$2:$K$2344,'Hospitalisation Details'!$Q$2:$Q$2344,0)</f>
        <v>tier - 3</v>
      </c>
      <c r="M1876" s="5" t="str">
        <f>_xlfn.XLOOKUP(A1876,'Hospitalisation Details'!$K$2:$K$2344,'Hospitalisation Details'!$R$2:$R$2344,0)</f>
        <v>tier - 1</v>
      </c>
      <c r="N1876" s="5" t="str">
        <f>_xlfn.XLOOKUP(A1876,'Hospitalisation Details'!$K$2:$K$2344,'Hospitalisation Details'!$S$2:$S$2344,0)</f>
        <v>R1016</v>
      </c>
    </row>
    <row r="1877" spans="1:14" ht="15.6" x14ac:dyDescent="0.3">
      <c r="A1877" s="8" t="s">
        <v>492</v>
      </c>
      <c r="B1877" s="7" t="str">
        <f>_xlfn.XLOOKUP(A1877,'Customer Names'!E1877:E4211,'Customer Names'!H1877:H4211)</f>
        <v>Kennedy</v>
      </c>
      <c r="C1877" s="7">
        <v>30.1</v>
      </c>
      <c r="D1877" s="7" t="str">
        <f>_xlfn.XLOOKUP(A1877,'Medical Examinations'!J1877:J4211,'Medical Examinations'!M1877:M4211)</f>
        <v>No</v>
      </c>
      <c r="E1877" s="7" t="str">
        <f>_xlfn.XLOOKUP(A1877,'Medical Examinations'!J1877:J4211,'Medical Examinations'!N1877:N4211)</f>
        <v>No</v>
      </c>
      <c r="F1877" s="7" t="str">
        <f>_xlfn.XLOOKUP(A1877,'Medical Examinations'!J1877:J4211,'Medical Examinations'!O1877:O4211)</f>
        <v>No</v>
      </c>
      <c r="G1877" s="7">
        <v>1</v>
      </c>
      <c r="H1877" s="7" t="str">
        <f>_xlfn.XLOOKUP(A1877,'Medical Examinations'!J1877:J4211,'Medical Examinations'!Q1877:Q4211)</f>
        <v>No</v>
      </c>
      <c r="I1877" s="7" t="str">
        <f>_xlfn.XLOOKUP(A1877,'Medical Examinations'!J1877:J4211,'Medical Examinations'!S1877:S4211)</f>
        <v>Obesity</v>
      </c>
      <c r="J1877" s="7" t="str">
        <f>_xlfn.XLOOKUP(A1877,'Hospitalisation Details'!$K$2:$K$2344,'Hospitalisation Details'!$V$2:$V$2344,0)</f>
        <v>14-Dec-1998</v>
      </c>
      <c r="K1877" s="24">
        <f>_xlfn.XLOOKUP(A1877,'Hospitalisation Details'!$K$2:$K$2344,'Hospitalisation Details'!$P$2:$P$2344,0)</f>
        <v>4234.93</v>
      </c>
      <c r="L1877" s="24" t="str">
        <f>_xlfn.XLOOKUP(A1877,'Hospitalisation Details'!$K$2:$K$2344,'Hospitalisation Details'!$Q$2:$Q$2344,0)</f>
        <v>tier - 2</v>
      </c>
      <c r="M1877" s="5" t="str">
        <f>_xlfn.XLOOKUP(A1877,'Hospitalisation Details'!$K$2:$K$2344,'Hospitalisation Details'!$R$2:$R$2344,0)</f>
        <v>tier - 1</v>
      </c>
      <c r="N1877" s="5" t="str">
        <f>_xlfn.XLOOKUP(A1877,'Hospitalisation Details'!$K$2:$K$2344,'Hospitalisation Details'!$S$2:$S$2344,0)</f>
        <v>R1011</v>
      </c>
    </row>
    <row r="1878" spans="1:14" ht="15.6" x14ac:dyDescent="0.3">
      <c r="A1878" s="8" t="s">
        <v>491</v>
      </c>
      <c r="B1878" s="7" t="str">
        <f>_xlfn.XLOOKUP(A1878,'Customer Names'!E1878:E4212,'Customer Names'!H1878:H4212)</f>
        <v>Fiorini</v>
      </c>
      <c r="C1878" s="7">
        <v>26.79</v>
      </c>
      <c r="D1878" s="7" t="str">
        <f>_xlfn.XLOOKUP(A1878,'Medical Examinations'!J1878:J4212,'Medical Examinations'!M1878:M4212)</f>
        <v>Yes</v>
      </c>
      <c r="E1878" s="7" t="str">
        <f>_xlfn.XLOOKUP(A1878,'Medical Examinations'!J1878:J4212,'Medical Examinations'!N1878:N4212)</f>
        <v>No</v>
      </c>
      <c r="F1878" s="7" t="str">
        <f>_xlfn.XLOOKUP(A1878,'Medical Examinations'!J1878:J4212,'Medical Examinations'!O1878:O4212)</f>
        <v>Yes</v>
      </c>
      <c r="G1878" s="7">
        <v>1</v>
      </c>
      <c r="H1878" s="7" t="str">
        <f>_xlfn.XLOOKUP(A1878,'Medical Examinations'!J1878:J4212,'Medical Examinations'!Q1878:Q4212)</f>
        <v>No</v>
      </c>
      <c r="I1878" s="7" t="str">
        <f>_xlfn.XLOOKUP(A1878,'Medical Examinations'!J1878:J4212,'Medical Examinations'!S1878:S4212)</f>
        <v>Over Weight</v>
      </c>
      <c r="J1878" s="7" t="str">
        <f>_xlfn.XLOOKUP(A1878,'Hospitalisation Details'!$K$2:$K$2344,'Hospitalisation Details'!$V$2:$V$2344,0)</f>
        <v>6-Sep-1997</v>
      </c>
      <c r="K1878" s="24">
        <f>_xlfn.XLOOKUP(A1878,'Hospitalisation Details'!$K$2:$K$2344,'Hospitalisation Details'!$P$2:$P$2344,0)</f>
        <v>4189.1099999999997</v>
      </c>
      <c r="L1878" s="24" t="str">
        <f>_xlfn.XLOOKUP(A1878,'Hospitalisation Details'!$K$2:$K$2344,'Hospitalisation Details'!$Q$2:$Q$2344,0)</f>
        <v>tier - 2</v>
      </c>
      <c r="M1878" s="5" t="str">
        <f>_xlfn.XLOOKUP(A1878,'Hospitalisation Details'!$K$2:$K$2344,'Hospitalisation Details'!$R$2:$R$2344,0)</f>
        <v>tier - 2</v>
      </c>
      <c r="N1878" s="5" t="str">
        <f>_xlfn.XLOOKUP(A1878,'Hospitalisation Details'!$K$2:$K$2344,'Hospitalisation Details'!$S$2:$S$2344,0)</f>
        <v>R1012</v>
      </c>
    </row>
    <row r="1879" spans="1:14" ht="15.6" x14ac:dyDescent="0.3">
      <c r="A1879" s="8" t="s">
        <v>490</v>
      </c>
      <c r="B1879" s="7" t="str">
        <f>_xlfn.XLOOKUP(A1879,'Customer Names'!E1879:E4213,'Customer Names'!H1879:H4213)</f>
        <v>Alexander</v>
      </c>
      <c r="C1879" s="7">
        <v>27.1</v>
      </c>
      <c r="D1879" s="7" t="str">
        <f>_xlfn.XLOOKUP(A1879,'Medical Examinations'!J1879:J4213,'Medical Examinations'!M1879:M4213)</f>
        <v>Yes</v>
      </c>
      <c r="E1879" s="7" t="str">
        <f>_xlfn.XLOOKUP(A1879,'Medical Examinations'!J1879:J4213,'Medical Examinations'!N1879:N4213)</f>
        <v>No</v>
      </c>
      <c r="F1879" s="7" t="str">
        <f>_xlfn.XLOOKUP(A1879,'Medical Examinations'!J1879:J4213,'Medical Examinations'!O1879:O4213)</f>
        <v>No</v>
      </c>
      <c r="G1879" s="7">
        <v>1</v>
      </c>
      <c r="H1879" s="7" t="str">
        <f>_xlfn.XLOOKUP(A1879,'Medical Examinations'!J1879:J4213,'Medical Examinations'!Q1879:Q4213)</f>
        <v>No</v>
      </c>
      <c r="I1879" s="7" t="str">
        <f>_xlfn.XLOOKUP(A1879,'Medical Examinations'!J1879:J4213,'Medical Examinations'!S1879:S4213)</f>
        <v>Over Weight</v>
      </c>
      <c r="J1879" s="7" t="str">
        <f>_xlfn.XLOOKUP(A1879,'Hospitalisation Details'!$K$2:$K$2344,'Hospitalisation Details'!$V$2:$V$2344,0)</f>
        <v>3-Oct-1995</v>
      </c>
      <c r="K1879" s="24">
        <f>_xlfn.XLOOKUP(A1879,'Hospitalisation Details'!$K$2:$K$2344,'Hospitalisation Details'!$P$2:$P$2344,0)</f>
        <v>4188.7299999999996</v>
      </c>
      <c r="L1879" s="24" t="str">
        <f>_xlfn.XLOOKUP(A1879,'Hospitalisation Details'!$K$2:$K$2344,'Hospitalisation Details'!$Q$2:$Q$2344,0)</f>
        <v>tier - 2</v>
      </c>
      <c r="M1879" s="5" t="str">
        <f>_xlfn.XLOOKUP(A1879,'Hospitalisation Details'!$K$2:$K$2344,'Hospitalisation Details'!$R$2:$R$2344,0)</f>
        <v>tier - 2</v>
      </c>
      <c r="N1879" s="5" t="str">
        <f>_xlfn.XLOOKUP(A1879,'Hospitalisation Details'!$K$2:$K$2344,'Hospitalisation Details'!$S$2:$S$2344,0)</f>
        <v>R1025</v>
      </c>
    </row>
    <row r="1880" spans="1:14" ht="15.6" x14ac:dyDescent="0.3">
      <c r="A1880" s="8" t="s">
        <v>489</v>
      </c>
      <c r="B1880" s="7" t="str">
        <f>_xlfn.XLOOKUP(A1880,'Customer Names'!E1880:E4214,'Customer Names'!H1880:H4214)</f>
        <v>Watkins</v>
      </c>
      <c r="C1880" s="7">
        <v>24.31</v>
      </c>
      <c r="D1880" s="7" t="str">
        <f>_xlfn.XLOOKUP(A1880,'Medical Examinations'!J1880:J4214,'Medical Examinations'!M1880:M4214)</f>
        <v>No</v>
      </c>
      <c r="E1880" s="7" t="str">
        <f>_xlfn.XLOOKUP(A1880,'Medical Examinations'!J1880:J4214,'Medical Examinations'!N1880:N4214)</f>
        <v>No</v>
      </c>
      <c r="F1880" s="7" t="str">
        <f>_xlfn.XLOOKUP(A1880,'Medical Examinations'!J1880:J4214,'Medical Examinations'!O1880:O4214)</f>
        <v>No</v>
      </c>
      <c r="G1880" s="7">
        <v>0</v>
      </c>
      <c r="H1880" s="7" t="str">
        <f>_xlfn.XLOOKUP(A1880,'Medical Examinations'!J1880:J4214,'Medical Examinations'!Q1880:Q4214)</f>
        <v>No</v>
      </c>
      <c r="I1880" s="7" t="str">
        <f>_xlfn.XLOOKUP(A1880,'Medical Examinations'!J1880:J4214,'Medical Examinations'!S1880:S4214)</f>
        <v>Normal Weight</v>
      </c>
      <c r="J1880" s="7" t="str">
        <f>_xlfn.XLOOKUP(A1880,'Hospitalisation Details'!$K$2:$K$2344,'Hospitalisation Details'!$V$2:$V$2344,0)</f>
        <v>25-Jun-1989</v>
      </c>
      <c r="K1880" s="24">
        <f>_xlfn.XLOOKUP(A1880,'Hospitalisation Details'!$K$2:$K$2344,'Hospitalisation Details'!$P$2:$P$2344,0)</f>
        <v>4185.1000000000004</v>
      </c>
      <c r="L1880" s="24" t="str">
        <f>_xlfn.XLOOKUP(A1880,'Hospitalisation Details'!$K$2:$K$2344,'Hospitalisation Details'!$Q$2:$Q$2344,0)</f>
        <v>tier - 2</v>
      </c>
      <c r="M1880" s="5" t="str">
        <f>_xlfn.XLOOKUP(A1880,'Hospitalisation Details'!$K$2:$K$2344,'Hospitalisation Details'!$R$2:$R$2344,0)</f>
        <v>tier - 3</v>
      </c>
      <c r="N1880" s="5" t="str">
        <f>_xlfn.XLOOKUP(A1880,'Hospitalisation Details'!$K$2:$K$2344,'Hospitalisation Details'!$S$2:$S$2344,0)</f>
        <v>R1013</v>
      </c>
    </row>
    <row r="1881" spans="1:14" ht="15.6" x14ac:dyDescent="0.3">
      <c r="A1881" s="8" t="s">
        <v>488</v>
      </c>
      <c r="B1881" s="7" t="str">
        <f>_xlfn.XLOOKUP(A1881,'Customer Names'!E1881:E4215,'Customer Names'!H1881:H4215)</f>
        <v>Cassel</v>
      </c>
      <c r="C1881" s="7">
        <v>15.53</v>
      </c>
      <c r="D1881" s="7" t="str">
        <f>_xlfn.XLOOKUP(A1881,'Medical Examinations'!J1881:J4215,'Medical Examinations'!M1881:M4215)</f>
        <v>No</v>
      </c>
      <c r="E1881" s="7" t="str">
        <f>_xlfn.XLOOKUP(A1881,'Medical Examinations'!J1881:J4215,'Medical Examinations'!N1881:N4215)</f>
        <v>No</v>
      </c>
      <c r="F1881" s="7" t="str">
        <f>_xlfn.XLOOKUP(A1881,'Medical Examinations'!J1881:J4215,'Medical Examinations'!O1881:O4215)</f>
        <v>No</v>
      </c>
      <c r="G1881" s="7">
        <v>1</v>
      </c>
      <c r="H1881" s="7" t="str">
        <f>_xlfn.XLOOKUP(A1881,'Medical Examinations'!J1881:J4215,'Medical Examinations'!Q1881:Q4215)</f>
        <v>No</v>
      </c>
      <c r="I1881" s="7" t="str">
        <f>_xlfn.XLOOKUP(A1881,'Medical Examinations'!J1881:J4215,'Medical Examinations'!S1881:S4215)</f>
        <v>Under Weight</v>
      </c>
      <c r="J1881" s="7" t="str">
        <f>_xlfn.XLOOKUP(A1881,'Hospitalisation Details'!$K$2:$K$2344,'Hospitalisation Details'!$V$2:$V$2344,0)</f>
        <v>16-Sep-1984</v>
      </c>
      <c r="K1881" s="24">
        <f>_xlfn.XLOOKUP(A1881,'Hospitalisation Details'!$K$2:$K$2344,'Hospitalisation Details'!$P$2:$P$2344,0)</f>
        <v>4163.21</v>
      </c>
      <c r="L1881" s="24" t="str">
        <f>_xlfn.XLOOKUP(A1881,'Hospitalisation Details'!$K$2:$K$2344,'Hospitalisation Details'!$Q$2:$Q$2344,0)</f>
        <v>tier - 2</v>
      </c>
      <c r="M1881" s="5" t="str">
        <f>_xlfn.XLOOKUP(A1881,'Hospitalisation Details'!$K$2:$K$2344,'Hospitalisation Details'!$R$2:$R$2344,0)</f>
        <v>tier - 2</v>
      </c>
      <c r="N1881" s="5" t="str">
        <f>_xlfn.XLOOKUP(A1881,'Hospitalisation Details'!$K$2:$K$2344,'Hospitalisation Details'!$S$2:$S$2344,0)</f>
        <v>R1012</v>
      </c>
    </row>
    <row r="1882" spans="1:14" ht="15.6" x14ac:dyDescent="0.3">
      <c r="A1882" s="8" t="s">
        <v>487</v>
      </c>
      <c r="B1882" s="7" t="str">
        <f>_xlfn.XLOOKUP(A1882,'Customer Names'!E1882:E4216,'Customer Names'!H1882:H4216)</f>
        <v>Ferguson</v>
      </c>
      <c r="C1882" s="7">
        <v>30.7</v>
      </c>
      <c r="D1882" s="7" t="str">
        <f>_xlfn.XLOOKUP(A1882,'Medical Examinations'!J1882:J4216,'Medical Examinations'!M1882:M4216)</f>
        <v>No</v>
      </c>
      <c r="E1882" s="7" t="str">
        <f>_xlfn.XLOOKUP(A1882,'Medical Examinations'!J1882:J4216,'Medical Examinations'!N1882:N4216)</f>
        <v>No</v>
      </c>
      <c r="F1882" s="7" t="str">
        <f>_xlfn.XLOOKUP(A1882,'Medical Examinations'!J1882:J4216,'Medical Examinations'!O1882:O4216)</f>
        <v>No</v>
      </c>
      <c r="G1882" s="7">
        <v>1</v>
      </c>
      <c r="H1882" s="7" t="str">
        <f>_xlfn.XLOOKUP(A1882,'Medical Examinations'!J1882:J4216,'Medical Examinations'!Q1882:Q4216)</f>
        <v>No</v>
      </c>
      <c r="I1882" s="7" t="str">
        <f>_xlfn.XLOOKUP(A1882,'Medical Examinations'!J1882:J4216,'Medical Examinations'!S1882:S4216)</f>
        <v>Obesity</v>
      </c>
      <c r="J1882" s="7" t="str">
        <f>_xlfn.XLOOKUP(A1882,'Hospitalisation Details'!$K$2:$K$2344,'Hospitalisation Details'!$V$2:$V$2344,0)</f>
        <v>26-Nov-1998</v>
      </c>
      <c r="K1882" s="24">
        <f>_xlfn.XLOOKUP(A1882,'Hospitalisation Details'!$K$2:$K$2344,'Hospitalisation Details'!$P$2:$P$2344,0)</f>
        <v>4154.97</v>
      </c>
      <c r="L1882" s="24" t="str">
        <f>_xlfn.XLOOKUP(A1882,'Hospitalisation Details'!$K$2:$K$2344,'Hospitalisation Details'!$Q$2:$Q$2344,0)</f>
        <v>tier - 2</v>
      </c>
      <c r="M1882" s="5" t="str">
        <f>_xlfn.XLOOKUP(A1882,'Hospitalisation Details'!$K$2:$K$2344,'Hospitalisation Details'!$R$2:$R$2344,0)</f>
        <v>tier - 1</v>
      </c>
      <c r="N1882" s="5" t="str">
        <f>_xlfn.XLOOKUP(A1882,'Hospitalisation Details'!$K$2:$K$2344,'Hospitalisation Details'!$S$2:$S$2344,0)</f>
        <v>R1012</v>
      </c>
    </row>
    <row r="1883" spans="1:14" ht="15.6" x14ac:dyDescent="0.3">
      <c r="A1883" s="8" t="s">
        <v>486</v>
      </c>
      <c r="B1883" s="7" t="str">
        <f>_xlfn.XLOOKUP(A1883,'Customer Names'!E1883:E4217,'Customer Names'!H1883:H4217)</f>
        <v>O'Sullivan</v>
      </c>
      <c r="C1883" s="7">
        <v>33.33</v>
      </c>
      <c r="D1883" s="7" t="str">
        <f>_xlfn.XLOOKUP(A1883,'Medical Examinations'!J1883:J4217,'Medical Examinations'!M1883:M4217)</f>
        <v>No</v>
      </c>
      <c r="E1883" s="7" t="str">
        <f>_xlfn.XLOOKUP(A1883,'Medical Examinations'!J1883:J4217,'Medical Examinations'!N1883:N4217)</f>
        <v>No</v>
      </c>
      <c r="F1883" s="7" t="str">
        <f>_xlfn.XLOOKUP(A1883,'Medical Examinations'!J1883:J4217,'Medical Examinations'!O1883:O4217)</f>
        <v>No</v>
      </c>
      <c r="G1883" s="7">
        <v>1</v>
      </c>
      <c r="H1883" s="7" t="str">
        <f>_xlfn.XLOOKUP(A1883,'Medical Examinations'!J1883:J4217,'Medical Examinations'!Q1883:Q4217)</f>
        <v>No</v>
      </c>
      <c r="I1883" s="7" t="str">
        <f>_xlfn.XLOOKUP(A1883,'Medical Examinations'!J1883:J4217,'Medical Examinations'!S1883:S4217)</f>
        <v>Obesity</v>
      </c>
      <c r="J1883" s="7" t="str">
        <f>_xlfn.XLOOKUP(A1883,'Hospitalisation Details'!$K$2:$K$2344,'Hospitalisation Details'!$V$2:$V$2344,0)</f>
        <v>4-Aug-1992</v>
      </c>
      <c r="K1883" s="24">
        <f>_xlfn.XLOOKUP(A1883,'Hospitalisation Details'!$K$2:$K$2344,'Hospitalisation Details'!$P$2:$P$2344,0)</f>
        <v>4151.03</v>
      </c>
      <c r="L1883" s="24" t="str">
        <f>_xlfn.XLOOKUP(A1883,'Hospitalisation Details'!$K$2:$K$2344,'Hospitalisation Details'!$Q$2:$Q$2344,0)</f>
        <v>tier - 2</v>
      </c>
      <c r="M1883" s="5" t="str">
        <f>_xlfn.XLOOKUP(A1883,'Hospitalisation Details'!$K$2:$K$2344,'Hospitalisation Details'!$R$2:$R$2344,0)</f>
        <v>tier - 2</v>
      </c>
      <c r="N1883" s="5" t="str">
        <f>_xlfn.XLOOKUP(A1883,'Hospitalisation Details'!$K$2:$K$2344,'Hospitalisation Details'!$S$2:$S$2344,0)</f>
        <v>R1013</v>
      </c>
    </row>
    <row r="1884" spans="1:14" ht="15.6" x14ac:dyDescent="0.3">
      <c r="A1884" s="8" t="s">
        <v>485</v>
      </c>
      <c r="B1884" s="7" t="str">
        <f>_xlfn.XLOOKUP(A1884,'Customer Names'!E1884:E4218,'Customer Names'!H1884:H4218)</f>
        <v>Chepkirui</v>
      </c>
      <c r="C1884" s="7">
        <v>32.4</v>
      </c>
      <c r="D1884" s="7" t="str">
        <f>_xlfn.XLOOKUP(A1884,'Medical Examinations'!J1884:J4218,'Medical Examinations'!M1884:M4218)</f>
        <v>No</v>
      </c>
      <c r="E1884" s="7" t="str">
        <f>_xlfn.XLOOKUP(A1884,'Medical Examinations'!J1884:J4218,'Medical Examinations'!N1884:N4218)</f>
        <v>No</v>
      </c>
      <c r="F1884" s="7" t="str">
        <f>_xlfn.XLOOKUP(A1884,'Medical Examinations'!J1884:J4218,'Medical Examinations'!O1884:O4218)</f>
        <v>No</v>
      </c>
      <c r="G1884" s="7">
        <v>1</v>
      </c>
      <c r="H1884" s="7" t="str">
        <f>_xlfn.XLOOKUP(A1884,'Medical Examinations'!J1884:J4218,'Medical Examinations'!Q1884:Q4218)</f>
        <v>No</v>
      </c>
      <c r="I1884" s="7" t="str">
        <f>_xlfn.XLOOKUP(A1884,'Medical Examinations'!J1884:J4218,'Medical Examinations'!S1884:S4218)</f>
        <v>Obesity</v>
      </c>
      <c r="J1884" s="7" t="str">
        <f>_xlfn.XLOOKUP(A1884,'Hospitalisation Details'!$K$2:$K$2344,'Hospitalisation Details'!$V$2:$V$2344,0)</f>
        <v>28-Jun-1992</v>
      </c>
      <c r="K1884" s="24">
        <f>_xlfn.XLOOKUP(A1884,'Hospitalisation Details'!$K$2:$K$2344,'Hospitalisation Details'!$P$2:$P$2344,0)</f>
        <v>4149.74</v>
      </c>
      <c r="L1884" s="24" t="str">
        <f>_xlfn.XLOOKUP(A1884,'Hospitalisation Details'!$K$2:$K$2344,'Hospitalisation Details'!$Q$2:$Q$2344,0)</f>
        <v>tier - 2</v>
      </c>
      <c r="M1884" s="5" t="str">
        <f>_xlfn.XLOOKUP(A1884,'Hospitalisation Details'!$K$2:$K$2344,'Hospitalisation Details'!$R$2:$R$2344,0)</f>
        <v>tier - 1</v>
      </c>
      <c r="N1884" s="5" t="str">
        <f>_xlfn.XLOOKUP(A1884,'Hospitalisation Details'!$K$2:$K$2344,'Hospitalisation Details'!$S$2:$S$2344,0)</f>
        <v>R1011</v>
      </c>
    </row>
    <row r="1885" spans="1:14" ht="15.6" x14ac:dyDescent="0.3">
      <c r="A1885" s="8" t="s">
        <v>484</v>
      </c>
      <c r="B1885" s="7" t="str">
        <f>_xlfn.XLOOKUP(A1885,'Customer Names'!E1885:E4219,'Customer Names'!H1885:H4219)</f>
        <v>Gurney</v>
      </c>
      <c r="C1885" s="7">
        <v>27.93</v>
      </c>
      <c r="D1885" s="7" t="str">
        <f>_xlfn.XLOOKUP(A1885,'Medical Examinations'!J1885:J4219,'Medical Examinations'!M1885:M4219)</f>
        <v>No</v>
      </c>
      <c r="E1885" s="7" t="str">
        <f>_xlfn.XLOOKUP(A1885,'Medical Examinations'!J1885:J4219,'Medical Examinations'!N1885:N4219)</f>
        <v>No</v>
      </c>
      <c r="F1885" s="7" t="str">
        <f>_xlfn.XLOOKUP(A1885,'Medical Examinations'!J1885:J4219,'Medical Examinations'!O1885:O4219)</f>
        <v>No</v>
      </c>
      <c r="G1885" s="7">
        <v>1</v>
      </c>
      <c r="H1885" s="7" t="str">
        <f>_xlfn.XLOOKUP(A1885,'Medical Examinations'!J1885:J4219,'Medical Examinations'!Q1885:Q4219)</f>
        <v>No</v>
      </c>
      <c r="I1885" s="7" t="str">
        <f>_xlfn.XLOOKUP(A1885,'Medical Examinations'!J1885:J4219,'Medical Examinations'!S1885:S4219)</f>
        <v>Over Weight</v>
      </c>
      <c r="J1885" s="7" t="str">
        <f>_xlfn.XLOOKUP(A1885,'Hospitalisation Details'!$K$2:$K$2344,'Hospitalisation Details'!$V$2:$V$2344,0)</f>
        <v>18-Jun-1992</v>
      </c>
      <c r="K1885" s="24">
        <f>_xlfn.XLOOKUP(A1885,'Hospitalisation Details'!$K$2:$K$2344,'Hospitalisation Details'!$P$2:$P$2344,0)</f>
        <v>4137.5200000000004</v>
      </c>
      <c r="L1885" s="24" t="str">
        <f>_xlfn.XLOOKUP(A1885,'Hospitalisation Details'!$K$2:$K$2344,'Hospitalisation Details'!$Q$2:$Q$2344,0)</f>
        <v>tier - 2</v>
      </c>
      <c r="M1885" s="5" t="str">
        <f>_xlfn.XLOOKUP(A1885,'Hospitalisation Details'!$K$2:$K$2344,'Hospitalisation Details'!$R$2:$R$2344,0)</f>
        <v>tier - 3</v>
      </c>
      <c r="N1885" s="5" t="str">
        <f>_xlfn.XLOOKUP(A1885,'Hospitalisation Details'!$K$2:$K$2344,'Hospitalisation Details'!$S$2:$S$2344,0)</f>
        <v>R1024</v>
      </c>
    </row>
    <row r="1886" spans="1:14" ht="15.6" x14ac:dyDescent="0.3">
      <c r="A1886" s="8" t="s">
        <v>483</v>
      </c>
      <c r="B1886" s="7" t="str">
        <f>_xlfn.XLOOKUP(A1886,'Customer Names'!E1886:E4220,'Customer Names'!H1886:H4220)</f>
        <v>Francis</v>
      </c>
      <c r="C1886" s="7">
        <v>21.754999999999999</v>
      </c>
      <c r="D1886" s="7" t="str">
        <f>_xlfn.XLOOKUP(A1886,'Medical Examinations'!J1886:J4220,'Medical Examinations'!M1886:M4220)</f>
        <v>No</v>
      </c>
      <c r="E1886" s="7" t="str">
        <f>_xlfn.XLOOKUP(A1886,'Medical Examinations'!J1886:J4220,'Medical Examinations'!N1886:N4220)</f>
        <v>No</v>
      </c>
      <c r="F1886" s="7" t="str">
        <f>_xlfn.XLOOKUP(A1886,'Medical Examinations'!J1886:J4220,'Medical Examinations'!O1886:O4220)</f>
        <v>No</v>
      </c>
      <c r="G1886" s="7">
        <v>0</v>
      </c>
      <c r="H1886" s="7" t="str">
        <f>_xlfn.XLOOKUP(A1886,'Medical Examinations'!J1886:J4220,'Medical Examinations'!Q1886:Q4220)</f>
        <v>No</v>
      </c>
      <c r="I1886" s="7" t="str">
        <f>_xlfn.XLOOKUP(A1886,'Medical Examinations'!J1886:J4220,'Medical Examinations'!S1886:S4220)</f>
        <v>Normal Weight</v>
      </c>
      <c r="J1886" s="7" t="str">
        <f>_xlfn.XLOOKUP(A1886,'Hospitalisation Details'!$K$2:$K$2344,'Hospitalisation Details'!$V$2:$V$2344,0)</f>
        <v>6-Aug-1991</v>
      </c>
      <c r="K1886" s="24">
        <f>_xlfn.XLOOKUP(A1886,'Hospitalisation Details'!$K$2:$K$2344,'Hospitalisation Details'!$P$2:$P$2344,0)</f>
        <v>4134.08</v>
      </c>
      <c r="L1886" s="24" t="str">
        <f>_xlfn.XLOOKUP(A1886,'Hospitalisation Details'!$K$2:$K$2344,'Hospitalisation Details'!$Q$2:$Q$2344,0)</f>
        <v>tier - 2</v>
      </c>
      <c r="M1886" s="5" t="str">
        <f>_xlfn.XLOOKUP(A1886,'Hospitalisation Details'!$K$2:$K$2344,'Hospitalisation Details'!$R$2:$R$2344,0)</f>
        <v>tier - 1</v>
      </c>
      <c r="N1886" s="5" t="str">
        <f>_xlfn.XLOOKUP(A1886,'Hospitalisation Details'!$K$2:$K$2344,'Hospitalisation Details'!$S$2:$S$2344,0)</f>
        <v>R1012</v>
      </c>
    </row>
    <row r="1887" spans="1:14" ht="15.6" x14ac:dyDescent="0.3">
      <c r="A1887" s="8" t="s">
        <v>482</v>
      </c>
      <c r="B1887" s="7" t="str">
        <f>_xlfn.XLOOKUP(A1887,'Customer Names'!E1887:E4221,'Customer Names'!H1887:H4221)</f>
        <v>Gruca</v>
      </c>
      <c r="C1887" s="7">
        <v>25.934999999999999</v>
      </c>
      <c r="D1887" s="7" t="str">
        <f>_xlfn.XLOOKUP(A1887,'Medical Examinations'!J1887:J4221,'Medical Examinations'!M1887:M4221)</f>
        <v>No</v>
      </c>
      <c r="E1887" s="7" t="str">
        <f>_xlfn.XLOOKUP(A1887,'Medical Examinations'!J1887:J4221,'Medical Examinations'!N1887:N4221)</f>
        <v>No</v>
      </c>
      <c r="F1887" s="7" t="str">
        <f>_xlfn.XLOOKUP(A1887,'Medical Examinations'!J1887:J4221,'Medical Examinations'!O1887:O4221)</f>
        <v>No</v>
      </c>
      <c r="G1887" s="7">
        <v>0</v>
      </c>
      <c r="H1887" s="7" t="str">
        <f>_xlfn.XLOOKUP(A1887,'Medical Examinations'!J1887:J4221,'Medical Examinations'!Q1887:Q4221)</f>
        <v>No</v>
      </c>
      <c r="I1887" s="7" t="str">
        <f>_xlfn.XLOOKUP(A1887,'Medical Examinations'!J1887:J4221,'Medical Examinations'!S1887:S4221)</f>
        <v>Over Weight</v>
      </c>
      <c r="J1887" s="7" t="str">
        <f>_xlfn.XLOOKUP(A1887,'Hospitalisation Details'!$K$2:$K$2344,'Hospitalisation Details'!$V$2:$V$2344,0)</f>
        <v>21-Aug-1994</v>
      </c>
      <c r="K1887" s="24">
        <f>_xlfn.XLOOKUP(A1887,'Hospitalisation Details'!$K$2:$K$2344,'Hospitalisation Details'!$P$2:$P$2344,0)</f>
        <v>4133.6400000000003</v>
      </c>
      <c r="L1887" s="24" t="str">
        <f>_xlfn.XLOOKUP(A1887,'Hospitalisation Details'!$K$2:$K$2344,'Hospitalisation Details'!$Q$2:$Q$2344,0)</f>
        <v>tier - 2</v>
      </c>
      <c r="M1887" s="5" t="str">
        <f>_xlfn.XLOOKUP(A1887,'Hospitalisation Details'!$K$2:$K$2344,'Hospitalisation Details'!$R$2:$R$2344,0)</f>
        <v>tier - 3</v>
      </c>
      <c r="N1887" s="5" t="str">
        <f>_xlfn.XLOOKUP(A1887,'Hospitalisation Details'!$K$2:$K$2344,'Hospitalisation Details'!$S$2:$S$2344,0)</f>
        <v>R1012</v>
      </c>
    </row>
    <row r="1888" spans="1:14" ht="15.6" x14ac:dyDescent="0.3">
      <c r="A1888" s="8" t="s">
        <v>481</v>
      </c>
      <c r="B1888" s="7" t="str">
        <f>_xlfn.XLOOKUP(A1888,'Customer Names'!E1888:E4222,'Customer Names'!H1888:H4222)</f>
        <v>Rojas Alvarez</v>
      </c>
      <c r="C1888" s="7">
        <v>31.5</v>
      </c>
      <c r="D1888" s="7" t="str">
        <f>_xlfn.XLOOKUP(A1888,'Medical Examinations'!J1888:J4222,'Medical Examinations'!M1888:M4222)</f>
        <v>No</v>
      </c>
      <c r="E1888" s="7" t="str">
        <f>_xlfn.XLOOKUP(A1888,'Medical Examinations'!J1888:J4222,'Medical Examinations'!N1888:N4222)</f>
        <v>No</v>
      </c>
      <c r="F1888" s="7" t="str">
        <f>_xlfn.XLOOKUP(A1888,'Medical Examinations'!J1888:J4222,'Medical Examinations'!O1888:O4222)</f>
        <v>No</v>
      </c>
      <c r="G1888" s="7">
        <v>0</v>
      </c>
      <c r="H1888" s="7" t="str">
        <f>_xlfn.XLOOKUP(A1888,'Medical Examinations'!J1888:J4222,'Medical Examinations'!Q1888:Q4222)</f>
        <v>No</v>
      </c>
      <c r="I1888" s="7" t="str">
        <f>_xlfn.XLOOKUP(A1888,'Medical Examinations'!J1888:J4222,'Medical Examinations'!S1888:S4222)</f>
        <v>Obesity</v>
      </c>
      <c r="J1888" s="7" t="str">
        <f>_xlfn.XLOOKUP(A1888,'Hospitalisation Details'!$K$2:$K$2344,'Hospitalisation Details'!$V$2:$V$2344,0)</f>
        <v>14-Dec-1990</v>
      </c>
      <c r="K1888" s="24">
        <f>_xlfn.XLOOKUP(A1888,'Hospitalisation Details'!$K$2:$K$2344,'Hospitalisation Details'!$P$2:$P$2344,0)</f>
        <v>4076.5</v>
      </c>
      <c r="L1888" s="24" t="str">
        <f>_xlfn.XLOOKUP(A1888,'Hospitalisation Details'!$K$2:$K$2344,'Hospitalisation Details'!$Q$2:$Q$2344,0)</f>
        <v>tier - 2</v>
      </c>
      <c r="M1888" s="5" t="str">
        <f>_xlfn.XLOOKUP(A1888,'Hospitalisation Details'!$K$2:$K$2344,'Hospitalisation Details'!$R$2:$R$2344,0)</f>
        <v>tier - 3</v>
      </c>
      <c r="N1888" s="5" t="str">
        <f>_xlfn.XLOOKUP(A1888,'Hospitalisation Details'!$K$2:$K$2344,'Hospitalisation Details'!$S$2:$S$2344,0)</f>
        <v>R1011</v>
      </c>
    </row>
    <row r="1889" spans="1:14" ht="15.6" x14ac:dyDescent="0.3">
      <c r="A1889" s="8" t="s">
        <v>480</v>
      </c>
      <c r="B1889" s="7" t="str">
        <f>_xlfn.XLOOKUP(A1889,'Customer Names'!E1889:E4223,'Customer Names'!H1889:H4223)</f>
        <v>Denton</v>
      </c>
      <c r="C1889" s="7">
        <v>30.03</v>
      </c>
      <c r="D1889" s="7" t="str">
        <f>_xlfn.XLOOKUP(A1889,'Medical Examinations'!J1889:J4223,'Medical Examinations'!M1889:M4223)</f>
        <v>No</v>
      </c>
      <c r="E1889" s="7" t="str">
        <f>_xlfn.XLOOKUP(A1889,'Medical Examinations'!J1889:J4223,'Medical Examinations'!N1889:N4223)</f>
        <v>No</v>
      </c>
      <c r="F1889" s="7" t="str">
        <f>_xlfn.XLOOKUP(A1889,'Medical Examinations'!J1889:J4223,'Medical Examinations'!O1889:O4223)</f>
        <v>No</v>
      </c>
      <c r="G1889" s="7">
        <v>0</v>
      </c>
      <c r="H1889" s="7" t="str">
        <f>_xlfn.XLOOKUP(A1889,'Medical Examinations'!J1889:J4223,'Medical Examinations'!Q1889:Q4223)</f>
        <v>No</v>
      </c>
      <c r="I1889" s="7" t="str">
        <f>_xlfn.XLOOKUP(A1889,'Medical Examinations'!J1889:J4223,'Medical Examinations'!S1889:S4223)</f>
        <v>Obesity</v>
      </c>
      <c r="J1889" s="7" t="str">
        <f>_xlfn.XLOOKUP(A1889,'Hospitalisation Details'!$K$2:$K$2344,'Hospitalisation Details'!$V$2:$V$2344,0)</f>
        <v>1-Dec-1990</v>
      </c>
      <c r="K1889" s="24">
        <f>_xlfn.XLOOKUP(A1889,'Hospitalisation Details'!$K$2:$K$2344,'Hospitalisation Details'!$P$2:$P$2344,0)</f>
        <v>4074.45</v>
      </c>
      <c r="L1889" s="24" t="str">
        <f>_xlfn.XLOOKUP(A1889,'Hospitalisation Details'!$K$2:$K$2344,'Hospitalisation Details'!$Q$2:$Q$2344,0)</f>
        <v>tier - 3</v>
      </c>
      <c r="M1889" s="5" t="str">
        <f>_xlfn.XLOOKUP(A1889,'Hospitalisation Details'!$K$2:$K$2344,'Hospitalisation Details'!$R$2:$R$2344,0)</f>
        <v>tier - 2</v>
      </c>
      <c r="N1889" s="5" t="str">
        <f>_xlfn.XLOOKUP(A1889,'Hospitalisation Details'!$K$2:$K$2344,'Hospitalisation Details'!$S$2:$S$2344,0)</f>
        <v>R1013</v>
      </c>
    </row>
    <row r="1890" spans="1:14" ht="15.6" x14ac:dyDescent="0.3">
      <c r="A1890" s="8" t="s">
        <v>479</v>
      </c>
      <c r="B1890" s="7" t="str">
        <f>_xlfn.XLOOKUP(A1890,'Customer Names'!E1890:E4224,'Customer Names'!H1890:H4224)</f>
        <v>Mason</v>
      </c>
      <c r="C1890" s="7">
        <v>33.479999999999997</v>
      </c>
      <c r="D1890" s="7" t="str">
        <f>_xlfn.XLOOKUP(A1890,'Medical Examinations'!J1890:J4224,'Medical Examinations'!M1890:M4224)</f>
        <v>No</v>
      </c>
      <c r="E1890" s="7" t="str">
        <f>_xlfn.XLOOKUP(A1890,'Medical Examinations'!J1890:J4224,'Medical Examinations'!N1890:N4224)</f>
        <v>No</v>
      </c>
      <c r="F1890" s="7" t="str">
        <f>_xlfn.XLOOKUP(A1890,'Medical Examinations'!J1890:J4224,'Medical Examinations'!O1890:O4224)</f>
        <v>No</v>
      </c>
      <c r="G1890" s="7">
        <v>0</v>
      </c>
      <c r="H1890" s="7" t="str">
        <f>_xlfn.XLOOKUP(A1890,'Medical Examinations'!J1890:J4224,'Medical Examinations'!Q1890:Q4224)</f>
        <v>No</v>
      </c>
      <c r="I1890" s="7" t="str">
        <f>_xlfn.XLOOKUP(A1890,'Medical Examinations'!J1890:J4224,'Medical Examinations'!S1890:S4224)</f>
        <v>Obesity</v>
      </c>
      <c r="J1890" s="7" t="str">
        <f>_xlfn.XLOOKUP(A1890,'Hospitalisation Details'!$K$2:$K$2344,'Hospitalisation Details'!$V$2:$V$2344,0)</f>
        <v>18-Oct-2002</v>
      </c>
      <c r="K1890" s="24">
        <f>_xlfn.XLOOKUP(A1890,'Hospitalisation Details'!$K$2:$K$2344,'Hospitalisation Details'!$P$2:$P$2344,0)</f>
        <v>4070.51</v>
      </c>
      <c r="L1890" s="24" t="str">
        <f>_xlfn.XLOOKUP(A1890,'Hospitalisation Details'!$K$2:$K$2344,'Hospitalisation Details'!$Q$2:$Q$2344,0)</f>
        <v>tier - 2</v>
      </c>
      <c r="M1890" s="5" t="str">
        <f>_xlfn.XLOOKUP(A1890,'Hospitalisation Details'!$K$2:$K$2344,'Hospitalisation Details'!$R$2:$R$2344,0)</f>
        <v>tier - 1</v>
      </c>
      <c r="N1890" s="5" t="str">
        <f>_xlfn.XLOOKUP(A1890,'Hospitalisation Details'!$K$2:$K$2344,'Hospitalisation Details'!$S$2:$S$2344,0)</f>
        <v>R1012</v>
      </c>
    </row>
    <row r="1891" spans="1:14" ht="15.6" x14ac:dyDescent="0.3">
      <c r="A1891" s="8" t="s">
        <v>478</v>
      </c>
      <c r="B1891" s="7" t="str">
        <f>_xlfn.XLOOKUP(A1891,'Customer Names'!E1891:E4225,'Customer Names'!H1891:H4225)</f>
        <v>Trout</v>
      </c>
      <c r="C1891" s="7">
        <v>16.510000000000002</v>
      </c>
      <c r="D1891" s="7" t="str">
        <f>_xlfn.XLOOKUP(A1891,'Medical Examinations'!J1891:J4225,'Medical Examinations'!M1891:M4225)</f>
        <v>Yes</v>
      </c>
      <c r="E1891" s="7" t="str">
        <f>_xlfn.XLOOKUP(A1891,'Medical Examinations'!J1891:J4225,'Medical Examinations'!N1891:N4225)</f>
        <v>No</v>
      </c>
      <c r="F1891" s="7" t="str">
        <f>_xlfn.XLOOKUP(A1891,'Medical Examinations'!J1891:J4225,'Medical Examinations'!O1891:O4225)</f>
        <v>Yes</v>
      </c>
      <c r="G1891" s="7">
        <v>1</v>
      </c>
      <c r="H1891" s="7" t="str">
        <f>_xlfn.XLOOKUP(A1891,'Medical Examinations'!J1891:J4225,'Medical Examinations'!Q1891:Q4225)</f>
        <v>No</v>
      </c>
      <c r="I1891" s="7" t="str">
        <f>_xlfn.XLOOKUP(A1891,'Medical Examinations'!J1891:J4225,'Medical Examinations'!S1891:S4225)</f>
        <v>Under Weight</v>
      </c>
      <c r="J1891" s="7" t="str">
        <f>_xlfn.XLOOKUP(A1891,'Hospitalisation Details'!$K$2:$K$2344,'Hospitalisation Details'!$V$2:$V$2344,0)</f>
        <v>16-Sep-1983</v>
      </c>
      <c r="K1891" s="24">
        <f>_xlfn.XLOOKUP(A1891,'Hospitalisation Details'!$K$2:$K$2344,'Hospitalisation Details'!$P$2:$P$2344,0)</f>
        <v>4070.42</v>
      </c>
      <c r="L1891" s="24" t="str">
        <f>_xlfn.XLOOKUP(A1891,'Hospitalisation Details'!$K$2:$K$2344,'Hospitalisation Details'!$Q$2:$Q$2344,0)</f>
        <v>tier - 2</v>
      </c>
      <c r="M1891" s="5" t="str">
        <f>_xlfn.XLOOKUP(A1891,'Hospitalisation Details'!$K$2:$K$2344,'Hospitalisation Details'!$R$2:$R$2344,0)</f>
        <v>tier - 1</v>
      </c>
      <c r="N1891" s="5" t="str">
        <f>_xlfn.XLOOKUP(A1891,'Hospitalisation Details'!$K$2:$K$2344,'Hospitalisation Details'!$S$2:$S$2344,0)</f>
        <v>R1013</v>
      </c>
    </row>
    <row r="1892" spans="1:14" ht="15.6" x14ac:dyDescent="0.3">
      <c r="A1892" s="8" t="s">
        <v>477</v>
      </c>
      <c r="B1892" s="7" t="str">
        <f>_xlfn.XLOOKUP(A1892,'Customer Names'!E1892:E4226,'Customer Names'!H1892:H4226)</f>
        <v>Gilbert</v>
      </c>
      <c r="C1892" s="7">
        <v>33.155000000000001</v>
      </c>
      <c r="D1892" s="7" t="str">
        <f>_xlfn.XLOOKUP(A1892,'Medical Examinations'!J1892:J4226,'Medical Examinations'!M1892:M4226)</f>
        <v>Yes</v>
      </c>
      <c r="E1892" s="7" t="str">
        <f>_xlfn.XLOOKUP(A1892,'Medical Examinations'!J1892:J4226,'Medical Examinations'!N1892:N4226)</f>
        <v>No</v>
      </c>
      <c r="F1892" s="7" t="str">
        <f>_xlfn.XLOOKUP(A1892,'Medical Examinations'!J1892:J4226,'Medical Examinations'!O1892:O4226)</f>
        <v>No</v>
      </c>
      <c r="G1892" s="7">
        <v>1</v>
      </c>
      <c r="H1892" s="7" t="str">
        <f>_xlfn.XLOOKUP(A1892,'Medical Examinations'!J1892:J4226,'Medical Examinations'!Q1892:Q4226)</f>
        <v>No</v>
      </c>
      <c r="I1892" s="7" t="str">
        <f>_xlfn.XLOOKUP(A1892,'Medical Examinations'!J1892:J4226,'Medical Examinations'!S1892:S4226)</f>
        <v>Obesity</v>
      </c>
      <c r="J1892" s="7" t="str">
        <f>_xlfn.XLOOKUP(A1892,'Hospitalisation Details'!$K$2:$K$2344,'Hospitalisation Details'!$V$2:$V$2344,0)</f>
        <v>14-Sep-1995</v>
      </c>
      <c r="K1892" s="24">
        <f>_xlfn.XLOOKUP(A1892,'Hospitalisation Details'!$K$2:$K$2344,'Hospitalisation Details'!$P$2:$P$2344,0)</f>
        <v>4058.71</v>
      </c>
      <c r="L1892" s="24" t="str">
        <f>_xlfn.XLOOKUP(A1892,'Hospitalisation Details'!$K$2:$K$2344,'Hospitalisation Details'!$Q$2:$Q$2344,0)</f>
        <v>tier - 3</v>
      </c>
      <c r="M1892" s="5" t="str">
        <f>_xlfn.XLOOKUP(A1892,'Hospitalisation Details'!$K$2:$K$2344,'Hospitalisation Details'!$R$2:$R$2344,0)</f>
        <v>tier - 3</v>
      </c>
      <c r="N1892" s="5" t="str">
        <f>_xlfn.XLOOKUP(A1892,'Hospitalisation Details'!$K$2:$K$2344,'Hospitalisation Details'!$S$2:$S$2344,0)</f>
        <v>R1012</v>
      </c>
    </row>
    <row r="1893" spans="1:14" ht="15.6" x14ac:dyDescent="0.3">
      <c r="A1893" s="8" t="s">
        <v>476</v>
      </c>
      <c r="B1893" s="7" t="str">
        <f>_xlfn.XLOOKUP(A1893,'Customer Names'!E1893:E4227,'Customer Names'!H1893:H4227)</f>
        <v>Chong</v>
      </c>
      <c r="C1893" s="7">
        <v>37.29</v>
      </c>
      <c r="D1893" s="7" t="str">
        <f>_xlfn.XLOOKUP(A1893,'Medical Examinations'!J1893:J4227,'Medical Examinations'!M1893:M4227)</f>
        <v>No</v>
      </c>
      <c r="E1893" s="7" t="str">
        <f>_xlfn.XLOOKUP(A1893,'Medical Examinations'!J1893:J4227,'Medical Examinations'!N1893:N4227)</f>
        <v>No</v>
      </c>
      <c r="F1893" s="7" t="str">
        <f>_xlfn.XLOOKUP(A1893,'Medical Examinations'!J1893:J4227,'Medical Examinations'!O1893:O4227)</f>
        <v>Yes</v>
      </c>
      <c r="G1893" s="7">
        <v>1</v>
      </c>
      <c r="H1893" s="7" t="str">
        <f>_xlfn.XLOOKUP(A1893,'Medical Examinations'!J1893:J4227,'Medical Examinations'!Q1893:Q4227)</f>
        <v>No</v>
      </c>
      <c r="I1893" s="7" t="str">
        <f>_xlfn.XLOOKUP(A1893,'Medical Examinations'!J1893:J4227,'Medical Examinations'!S1893:S4227)</f>
        <v>Obesity</v>
      </c>
      <c r="J1893" s="7" t="str">
        <f>_xlfn.XLOOKUP(A1893,'Hospitalisation Details'!$K$2:$K$2344,'Hospitalisation Details'!$V$2:$V$2344,0)</f>
        <v>13-Aug-1993</v>
      </c>
      <c r="K1893" s="24">
        <f>_xlfn.XLOOKUP(A1893,'Hospitalisation Details'!$K$2:$K$2344,'Hospitalisation Details'!$P$2:$P$2344,0)</f>
        <v>4058.12</v>
      </c>
      <c r="L1893" s="24" t="str">
        <f>_xlfn.XLOOKUP(A1893,'Hospitalisation Details'!$K$2:$K$2344,'Hospitalisation Details'!$Q$2:$Q$2344,0)</f>
        <v>tier - 2</v>
      </c>
      <c r="M1893" s="5" t="str">
        <f>_xlfn.XLOOKUP(A1893,'Hospitalisation Details'!$K$2:$K$2344,'Hospitalisation Details'!$R$2:$R$2344,0)</f>
        <v>tier - 1</v>
      </c>
      <c r="N1893" s="5" t="str">
        <f>_xlfn.XLOOKUP(A1893,'Hospitalisation Details'!$K$2:$K$2344,'Hospitalisation Details'!$S$2:$S$2344,0)</f>
        <v>R1013</v>
      </c>
    </row>
    <row r="1894" spans="1:14" ht="15.6" x14ac:dyDescent="0.3">
      <c r="A1894" s="8" t="s">
        <v>475</v>
      </c>
      <c r="B1894" s="7" t="str">
        <f>_xlfn.XLOOKUP(A1894,'Customer Names'!E1894:E4228,'Customer Names'!H1894:H4228)</f>
        <v>Henry</v>
      </c>
      <c r="C1894" s="7">
        <v>20.23</v>
      </c>
      <c r="D1894" s="7" t="str">
        <f>_xlfn.XLOOKUP(A1894,'Medical Examinations'!J1894:J4228,'Medical Examinations'!M1894:M4228)</f>
        <v>Yes</v>
      </c>
      <c r="E1894" s="7" t="str">
        <f>_xlfn.XLOOKUP(A1894,'Medical Examinations'!J1894:J4228,'Medical Examinations'!N1894:N4228)</f>
        <v>No</v>
      </c>
      <c r="F1894" s="7" t="str">
        <f>_xlfn.XLOOKUP(A1894,'Medical Examinations'!J1894:J4228,'Medical Examinations'!O1894:O4228)</f>
        <v>No</v>
      </c>
      <c r="G1894" s="7">
        <v>1</v>
      </c>
      <c r="H1894" s="7" t="str">
        <f>_xlfn.XLOOKUP(A1894,'Medical Examinations'!J1894:J4228,'Medical Examinations'!Q1894:Q4228)</f>
        <v>No</v>
      </c>
      <c r="I1894" s="7" t="str">
        <f>_xlfn.XLOOKUP(A1894,'Medical Examinations'!J1894:J4228,'Medical Examinations'!S1894:S4228)</f>
        <v>Normal Weight</v>
      </c>
      <c r="J1894" s="7" t="str">
        <f>_xlfn.XLOOKUP(A1894,'Hospitalisation Details'!$K$2:$K$2344,'Hospitalisation Details'!$V$2:$V$2344,0)</f>
        <v>30-Nov-1988</v>
      </c>
      <c r="K1894" s="24">
        <f>_xlfn.XLOOKUP(A1894,'Hospitalisation Details'!$K$2:$K$2344,'Hospitalisation Details'!$P$2:$P$2344,0)</f>
        <v>4047.94</v>
      </c>
      <c r="L1894" s="24" t="str">
        <f>_xlfn.XLOOKUP(A1894,'Hospitalisation Details'!$K$2:$K$2344,'Hospitalisation Details'!$Q$2:$Q$2344,0)</f>
        <v>tier - 2</v>
      </c>
      <c r="M1894" s="5" t="str">
        <f>_xlfn.XLOOKUP(A1894,'Hospitalisation Details'!$K$2:$K$2344,'Hospitalisation Details'!$R$2:$R$2344,0)</f>
        <v>tier - 1</v>
      </c>
      <c r="N1894" s="5" t="str">
        <f>_xlfn.XLOOKUP(A1894,'Hospitalisation Details'!$K$2:$K$2344,'Hospitalisation Details'!$S$2:$S$2344,0)</f>
        <v>R1013</v>
      </c>
    </row>
    <row r="1895" spans="1:14" ht="15.6" x14ac:dyDescent="0.3">
      <c r="A1895" s="8" t="s">
        <v>474</v>
      </c>
      <c r="B1895" s="7" t="str">
        <f>_xlfn.XLOOKUP(A1895,'Customer Names'!E1895:E4229,'Customer Names'!H1895:H4229)</f>
        <v>Brenneman</v>
      </c>
      <c r="C1895" s="7">
        <v>28.975000000000001</v>
      </c>
      <c r="D1895" s="7" t="str">
        <f>_xlfn.XLOOKUP(A1895,'Medical Examinations'!J1895:J4229,'Medical Examinations'!M1895:M4229)</f>
        <v>No</v>
      </c>
      <c r="E1895" s="7" t="str">
        <f>_xlfn.XLOOKUP(A1895,'Medical Examinations'!J1895:J4229,'Medical Examinations'!N1895:N4229)</f>
        <v>No</v>
      </c>
      <c r="F1895" s="7" t="str">
        <f>_xlfn.XLOOKUP(A1895,'Medical Examinations'!J1895:J4229,'Medical Examinations'!O1895:O4229)</f>
        <v>Yes</v>
      </c>
      <c r="G1895" s="7">
        <v>1</v>
      </c>
      <c r="H1895" s="7" t="str">
        <f>_xlfn.XLOOKUP(A1895,'Medical Examinations'!J1895:J4229,'Medical Examinations'!Q1895:Q4229)</f>
        <v>No</v>
      </c>
      <c r="I1895" s="7" t="str">
        <f>_xlfn.XLOOKUP(A1895,'Medical Examinations'!J1895:J4229,'Medical Examinations'!S1895:S4229)</f>
        <v>Over Weight</v>
      </c>
      <c r="J1895" s="7" t="str">
        <f>_xlfn.XLOOKUP(A1895,'Hospitalisation Details'!$K$2:$K$2344,'Hospitalisation Details'!$V$2:$V$2344,0)</f>
        <v>26-Dec-1993</v>
      </c>
      <c r="K1895" s="24">
        <f>_xlfn.XLOOKUP(A1895,'Hospitalisation Details'!$K$2:$K$2344,'Hospitalisation Details'!$P$2:$P$2344,0)</f>
        <v>4040.56</v>
      </c>
      <c r="L1895" s="24" t="str">
        <f>_xlfn.XLOOKUP(A1895,'Hospitalisation Details'!$K$2:$K$2344,'Hospitalisation Details'!$Q$2:$Q$2344,0)</f>
        <v>tier - 3</v>
      </c>
      <c r="M1895" s="5" t="str">
        <f>_xlfn.XLOOKUP(A1895,'Hospitalisation Details'!$K$2:$K$2344,'Hospitalisation Details'!$R$2:$R$2344,0)</f>
        <v>tier - 3</v>
      </c>
      <c r="N1895" s="5" t="str">
        <f>_xlfn.XLOOKUP(A1895,'Hospitalisation Details'!$K$2:$K$2344,'Hospitalisation Details'!$S$2:$S$2344,0)</f>
        <v>R1015</v>
      </c>
    </row>
    <row r="1896" spans="1:14" ht="15.6" x14ac:dyDescent="0.3">
      <c r="A1896" s="8" t="s">
        <v>473</v>
      </c>
      <c r="B1896" s="7" t="str">
        <f>_xlfn.XLOOKUP(A1896,'Customer Names'!E1896:E4230,'Customer Names'!H1896:H4230)</f>
        <v>Kemp</v>
      </c>
      <c r="C1896" s="7">
        <v>16.420000000000002</v>
      </c>
      <c r="D1896" s="7" t="str">
        <f>_xlfn.XLOOKUP(A1896,'Medical Examinations'!J1896:J4230,'Medical Examinations'!M1896:M4230)</f>
        <v>Yes</v>
      </c>
      <c r="E1896" s="7" t="str">
        <f>_xlfn.XLOOKUP(A1896,'Medical Examinations'!J1896:J4230,'Medical Examinations'!N1896:N4230)</f>
        <v>No</v>
      </c>
      <c r="F1896" s="7" t="str">
        <f>_xlfn.XLOOKUP(A1896,'Medical Examinations'!J1896:J4230,'Medical Examinations'!O1896:O4230)</f>
        <v>Yes</v>
      </c>
      <c r="G1896" s="7">
        <v>1</v>
      </c>
      <c r="H1896" s="7" t="str">
        <f>_xlfn.XLOOKUP(A1896,'Medical Examinations'!J1896:J4230,'Medical Examinations'!Q1896:Q4230)</f>
        <v>No</v>
      </c>
      <c r="I1896" s="7" t="str">
        <f>_xlfn.XLOOKUP(A1896,'Medical Examinations'!J1896:J4230,'Medical Examinations'!S1896:S4230)</f>
        <v>Under Weight</v>
      </c>
      <c r="J1896" s="7" t="str">
        <f>_xlfn.XLOOKUP(A1896,'Hospitalisation Details'!$K$2:$K$2344,'Hospitalisation Details'!$V$2:$V$2344,0)</f>
        <v>10-Nov-1983</v>
      </c>
      <c r="K1896" s="24">
        <f>_xlfn.XLOOKUP(A1896,'Hospitalisation Details'!$K$2:$K$2344,'Hospitalisation Details'!$P$2:$P$2344,0)</f>
        <v>4039.9</v>
      </c>
      <c r="L1896" s="24" t="str">
        <f>_xlfn.XLOOKUP(A1896,'Hospitalisation Details'!$K$2:$K$2344,'Hospitalisation Details'!$Q$2:$Q$2344,0)</f>
        <v>tier - 2</v>
      </c>
      <c r="M1896" s="5" t="str">
        <f>_xlfn.XLOOKUP(A1896,'Hospitalisation Details'!$K$2:$K$2344,'Hospitalisation Details'!$R$2:$R$2344,0)</f>
        <v>tier - 1</v>
      </c>
      <c r="N1896" s="5" t="str">
        <f>_xlfn.XLOOKUP(A1896,'Hospitalisation Details'!$K$2:$K$2344,'Hospitalisation Details'!$S$2:$S$2344,0)</f>
        <v>R1013</v>
      </c>
    </row>
    <row r="1897" spans="1:14" ht="15.6" x14ac:dyDescent="0.3">
      <c r="A1897" s="8" t="s">
        <v>472</v>
      </c>
      <c r="B1897" s="7" t="str">
        <f>_xlfn.XLOOKUP(A1897,'Customer Names'!E1897:E4231,'Customer Names'!H1897:H4231)</f>
        <v>Wilson</v>
      </c>
      <c r="C1897" s="7">
        <v>17.559999999999999</v>
      </c>
      <c r="D1897" s="7" t="str">
        <f>_xlfn.XLOOKUP(A1897,'Medical Examinations'!J1897:J4231,'Medical Examinations'!M1897:M4231)</f>
        <v>No</v>
      </c>
      <c r="E1897" s="7" t="str">
        <f>_xlfn.XLOOKUP(A1897,'Medical Examinations'!J1897:J4231,'Medical Examinations'!N1897:N4231)</f>
        <v>No</v>
      </c>
      <c r="F1897" s="7" t="str">
        <f>_xlfn.XLOOKUP(A1897,'Medical Examinations'!J1897:J4231,'Medical Examinations'!O1897:O4231)</f>
        <v>No</v>
      </c>
      <c r="G1897" s="7">
        <v>1</v>
      </c>
      <c r="H1897" s="7" t="str">
        <f>_xlfn.XLOOKUP(A1897,'Medical Examinations'!J1897:J4231,'Medical Examinations'!Q1897:Q4231)</f>
        <v>No</v>
      </c>
      <c r="I1897" s="7" t="str">
        <f>_xlfn.XLOOKUP(A1897,'Medical Examinations'!J1897:J4231,'Medical Examinations'!S1897:S4231)</f>
        <v>Under Weight</v>
      </c>
      <c r="J1897" s="7" t="str">
        <f>_xlfn.XLOOKUP(A1897,'Hospitalisation Details'!$K$2:$K$2344,'Hospitalisation Details'!$V$2:$V$2344,0)</f>
        <v>7-Jul-1984</v>
      </c>
      <c r="K1897" s="24">
        <f>_xlfn.XLOOKUP(A1897,'Hospitalisation Details'!$K$2:$K$2344,'Hospitalisation Details'!$P$2:$P$2344,0)</f>
        <v>4038.41</v>
      </c>
      <c r="L1897" s="24" t="str">
        <f>_xlfn.XLOOKUP(A1897,'Hospitalisation Details'!$K$2:$K$2344,'Hospitalisation Details'!$Q$2:$Q$2344,0)</f>
        <v>tier - 2</v>
      </c>
      <c r="M1897" s="5" t="str">
        <f>_xlfn.XLOOKUP(A1897,'Hospitalisation Details'!$K$2:$K$2344,'Hospitalisation Details'!$R$2:$R$2344,0)</f>
        <v>tier - 1</v>
      </c>
      <c r="N1897" s="5" t="str">
        <f>_xlfn.XLOOKUP(A1897,'Hospitalisation Details'!$K$2:$K$2344,'Hospitalisation Details'!$S$2:$S$2344,0)</f>
        <v>R1013</v>
      </c>
    </row>
    <row r="1898" spans="1:14" ht="15.6" x14ac:dyDescent="0.3">
      <c r="A1898" s="8" t="s">
        <v>471</v>
      </c>
      <c r="B1898" s="7" t="str">
        <f>_xlfn.XLOOKUP(A1898,'Customer Names'!E1898:E4232,'Customer Names'!H1898:H4232)</f>
        <v>Hillyard</v>
      </c>
      <c r="C1898" s="7">
        <v>24.13</v>
      </c>
      <c r="D1898" s="7" t="str">
        <f>_xlfn.XLOOKUP(A1898,'Medical Examinations'!J1898:J4232,'Medical Examinations'!M1898:M4232)</f>
        <v>No</v>
      </c>
      <c r="E1898" s="7" t="str">
        <f>_xlfn.XLOOKUP(A1898,'Medical Examinations'!J1898:J4232,'Medical Examinations'!N1898:N4232)</f>
        <v>No</v>
      </c>
      <c r="F1898" s="7" t="str">
        <f>_xlfn.XLOOKUP(A1898,'Medical Examinations'!J1898:J4232,'Medical Examinations'!O1898:O4232)</f>
        <v>No</v>
      </c>
      <c r="G1898" s="7">
        <v>1</v>
      </c>
      <c r="H1898" s="7" t="str">
        <f>_xlfn.XLOOKUP(A1898,'Medical Examinations'!J1898:J4232,'Medical Examinations'!Q1898:Q4232)</f>
        <v>No</v>
      </c>
      <c r="I1898" s="7" t="str">
        <f>_xlfn.XLOOKUP(A1898,'Medical Examinations'!J1898:J4232,'Medical Examinations'!S1898:S4232)</f>
        <v>Normal Weight</v>
      </c>
      <c r="J1898" s="7" t="str">
        <f>_xlfn.XLOOKUP(A1898,'Hospitalisation Details'!$K$2:$K$2344,'Hospitalisation Details'!$V$2:$V$2344,0)</f>
        <v>11-Oct-1992</v>
      </c>
      <c r="K1898" s="24">
        <f>_xlfn.XLOOKUP(A1898,'Hospitalisation Details'!$K$2:$K$2344,'Hospitalisation Details'!$P$2:$P$2344,0)</f>
        <v>4032.24</v>
      </c>
      <c r="L1898" s="24" t="str">
        <f>_xlfn.XLOOKUP(A1898,'Hospitalisation Details'!$K$2:$K$2344,'Hospitalisation Details'!$Q$2:$Q$2344,0)</f>
        <v>tier - 3</v>
      </c>
      <c r="M1898" s="5" t="str">
        <f>_xlfn.XLOOKUP(A1898,'Hospitalisation Details'!$K$2:$K$2344,'Hospitalisation Details'!$R$2:$R$2344,0)</f>
        <v>tier - 3</v>
      </c>
      <c r="N1898" s="5" t="str">
        <f>_xlfn.XLOOKUP(A1898,'Hospitalisation Details'!$K$2:$K$2344,'Hospitalisation Details'!$S$2:$S$2344,0)</f>
        <v>R1012</v>
      </c>
    </row>
    <row r="1899" spans="1:14" ht="15.6" x14ac:dyDescent="0.3">
      <c r="A1899" s="8" t="s">
        <v>470</v>
      </c>
      <c r="B1899" s="7" t="str">
        <f>_xlfn.XLOOKUP(A1899,'Customer Names'!E1899:E4233,'Customer Names'!H1899:H4233)</f>
        <v>Turner</v>
      </c>
      <c r="C1899" s="7">
        <v>19.95</v>
      </c>
      <c r="D1899" s="7" t="str">
        <f>_xlfn.XLOOKUP(A1899,'Medical Examinations'!J1899:J4233,'Medical Examinations'!M1899:M4233)</f>
        <v>No</v>
      </c>
      <c r="E1899" s="7" t="str">
        <f>_xlfn.XLOOKUP(A1899,'Medical Examinations'!J1899:J4233,'Medical Examinations'!N1899:N4233)</f>
        <v>yes</v>
      </c>
      <c r="F1899" s="7" t="str">
        <f>_xlfn.XLOOKUP(A1899,'Medical Examinations'!J1899:J4233,'Medical Examinations'!O1899:O4233)</f>
        <v>No</v>
      </c>
      <c r="G1899" s="7">
        <v>2</v>
      </c>
      <c r="H1899" s="7" t="str">
        <f>_xlfn.XLOOKUP(A1899,'Medical Examinations'!J1899:J4233,'Medical Examinations'!Q1899:Q4233)</f>
        <v>No</v>
      </c>
      <c r="I1899" s="7" t="str">
        <f>_xlfn.XLOOKUP(A1899,'Medical Examinations'!J1899:J4233,'Medical Examinations'!S1899:S4233)</f>
        <v>Normal Weight</v>
      </c>
      <c r="J1899" s="7" t="str">
        <f>_xlfn.XLOOKUP(A1899,'Hospitalisation Details'!$K$2:$K$2344,'Hospitalisation Details'!$V$2:$V$2344,0)</f>
        <v>13-Sep-2000</v>
      </c>
      <c r="K1899" s="24">
        <f>_xlfn.XLOOKUP(A1899,'Hospitalisation Details'!$K$2:$K$2344,'Hospitalisation Details'!$P$2:$P$2344,0)</f>
        <v>4005.42</v>
      </c>
      <c r="L1899" s="24" t="str">
        <f>_xlfn.XLOOKUP(A1899,'Hospitalisation Details'!$K$2:$K$2344,'Hospitalisation Details'!$Q$2:$Q$2344,0)</f>
        <v>tier - 2</v>
      </c>
      <c r="M1899" s="5" t="str">
        <f>_xlfn.XLOOKUP(A1899,'Hospitalisation Details'!$K$2:$K$2344,'Hospitalisation Details'!$R$2:$R$2344,0)</f>
        <v>tier - 1</v>
      </c>
      <c r="N1899" s="5" t="str">
        <f>_xlfn.XLOOKUP(A1899,'Hospitalisation Details'!$K$2:$K$2344,'Hospitalisation Details'!$S$2:$S$2344,0)</f>
        <v>R1015</v>
      </c>
    </row>
    <row r="1900" spans="1:14" ht="15.6" x14ac:dyDescent="0.3">
      <c r="A1900" s="8" t="s">
        <v>469</v>
      </c>
      <c r="B1900" s="7" t="str">
        <f>_xlfn.XLOOKUP(A1900,'Customer Names'!E1900:E4234,'Customer Names'!H1900:H4234)</f>
        <v>Benestad</v>
      </c>
      <c r="C1900" s="7">
        <v>21.24</v>
      </c>
      <c r="D1900" s="7" t="str">
        <f>_xlfn.XLOOKUP(A1900,'Medical Examinations'!J1900:J4234,'Medical Examinations'!M1900:M4234)</f>
        <v>No</v>
      </c>
      <c r="E1900" s="7" t="str">
        <f>_xlfn.XLOOKUP(A1900,'Medical Examinations'!J1900:J4234,'Medical Examinations'!N1900:N4234)</f>
        <v>No</v>
      </c>
      <c r="F1900" s="7" t="str">
        <f>_xlfn.XLOOKUP(A1900,'Medical Examinations'!J1900:J4234,'Medical Examinations'!O1900:O4234)</f>
        <v>No</v>
      </c>
      <c r="G1900" s="7">
        <v>0</v>
      </c>
      <c r="H1900" s="7" t="str">
        <f>_xlfn.XLOOKUP(A1900,'Medical Examinations'!J1900:J4234,'Medical Examinations'!Q1900:Q4234)</f>
        <v>No</v>
      </c>
      <c r="I1900" s="7" t="str">
        <f>_xlfn.XLOOKUP(A1900,'Medical Examinations'!J1900:J4234,'Medical Examinations'!S1900:S4234)</f>
        <v>Normal Weight</v>
      </c>
      <c r="J1900" s="7" t="str">
        <f>_xlfn.XLOOKUP(A1900,'Hospitalisation Details'!$K$2:$K$2344,'Hospitalisation Details'!$V$2:$V$2344,0)</f>
        <v>10-Jul-1989</v>
      </c>
      <c r="K1900" s="24">
        <f>_xlfn.XLOOKUP(A1900,'Hospitalisation Details'!$K$2:$K$2344,'Hospitalisation Details'!$P$2:$P$2344,0)</f>
        <v>4002.36</v>
      </c>
      <c r="L1900" s="24" t="str">
        <f>_xlfn.XLOOKUP(A1900,'Hospitalisation Details'!$K$2:$K$2344,'Hospitalisation Details'!$Q$2:$Q$2344,0)</f>
        <v>tier - 2</v>
      </c>
      <c r="M1900" s="5" t="str">
        <f>_xlfn.XLOOKUP(A1900,'Hospitalisation Details'!$K$2:$K$2344,'Hospitalisation Details'!$R$2:$R$2344,0)</f>
        <v>tier - 1</v>
      </c>
      <c r="N1900" s="5" t="str">
        <f>_xlfn.XLOOKUP(A1900,'Hospitalisation Details'!$K$2:$K$2344,'Hospitalisation Details'!$S$2:$S$2344,0)</f>
        <v>R1013</v>
      </c>
    </row>
    <row r="1901" spans="1:14" ht="15.6" x14ac:dyDescent="0.3">
      <c r="A1901" s="8" t="s">
        <v>468</v>
      </c>
      <c r="B1901" s="7" t="str">
        <f>_xlfn.XLOOKUP(A1901,'Customer Names'!E1901:E4235,'Customer Names'!H1901:H4235)</f>
        <v>Gonzales</v>
      </c>
      <c r="C1901" s="7">
        <v>44.22</v>
      </c>
      <c r="D1901" s="7" t="str">
        <f>_xlfn.XLOOKUP(A1901,'Medical Examinations'!J1901:J4235,'Medical Examinations'!M1901:M4235)</f>
        <v>No</v>
      </c>
      <c r="E1901" s="7" t="str">
        <f>_xlfn.XLOOKUP(A1901,'Medical Examinations'!J1901:J4235,'Medical Examinations'!N1901:N4235)</f>
        <v>No</v>
      </c>
      <c r="F1901" s="7" t="str">
        <f>_xlfn.XLOOKUP(A1901,'Medical Examinations'!J1901:J4235,'Medical Examinations'!O1901:O4235)</f>
        <v>No</v>
      </c>
      <c r="G1901" s="7">
        <v>0</v>
      </c>
      <c r="H1901" s="7" t="str">
        <f>_xlfn.XLOOKUP(A1901,'Medical Examinations'!J1901:J4235,'Medical Examinations'!Q1901:Q4235)</f>
        <v>No</v>
      </c>
      <c r="I1901" s="7" t="str">
        <f>_xlfn.XLOOKUP(A1901,'Medical Examinations'!J1901:J4235,'Medical Examinations'!S1901:S4235)</f>
        <v>Obesity</v>
      </c>
      <c r="J1901" s="7" t="str">
        <f>_xlfn.XLOOKUP(A1901,'Hospitalisation Details'!$K$2:$K$2344,'Hospitalisation Details'!$V$2:$V$2344,0)</f>
        <v>1-Nov-1990</v>
      </c>
      <c r="K1901" s="24">
        <f>_xlfn.XLOOKUP(A1901,'Hospitalisation Details'!$K$2:$K$2344,'Hospitalisation Details'!$P$2:$P$2344,0)</f>
        <v>3994.18</v>
      </c>
      <c r="L1901" s="24" t="str">
        <f>_xlfn.XLOOKUP(A1901,'Hospitalisation Details'!$K$2:$K$2344,'Hospitalisation Details'!$Q$2:$Q$2344,0)</f>
        <v>tier - 2</v>
      </c>
      <c r="M1901" s="5" t="str">
        <f>_xlfn.XLOOKUP(A1901,'Hospitalisation Details'!$K$2:$K$2344,'Hospitalisation Details'!$R$2:$R$2344,0)</f>
        <v>tier - 2</v>
      </c>
      <c r="N1901" s="5" t="str">
        <f>_xlfn.XLOOKUP(A1901,'Hospitalisation Details'!$K$2:$K$2344,'Hospitalisation Details'!$S$2:$S$2344,0)</f>
        <v>R1013</v>
      </c>
    </row>
    <row r="1902" spans="1:14" ht="15.6" x14ac:dyDescent="0.3">
      <c r="A1902" s="8" t="s">
        <v>467</v>
      </c>
      <c r="B1902" s="7" t="str">
        <f>_xlfn.XLOOKUP(A1902,'Customer Names'!E1902:E4236,'Customer Names'!H1902:H4236)</f>
        <v>Newman</v>
      </c>
      <c r="C1902" s="7">
        <v>41.1</v>
      </c>
      <c r="D1902" s="7" t="str">
        <f>_xlfn.XLOOKUP(A1902,'Medical Examinations'!J1902:J4236,'Medical Examinations'!M1902:M4236)</f>
        <v>No</v>
      </c>
      <c r="E1902" s="7" t="str">
        <f>_xlfn.XLOOKUP(A1902,'Medical Examinations'!J1902:J4236,'Medical Examinations'!N1902:N4236)</f>
        <v>No</v>
      </c>
      <c r="F1902" s="7" t="str">
        <f>_xlfn.XLOOKUP(A1902,'Medical Examinations'!J1902:J4236,'Medical Examinations'!O1902:O4236)</f>
        <v>No</v>
      </c>
      <c r="G1902" s="7">
        <v>0</v>
      </c>
      <c r="H1902" s="7" t="str">
        <f>_xlfn.XLOOKUP(A1902,'Medical Examinations'!J1902:J4236,'Medical Examinations'!Q1902:Q4236)</f>
        <v>No</v>
      </c>
      <c r="I1902" s="7" t="str">
        <f>_xlfn.XLOOKUP(A1902,'Medical Examinations'!J1902:J4236,'Medical Examinations'!S1902:S4236)</f>
        <v>Obesity</v>
      </c>
      <c r="J1902" s="7" t="str">
        <f>_xlfn.XLOOKUP(A1902,'Hospitalisation Details'!$K$2:$K$2344,'Hospitalisation Details'!$V$2:$V$2344,0)</f>
        <v>22-Nov-1990</v>
      </c>
      <c r="K1902" s="24">
        <f>_xlfn.XLOOKUP(A1902,'Hospitalisation Details'!$K$2:$K$2344,'Hospitalisation Details'!$P$2:$P$2344,0)</f>
        <v>3989.84</v>
      </c>
      <c r="L1902" s="24" t="str">
        <f>_xlfn.XLOOKUP(A1902,'Hospitalisation Details'!$K$2:$K$2344,'Hospitalisation Details'!$Q$2:$Q$2344,0)</f>
        <v>tier - 2</v>
      </c>
      <c r="M1902" s="5" t="str">
        <f>_xlfn.XLOOKUP(A1902,'Hospitalisation Details'!$K$2:$K$2344,'Hospitalisation Details'!$R$2:$R$2344,0)</f>
        <v>tier - 2</v>
      </c>
      <c r="N1902" s="5" t="str">
        <f>_xlfn.XLOOKUP(A1902,'Hospitalisation Details'!$K$2:$K$2344,'Hospitalisation Details'!$S$2:$S$2344,0)</f>
        <v>R1011</v>
      </c>
    </row>
    <row r="1903" spans="1:14" ht="15.6" x14ac:dyDescent="0.3">
      <c r="A1903" s="8" t="s">
        <v>466</v>
      </c>
      <c r="B1903" s="7" t="str">
        <f>_xlfn.XLOOKUP(A1903,'Customer Names'!E1903:E4237,'Customer Names'!H1903:H4237)</f>
        <v>Sayre</v>
      </c>
      <c r="C1903" s="7">
        <v>34.200000000000003</v>
      </c>
      <c r="D1903" s="7" t="str">
        <f>_xlfn.XLOOKUP(A1903,'Medical Examinations'!J1903:J4237,'Medical Examinations'!M1903:M4237)</f>
        <v>Yes</v>
      </c>
      <c r="E1903" s="7" t="str">
        <f>_xlfn.XLOOKUP(A1903,'Medical Examinations'!J1903:J4237,'Medical Examinations'!N1903:N4237)</f>
        <v>No</v>
      </c>
      <c r="F1903" s="7" t="str">
        <f>_xlfn.XLOOKUP(A1903,'Medical Examinations'!J1903:J4237,'Medical Examinations'!O1903:O4237)</f>
        <v>No</v>
      </c>
      <c r="G1903" s="7">
        <v>0</v>
      </c>
      <c r="H1903" s="7" t="str">
        <f>_xlfn.XLOOKUP(A1903,'Medical Examinations'!J1903:J4237,'Medical Examinations'!Q1903:Q4237)</f>
        <v>No</v>
      </c>
      <c r="I1903" s="7" t="str">
        <f>_xlfn.XLOOKUP(A1903,'Medical Examinations'!J1903:J4237,'Medical Examinations'!S1903:S4237)</f>
        <v>Obesity</v>
      </c>
      <c r="J1903" s="7" t="str">
        <f>_xlfn.XLOOKUP(A1903,'Hospitalisation Details'!$K$2:$K$2344,'Hospitalisation Details'!$V$2:$V$2344,0)</f>
        <v>8-Sep-1996</v>
      </c>
      <c r="K1903" s="24">
        <f>_xlfn.XLOOKUP(A1903,'Hospitalisation Details'!$K$2:$K$2344,'Hospitalisation Details'!$P$2:$P$2344,0)</f>
        <v>3987.93</v>
      </c>
      <c r="L1903" s="24" t="str">
        <f>_xlfn.XLOOKUP(A1903,'Hospitalisation Details'!$K$2:$K$2344,'Hospitalisation Details'!$Q$2:$Q$2344,0)</f>
        <v>tier - 2</v>
      </c>
      <c r="M1903" s="5" t="str">
        <f>_xlfn.XLOOKUP(A1903,'Hospitalisation Details'!$K$2:$K$2344,'Hospitalisation Details'!$R$2:$R$2344,0)</f>
        <v>tier - 2</v>
      </c>
      <c r="N1903" s="5" t="str">
        <f>_xlfn.XLOOKUP(A1903,'Hospitalisation Details'!$K$2:$K$2344,'Hospitalisation Details'!$S$2:$S$2344,0)</f>
        <v>R1011</v>
      </c>
    </row>
    <row r="1904" spans="1:14" ht="15.6" x14ac:dyDescent="0.3">
      <c r="A1904" s="8" t="s">
        <v>465</v>
      </c>
      <c r="B1904" s="7" t="str">
        <f>_xlfn.XLOOKUP(A1904,'Customer Names'!E1904:E4238,'Customer Names'!H1904:H4238)</f>
        <v>Panke</v>
      </c>
      <c r="C1904" s="7">
        <v>29.92</v>
      </c>
      <c r="D1904" s="7" t="str">
        <f>_xlfn.XLOOKUP(A1904,'Medical Examinations'!J1904:J4238,'Medical Examinations'!M1904:M4238)</f>
        <v>Yes</v>
      </c>
      <c r="E1904" s="7" t="str">
        <f>_xlfn.XLOOKUP(A1904,'Medical Examinations'!J1904:J4238,'Medical Examinations'!N1904:N4238)</f>
        <v>No</v>
      </c>
      <c r="F1904" s="7" t="str">
        <f>_xlfn.XLOOKUP(A1904,'Medical Examinations'!J1904:J4238,'Medical Examinations'!O1904:O4238)</f>
        <v>No</v>
      </c>
      <c r="G1904" s="7">
        <v>0</v>
      </c>
      <c r="H1904" s="7" t="str">
        <f>_xlfn.XLOOKUP(A1904,'Medical Examinations'!J1904:J4238,'Medical Examinations'!Q1904:Q4238)</f>
        <v>No</v>
      </c>
      <c r="I1904" s="7" t="str">
        <f>_xlfn.XLOOKUP(A1904,'Medical Examinations'!J1904:J4238,'Medical Examinations'!S1904:S4238)</f>
        <v>Over Weight</v>
      </c>
      <c r="J1904" s="7" t="str">
        <f>_xlfn.XLOOKUP(A1904,'Hospitalisation Details'!$K$2:$K$2344,'Hospitalisation Details'!$V$2:$V$2344,0)</f>
        <v>17-Aug-1996</v>
      </c>
      <c r="K1904" s="24">
        <f>_xlfn.XLOOKUP(A1904,'Hospitalisation Details'!$K$2:$K$2344,'Hospitalisation Details'!$P$2:$P$2344,0)</f>
        <v>3981.98</v>
      </c>
      <c r="L1904" s="24" t="str">
        <f>_xlfn.XLOOKUP(A1904,'Hospitalisation Details'!$K$2:$K$2344,'Hospitalisation Details'!$Q$2:$Q$2344,0)</f>
        <v>tier - 2</v>
      </c>
      <c r="M1904" s="5" t="str">
        <f>_xlfn.XLOOKUP(A1904,'Hospitalisation Details'!$K$2:$K$2344,'Hospitalisation Details'!$R$2:$R$2344,0)</f>
        <v>tier - 2</v>
      </c>
      <c r="N1904" s="5" t="str">
        <f>_xlfn.XLOOKUP(A1904,'Hospitalisation Details'!$K$2:$K$2344,'Hospitalisation Details'!$S$2:$S$2344,0)</f>
        <v>R1013</v>
      </c>
    </row>
    <row r="1905" spans="1:14" ht="15.6" x14ac:dyDescent="0.3">
      <c r="A1905" s="8" t="s">
        <v>464</v>
      </c>
      <c r="B1905" s="7" t="str">
        <f>_xlfn.XLOOKUP(A1905,'Customer Names'!E1905:E4239,'Customer Names'!H1905:H4239)</f>
        <v>Brennan</v>
      </c>
      <c r="C1905" s="7">
        <v>28.93</v>
      </c>
      <c r="D1905" s="7" t="str">
        <f>_xlfn.XLOOKUP(A1905,'Medical Examinations'!J1905:J4239,'Medical Examinations'!M1905:M4239)</f>
        <v>No</v>
      </c>
      <c r="E1905" s="7" t="str">
        <f>_xlfn.XLOOKUP(A1905,'Medical Examinations'!J1905:J4239,'Medical Examinations'!N1905:N4239)</f>
        <v>No</v>
      </c>
      <c r="F1905" s="7" t="str">
        <f>_xlfn.XLOOKUP(A1905,'Medical Examinations'!J1905:J4239,'Medical Examinations'!O1905:O4239)</f>
        <v>No</v>
      </c>
      <c r="G1905" s="7">
        <v>0</v>
      </c>
      <c r="H1905" s="7" t="str">
        <f>_xlfn.XLOOKUP(A1905,'Medical Examinations'!J1905:J4239,'Medical Examinations'!Q1905:Q4239)</f>
        <v>No</v>
      </c>
      <c r="I1905" s="7" t="str">
        <f>_xlfn.XLOOKUP(A1905,'Medical Examinations'!J1905:J4239,'Medical Examinations'!S1905:S4239)</f>
        <v>Over Weight</v>
      </c>
      <c r="J1905" s="7" t="str">
        <f>_xlfn.XLOOKUP(A1905,'Hospitalisation Details'!$K$2:$K$2344,'Hospitalisation Details'!$V$2:$V$2344,0)</f>
        <v>29-Jul-1990</v>
      </c>
      <c r="K1905" s="24">
        <f>_xlfn.XLOOKUP(A1905,'Hospitalisation Details'!$K$2:$K$2344,'Hospitalisation Details'!$P$2:$P$2344,0)</f>
        <v>3972.92</v>
      </c>
      <c r="L1905" s="24" t="str">
        <f>_xlfn.XLOOKUP(A1905,'Hospitalisation Details'!$K$2:$K$2344,'Hospitalisation Details'!$Q$2:$Q$2344,0)</f>
        <v>tier - 2</v>
      </c>
      <c r="M1905" s="5" t="str">
        <f>_xlfn.XLOOKUP(A1905,'Hospitalisation Details'!$K$2:$K$2344,'Hospitalisation Details'!$R$2:$R$2344,0)</f>
        <v>tier - 3</v>
      </c>
      <c r="N1905" s="5" t="str">
        <f>_xlfn.XLOOKUP(A1905,'Hospitalisation Details'!$K$2:$K$2344,'Hospitalisation Details'!$S$2:$S$2344,0)</f>
        <v>R1013</v>
      </c>
    </row>
    <row r="1906" spans="1:14" ht="15.6" x14ac:dyDescent="0.3">
      <c r="A1906" s="8" t="s">
        <v>463</v>
      </c>
      <c r="B1906" s="7" t="str">
        <f>_xlfn.XLOOKUP(A1906,'Customer Names'!E1906:E4240,'Customer Names'!H1906:H4240)</f>
        <v>Ngo</v>
      </c>
      <c r="C1906" s="7">
        <v>31.254999999999999</v>
      </c>
      <c r="D1906" s="7" t="str">
        <f>_xlfn.XLOOKUP(A1906,'Medical Examinations'!J1906:J4240,'Medical Examinations'!M1906:M4240)</f>
        <v>Yes</v>
      </c>
      <c r="E1906" s="7" t="str">
        <f>_xlfn.XLOOKUP(A1906,'Medical Examinations'!J1906:J4240,'Medical Examinations'!N1906:N4240)</f>
        <v>No</v>
      </c>
      <c r="F1906" s="7" t="str">
        <f>_xlfn.XLOOKUP(A1906,'Medical Examinations'!J1906:J4240,'Medical Examinations'!O1906:O4240)</f>
        <v>No</v>
      </c>
      <c r="G1906" s="7">
        <v>1</v>
      </c>
      <c r="H1906" s="7" t="str">
        <f>_xlfn.XLOOKUP(A1906,'Medical Examinations'!J1906:J4240,'Medical Examinations'!Q1906:Q4240)</f>
        <v>No</v>
      </c>
      <c r="I1906" s="7" t="str">
        <f>_xlfn.XLOOKUP(A1906,'Medical Examinations'!J1906:J4240,'Medical Examinations'!S1906:S4240)</f>
        <v>Obesity</v>
      </c>
      <c r="J1906" s="7" t="str">
        <f>_xlfn.XLOOKUP(A1906,'Hospitalisation Details'!$K$2:$K$2344,'Hospitalisation Details'!$V$2:$V$2344,0)</f>
        <v>11-Jul-1995</v>
      </c>
      <c r="K1906" s="24">
        <f>_xlfn.XLOOKUP(A1906,'Hospitalisation Details'!$K$2:$K$2344,'Hospitalisation Details'!$P$2:$P$2344,0)</f>
        <v>3956.07</v>
      </c>
      <c r="L1906" s="24" t="str">
        <f>_xlfn.XLOOKUP(A1906,'Hospitalisation Details'!$K$2:$K$2344,'Hospitalisation Details'!$Q$2:$Q$2344,0)</f>
        <v>tier - 2</v>
      </c>
      <c r="M1906" s="5" t="str">
        <f>_xlfn.XLOOKUP(A1906,'Hospitalisation Details'!$K$2:$K$2344,'Hospitalisation Details'!$R$2:$R$2344,0)</f>
        <v>tier - 2</v>
      </c>
      <c r="N1906" s="5" t="str">
        <f>_xlfn.XLOOKUP(A1906,'Hospitalisation Details'!$K$2:$K$2344,'Hospitalisation Details'!$S$2:$S$2344,0)</f>
        <v>R1012</v>
      </c>
    </row>
    <row r="1907" spans="1:14" ht="15.6" x14ac:dyDescent="0.3">
      <c r="A1907" s="8" t="s">
        <v>462</v>
      </c>
      <c r="B1907" s="7" t="str">
        <f>_xlfn.XLOOKUP(A1907,'Customer Names'!E1907:E4241,'Customer Names'!H1907:H4241)</f>
        <v>Guerdan</v>
      </c>
      <c r="C1907" s="7">
        <v>29.83</v>
      </c>
      <c r="D1907" s="7" t="str">
        <f>_xlfn.XLOOKUP(A1907,'Medical Examinations'!J1907:J4241,'Medical Examinations'!M1907:M4241)</f>
        <v>No</v>
      </c>
      <c r="E1907" s="7" t="str">
        <f>_xlfn.XLOOKUP(A1907,'Medical Examinations'!J1907:J4241,'Medical Examinations'!N1907:N4241)</f>
        <v>No</v>
      </c>
      <c r="F1907" s="7" t="str">
        <f>_xlfn.XLOOKUP(A1907,'Medical Examinations'!J1907:J4241,'Medical Examinations'!O1907:O4241)</f>
        <v>No</v>
      </c>
      <c r="G1907" s="7">
        <v>0</v>
      </c>
      <c r="H1907" s="7" t="str">
        <f>_xlfn.XLOOKUP(A1907,'Medical Examinations'!J1907:J4241,'Medical Examinations'!Q1907:Q4241)</f>
        <v>No</v>
      </c>
      <c r="I1907" s="7" t="str">
        <f>_xlfn.XLOOKUP(A1907,'Medical Examinations'!J1907:J4241,'Medical Examinations'!S1907:S4241)</f>
        <v>Over Weight</v>
      </c>
      <c r="J1907" s="7" t="str">
        <f>_xlfn.XLOOKUP(A1907,'Hospitalisation Details'!$K$2:$K$2344,'Hospitalisation Details'!$V$2:$V$2344,0)</f>
        <v>10-Jul-1999</v>
      </c>
      <c r="K1907" s="24">
        <f>_xlfn.XLOOKUP(A1907,'Hospitalisation Details'!$K$2:$K$2344,'Hospitalisation Details'!$P$2:$P$2344,0)</f>
        <v>3955.98</v>
      </c>
      <c r="L1907" s="24" t="str">
        <f>_xlfn.XLOOKUP(A1907,'Hospitalisation Details'!$K$2:$K$2344,'Hospitalisation Details'!$Q$2:$Q$2344,0)</f>
        <v>tier - 2</v>
      </c>
      <c r="M1907" s="5" t="str">
        <f>_xlfn.XLOOKUP(A1907,'Hospitalisation Details'!$K$2:$K$2344,'Hospitalisation Details'!$R$2:$R$2344,0)</f>
        <v>tier - 3</v>
      </c>
      <c r="N1907" s="5" t="str">
        <f>_xlfn.XLOOKUP(A1907,'Hospitalisation Details'!$K$2:$K$2344,'Hospitalisation Details'!$S$2:$S$2344,0)</f>
        <v>R1021</v>
      </c>
    </row>
    <row r="1908" spans="1:14" ht="15.6" x14ac:dyDescent="0.3">
      <c r="A1908" s="8" t="s">
        <v>461</v>
      </c>
      <c r="B1908" s="7" t="str">
        <f>_xlfn.XLOOKUP(A1908,'Customer Names'!E1908:E4242,'Customer Names'!H1908:H4242)</f>
        <v>Shaw</v>
      </c>
      <c r="C1908" s="7">
        <v>29.59</v>
      </c>
      <c r="D1908" s="7" t="str">
        <f>_xlfn.XLOOKUP(A1908,'Medical Examinations'!J1908:J4242,'Medical Examinations'!M1908:M4242)</f>
        <v>No</v>
      </c>
      <c r="E1908" s="7" t="str">
        <f>_xlfn.XLOOKUP(A1908,'Medical Examinations'!J1908:J4242,'Medical Examinations'!N1908:N4242)</f>
        <v>No</v>
      </c>
      <c r="F1908" s="7" t="str">
        <f>_xlfn.XLOOKUP(A1908,'Medical Examinations'!J1908:J4242,'Medical Examinations'!O1908:O4242)</f>
        <v>Yes</v>
      </c>
      <c r="G1908" s="7">
        <v>1</v>
      </c>
      <c r="H1908" s="7" t="str">
        <f>_xlfn.XLOOKUP(A1908,'Medical Examinations'!J1908:J4242,'Medical Examinations'!Q1908:Q4242)</f>
        <v>No</v>
      </c>
      <c r="I1908" s="7" t="str">
        <f>_xlfn.XLOOKUP(A1908,'Medical Examinations'!J1908:J4242,'Medical Examinations'!S1908:S4242)</f>
        <v>Over Weight</v>
      </c>
      <c r="J1908" s="7" t="str">
        <f>_xlfn.XLOOKUP(A1908,'Hospitalisation Details'!$K$2:$K$2344,'Hospitalisation Details'!$V$2:$V$2344,0)</f>
        <v>11-Nov-1993</v>
      </c>
      <c r="K1908" s="24">
        <f>_xlfn.XLOOKUP(A1908,'Hospitalisation Details'!$K$2:$K$2344,'Hospitalisation Details'!$P$2:$P$2344,0)</f>
        <v>3947.41</v>
      </c>
      <c r="L1908" s="24" t="str">
        <f>_xlfn.XLOOKUP(A1908,'Hospitalisation Details'!$K$2:$K$2344,'Hospitalisation Details'!$Q$2:$Q$2344,0)</f>
        <v>tier - 2</v>
      </c>
      <c r="M1908" s="5" t="str">
        <f>_xlfn.XLOOKUP(A1908,'Hospitalisation Details'!$K$2:$K$2344,'Hospitalisation Details'!$R$2:$R$2344,0)</f>
        <v>tier - 2</v>
      </c>
      <c r="N1908" s="5" t="str">
        <f>_xlfn.XLOOKUP(A1908,'Hospitalisation Details'!$K$2:$K$2344,'Hospitalisation Details'!$S$2:$S$2344,0)</f>
        <v>R1013</v>
      </c>
    </row>
    <row r="1909" spans="1:14" ht="15.6" x14ac:dyDescent="0.3">
      <c r="A1909" s="8" t="s">
        <v>460</v>
      </c>
      <c r="B1909" s="7" t="str">
        <f>_xlfn.XLOOKUP(A1909,'Customer Names'!E1909:E4243,'Customer Names'!H1909:H4243)</f>
        <v>Mills-Honarvar</v>
      </c>
      <c r="C1909" s="7">
        <v>31.16</v>
      </c>
      <c r="D1909" s="7" t="str">
        <f>_xlfn.XLOOKUP(A1909,'Medical Examinations'!J1909:J4243,'Medical Examinations'!M1909:M4243)</f>
        <v>No</v>
      </c>
      <c r="E1909" s="7" t="str">
        <f>_xlfn.XLOOKUP(A1909,'Medical Examinations'!J1909:J4243,'Medical Examinations'!N1909:N4243)</f>
        <v>No</v>
      </c>
      <c r="F1909" s="7" t="str">
        <f>_xlfn.XLOOKUP(A1909,'Medical Examinations'!J1909:J4243,'Medical Examinations'!O1909:O4243)</f>
        <v>Yes</v>
      </c>
      <c r="G1909" s="7">
        <v>1</v>
      </c>
      <c r="H1909" s="7" t="str">
        <f>_xlfn.XLOOKUP(A1909,'Medical Examinations'!J1909:J4243,'Medical Examinations'!Q1909:Q4243)</f>
        <v>No</v>
      </c>
      <c r="I1909" s="7" t="str">
        <f>_xlfn.XLOOKUP(A1909,'Medical Examinations'!J1909:J4243,'Medical Examinations'!S1909:S4243)</f>
        <v>Obesity</v>
      </c>
      <c r="J1909" s="7" t="str">
        <f>_xlfn.XLOOKUP(A1909,'Hospitalisation Details'!$K$2:$K$2344,'Hospitalisation Details'!$V$2:$V$2344,0)</f>
        <v>29-Sep-1993</v>
      </c>
      <c r="K1909" s="24">
        <f>_xlfn.XLOOKUP(A1909,'Hospitalisation Details'!$K$2:$K$2344,'Hospitalisation Details'!$P$2:$P$2344,0)</f>
        <v>3943.6</v>
      </c>
      <c r="L1909" s="24" t="str">
        <f>_xlfn.XLOOKUP(A1909,'Hospitalisation Details'!$K$2:$K$2344,'Hospitalisation Details'!$Q$2:$Q$2344,0)</f>
        <v>tier - 2</v>
      </c>
      <c r="M1909" s="5" t="str">
        <f>_xlfn.XLOOKUP(A1909,'Hospitalisation Details'!$K$2:$K$2344,'Hospitalisation Details'!$R$2:$R$2344,0)</f>
        <v>tier - 3</v>
      </c>
      <c r="N1909" s="5" t="str">
        <f>_xlfn.XLOOKUP(A1909,'Hospitalisation Details'!$K$2:$K$2344,'Hospitalisation Details'!$S$2:$S$2344,0)</f>
        <v>R1024</v>
      </c>
    </row>
    <row r="1910" spans="1:14" ht="15.6" x14ac:dyDescent="0.3">
      <c r="A1910" s="8" t="s">
        <v>459</v>
      </c>
      <c r="B1910" s="7" t="str">
        <f>_xlfn.XLOOKUP(A1910,'Customer Names'!E1910:E4244,'Customer Names'!H1910:H4244)</f>
        <v>Farvard</v>
      </c>
      <c r="C1910" s="7">
        <v>34.21</v>
      </c>
      <c r="D1910" s="7" t="str">
        <f>_xlfn.XLOOKUP(A1910,'Medical Examinations'!J1910:J4244,'Medical Examinations'!M1910:M4244)</f>
        <v>Yes</v>
      </c>
      <c r="E1910" s="7" t="str">
        <f>_xlfn.XLOOKUP(A1910,'Medical Examinations'!J1910:J4244,'Medical Examinations'!N1910:N4244)</f>
        <v>No</v>
      </c>
      <c r="F1910" s="7" t="str">
        <f>_xlfn.XLOOKUP(A1910,'Medical Examinations'!J1910:J4244,'Medical Examinations'!O1910:O4244)</f>
        <v>No</v>
      </c>
      <c r="G1910" s="7">
        <v>1</v>
      </c>
      <c r="H1910" s="7" t="str">
        <f>_xlfn.XLOOKUP(A1910,'Medical Examinations'!J1910:J4244,'Medical Examinations'!Q1910:Q4244)</f>
        <v>No</v>
      </c>
      <c r="I1910" s="7" t="str">
        <f>_xlfn.XLOOKUP(A1910,'Medical Examinations'!J1910:J4244,'Medical Examinations'!S1910:S4244)</f>
        <v>Obesity</v>
      </c>
      <c r="J1910" s="7" t="str">
        <f>_xlfn.XLOOKUP(A1910,'Hospitalisation Details'!$K$2:$K$2344,'Hospitalisation Details'!$V$2:$V$2344,0)</f>
        <v>24-Oct-1988</v>
      </c>
      <c r="K1910" s="24">
        <f>_xlfn.XLOOKUP(A1910,'Hospitalisation Details'!$K$2:$K$2344,'Hospitalisation Details'!$P$2:$P$2344,0)</f>
        <v>3935.18</v>
      </c>
      <c r="L1910" s="24" t="str">
        <f>_xlfn.XLOOKUP(A1910,'Hospitalisation Details'!$K$2:$K$2344,'Hospitalisation Details'!$Q$2:$Q$2344,0)</f>
        <v>tier - 3</v>
      </c>
      <c r="M1910" s="5" t="str">
        <f>_xlfn.XLOOKUP(A1910,'Hospitalisation Details'!$K$2:$K$2344,'Hospitalisation Details'!$R$2:$R$2344,0)</f>
        <v>tier - 1</v>
      </c>
      <c r="N1910" s="5" t="str">
        <f>_xlfn.XLOOKUP(A1910,'Hospitalisation Details'!$K$2:$K$2344,'Hospitalisation Details'!$S$2:$S$2344,0)</f>
        <v>R1013</v>
      </c>
    </row>
    <row r="1911" spans="1:14" ht="15.6" x14ac:dyDescent="0.3">
      <c r="A1911" s="8" t="s">
        <v>458</v>
      </c>
      <c r="B1911" s="7" t="str">
        <f>_xlfn.XLOOKUP(A1911,'Customer Names'!E1911:E4245,'Customer Names'!H1911:H4245)</f>
        <v>Kelly</v>
      </c>
      <c r="C1911" s="7">
        <v>34.86</v>
      </c>
      <c r="D1911" s="7" t="str">
        <f>_xlfn.XLOOKUP(A1911,'Medical Examinations'!J1911:J4245,'Medical Examinations'!M1911:M4245)</f>
        <v>No</v>
      </c>
      <c r="E1911" s="7" t="str">
        <f>_xlfn.XLOOKUP(A1911,'Medical Examinations'!J1911:J4245,'Medical Examinations'!N1911:N4245)</f>
        <v>No</v>
      </c>
      <c r="F1911" s="7" t="str">
        <f>_xlfn.XLOOKUP(A1911,'Medical Examinations'!J1911:J4245,'Medical Examinations'!O1911:O4245)</f>
        <v>No</v>
      </c>
      <c r="G1911" s="7">
        <v>0</v>
      </c>
      <c r="H1911" s="7" t="str">
        <f>_xlfn.XLOOKUP(A1911,'Medical Examinations'!J1911:J4245,'Medical Examinations'!Q1911:Q4245)</f>
        <v>No</v>
      </c>
      <c r="I1911" s="7" t="str">
        <f>_xlfn.XLOOKUP(A1911,'Medical Examinations'!J1911:J4245,'Medical Examinations'!S1911:S4245)</f>
        <v>Obesity</v>
      </c>
      <c r="J1911" s="7" t="str">
        <f>_xlfn.XLOOKUP(A1911,'Hospitalisation Details'!$K$2:$K$2344,'Hospitalisation Details'!$V$2:$V$2344,0)</f>
        <v>15-Jun-2002</v>
      </c>
      <c r="K1911" s="24">
        <f>_xlfn.XLOOKUP(A1911,'Hospitalisation Details'!$K$2:$K$2344,'Hospitalisation Details'!$P$2:$P$2344,0)</f>
        <v>3931.51</v>
      </c>
      <c r="L1911" s="24" t="str">
        <f>_xlfn.XLOOKUP(A1911,'Hospitalisation Details'!$K$2:$K$2344,'Hospitalisation Details'!$Q$2:$Q$2344,0)</f>
        <v>tier - 2</v>
      </c>
      <c r="M1911" s="5" t="str">
        <f>_xlfn.XLOOKUP(A1911,'Hospitalisation Details'!$K$2:$K$2344,'Hospitalisation Details'!$R$2:$R$2344,0)</f>
        <v>tier - 3</v>
      </c>
      <c r="N1911" s="5" t="str">
        <f>_xlfn.XLOOKUP(A1911,'Hospitalisation Details'!$K$2:$K$2344,'Hospitalisation Details'!$S$2:$S$2344,0)</f>
        <v>R1011</v>
      </c>
    </row>
    <row r="1912" spans="1:14" ht="15.6" x14ac:dyDescent="0.3">
      <c r="A1912" s="8" t="s">
        <v>457</v>
      </c>
      <c r="B1912" s="7" t="str">
        <f>_xlfn.XLOOKUP(A1912,'Customer Names'!E1912:E4246,'Customer Names'!H1912:H4246)</f>
        <v>Skinner</v>
      </c>
      <c r="C1912" s="7">
        <v>34.58</v>
      </c>
      <c r="D1912" s="7" t="str">
        <f>_xlfn.XLOOKUP(A1912,'Medical Examinations'!J1912:J4246,'Medical Examinations'!M1912:M4246)</f>
        <v>No</v>
      </c>
      <c r="E1912" s="7" t="str">
        <f>_xlfn.XLOOKUP(A1912,'Medical Examinations'!J1912:J4246,'Medical Examinations'!N1912:N4246)</f>
        <v>yes</v>
      </c>
      <c r="F1912" s="7" t="str">
        <f>_xlfn.XLOOKUP(A1912,'Medical Examinations'!J1912:J4246,'Medical Examinations'!O1912:O4246)</f>
        <v>No</v>
      </c>
      <c r="G1912" s="7">
        <v>2</v>
      </c>
      <c r="H1912" s="7" t="str">
        <f>_xlfn.XLOOKUP(A1912,'Medical Examinations'!J1912:J4246,'Medical Examinations'!Q1912:Q4246)</f>
        <v>No</v>
      </c>
      <c r="I1912" s="7" t="str">
        <f>_xlfn.XLOOKUP(A1912,'Medical Examinations'!J1912:J4246,'Medical Examinations'!S1912:S4246)</f>
        <v>Obesity</v>
      </c>
      <c r="J1912" s="7" t="str">
        <f>_xlfn.XLOOKUP(A1912,'Hospitalisation Details'!$K$2:$K$2344,'Hospitalisation Details'!$V$2:$V$2344,0)</f>
        <v>10-Jul-2000</v>
      </c>
      <c r="K1912" s="24">
        <f>_xlfn.XLOOKUP(A1912,'Hospitalisation Details'!$K$2:$K$2344,'Hospitalisation Details'!$P$2:$P$2344,0)</f>
        <v>3925.76</v>
      </c>
      <c r="L1912" s="24" t="str">
        <f>_xlfn.XLOOKUP(A1912,'Hospitalisation Details'!$K$2:$K$2344,'Hospitalisation Details'!$Q$2:$Q$2344,0)</f>
        <v>tier - 2</v>
      </c>
      <c r="M1912" s="5" t="str">
        <f>_xlfn.XLOOKUP(A1912,'Hospitalisation Details'!$K$2:$K$2344,'Hospitalisation Details'!$R$2:$R$2344,0)</f>
        <v>tier - 2</v>
      </c>
      <c r="N1912" s="5" t="str">
        <f>_xlfn.XLOOKUP(A1912,'Hospitalisation Details'!$K$2:$K$2344,'Hospitalisation Details'!$S$2:$S$2344,0)</f>
        <v>R1024</v>
      </c>
    </row>
    <row r="1913" spans="1:14" ht="15.6" x14ac:dyDescent="0.3">
      <c r="A1913" s="8" t="s">
        <v>456</v>
      </c>
      <c r="B1913" s="7" t="str">
        <f>_xlfn.XLOOKUP(A1913,'Customer Names'!E1913:E4247,'Customer Names'!H1913:H4247)</f>
        <v>Murphy</v>
      </c>
      <c r="C1913" s="7">
        <v>17.940000000000001</v>
      </c>
      <c r="D1913" s="7" t="str">
        <f>_xlfn.XLOOKUP(A1913,'Medical Examinations'!J1913:J4247,'Medical Examinations'!M1913:M4247)</f>
        <v>Yes</v>
      </c>
      <c r="E1913" s="7" t="str">
        <f>_xlfn.XLOOKUP(A1913,'Medical Examinations'!J1913:J4247,'Medical Examinations'!N1913:N4247)</f>
        <v>No</v>
      </c>
      <c r="F1913" s="7" t="str">
        <f>_xlfn.XLOOKUP(A1913,'Medical Examinations'!J1913:J4247,'Medical Examinations'!O1913:O4247)</f>
        <v>No</v>
      </c>
      <c r="G1913" s="7">
        <v>0</v>
      </c>
      <c r="H1913" s="7" t="str">
        <f>_xlfn.XLOOKUP(A1913,'Medical Examinations'!J1913:J4247,'Medical Examinations'!Q1913:Q4247)</f>
        <v>No</v>
      </c>
      <c r="I1913" s="7" t="str">
        <f>_xlfn.XLOOKUP(A1913,'Medical Examinations'!J1913:J4247,'Medical Examinations'!S1913:S4247)</f>
        <v>Under Weight</v>
      </c>
      <c r="J1913" s="7" t="str">
        <f>_xlfn.XLOOKUP(A1913,'Hospitalisation Details'!$K$2:$K$2344,'Hospitalisation Details'!$V$2:$V$2344,0)</f>
        <v>5-Jul-1985</v>
      </c>
      <c r="K1913" s="24">
        <f>_xlfn.XLOOKUP(A1913,'Hospitalisation Details'!$K$2:$K$2344,'Hospitalisation Details'!$P$2:$P$2344,0)</f>
        <v>3910.44</v>
      </c>
      <c r="L1913" s="24" t="str">
        <f>_xlfn.XLOOKUP(A1913,'Hospitalisation Details'!$K$2:$K$2344,'Hospitalisation Details'!$Q$2:$Q$2344,0)</f>
        <v>tier - 2</v>
      </c>
      <c r="M1913" s="5" t="str">
        <f>_xlfn.XLOOKUP(A1913,'Hospitalisation Details'!$K$2:$K$2344,'Hospitalisation Details'!$R$2:$R$2344,0)</f>
        <v>tier - 2</v>
      </c>
      <c r="N1913" s="5" t="str">
        <f>_xlfn.XLOOKUP(A1913,'Hospitalisation Details'!$K$2:$K$2344,'Hospitalisation Details'!$S$2:$S$2344,0)</f>
        <v>R1013</v>
      </c>
    </row>
    <row r="1914" spans="1:14" ht="15.6" x14ac:dyDescent="0.3">
      <c r="A1914" s="8" t="s">
        <v>455</v>
      </c>
      <c r="B1914" s="7" t="str">
        <f>_xlfn.XLOOKUP(A1914,'Customer Names'!E1914:E4248,'Customer Names'!H1914:H4248)</f>
        <v>Shue</v>
      </c>
      <c r="C1914" s="7">
        <v>26.8</v>
      </c>
      <c r="D1914" s="7" t="str">
        <f>_xlfn.XLOOKUP(A1914,'Medical Examinations'!J1914:J4248,'Medical Examinations'!M1914:M4248)</f>
        <v>Yes</v>
      </c>
      <c r="E1914" s="7" t="str">
        <f>_xlfn.XLOOKUP(A1914,'Medical Examinations'!J1914:J4248,'Medical Examinations'!N1914:N4248)</f>
        <v>No</v>
      </c>
      <c r="F1914" s="7" t="str">
        <f>_xlfn.XLOOKUP(A1914,'Medical Examinations'!J1914:J4248,'Medical Examinations'!O1914:O4248)</f>
        <v>Yes</v>
      </c>
      <c r="G1914" s="7">
        <v>1</v>
      </c>
      <c r="H1914" s="7" t="str">
        <f>_xlfn.XLOOKUP(A1914,'Medical Examinations'!J1914:J4248,'Medical Examinations'!Q1914:Q4248)</f>
        <v>No</v>
      </c>
      <c r="I1914" s="7" t="str">
        <f>_xlfn.XLOOKUP(A1914,'Medical Examinations'!J1914:J4248,'Medical Examinations'!S1914:S4248)</f>
        <v>Over Weight</v>
      </c>
      <c r="J1914" s="7" t="str">
        <f>_xlfn.XLOOKUP(A1914,'Hospitalisation Details'!$K$2:$K$2344,'Hospitalisation Details'!$V$2:$V$2344,0)</f>
        <v>24-Nov-1997</v>
      </c>
      <c r="K1914" s="24">
        <f>_xlfn.XLOOKUP(A1914,'Hospitalisation Details'!$K$2:$K$2344,'Hospitalisation Details'!$P$2:$P$2344,0)</f>
        <v>3906.13</v>
      </c>
      <c r="L1914" s="24" t="str">
        <f>_xlfn.XLOOKUP(A1914,'Hospitalisation Details'!$K$2:$K$2344,'Hospitalisation Details'!$Q$2:$Q$2344,0)</f>
        <v>tier - 3</v>
      </c>
      <c r="M1914" s="5" t="str">
        <f>_xlfn.XLOOKUP(A1914,'Hospitalisation Details'!$K$2:$K$2344,'Hospitalisation Details'!$R$2:$R$2344,0)</f>
        <v>tier - 3</v>
      </c>
      <c r="N1914" s="5" t="str">
        <f>_xlfn.XLOOKUP(A1914,'Hospitalisation Details'!$K$2:$K$2344,'Hospitalisation Details'!$S$2:$S$2344,0)</f>
        <v>R1011</v>
      </c>
    </row>
    <row r="1915" spans="1:14" ht="15.6" x14ac:dyDescent="0.3">
      <c r="A1915" s="8" t="s">
        <v>454</v>
      </c>
      <c r="B1915" s="7" t="str">
        <f>_xlfn.XLOOKUP(A1915,'Customer Names'!E1915:E4249,'Customer Names'!H1915:H4249)</f>
        <v>Reilly</v>
      </c>
      <c r="C1915" s="7">
        <v>17.690000000000001</v>
      </c>
      <c r="D1915" s="7" t="str">
        <f>_xlfn.XLOOKUP(A1915,'Medical Examinations'!J1915:J4249,'Medical Examinations'!M1915:M4249)</f>
        <v>Yes</v>
      </c>
      <c r="E1915" s="7" t="str">
        <f>_xlfn.XLOOKUP(A1915,'Medical Examinations'!J1915:J4249,'Medical Examinations'!N1915:N4249)</f>
        <v>No</v>
      </c>
      <c r="F1915" s="7" t="str">
        <f>_xlfn.XLOOKUP(A1915,'Medical Examinations'!J1915:J4249,'Medical Examinations'!O1915:O4249)</f>
        <v>No</v>
      </c>
      <c r="G1915" s="7">
        <v>0</v>
      </c>
      <c r="H1915" s="7" t="str">
        <f>_xlfn.XLOOKUP(A1915,'Medical Examinations'!J1915:J4249,'Medical Examinations'!Q1915:Q4249)</f>
        <v>No</v>
      </c>
      <c r="I1915" s="7" t="str">
        <f>_xlfn.XLOOKUP(A1915,'Medical Examinations'!J1915:J4249,'Medical Examinations'!S1915:S4249)</f>
        <v>Under Weight</v>
      </c>
      <c r="J1915" s="7" t="str">
        <f>_xlfn.XLOOKUP(A1915,'Hospitalisation Details'!$K$2:$K$2344,'Hospitalisation Details'!$V$2:$V$2344,0)</f>
        <v>27-Aug-1981</v>
      </c>
      <c r="K1915" s="24">
        <f>_xlfn.XLOOKUP(A1915,'Hospitalisation Details'!$K$2:$K$2344,'Hospitalisation Details'!$P$2:$P$2344,0)</f>
        <v>3902.07</v>
      </c>
      <c r="L1915" s="24" t="str">
        <f>_xlfn.XLOOKUP(A1915,'Hospitalisation Details'!$K$2:$K$2344,'Hospitalisation Details'!$Q$2:$Q$2344,0)</f>
        <v>tier - 2</v>
      </c>
      <c r="M1915" s="5" t="str">
        <f>_xlfn.XLOOKUP(A1915,'Hospitalisation Details'!$K$2:$K$2344,'Hospitalisation Details'!$R$2:$R$2344,0)</f>
        <v>tier - 2</v>
      </c>
      <c r="N1915" s="5" t="str">
        <f>_xlfn.XLOOKUP(A1915,'Hospitalisation Details'!$K$2:$K$2344,'Hospitalisation Details'!$S$2:$S$2344,0)</f>
        <v>R1013</v>
      </c>
    </row>
    <row r="1916" spans="1:14" ht="15.6" x14ac:dyDescent="0.3">
      <c r="A1916" s="8" t="s">
        <v>453</v>
      </c>
      <c r="B1916" s="7" t="str">
        <f>_xlfn.XLOOKUP(A1916,'Customer Names'!E1916:E4250,'Customer Names'!H1916:H4250)</f>
        <v>Blinn</v>
      </c>
      <c r="C1916" s="7">
        <v>25.77</v>
      </c>
      <c r="D1916" s="7" t="str">
        <f>_xlfn.XLOOKUP(A1916,'Medical Examinations'!J1916:J4250,'Medical Examinations'!M1916:M4250)</f>
        <v>No</v>
      </c>
      <c r="E1916" s="7" t="str">
        <f>_xlfn.XLOOKUP(A1916,'Medical Examinations'!J1916:J4250,'Medical Examinations'!N1916:N4250)</f>
        <v>No</v>
      </c>
      <c r="F1916" s="7" t="str">
        <f>_xlfn.XLOOKUP(A1916,'Medical Examinations'!J1916:J4250,'Medical Examinations'!O1916:O4250)</f>
        <v>Yes</v>
      </c>
      <c r="G1916" s="7">
        <v>1</v>
      </c>
      <c r="H1916" s="7" t="str">
        <f>_xlfn.XLOOKUP(A1916,'Medical Examinations'!J1916:J4250,'Medical Examinations'!Q1916:Q4250)</f>
        <v>No</v>
      </c>
      <c r="I1916" s="7" t="str">
        <f>_xlfn.XLOOKUP(A1916,'Medical Examinations'!J1916:J4250,'Medical Examinations'!S1916:S4250)</f>
        <v>Over Weight</v>
      </c>
      <c r="J1916" s="7" t="str">
        <f>_xlfn.XLOOKUP(A1916,'Hospitalisation Details'!$K$2:$K$2344,'Hospitalisation Details'!$V$2:$V$2344,0)</f>
        <v>14-Sep-1993</v>
      </c>
      <c r="K1916" s="24">
        <f>_xlfn.XLOOKUP(A1916,'Hospitalisation Details'!$K$2:$K$2344,'Hospitalisation Details'!$P$2:$P$2344,0)</f>
        <v>3898.35</v>
      </c>
      <c r="L1916" s="24" t="str">
        <f>_xlfn.XLOOKUP(A1916,'Hospitalisation Details'!$K$2:$K$2344,'Hospitalisation Details'!$Q$2:$Q$2344,0)</f>
        <v>tier - 2</v>
      </c>
      <c r="M1916" s="5" t="str">
        <f>_xlfn.XLOOKUP(A1916,'Hospitalisation Details'!$K$2:$K$2344,'Hospitalisation Details'!$R$2:$R$2344,0)</f>
        <v>tier - 2</v>
      </c>
      <c r="N1916" s="5" t="str">
        <f>_xlfn.XLOOKUP(A1916,'Hospitalisation Details'!$K$2:$K$2344,'Hospitalisation Details'!$S$2:$S$2344,0)</f>
        <v>R1012</v>
      </c>
    </row>
    <row r="1917" spans="1:14" ht="15.6" x14ac:dyDescent="0.3">
      <c r="A1917" s="8" t="s">
        <v>452</v>
      </c>
      <c r="B1917" s="7" t="str">
        <f>_xlfn.XLOOKUP(A1917,'Customer Names'!E1917:E4251,'Customer Names'!H1917:H4251)</f>
        <v>Duyn</v>
      </c>
      <c r="C1917" s="7">
        <v>34.46</v>
      </c>
      <c r="D1917" s="7" t="str">
        <f>_xlfn.XLOOKUP(A1917,'Medical Examinations'!J1917:J4251,'Medical Examinations'!M1917:M4251)</f>
        <v>No</v>
      </c>
      <c r="E1917" s="7" t="str">
        <f>_xlfn.XLOOKUP(A1917,'Medical Examinations'!J1917:J4251,'Medical Examinations'!N1917:N4251)</f>
        <v>yes</v>
      </c>
      <c r="F1917" s="7" t="str">
        <f>_xlfn.XLOOKUP(A1917,'Medical Examinations'!J1917:J4251,'Medical Examinations'!O1917:O4251)</f>
        <v>No</v>
      </c>
      <c r="G1917" s="7">
        <v>1</v>
      </c>
      <c r="H1917" s="7" t="str">
        <f>_xlfn.XLOOKUP(A1917,'Medical Examinations'!J1917:J4251,'Medical Examinations'!Q1917:Q4251)</f>
        <v>No</v>
      </c>
      <c r="I1917" s="7" t="str">
        <f>_xlfn.XLOOKUP(A1917,'Medical Examinations'!J1917:J4251,'Medical Examinations'!S1917:S4251)</f>
        <v>Obesity</v>
      </c>
      <c r="J1917" s="7" t="str">
        <f>_xlfn.XLOOKUP(A1917,'Hospitalisation Details'!$K$2:$K$2344,'Hospitalisation Details'!$V$2:$V$2344,0)</f>
        <v>13-Jul-2004</v>
      </c>
      <c r="K1917" s="24">
        <f>_xlfn.XLOOKUP(A1917,'Hospitalisation Details'!$K$2:$K$2344,'Hospitalisation Details'!$P$2:$P$2344,0)</f>
        <v>3889.2</v>
      </c>
      <c r="L1917" s="24" t="str">
        <f>_xlfn.XLOOKUP(A1917,'Hospitalisation Details'!$K$2:$K$2344,'Hospitalisation Details'!$Q$2:$Q$2344,0)</f>
        <v>tier - 2</v>
      </c>
      <c r="M1917" s="5" t="str">
        <f>_xlfn.XLOOKUP(A1917,'Hospitalisation Details'!$K$2:$K$2344,'Hospitalisation Details'!$R$2:$R$2344,0)</f>
        <v>tier - 2</v>
      </c>
      <c r="N1917" s="5" t="str">
        <f>_xlfn.XLOOKUP(A1917,'Hospitalisation Details'!$K$2:$K$2344,'Hospitalisation Details'!$S$2:$S$2344,0)</f>
        <v>R1012</v>
      </c>
    </row>
    <row r="1918" spans="1:14" ht="15.6" x14ac:dyDescent="0.3">
      <c r="A1918" s="8" t="s">
        <v>451</v>
      </c>
      <c r="B1918" s="7" t="str">
        <f>_xlfn.XLOOKUP(A1918,'Customer Names'!E1918:E4252,'Customer Names'!H1918:H4252)</f>
        <v>Wardian</v>
      </c>
      <c r="C1918" s="7">
        <v>30.875</v>
      </c>
      <c r="D1918" s="7" t="str">
        <f>_xlfn.XLOOKUP(A1918,'Medical Examinations'!J1918:J4252,'Medical Examinations'!M1918:M4252)</f>
        <v>Yes</v>
      </c>
      <c r="E1918" s="7" t="str">
        <f>_xlfn.XLOOKUP(A1918,'Medical Examinations'!J1918:J4252,'Medical Examinations'!N1918:N4252)</f>
        <v>No</v>
      </c>
      <c r="F1918" s="7" t="str">
        <f>_xlfn.XLOOKUP(A1918,'Medical Examinations'!J1918:J4252,'Medical Examinations'!O1918:O4252)</f>
        <v>No</v>
      </c>
      <c r="G1918" s="7">
        <v>0</v>
      </c>
      <c r="H1918" s="7" t="str">
        <f>_xlfn.XLOOKUP(A1918,'Medical Examinations'!J1918:J4252,'Medical Examinations'!Q1918:Q4252)</f>
        <v>No</v>
      </c>
      <c r="I1918" s="7" t="str">
        <f>_xlfn.XLOOKUP(A1918,'Medical Examinations'!J1918:J4252,'Medical Examinations'!S1918:S4252)</f>
        <v>Obesity</v>
      </c>
      <c r="J1918" s="7" t="str">
        <f>_xlfn.XLOOKUP(A1918,'Hospitalisation Details'!$K$2:$K$2344,'Hospitalisation Details'!$V$2:$V$2344,0)</f>
        <v>23-Oct-1996</v>
      </c>
      <c r="K1918" s="24">
        <f>_xlfn.XLOOKUP(A1918,'Hospitalisation Details'!$K$2:$K$2344,'Hospitalisation Details'!$P$2:$P$2344,0)</f>
        <v>3877.3</v>
      </c>
      <c r="L1918" s="24" t="str">
        <f>_xlfn.XLOOKUP(A1918,'Hospitalisation Details'!$K$2:$K$2344,'Hospitalisation Details'!$Q$2:$Q$2344,0)</f>
        <v>tier - 1</v>
      </c>
      <c r="M1918" s="5" t="str">
        <f>_xlfn.XLOOKUP(A1918,'Hospitalisation Details'!$K$2:$K$2344,'Hospitalisation Details'!$R$2:$R$2344,0)</f>
        <v>tier - 3</v>
      </c>
      <c r="N1918" s="5" t="str">
        <f>_xlfn.XLOOKUP(A1918,'Hospitalisation Details'!$K$2:$K$2344,'Hospitalisation Details'!$S$2:$S$2344,0)</f>
        <v>R1012</v>
      </c>
    </row>
    <row r="1919" spans="1:14" ht="15.6" x14ac:dyDescent="0.3">
      <c r="A1919" s="8" t="s">
        <v>450</v>
      </c>
      <c r="B1919" s="7" t="str">
        <f>_xlfn.XLOOKUP(A1919,'Customer Names'!E1919:E4253,'Customer Names'!H1919:H4253)</f>
        <v>Heuninck</v>
      </c>
      <c r="C1919" s="7">
        <v>39.49</v>
      </c>
      <c r="D1919" s="7" t="str">
        <f>_xlfn.XLOOKUP(A1919,'Medical Examinations'!J1919:J4253,'Medical Examinations'!M1919:M4253)</f>
        <v>No</v>
      </c>
      <c r="E1919" s="7" t="str">
        <f>_xlfn.XLOOKUP(A1919,'Medical Examinations'!J1919:J4253,'Medical Examinations'!N1919:N4253)</f>
        <v>No</v>
      </c>
      <c r="F1919" s="7" t="str">
        <f>_xlfn.XLOOKUP(A1919,'Medical Examinations'!J1919:J4253,'Medical Examinations'!O1919:O4253)</f>
        <v>No</v>
      </c>
      <c r="G1919" s="7">
        <v>0</v>
      </c>
      <c r="H1919" s="7" t="str">
        <f>_xlfn.XLOOKUP(A1919,'Medical Examinations'!J1919:J4253,'Medical Examinations'!Q1919:Q4253)</f>
        <v>No</v>
      </c>
      <c r="I1919" s="7" t="str">
        <f>_xlfn.XLOOKUP(A1919,'Medical Examinations'!J1919:J4253,'Medical Examinations'!S1919:S4253)</f>
        <v>Obesity</v>
      </c>
      <c r="J1919" s="7" t="str">
        <f>_xlfn.XLOOKUP(A1919,'Hospitalisation Details'!$K$2:$K$2344,'Hospitalisation Details'!$V$2:$V$2344,0)</f>
        <v>25-Jul-1991</v>
      </c>
      <c r="K1919" s="24">
        <f>_xlfn.XLOOKUP(A1919,'Hospitalisation Details'!$K$2:$K$2344,'Hospitalisation Details'!$P$2:$P$2344,0)</f>
        <v>3875.73</v>
      </c>
      <c r="L1919" s="24" t="str">
        <f>_xlfn.XLOOKUP(A1919,'Hospitalisation Details'!$K$2:$K$2344,'Hospitalisation Details'!$Q$2:$Q$2344,0)</f>
        <v>tier - 2</v>
      </c>
      <c r="M1919" s="5" t="str">
        <f>_xlfn.XLOOKUP(A1919,'Hospitalisation Details'!$K$2:$K$2344,'Hospitalisation Details'!$R$2:$R$2344,0)</f>
        <v>tier - 3</v>
      </c>
      <c r="N1919" s="5" t="str">
        <f>_xlfn.XLOOKUP(A1919,'Hospitalisation Details'!$K$2:$K$2344,'Hospitalisation Details'!$S$2:$S$2344,0)</f>
        <v>R1013</v>
      </c>
    </row>
    <row r="1920" spans="1:14" ht="15.6" x14ac:dyDescent="0.3">
      <c r="A1920" s="8" t="s">
        <v>449</v>
      </c>
      <c r="B1920" s="7" t="str">
        <f>_xlfn.XLOOKUP(A1920,'Customer Names'!E1920:E4254,'Customer Names'!H1920:H4254)</f>
        <v>Kipyego</v>
      </c>
      <c r="C1920" s="7">
        <v>28.88</v>
      </c>
      <c r="D1920" s="7" t="str">
        <f>_xlfn.XLOOKUP(A1920,'Medical Examinations'!J1920:J4254,'Medical Examinations'!M1920:M4254)</f>
        <v>No</v>
      </c>
      <c r="E1920" s="7" t="str">
        <f>_xlfn.XLOOKUP(A1920,'Medical Examinations'!J1920:J4254,'Medical Examinations'!N1920:N4254)</f>
        <v>No</v>
      </c>
      <c r="F1920" s="7" t="str">
        <f>_xlfn.XLOOKUP(A1920,'Medical Examinations'!J1920:J4254,'Medical Examinations'!O1920:O4254)</f>
        <v>No</v>
      </c>
      <c r="G1920" s="7">
        <v>0</v>
      </c>
      <c r="H1920" s="7" t="str">
        <f>_xlfn.XLOOKUP(A1920,'Medical Examinations'!J1920:J4254,'Medical Examinations'!Q1920:Q4254)</f>
        <v>No</v>
      </c>
      <c r="I1920" s="7" t="str">
        <f>_xlfn.XLOOKUP(A1920,'Medical Examinations'!J1920:J4254,'Medical Examinations'!S1920:S4254)</f>
        <v>Over Weight</v>
      </c>
      <c r="J1920" s="7" t="str">
        <f>_xlfn.XLOOKUP(A1920,'Hospitalisation Details'!$K$2:$K$2344,'Hospitalisation Details'!$V$2:$V$2344,0)</f>
        <v>24-Jun-1990</v>
      </c>
      <c r="K1920" s="24">
        <f>_xlfn.XLOOKUP(A1920,'Hospitalisation Details'!$K$2:$K$2344,'Hospitalisation Details'!$P$2:$P$2344,0)</f>
        <v>3866.86</v>
      </c>
      <c r="L1920" s="24" t="str">
        <f>_xlfn.XLOOKUP(A1920,'Hospitalisation Details'!$K$2:$K$2344,'Hospitalisation Details'!$Q$2:$Q$2344,0)</f>
        <v>tier - 1</v>
      </c>
      <c r="M1920" s="5" t="str">
        <f>_xlfn.XLOOKUP(A1920,'Hospitalisation Details'!$K$2:$K$2344,'Hospitalisation Details'!$R$2:$R$2344,0)</f>
        <v>tier - 1</v>
      </c>
      <c r="N1920" s="5" t="str">
        <f>_xlfn.XLOOKUP(A1920,'Hospitalisation Details'!$K$2:$K$2344,'Hospitalisation Details'!$S$2:$S$2344,0)</f>
        <v>R1012</v>
      </c>
    </row>
    <row r="1921" spans="1:14" ht="15.6" x14ac:dyDescent="0.3">
      <c r="A1921" s="8" t="s">
        <v>448</v>
      </c>
      <c r="B1921" s="7" t="str">
        <f>_xlfn.XLOOKUP(A1921,'Customer Names'!E1921:E4255,'Customer Names'!H1921:H4255)</f>
        <v>Kuehl</v>
      </c>
      <c r="C1921" s="7">
        <v>20.234999999999999</v>
      </c>
      <c r="D1921" s="7" t="str">
        <f>_xlfn.XLOOKUP(A1921,'Medical Examinations'!J1921:J4255,'Medical Examinations'!M1921:M4255)</f>
        <v>Yes</v>
      </c>
      <c r="E1921" s="7" t="str">
        <f>_xlfn.XLOOKUP(A1921,'Medical Examinations'!J1921:J4255,'Medical Examinations'!N1921:N4255)</f>
        <v>No</v>
      </c>
      <c r="F1921" s="7" t="str">
        <f>_xlfn.XLOOKUP(A1921,'Medical Examinations'!J1921:J4255,'Medical Examinations'!O1921:O4255)</f>
        <v>No</v>
      </c>
      <c r="G1921" s="7">
        <v>0</v>
      </c>
      <c r="H1921" s="7" t="str">
        <f>_xlfn.XLOOKUP(A1921,'Medical Examinations'!J1921:J4255,'Medical Examinations'!Q1921:Q4255)</f>
        <v>No</v>
      </c>
      <c r="I1921" s="7" t="str">
        <f>_xlfn.XLOOKUP(A1921,'Medical Examinations'!J1921:J4255,'Medical Examinations'!S1921:S4255)</f>
        <v>Normal Weight</v>
      </c>
      <c r="J1921" s="7" t="str">
        <f>_xlfn.XLOOKUP(A1921,'Hospitalisation Details'!$K$2:$K$2344,'Hospitalisation Details'!$V$2:$V$2344,0)</f>
        <v>18-Oct-2001</v>
      </c>
      <c r="K1921" s="24">
        <f>_xlfn.XLOOKUP(A1921,'Hospitalisation Details'!$K$2:$K$2344,'Hospitalisation Details'!$P$2:$P$2344,0)</f>
        <v>3861.21</v>
      </c>
      <c r="L1921" s="24" t="str">
        <f>_xlfn.XLOOKUP(A1921,'Hospitalisation Details'!$K$2:$K$2344,'Hospitalisation Details'!$Q$2:$Q$2344,0)</f>
        <v>tier - 2</v>
      </c>
      <c r="M1921" s="5" t="str">
        <f>_xlfn.XLOOKUP(A1921,'Hospitalisation Details'!$K$2:$K$2344,'Hospitalisation Details'!$R$2:$R$2344,0)</f>
        <v>tier - 2</v>
      </c>
      <c r="N1921" s="5" t="str">
        <f>_xlfn.XLOOKUP(A1921,'Hospitalisation Details'!$K$2:$K$2344,'Hospitalisation Details'!$S$2:$S$2344,0)</f>
        <v>R1016</v>
      </c>
    </row>
    <row r="1922" spans="1:14" ht="15.6" x14ac:dyDescent="0.3">
      <c r="A1922" s="8" t="s">
        <v>447</v>
      </c>
      <c r="B1922" s="7" t="str">
        <f>_xlfn.XLOOKUP(A1922,'Customer Names'!E1922:E4256,'Customer Names'!H1922:H4256)</f>
        <v>Burkholder</v>
      </c>
      <c r="C1922" s="7">
        <v>30.67</v>
      </c>
      <c r="D1922" s="7" t="str">
        <f>_xlfn.XLOOKUP(A1922,'Medical Examinations'!J1922:J4256,'Medical Examinations'!M1922:M4256)</f>
        <v>Yes</v>
      </c>
      <c r="E1922" s="7" t="str">
        <f>_xlfn.XLOOKUP(A1922,'Medical Examinations'!J1922:J4256,'Medical Examinations'!N1922:N4256)</f>
        <v>No</v>
      </c>
      <c r="F1922" s="7" t="str">
        <f>_xlfn.XLOOKUP(A1922,'Medical Examinations'!J1922:J4256,'Medical Examinations'!O1922:O4256)</f>
        <v>No</v>
      </c>
      <c r="G1922" s="7">
        <v>0</v>
      </c>
      <c r="H1922" s="7" t="str">
        <f>_xlfn.XLOOKUP(A1922,'Medical Examinations'!J1922:J4256,'Medical Examinations'!Q1922:Q4256)</f>
        <v>No</v>
      </c>
      <c r="I1922" s="7" t="str">
        <f>_xlfn.XLOOKUP(A1922,'Medical Examinations'!J1922:J4256,'Medical Examinations'!S1922:S4256)</f>
        <v>Obesity</v>
      </c>
      <c r="J1922" s="7" t="str">
        <f>_xlfn.XLOOKUP(A1922,'Hospitalisation Details'!$K$2:$K$2344,'Hospitalisation Details'!$V$2:$V$2344,0)</f>
        <v>6-Jun-2001</v>
      </c>
      <c r="K1922" s="24">
        <f>_xlfn.XLOOKUP(A1922,'Hospitalisation Details'!$K$2:$K$2344,'Hospitalisation Details'!$P$2:$P$2344,0)</f>
        <v>3858.51</v>
      </c>
      <c r="L1922" s="24" t="str">
        <f>_xlfn.XLOOKUP(A1922,'Hospitalisation Details'!$K$2:$K$2344,'Hospitalisation Details'!$Q$2:$Q$2344,0)</f>
        <v>tier - 2</v>
      </c>
      <c r="M1922" s="5" t="str">
        <f>_xlfn.XLOOKUP(A1922,'Hospitalisation Details'!$K$2:$K$2344,'Hospitalisation Details'!$R$2:$R$2344,0)</f>
        <v>tier - 3</v>
      </c>
      <c r="N1922" s="5" t="str">
        <f>_xlfn.XLOOKUP(A1922,'Hospitalisation Details'!$K$2:$K$2344,'Hospitalisation Details'!$S$2:$S$2344,0)</f>
        <v>R1025</v>
      </c>
    </row>
    <row r="1923" spans="1:14" ht="15.6" x14ac:dyDescent="0.3">
      <c r="A1923" s="8" t="s">
        <v>446</v>
      </c>
      <c r="B1923" s="7" t="str">
        <f>_xlfn.XLOOKUP(A1923,'Customer Names'!E1923:E4257,'Customer Names'!H1923:H4257)</f>
        <v>Stadolnik</v>
      </c>
      <c r="C1923" s="7">
        <v>30.875</v>
      </c>
      <c r="D1923" s="7" t="str">
        <f>_xlfn.XLOOKUP(A1923,'Medical Examinations'!J1923:J4257,'Medical Examinations'!M1923:M4257)</f>
        <v>No</v>
      </c>
      <c r="E1923" s="7" t="str">
        <f>_xlfn.XLOOKUP(A1923,'Medical Examinations'!J1923:J4257,'Medical Examinations'!N1923:N4257)</f>
        <v>No</v>
      </c>
      <c r="F1923" s="7" t="str">
        <f>_xlfn.XLOOKUP(A1923,'Medical Examinations'!J1923:J4257,'Medical Examinations'!O1923:O4257)</f>
        <v>No</v>
      </c>
      <c r="G1923" s="7">
        <v>0</v>
      </c>
      <c r="H1923" s="7" t="str">
        <f>_xlfn.XLOOKUP(A1923,'Medical Examinations'!J1923:J4257,'Medical Examinations'!Q1923:Q4257)</f>
        <v>No</v>
      </c>
      <c r="I1923" s="7" t="str">
        <f>_xlfn.XLOOKUP(A1923,'Medical Examinations'!J1923:J4257,'Medical Examinations'!S1923:S4257)</f>
        <v>Obesity</v>
      </c>
      <c r="J1923" s="7" t="str">
        <f>_xlfn.XLOOKUP(A1923,'Hospitalisation Details'!$K$2:$K$2344,'Hospitalisation Details'!$V$2:$V$2344,0)</f>
        <v>19-Aug-1991</v>
      </c>
      <c r="K1923" s="24">
        <f>_xlfn.XLOOKUP(A1923,'Hospitalisation Details'!$K$2:$K$2344,'Hospitalisation Details'!$P$2:$P$2344,0)</f>
        <v>3857.76</v>
      </c>
      <c r="L1923" s="24" t="str">
        <f>_xlfn.XLOOKUP(A1923,'Hospitalisation Details'!$K$2:$K$2344,'Hospitalisation Details'!$Q$2:$Q$2344,0)</f>
        <v>tier - 3</v>
      </c>
      <c r="M1923" s="5" t="str">
        <f>_xlfn.XLOOKUP(A1923,'Hospitalisation Details'!$K$2:$K$2344,'Hospitalisation Details'!$R$2:$R$2344,0)</f>
        <v>tier - 1</v>
      </c>
      <c r="N1923" s="5" t="str">
        <f>_xlfn.XLOOKUP(A1923,'Hospitalisation Details'!$K$2:$K$2344,'Hospitalisation Details'!$S$2:$S$2344,0)</f>
        <v>R1016</v>
      </c>
    </row>
    <row r="1924" spans="1:14" ht="15.6" x14ac:dyDescent="0.3">
      <c r="A1924" s="8" t="s">
        <v>445</v>
      </c>
      <c r="B1924" s="7" t="str">
        <f>_xlfn.XLOOKUP(A1924,'Customer Names'!E1924:E4258,'Customer Names'!H1924:H4258)</f>
        <v>Shields</v>
      </c>
      <c r="C1924" s="7">
        <v>23.8</v>
      </c>
      <c r="D1924" s="7" t="str">
        <f>_xlfn.XLOOKUP(A1924,'Medical Examinations'!J1924:J4258,'Medical Examinations'!M1924:M4258)</f>
        <v>No</v>
      </c>
      <c r="E1924" s="7" t="str">
        <f>_xlfn.XLOOKUP(A1924,'Medical Examinations'!J1924:J4258,'Medical Examinations'!N1924:N4258)</f>
        <v>No</v>
      </c>
      <c r="F1924" s="7" t="str">
        <f>_xlfn.XLOOKUP(A1924,'Medical Examinations'!J1924:J4258,'Medical Examinations'!O1924:O4258)</f>
        <v>No</v>
      </c>
      <c r="G1924" s="7">
        <v>0</v>
      </c>
      <c r="H1924" s="7" t="str">
        <f>_xlfn.XLOOKUP(A1924,'Medical Examinations'!J1924:J4258,'Medical Examinations'!Q1924:Q4258)</f>
        <v>No</v>
      </c>
      <c r="I1924" s="7" t="str">
        <f>_xlfn.XLOOKUP(A1924,'Medical Examinations'!J1924:J4258,'Medical Examinations'!S1924:S4258)</f>
        <v>Normal Weight</v>
      </c>
      <c r="J1924" s="7" t="str">
        <f>_xlfn.XLOOKUP(A1924,'Hospitalisation Details'!$K$2:$K$2344,'Hospitalisation Details'!$V$2:$V$2344,0)</f>
        <v>12-Aug-1994</v>
      </c>
      <c r="K1924" s="24">
        <f>_xlfn.XLOOKUP(A1924,'Hospitalisation Details'!$K$2:$K$2344,'Hospitalisation Details'!$P$2:$P$2344,0)</f>
        <v>3847.67</v>
      </c>
      <c r="L1924" s="24" t="str">
        <f>_xlfn.XLOOKUP(A1924,'Hospitalisation Details'!$K$2:$K$2344,'Hospitalisation Details'!$Q$2:$Q$2344,0)</f>
        <v>tier - 3</v>
      </c>
      <c r="M1924" s="5" t="str">
        <f>_xlfn.XLOOKUP(A1924,'Hospitalisation Details'!$K$2:$K$2344,'Hospitalisation Details'!$R$2:$R$2344,0)</f>
        <v>tier - 2</v>
      </c>
      <c r="N1924" s="5" t="str">
        <f>_xlfn.XLOOKUP(A1924,'Hospitalisation Details'!$K$2:$K$2344,'Hospitalisation Details'!$S$2:$S$2344,0)</f>
        <v>R1011</v>
      </c>
    </row>
    <row r="1925" spans="1:14" ht="15.6" x14ac:dyDescent="0.3">
      <c r="A1925" s="8" t="s">
        <v>444</v>
      </c>
      <c r="B1925" s="7" t="str">
        <f>_xlfn.XLOOKUP(A1925,'Customer Names'!E1925:E4259,'Customer Names'!H1925:H4259)</f>
        <v>Margolis</v>
      </c>
      <c r="C1925" s="7">
        <v>15.37</v>
      </c>
      <c r="D1925" s="7" t="str">
        <f>_xlfn.XLOOKUP(A1925,'Medical Examinations'!J1925:J4259,'Medical Examinations'!M1925:M4259)</f>
        <v>Yes</v>
      </c>
      <c r="E1925" s="7" t="str">
        <f>_xlfn.XLOOKUP(A1925,'Medical Examinations'!J1925:J4259,'Medical Examinations'!N1925:N4259)</f>
        <v>No</v>
      </c>
      <c r="F1925" s="7" t="str">
        <f>_xlfn.XLOOKUP(A1925,'Medical Examinations'!J1925:J4259,'Medical Examinations'!O1925:O4259)</f>
        <v>No</v>
      </c>
      <c r="G1925" s="7">
        <v>0</v>
      </c>
      <c r="H1925" s="7" t="str">
        <f>_xlfn.XLOOKUP(A1925,'Medical Examinations'!J1925:J4259,'Medical Examinations'!Q1925:Q4259)</f>
        <v>No</v>
      </c>
      <c r="I1925" s="7" t="str">
        <f>_xlfn.XLOOKUP(A1925,'Medical Examinations'!J1925:J4259,'Medical Examinations'!S1925:S4259)</f>
        <v>Under Weight</v>
      </c>
      <c r="J1925" s="7" t="str">
        <f>_xlfn.XLOOKUP(A1925,'Hospitalisation Details'!$K$2:$K$2344,'Hospitalisation Details'!$V$2:$V$2344,0)</f>
        <v>29-Sep-1981</v>
      </c>
      <c r="K1925" s="24">
        <f>_xlfn.XLOOKUP(A1925,'Hospitalisation Details'!$K$2:$K$2344,'Hospitalisation Details'!$P$2:$P$2344,0)</f>
        <v>3797.2</v>
      </c>
      <c r="L1925" s="24" t="str">
        <f>_xlfn.XLOOKUP(A1925,'Hospitalisation Details'!$K$2:$K$2344,'Hospitalisation Details'!$Q$2:$Q$2344,0)</f>
        <v>tier - 2</v>
      </c>
      <c r="M1925" s="5" t="str">
        <f>_xlfn.XLOOKUP(A1925,'Hospitalisation Details'!$K$2:$K$2344,'Hospitalisation Details'!$R$2:$R$2344,0)</f>
        <v>tier - 3</v>
      </c>
      <c r="N1925" s="5" t="str">
        <f>_xlfn.XLOOKUP(A1925,'Hospitalisation Details'!$K$2:$K$2344,'Hospitalisation Details'!$S$2:$S$2344,0)</f>
        <v>R1012</v>
      </c>
    </row>
    <row r="1926" spans="1:14" ht="15.6" x14ac:dyDescent="0.3">
      <c r="A1926" s="8" t="s">
        <v>443</v>
      </c>
      <c r="B1926" s="7" t="str">
        <f>_xlfn.XLOOKUP(A1926,'Customer Names'!E1926:E4260,'Customer Names'!H1926:H4260)</f>
        <v>Uffenbeck</v>
      </c>
      <c r="C1926" s="7">
        <v>30.4</v>
      </c>
      <c r="D1926" s="7" t="str">
        <f>_xlfn.XLOOKUP(A1926,'Medical Examinations'!J1926:J4260,'Medical Examinations'!M1926:M4260)</f>
        <v>No</v>
      </c>
      <c r="E1926" s="7" t="str">
        <f>_xlfn.XLOOKUP(A1926,'Medical Examinations'!J1926:J4260,'Medical Examinations'!N1926:N4260)</f>
        <v>No</v>
      </c>
      <c r="F1926" s="7" t="str">
        <f>_xlfn.XLOOKUP(A1926,'Medical Examinations'!J1926:J4260,'Medical Examinations'!O1926:O4260)</f>
        <v>No</v>
      </c>
      <c r="G1926" s="7">
        <v>0</v>
      </c>
      <c r="H1926" s="7" t="str">
        <f>_xlfn.XLOOKUP(A1926,'Medical Examinations'!J1926:J4260,'Medical Examinations'!Q1926:Q4260)</f>
        <v>No</v>
      </c>
      <c r="I1926" s="7" t="str">
        <f>_xlfn.XLOOKUP(A1926,'Medical Examinations'!J1926:J4260,'Medical Examinations'!S1926:S4260)</f>
        <v>Obesity</v>
      </c>
      <c r="J1926" s="7" t="str">
        <f>_xlfn.XLOOKUP(A1926,'Hospitalisation Details'!$K$2:$K$2344,'Hospitalisation Details'!$V$2:$V$2344,0)</f>
        <v>24-Jun-1999</v>
      </c>
      <c r="K1926" s="24">
        <f>_xlfn.XLOOKUP(A1926,'Hospitalisation Details'!$K$2:$K$2344,'Hospitalisation Details'!$P$2:$P$2344,0)</f>
        <v>3796.36</v>
      </c>
      <c r="L1926" s="24" t="str">
        <f>_xlfn.XLOOKUP(A1926,'Hospitalisation Details'!$K$2:$K$2344,'Hospitalisation Details'!$Q$2:$Q$2344,0)</f>
        <v>tier - 2</v>
      </c>
      <c r="M1926" s="5" t="str">
        <f>_xlfn.XLOOKUP(A1926,'Hospitalisation Details'!$K$2:$K$2344,'Hospitalisation Details'!$R$2:$R$2344,0)</f>
        <v>tier - 3</v>
      </c>
      <c r="N1926" s="5" t="str">
        <f>_xlfn.XLOOKUP(A1926,'Hospitalisation Details'!$K$2:$K$2344,'Hospitalisation Details'!$S$2:$S$2344,0)</f>
        <v>R1012</v>
      </c>
    </row>
    <row r="1927" spans="1:14" ht="15.6" x14ac:dyDescent="0.3">
      <c r="A1927" s="8" t="s">
        <v>442</v>
      </c>
      <c r="B1927" s="7" t="str">
        <f>_xlfn.XLOOKUP(A1927,'Customer Names'!E1927:E4261,'Customer Names'!H1927:H4261)</f>
        <v>Brake</v>
      </c>
      <c r="C1927" s="7">
        <v>19.48</v>
      </c>
      <c r="D1927" s="7" t="str">
        <f>_xlfn.XLOOKUP(A1927,'Medical Examinations'!J1927:J4261,'Medical Examinations'!M1927:M4261)</f>
        <v>Yes</v>
      </c>
      <c r="E1927" s="7" t="str">
        <f>_xlfn.XLOOKUP(A1927,'Medical Examinations'!J1927:J4261,'Medical Examinations'!N1927:N4261)</f>
        <v>No</v>
      </c>
      <c r="F1927" s="7" t="str">
        <f>_xlfn.XLOOKUP(A1927,'Medical Examinations'!J1927:J4261,'Medical Examinations'!O1927:O4261)</f>
        <v>No</v>
      </c>
      <c r="G1927" s="7">
        <v>1</v>
      </c>
      <c r="H1927" s="7" t="str">
        <f>_xlfn.XLOOKUP(A1927,'Medical Examinations'!J1927:J4261,'Medical Examinations'!Q1927:Q4261)</f>
        <v>No</v>
      </c>
      <c r="I1927" s="7" t="str">
        <f>_xlfn.XLOOKUP(A1927,'Medical Examinations'!J1927:J4261,'Medical Examinations'!S1927:S4261)</f>
        <v>Normal Weight</v>
      </c>
      <c r="J1927" s="7" t="str">
        <f>_xlfn.XLOOKUP(A1927,'Hospitalisation Details'!$K$2:$K$2344,'Hospitalisation Details'!$V$2:$V$2344,0)</f>
        <v>28-Aug-1988</v>
      </c>
      <c r="K1927" s="24">
        <f>_xlfn.XLOOKUP(A1927,'Hospitalisation Details'!$K$2:$K$2344,'Hospitalisation Details'!$P$2:$P$2344,0)</f>
        <v>3793.55</v>
      </c>
      <c r="L1927" s="24" t="str">
        <f>_xlfn.XLOOKUP(A1927,'Hospitalisation Details'!$K$2:$K$2344,'Hospitalisation Details'!$Q$2:$Q$2344,0)</f>
        <v>tier - 2</v>
      </c>
      <c r="M1927" s="5" t="str">
        <f>_xlfn.XLOOKUP(A1927,'Hospitalisation Details'!$K$2:$K$2344,'Hospitalisation Details'!$R$2:$R$2344,0)</f>
        <v>tier - 3</v>
      </c>
      <c r="N1927" s="5" t="str">
        <f>_xlfn.XLOOKUP(A1927,'Hospitalisation Details'!$K$2:$K$2344,'Hospitalisation Details'!$S$2:$S$2344,0)</f>
        <v>R1013</v>
      </c>
    </row>
    <row r="1928" spans="1:14" ht="15.6" x14ac:dyDescent="0.3">
      <c r="A1928" s="8" t="s">
        <v>441</v>
      </c>
      <c r="B1928" s="7" t="str">
        <f>_xlfn.XLOOKUP(A1928,'Customer Names'!E1928:E4262,'Customer Names'!H1928:H4262)</f>
        <v>Stepanova</v>
      </c>
      <c r="C1928" s="7">
        <v>16.96</v>
      </c>
      <c r="D1928" s="7" t="str">
        <f>_xlfn.XLOOKUP(A1928,'Medical Examinations'!J1928:J4262,'Medical Examinations'!M1928:M4262)</f>
        <v>Yes</v>
      </c>
      <c r="E1928" s="7" t="str">
        <f>_xlfn.XLOOKUP(A1928,'Medical Examinations'!J1928:J4262,'Medical Examinations'!N1928:N4262)</f>
        <v>No</v>
      </c>
      <c r="F1928" s="7" t="str">
        <f>_xlfn.XLOOKUP(A1928,'Medical Examinations'!J1928:J4262,'Medical Examinations'!O1928:O4262)</f>
        <v>No</v>
      </c>
      <c r="G1928" s="7">
        <v>0</v>
      </c>
      <c r="H1928" s="7" t="str">
        <f>_xlfn.XLOOKUP(A1928,'Medical Examinations'!J1928:J4262,'Medical Examinations'!Q1928:Q4262)</f>
        <v>No</v>
      </c>
      <c r="I1928" s="7" t="str">
        <f>_xlfn.XLOOKUP(A1928,'Medical Examinations'!J1928:J4262,'Medical Examinations'!S1928:S4262)</f>
        <v>Under Weight</v>
      </c>
      <c r="J1928" s="7" t="str">
        <f>_xlfn.XLOOKUP(A1928,'Hospitalisation Details'!$K$2:$K$2344,'Hospitalisation Details'!$V$2:$V$2344,0)</f>
        <v>13-Dec-1981</v>
      </c>
      <c r="K1928" s="24">
        <f>_xlfn.XLOOKUP(A1928,'Hospitalisation Details'!$K$2:$K$2344,'Hospitalisation Details'!$P$2:$P$2344,0)</f>
        <v>3785.77</v>
      </c>
      <c r="L1928" s="24" t="str">
        <f>_xlfn.XLOOKUP(A1928,'Hospitalisation Details'!$K$2:$K$2344,'Hospitalisation Details'!$Q$2:$Q$2344,0)</f>
        <v>tier - 2</v>
      </c>
      <c r="M1928" s="5" t="str">
        <f>_xlfn.XLOOKUP(A1928,'Hospitalisation Details'!$K$2:$K$2344,'Hospitalisation Details'!$R$2:$R$2344,0)</f>
        <v>tier - 1</v>
      </c>
      <c r="N1928" s="5" t="str">
        <f>_xlfn.XLOOKUP(A1928,'Hospitalisation Details'!$K$2:$K$2344,'Hospitalisation Details'!$S$2:$S$2344,0)</f>
        <v>R1013</v>
      </c>
    </row>
    <row r="1929" spans="1:14" ht="15.6" x14ac:dyDescent="0.3">
      <c r="A1929" s="8" t="s">
        <v>440</v>
      </c>
      <c r="B1929" s="7" t="str">
        <f>_xlfn.XLOOKUP(A1929,'Customer Names'!E1929:E4263,'Customer Names'!H1929:H4263)</f>
        <v>Verdi</v>
      </c>
      <c r="C1929" s="7">
        <v>19.05</v>
      </c>
      <c r="D1929" s="7" t="str">
        <f>_xlfn.XLOOKUP(A1929,'Medical Examinations'!J1929:J4263,'Medical Examinations'!M1929:M4263)</f>
        <v>No</v>
      </c>
      <c r="E1929" s="7" t="str">
        <f>_xlfn.XLOOKUP(A1929,'Medical Examinations'!J1929:J4263,'Medical Examinations'!N1929:N4263)</f>
        <v>No</v>
      </c>
      <c r="F1929" s="7" t="str">
        <f>_xlfn.XLOOKUP(A1929,'Medical Examinations'!J1929:J4263,'Medical Examinations'!O1929:O4263)</f>
        <v>No</v>
      </c>
      <c r="G1929" s="7">
        <v>1</v>
      </c>
      <c r="H1929" s="7" t="str">
        <f>_xlfn.XLOOKUP(A1929,'Medical Examinations'!J1929:J4263,'Medical Examinations'!Q1929:Q4263)</f>
        <v>No</v>
      </c>
      <c r="I1929" s="7" t="str">
        <f>_xlfn.XLOOKUP(A1929,'Medical Examinations'!J1929:J4263,'Medical Examinations'!S1929:S4263)</f>
        <v>Normal Weight</v>
      </c>
      <c r="J1929" s="7" t="str">
        <f>_xlfn.XLOOKUP(A1929,'Hospitalisation Details'!$K$2:$K$2344,'Hospitalisation Details'!$V$2:$V$2344,0)</f>
        <v>24-Oct-1987</v>
      </c>
      <c r="K1929" s="24">
        <f>_xlfn.XLOOKUP(A1929,'Hospitalisation Details'!$K$2:$K$2344,'Hospitalisation Details'!$P$2:$P$2344,0)</f>
        <v>3773.23</v>
      </c>
      <c r="L1929" s="24" t="str">
        <f>_xlfn.XLOOKUP(A1929,'Hospitalisation Details'!$K$2:$K$2344,'Hospitalisation Details'!$Q$2:$Q$2344,0)</f>
        <v>tier - 2</v>
      </c>
      <c r="M1929" s="5" t="str">
        <f>_xlfn.XLOOKUP(A1929,'Hospitalisation Details'!$K$2:$K$2344,'Hospitalisation Details'!$R$2:$R$2344,0)</f>
        <v>tier - 3</v>
      </c>
      <c r="N1929" s="5" t="str">
        <f>_xlfn.XLOOKUP(A1929,'Hospitalisation Details'!$K$2:$K$2344,'Hospitalisation Details'!$S$2:$S$2344,0)</f>
        <v>R1013</v>
      </c>
    </row>
    <row r="1930" spans="1:14" ht="15.6" x14ac:dyDescent="0.3">
      <c r="A1930" s="8" t="s">
        <v>439</v>
      </c>
      <c r="B1930" s="7" t="str">
        <f>_xlfn.XLOOKUP(A1930,'Customer Names'!E1930:E4264,'Customer Names'!H1930:H4264)</f>
        <v>McLean</v>
      </c>
      <c r="C1930" s="7">
        <v>37.619999999999997</v>
      </c>
      <c r="D1930" s="7" t="str">
        <f>_xlfn.XLOOKUP(A1930,'Medical Examinations'!J1930:J4264,'Medical Examinations'!M1930:M4264)</f>
        <v>No</v>
      </c>
      <c r="E1930" s="7" t="str">
        <f>_xlfn.XLOOKUP(A1930,'Medical Examinations'!J1930:J4264,'Medical Examinations'!N1930:N4264)</f>
        <v>No</v>
      </c>
      <c r="F1930" s="7" t="str">
        <f>_xlfn.XLOOKUP(A1930,'Medical Examinations'!J1930:J4264,'Medical Examinations'!O1930:O4264)</f>
        <v>No</v>
      </c>
      <c r="G1930" s="7">
        <v>0</v>
      </c>
      <c r="H1930" s="7" t="str">
        <f>_xlfn.XLOOKUP(A1930,'Medical Examinations'!J1930:J4264,'Medical Examinations'!Q1930:Q4264)</f>
        <v>No</v>
      </c>
      <c r="I1930" s="7" t="str">
        <f>_xlfn.XLOOKUP(A1930,'Medical Examinations'!J1930:J4264,'Medical Examinations'!S1930:S4264)</f>
        <v>Obesity</v>
      </c>
      <c r="J1930" s="7" t="str">
        <f>_xlfn.XLOOKUP(A1930,'Hospitalisation Details'!$K$2:$K$2344,'Hospitalisation Details'!$V$2:$V$2344,0)</f>
        <v>21-Nov-1994</v>
      </c>
      <c r="K1930" s="24">
        <f>_xlfn.XLOOKUP(A1930,'Hospitalisation Details'!$K$2:$K$2344,'Hospitalisation Details'!$P$2:$P$2344,0)</f>
        <v>3766.88</v>
      </c>
      <c r="L1930" s="24" t="str">
        <f>_xlfn.XLOOKUP(A1930,'Hospitalisation Details'!$K$2:$K$2344,'Hospitalisation Details'!$Q$2:$Q$2344,0)</f>
        <v>tier - 2</v>
      </c>
      <c r="M1930" s="5" t="str">
        <f>_xlfn.XLOOKUP(A1930,'Hospitalisation Details'!$K$2:$K$2344,'Hospitalisation Details'!$R$2:$R$2344,0)</f>
        <v>tier - 1</v>
      </c>
      <c r="N1930" s="5" t="str">
        <f>_xlfn.XLOOKUP(A1930,'Hospitalisation Details'!$K$2:$K$2344,'Hospitalisation Details'!$S$2:$S$2344,0)</f>
        <v>R1013</v>
      </c>
    </row>
    <row r="1931" spans="1:14" ht="15.6" x14ac:dyDescent="0.3">
      <c r="A1931" s="8" t="s">
        <v>438</v>
      </c>
      <c r="B1931" s="7" t="str">
        <f>_xlfn.XLOOKUP(A1931,'Customer Names'!E1931:E4265,'Customer Names'!H1931:H4265)</f>
        <v>Ryan</v>
      </c>
      <c r="C1931" s="7">
        <v>29.1</v>
      </c>
      <c r="D1931" s="7" t="str">
        <f>_xlfn.XLOOKUP(A1931,'Medical Examinations'!J1931:J4265,'Medical Examinations'!M1931:M4265)</f>
        <v>No</v>
      </c>
      <c r="E1931" s="7" t="str">
        <f>_xlfn.XLOOKUP(A1931,'Medical Examinations'!J1931:J4265,'Medical Examinations'!N1931:N4265)</f>
        <v>No</v>
      </c>
      <c r="F1931" s="7" t="str">
        <f>_xlfn.XLOOKUP(A1931,'Medical Examinations'!J1931:J4265,'Medical Examinations'!O1931:O4265)</f>
        <v>No</v>
      </c>
      <c r="G1931" s="7">
        <v>0</v>
      </c>
      <c r="H1931" s="7" t="str">
        <f>_xlfn.XLOOKUP(A1931,'Medical Examinations'!J1931:J4265,'Medical Examinations'!Q1931:Q4265)</f>
        <v>No</v>
      </c>
      <c r="I1931" s="7" t="str">
        <f>_xlfn.XLOOKUP(A1931,'Medical Examinations'!J1931:J4265,'Medical Examinations'!S1931:S4265)</f>
        <v>Over Weight</v>
      </c>
      <c r="J1931" s="7" t="str">
        <f>_xlfn.XLOOKUP(A1931,'Hospitalisation Details'!$K$2:$K$2344,'Hospitalisation Details'!$V$2:$V$2344,0)</f>
        <v>24-Oct-1991</v>
      </c>
      <c r="K1931" s="24">
        <f>_xlfn.XLOOKUP(A1931,'Hospitalisation Details'!$K$2:$K$2344,'Hospitalisation Details'!$P$2:$P$2344,0)</f>
        <v>3761.29</v>
      </c>
      <c r="L1931" s="24" t="str">
        <f>_xlfn.XLOOKUP(A1931,'Hospitalisation Details'!$K$2:$K$2344,'Hospitalisation Details'!$Q$2:$Q$2344,0)</f>
        <v>tier - 2</v>
      </c>
      <c r="M1931" s="5" t="str">
        <f>_xlfn.XLOOKUP(A1931,'Hospitalisation Details'!$K$2:$K$2344,'Hospitalisation Details'!$R$2:$R$2344,0)</f>
        <v>tier - 3</v>
      </c>
      <c r="N1931" s="5" t="str">
        <f>_xlfn.XLOOKUP(A1931,'Hospitalisation Details'!$K$2:$K$2344,'Hospitalisation Details'!$S$2:$S$2344,0)</f>
        <v>R1011</v>
      </c>
    </row>
    <row r="1932" spans="1:14" ht="15.6" x14ac:dyDescent="0.3">
      <c r="A1932" s="8" t="s">
        <v>437</v>
      </c>
      <c r="B1932" s="7" t="str">
        <f>_xlfn.XLOOKUP(A1932,'Customer Names'!E1932:E4266,'Customer Names'!H1932:H4266)</f>
        <v>Mickelson</v>
      </c>
      <c r="C1932" s="7">
        <v>26.62</v>
      </c>
      <c r="D1932" s="7" t="str">
        <f>_xlfn.XLOOKUP(A1932,'Medical Examinations'!J1932:J4266,'Medical Examinations'!M1932:M4266)</f>
        <v>No</v>
      </c>
      <c r="E1932" s="7" t="str">
        <f>_xlfn.XLOOKUP(A1932,'Medical Examinations'!J1932:J4266,'Medical Examinations'!N1932:N4266)</f>
        <v>No</v>
      </c>
      <c r="F1932" s="7" t="str">
        <f>_xlfn.XLOOKUP(A1932,'Medical Examinations'!J1932:J4266,'Medical Examinations'!O1932:O4266)</f>
        <v>No</v>
      </c>
      <c r="G1932" s="7">
        <v>0</v>
      </c>
      <c r="H1932" s="7" t="str">
        <f>_xlfn.XLOOKUP(A1932,'Medical Examinations'!J1932:J4266,'Medical Examinations'!Q1932:Q4266)</f>
        <v>No</v>
      </c>
      <c r="I1932" s="7" t="str">
        <f>_xlfn.XLOOKUP(A1932,'Medical Examinations'!J1932:J4266,'Medical Examinations'!S1932:S4266)</f>
        <v>Over Weight</v>
      </c>
      <c r="J1932" s="7" t="str">
        <f>_xlfn.XLOOKUP(A1932,'Hospitalisation Details'!$K$2:$K$2344,'Hospitalisation Details'!$V$2:$V$2344,0)</f>
        <v>25-Aug-1991</v>
      </c>
      <c r="K1932" s="24">
        <f>_xlfn.XLOOKUP(A1932,'Hospitalisation Details'!$K$2:$K$2344,'Hospitalisation Details'!$P$2:$P$2344,0)</f>
        <v>3757.84</v>
      </c>
      <c r="L1932" s="24" t="str">
        <f>_xlfn.XLOOKUP(A1932,'Hospitalisation Details'!$K$2:$K$2344,'Hospitalisation Details'!$Q$2:$Q$2344,0)</f>
        <v>tier - 2</v>
      </c>
      <c r="M1932" s="5" t="str">
        <f>_xlfn.XLOOKUP(A1932,'Hospitalisation Details'!$K$2:$K$2344,'Hospitalisation Details'!$R$2:$R$2344,0)</f>
        <v>tier - 1</v>
      </c>
      <c r="N1932" s="5" t="str">
        <f>_xlfn.XLOOKUP(A1932,'Hospitalisation Details'!$K$2:$K$2344,'Hospitalisation Details'!$S$2:$S$2344,0)</f>
        <v>R1013</v>
      </c>
    </row>
    <row r="1933" spans="1:14" ht="15.6" x14ac:dyDescent="0.3">
      <c r="A1933" s="8" t="s">
        <v>436</v>
      </c>
      <c r="B1933" s="7" t="str">
        <f>_xlfn.XLOOKUP(A1933,'Customer Names'!E1933:E4267,'Customer Names'!H1933:H4267)</f>
        <v>Dibaba</v>
      </c>
      <c r="C1933" s="7">
        <v>25.74</v>
      </c>
      <c r="D1933" s="7" t="str">
        <f>_xlfn.XLOOKUP(A1933,'Medical Examinations'!J1933:J4267,'Medical Examinations'!M1933:M4267)</f>
        <v>No</v>
      </c>
      <c r="E1933" s="7" t="str">
        <f>_xlfn.XLOOKUP(A1933,'Medical Examinations'!J1933:J4267,'Medical Examinations'!N1933:N4267)</f>
        <v>No</v>
      </c>
      <c r="F1933" s="7" t="str">
        <f>_xlfn.XLOOKUP(A1933,'Medical Examinations'!J1933:J4267,'Medical Examinations'!O1933:O4267)</f>
        <v>No</v>
      </c>
      <c r="G1933" s="7">
        <v>0</v>
      </c>
      <c r="H1933" s="7" t="str">
        <f>_xlfn.XLOOKUP(A1933,'Medical Examinations'!J1933:J4267,'Medical Examinations'!Q1933:Q4267)</f>
        <v>No</v>
      </c>
      <c r="I1933" s="7" t="str">
        <f>_xlfn.XLOOKUP(A1933,'Medical Examinations'!J1933:J4267,'Medical Examinations'!S1933:S4267)</f>
        <v>Over Weight</v>
      </c>
      <c r="J1933" s="7" t="str">
        <f>_xlfn.XLOOKUP(A1933,'Hospitalisation Details'!$K$2:$K$2344,'Hospitalisation Details'!$V$2:$V$2344,0)</f>
        <v>28-Oct-1991</v>
      </c>
      <c r="K1933" s="24">
        <f>_xlfn.XLOOKUP(A1933,'Hospitalisation Details'!$K$2:$K$2344,'Hospitalisation Details'!$P$2:$P$2344,0)</f>
        <v>3756.62</v>
      </c>
      <c r="L1933" s="24" t="str">
        <f>_xlfn.XLOOKUP(A1933,'Hospitalisation Details'!$K$2:$K$2344,'Hospitalisation Details'!$Q$2:$Q$2344,0)</f>
        <v>tier - 2</v>
      </c>
      <c r="M1933" s="5" t="str">
        <f>_xlfn.XLOOKUP(A1933,'Hospitalisation Details'!$K$2:$K$2344,'Hospitalisation Details'!$R$2:$R$2344,0)</f>
        <v>tier - 2</v>
      </c>
      <c r="N1933" s="5" t="str">
        <f>_xlfn.XLOOKUP(A1933,'Hospitalisation Details'!$K$2:$K$2344,'Hospitalisation Details'!$S$2:$S$2344,0)</f>
        <v>R1013</v>
      </c>
    </row>
    <row r="1934" spans="1:14" ht="15.6" x14ac:dyDescent="0.3">
      <c r="A1934" s="8" t="s">
        <v>435</v>
      </c>
      <c r="B1934" s="7" t="str">
        <f>_xlfn.XLOOKUP(A1934,'Customer Names'!E1934:E4268,'Customer Names'!H1934:H4268)</f>
        <v>Shilling</v>
      </c>
      <c r="C1934" s="7">
        <v>18.22</v>
      </c>
      <c r="D1934" s="7" t="str">
        <f>_xlfn.XLOOKUP(A1934,'Medical Examinations'!J1934:J4268,'Medical Examinations'!M1934:M4268)</f>
        <v>Yes</v>
      </c>
      <c r="E1934" s="7" t="str">
        <f>_xlfn.XLOOKUP(A1934,'Medical Examinations'!J1934:J4268,'Medical Examinations'!N1934:N4268)</f>
        <v>No</v>
      </c>
      <c r="F1934" s="7" t="str">
        <f>_xlfn.XLOOKUP(A1934,'Medical Examinations'!J1934:J4268,'Medical Examinations'!O1934:O4268)</f>
        <v>No</v>
      </c>
      <c r="G1934" s="7">
        <v>1</v>
      </c>
      <c r="H1934" s="7" t="str">
        <f>_xlfn.XLOOKUP(A1934,'Medical Examinations'!J1934:J4268,'Medical Examinations'!Q1934:Q4268)</f>
        <v>No</v>
      </c>
      <c r="I1934" s="7" t="str">
        <f>_xlfn.XLOOKUP(A1934,'Medical Examinations'!J1934:J4268,'Medical Examinations'!S1934:S4268)</f>
        <v>Under Weight</v>
      </c>
      <c r="J1934" s="7" t="str">
        <f>_xlfn.XLOOKUP(A1934,'Hospitalisation Details'!$K$2:$K$2344,'Hospitalisation Details'!$V$2:$V$2344,0)</f>
        <v>9-Sep-1986</v>
      </c>
      <c r="K1934" s="24">
        <f>_xlfn.XLOOKUP(A1934,'Hospitalisation Details'!$K$2:$K$2344,'Hospitalisation Details'!$P$2:$P$2344,0)</f>
        <v>3748.56</v>
      </c>
      <c r="L1934" s="24" t="str">
        <f>_xlfn.XLOOKUP(A1934,'Hospitalisation Details'!$K$2:$K$2344,'Hospitalisation Details'!$Q$2:$Q$2344,0)</f>
        <v>tier - 2</v>
      </c>
      <c r="M1934" s="5" t="str">
        <f>_xlfn.XLOOKUP(A1934,'Hospitalisation Details'!$K$2:$K$2344,'Hospitalisation Details'!$R$2:$R$2344,0)</f>
        <v>tier - 2</v>
      </c>
      <c r="N1934" s="5" t="str">
        <f>_xlfn.XLOOKUP(A1934,'Hospitalisation Details'!$K$2:$K$2344,'Hospitalisation Details'!$S$2:$S$2344,0)</f>
        <v>R1013</v>
      </c>
    </row>
    <row r="1935" spans="1:14" ht="15.6" x14ac:dyDescent="0.3">
      <c r="A1935" s="8" t="s">
        <v>434</v>
      </c>
      <c r="B1935" s="7" t="str">
        <f>_xlfn.XLOOKUP(A1935,'Customer Names'!E1935:E4269,'Customer Names'!H1935:H4269)</f>
        <v>Bashaw</v>
      </c>
      <c r="C1935" s="7">
        <v>26.03</v>
      </c>
      <c r="D1935" s="7" t="str">
        <f>_xlfn.XLOOKUP(A1935,'Medical Examinations'!J1935:J4269,'Medical Examinations'!M1935:M4269)</f>
        <v>No</v>
      </c>
      <c r="E1935" s="7" t="str">
        <f>_xlfn.XLOOKUP(A1935,'Medical Examinations'!J1935:J4269,'Medical Examinations'!N1935:N4269)</f>
        <v>No</v>
      </c>
      <c r="F1935" s="7" t="str">
        <f>_xlfn.XLOOKUP(A1935,'Medical Examinations'!J1935:J4269,'Medical Examinations'!O1935:O4269)</f>
        <v>Yes</v>
      </c>
      <c r="G1935" s="7">
        <v>1</v>
      </c>
      <c r="H1935" s="7" t="str">
        <f>_xlfn.XLOOKUP(A1935,'Medical Examinations'!J1935:J4269,'Medical Examinations'!Q1935:Q4269)</f>
        <v>No</v>
      </c>
      <c r="I1935" s="7" t="str">
        <f>_xlfn.XLOOKUP(A1935,'Medical Examinations'!J1935:J4269,'Medical Examinations'!S1935:S4269)</f>
        <v>Over Weight</v>
      </c>
      <c r="J1935" s="7" t="str">
        <f>_xlfn.XLOOKUP(A1935,'Hospitalisation Details'!$K$2:$K$2344,'Hospitalisation Details'!$V$2:$V$2344,0)</f>
        <v>22-Jun-1993</v>
      </c>
      <c r="K1935" s="24">
        <f>_xlfn.XLOOKUP(A1935,'Hospitalisation Details'!$K$2:$K$2344,'Hospitalisation Details'!$P$2:$P$2344,0)</f>
        <v>3736.46</v>
      </c>
      <c r="L1935" s="24" t="str">
        <f>_xlfn.XLOOKUP(A1935,'Hospitalisation Details'!$K$2:$K$2344,'Hospitalisation Details'!$Q$2:$Q$2344,0)</f>
        <v>tier - 2</v>
      </c>
      <c r="M1935" s="5" t="str">
        <f>_xlfn.XLOOKUP(A1935,'Hospitalisation Details'!$K$2:$K$2344,'Hospitalisation Details'!$R$2:$R$2344,0)</f>
        <v>tier - 2</v>
      </c>
      <c r="N1935" s="5" t="str">
        <f>_xlfn.XLOOKUP(A1935,'Hospitalisation Details'!$K$2:$K$2344,'Hospitalisation Details'!$S$2:$S$2344,0)</f>
        <v>R1012</v>
      </c>
    </row>
    <row r="1936" spans="1:14" ht="15.6" x14ac:dyDescent="0.3">
      <c r="A1936" s="8" t="s">
        <v>433</v>
      </c>
      <c r="B1936" s="7" t="str">
        <f>_xlfn.XLOOKUP(A1936,'Customer Names'!E1936:E4270,'Customer Names'!H1936:H4270)</f>
        <v>Jacob</v>
      </c>
      <c r="C1936" s="7">
        <v>17.29</v>
      </c>
      <c r="D1936" s="7" t="str">
        <f>_xlfn.XLOOKUP(A1936,'Medical Examinations'!J1936:J4270,'Medical Examinations'!M1936:M4270)</f>
        <v>No</v>
      </c>
      <c r="E1936" s="7" t="str">
        <f>_xlfn.XLOOKUP(A1936,'Medical Examinations'!J1936:J4270,'Medical Examinations'!N1936:N4270)</f>
        <v>No</v>
      </c>
      <c r="F1936" s="7" t="str">
        <f>_xlfn.XLOOKUP(A1936,'Medical Examinations'!J1936:J4270,'Medical Examinations'!O1936:O4270)</f>
        <v>No</v>
      </c>
      <c r="G1936" s="7">
        <v>0</v>
      </c>
      <c r="H1936" s="7" t="str">
        <f>_xlfn.XLOOKUP(A1936,'Medical Examinations'!J1936:J4270,'Medical Examinations'!Q1936:Q4270)</f>
        <v>No</v>
      </c>
      <c r="I1936" s="7" t="str">
        <f>_xlfn.XLOOKUP(A1936,'Medical Examinations'!J1936:J4270,'Medical Examinations'!S1936:S4270)</f>
        <v>Under Weight</v>
      </c>
      <c r="J1936" s="7" t="str">
        <f>_xlfn.XLOOKUP(A1936,'Hospitalisation Details'!$K$2:$K$2344,'Hospitalisation Details'!$V$2:$V$2344,0)</f>
        <v>22-Aug-1994</v>
      </c>
      <c r="K1936" s="24">
        <f>_xlfn.XLOOKUP(A1936,'Hospitalisation Details'!$K$2:$K$2344,'Hospitalisation Details'!$P$2:$P$2344,0)</f>
        <v>3732.63</v>
      </c>
      <c r="L1936" s="24" t="str">
        <f>_xlfn.XLOOKUP(A1936,'Hospitalisation Details'!$K$2:$K$2344,'Hospitalisation Details'!$Q$2:$Q$2344,0)</f>
        <v>tier - 2</v>
      </c>
      <c r="M1936" s="5" t="str">
        <f>_xlfn.XLOOKUP(A1936,'Hospitalisation Details'!$K$2:$K$2344,'Hospitalisation Details'!$R$2:$R$2344,0)</f>
        <v>tier - 3</v>
      </c>
      <c r="N1936" s="5" t="str">
        <f>_xlfn.XLOOKUP(A1936,'Hospitalisation Details'!$K$2:$K$2344,'Hospitalisation Details'!$S$2:$S$2344,0)</f>
        <v>R1024</v>
      </c>
    </row>
    <row r="1937" spans="1:14" ht="15.6" x14ac:dyDescent="0.3">
      <c r="A1937" s="8" t="s">
        <v>432</v>
      </c>
      <c r="B1937" s="7" t="str">
        <f>_xlfn.XLOOKUP(A1937,'Customer Names'!E1937:E4271,'Customer Names'!H1937:H4271)</f>
        <v>McCutcheon</v>
      </c>
      <c r="C1937" s="7">
        <v>18.170000000000002</v>
      </c>
      <c r="D1937" s="7" t="str">
        <f>_xlfn.XLOOKUP(A1937,'Medical Examinations'!J1937:J4271,'Medical Examinations'!M1937:M4271)</f>
        <v>Yes</v>
      </c>
      <c r="E1937" s="7" t="str">
        <f>_xlfn.XLOOKUP(A1937,'Medical Examinations'!J1937:J4271,'Medical Examinations'!N1937:N4271)</f>
        <v>No</v>
      </c>
      <c r="F1937" s="7" t="str">
        <f>_xlfn.XLOOKUP(A1937,'Medical Examinations'!J1937:J4271,'Medical Examinations'!O1937:O4271)</f>
        <v>No</v>
      </c>
      <c r="G1937" s="7">
        <v>1</v>
      </c>
      <c r="H1937" s="7" t="str">
        <f>_xlfn.XLOOKUP(A1937,'Medical Examinations'!J1937:J4271,'Medical Examinations'!Q1937:Q4271)</f>
        <v>No</v>
      </c>
      <c r="I1937" s="7" t="str">
        <f>_xlfn.XLOOKUP(A1937,'Medical Examinations'!J1937:J4271,'Medical Examinations'!S1937:S4271)</f>
        <v>Under Weight</v>
      </c>
      <c r="J1937" s="7" t="str">
        <f>_xlfn.XLOOKUP(A1937,'Hospitalisation Details'!$K$2:$K$2344,'Hospitalisation Details'!$V$2:$V$2344,0)</f>
        <v>1-Dec-1986</v>
      </c>
      <c r="K1937" s="24">
        <f>_xlfn.XLOOKUP(A1937,'Hospitalisation Details'!$K$2:$K$2344,'Hospitalisation Details'!$P$2:$P$2344,0)</f>
        <v>3731.6</v>
      </c>
      <c r="L1937" s="24" t="str">
        <f>_xlfn.XLOOKUP(A1937,'Hospitalisation Details'!$K$2:$K$2344,'Hospitalisation Details'!$Q$2:$Q$2344,0)</f>
        <v>tier - 2</v>
      </c>
      <c r="M1937" s="5" t="str">
        <f>_xlfn.XLOOKUP(A1937,'Hospitalisation Details'!$K$2:$K$2344,'Hospitalisation Details'!$R$2:$R$2344,0)</f>
        <v>tier - 2</v>
      </c>
      <c r="N1937" s="5" t="str">
        <f>_xlfn.XLOOKUP(A1937,'Hospitalisation Details'!$K$2:$K$2344,'Hospitalisation Details'!$S$2:$S$2344,0)</f>
        <v>R1013</v>
      </c>
    </row>
    <row r="1938" spans="1:14" ht="15.6" x14ac:dyDescent="0.3">
      <c r="A1938" s="8" t="s">
        <v>431</v>
      </c>
      <c r="B1938" s="7" t="str">
        <f>_xlfn.XLOOKUP(A1938,'Customer Names'!E1938:E4272,'Customer Names'!H1938:H4272)</f>
        <v>Connor</v>
      </c>
      <c r="C1938" s="7">
        <v>32.54</v>
      </c>
      <c r="D1938" s="7" t="str">
        <f>_xlfn.XLOOKUP(A1938,'Medical Examinations'!J1938:J4272,'Medical Examinations'!M1938:M4272)</f>
        <v>No</v>
      </c>
      <c r="E1938" s="7" t="str">
        <f>_xlfn.XLOOKUP(A1938,'Medical Examinations'!J1938:J4272,'Medical Examinations'!N1938:N4272)</f>
        <v>yes</v>
      </c>
      <c r="F1938" s="7" t="str">
        <f>_xlfn.XLOOKUP(A1938,'Medical Examinations'!J1938:J4272,'Medical Examinations'!O1938:O4272)</f>
        <v>No</v>
      </c>
      <c r="G1938" s="7">
        <v>1</v>
      </c>
      <c r="H1938" s="7" t="str">
        <f>_xlfn.XLOOKUP(A1938,'Medical Examinations'!J1938:J4272,'Medical Examinations'!Q1938:Q4272)</f>
        <v>No</v>
      </c>
      <c r="I1938" s="7" t="str">
        <f>_xlfn.XLOOKUP(A1938,'Medical Examinations'!J1938:J4272,'Medical Examinations'!S1938:S4272)</f>
        <v>Obesity</v>
      </c>
      <c r="J1938" s="7" t="str">
        <f>_xlfn.XLOOKUP(A1938,'Hospitalisation Details'!$K$2:$K$2344,'Hospitalisation Details'!$V$2:$V$2344,0)</f>
        <v>5-Nov-2004</v>
      </c>
      <c r="K1938" s="24">
        <f>_xlfn.XLOOKUP(A1938,'Hospitalisation Details'!$K$2:$K$2344,'Hospitalisation Details'!$P$2:$P$2344,0)</f>
        <v>3722.23</v>
      </c>
      <c r="L1938" s="24" t="str">
        <f>_xlfn.XLOOKUP(A1938,'Hospitalisation Details'!$K$2:$K$2344,'Hospitalisation Details'!$Q$2:$Q$2344,0)</f>
        <v>tier - 2</v>
      </c>
      <c r="M1938" s="5" t="str">
        <f>_xlfn.XLOOKUP(A1938,'Hospitalisation Details'!$K$2:$K$2344,'Hospitalisation Details'!$R$2:$R$2344,0)</f>
        <v>tier - 2</v>
      </c>
      <c r="N1938" s="5" t="str">
        <f>_xlfn.XLOOKUP(A1938,'Hospitalisation Details'!$K$2:$K$2344,'Hospitalisation Details'!$S$2:$S$2344,0)</f>
        <v>R1025</v>
      </c>
    </row>
    <row r="1939" spans="1:14" ht="15.6" x14ac:dyDescent="0.3">
      <c r="A1939" s="8" t="s">
        <v>430</v>
      </c>
      <c r="B1939" s="7" t="str">
        <f>_xlfn.XLOOKUP(A1939,'Customer Names'!E1939:E4273,'Customer Names'!H1939:H4273)</f>
        <v>May</v>
      </c>
      <c r="C1939" s="7">
        <v>30.25</v>
      </c>
      <c r="D1939" s="7" t="str">
        <f>_xlfn.XLOOKUP(A1939,'Medical Examinations'!J1939:J4273,'Medical Examinations'!M1939:M4273)</f>
        <v>No</v>
      </c>
      <c r="E1939" s="7" t="str">
        <f>_xlfn.XLOOKUP(A1939,'Medical Examinations'!J1939:J4273,'Medical Examinations'!N1939:N4273)</f>
        <v>No</v>
      </c>
      <c r="F1939" s="7" t="str">
        <f>_xlfn.XLOOKUP(A1939,'Medical Examinations'!J1939:J4273,'Medical Examinations'!O1939:O4273)</f>
        <v>No</v>
      </c>
      <c r="G1939" s="7">
        <v>0</v>
      </c>
      <c r="H1939" s="7" t="str">
        <f>_xlfn.XLOOKUP(A1939,'Medical Examinations'!J1939:J4273,'Medical Examinations'!Q1939:Q4273)</f>
        <v>No</v>
      </c>
      <c r="I1939" s="7" t="str">
        <f>_xlfn.XLOOKUP(A1939,'Medical Examinations'!J1939:J4273,'Medical Examinations'!S1939:S4273)</f>
        <v>Obesity</v>
      </c>
      <c r="J1939" s="7" t="str">
        <f>_xlfn.XLOOKUP(A1939,'Hospitalisation Details'!$K$2:$K$2344,'Hospitalisation Details'!$V$2:$V$2344,0)</f>
        <v>2-Dec-1989</v>
      </c>
      <c r="K1939" s="24">
        <f>_xlfn.XLOOKUP(A1939,'Hospitalisation Details'!$K$2:$K$2344,'Hospitalisation Details'!$P$2:$P$2344,0)</f>
        <v>3704.35</v>
      </c>
      <c r="L1939" s="24" t="str">
        <f>_xlfn.XLOOKUP(A1939,'Hospitalisation Details'!$K$2:$K$2344,'Hospitalisation Details'!$Q$2:$Q$2344,0)</f>
        <v>tier - 2</v>
      </c>
      <c r="M1939" s="5" t="str">
        <f>_xlfn.XLOOKUP(A1939,'Hospitalisation Details'!$K$2:$K$2344,'Hospitalisation Details'!$R$2:$R$2344,0)</f>
        <v>tier - 2</v>
      </c>
      <c r="N1939" s="5" t="str">
        <f>_xlfn.XLOOKUP(A1939,'Hospitalisation Details'!$K$2:$K$2344,'Hospitalisation Details'!$S$2:$S$2344,0)</f>
        <v>R1013</v>
      </c>
    </row>
    <row r="1940" spans="1:14" ht="15.6" x14ac:dyDescent="0.3">
      <c r="A1940" s="8" t="s">
        <v>429</v>
      </c>
      <c r="B1940" s="7" t="str">
        <f>_xlfn.XLOOKUP(A1940,'Customer Names'!E1940:E4274,'Customer Names'!H1940:H4274)</f>
        <v>Geoghegan</v>
      </c>
      <c r="C1940" s="7">
        <v>19.59</v>
      </c>
      <c r="D1940" s="7" t="str">
        <f>_xlfn.XLOOKUP(A1940,'Medical Examinations'!J1940:J4274,'Medical Examinations'!M1940:M4274)</f>
        <v>Yes</v>
      </c>
      <c r="E1940" s="7" t="str">
        <f>_xlfn.XLOOKUP(A1940,'Medical Examinations'!J1940:J4274,'Medical Examinations'!N1940:N4274)</f>
        <v>No</v>
      </c>
      <c r="F1940" s="7" t="str">
        <f>_xlfn.XLOOKUP(A1940,'Medical Examinations'!J1940:J4274,'Medical Examinations'!O1940:O4274)</f>
        <v>No</v>
      </c>
      <c r="G1940" s="7">
        <v>1</v>
      </c>
      <c r="H1940" s="7" t="str">
        <f>_xlfn.XLOOKUP(A1940,'Medical Examinations'!J1940:J4274,'Medical Examinations'!Q1940:Q4274)</f>
        <v>No</v>
      </c>
      <c r="I1940" s="7" t="str">
        <f>_xlfn.XLOOKUP(A1940,'Medical Examinations'!J1940:J4274,'Medical Examinations'!S1940:S4274)</f>
        <v>Normal Weight</v>
      </c>
      <c r="J1940" s="7" t="str">
        <f>_xlfn.XLOOKUP(A1940,'Hospitalisation Details'!$K$2:$K$2344,'Hospitalisation Details'!$V$2:$V$2344,0)</f>
        <v>18-Aug-1988</v>
      </c>
      <c r="K1940" s="24">
        <f>_xlfn.XLOOKUP(A1940,'Hospitalisation Details'!$K$2:$K$2344,'Hospitalisation Details'!$P$2:$P$2344,0)</f>
        <v>3699.54</v>
      </c>
      <c r="L1940" s="24" t="str">
        <f>_xlfn.XLOOKUP(A1940,'Hospitalisation Details'!$K$2:$K$2344,'Hospitalisation Details'!$Q$2:$Q$2344,0)</f>
        <v>tier - 2</v>
      </c>
      <c r="M1940" s="5" t="str">
        <f>_xlfn.XLOOKUP(A1940,'Hospitalisation Details'!$K$2:$K$2344,'Hospitalisation Details'!$R$2:$R$2344,0)</f>
        <v>tier - 3</v>
      </c>
      <c r="N1940" s="5" t="str">
        <f>_xlfn.XLOOKUP(A1940,'Hospitalisation Details'!$K$2:$K$2344,'Hospitalisation Details'!$S$2:$S$2344,0)</f>
        <v>R1013</v>
      </c>
    </row>
    <row r="1941" spans="1:14" ht="15.6" x14ac:dyDescent="0.3">
      <c r="A1941" s="8" t="s">
        <v>428</v>
      </c>
      <c r="B1941" s="7" t="str">
        <f>_xlfn.XLOOKUP(A1941,'Customer Names'!E1941:E4275,'Customer Names'!H1941:H4275)</f>
        <v>McGinn</v>
      </c>
      <c r="C1941" s="7">
        <v>45.9</v>
      </c>
      <c r="D1941" s="7" t="str">
        <f>_xlfn.XLOOKUP(A1941,'Medical Examinations'!J1941:J4275,'Medical Examinations'!M1941:M4275)</f>
        <v>Yes</v>
      </c>
      <c r="E1941" s="7" t="str">
        <f>_xlfn.XLOOKUP(A1941,'Medical Examinations'!J1941:J4275,'Medical Examinations'!N1941:N4275)</f>
        <v>No</v>
      </c>
      <c r="F1941" s="7" t="str">
        <f>_xlfn.XLOOKUP(A1941,'Medical Examinations'!J1941:J4275,'Medical Examinations'!O1941:O4275)</f>
        <v>No</v>
      </c>
      <c r="G1941" s="7">
        <v>1</v>
      </c>
      <c r="H1941" s="7" t="str">
        <f>_xlfn.XLOOKUP(A1941,'Medical Examinations'!J1941:J4275,'Medical Examinations'!Q1941:Q4275)</f>
        <v>No</v>
      </c>
      <c r="I1941" s="7" t="str">
        <f>_xlfn.XLOOKUP(A1941,'Medical Examinations'!J1941:J4275,'Medical Examinations'!S1941:S4275)</f>
        <v>Obesity</v>
      </c>
      <c r="J1941" s="7" t="str">
        <f>_xlfn.XLOOKUP(A1941,'Hospitalisation Details'!$K$2:$K$2344,'Hospitalisation Details'!$V$2:$V$2344,0)</f>
        <v>21-Oct-1995</v>
      </c>
      <c r="K1941" s="24">
        <f>_xlfn.XLOOKUP(A1941,'Hospitalisation Details'!$K$2:$K$2344,'Hospitalisation Details'!$P$2:$P$2344,0)</f>
        <v>3693.43</v>
      </c>
      <c r="L1941" s="24" t="str">
        <f>_xlfn.XLOOKUP(A1941,'Hospitalisation Details'!$K$2:$K$2344,'Hospitalisation Details'!$Q$2:$Q$2344,0)</f>
        <v>tier - 2</v>
      </c>
      <c r="M1941" s="5" t="str">
        <f>_xlfn.XLOOKUP(A1941,'Hospitalisation Details'!$K$2:$K$2344,'Hospitalisation Details'!$R$2:$R$2344,0)</f>
        <v>tier - 3</v>
      </c>
      <c r="N1941" s="5" t="str">
        <f>_xlfn.XLOOKUP(A1941,'Hospitalisation Details'!$K$2:$K$2344,'Hospitalisation Details'!$S$2:$S$2344,0)</f>
        <v>R1011</v>
      </c>
    </row>
    <row r="1942" spans="1:14" ht="15.6" x14ac:dyDescent="0.3">
      <c r="A1942" s="8" t="s">
        <v>427</v>
      </c>
      <c r="B1942" s="7" t="str">
        <f>_xlfn.XLOOKUP(A1942,'Customer Names'!E1942:E4276,'Customer Names'!H1942:H4276)</f>
        <v>Jones</v>
      </c>
      <c r="C1942" s="7">
        <v>17.059999999999999</v>
      </c>
      <c r="D1942" s="7" t="str">
        <f>_xlfn.XLOOKUP(A1942,'Medical Examinations'!J1942:J4276,'Medical Examinations'!M1942:M4276)</f>
        <v>Yes</v>
      </c>
      <c r="E1942" s="7" t="str">
        <f>_xlfn.XLOOKUP(A1942,'Medical Examinations'!J1942:J4276,'Medical Examinations'!N1942:N4276)</f>
        <v>No</v>
      </c>
      <c r="F1942" s="7" t="str">
        <f>_xlfn.XLOOKUP(A1942,'Medical Examinations'!J1942:J4276,'Medical Examinations'!O1942:O4276)</f>
        <v>No</v>
      </c>
      <c r="G1942" s="7">
        <v>0</v>
      </c>
      <c r="H1942" s="7" t="str">
        <f>_xlfn.XLOOKUP(A1942,'Medical Examinations'!J1942:J4276,'Medical Examinations'!Q1942:Q4276)</f>
        <v>No</v>
      </c>
      <c r="I1942" s="7" t="str">
        <f>_xlfn.XLOOKUP(A1942,'Medical Examinations'!J1942:J4276,'Medical Examinations'!S1942:S4276)</f>
        <v>Under Weight</v>
      </c>
      <c r="J1942" s="7" t="str">
        <f>_xlfn.XLOOKUP(A1942,'Hospitalisation Details'!$K$2:$K$2344,'Hospitalisation Details'!$V$2:$V$2344,0)</f>
        <v>14-Dec-1981</v>
      </c>
      <c r="K1942" s="24">
        <f>_xlfn.XLOOKUP(A1942,'Hospitalisation Details'!$K$2:$K$2344,'Hospitalisation Details'!$P$2:$P$2344,0)</f>
        <v>3688.38</v>
      </c>
      <c r="L1942" s="24" t="str">
        <f>_xlfn.XLOOKUP(A1942,'Hospitalisation Details'!$K$2:$K$2344,'Hospitalisation Details'!$Q$2:$Q$2344,0)</f>
        <v>tier - 2</v>
      </c>
      <c r="M1942" s="5" t="str">
        <f>_xlfn.XLOOKUP(A1942,'Hospitalisation Details'!$K$2:$K$2344,'Hospitalisation Details'!$R$2:$R$2344,0)</f>
        <v>tier - 2</v>
      </c>
      <c r="N1942" s="5" t="str">
        <f>_xlfn.XLOOKUP(A1942,'Hospitalisation Details'!$K$2:$K$2344,'Hospitalisation Details'!$S$2:$S$2344,0)</f>
        <v>R1013</v>
      </c>
    </row>
    <row r="1943" spans="1:14" ht="15.6" x14ac:dyDescent="0.3">
      <c r="A1943" s="8" t="s">
        <v>426</v>
      </c>
      <c r="B1943" s="7" t="str">
        <f>_xlfn.XLOOKUP(A1943,'Customer Names'!E1943:E4277,'Customer Names'!H1943:H4277)</f>
        <v>Quinteros</v>
      </c>
      <c r="C1943" s="7">
        <v>32.07</v>
      </c>
      <c r="D1943" s="7" t="str">
        <f>_xlfn.XLOOKUP(A1943,'Medical Examinations'!J1943:J4277,'Medical Examinations'!M1943:M4277)</f>
        <v>No</v>
      </c>
      <c r="E1943" s="7" t="str">
        <f>_xlfn.XLOOKUP(A1943,'Medical Examinations'!J1943:J4277,'Medical Examinations'!N1943:N4277)</f>
        <v>No</v>
      </c>
      <c r="F1943" s="7" t="str">
        <f>_xlfn.XLOOKUP(A1943,'Medical Examinations'!J1943:J4277,'Medical Examinations'!O1943:O4277)</f>
        <v>Yes</v>
      </c>
      <c r="G1943" s="7">
        <v>1</v>
      </c>
      <c r="H1943" s="7" t="str">
        <f>_xlfn.XLOOKUP(A1943,'Medical Examinations'!J1943:J4277,'Medical Examinations'!Q1943:Q4277)</f>
        <v>No</v>
      </c>
      <c r="I1943" s="7" t="str">
        <f>_xlfn.XLOOKUP(A1943,'Medical Examinations'!J1943:J4277,'Medical Examinations'!S1943:S4277)</f>
        <v>Obesity</v>
      </c>
      <c r="J1943" s="7" t="str">
        <f>_xlfn.XLOOKUP(A1943,'Hospitalisation Details'!$K$2:$K$2344,'Hospitalisation Details'!$V$2:$V$2344,0)</f>
        <v>10-Jul-2003</v>
      </c>
      <c r="K1943" s="24">
        <f>_xlfn.XLOOKUP(A1943,'Hospitalisation Details'!$K$2:$K$2344,'Hospitalisation Details'!$P$2:$P$2344,0)</f>
        <v>3688.35</v>
      </c>
      <c r="L1943" s="24" t="str">
        <f>_xlfn.XLOOKUP(A1943,'Hospitalisation Details'!$K$2:$K$2344,'Hospitalisation Details'!$Q$2:$Q$2344,0)</f>
        <v>tier - 2</v>
      </c>
      <c r="M1943" s="5" t="str">
        <f>_xlfn.XLOOKUP(A1943,'Hospitalisation Details'!$K$2:$K$2344,'Hospitalisation Details'!$R$2:$R$2344,0)</f>
        <v>tier - 2</v>
      </c>
      <c r="N1943" s="5" t="str">
        <f>_xlfn.XLOOKUP(A1943,'Hospitalisation Details'!$K$2:$K$2344,'Hospitalisation Details'!$S$2:$S$2344,0)</f>
        <v>R1021</v>
      </c>
    </row>
    <row r="1944" spans="1:14" ht="15.6" x14ac:dyDescent="0.3">
      <c r="A1944" s="8" t="s">
        <v>425</v>
      </c>
      <c r="B1944" s="7" t="str">
        <f>_xlfn.XLOOKUP(A1944,'Customer Names'!E1944:E4278,'Customer Names'!H1944:H4278)</f>
        <v>Loenser</v>
      </c>
      <c r="C1944" s="7">
        <v>16.5</v>
      </c>
      <c r="D1944" s="7" t="str">
        <f>_xlfn.XLOOKUP(A1944,'Medical Examinations'!J1944:J4278,'Medical Examinations'!M1944:M4278)</f>
        <v>No</v>
      </c>
      <c r="E1944" s="7" t="str">
        <f>_xlfn.XLOOKUP(A1944,'Medical Examinations'!J1944:J4278,'Medical Examinations'!N1944:N4278)</f>
        <v>No</v>
      </c>
      <c r="F1944" s="7" t="str">
        <f>_xlfn.XLOOKUP(A1944,'Medical Examinations'!J1944:J4278,'Medical Examinations'!O1944:O4278)</f>
        <v>No</v>
      </c>
      <c r="G1944" s="7">
        <v>1</v>
      </c>
      <c r="H1944" s="7" t="str">
        <f>_xlfn.XLOOKUP(A1944,'Medical Examinations'!J1944:J4278,'Medical Examinations'!Q1944:Q4278)</f>
        <v>No</v>
      </c>
      <c r="I1944" s="7" t="str">
        <f>_xlfn.XLOOKUP(A1944,'Medical Examinations'!J1944:J4278,'Medical Examinations'!S1944:S4278)</f>
        <v>Under Weight</v>
      </c>
      <c r="J1944" s="7" t="str">
        <f>_xlfn.XLOOKUP(A1944,'Hospitalisation Details'!$K$2:$K$2344,'Hospitalisation Details'!$V$2:$V$2344,0)</f>
        <v>6-Jul-1984</v>
      </c>
      <c r="K1944" s="24">
        <f>_xlfn.XLOOKUP(A1944,'Hospitalisation Details'!$K$2:$K$2344,'Hospitalisation Details'!$P$2:$P$2344,0)</f>
        <v>3678.86</v>
      </c>
      <c r="L1944" s="24" t="str">
        <f>_xlfn.XLOOKUP(A1944,'Hospitalisation Details'!$K$2:$K$2344,'Hospitalisation Details'!$Q$2:$Q$2344,0)</f>
        <v>tier - 2</v>
      </c>
      <c r="M1944" s="5" t="str">
        <f>_xlfn.XLOOKUP(A1944,'Hospitalisation Details'!$K$2:$K$2344,'Hospitalisation Details'!$R$2:$R$2344,0)</f>
        <v>tier - 3</v>
      </c>
      <c r="N1944" s="5" t="str">
        <f>_xlfn.XLOOKUP(A1944,'Hospitalisation Details'!$K$2:$K$2344,'Hospitalisation Details'!$S$2:$S$2344,0)</f>
        <v>R1013</v>
      </c>
    </row>
    <row r="1945" spans="1:14" ht="15.6" x14ac:dyDescent="0.3">
      <c r="A1945" s="8" t="s">
        <v>424</v>
      </c>
      <c r="B1945" s="7" t="str">
        <f>_xlfn.XLOOKUP(A1945,'Customer Names'!E1945:E4279,'Customer Names'!H1945:H4279)</f>
        <v>Aitken</v>
      </c>
      <c r="C1945" s="7">
        <v>31.4</v>
      </c>
      <c r="D1945" s="7" t="str">
        <f>_xlfn.XLOOKUP(A1945,'Medical Examinations'!J1945:J4279,'Medical Examinations'!M1945:M4279)</f>
        <v>No</v>
      </c>
      <c r="E1945" s="7" t="str">
        <f>_xlfn.XLOOKUP(A1945,'Medical Examinations'!J1945:J4279,'Medical Examinations'!N1945:N4279)</f>
        <v>No</v>
      </c>
      <c r="F1945" s="7" t="str">
        <f>_xlfn.XLOOKUP(A1945,'Medical Examinations'!J1945:J4279,'Medical Examinations'!O1945:O4279)</f>
        <v>No</v>
      </c>
      <c r="G1945" s="7">
        <v>1</v>
      </c>
      <c r="H1945" s="7" t="str">
        <f>_xlfn.XLOOKUP(A1945,'Medical Examinations'!J1945:J4279,'Medical Examinations'!Q1945:Q4279)</f>
        <v>No</v>
      </c>
      <c r="I1945" s="7" t="str">
        <f>_xlfn.XLOOKUP(A1945,'Medical Examinations'!J1945:J4279,'Medical Examinations'!S1945:S4279)</f>
        <v>Obesity</v>
      </c>
      <c r="J1945" s="7" t="str">
        <f>_xlfn.XLOOKUP(A1945,'Hospitalisation Details'!$K$2:$K$2344,'Hospitalisation Details'!$V$2:$V$2344,0)</f>
        <v>14-Sep-1992</v>
      </c>
      <c r="K1945" s="24">
        <f>_xlfn.XLOOKUP(A1945,'Hospitalisation Details'!$K$2:$K$2344,'Hospitalisation Details'!$P$2:$P$2344,0)</f>
        <v>3659.35</v>
      </c>
      <c r="L1945" s="24" t="str">
        <f>_xlfn.XLOOKUP(A1945,'Hospitalisation Details'!$K$2:$K$2344,'Hospitalisation Details'!$Q$2:$Q$2344,0)</f>
        <v>tier - 3</v>
      </c>
      <c r="M1945" s="5" t="str">
        <f>_xlfn.XLOOKUP(A1945,'Hospitalisation Details'!$K$2:$K$2344,'Hospitalisation Details'!$R$2:$R$2344,0)</f>
        <v>tier - 1</v>
      </c>
      <c r="N1945" s="5" t="str">
        <f>_xlfn.XLOOKUP(A1945,'Hospitalisation Details'!$K$2:$K$2344,'Hospitalisation Details'!$S$2:$S$2344,0)</f>
        <v>R1011</v>
      </c>
    </row>
    <row r="1946" spans="1:14" ht="15.6" x14ac:dyDescent="0.3">
      <c r="A1946" s="8" t="s">
        <v>423</v>
      </c>
      <c r="B1946" s="7" t="str">
        <f>_xlfn.XLOOKUP(A1946,'Customer Names'!E1946:E4280,'Customer Names'!H1946:H4280)</f>
        <v>Furrer</v>
      </c>
      <c r="C1946" s="7">
        <v>20.36</v>
      </c>
      <c r="D1946" s="7" t="str">
        <f>_xlfn.XLOOKUP(A1946,'Medical Examinations'!J1946:J4280,'Medical Examinations'!M1946:M4280)</f>
        <v>No</v>
      </c>
      <c r="E1946" s="7" t="str">
        <f>_xlfn.XLOOKUP(A1946,'Medical Examinations'!J1946:J4280,'Medical Examinations'!N1946:N4280)</f>
        <v>No</v>
      </c>
      <c r="F1946" s="7" t="str">
        <f>_xlfn.XLOOKUP(A1946,'Medical Examinations'!J1946:J4280,'Medical Examinations'!O1946:O4280)</f>
        <v>No</v>
      </c>
      <c r="G1946" s="7">
        <v>0</v>
      </c>
      <c r="H1946" s="7" t="str">
        <f>_xlfn.XLOOKUP(A1946,'Medical Examinations'!J1946:J4280,'Medical Examinations'!Q1946:Q4280)</f>
        <v>No</v>
      </c>
      <c r="I1946" s="7" t="str">
        <f>_xlfn.XLOOKUP(A1946,'Medical Examinations'!J1946:J4280,'Medical Examinations'!S1946:S4280)</f>
        <v>Normal Weight</v>
      </c>
      <c r="J1946" s="7" t="str">
        <f>_xlfn.XLOOKUP(A1946,'Hospitalisation Details'!$K$2:$K$2344,'Hospitalisation Details'!$V$2:$V$2344,0)</f>
        <v>8-Nov-1990</v>
      </c>
      <c r="K1946" s="24">
        <f>_xlfn.XLOOKUP(A1946,'Hospitalisation Details'!$K$2:$K$2344,'Hospitalisation Details'!$P$2:$P$2344,0)</f>
        <v>3653.29</v>
      </c>
      <c r="L1946" s="24" t="str">
        <f>_xlfn.XLOOKUP(A1946,'Hospitalisation Details'!$K$2:$K$2344,'Hospitalisation Details'!$Q$2:$Q$2344,0)</f>
        <v>tier - 2</v>
      </c>
      <c r="M1946" s="5" t="str">
        <f>_xlfn.XLOOKUP(A1946,'Hospitalisation Details'!$K$2:$K$2344,'Hospitalisation Details'!$R$2:$R$2344,0)</f>
        <v>tier - 3</v>
      </c>
      <c r="N1946" s="5" t="str">
        <f>_xlfn.XLOOKUP(A1946,'Hospitalisation Details'!$K$2:$K$2344,'Hospitalisation Details'!$S$2:$S$2344,0)</f>
        <v>R1011</v>
      </c>
    </row>
    <row r="1947" spans="1:14" ht="15.6" x14ac:dyDescent="0.3">
      <c r="A1947" s="8" t="s">
        <v>422</v>
      </c>
      <c r="B1947" s="7" t="str">
        <f>_xlfn.XLOOKUP(A1947,'Customer Names'!E1947:E4281,'Customer Names'!H1947:H4281)</f>
        <v>Konigs</v>
      </c>
      <c r="C1947" s="7">
        <v>25.46</v>
      </c>
      <c r="D1947" s="7" t="str">
        <f>_xlfn.XLOOKUP(A1947,'Medical Examinations'!J1947:J4281,'Medical Examinations'!M1947:M4281)</f>
        <v>No</v>
      </c>
      <c r="E1947" s="7" t="str">
        <f>_xlfn.XLOOKUP(A1947,'Medical Examinations'!J1947:J4281,'Medical Examinations'!N1947:N4281)</f>
        <v>No</v>
      </c>
      <c r="F1947" s="7" t="str">
        <f>_xlfn.XLOOKUP(A1947,'Medical Examinations'!J1947:J4281,'Medical Examinations'!O1947:O4281)</f>
        <v>No</v>
      </c>
      <c r="G1947" s="7">
        <v>1</v>
      </c>
      <c r="H1947" s="7" t="str">
        <f>_xlfn.XLOOKUP(A1947,'Medical Examinations'!J1947:J4281,'Medical Examinations'!Q1947:Q4281)</f>
        <v>No</v>
      </c>
      <c r="I1947" s="7" t="str">
        <f>_xlfn.XLOOKUP(A1947,'Medical Examinations'!J1947:J4281,'Medical Examinations'!S1947:S4281)</f>
        <v>Over Weight</v>
      </c>
      <c r="J1947" s="7" t="str">
        <f>_xlfn.XLOOKUP(A1947,'Hospitalisation Details'!$K$2:$K$2344,'Hospitalisation Details'!$V$2:$V$2344,0)</f>
        <v>17-Nov-1992</v>
      </c>
      <c r="K1947" s="24">
        <f>_xlfn.XLOOKUP(A1947,'Hospitalisation Details'!$K$2:$K$2344,'Hospitalisation Details'!$P$2:$P$2344,0)</f>
        <v>3645.09</v>
      </c>
      <c r="L1947" s="24" t="str">
        <f>_xlfn.XLOOKUP(A1947,'Hospitalisation Details'!$K$2:$K$2344,'Hospitalisation Details'!$Q$2:$Q$2344,0)</f>
        <v>tier - 1</v>
      </c>
      <c r="M1947" s="5" t="str">
        <f>_xlfn.XLOOKUP(A1947,'Hospitalisation Details'!$K$2:$K$2344,'Hospitalisation Details'!$R$2:$R$2344,0)</f>
        <v>tier - 2</v>
      </c>
      <c r="N1947" s="5" t="str">
        <f>_xlfn.XLOOKUP(A1947,'Hospitalisation Details'!$K$2:$K$2344,'Hospitalisation Details'!$S$2:$S$2344,0)</f>
        <v>R1014</v>
      </c>
    </row>
    <row r="1948" spans="1:14" ht="15.6" x14ac:dyDescent="0.3">
      <c r="A1948" s="8" t="s">
        <v>421</v>
      </c>
      <c r="B1948" s="7" t="str">
        <f>_xlfn.XLOOKUP(A1948,'Customer Names'!E1948:E4282,'Customer Names'!H1948:H4282)</f>
        <v>Tesdahl</v>
      </c>
      <c r="C1948" s="7">
        <v>17.09</v>
      </c>
      <c r="D1948" s="7" t="str">
        <f>_xlfn.XLOOKUP(A1948,'Medical Examinations'!J1948:J4282,'Medical Examinations'!M1948:M4282)</f>
        <v>Yes</v>
      </c>
      <c r="E1948" s="7" t="str">
        <f>_xlfn.XLOOKUP(A1948,'Medical Examinations'!J1948:J4282,'Medical Examinations'!N1948:N4282)</f>
        <v>No</v>
      </c>
      <c r="F1948" s="7" t="str">
        <f>_xlfn.XLOOKUP(A1948,'Medical Examinations'!J1948:J4282,'Medical Examinations'!O1948:O4282)</f>
        <v>No</v>
      </c>
      <c r="G1948" s="7">
        <v>0</v>
      </c>
      <c r="H1948" s="7" t="str">
        <f>_xlfn.XLOOKUP(A1948,'Medical Examinations'!J1948:J4282,'Medical Examinations'!Q1948:Q4282)</f>
        <v>No</v>
      </c>
      <c r="I1948" s="7" t="str">
        <f>_xlfn.XLOOKUP(A1948,'Medical Examinations'!J1948:J4282,'Medical Examinations'!S1948:S4282)</f>
        <v>Under Weight</v>
      </c>
      <c r="J1948" s="7" t="str">
        <f>_xlfn.XLOOKUP(A1948,'Hospitalisation Details'!$K$2:$K$2344,'Hospitalisation Details'!$V$2:$V$2344,0)</f>
        <v>14-Jun-1985</v>
      </c>
      <c r="K1948" s="24">
        <f>_xlfn.XLOOKUP(A1948,'Hospitalisation Details'!$K$2:$K$2344,'Hospitalisation Details'!$P$2:$P$2344,0)</f>
        <v>3622.13</v>
      </c>
      <c r="L1948" s="24" t="str">
        <f>_xlfn.XLOOKUP(A1948,'Hospitalisation Details'!$K$2:$K$2344,'Hospitalisation Details'!$Q$2:$Q$2344,0)</f>
        <v>tier - 2</v>
      </c>
      <c r="M1948" s="5" t="str">
        <f>_xlfn.XLOOKUP(A1948,'Hospitalisation Details'!$K$2:$K$2344,'Hospitalisation Details'!$R$2:$R$2344,0)</f>
        <v>tier - 1</v>
      </c>
      <c r="N1948" s="5" t="str">
        <f>_xlfn.XLOOKUP(A1948,'Hospitalisation Details'!$K$2:$K$2344,'Hospitalisation Details'!$S$2:$S$2344,0)</f>
        <v>R1013</v>
      </c>
    </row>
    <row r="1949" spans="1:14" ht="15.6" x14ac:dyDescent="0.3">
      <c r="A1949" s="8" t="s">
        <v>420</v>
      </c>
      <c r="B1949" s="7" t="str">
        <f>_xlfn.XLOOKUP(A1949,'Customer Names'!E1949:E4283,'Customer Names'!H1949:H4283)</f>
        <v>Engel</v>
      </c>
      <c r="C1949" s="7">
        <v>20.83</v>
      </c>
      <c r="D1949" s="7" t="str">
        <f>_xlfn.XLOOKUP(A1949,'Medical Examinations'!J1949:J4283,'Medical Examinations'!M1949:M4283)</f>
        <v>No</v>
      </c>
      <c r="E1949" s="7" t="str">
        <f>_xlfn.XLOOKUP(A1949,'Medical Examinations'!J1949:J4283,'Medical Examinations'!N1949:N4283)</f>
        <v>No</v>
      </c>
      <c r="F1949" s="7" t="str">
        <f>_xlfn.XLOOKUP(A1949,'Medical Examinations'!J1949:J4283,'Medical Examinations'!O1949:O4283)</f>
        <v>No</v>
      </c>
      <c r="G1949" s="7">
        <v>0</v>
      </c>
      <c r="H1949" s="7" t="str">
        <f>_xlfn.XLOOKUP(A1949,'Medical Examinations'!J1949:J4283,'Medical Examinations'!Q1949:Q4283)</f>
        <v>No</v>
      </c>
      <c r="I1949" s="7" t="str">
        <f>_xlfn.XLOOKUP(A1949,'Medical Examinations'!J1949:J4283,'Medical Examinations'!S1949:S4283)</f>
        <v>Normal Weight</v>
      </c>
      <c r="J1949" s="7" t="str">
        <f>_xlfn.XLOOKUP(A1949,'Hospitalisation Details'!$K$2:$K$2344,'Hospitalisation Details'!$V$2:$V$2344,0)</f>
        <v>11-Oct-1990</v>
      </c>
      <c r="K1949" s="24">
        <f>_xlfn.XLOOKUP(A1949,'Hospitalisation Details'!$K$2:$K$2344,'Hospitalisation Details'!$P$2:$P$2344,0)</f>
        <v>3606.43</v>
      </c>
      <c r="L1949" s="24" t="str">
        <f>_xlfn.XLOOKUP(A1949,'Hospitalisation Details'!$K$2:$K$2344,'Hospitalisation Details'!$Q$2:$Q$2344,0)</f>
        <v>tier - 2</v>
      </c>
      <c r="M1949" s="5" t="str">
        <f>_xlfn.XLOOKUP(A1949,'Hospitalisation Details'!$K$2:$K$2344,'Hospitalisation Details'!$R$2:$R$2344,0)</f>
        <v>tier - 1</v>
      </c>
      <c r="N1949" s="5" t="str">
        <f>_xlfn.XLOOKUP(A1949,'Hospitalisation Details'!$K$2:$K$2344,'Hospitalisation Details'!$S$2:$S$2344,0)</f>
        <v>R1013</v>
      </c>
    </row>
    <row r="1950" spans="1:14" ht="15.6" x14ac:dyDescent="0.3">
      <c r="A1950" s="8" t="s">
        <v>419</v>
      </c>
      <c r="B1950" s="7" t="str">
        <f>_xlfn.XLOOKUP(A1950,'Customer Names'!E1950:E4284,'Customer Names'!H1950:H4284)</f>
        <v>Kuck</v>
      </c>
      <c r="C1950" s="7">
        <v>18.920000000000002</v>
      </c>
      <c r="D1950" s="7" t="str">
        <f>_xlfn.XLOOKUP(A1950,'Medical Examinations'!J1950:J4284,'Medical Examinations'!M1950:M4284)</f>
        <v>Yes</v>
      </c>
      <c r="E1950" s="7" t="str">
        <f>_xlfn.XLOOKUP(A1950,'Medical Examinations'!J1950:J4284,'Medical Examinations'!N1950:N4284)</f>
        <v>No</v>
      </c>
      <c r="F1950" s="7" t="str">
        <f>_xlfn.XLOOKUP(A1950,'Medical Examinations'!J1950:J4284,'Medical Examinations'!O1950:O4284)</f>
        <v>No</v>
      </c>
      <c r="G1950" s="7">
        <v>1</v>
      </c>
      <c r="H1950" s="7" t="str">
        <f>_xlfn.XLOOKUP(A1950,'Medical Examinations'!J1950:J4284,'Medical Examinations'!Q1950:Q4284)</f>
        <v>No</v>
      </c>
      <c r="I1950" s="7" t="str">
        <f>_xlfn.XLOOKUP(A1950,'Medical Examinations'!J1950:J4284,'Medical Examinations'!S1950:S4284)</f>
        <v>Normal Weight</v>
      </c>
      <c r="J1950" s="7" t="str">
        <f>_xlfn.XLOOKUP(A1950,'Hospitalisation Details'!$K$2:$K$2344,'Hospitalisation Details'!$V$2:$V$2344,0)</f>
        <v>4-Nov-1988</v>
      </c>
      <c r="K1950" s="24">
        <f>_xlfn.XLOOKUP(A1950,'Hospitalisation Details'!$K$2:$K$2344,'Hospitalisation Details'!$P$2:$P$2344,0)</f>
        <v>3603.6</v>
      </c>
      <c r="L1950" s="24" t="str">
        <f>_xlfn.XLOOKUP(A1950,'Hospitalisation Details'!$K$2:$K$2344,'Hospitalisation Details'!$Q$2:$Q$2344,0)</f>
        <v>tier - 2</v>
      </c>
      <c r="M1950" s="5" t="str">
        <f>_xlfn.XLOOKUP(A1950,'Hospitalisation Details'!$K$2:$K$2344,'Hospitalisation Details'!$R$2:$R$2344,0)</f>
        <v>tier - 1</v>
      </c>
      <c r="N1950" s="5" t="str">
        <f>_xlfn.XLOOKUP(A1950,'Hospitalisation Details'!$K$2:$K$2344,'Hospitalisation Details'!$S$2:$S$2344,0)</f>
        <v>R1013</v>
      </c>
    </row>
    <row r="1951" spans="1:14" ht="15.6" x14ac:dyDescent="0.3">
      <c r="A1951" s="8" t="s">
        <v>418</v>
      </c>
      <c r="B1951" s="7" t="str">
        <f>_xlfn.XLOOKUP(A1951,'Customer Names'!E1951:E4285,'Customer Names'!H1951:H4285)</f>
        <v>Dillon</v>
      </c>
      <c r="C1951" s="7">
        <v>37.1</v>
      </c>
      <c r="D1951" s="7" t="str">
        <f>_xlfn.XLOOKUP(A1951,'Medical Examinations'!J1951:J4285,'Medical Examinations'!M1951:M4285)</f>
        <v>No</v>
      </c>
      <c r="E1951" s="7" t="str">
        <f>_xlfn.XLOOKUP(A1951,'Medical Examinations'!J1951:J4285,'Medical Examinations'!N1951:N4285)</f>
        <v>No</v>
      </c>
      <c r="F1951" s="7" t="str">
        <f>_xlfn.XLOOKUP(A1951,'Medical Examinations'!J1951:J4285,'Medical Examinations'!O1951:O4285)</f>
        <v>No</v>
      </c>
      <c r="G1951" s="7">
        <v>0</v>
      </c>
      <c r="H1951" s="7" t="str">
        <f>_xlfn.XLOOKUP(A1951,'Medical Examinations'!J1951:J4285,'Medical Examinations'!Q1951:Q4285)</f>
        <v>No</v>
      </c>
      <c r="I1951" s="7" t="str">
        <f>_xlfn.XLOOKUP(A1951,'Medical Examinations'!J1951:J4285,'Medical Examinations'!S1951:S4285)</f>
        <v>Obesity</v>
      </c>
      <c r="J1951" s="7" t="str">
        <f>_xlfn.XLOOKUP(A1951,'Hospitalisation Details'!$K$2:$K$2344,'Hospitalisation Details'!$V$2:$V$2344,0)</f>
        <v>12-Aug-1999</v>
      </c>
      <c r="K1951" s="24">
        <f>_xlfn.XLOOKUP(A1951,'Hospitalisation Details'!$K$2:$K$2344,'Hospitalisation Details'!$P$2:$P$2344,0)</f>
        <v>3597.6</v>
      </c>
      <c r="L1951" s="24" t="str">
        <f>_xlfn.XLOOKUP(A1951,'Hospitalisation Details'!$K$2:$K$2344,'Hospitalisation Details'!$Q$2:$Q$2344,0)</f>
        <v>tier - 2</v>
      </c>
      <c r="M1951" s="5" t="str">
        <f>_xlfn.XLOOKUP(A1951,'Hospitalisation Details'!$K$2:$K$2344,'Hospitalisation Details'!$R$2:$R$2344,0)</f>
        <v>tier - 2</v>
      </c>
      <c r="N1951" s="5" t="str">
        <f>_xlfn.XLOOKUP(A1951,'Hospitalisation Details'!$K$2:$K$2344,'Hospitalisation Details'!$S$2:$S$2344,0)</f>
        <v>R1011</v>
      </c>
    </row>
    <row r="1952" spans="1:14" ht="15.6" x14ac:dyDescent="0.3">
      <c r="A1952" s="8" t="s">
        <v>417</v>
      </c>
      <c r="B1952" s="7" t="str">
        <f>_xlfn.XLOOKUP(A1952,'Customer Names'!E1952:E4286,'Customer Names'!H1952:H4286)</f>
        <v>Neuschel</v>
      </c>
      <c r="C1952" s="7">
        <v>22.515000000000001</v>
      </c>
      <c r="D1952" s="7" t="str">
        <f>_xlfn.XLOOKUP(A1952,'Medical Examinations'!J1952:J4286,'Medical Examinations'!M1952:M4286)</f>
        <v>Yes</v>
      </c>
      <c r="E1952" s="7" t="str">
        <f>_xlfn.XLOOKUP(A1952,'Medical Examinations'!J1952:J4286,'Medical Examinations'!N1952:N4286)</f>
        <v>No</v>
      </c>
      <c r="F1952" s="7" t="str">
        <f>_xlfn.XLOOKUP(A1952,'Medical Examinations'!J1952:J4286,'Medical Examinations'!O1952:O4286)</f>
        <v>Yes</v>
      </c>
      <c r="G1952" s="7">
        <v>1</v>
      </c>
      <c r="H1952" s="7" t="str">
        <f>_xlfn.XLOOKUP(A1952,'Medical Examinations'!J1952:J4286,'Medical Examinations'!Q1952:Q4286)</f>
        <v>No</v>
      </c>
      <c r="I1952" s="7" t="str">
        <f>_xlfn.XLOOKUP(A1952,'Medical Examinations'!J1952:J4286,'Medical Examinations'!S1952:S4286)</f>
        <v>Normal Weight</v>
      </c>
      <c r="J1952" s="7" t="str">
        <f>_xlfn.XLOOKUP(A1952,'Hospitalisation Details'!$K$2:$K$2344,'Hospitalisation Details'!$V$2:$V$2344,0)</f>
        <v>4-Nov-1997</v>
      </c>
      <c r="K1952" s="24">
        <f>_xlfn.XLOOKUP(A1952,'Hospitalisation Details'!$K$2:$K$2344,'Hospitalisation Details'!$P$2:$P$2344,0)</f>
        <v>3594.17</v>
      </c>
      <c r="L1952" s="24" t="str">
        <f>_xlfn.XLOOKUP(A1952,'Hospitalisation Details'!$K$2:$K$2344,'Hospitalisation Details'!$Q$2:$Q$2344,0)</f>
        <v>tier - 2</v>
      </c>
      <c r="M1952" s="5" t="str">
        <f>_xlfn.XLOOKUP(A1952,'Hospitalisation Details'!$K$2:$K$2344,'Hospitalisation Details'!$R$2:$R$2344,0)</f>
        <v>tier - 2</v>
      </c>
      <c r="N1952" s="5" t="str">
        <f>_xlfn.XLOOKUP(A1952,'Hospitalisation Details'!$K$2:$K$2344,'Hospitalisation Details'!$S$2:$S$2344,0)</f>
        <v>R1012</v>
      </c>
    </row>
    <row r="1953" spans="1:14" ht="15.6" x14ac:dyDescent="0.3">
      <c r="A1953" s="8" t="s">
        <v>416</v>
      </c>
      <c r="B1953" s="7" t="str">
        <f>_xlfn.XLOOKUP(A1953,'Customer Names'!E1953:E4287,'Customer Names'!H1953:H4287)</f>
        <v>Rosales Ramirez</v>
      </c>
      <c r="C1953" s="7">
        <v>32.700000000000003</v>
      </c>
      <c r="D1953" s="7" t="str">
        <f>_xlfn.XLOOKUP(A1953,'Medical Examinations'!J1953:J4287,'Medical Examinations'!M1953:M4287)</f>
        <v>No</v>
      </c>
      <c r="E1953" s="7" t="str">
        <f>_xlfn.XLOOKUP(A1953,'Medical Examinations'!J1953:J4287,'Medical Examinations'!N1953:N4287)</f>
        <v>No</v>
      </c>
      <c r="F1953" s="7" t="str">
        <f>_xlfn.XLOOKUP(A1953,'Medical Examinations'!J1953:J4287,'Medical Examinations'!O1953:O4287)</f>
        <v>No</v>
      </c>
      <c r="G1953" s="7">
        <v>0</v>
      </c>
      <c r="H1953" s="7" t="str">
        <f>_xlfn.XLOOKUP(A1953,'Medical Examinations'!J1953:J4287,'Medical Examinations'!Q1953:Q4287)</f>
        <v>No</v>
      </c>
      <c r="I1953" s="7" t="str">
        <f>_xlfn.XLOOKUP(A1953,'Medical Examinations'!J1953:J4287,'Medical Examinations'!S1953:S4287)</f>
        <v>Obesity</v>
      </c>
      <c r="J1953" s="7" t="str">
        <f>_xlfn.XLOOKUP(A1953,'Hospitalisation Details'!$K$2:$K$2344,'Hospitalisation Details'!$V$2:$V$2344,0)</f>
        <v>6-Jun-1999</v>
      </c>
      <c r="K1953" s="24">
        <f>_xlfn.XLOOKUP(A1953,'Hospitalisation Details'!$K$2:$K$2344,'Hospitalisation Details'!$P$2:$P$2344,0)</f>
        <v>3591.48</v>
      </c>
      <c r="L1953" s="24" t="str">
        <f>_xlfn.XLOOKUP(A1953,'Hospitalisation Details'!$K$2:$K$2344,'Hospitalisation Details'!$Q$2:$Q$2344,0)</f>
        <v>tier - 2</v>
      </c>
      <c r="M1953" s="5" t="str">
        <f>_xlfn.XLOOKUP(A1953,'Hospitalisation Details'!$K$2:$K$2344,'Hospitalisation Details'!$R$2:$R$2344,0)</f>
        <v>tier - 3</v>
      </c>
      <c r="N1953" s="5" t="str">
        <f>_xlfn.XLOOKUP(A1953,'Hospitalisation Details'!$K$2:$K$2344,'Hospitalisation Details'!$S$2:$S$2344,0)</f>
        <v>R1011</v>
      </c>
    </row>
    <row r="1954" spans="1:14" ht="15.6" x14ac:dyDescent="0.3">
      <c r="A1954" s="8" t="s">
        <v>415</v>
      </c>
      <c r="B1954" s="7" t="str">
        <f>_xlfn.XLOOKUP(A1954,'Customer Names'!E1954:E4288,'Customer Names'!H1954:H4288)</f>
        <v>Marquez</v>
      </c>
      <c r="C1954" s="7">
        <v>17.75</v>
      </c>
      <c r="D1954" s="7" t="str">
        <f>_xlfn.XLOOKUP(A1954,'Medical Examinations'!J1954:J4288,'Medical Examinations'!M1954:M4288)</f>
        <v>Yes</v>
      </c>
      <c r="E1954" s="7" t="str">
        <f>_xlfn.XLOOKUP(A1954,'Medical Examinations'!J1954:J4288,'Medical Examinations'!N1954:N4288)</f>
        <v>No</v>
      </c>
      <c r="F1954" s="7" t="str">
        <f>_xlfn.XLOOKUP(A1954,'Medical Examinations'!J1954:J4288,'Medical Examinations'!O1954:O4288)</f>
        <v>No</v>
      </c>
      <c r="G1954" s="7">
        <v>1</v>
      </c>
      <c r="H1954" s="7" t="str">
        <f>_xlfn.XLOOKUP(A1954,'Medical Examinations'!J1954:J4288,'Medical Examinations'!Q1954:Q4288)</f>
        <v>No</v>
      </c>
      <c r="I1954" s="7" t="str">
        <f>_xlfn.XLOOKUP(A1954,'Medical Examinations'!J1954:J4288,'Medical Examinations'!S1954:S4288)</f>
        <v>Under Weight</v>
      </c>
      <c r="J1954" s="7" t="str">
        <f>_xlfn.XLOOKUP(A1954,'Hospitalisation Details'!$K$2:$K$2344,'Hospitalisation Details'!$V$2:$V$2344,0)</f>
        <v>27-Dec-1986</v>
      </c>
      <c r="K1954" s="24">
        <f>_xlfn.XLOOKUP(A1954,'Hospitalisation Details'!$K$2:$K$2344,'Hospitalisation Details'!$P$2:$P$2344,0)</f>
        <v>3589.14</v>
      </c>
      <c r="L1954" s="24" t="str">
        <f>_xlfn.XLOOKUP(A1954,'Hospitalisation Details'!$K$2:$K$2344,'Hospitalisation Details'!$Q$2:$Q$2344,0)</f>
        <v>tier - 2</v>
      </c>
      <c r="M1954" s="5" t="str">
        <f>_xlfn.XLOOKUP(A1954,'Hospitalisation Details'!$K$2:$K$2344,'Hospitalisation Details'!$R$2:$R$2344,0)</f>
        <v>tier - 2</v>
      </c>
      <c r="N1954" s="5" t="str">
        <f>_xlfn.XLOOKUP(A1954,'Hospitalisation Details'!$K$2:$K$2344,'Hospitalisation Details'!$S$2:$S$2344,0)</f>
        <v>R1013</v>
      </c>
    </row>
    <row r="1955" spans="1:14" ht="15.6" x14ac:dyDescent="0.3">
      <c r="A1955" s="8" t="s">
        <v>414</v>
      </c>
      <c r="B1955" s="7" t="str">
        <f>_xlfn.XLOOKUP(A1955,'Customer Names'!E1955:E4289,'Customer Names'!H1955:H4289)</f>
        <v>Green</v>
      </c>
      <c r="C1955" s="7">
        <v>33.630000000000003</v>
      </c>
      <c r="D1955" s="7" t="str">
        <f>_xlfn.XLOOKUP(A1955,'Medical Examinations'!J1955:J4289,'Medical Examinations'!M1955:M4289)</f>
        <v>Yes</v>
      </c>
      <c r="E1955" s="7" t="str">
        <f>_xlfn.XLOOKUP(A1955,'Medical Examinations'!J1955:J4289,'Medical Examinations'!N1955:N4289)</f>
        <v>No</v>
      </c>
      <c r="F1955" s="7" t="str">
        <f>_xlfn.XLOOKUP(A1955,'Medical Examinations'!J1955:J4289,'Medical Examinations'!O1955:O4289)</f>
        <v>No</v>
      </c>
      <c r="G1955" s="7">
        <v>0</v>
      </c>
      <c r="H1955" s="7" t="str">
        <f>_xlfn.XLOOKUP(A1955,'Medical Examinations'!J1955:J4289,'Medical Examinations'!Q1955:Q4289)</f>
        <v>No</v>
      </c>
      <c r="I1955" s="7" t="str">
        <f>_xlfn.XLOOKUP(A1955,'Medical Examinations'!J1955:J4289,'Medical Examinations'!S1955:S4289)</f>
        <v>Obesity</v>
      </c>
      <c r="J1955" s="7" t="str">
        <f>_xlfn.XLOOKUP(A1955,'Hospitalisation Details'!$K$2:$K$2344,'Hospitalisation Details'!$V$2:$V$2344,0)</f>
        <v>11-Nov-2001</v>
      </c>
      <c r="K1955" s="24">
        <f>_xlfn.XLOOKUP(A1955,'Hospitalisation Details'!$K$2:$K$2344,'Hospitalisation Details'!$P$2:$P$2344,0)</f>
        <v>3579.83</v>
      </c>
      <c r="L1955" s="24" t="str">
        <f>_xlfn.XLOOKUP(A1955,'Hospitalisation Details'!$K$2:$K$2344,'Hospitalisation Details'!$Q$2:$Q$2344,0)</f>
        <v>tier - 2</v>
      </c>
      <c r="M1955" s="5" t="str">
        <f>_xlfn.XLOOKUP(A1955,'Hospitalisation Details'!$K$2:$K$2344,'Hospitalisation Details'!$R$2:$R$2344,0)</f>
        <v>tier - 2</v>
      </c>
      <c r="N1955" s="5" t="str">
        <f>_xlfn.XLOOKUP(A1955,'Hospitalisation Details'!$K$2:$K$2344,'Hospitalisation Details'!$S$2:$S$2344,0)</f>
        <v>R1012</v>
      </c>
    </row>
    <row r="1956" spans="1:14" ht="15.6" x14ac:dyDescent="0.3">
      <c r="A1956" s="8" t="s">
        <v>413</v>
      </c>
      <c r="B1956" s="7" t="str">
        <f>_xlfn.XLOOKUP(A1956,'Customer Names'!E1956:E4290,'Customer Names'!H1956:H4290)</f>
        <v>Schubel</v>
      </c>
      <c r="C1956" s="7">
        <v>34.799999999999997</v>
      </c>
      <c r="D1956" s="7" t="str">
        <f>_xlfn.XLOOKUP(A1956,'Medical Examinations'!J1956:J4290,'Medical Examinations'!M1956:M4290)</f>
        <v>Yes</v>
      </c>
      <c r="E1956" s="7" t="str">
        <f>_xlfn.XLOOKUP(A1956,'Medical Examinations'!J1956:J4290,'Medical Examinations'!N1956:N4290)</f>
        <v>No</v>
      </c>
      <c r="F1956" s="7" t="str">
        <f>_xlfn.XLOOKUP(A1956,'Medical Examinations'!J1956:J4290,'Medical Examinations'!O1956:O4290)</f>
        <v>No</v>
      </c>
      <c r="G1956" s="7">
        <v>1</v>
      </c>
      <c r="H1956" s="7" t="str">
        <f>_xlfn.XLOOKUP(A1956,'Medical Examinations'!J1956:J4290,'Medical Examinations'!Q1956:Q4290)</f>
        <v>No</v>
      </c>
      <c r="I1956" s="7" t="str">
        <f>_xlfn.XLOOKUP(A1956,'Medical Examinations'!J1956:J4290,'Medical Examinations'!S1956:S4290)</f>
        <v>Obesity</v>
      </c>
      <c r="J1956" s="7" t="str">
        <f>_xlfn.XLOOKUP(A1956,'Hospitalisation Details'!$K$2:$K$2344,'Hospitalisation Details'!$V$2:$V$2344,0)</f>
        <v>23-Aug-1995</v>
      </c>
      <c r="K1956" s="24">
        <f>_xlfn.XLOOKUP(A1956,'Hospitalisation Details'!$K$2:$K$2344,'Hospitalisation Details'!$P$2:$P$2344,0)</f>
        <v>3578</v>
      </c>
      <c r="L1956" s="24" t="str">
        <f>_xlfn.XLOOKUP(A1956,'Hospitalisation Details'!$K$2:$K$2344,'Hospitalisation Details'!$Q$2:$Q$2344,0)</f>
        <v>tier - 2</v>
      </c>
      <c r="M1956" s="5" t="str">
        <f>_xlfn.XLOOKUP(A1956,'Hospitalisation Details'!$K$2:$K$2344,'Hospitalisation Details'!$R$2:$R$2344,0)</f>
        <v>tier - 3</v>
      </c>
      <c r="N1956" s="5" t="str">
        <f>_xlfn.XLOOKUP(A1956,'Hospitalisation Details'!$K$2:$K$2344,'Hospitalisation Details'!$S$2:$S$2344,0)</f>
        <v>R1011</v>
      </c>
    </row>
    <row r="1957" spans="1:14" ht="15.6" x14ac:dyDescent="0.3">
      <c r="A1957" s="8" t="s">
        <v>412</v>
      </c>
      <c r="B1957" s="7" t="str">
        <f>_xlfn.XLOOKUP(A1957,'Customer Names'!E1957:E4291,'Customer Names'!H1957:H4291)</f>
        <v>Jimenez</v>
      </c>
      <c r="C1957" s="7">
        <v>16.809999999999999</v>
      </c>
      <c r="D1957" s="7" t="str">
        <f>_xlfn.XLOOKUP(A1957,'Medical Examinations'!J1957:J4291,'Medical Examinations'!M1957:M4291)</f>
        <v>Yes</v>
      </c>
      <c r="E1957" s="7" t="str">
        <f>_xlfn.XLOOKUP(A1957,'Medical Examinations'!J1957:J4291,'Medical Examinations'!N1957:N4291)</f>
        <v>No</v>
      </c>
      <c r="F1957" s="7" t="str">
        <f>_xlfn.XLOOKUP(A1957,'Medical Examinations'!J1957:J4291,'Medical Examinations'!O1957:O4291)</f>
        <v>No</v>
      </c>
      <c r="G1957" s="7">
        <v>1</v>
      </c>
      <c r="H1957" s="7" t="str">
        <f>_xlfn.XLOOKUP(A1957,'Medical Examinations'!J1957:J4291,'Medical Examinations'!Q1957:Q4291)</f>
        <v>No</v>
      </c>
      <c r="I1957" s="7" t="str">
        <f>_xlfn.XLOOKUP(A1957,'Medical Examinations'!J1957:J4291,'Medical Examinations'!S1957:S4291)</f>
        <v>Under Weight</v>
      </c>
      <c r="J1957" s="7" t="str">
        <f>_xlfn.XLOOKUP(A1957,'Hospitalisation Details'!$K$2:$K$2344,'Hospitalisation Details'!$V$2:$V$2344,0)</f>
        <v>18-Aug-1988</v>
      </c>
      <c r="K1957" s="24">
        <f>_xlfn.XLOOKUP(A1957,'Hospitalisation Details'!$K$2:$K$2344,'Hospitalisation Details'!$P$2:$P$2344,0)</f>
        <v>3569.96</v>
      </c>
      <c r="L1957" s="24" t="str">
        <f>_xlfn.XLOOKUP(A1957,'Hospitalisation Details'!$K$2:$K$2344,'Hospitalisation Details'!$Q$2:$Q$2344,0)</f>
        <v>tier - 2</v>
      </c>
      <c r="M1957" s="5" t="str">
        <f>_xlfn.XLOOKUP(A1957,'Hospitalisation Details'!$K$2:$K$2344,'Hospitalisation Details'!$R$2:$R$2344,0)</f>
        <v>tier - 1</v>
      </c>
      <c r="N1957" s="5" t="str">
        <f>_xlfn.XLOOKUP(A1957,'Hospitalisation Details'!$K$2:$K$2344,'Hospitalisation Details'!$S$2:$S$2344,0)</f>
        <v>R1012</v>
      </c>
    </row>
    <row r="1958" spans="1:14" ht="15.6" x14ac:dyDescent="0.3">
      <c r="A1958" s="8" t="s">
        <v>411</v>
      </c>
      <c r="B1958" s="7" t="str">
        <f>_xlfn.XLOOKUP(A1958,'Customer Names'!E1958:E4292,'Customer Names'!H1958:H4292)</f>
        <v>Zimny-Schmitt</v>
      </c>
      <c r="C1958" s="7">
        <v>16.690000000000001</v>
      </c>
      <c r="D1958" s="7" t="str">
        <f>_xlfn.XLOOKUP(A1958,'Medical Examinations'!J1958:J4292,'Medical Examinations'!M1958:M4292)</f>
        <v>Yes</v>
      </c>
      <c r="E1958" s="7" t="str">
        <f>_xlfn.XLOOKUP(A1958,'Medical Examinations'!J1958:J4292,'Medical Examinations'!N1958:N4292)</f>
        <v>No</v>
      </c>
      <c r="F1958" s="7" t="str">
        <f>_xlfn.XLOOKUP(A1958,'Medical Examinations'!J1958:J4292,'Medical Examinations'!O1958:O4292)</f>
        <v>No</v>
      </c>
      <c r="G1958" s="7">
        <v>0</v>
      </c>
      <c r="H1958" s="7" t="str">
        <f>_xlfn.XLOOKUP(A1958,'Medical Examinations'!J1958:J4292,'Medical Examinations'!Q1958:Q4292)</f>
        <v>No</v>
      </c>
      <c r="I1958" s="7" t="str">
        <f>_xlfn.XLOOKUP(A1958,'Medical Examinations'!J1958:J4292,'Medical Examinations'!S1958:S4292)</f>
        <v>Under Weight</v>
      </c>
      <c r="J1958" s="7" t="str">
        <f>_xlfn.XLOOKUP(A1958,'Hospitalisation Details'!$K$2:$K$2344,'Hospitalisation Details'!$V$2:$V$2344,0)</f>
        <v>10-Oct-1981</v>
      </c>
      <c r="K1958" s="24">
        <f>_xlfn.XLOOKUP(A1958,'Hospitalisation Details'!$K$2:$K$2344,'Hospitalisation Details'!$P$2:$P$2344,0)</f>
        <v>3562.87</v>
      </c>
      <c r="L1958" s="24" t="str">
        <f>_xlfn.XLOOKUP(A1958,'Hospitalisation Details'!$K$2:$K$2344,'Hospitalisation Details'!$Q$2:$Q$2344,0)</f>
        <v>tier - 2</v>
      </c>
      <c r="M1958" s="5" t="str">
        <f>_xlfn.XLOOKUP(A1958,'Hospitalisation Details'!$K$2:$K$2344,'Hospitalisation Details'!$R$2:$R$2344,0)</f>
        <v>tier - 1</v>
      </c>
      <c r="N1958" s="5" t="str">
        <f>_xlfn.XLOOKUP(A1958,'Hospitalisation Details'!$K$2:$K$2344,'Hospitalisation Details'!$S$2:$S$2344,0)</f>
        <v>R1013</v>
      </c>
    </row>
    <row r="1959" spans="1:14" ht="15.6" x14ac:dyDescent="0.3">
      <c r="A1959" s="8" t="s">
        <v>410</v>
      </c>
      <c r="B1959" s="7" t="str">
        <f>_xlfn.XLOOKUP(A1959,'Customer Names'!E1959:E4293,'Customer Names'!H1959:H4293)</f>
        <v>Hill</v>
      </c>
      <c r="C1959" s="7">
        <v>23.21</v>
      </c>
      <c r="D1959" s="7" t="str">
        <f>_xlfn.XLOOKUP(A1959,'Medical Examinations'!J1959:J4293,'Medical Examinations'!M1959:M4293)</f>
        <v>Yes</v>
      </c>
      <c r="E1959" s="7" t="str">
        <f>_xlfn.XLOOKUP(A1959,'Medical Examinations'!J1959:J4293,'Medical Examinations'!N1959:N4293)</f>
        <v>No</v>
      </c>
      <c r="F1959" s="7" t="str">
        <f>_xlfn.XLOOKUP(A1959,'Medical Examinations'!J1959:J4293,'Medical Examinations'!O1959:O4293)</f>
        <v>No</v>
      </c>
      <c r="G1959" s="7">
        <v>1</v>
      </c>
      <c r="H1959" s="7" t="str">
        <f>_xlfn.XLOOKUP(A1959,'Medical Examinations'!J1959:J4293,'Medical Examinations'!Q1959:Q4293)</f>
        <v>No</v>
      </c>
      <c r="I1959" s="7" t="str">
        <f>_xlfn.XLOOKUP(A1959,'Medical Examinations'!J1959:J4293,'Medical Examinations'!S1959:S4293)</f>
        <v>Normal Weight</v>
      </c>
      <c r="J1959" s="7" t="str">
        <f>_xlfn.XLOOKUP(A1959,'Hospitalisation Details'!$K$2:$K$2344,'Hospitalisation Details'!$V$2:$V$2344,0)</f>
        <v>16-Jun-1995</v>
      </c>
      <c r="K1959" s="24">
        <f>_xlfn.XLOOKUP(A1959,'Hospitalisation Details'!$K$2:$K$2344,'Hospitalisation Details'!$P$2:$P$2344,0)</f>
        <v>3561.89</v>
      </c>
      <c r="L1959" s="24" t="str">
        <f>_xlfn.XLOOKUP(A1959,'Hospitalisation Details'!$K$2:$K$2344,'Hospitalisation Details'!$Q$2:$Q$2344,0)</f>
        <v>tier - 2</v>
      </c>
      <c r="M1959" s="5" t="str">
        <f>_xlfn.XLOOKUP(A1959,'Hospitalisation Details'!$K$2:$K$2344,'Hospitalisation Details'!$R$2:$R$2344,0)</f>
        <v>tier - 1</v>
      </c>
      <c r="N1959" s="5" t="str">
        <f>_xlfn.XLOOKUP(A1959,'Hospitalisation Details'!$K$2:$K$2344,'Hospitalisation Details'!$S$2:$S$2344,0)</f>
        <v>R1013</v>
      </c>
    </row>
    <row r="1960" spans="1:14" ht="15.6" x14ac:dyDescent="0.3">
      <c r="A1960" s="8" t="s">
        <v>409</v>
      </c>
      <c r="B1960" s="7" t="str">
        <f>_xlfn.XLOOKUP(A1960,'Customer Names'!E1960:E4294,'Customer Names'!H1960:H4294)</f>
        <v>Brohart</v>
      </c>
      <c r="C1960" s="7">
        <v>25.175000000000001</v>
      </c>
      <c r="D1960" s="7" t="str">
        <f>_xlfn.XLOOKUP(A1960,'Medical Examinations'!J1960:J4294,'Medical Examinations'!M1960:M4294)</f>
        <v>Yes</v>
      </c>
      <c r="E1960" s="7" t="str">
        <f>_xlfn.XLOOKUP(A1960,'Medical Examinations'!J1960:J4294,'Medical Examinations'!N1960:N4294)</f>
        <v>No</v>
      </c>
      <c r="F1960" s="7" t="str">
        <f>_xlfn.XLOOKUP(A1960,'Medical Examinations'!J1960:J4294,'Medical Examinations'!O1960:O4294)</f>
        <v>No</v>
      </c>
      <c r="G1960" s="7">
        <v>1</v>
      </c>
      <c r="H1960" s="7" t="str">
        <f>_xlfn.XLOOKUP(A1960,'Medical Examinations'!J1960:J4294,'Medical Examinations'!Q1960:Q4294)</f>
        <v>No</v>
      </c>
      <c r="I1960" s="7" t="str">
        <f>_xlfn.XLOOKUP(A1960,'Medical Examinations'!J1960:J4294,'Medical Examinations'!S1960:S4294)</f>
        <v>Over Weight</v>
      </c>
      <c r="J1960" s="7" t="str">
        <f>_xlfn.XLOOKUP(A1960,'Hospitalisation Details'!$K$2:$K$2344,'Hospitalisation Details'!$V$2:$V$2344,0)</f>
        <v>9-Oct-1995</v>
      </c>
      <c r="K1960" s="24">
        <f>_xlfn.XLOOKUP(A1960,'Hospitalisation Details'!$K$2:$K$2344,'Hospitalisation Details'!$P$2:$P$2344,0)</f>
        <v>3558.62</v>
      </c>
      <c r="L1960" s="24" t="str">
        <f>_xlfn.XLOOKUP(A1960,'Hospitalisation Details'!$K$2:$K$2344,'Hospitalisation Details'!$Q$2:$Q$2344,0)</f>
        <v>tier - 2</v>
      </c>
      <c r="M1960" s="5" t="str">
        <f>_xlfn.XLOOKUP(A1960,'Hospitalisation Details'!$K$2:$K$2344,'Hospitalisation Details'!$R$2:$R$2344,0)</f>
        <v>tier - 3</v>
      </c>
      <c r="N1960" s="5" t="str">
        <f>_xlfn.XLOOKUP(A1960,'Hospitalisation Details'!$K$2:$K$2344,'Hospitalisation Details'!$S$2:$S$2344,0)</f>
        <v>R1024</v>
      </c>
    </row>
    <row r="1961" spans="1:14" ht="15.6" x14ac:dyDescent="0.3">
      <c r="A1961" s="8" t="s">
        <v>408</v>
      </c>
      <c r="B1961" s="7" t="str">
        <f>_xlfn.XLOOKUP(A1961,'Customer Names'!E1961:E4295,'Customer Names'!H1961:H4295)</f>
        <v>Ryan</v>
      </c>
      <c r="C1961" s="7">
        <v>34.770000000000003</v>
      </c>
      <c r="D1961" s="7" t="str">
        <f>_xlfn.XLOOKUP(A1961,'Medical Examinations'!J1961:J4295,'Medical Examinations'!M1961:M4295)</f>
        <v>No</v>
      </c>
      <c r="E1961" s="7" t="str">
        <f>_xlfn.XLOOKUP(A1961,'Medical Examinations'!J1961:J4295,'Medical Examinations'!N1961:N4295)</f>
        <v>No</v>
      </c>
      <c r="F1961" s="7" t="str">
        <f>_xlfn.XLOOKUP(A1961,'Medical Examinations'!J1961:J4295,'Medical Examinations'!O1961:O4295)</f>
        <v>No</v>
      </c>
      <c r="G1961" s="7">
        <v>0</v>
      </c>
      <c r="H1961" s="7" t="str">
        <f>_xlfn.XLOOKUP(A1961,'Medical Examinations'!J1961:J4295,'Medical Examinations'!Q1961:Q4295)</f>
        <v>No</v>
      </c>
      <c r="I1961" s="7" t="str">
        <f>_xlfn.XLOOKUP(A1961,'Medical Examinations'!J1961:J4295,'Medical Examinations'!S1961:S4295)</f>
        <v>Obesity</v>
      </c>
      <c r="J1961" s="7" t="str">
        <f>_xlfn.XLOOKUP(A1961,'Hospitalisation Details'!$K$2:$K$2344,'Hospitalisation Details'!$V$2:$V$2344,0)</f>
        <v>24-Sep-1994</v>
      </c>
      <c r="K1961" s="24">
        <f>_xlfn.XLOOKUP(A1961,'Hospitalisation Details'!$K$2:$K$2344,'Hospitalisation Details'!$P$2:$P$2344,0)</f>
        <v>3556.92</v>
      </c>
      <c r="L1961" s="24" t="str">
        <f>_xlfn.XLOOKUP(A1961,'Hospitalisation Details'!$K$2:$K$2344,'Hospitalisation Details'!$Q$2:$Q$2344,0)</f>
        <v>tier - 2</v>
      </c>
      <c r="M1961" s="5" t="str">
        <f>_xlfn.XLOOKUP(A1961,'Hospitalisation Details'!$K$2:$K$2344,'Hospitalisation Details'!$R$2:$R$2344,0)</f>
        <v>tier - 3</v>
      </c>
      <c r="N1961" s="5" t="str">
        <f>_xlfn.XLOOKUP(A1961,'Hospitalisation Details'!$K$2:$K$2344,'Hospitalisation Details'!$S$2:$S$2344,0)</f>
        <v>R1012</v>
      </c>
    </row>
    <row r="1962" spans="1:14" ht="15.6" x14ac:dyDescent="0.3">
      <c r="A1962" s="8" t="s">
        <v>407</v>
      </c>
      <c r="B1962" s="7" t="str">
        <f>_xlfn.XLOOKUP(A1962,'Customer Names'!E1962:E4296,'Customer Names'!H1962:H4296)</f>
        <v>Oka</v>
      </c>
      <c r="C1962" s="7">
        <v>27.7</v>
      </c>
      <c r="D1962" s="7" t="str">
        <f>_xlfn.XLOOKUP(A1962,'Medical Examinations'!J1962:J4296,'Medical Examinations'!M1962:M4296)</f>
        <v>No</v>
      </c>
      <c r="E1962" s="7" t="str">
        <f>_xlfn.XLOOKUP(A1962,'Medical Examinations'!J1962:J4296,'Medical Examinations'!N1962:N4296)</f>
        <v>No</v>
      </c>
      <c r="F1962" s="7" t="str">
        <f>_xlfn.XLOOKUP(A1962,'Medical Examinations'!J1962:J4296,'Medical Examinations'!O1962:O4296)</f>
        <v>No</v>
      </c>
      <c r="G1962" s="7">
        <v>1</v>
      </c>
      <c r="H1962" s="7" t="str">
        <f>_xlfn.XLOOKUP(A1962,'Medical Examinations'!J1962:J4296,'Medical Examinations'!Q1962:Q4296)</f>
        <v>No</v>
      </c>
      <c r="I1962" s="7" t="str">
        <f>_xlfn.XLOOKUP(A1962,'Medical Examinations'!J1962:J4296,'Medical Examinations'!S1962:S4296)</f>
        <v>Over Weight</v>
      </c>
      <c r="J1962" s="7" t="str">
        <f>_xlfn.XLOOKUP(A1962,'Hospitalisation Details'!$K$2:$K$2344,'Hospitalisation Details'!$V$2:$V$2344,0)</f>
        <v>22-Dec-1992</v>
      </c>
      <c r="K1962" s="24">
        <f>_xlfn.XLOOKUP(A1962,'Hospitalisation Details'!$K$2:$K$2344,'Hospitalisation Details'!$P$2:$P$2344,0)</f>
        <v>3554.2</v>
      </c>
      <c r="L1962" s="24" t="str">
        <f>_xlfn.XLOOKUP(A1962,'Hospitalisation Details'!$K$2:$K$2344,'Hospitalisation Details'!$Q$2:$Q$2344,0)</f>
        <v>tier - 2</v>
      </c>
      <c r="M1962" s="5" t="str">
        <f>_xlfn.XLOOKUP(A1962,'Hospitalisation Details'!$K$2:$K$2344,'Hospitalisation Details'!$R$2:$R$2344,0)</f>
        <v>tier - 3</v>
      </c>
      <c r="N1962" s="5" t="str">
        <f>_xlfn.XLOOKUP(A1962,'Hospitalisation Details'!$K$2:$K$2344,'Hospitalisation Details'!$S$2:$S$2344,0)</f>
        <v>R1011</v>
      </c>
    </row>
    <row r="1963" spans="1:14" ht="15.6" x14ac:dyDescent="0.3">
      <c r="A1963" s="8" t="s">
        <v>406</v>
      </c>
      <c r="B1963" s="7" t="str">
        <f>_xlfn.XLOOKUP(A1963,'Customer Names'!E1963:E4297,'Customer Names'!H1963:H4297)</f>
        <v>Newman</v>
      </c>
      <c r="C1963" s="7">
        <v>19.12</v>
      </c>
      <c r="D1963" s="7" t="str">
        <f>_xlfn.XLOOKUP(A1963,'Medical Examinations'!J1963:J4297,'Medical Examinations'!M1963:M4297)</f>
        <v>Yes</v>
      </c>
      <c r="E1963" s="7" t="str">
        <f>_xlfn.XLOOKUP(A1963,'Medical Examinations'!J1963:J4297,'Medical Examinations'!N1963:N4297)</f>
        <v>No</v>
      </c>
      <c r="F1963" s="7" t="str">
        <f>_xlfn.XLOOKUP(A1963,'Medical Examinations'!J1963:J4297,'Medical Examinations'!O1963:O4297)</f>
        <v>No</v>
      </c>
      <c r="G1963" s="7">
        <v>1</v>
      </c>
      <c r="H1963" s="7" t="str">
        <f>_xlfn.XLOOKUP(A1963,'Medical Examinations'!J1963:J4297,'Medical Examinations'!Q1963:Q4297)</f>
        <v>No</v>
      </c>
      <c r="I1963" s="7" t="str">
        <f>_xlfn.XLOOKUP(A1963,'Medical Examinations'!J1963:J4297,'Medical Examinations'!S1963:S4297)</f>
        <v>Normal Weight</v>
      </c>
      <c r="J1963" s="7" t="str">
        <f>_xlfn.XLOOKUP(A1963,'Hospitalisation Details'!$K$2:$K$2344,'Hospitalisation Details'!$V$2:$V$2344,0)</f>
        <v>15-Oct-1988</v>
      </c>
      <c r="K1963" s="24">
        <f>_xlfn.XLOOKUP(A1963,'Hospitalisation Details'!$K$2:$K$2344,'Hospitalisation Details'!$P$2:$P$2344,0)</f>
        <v>3540.12</v>
      </c>
      <c r="L1963" s="24" t="str">
        <f>_xlfn.XLOOKUP(A1963,'Hospitalisation Details'!$K$2:$K$2344,'Hospitalisation Details'!$Q$2:$Q$2344,0)</f>
        <v>tier - 2</v>
      </c>
      <c r="M1963" s="5" t="str">
        <f>_xlfn.XLOOKUP(A1963,'Hospitalisation Details'!$K$2:$K$2344,'Hospitalisation Details'!$R$2:$R$2344,0)</f>
        <v>tier - 1</v>
      </c>
      <c r="N1963" s="5" t="str">
        <f>_xlfn.XLOOKUP(A1963,'Hospitalisation Details'!$K$2:$K$2344,'Hospitalisation Details'!$S$2:$S$2344,0)</f>
        <v>R1013</v>
      </c>
    </row>
    <row r="1964" spans="1:14" ht="15.6" x14ac:dyDescent="0.3">
      <c r="A1964" s="8" t="s">
        <v>405</v>
      </c>
      <c r="B1964" s="7" t="str">
        <f>_xlfn.XLOOKUP(A1964,'Customer Names'!E1964:E4298,'Customer Names'!H1964:H4298)</f>
        <v>Metzger</v>
      </c>
      <c r="C1964" s="7">
        <v>32.67</v>
      </c>
      <c r="D1964" s="7" t="str">
        <f>_xlfn.XLOOKUP(A1964,'Medical Examinations'!J1964:J4298,'Medical Examinations'!M1964:M4298)</f>
        <v>No</v>
      </c>
      <c r="E1964" s="7" t="str">
        <f>_xlfn.XLOOKUP(A1964,'Medical Examinations'!J1964:J4298,'Medical Examinations'!N1964:N4298)</f>
        <v>No</v>
      </c>
      <c r="F1964" s="7" t="str">
        <f>_xlfn.XLOOKUP(A1964,'Medical Examinations'!J1964:J4298,'Medical Examinations'!O1964:O4298)</f>
        <v>Yes</v>
      </c>
      <c r="G1964" s="7">
        <v>1</v>
      </c>
      <c r="H1964" s="7" t="str">
        <f>_xlfn.XLOOKUP(A1964,'Medical Examinations'!J1964:J4298,'Medical Examinations'!Q1964:Q4298)</f>
        <v>No</v>
      </c>
      <c r="I1964" s="7" t="str">
        <f>_xlfn.XLOOKUP(A1964,'Medical Examinations'!J1964:J4298,'Medical Examinations'!S1964:S4298)</f>
        <v>Obesity</v>
      </c>
      <c r="J1964" s="7" t="str">
        <f>_xlfn.XLOOKUP(A1964,'Hospitalisation Details'!$K$2:$K$2344,'Hospitalisation Details'!$V$2:$V$2344,0)</f>
        <v>24-Aug-2003</v>
      </c>
      <c r="K1964" s="24">
        <f>_xlfn.XLOOKUP(A1964,'Hospitalisation Details'!$K$2:$K$2344,'Hospitalisation Details'!$P$2:$P$2344,0)</f>
        <v>3538.9</v>
      </c>
      <c r="L1964" s="24" t="str">
        <f>_xlfn.XLOOKUP(A1964,'Hospitalisation Details'!$K$2:$K$2344,'Hospitalisation Details'!$Q$2:$Q$2344,0)</f>
        <v>tier - 2</v>
      </c>
      <c r="M1964" s="5" t="str">
        <f>_xlfn.XLOOKUP(A1964,'Hospitalisation Details'!$K$2:$K$2344,'Hospitalisation Details'!$R$2:$R$2344,0)</f>
        <v>tier - 2</v>
      </c>
      <c r="N1964" s="5" t="str">
        <f>_xlfn.XLOOKUP(A1964,'Hospitalisation Details'!$K$2:$K$2344,'Hospitalisation Details'!$S$2:$S$2344,0)</f>
        <v>R1012</v>
      </c>
    </row>
    <row r="1965" spans="1:14" ht="15.6" x14ac:dyDescent="0.3">
      <c r="A1965" s="8" t="s">
        <v>404</v>
      </c>
      <c r="B1965" s="7" t="str">
        <f>_xlfn.XLOOKUP(A1965,'Customer Names'!E1965:E4299,'Customer Names'!H1965:H4299)</f>
        <v>Gonzalez</v>
      </c>
      <c r="C1965" s="7">
        <v>28.5</v>
      </c>
      <c r="D1965" s="7" t="str">
        <f>_xlfn.XLOOKUP(A1965,'Medical Examinations'!J1965:J4299,'Medical Examinations'!M1965:M4299)</f>
        <v>No</v>
      </c>
      <c r="E1965" s="7" t="str">
        <f>_xlfn.XLOOKUP(A1965,'Medical Examinations'!J1965:J4299,'Medical Examinations'!N1965:N4299)</f>
        <v>No</v>
      </c>
      <c r="F1965" s="7" t="str">
        <f>_xlfn.XLOOKUP(A1965,'Medical Examinations'!J1965:J4299,'Medical Examinations'!O1965:O4299)</f>
        <v>No</v>
      </c>
      <c r="G1965" s="7">
        <v>1</v>
      </c>
      <c r="H1965" s="7" t="str">
        <f>_xlfn.XLOOKUP(A1965,'Medical Examinations'!J1965:J4299,'Medical Examinations'!Q1965:Q4299)</f>
        <v>No</v>
      </c>
      <c r="I1965" s="7" t="str">
        <f>_xlfn.XLOOKUP(A1965,'Medical Examinations'!J1965:J4299,'Medical Examinations'!S1965:S4299)</f>
        <v>Over Weight</v>
      </c>
      <c r="J1965" s="7" t="str">
        <f>_xlfn.XLOOKUP(A1965,'Hospitalisation Details'!$K$2:$K$2344,'Hospitalisation Details'!$V$2:$V$2344,0)</f>
        <v>16-Sep-1998</v>
      </c>
      <c r="K1965" s="24">
        <f>_xlfn.XLOOKUP(A1965,'Hospitalisation Details'!$K$2:$K$2344,'Hospitalisation Details'!$P$2:$P$2344,0)</f>
        <v>3537.7</v>
      </c>
      <c r="L1965" s="24" t="str">
        <f>_xlfn.XLOOKUP(A1965,'Hospitalisation Details'!$K$2:$K$2344,'Hospitalisation Details'!$Q$2:$Q$2344,0)</f>
        <v>tier - 3</v>
      </c>
      <c r="M1965" s="5" t="str">
        <f>_xlfn.XLOOKUP(A1965,'Hospitalisation Details'!$K$2:$K$2344,'Hospitalisation Details'!$R$2:$R$2344,0)</f>
        <v>tier - 3</v>
      </c>
      <c r="N1965" s="5" t="str">
        <f>_xlfn.XLOOKUP(A1965,'Hospitalisation Details'!$K$2:$K$2344,'Hospitalisation Details'!$S$2:$S$2344,0)</f>
        <v>R1012</v>
      </c>
    </row>
    <row r="1966" spans="1:14" ht="15.6" x14ac:dyDescent="0.3">
      <c r="A1966" s="8" t="s">
        <v>403</v>
      </c>
      <c r="B1966" s="7" t="str">
        <f>_xlfn.XLOOKUP(A1966,'Customer Names'!E1966:E4300,'Customer Names'!H1966:H4300)</f>
        <v>Vaughn</v>
      </c>
      <c r="C1966" s="7">
        <v>39.270000000000003</v>
      </c>
      <c r="D1966" s="7" t="str">
        <f>_xlfn.XLOOKUP(A1966,'Medical Examinations'!J1966:J4300,'Medical Examinations'!M1966:M4300)</f>
        <v>No</v>
      </c>
      <c r="E1966" s="7" t="str">
        <f>_xlfn.XLOOKUP(A1966,'Medical Examinations'!J1966:J4300,'Medical Examinations'!N1966:N4300)</f>
        <v>No</v>
      </c>
      <c r="F1966" s="7" t="str">
        <f>_xlfn.XLOOKUP(A1966,'Medical Examinations'!J1966:J4300,'Medical Examinations'!O1966:O4300)</f>
        <v>No</v>
      </c>
      <c r="G1966" s="7">
        <v>0</v>
      </c>
      <c r="H1966" s="7" t="str">
        <f>_xlfn.XLOOKUP(A1966,'Medical Examinations'!J1966:J4300,'Medical Examinations'!Q1966:Q4300)</f>
        <v>No</v>
      </c>
      <c r="I1966" s="7" t="str">
        <f>_xlfn.XLOOKUP(A1966,'Medical Examinations'!J1966:J4300,'Medical Examinations'!S1966:S4300)</f>
        <v>Obesity</v>
      </c>
      <c r="J1966" s="7" t="str">
        <f>_xlfn.XLOOKUP(A1966,'Hospitalisation Details'!$K$2:$K$2344,'Hospitalisation Details'!$V$2:$V$2344,0)</f>
        <v>22-Sep-1999</v>
      </c>
      <c r="K1966" s="24">
        <f>_xlfn.XLOOKUP(A1966,'Hospitalisation Details'!$K$2:$K$2344,'Hospitalisation Details'!$P$2:$P$2344,0)</f>
        <v>3500.61</v>
      </c>
      <c r="L1966" s="24" t="str">
        <f>_xlfn.XLOOKUP(A1966,'Hospitalisation Details'!$K$2:$K$2344,'Hospitalisation Details'!$Q$2:$Q$2344,0)</f>
        <v>tier - 2</v>
      </c>
      <c r="M1966" s="5" t="str">
        <f>_xlfn.XLOOKUP(A1966,'Hospitalisation Details'!$K$2:$K$2344,'Hospitalisation Details'!$R$2:$R$2344,0)</f>
        <v>tier - 2</v>
      </c>
      <c r="N1966" s="5" t="str">
        <f>_xlfn.XLOOKUP(A1966,'Hospitalisation Details'!$K$2:$K$2344,'Hospitalisation Details'!$S$2:$S$2344,0)</f>
        <v>R1013</v>
      </c>
    </row>
    <row r="1967" spans="1:14" ht="15.6" x14ac:dyDescent="0.3">
      <c r="A1967" s="8" t="s">
        <v>402</v>
      </c>
      <c r="B1967" s="7" t="str">
        <f>_xlfn.XLOOKUP(A1967,'Customer Names'!E1967:E4301,'Customer Names'!H1967:H4301)</f>
        <v>Clifford</v>
      </c>
      <c r="C1967" s="7">
        <v>32.49</v>
      </c>
      <c r="D1967" s="7" t="str">
        <f>_xlfn.XLOOKUP(A1967,'Medical Examinations'!J1967:J4301,'Medical Examinations'!M1967:M4301)</f>
        <v>Yes</v>
      </c>
      <c r="E1967" s="7" t="str">
        <f>_xlfn.XLOOKUP(A1967,'Medical Examinations'!J1967:J4301,'Medical Examinations'!N1967:N4301)</f>
        <v>No</v>
      </c>
      <c r="F1967" s="7" t="str">
        <f>_xlfn.XLOOKUP(A1967,'Medical Examinations'!J1967:J4301,'Medical Examinations'!O1967:O4301)</f>
        <v>No</v>
      </c>
      <c r="G1967" s="7">
        <v>0</v>
      </c>
      <c r="H1967" s="7" t="str">
        <f>_xlfn.XLOOKUP(A1967,'Medical Examinations'!J1967:J4301,'Medical Examinations'!Q1967:Q4301)</f>
        <v>No</v>
      </c>
      <c r="I1967" s="7" t="str">
        <f>_xlfn.XLOOKUP(A1967,'Medical Examinations'!J1967:J4301,'Medical Examinations'!S1967:S4301)</f>
        <v>Obesity</v>
      </c>
      <c r="J1967" s="7" t="str">
        <f>_xlfn.XLOOKUP(A1967,'Hospitalisation Details'!$K$2:$K$2344,'Hospitalisation Details'!$V$2:$V$2344,0)</f>
        <v>18-Sep-1996</v>
      </c>
      <c r="K1967" s="24">
        <f>_xlfn.XLOOKUP(A1967,'Hospitalisation Details'!$K$2:$K$2344,'Hospitalisation Details'!$P$2:$P$2344,0)</f>
        <v>3490.55</v>
      </c>
      <c r="L1967" s="24" t="str">
        <f>_xlfn.XLOOKUP(A1967,'Hospitalisation Details'!$K$2:$K$2344,'Hospitalisation Details'!$Q$2:$Q$2344,0)</f>
        <v>tier - 1</v>
      </c>
      <c r="M1967" s="5" t="str">
        <f>_xlfn.XLOOKUP(A1967,'Hospitalisation Details'!$K$2:$K$2344,'Hospitalisation Details'!$R$2:$R$2344,0)</f>
        <v>tier - 2</v>
      </c>
      <c r="N1967" s="5" t="str">
        <f>_xlfn.XLOOKUP(A1967,'Hospitalisation Details'!$K$2:$K$2344,'Hospitalisation Details'!$S$2:$S$2344,0)</f>
        <v>R1015</v>
      </c>
    </row>
    <row r="1968" spans="1:14" ht="15.6" x14ac:dyDescent="0.3">
      <c r="A1968" s="8" t="s">
        <v>401</v>
      </c>
      <c r="B1968" s="7" t="str">
        <f>_xlfn.XLOOKUP(A1968,'Customer Names'!E1968:E4302,'Customer Names'!H1968:H4302)</f>
        <v>Petty</v>
      </c>
      <c r="C1968" s="7">
        <v>23.7</v>
      </c>
      <c r="D1968" s="7" t="str">
        <f>_xlfn.XLOOKUP(A1968,'Medical Examinations'!J1968:J4302,'Medical Examinations'!M1968:M4302)</f>
        <v>Yes</v>
      </c>
      <c r="E1968" s="7" t="str">
        <f>_xlfn.XLOOKUP(A1968,'Medical Examinations'!J1968:J4302,'Medical Examinations'!N1968:N4302)</f>
        <v>No</v>
      </c>
      <c r="F1968" s="7" t="str">
        <f>_xlfn.XLOOKUP(A1968,'Medical Examinations'!J1968:J4302,'Medical Examinations'!O1968:O4302)</f>
        <v>No</v>
      </c>
      <c r="G1968" s="7">
        <v>0</v>
      </c>
      <c r="H1968" s="7" t="str">
        <f>_xlfn.XLOOKUP(A1968,'Medical Examinations'!J1968:J4302,'Medical Examinations'!Q1968:Q4302)</f>
        <v>No</v>
      </c>
      <c r="I1968" s="7" t="str">
        <f>_xlfn.XLOOKUP(A1968,'Medical Examinations'!J1968:J4302,'Medical Examinations'!S1968:S4302)</f>
        <v>Normal Weight</v>
      </c>
      <c r="J1968" s="7" t="str">
        <f>_xlfn.XLOOKUP(A1968,'Hospitalisation Details'!$K$2:$K$2344,'Hospitalisation Details'!$V$2:$V$2344,0)</f>
        <v>19-Sep-1996</v>
      </c>
      <c r="K1968" s="24">
        <f>_xlfn.XLOOKUP(A1968,'Hospitalisation Details'!$K$2:$K$2344,'Hospitalisation Details'!$P$2:$P$2344,0)</f>
        <v>3484.33</v>
      </c>
      <c r="L1968" s="24" t="str">
        <f>_xlfn.XLOOKUP(A1968,'Hospitalisation Details'!$K$2:$K$2344,'Hospitalisation Details'!$Q$2:$Q$2344,0)</f>
        <v>tier - 3</v>
      </c>
      <c r="M1968" s="5" t="str">
        <f>_xlfn.XLOOKUP(A1968,'Hospitalisation Details'!$K$2:$K$2344,'Hospitalisation Details'!$R$2:$R$2344,0)</f>
        <v>tier - 3</v>
      </c>
      <c r="N1968" s="5" t="str">
        <f>_xlfn.XLOOKUP(A1968,'Hospitalisation Details'!$K$2:$K$2344,'Hospitalisation Details'!$S$2:$S$2344,0)</f>
        <v>R1011</v>
      </c>
    </row>
    <row r="1969" spans="1:14" ht="15.6" x14ac:dyDescent="0.3">
      <c r="A1969" s="8" t="s">
        <v>400</v>
      </c>
      <c r="B1969" s="7" t="str">
        <f>_xlfn.XLOOKUP(A1969,'Customer Names'!E1969:E4303,'Customer Names'!H1969:H4303)</f>
        <v>Sanford</v>
      </c>
      <c r="C1969" s="7">
        <v>30.4</v>
      </c>
      <c r="D1969" s="7" t="str">
        <f>_xlfn.XLOOKUP(A1969,'Medical Examinations'!J1969:J4303,'Medical Examinations'!M1969:M4303)</f>
        <v>No</v>
      </c>
      <c r="E1969" s="7" t="str">
        <f>_xlfn.XLOOKUP(A1969,'Medical Examinations'!J1969:J4303,'Medical Examinations'!N1969:N4303)</f>
        <v>yes</v>
      </c>
      <c r="F1969" s="7" t="str">
        <f>_xlfn.XLOOKUP(A1969,'Medical Examinations'!J1969:J4303,'Medical Examinations'!O1969:O4303)</f>
        <v>No</v>
      </c>
      <c r="G1969" s="7">
        <v>1</v>
      </c>
      <c r="H1969" s="7" t="str">
        <f>_xlfn.XLOOKUP(A1969,'Medical Examinations'!J1969:J4303,'Medical Examinations'!Q1969:Q4303)</f>
        <v>No</v>
      </c>
      <c r="I1969" s="7" t="str">
        <f>_xlfn.XLOOKUP(A1969,'Medical Examinations'!J1969:J4303,'Medical Examinations'!S1969:S4303)</f>
        <v>Obesity</v>
      </c>
      <c r="J1969" s="7" t="str">
        <f>_xlfn.XLOOKUP(A1969,'Hospitalisation Details'!$K$2:$K$2344,'Hospitalisation Details'!$V$2:$V$2344,0)</f>
        <v>26-Jun-2004</v>
      </c>
      <c r="K1969" s="24">
        <f>_xlfn.XLOOKUP(A1969,'Hospitalisation Details'!$K$2:$K$2344,'Hospitalisation Details'!$P$2:$P$2344,0)</f>
        <v>3481.87</v>
      </c>
      <c r="L1969" s="24" t="str">
        <f>_xlfn.XLOOKUP(A1969,'Hospitalisation Details'!$K$2:$K$2344,'Hospitalisation Details'!$Q$2:$Q$2344,0)</f>
        <v>tier - 2</v>
      </c>
      <c r="M1969" s="5" t="str">
        <f>_xlfn.XLOOKUP(A1969,'Hospitalisation Details'!$K$2:$K$2344,'Hospitalisation Details'!$R$2:$R$2344,0)</f>
        <v>tier - 3</v>
      </c>
      <c r="N1969" s="5" t="str">
        <f>_xlfn.XLOOKUP(A1969,'Hospitalisation Details'!$K$2:$K$2344,'Hospitalisation Details'!$S$2:$S$2344,0)</f>
        <v>R1016</v>
      </c>
    </row>
    <row r="1970" spans="1:14" ht="15.6" x14ac:dyDescent="0.3">
      <c r="A1970" s="8" t="s">
        <v>399</v>
      </c>
      <c r="B1970" s="7" t="str">
        <f>_xlfn.XLOOKUP(A1970,'Customer Names'!E1970:E4304,'Customer Names'!H1970:H4304)</f>
        <v>Sprague</v>
      </c>
      <c r="C1970" s="7">
        <v>38.94</v>
      </c>
      <c r="D1970" s="7" t="str">
        <f>_xlfn.XLOOKUP(A1970,'Medical Examinations'!J1970:J4304,'Medical Examinations'!M1970:M4304)</f>
        <v>No</v>
      </c>
      <c r="E1970" s="7" t="str">
        <f>_xlfn.XLOOKUP(A1970,'Medical Examinations'!J1970:J4304,'Medical Examinations'!N1970:N4304)</f>
        <v>No</v>
      </c>
      <c r="F1970" s="7" t="str">
        <f>_xlfn.XLOOKUP(A1970,'Medical Examinations'!J1970:J4304,'Medical Examinations'!O1970:O4304)</f>
        <v>Yes</v>
      </c>
      <c r="G1970" s="7">
        <v>1</v>
      </c>
      <c r="H1970" s="7" t="str">
        <f>_xlfn.XLOOKUP(A1970,'Medical Examinations'!J1970:J4304,'Medical Examinations'!Q1970:Q4304)</f>
        <v>No</v>
      </c>
      <c r="I1970" s="7" t="str">
        <f>_xlfn.XLOOKUP(A1970,'Medical Examinations'!J1970:J4304,'Medical Examinations'!S1970:S4304)</f>
        <v>Obesity</v>
      </c>
      <c r="J1970" s="7" t="str">
        <f>_xlfn.XLOOKUP(A1970,'Hospitalisation Details'!$K$2:$K$2344,'Hospitalisation Details'!$V$2:$V$2344,0)</f>
        <v>12-Oct-1993</v>
      </c>
      <c r="K1970" s="24">
        <f>_xlfn.XLOOKUP(A1970,'Hospitalisation Details'!$K$2:$K$2344,'Hospitalisation Details'!$P$2:$P$2344,0)</f>
        <v>3471.41</v>
      </c>
      <c r="L1970" s="24" t="str">
        <f>_xlfn.XLOOKUP(A1970,'Hospitalisation Details'!$K$2:$K$2344,'Hospitalisation Details'!$Q$2:$Q$2344,0)</f>
        <v>tier - 2</v>
      </c>
      <c r="M1970" s="5" t="str">
        <f>_xlfn.XLOOKUP(A1970,'Hospitalisation Details'!$K$2:$K$2344,'Hospitalisation Details'!$R$2:$R$2344,0)</f>
        <v>tier - 2</v>
      </c>
      <c r="N1970" s="5" t="str">
        <f>_xlfn.XLOOKUP(A1970,'Hospitalisation Details'!$K$2:$K$2344,'Hospitalisation Details'!$S$2:$S$2344,0)</f>
        <v>R1013</v>
      </c>
    </row>
    <row r="1971" spans="1:14" ht="15.6" x14ac:dyDescent="0.3">
      <c r="A1971" s="8" t="s">
        <v>398</v>
      </c>
      <c r="B1971" s="7" t="str">
        <f>_xlfn.XLOOKUP(A1971,'Customer Names'!E1971:E4305,'Customer Names'!H1971:H4305)</f>
        <v>Lasseron</v>
      </c>
      <c r="C1971" s="7">
        <v>31.02</v>
      </c>
      <c r="D1971" s="7" t="str">
        <f>_xlfn.XLOOKUP(A1971,'Medical Examinations'!J1971:J4305,'Medical Examinations'!M1971:M4305)</f>
        <v>No</v>
      </c>
      <c r="E1971" s="7" t="str">
        <f>_xlfn.XLOOKUP(A1971,'Medical Examinations'!J1971:J4305,'Medical Examinations'!N1971:N4305)</f>
        <v>No</v>
      </c>
      <c r="F1971" s="7" t="str">
        <f>_xlfn.XLOOKUP(A1971,'Medical Examinations'!J1971:J4305,'Medical Examinations'!O1971:O4305)</f>
        <v>Yes</v>
      </c>
      <c r="G1971" s="7">
        <v>1</v>
      </c>
      <c r="H1971" s="7" t="str">
        <f>_xlfn.XLOOKUP(A1971,'Medical Examinations'!J1971:J4305,'Medical Examinations'!Q1971:Q4305)</f>
        <v>No</v>
      </c>
      <c r="I1971" s="7" t="str">
        <f>_xlfn.XLOOKUP(A1971,'Medical Examinations'!J1971:J4305,'Medical Examinations'!S1971:S4305)</f>
        <v>Obesity</v>
      </c>
      <c r="J1971" s="7" t="str">
        <f>_xlfn.XLOOKUP(A1971,'Hospitalisation Details'!$K$2:$K$2344,'Hospitalisation Details'!$V$2:$V$2344,0)</f>
        <v>29-Jul-2003</v>
      </c>
      <c r="K1971" s="24">
        <f>_xlfn.XLOOKUP(A1971,'Hospitalisation Details'!$K$2:$K$2344,'Hospitalisation Details'!$P$2:$P$2344,0)</f>
        <v>3463.51</v>
      </c>
      <c r="L1971" s="24" t="str">
        <f>_xlfn.XLOOKUP(A1971,'Hospitalisation Details'!$K$2:$K$2344,'Hospitalisation Details'!$Q$2:$Q$2344,0)</f>
        <v>tier - 2</v>
      </c>
      <c r="M1971" s="5" t="str">
        <f>_xlfn.XLOOKUP(A1971,'Hospitalisation Details'!$K$2:$K$2344,'Hospitalisation Details'!$R$2:$R$2344,0)</f>
        <v>tier - 1</v>
      </c>
      <c r="N1971" s="5" t="str">
        <f>_xlfn.XLOOKUP(A1971,'Hospitalisation Details'!$K$2:$K$2344,'Hospitalisation Details'!$S$2:$S$2344,0)</f>
        <v>R1025</v>
      </c>
    </row>
    <row r="1972" spans="1:14" ht="15.6" x14ac:dyDescent="0.3">
      <c r="A1972" s="8" t="s">
        <v>397</v>
      </c>
      <c r="B1972" s="7" t="str">
        <f>_xlfn.XLOOKUP(A1972,'Customer Names'!E1972:E4306,'Customer Names'!H1972:H4306)</f>
        <v>Bushong</v>
      </c>
      <c r="C1972" s="7">
        <v>17.5</v>
      </c>
      <c r="D1972" s="7" t="str">
        <f>_xlfn.XLOOKUP(A1972,'Medical Examinations'!J1972:J4306,'Medical Examinations'!M1972:M4306)</f>
        <v>No</v>
      </c>
      <c r="E1972" s="7" t="str">
        <f>_xlfn.XLOOKUP(A1972,'Medical Examinations'!J1972:J4306,'Medical Examinations'!N1972:N4306)</f>
        <v>No</v>
      </c>
      <c r="F1972" s="7" t="str">
        <f>_xlfn.XLOOKUP(A1972,'Medical Examinations'!J1972:J4306,'Medical Examinations'!O1972:O4306)</f>
        <v>No</v>
      </c>
      <c r="G1972" s="7">
        <v>1</v>
      </c>
      <c r="H1972" s="7" t="str">
        <f>_xlfn.XLOOKUP(A1972,'Medical Examinations'!J1972:J4306,'Medical Examinations'!Q1972:Q4306)</f>
        <v>No</v>
      </c>
      <c r="I1972" s="7" t="str">
        <f>_xlfn.XLOOKUP(A1972,'Medical Examinations'!J1972:J4306,'Medical Examinations'!S1972:S4306)</f>
        <v>Under Weight</v>
      </c>
      <c r="J1972" s="7" t="str">
        <f>_xlfn.XLOOKUP(A1972,'Hospitalisation Details'!$K$2:$K$2344,'Hospitalisation Details'!$V$2:$V$2344,0)</f>
        <v>14-Sep-1987</v>
      </c>
      <c r="K1972" s="24">
        <f>_xlfn.XLOOKUP(A1972,'Hospitalisation Details'!$K$2:$K$2344,'Hospitalisation Details'!$P$2:$P$2344,0)</f>
        <v>3453.77</v>
      </c>
      <c r="L1972" s="24" t="str">
        <f>_xlfn.XLOOKUP(A1972,'Hospitalisation Details'!$K$2:$K$2344,'Hospitalisation Details'!$Q$2:$Q$2344,0)</f>
        <v>tier - 2</v>
      </c>
      <c r="M1972" s="5" t="str">
        <f>_xlfn.XLOOKUP(A1972,'Hospitalisation Details'!$K$2:$K$2344,'Hospitalisation Details'!$R$2:$R$2344,0)</f>
        <v>tier - 1</v>
      </c>
      <c r="N1972" s="5" t="str">
        <f>_xlfn.XLOOKUP(A1972,'Hospitalisation Details'!$K$2:$K$2344,'Hospitalisation Details'!$S$2:$S$2344,0)</f>
        <v>R1011</v>
      </c>
    </row>
    <row r="1973" spans="1:14" ht="15.6" x14ac:dyDescent="0.3">
      <c r="A1973" s="8" t="s">
        <v>396</v>
      </c>
      <c r="B1973" s="7" t="str">
        <f>_xlfn.XLOOKUP(A1973,'Customer Names'!E1973:E4307,'Customer Names'!H1973:H4307)</f>
        <v>Dennison</v>
      </c>
      <c r="C1973" s="7">
        <v>34.799999999999997</v>
      </c>
      <c r="D1973" s="7" t="str">
        <f>_xlfn.XLOOKUP(A1973,'Medical Examinations'!J1973:J4307,'Medical Examinations'!M1973:M4307)</f>
        <v>Yes</v>
      </c>
      <c r="E1973" s="7" t="str">
        <f>_xlfn.XLOOKUP(A1973,'Medical Examinations'!J1973:J4307,'Medical Examinations'!N1973:N4307)</f>
        <v>yes</v>
      </c>
      <c r="F1973" s="7" t="str">
        <f>_xlfn.XLOOKUP(A1973,'Medical Examinations'!J1973:J4307,'Medical Examinations'!O1973:O4307)</f>
        <v>No</v>
      </c>
      <c r="G1973" s="7">
        <v>2</v>
      </c>
      <c r="H1973" s="7" t="str">
        <f>_xlfn.XLOOKUP(A1973,'Medical Examinations'!J1973:J4307,'Medical Examinations'!Q1973:Q4307)</f>
        <v>No</v>
      </c>
      <c r="I1973" s="7" t="str">
        <f>_xlfn.XLOOKUP(A1973,'Medical Examinations'!J1973:J4307,'Medical Examinations'!S1973:S4307)</f>
        <v>Obesity</v>
      </c>
      <c r="J1973" s="7" t="str">
        <f>_xlfn.XLOOKUP(A1973,'Hospitalisation Details'!$K$2:$K$2344,'Hospitalisation Details'!$V$2:$V$2344,0)</f>
        <v>20-Jun-2000</v>
      </c>
      <c r="K1973" s="24">
        <f>_xlfn.XLOOKUP(A1973,'Hospitalisation Details'!$K$2:$K$2344,'Hospitalisation Details'!$P$2:$P$2344,0)</f>
        <v>3443.06</v>
      </c>
      <c r="L1973" s="24" t="str">
        <f>_xlfn.XLOOKUP(A1973,'Hospitalisation Details'!$K$2:$K$2344,'Hospitalisation Details'!$Q$2:$Q$2344,0)</f>
        <v>tier - 2</v>
      </c>
      <c r="M1973" s="5" t="str">
        <f>_xlfn.XLOOKUP(A1973,'Hospitalisation Details'!$K$2:$K$2344,'Hospitalisation Details'!$R$2:$R$2344,0)</f>
        <v>tier - 1</v>
      </c>
      <c r="N1973" s="5" t="str">
        <f>_xlfn.XLOOKUP(A1973,'Hospitalisation Details'!$K$2:$K$2344,'Hospitalisation Details'!$S$2:$S$2344,0)</f>
        <v>R1011</v>
      </c>
    </row>
    <row r="1974" spans="1:14" ht="15.6" x14ac:dyDescent="0.3">
      <c r="A1974" s="8" t="s">
        <v>395</v>
      </c>
      <c r="B1974" s="7" t="str">
        <f>_xlfn.XLOOKUP(A1974,'Customer Names'!E1974:E4308,'Customer Names'!H1974:H4308)</f>
        <v>Lira</v>
      </c>
      <c r="C1974" s="7">
        <v>17.3</v>
      </c>
      <c r="D1974" s="7" t="str">
        <f>_xlfn.XLOOKUP(A1974,'Medical Examinations'!J1974:J4308,'Medical Examinations'!M1974:M4308)</f>
        <v>Yes</v>
      </c>
      <c r="E1974" s="7" t="str">
        <f>_xlfn.XLOOKUP(A1974,'Medical Examinations'!J1974:J4308,'Medical Examinations'!N1974:N4308)</f>
        <v>No</v>
      </c>
      <c r="F1974" s="7" t="str">
        <f>_xlfn.XLOOKUP(A1974,'Medical Examinations'!J1974:J4308,'Medical Examinations'!O1974:O4308)</f>
        <v>No</v>
      </c>
      <c r="G1974" s="7">
        <v>1</v>
      </c>
      <c r="H1974" s="7" t="str">
        <f>_xlfn.XLOOKUP(A1974,'Medical Examinations'!J1974:J4308,'Medical Examinations'!Q1974:Q4308)</f>
        <v>No</v>
      </c>
      <c r="I1974" s="7" t="str">
        <f>_xlfn.XLOOKUP(A1974,'Medical Examinations'!J1974:J4308,'Medical Examinations'!S1974:S4308)</f>
        <v>Under Weight</v>
      </c>
      <c r="J1974" s="7" t="str">
        <f>_xlfn.XLOOKUP(A1974,'Hospitalisation Details'!$K$2:$K$2344,'Hospitalisation Details'!$V$2:$V$2344,0)</f>
        <v>27-Aug-1986</v>
      </c>
      <c r="K1974" s="24">
        <f>_xlfn.XLOOKUP(A1974,'Hospitalisation Details'!$K$2:$K$2344,'Hospitalisation Details'!$P$2:$P$2344,0)</f>
        <v>3436.5</v>
      </c>
      <c r="L1974" s="24" t="str">
        <f>_xlfn.XLOOKUP(A1974,'Hospitalisation Details'!$K$2:$K$2344,'Hospitalisation Details'!$Q$2:$Q$2344,0)</f>
        <v>tier - 2</v>
      </c>
      <c r="M1974" s="5" t="str">
        <f>_xlfn.XLOOKUP(A1974,'Hospitalisation Details'!$K$2:$K$2344,'Hospitalisation Details'!$R$2:$R$2344,0)</f>
        <v>tier - 1</v>
      </c>
      <c r="N1974" s="5" t="str">
        <f>_xlfn.XLOOKUP(A1974,'Hospitalisation Details'!$K$2:$K$2344,'Hospitalisation Details'!$S$2:$S$2344,0)</f>
        <v>R1013</v>
      </c>
    </row>
    <row r="1975" spans="1:14" ht="15.6" x14ac:dyDescent="0.3">
      <c r="A1975" s="8" t="s">
        <v>394</v>
      </c>
      <c r="B1975" s="7" t="str">
        <f>_xlfn.XLOOKUP(A1975,'Customer Names'!E1975:E4309,'Customer Names'!H1975:H4309)</f>
        <v>Nahigian</v>
      </c>
      <c r="C1975" s="7">
        <v>32.25</v>
      </c>
      <c r="D1975" s="7" t="str">
        <f>_xlfn.XLOOKUP(A1975,'Medical Examinations'!J1975:J4309,'Medical Examinations'!M1975:M4309)</f>
        <v>Yes</v>
      </c>
      <c r="E1975" s="7" t="str">
        <f>_xlfn.XLOOKUP(A1975,'Medical Examinations'!J1975:J4309,'Medical Examinations'!N1975:N4309)</f>
        <v>No</v>
      </c>
      <c r="F1975" s="7" t="str">
        <f>_xlfn.XLOOKUP(A1975,'Medical Examinations'!J1975:J4309,'Medical Examinations'!O1975:O4309)</f>
        <v>No</v>
      </c>
      <c r="G1975" s="7">
        <v>0</v>
      </c>
      <c r="H1975" s="7" t="str">
        <f>_xlfn.XLOOKUP(A1975,'Medical Examinations'!J1975:J4309,'Medical Examinations'!Q1975:Q4309)</f>
        <v>No</v>
      </c>
      <c r="I1975" s="7" t="str">
        <f>_xlfn.XLOOKUP(A1975,'Medical Examinations'!J1975:J4309,'Medical Examinations'!S1975:S4309)</f>
        <v>Obesity</v>
      </c>
      <c r="J1975" s="7" t="str">
        <f>_xlfn.XLOOKUP(A1975,'Hospitalisation Details'!$K$2:$K$2344,'Hospitalisation Details'!$V$2:$V$2344,0)</f>
        <v>26-Dec-2001</v>
      </c>
      <c r="K1975" s="24">
        <f>_xlfn.XLOOKUP(A1975,'Hospitalisation Details'!$K$2:$K$2344,'Hospitalisation Details'!$P$2:$P$2344,0)</f>
        <v>3434.38</v>
      </c>
      <c r="L1975" s="24" t="str">
        <f>_xlfn.XLOOKUP(A1975,'Hospitalisation Details'!$K$2:$K$2344,'Hospitalisation Details'!$Q$2:$Q$2344,0)</f>
        <v>tier - 2</v>
      </c>
      <c r="M1975" s="5" t="str">
        <f>_xlfn.XLOOKUP(A1975,'Hospitalisation Details'!$K$2:$K$2344,'Hospitalisation Details'!$R$2:$R$2344,0)</f>
        <v>tier - 2</v>
      </c>
      <c r="N1975" s="5" t="str">
        <f>_xlfn.XLOOKUP(A1975,'Hospitalisation Details'!$K$2:$K$2344,'Hospitalisation Details'!$S$2:$S$2344,0)</f>
        <v>R1011</v>
      </c>
    </row>
    <row r="1976" spans="1:14" ht="15.6" x14ac:dyDescent="0.3">
      <c r="A1976" s="8" t="s">
        <v>393</v>
      </c>
      <c r="B1976" s="7" t="str">
        <f>_xlfn.XLOOKUP(A1976,'Customer Names'!E1976:E4310,'Customer Names'!H1976:H4310)</f>
        <v>Cackett</v>
      </c>
      <c r="C1976" s="7">
        <v>42.4</v>
      </c>
      <c r="D1976" s="7" t="str">
        <f>_xlfn.XLOOKUP(A1976,'Medical Examinations'!J1976:J4310,'Medical Examinations'!M1976:M4310)</f>
        <v>Yes</v>
      </c>
      <c r="E1976" s="7" t="str">
        <f>_xlfn.XLOOKUP(A1976,'Medical Examinations'!J1976:J4310,'Medical Examinations'!N1976:N4310)</f>
        <v>No</v>
      </c>
      <c r="F1976" s="7" t="str">
        <f>_xlfn.XLOOKUP(A1976,'Medical Examinations'!J1976:J4310,'Medical Examinations'!O1976:O4310)</f>
        <v>No</v>
      </c>
      <c r="G1976" s="7">
        <v>0</v>
      </c>
      <c r="H1976" s="7" t="str">
        <f>_xlfn.XLOOKUP(A1976,'Medical Examinations'!J1976:J4310,'Medical Examinations'!Q1976:Q4310)</f>
        <v>No</v>
      </c>
      <c r="I1976" s="7" t="str">
        <f>_xlfn.XLOOKUP(A1976,'Medical Examinations'!J1976:J4310,'Medical Examinations'!S1976:S4310)</f>
        <v>Obesity</v>
      </c>
      <c r="J1976" s="7" t="str">
        <f>_xlfn.XLOOKUP(A1976,'Hospitalisation Details'!$K$2:$K$2344,'Hospitalisation Details'!$V$2:$V$2344,0)</f>
        <v>19-Dec-1996</v>
      </c>
      <c r="K1976" s="24">
        <f>_xlfn.XLOOKUP(A1976,'Hospitalisation Details'!$K$2:$K$2344,'Hospitalisation Details'!$P$2:$P$2344,0)</f>
        <v>3410.32</v>
      </c>
      <c r="L1976" s="24" t="str">
        <f>_xlfn.XLOOKUP(A1976,'Hospitalisation Details'!$K$2:$K$2344,'Hospitalisation Details'!$Q$2:$Q$2344,0)</f>
        <v>tier - 2</v>
      </c>
      <c r="M1976" s="5" t="str">
        <f>_xlfn.XLOOKUP(A1976,'Hospitalisation Details'!$K$2:$K$2344,'Hospitalisation Details'!$R$2:$R$2344,0)</f>
        <v>tier - 2</v>
      </c>
      <c r="N1976" s="5" t="str">
        <f>_xlfn.XLOOKUP(A1976,'Hospitalisation Details'!$K$2:$K$2344,'Hospitalisation Details'!$S$2:$S$2344,0)</f>
        <v>R1011</v>
      </c>
    </row>
    <row r="1977" spans="1:14" ht="15.6" x14ac:dyDescent="0.3">
      <c r="A1977" s="8" t="s">
        <v>392</v>
      </c>
      <c r="B1977" s="7" t="str">
        <f>_xlfn.XLOOKUP(A1977,'Customer Names'!E1977:E4311,'Customer Names'!H1977:H4311)</f>
        <v>Hunter-Galvan</v>
      </c>
      <c r="C1977" s="7">
        <v>38.664999999999999</v>
      </c>
      <c r="D1977" s="7" t="str">
        <f>_xlfn.XLOOKUP(A1977,'Medical Examinations'!J1977:J4311,'Medical Examinations'!M1977:M4311)</f>
        <v>No</v>
      </c>
      <c r="E1977" s="7" t="str">
        <f>_xlfn.XLOOKUP(A1977,'Medical Examinations'!J1977:J4311,'Medical Examinations'!N1977:N4311)</f>
        <v>yes</v>
      </c>
      <c r="F1977" s="7" t="str">
        <f>_xlfn.XLOOKUP(A1977,'Medical Examinations'!J1977:J4311,'Medical Examinations'!O1977:O4311)</f>
        <v>No</v>
      </c>
      <c r="G1977" s="7">
        <v>1</v>
      </c>
      <c r="H1977" s="7" t="str">
        <f>_xlfn.XLOOKUP(A1977,'Medical Examinations'!J1977:J4311,'Medical Examinations'!Q1977:Q4311)</f>
        <v>No</v>
      </c>
      <c r="I1977" s="7" t="str">
        <f>_xlfn.XLOOKUP(A1977,'Medical Examinations'!J1977:J4311,'Medical Examinations'!S1977:S4311)</f>
        <v>Obesity</v>
      </c>
      <c r="J1977" s="7" t="str">
        <f>_xlfn.XLOOKUP(A1977,'Hospitalisation Details'!$K$2:$K$2344,'Hospitalisation Details'!$V$2:$V$2344,0)</f>
        <v>16-Jul-2004</v>
      </c>
      <c r="K1977" s="24">
        <f>_xlfn.XLOOKUP(A1977,'Hospitalisation Details'!$K$2:$K$2344,'Hospitalisation Details'!$P$2:$P$2344,0)</f>
        <v>3393.36</v>
      </c>
      <c r="L1977" s="24" t="str">
        <f>_xlfn.XLOOKUP(A1977,'Hospitalisation Details'!$K$2:$K$2344,'Hospitalisation Details'!$Q$2:$Q$2344,0)</f>
        <v>tier - 2</v>
      </c>
      <c r="M1977" s="5" t="str">
        <f>_xlfn.XLOOKUP(A1977,'Hospitalisation Details'!$K$2:$K$2344,'Hospitalisation Details'!$R$2:$R$2344,0)</f>
        <v>tier - 2</v>
      </c>
      <c r="N1977" s="5" t="str">
        <f>_xlfn.XLOOKUP(A1977,'Hospitalisation Details'!$K$2:$K$2344,'Hospitalisation Details'!$S$2:$S$2344,0)</f>
        <v>R1023</v>
      </c>
    </row>
    <row r="1978" spans="1:14" ht="15.6" x14ac:dyDescent="0.3">
      <c r="A1978" s="8" t="s">
        <v>391</v>
      </c>
      <c r="B1978" s="7" t="str">
        <f>_xlfn.XLOOKUP(A1978,'Customer Names'!E1978:E4312,'Customer Names'!H1978:H4312)</f>
        <v>Pierret</v>
      </c>
      <c r="C1978" s="7">
        <v>29.92</v>
      </c>
      <c r="D1978" s="7" t="str">
        <f>_xlfn.XLOOKUP(A1978,'Medical Examinations'!J1978:J4312,'Medical Examinations'!M1978:M4312)</f>
        <v>Yes</v>
      </c>
      <c r="E1978" s="7" t="str">
        <f>_xlfn.XLOOKUP(A1978,'Medical Examinations'!J1978:J4312,'Medical Examinations'!N1978:N4312)</f>
        <v>No</v>
      </c>
      <c r="F1978" s="7" t="str">
        <f>_xlfn.XLOOKUP(A1978,'Medical Examinations'!J1978:J4312,'Medical Examinations'!O1978:O4312)</f>
        <v>No</v>
      </c>
      <c r="G1978" s="7">
        <v>0</v>
      </c>
      <c r="H1978" s="7" t="str">
        <f>_xlfn.XLOOKUP(A1978,'Medical Examinations'!J1978:J4312,'Medical Examinations'!Q1978:Q4312)</f>
        <v>No</v>
      </c>
      <c r="I1978" s="7" t="str">
        <f>_xlfn.XLOOKUP(A1978,'Medical Examinations'!J1978:J4312,'Medical Examinations'!S1978:S4312)</f>
        <v>Over Weight</v>
      </c>
      <c r="J1978" s="7" t="str">
        <f>_xlfn.XLOOKUP(A1978,'Hospitalisation Details'!$K$2:$K$2344,'Hospitalisation Details'!$V$2:$V$2344,0)</f>
        <v>27-Oct-1996</v>
      </c>
      <c r="K1978" s="24">
        <f>_xlfn.XLOOKUP(A1978,'Hospitalisation Details'!$K$2:$K$2344,'Hospitalisation Details'!$P$2:$P$2344,0)</f>
        <v>3392.98</v>
      </c>
      <c r="L1978" s="24" t="str">
        <f>_xlfn.XLOOKUP(A1978,'Hospitalisation Details'!$K$2:$K$2344,'Hospitalisation Details'!$Q$2:$Q$2344,0)</f>
        <v>tier - 2</v>
      </c>
      <c r="M1978" s="5" t="str">
        <f>_xlfn.XLOOKUP(A1978,'Hospitalisation Details'!$K$2:$K$2344,'Hospitalisation Details'!$R$2:$R$2344,0)</f>
        <v>tier - 3</v>
      </c>
      <c r="N1978" s="5" t="str">
        <f>_xlfn.XLOOKUP(A1978,'Hospitalisation Details'!$K$2:$K$2344,'Hospitalisation Details'!$S$2:$S$2344,0)</f>
        <v>R1013</v>
      </c>
    </row>
    <row r="1979" spans="1:14" ht="15.6" x14ac:dyDescent="0.3">
      <c r="A1979" s="8" t="s">
        <v>390</v>
      </c>
      <c r="B1979" s="7" t="str">
        <f>_xlfn.XLOOKUP(A1979,'Customer Names'!E1979:E4313,'Customer Names'!H1979:H4313)</f>
        <v>White</v>
      </c>
      <c r="C1979" s="7">
        <v>29.48</v>
      </c>
      <c r="D1979" s="7" t="str">
        <f>_xlfn.XLOOKUP(A1979,'Medical Examinations'!J1979:J4313,'Medical Examinations'!M1979:M4313)</f>
        <v>Yes</v>
      </c>
      <c r="E1979" s="7" t="str">
        <f>_xlfn.XLOOKUP(A1979,'Medical Examinations'!J1979:J4313,'Medical Examinations'!N1979:N4313)</f>
        <v>No</v>
      </c>
      <c r="F1979" s="7" t="str">
        <f>_xlfn.XLOOKUP(A1979,'Medical Examinations'!J1979:J4313,'Medical Examinations'!O1979:O4313)</f>
        <v>No</v>
      </c>
      <c r="G1979" s="7">
        <v>0</v>
      </c>
      <c r="H1979" s="7" t="str">
        <f>_xlfn.XLOOKUP(A1979,'Medical Examinations'!J1979:J4313,'Medical Examinations'!Q1979:Q4313)</f>
        <v>No</v>
      </c>
      <c r="I1979" s="7" t="str">
        <f>_xlfn.XLOOKUP(A1979,'Medical Examinations'!J1979:J4313,'Medical Examinations'!S1979:S4313)</f>
        <v>Over Weight</v>
      </c>
      <c r="J1979" s="7" t="str">
        <f>_xlfn.XLOOKUP(A1979,'Hospitalisation Details'!$K$2:$K$2344,'Hospitalisation Details'!$V$2:$V$2344,0)</f>
        <v>10-Aug-1996</v>
      </c>
      <c r="K1979" s="24">
        <f>_xlfn.XLOOKUP(A1979,'Hospitalisation Details'!$K$2:$K$2344,'Hospitalisation Details'!$P$2:$P$2344,0)</f>
        <v>3392.37</v>
      </c>
      <c r="L1979" s="24" t="str">
        <f>_xlfn.XLOOKUP(A1979,'Hospitalisation Details'!$K$2:$K$2344,'Hospitalisation Details'!$Q$2:$Q$2344,0)</f>
        <v>tier - 2</v>
      </c>
      <c r="M1979" s="5" t="str">
        <f>_xlfn.XLOOKUP(A1979,'Hospitalisation Details'!$K$2:$K$2344,'Hospitalisation Details'!$R$2:$R$2344,0)</f>
        <v>tier - 3</v>
      </c>
      <c r="N1979" s="5" t="str">
        <f>_xlfn.XLOOKUP(A1979,'Hospitalisation Details'!$K$2:$K$2344,'Hospitalisation Details'!$S$2:$S$2344,0)</f>
        <v>R1013</v>
      </c>
    </row>
    <row r="1980" spans="1:14" ht="15.6" x14ac:dyDescent="0.3">
      <c r="A1980" s="8" t="s">
        <v>389</v>
      </c>
      <c r="B1980" s="7" t="str">
        <f>_xlfn.XLOOKUP(A1980,'Customer Names'!E1980:E4314,'Customer Names'!H1980:H4314)</f>
        <v>O'Neil</v>
      </c>
      <c r="C1980" s="7">
        <v>28.785</v>
      </c>
      <c r="D1980" s="7" t="str">
        <f>_xlfn.XLOOKUP(A1980,'Medical Examinations'!J1980:J4314,'Medical Examinations'!M1980:M4314)</f>
        <v>Yes</v>
      </c>
      <c r="E1980" s="7" t="str">
        <f>_xlfn.XLOOKUP(A1980,'Medical Examinations'!J1980:J4314,'Medical Examinations'!N1980:N4314)</f>
        <v>No</v>
      </c>
      <c r="F1980" s="7" t="str">
        <f>_xlfn.XLOOKUP(A1980,'Medical Examinations'!J1980:J4314,'Medical Examinations'!O1980:O4314)</f>
        <v>No</v>
      </c>
      <c r="G1980" s="7">
        <v>0</v>
      </c>
      <c r="H1980" s="7" t="str">
        <f>_xlfn.XLOOKUP(A1980,'Medical Examinations'!J1980:J4314,'Medical Examinations'!Q1980:Q4314)</f>
        <v>No</v>
      </c>
      <c r="I1980" s="7" t="str">
        <f>_xlfn.XLOOKUP(A1980,'Medical Examinations'!J1980:J4314,'Medical Examinations'!S1980:S4314)</f>
        <v>Over Weight</v>
      </c>
      <c r="J1980" s="7" t="str">
        <f>_xlfn.XLOOKUP(A1980,'Hospitalisation Details'!$K$2:$K$2344,'Hospitalisation Details'!$V$2:$V$2344,0)</f>
        <v>13-Nov-1996</v>
      </c>
      <c r="K1980" s="24">
        <f>_xlfn.XLOOKUP(A1980,'Hospitalisation Details'!$K$2:$K$2344,'Hospitalisation Details'!$P$2:$P$2344,0)</f>
        <v>3385.4</v>
      </c>
      <c r="L1980" s="24" t="str">
        <f>_xlfn.XLOOKUP(A1980,'Hospitalisation Details'!$K$2:$K$2344,'Hospitalisation Details'!$Q$2:$Q$2344,0)</f>
        <v>tier - 2</v>
      </c>
      <c r="M1980" s="5" t="str">
        <f>_xlfn.XLOOKUP(A1980,'Hospitalisation Details'!$K$2:$K$2344,'Hospitalisation Details'!$R$2:$R$2344,0)</f>
        <v>tier - 2</v>
      </c>
      <c r="N1980" s="5" t="str">
        <f>_xlfn.XLOOKUP(A1980,'Hospitalisation Details'!$K$2:$K$2344,'Hospitalisation Details'!$S$2:$S$2344,0)</f>
        <v>R1024</v>
      </c>
    </row>
    <row r="1981" spans="1:14" ht="15.6" x14ac:dyDescent="0.3">
      <c r="A1981" s="8" t="s">
        <v>388</v>
      </c>
      <c r="B1981" s="7" t="str">
        <f>_xlfn.XLOOKUP(A1981,'Customer Names'!E1981:E4315,'Customer Names'!H1981:H4315)</f>
        <v>Leitz</v>
      </c>
      <c r="C1981" s="7">
        <v>19.8</v>
      </c>
      <c r="D1981" s="7" t="str">
        <f>_xlfn.XLOOKUP(A1981,'Medical Examinations'!J1981:J4315,'Medical Examinations'!M1981:M4315)</f>
        <v>Yes</v>
      </c>
      <c r="E1981" s="7" t="str">
        <f>_xlfn.XLOOKUP(A1981,'Medical Examinations'!J1981:J4315,'Medical Examinations'!N1981:N4315)</f>
        <v>No</v>
      </c>
      <c r="F1981" s="7" t="str">
        <f>_xlfn.XLOOKUP(A1981,'Medical Examinations'!J1981:J4315,'Medical Examinations'!O1981:O4315)</f>
        <v>No</v>
      </c>
      <c r="G1981" s="7">
        <v>0</v>
      </c>
      <c r="H1981" s="7" t="str">
        <f>_xlfn.XLOOKUP(A1981,'Medical Examinations'!J1981:J4315,'Medical Examinations'!Q1981:Q4315)</f>
        <v>No</v>
      </c>
      <c r="I1981" s="7" t="str">
        <f>_xlfn.XLOOKUP(A1981,'Medical Examinations'!J1981:J4315,'Medical Examinations'!S1981:S4315)</f>
        <v>Normal Weight</v>
      </c>
      <c r="J1981" s="7" t="str">
        <f>_xlfn.XLOOKUP(A1981,'Hospitalisation Details'!$K$2:$K$2344,'Hospitalisation Details'!$V$2:$V$2344,0)</f>
        <v>14-Dec-1996</v>
      </c>
      <c r="K1981" s="24">
        <f>_xlfn.XLOOKUP(A1981,'Hospitalisation Details'!$K$2:$K$2344,'Hospitalisation Details'!$P$2:$P$2344,0)</f>
        <v>3378.91</v>
      </c>
      <c r="L1981" s="24" t="str">
        <f>_xlfn.XLOOKUP(A1981,'Hospitalisation Details'!$K$2:$K$2344,'Hospitalisation Details'!$Q$2:$Q$2344,0)</f>
        <v>tier - 2</v>
      </c>
      <c r="M1981" s="5" t="str">
        <f>_xlfn.XLOOKUP(A1981,'Hospitalisation Details'!$K$2:$K$2344,'Hospitalisation Details'!$R$2:$R$2344,0)</f>
        <v>tier - 1</v>
      </c>
      <c r="N1981" s="5" t="str">
        <f>_xlfn.XLOOKUP(A1981,'Hospitalisation Details'!$K$2:$K$2344,'Hospitalisation Details'!$S$2:$S$2344,0)</f>
        <v>R1011</v>
      </c>
    </row>
    <row r="1982" spans="1:14" ht="15.6" x14ac:dyDescent="0.3">
      <c r="A1982" s="8" t="s">
        <v>387</v>
      </c>
      <c r="B1982" s="7" t="str">
        <f>_xlfn.XLOOKUP(A1982,'Customer Names'!E1982:E4316,'Customer Names'!H1982:H4316)</f>
        <v>Durfee</v>
      </c>
      <c r="C1982" s="7">
        <v>35.53</v>
      </c>
      <c r="D1982" s="7" t="str">
        <f>_xlfn.XLOOKUP(A1982,'Medical Examinations'!J1982:J4316,'Medical Examinations'!M1982:M4316)</f>
        <v>No</v>
      </c>
      <c r="E1982" s="7" t="str">
        <f>_xlfn.XLOOKUP(A1982,'Medical Examinations'!J1982:J4316,'Medical Examinations'!N1982:N4316)</f>
        <v>No</v>
      </c>
      <c r="F1982" s="7" t="str">
        <f>_xlfn.XLOOKUP(A1982,'Medical Examinations'!J1982:J4316,'Medical Examinations'!O1982:O4316)</f>
        <v>Yes</v>
      </c>
      <c r="G1982" s="7">
        <v>1</v>
      </c>
      <c r="H1982" s="7" t="str">
        <f>_xlfn.XLOOKUP(A1982,'Medical Examinations'!J1982:J4316,'Medical Examinations'!Q1982:Q4316)</f>
        <v>No</v>
      </c>
      <c r="I1982" s="7" t="str">
        <f>_xlfn.XLOOKUP(A1982,'Medical Examinations'!J1982:J4316,'Medical Examinations'!S1982:S4316)</f>
        <v>Obesity</v>
      </c>
      <c r="J1982" s="7" t="str">
        <f>_xlfn.XLOOKUP(A1982,'Hospitalisation Details'!$K$2:$K$2344,'Hospitalisation Details'!$V$2:$V$2344,0)</f>
        <v>7-Oct-1993</v>
      </c>
      <c r="K1982" s="24">
        <f>_xlfn.XLOOKUP(A1982,'Hospitalisation Details'!$K$2:$K$2344,'Hospitalisation Details'!$P$2:$P$2344,0)</f>
        <v>3366.67</v>
      </c>
      <c r="L1982" s="24" t="str">
        <f>_xlfn.XLOOKUP(A1982,'Hospitalisation Details'!$K$2:$K$2344,'Hospitalisation Details'!$Q$2:$Q$2344,0)</f>
        <v>tier - 2</v>
      </c>
      <c r="M1982" s="5" t="str">
        <f>_xlfn.XLOOKUP(A1982,'Hospitalisation Details'!$K$2:$K$2344,'Hospitalisation Details'!$R$2:$R$2344,0)</f>
        <v>tier - 2</v>
      </c>
      <c r="N1982" s="5" t="str">
        <f>_xlfn.XLOOKUP(A1982,'Hospitalisation Details'!$K$2:$K$2344,'Hospitalisation Details'!$S$2:$S$2344,0)</f>
        <v>R1013</v>
      </c>
    </row>
    <row r="1983" spans="1:14" ht="15.6" x14ac:dyDescent="0.3">
      <c r="A1983" s="8" t="s">
        <v>386</v>
      </c>
      <c r="B1983" s="7" t="str">
        <f>_xlfn.XLOOKUP(A1983,'Customer Names'!E1983:E4317,'Customer Names'!H1983:H4317)</f>
        <v>Maylone</v>
      </c>
      <c r="C1983" s="7">
        <v>21.47</v>
      </c>
      <c r="D1983" s="7" t="str">
        <f>_xlfn.XLOOKUP(A1983,'Medical Examinations'!J1983:J4317,'Medical Examinations'!M1983:M4317)</f>
        <v>Yes</v>
      </c>
      <c r="E1983" s="7" t="str">
        <f>_xlfn.XLOOKUP(A1983,'Medical Examinations'!J1983:J4317,'Medical Examinations'!N1983:N4317)</f>
        <v>No</v>
      </c>
      <c r="F1983" s="7" t="str">
        <f>_xlfn.XLOOKUP(A1983,'Medical Examinations'!J1983:J4317,'Medical Examinations'!O1983:O4317)</f>
        <v>No</v>
      </c>
      <c r="G1983" s="7">
        <v>1</v>
      </c>
      <c r="H1983" s="7" t="str">
        <f>_xlfn.XLOOKUP(A1983,'Medical Examinations'!J1983:J4317,'Medical Examinations'!Q1983:Q4317)</f>
        <v>No</v>
      </c>
      <c r="I1983" s="7" t="str">
        <f>_xlfn.XLOOKUP(A1983,'Medical Examinations'!J1983:J4317,'Medical Examinations'!S1983:S4317)</f>
        <v>Normal Weight</v>
      </c>
      <c r="J1983" s="7" t="str">
        <f>_xlfn.XLOOKUP(A1983,'Hospitalisation Details'!$K$2:$K$2344,'Hospitalisation Details'!$V$2:$V$2344,0)</f>
        <v>23-Jun-1995</v>
      </c>
      <c r="K1983" s="24">
        <f>_xlfn.XLOOKUP(A1983,'Hospitalisation Details'!$K$2:$K$2344,'Hospitalisation Details'!$P$2:$P$2344,0)</f>
        <v>3353.47</v>
      </c>
      <c r="L1983" s="24" t="str">
        <f>_xlfn.XLOOKUP(A1983,'Hospitalisation Details'!$K$2:$K$2344,'Hospitalisation Details'!$Q$2:$Q$2344,0)</f>
        <v>tier - 2</v>
      </c>
      <c r="M1983" s="5" t="str">
        <f>_xlfn.XLOOKUP(A1983,'Hospitalisation Details'!$K$2:$K$2344,'Hospitalisation Details'!$R$2:$R$2344,0)</f>
        <v>tier - 3</v>
      </c>
      <c r="N1983" s="5" t="str">
        <f>_xlfn.XLOOKUP(A1983,'Hospitalisation Details'!$K$2:$K$2344,'Hospitalisation Details'!$S$2:$S$2344,0)</f>
        <v>R1012</v>
      </c>
    </row>
    <row r="1984" spans="1:14" ht="15.6" x14ac:dyDescent="0.3">
      <c r="A1984" s="8" t="s">
        <v>385</v>
      </c>
      <c r="B1984" s="7" t="str">
        <f>_xlfn.XLOOKUP(A1984,'Customer Names'!E1984:E4318,'Customer Names'!H1984:H4318)</f>
        <v>Reiland</v>
      </c>
      <c r="C1984" s="7">
        <v>25.9</v>
      </c>
      <c r="D1984" s="7" t="str">
        <f>_xlfn.XLOOKUP(A1984,'Medical Examinations'!J1984:J4318,'Medical Examinations'!M1984:M4318)</f>
        <v>No</v>
      </c>
      <c r="E1984" s="7" t="str">
        <f>_xlfn.XLOOKUP(A1984,'Medical Examinations'!J1984:J4318,'Medical Examinations'!N1984:N4318)</f>
        <v>No</v>
      </c>
      <c r="F1984" s="7" t="str">
        <f>_xlfn.XLOOKUP(A1984,'Medical Examinations'!J1984:J4318,'Medical Examinations'!O1984:O4318)</f>
        <v>Yes</v>
      </c>
      <c r="G1984" s="7">
        <v>1</v>
      </c>
      <c r="H1984" s="7" t="str">
        <f>_xlfn.XLOOKUP(A1984,'Medical Examinations'!J1984:J4318,'Medical Examinations'!Q1984:Q4318)</f>
        <v>No</v>
      </c>
      <c r="I1984" s="7" t="str">
        <f>_xlfn.XLOOKUP(A1984,'Medical Examinations'!J1984:J4318,'Medical Examinations'!S1984:S4318)</f>
        <v>Over Weight</v>
      </c>
      <c r="J1984" s="7" t="str">
        <f>_xlfn.XLOOKUP(A1984,'Hospitalisation Details'!$K$2:$K$2344,'Hospitalisation Details'!$V$2:$V$2344,0)</f>
        <v>28-Oct-1993</v>
      </c>
      <c r="K1984" s="24">
        <f>_xlfn.XLOOKUP(A1984,'Hospitalisation Details'!$K$2:$K$2344,'Hospitalisation Details'!$P$2:$P$2344,0)</f>
        <v>3353.28</v>
      </c>
      <c r="L1984" s="24" t="str">
        <f>_xlfn.XLOOKUP(A1984,'Hospitalisation Details'!$K$2:$K$2344,'Hospitalisation Details'!$Q$2:$Q$2344,0)</f>
        <v>tier - 2</v>
      </c>
      <c r="M1984" s="5" t="str">
        <f>_xlfn.XLOOKUP(A1984,'Hospitalisation Details'!$K$2:$K$2344,'Hospitalisation Details'!$R$2:$R$2344,0)</f>
        <v>tier - 1</v>
      </c>
      <c r="N1984" s="5" t="str">
        <f>_xlfn.XLOOKUP(A1984,'Hospitalisation Details'!$K$2:$K$2344,'Hospitalisation Details'!$S$2:$S$2344,0)</f>
        <v>R1011</v>
      </c>
    </row>
    <row r="1985" spans="1:14" ht="15.6" x14ac:dyDescent="0.3">
      <c r="A1985" s="8" t="s">
        <v>384</v>
      </c>
      <c r="B1985" s="7" t="str">
        <f>_xlfn.XLOOKUP(A1985,'Customer Names'!E1985:E4319,'Customer Names'!H1985:H4319)</f>
        <v>Hu</v>
      </c>
      <c r="C1985" s="7">
        <v>20.81</v>
      </c>
      <c r="D1985" s="7" t="str">
        <f>_xlfn.XLOOKUP(A1985,'Medical Examinations'!J1985:J4319,'Medical Examinations'!M1985:M4319)</f>
        <v>No</v>
      </c>
      <c r="E1985" s="7" t="str">
        <f>_xlfn.XLOOKUP(A1985,'Medical Examinations'!J1985:J4319,'Medical Examinations'!N1985:N4319)</f>
        <v>No</v>
      </c>
      <c r="F1985" s="7" t="str">
        <f>_xlfn.XLOOKUP(A1985,'Medical Examinations'!J1985:J4319,'Medical Examinations'!O1985:O4319)</f>
        <v>No</v>
      </c>
      <c r="G1985" s="7">
        <v>0</v>
      </c>
      <c r="H1985" s="7" t="str">
        <f>_xlfn.XLOOKUP(A1985,'Medical Examinations'!J1985:J4319,'Medical Examinations'!Q1985:Q4319)</f>
        <v>No</v>
      </c>
      <c r="I1985" s="7" t="str">
        <f>_xlfn.XLOOKUP(A1985,'Medical Examinations'!J1985:J4319,'Medical Examinations'!S1985:S4319)</f>
        <v>Normal Weight</v>
      </c>
      <c r="J1985" s="7" t="str">
        <f>_xlfn.XLOOKUP(A1985,'Hospitalisation Details'!$K$2:$K$2344,'Hospitalisation Details'!$V$2:$V$2344,0)</f>
        <v>1-Sep-1991</v>
      </c>
      <c r="K1985" s="24">
        <f>_xlfn.XLOOKUP(A1985,'Hospitalisation Details'!$K$2:$K$2344,'Hospitalisation Details'!$P$2:$P$2344,0)</f>
        <v>3342.79</v>
      </c>
      <c r="L1985" s="24" t="str">
        <f>_xlfn.XLOOKUP(A1985,'Hospitalisation Details'!$K$2:$K$2344,'Hospitalisation Details'!$Q$2:$Q$2344,0)</f>
        <v>tier - 2</v>
      </c>
      <c r="M1985" s="5" t="str">
        <f>_xlfn.XLOOKUP(A1985,'Hospitalisation Details'!$K$2:$K$2344,'Hospitalisation Details'!$R$2:$R$2344,0)</f>
        <v>tier - 1</v>
      </c>
      <c r="N1985" s="5" t="str">
        <f>_xlfn.XLOOKUP(A1985,'Hospitalisation Details'!$K$2:$K$2344,'Hospitalisation Details'!$S$2:$S$2344,0)</f>
        <v>R1013</v>
      </c>
    </row>
    <row r="1986" spans="1:14" ht="15.6" x14ac:dyDescent="0.3">
      <c r="A1986" s="8" t="s">
        <v>383</v>
      </c>
      <c r="B1986" s="7" t="str">
        <f>_xlfn.XLOOKUP(A1986,'Customer Names'!E1986:E4320,'Customer Names'!H1986:H4320)</f>
        <v>Lessek</v>
      </c>
      <c r="C1986" s="7">
        <v>25.84</v>
      </c>
      <c r="D1986" s="7" t="str">
        <f>_xlfn.XLOOKUP(A1986,'Medical Examinations'!J1986:J4320,'Medical Examinations'!M1986:M4320)</f>
        <v>Yes</v>
      </c>
      <c r="E1986" s="7" t="str">
        <f>_xlfn.XLOOKUP(A1986,'Medical Examinations'!J1986:J4320,'Medical Examinations'!N1986:N4320)</f>
        <v>No</v>
      </c>
      <c r="F1986" s="7" t="str">
        <f>_xlfn.XLOOKUP(A1986,'Medical Examinations'!J1986:J4320,'Medical Examinations'!O1986:O4320)</f>
        <v>Yes</v>
      </c>
      <c r="G1986" s="7">
        <v>1</v>
      </c>
      <c r="H1986" s="7" t="str">
        <f>_xlfn.XLOOKUP(A1986,'Medical Examinations'!J1986:J4320,'Medical Examinations'!Q1986:Q4320)</f>
        <v>No</v>
      </c>
      <c r="I1986" s="7" t="str">
        <f>_xlfn.XLOOKUP(A1986,'Medical Examinations'!J1986:J4320,'Medical Examinations'!S1986:S4320)</f>
        <v>Over Weight</v>
      </c>
      <c r="J1986" s="7" t="str">
        <f>_xlfn.XLOOKUP(A1986,'Hospitalisation Details'!$K$2:$K$2344,'Hospitalisation Details'!$V$2:$V$2344,0)</f>
        <v>20-Jun-1997</v>
      </c>
      <c r="K1986" s="24">
        <f>_xlfn.XLOOKUP(A1986,'Hospitalisation Details'!$K$2:$K$2344,'Hospitalisation Details'!$P$2:$P$2344,0)</f>
        <v>3309.79</v>
      </c>
      <c r="L1986" s="24" t="str">
        <f>_xlfn.XLOOKUP(A1986,'Hospitalisation Details'!$K$2:$K$2344,'Hospitalisation Details'!$Q$2:$Q$2344,0)</f>
        <v>tier - 3</v>
      </c>
      <c r="M1986" s="5" t="str">
        <f>_xlfn.XLOOKUP(A1986,'Hospitalisation Details'!$K$2:$K$2344,'Hospitalisation Details'!$R$2:$R$2344,0)</f>
        <v>tier - 3</v>
      </c>
      <c r="N1986" s="5" t="str">
        <f>_xlfn.XLOOKUP(A1986,'Hospitalisation Details'!$K$2:$K$2344,'Hospitalisation Details'!$S$2:$S$2344,0)</f>
        <v>R1017</v>
      </c>
    </row>
    <row r="1987" spans="1:14" ht="15.6" x14ac:dyDescent="0.3">
      <c r="A1987" s="8" t="s">
        <v>382</v>
      </c>
      <c r="B1987" s="7" t="str">
        <f>_xlfn.XLOOKUP(A1987,'Customer Names'!E1987:E4321,'Customer Names'!H1987:H4321)</f>
        <v>Colavincenzo</v>
      </c>
      <c r="C1987" s="7">
        <v>30.95</v>
      </c>
      <c r="D1987" s="7" t="str">
        <f>_xlfn.XLOOKUP(A1987,'Medical Examinations'!J1987:J4321,'Medical Examinations'!M1987:M4321)</f>
        <v>No</v>
      </c>
      <c r="E1987" s="7" t="str">
        <f>_xlfn.XLOOKUP(A1987,'Medical Examinations'!J1987:J4321,'Medical Examinations'!N1987:N4321)</f>
        <v>No</v>
      </c>
      <c r="F1987" s="7" t="str">
        <f>_xlfn.XLOOKUP(A1987,'Medical Examinations'!J1987:J4321,'Medical Examinations'!O1987:O4321)</f>
        <v>Yes</v>
      </c>
      <c r="G1987" s="7">
        <v>1</v>
      </c>
      <c r="H1987" s="7" t="str">
        <f>_xlfn.XLOOKUP(A1987,'Medical Examinations'!J1987:J4321,'Medical Examinations'!Q1987:Q4321)</f>
        <v>No</v>
      </c>
      <c r="I1987" s="7" t="str">
        <f>_xlfn.XLOOKUP(A1987,'Medical Examinations'!J1987:J4321,'Medical Examinations'!S1987:S4321)</f>
        <v>Obesity</v>
      </c>
      <c r="J1987" s="7" t="str">
        <f>_xlfn.XLOOKUP(A1987,'Hospitalisation Details'!$K$2:$K$2344,'Hospitalisation Details'!$V$2:$V$2344,0)</f>
        <v>18-Nov-2003</v>
      </c>
      <c r="K1987" s="24">
        <f>_xlfn.XLOOKUP(A1987,'Hospitalisation Details'!$K$2:$K$2344,'Hospitalisation Details'!$P$2:$P$2344,0)</f>
        <v>3308.46</v>
      </c>
      <c r="L1987" s="24" t="str">
        <f>_xlfn.XLOOKUP(A1987,'Hospitalisation Details'!$K$2:$K$2344,'Hospitalisation Details'!$Q$2:$Q$2344,0)</f>
        <v>tier - 2</v>
      </c>
      <c r="M1987" s="5" t="str">
        <f>_xlfn.XLOOKUP(A1987,'Hospitalisation Details'!$K$2:$K$2344,'Hospitalisation Details'!$R$2:$R$2344,0)</f>
        <v>tier - 1</v>
      </c>
      <c r="N1987" s="5" t="str">
        <f>_xlfn.XLOOKUP(A1987,'Hospitalisation Details'!$K$2:$K$2344,'Hospitalisation Details'!$S$2:$S$2344,0)</f>
        <v>R1021</v>
      </c>
    </row>
    <row r="1988" spans="1:14" ht="15.6" x14ac:dyDescent="0.3">
      <c r="A1988" s="8" t="s">
        <v>381</v>
      </c>
      <c r="B1988" s="7" t="str">
        <f>_xlfn.XLOOKUP(A1988,'Customer Names'!E1988:E4322,'Customer Names'!H1988:H4322)</f>
        <v>Mendez-Karr</v>
      </c>
      <c r="C1988" s="7">
        <v>30.54</v>
      </c>
      <c r="D1988" s="7" t="str">
        <f>_xlfn.XLOOKUP(A1988,'Medical Examinations'!J1988:J4322,'Medical Examinations'!M1988:M4322)</f>
        <v>No</v>
      </c>
      <c r="E1988" s="7" t="str">
        <f>_xlfn.XLOOKUP(A1988,'Medical Examinations'!J1988:J4322,'Medical Examinations'!N1988:N4322)</f>
        <v>No</v>
      </c>
      <c r="F1988" s="7" t="str">
        <f>_xlfn.XLOOKUP(A1988,'Medical Examinations'!J1988:J4322,'Medical Examinations'!O1988:O4322)</f>
        <v>Yes</v>
      </c>
      <c r="G1988" s="7">
        <v>1</v>
      </c>
      <c r="H1988" s="7" t="str">
        <f>_xlfn.XLOOKUP(A1988,'Medical Examinations'!J1988:J4322,'Medical Examinations'!Q1988:Q4322)</f>
        <v>No</v>
      </c>
      <c r="I1988" s="7" t="str">
        <f>_xlfn.XLOOKUP(A1988,'Medical Examinations'!J1988:J4322,'Medical Examinations'!S1988:S4322)</f>
        <v>Obesity</v>
      </c>
      <c r="J1988" s="7" t="str">
        <f>_xlfn.XLOOKUP(A1988,'Hospitalisation Details'!$K$2:$K$2344,'Hospitalisation Details'!$V$2:$V$2344,0)</f>
        <v>5-Dec-2003</v>
      </c>
      <c r="K1988" s="24">
        <f>_xlfn.XLOOKUP(A1988,'Hospitalisation Details'!$K$2:$K$2344,'Hospitalisation Details'!$P$2:$P$2344,0)</f>
        <v>3300.7</v>
      </c>
      <c r="L1988" s="24" t="str">
        <f>_xlfn.XLOOKUP(A1988,'Hospitalisation Details'!$K$2:$K$2344,'Hospitalisation Details'!$Q$2:$Q$2344,0)</f>
        <v>tier - 2</v>
      </c>
      <c r="M1988" s="5" t="str">
        <f>_xlfn.XLOOKUP(A1988,'Hospitalisation Details'!$K$2:$K$2344,'Hospitalisation Details'!$R$2:$R$2344,0)</f>
        <v>tier - 2</v>
      </c>
      <c r="N1988" s="5" t="str">
        <f>_xlfn.XLOOKUP(A1988,'Hospitalisation Details'!$K$2:$K$2344,'Hospitalisation Details'!$S$2:$S$2344,0)</f>
        <v>R1025</v>
      </c>
    </row>
    <row r="1989" spans="1:14" ht="15.6" x14ac:dyDescent="0.3">
      <c r="A1989" s="8" t="s">
        <v>380</v>
      </c>
      <c r="B1989" s="7" t="str">
        <f>_xlfn.XLOOKUP(A1989,'Customer Names'!E1989:E4323,'Customer Names'!H1989:H4323)</f>
        <v>Saulnier</v>
      </c>
      <c r="C1989" s="7">
        <v>33.914999999999999</v>
      </c>
      <c r="D1989" s="7" t="str">
        <f>_xlfn.XLOOKUP(A1989,'Medical Examinations'!J1989:J4323,'Medical Examinations'!M1989:M4323)</f>
        <v>Yes</v>
      </c>
      <c r="E1989" s="7" t="str">
        <f>_xlfn.XLOOKUP(A1989,'Medical Examinations'!J1989:J4323,'Medical Examinations'!N1989:N4323)</f>
        <v>No</v>
      </c>
      <c r="F1989" s="7" t="str">
        <f>_xlfn.XLOOKUP(A1989,'Medical Examinations'!J1989:J4323,'Medical Examinations'!O1989:O4323)</f>
        <v>No</v>
      </c>
      <c r="G1989" s="7">
        <v>0</v>
      </c>
      <c r="H1989" s="7" t="str">
        <f>_xlfn.XLOOKUP(A1989,'Medical Examinations'!J1989:J4323,'Medical Examinations'!Q1989:Q4323)</f>
        <v>No</v>
      </c>
      <c r="I1989" s="7" t="str">
        <f>_xlfn.XLOOKUP(A1989,'Medical Examinations'!J1989:J4323,'Medical Examinations'!S1989:S4323)</f>
        <v>Obesity</v>
      </c>
      <c r="J1989" s="7" t="str">
        <f>_xlfn.XLOOKUP(A1989,'Hospitalisation Details'!$K$2:$K$2344,'Hospitalisation Details'!$V$2:$V$2344,0)</f>
        <v>17-Nov-1996</v>
      </c>
      <c r="K1989" s="24">
        <f>_xlfn.XLOOKUP(A1989,'Hospitalisation Details'!$K$2:$K$2344,'Hospitalisation Details'!$P$2:$P$2344,0)</f>
        <v>3292.53</v>
      </c>
      <c r="L1989" s="24" t="str">
        <f>_xlfn.XLOOKUP(A1989,'Hospitalisation Details'!$K$2:$K$2344,'Hospitalisation Details'!$Q$2:$Q$2344,0)</f>
        <v>tier - 2</v>
      </c>
      <c r="M1989" s="5" t="str">
        <f>_xlfn.XLOOKUP(A1989,'Hospitalisation Details'!$K$2:$K$2344,'Hospitalisation Details'!$R$2:$R$2344,0)</f>
        <v>tier - 2</v>
      </c>
      <c r="N1989" s="5" t="str">
        <f>_xlfn.XLOOKUP(A1989,'Hospitalisation Details'!$K$2:$K$2344,'Hospitalisation Details'!$S$2:$S$2344,0)</f>
        <v>R1012</v>
      </c>
    </row>
    <row r="1990" spans="1:14" ht="15.6" x14ac:dyDescent="0.3">
      <c r="A1990" s="8" t="s">
        <v>379</v>
      </c>
      <c r="B1990" s="7" t="str">
        <f>_xlfn.XLOOKUP(A1990,'Customer Names'!E1990:E4324,'Customer Names'!H1990:H4324)</f>
        <v>Schoonover</v>
      </c>
      <c r="C1990" s="7">
        <v>33.31</v>
      </c>
      <c r="D1990" s="7" t="str">
        <f>_xlfn.XLOOKUP(A1990,'Medical Examinations'!J1990:J4324,'Medical Examinations'!M1990:M4324)</f>
        <v>No</v>
      </c>
      <c r="E1990" s="7" t="str">
        <f>_xlfn.XLOOKUP(A1990,'Medical Examinations'!J1990:J4324,'Medical Examinations'!N1990:N4324)</f>
        <v>No</v>
      </c>
      <c r="F1990" s="7" t="str">
        <f>_xlfn.XLOOKUP(A1990,'Medical Examinations'!J1990:J4324,'Medical Examinations'!O1990:O4324)</f>
        <v>Yes</v>
      </c>
      <c r="G1990" s="7">
        <v>1</v>
      </c>
      <c r="H1990" s="7" t="str">
        <f>_xlfn.XLOOKUP(A1990,'Medical Examinations'!J1990:J4324,'Medical Examinations'!Q1990:Q4324)</f>
        <v>No</v>
      </c>
      <c r="I1990" s="7" t="str">
        <f>_xlfn.XLOOKUP(A1990,'Medical Examinations'!J1990:J4324,'Medical Examinations'!S1990:S4324)</f>
        <v>Obesity</v>
      </c>
      <c r="J1990" s="7" t="str">
        <f>_xlfn.XLOOKUP(A1990,'Hospitalisation Details'!$K$2:$K$2344,'Hospitalisation Details'!$V$2:$V$2344,0)</f>
        <v>3-Jul-2003</v>
      </c>
      <c r="K1990" s="24">
        <f>_xlfn.XLOOKUP(A1990,'Hospitalisation Details'!$K$2:$K$2344,'Hospitalisation Details'!$P$2:$P$2344,0)</f>
        <v>3280.22</v>
      </c>
      <c r="L1990" s="24" t="str">
        <f>_xlfn.XLOOKUP(A1990,'Hospitalisation Details'!$K$2:$K$2344,'Hospitalisation Details'!$Q$2:$Q$2344,0)</f>
        <v>tier - 2</v>
      </c>
      <c r="M1990" s="5" t="str">
        <f>_xlfn.XLOOKUP(A1990,'Hospitalisation Details'!$K$2:$K$2344,'Hospitalisation Details'!$R$2:$R$2344,0)</f>
        <v>tier - 3</v>
      </c>
      <c r="N1990" s="5" t="str">
        <f>_xlfn.XLOOKUP(A1990,'Hospitalisation Details'!$K$2:$K$2344,'Hospitalisation Details'!$S$2:$S$2344,0)</f>
        <v>R1011</v>
      </c>
    </row>
    <row r="1991" spans="1:14" ht="15.6" x14ac:dyDescent="0.3">
      <c r="A1991" s="8" t="s">
        <v>378</v>
      </c>
      <c r="B1991" s="7" t="str">
        <f>_xlfn.XLOOKUP(A1991,'Customer Names'!E1991:E4325,'Customer Names'!H1991:H4325)</f>
        <v>Hass</v>
      </c>
      <c r="C1991" s="7">
        <v>25.745000000000001</v>
      </c>
      <c r="D1991" s="7" t="str">
        <f>_xlfn.XLOOKUP(A1991,'Medical Examinations'!J1991:J4325,'Medical Examinations'!M1991:M4325)</f>
        <v>Yes</v>
      </c>
      <c r="E1991" s="7" t="str">
        <f>_xlfn.XLOOKUP(A1991,'Medical Examinations'!J1991:J4325,'Medical Examinations'!N1991:N4325)</f>
        <v>No</v>
      </c>
      <c r="F1991" s="7" t="str">
        <f>_xlfn.XLOOKUP(A1991,'Medical Examinations'!J1991:J4325,'Medical Examinations'!O1991:O4325)</f>
        <v>No</v>
      </c>
      <c r="G1991" s="7">
        <v>0</v>
      </c>
      <c r="H1991" s="7" t="str">
        <f>_xlfn.XLOOKUP(A1991,'Medical Examinations'!J1991:J4325,'Medical Examinations'!Q1991:Q4325)</f>
        <v>No</v>
      </c>
      <c r="I1991" s="7" t="str">
        <f>_xlfn.XLOOKUP(A1991,'Medical Examinations'!J1991:J4325,'Medical Examinations'!S1991:S4325)</f>
        <v>Over Weight</v>
      </c>
      <c r="J1991" s="7" t="str">
        <f>_xlfn.XLOOKUP(A1991,'Hospitalisation Details'!$K$2:$K$2344,'Hospitalisation Details'!$V$2:$V$2344,0)</f>
        <v>6-Oct-2001</v>
      </c>
      <c r="K1991" s="24">
        <f>_xlfn.XLOOKUP(A1991,'Hospitalisation Details'!$K$2:$K$2344,'Hospitalisation Details'!$P$2:$P$2344,0)</f>
        <v>3279.87</v>
      </c>
      <c r="L1991" s="24" t="str">
        <f>_xlfn.XLOOKUP(A1991,'Hospitalisation Details'!$K$2:$K$2344,'Hospitalisation Details'!$Q$2:$Q$2344,0)</f>
        <v>tier - 2</v>
      </c>
      <c r="M1991" s="5" t="str">
        <f>_xlfn.XLOOKUP(A1991,'Hospitalisation Details'!$K$2:$K$2344,'Hospitalisation Details'!$R$2:$R$2344,0)</f>
        <v>tier - 1</v>
      </c>
      <c r="N1991" s="5" t="str">
        <f>_xlfn.XLOOKUP(A1991,'Hospitalisation Details'!$K$2:$K$2344,'Hospitalisation Details'!$S$2:$S$2344,0)</f>
        <v>R1017</v>
      </c>
    </row>
    <row r="1992" spans="1:14" ht="15.6" x14ac:dyDescent="0.3">
      <c r="A1992" s="8" t="s">
        <v>377</v>
      </c>
      <c r="B1992" s="7" t="str">
        <f>_xlfn.XLOOKUP(A1992,'Customer Names'!E1992:E4326,'Customer Names'!H1992:H4326)</f>
        <v>Cadotte</v>
      </c>
      <c r="C1992" s="7">
        <v>37.1</v>
      </c>
      <c r="D1992" s="7" t="str">
        <f>_xlfn.XLOOKUP(A1992,'Medical Examinations'!J1992:J4326,'Medical Examinations'!M1992:M4326)</f>
        <v>No</v>
      </c>
      <c r="E1992" s="7" t="str">
        <f>_xlfn.XLOOKUP(A1992,'Medical Examinations'!J1992:J4326,'Medical Examinations'!N1992:N4326)</f>
        <v>No</v>
      </c>
      <c r="F1992" s="7" t="str">
        <f>_xlfn.XLOOKUP(A1992,'Medical Examinations'!J1992:J4326,'Medical Examinations'!O1992:O4326)</f>
        <v>No</v>
      </c>
      <c r="G1992" s="7">
        <v>0</v>
      </c>
      <c r="H1992" s="7" t="str">
        <f>_xlfn.XLOOKUP(A1992,'Medical Examinations'!J1992:J4326,'Medical Examinations'!Q1992:Q4326)</f>
        <v>No</v>
      </c>
      <c r="I1992" s="7" t="str">
        <f>_xlfn.XLOOKUP(A1992,'Medical Examinations'!J1992:J4326,'Medical Examinations'!S1992:S4326)</f>
        <v>Obesity</v>
      </c>
      <c r="J1992" s="7" t="str">
        <f>_xlfn.XLOOKUP(A1992,'Hospitalisation Details'!$K$2:$K$2344,'Hospitalisation Details'!$V$2:$V$2344,0)</f>
        <v>1-Jul-1994</v>
      </c>
      <c r="K1992" s="24">
        <f>_xlfn.XLOOKUP(A1992,'Hospitalisation Details'!$K$2:$K$2344,'Hospitalisation Details'!$P$2:$P$2344,0)</f>
        <v>3277.16</v>
      </c>
      <c r="L1992" s="24" t="str">
        <f>_xlfn.XLOOKUP(A1992,'Hospitalisation Details'!$K$2:$K$2344,'Hospitalisation Details'!$Q$2:$Q$2344,0)</f>
        <v>tier - 2</v>
      </c>
      <c r="M1992" s="5" t="str">
        <f>_xlfn.XLOOKUP(A1992,'Hospitalisation Details'!$K$2:$K$2344,'Hospitalisation Details'!$R$2:$R$2344,0)</f>
        <v>tier - 3</v>
      </c>
      <c r="N1992" s="5" t="str">
        <f>_xlfn.XLOOKUP(A1992,'Hospitalisation Details'!$K$2:$K$2344,'Hospitalisation Details'!$S$2:$S$2344,0)</f>
        <v>R1011</v>
      </c>
    </row>
    <row r="1993" spans="1:14" ht="15.6" x14ac:dyDescent="0.3">
      <c r="A1993" s="8" t="s">
        <v>376</v>
      </c>
      <c r="B1993" s="7" t="str">
        <f>_xlfn.XLOOKUP(A1993,'Customer Names'!E1993:E4327,'Customer Names'!H1993:H4327)</f>
        <v>Cacciapaglia</v>
      </c>
      <c r="C1993" s="7">
        <v>35.435000000000002</v>
      </c>
      <c r="D1993" s="7" t="str">
        <f>_xlfn.XLOOKUP(A1993,'Medical Examinations'!J1993:J4327,'Medical Examinations'!M1993:M4327)</f>
        <v>No</v>
      </c>
      <c r="E1993" s="7" t="str">
        <f>_xlfn.XLOOKUP(A1993,'Medical Examinations'!J1993:J4327,'Medical Examinations'!N1993:N4327)</f>
        <v>No</v>
      </c>
      <c r="F1993" s="7" t="str">
        <f>_xlfn.XLOOKUP(A1993,'Medical Examinations'!J1993:J4327,'Medical Examinations'!O1993:O4327)</f>
        <v>No</v>
      </c>
      <c r="G1993" s="7">
        <v>0</v>
      </c>
      <c r="H1993" s="7" t="str">
        <f>_xlfn.XLOOKUP(A1993,'Medical Examinations'!J1993:J4327,'Medical Examinations'!Q1993:Q4327)</f>
        <v>No</v>
      </c>
      <c r="I1993" s="7" t="str">
        <f>_xlfn.XLOOKUP(A1993,'Medical Examinations'!J1993:J4327,'Medical Examinations'!S1993:S4327)</f>
        <v>Obesity</v>
      </c>
      <c r="J1993" s="7" t="str">
        <f>_xlfn.XLOOKUP(A1993,'Hospitalisation Details'!$K$2:$K$2344,'Hospitalisation Details'!$V$2:$V$2344,0)</f>
        <v>2-Dec-1994</v>
      </c>
      <c r="K1993" s="24">
        <f>_xlfn.XLOOKUP(A1993,'Hospitalisation Details'!$K$2:$K$2344,'Hospitalisation Details'!$P$2:$P$2344,0)</f>
        <v>3268.85</v>
      </c>
      <c r="L1993" s="24" t="str">
        <f>_xlfn.XLOOKUP(A1993,'Hospitalisation Details'!$K$2:$K$2344,'Hospitalisation Details'!$Q$2:$Q$2344,0)</f>
        <v>tier - 3</v>
      </c>
      <c r="M1993" s="5" t="str">
        <f>_xlfn.XLOOKUP(A1993,'Hospitalisation Details'!$K$2:$K$2344,'Hospitalisation Details'!$R$2:$R$2344,0)</f>
        <v>tier - 1</v>
      </c>
      <c r="N1993" s="5" t="str">
        <f>_xlfn.XLOOKUP(A1993,'Hospitalisation Details'!$K$2:$K$2344,'Hospitalisation Details'!$S$2:$S$2344,0)</f>
        <v>R1016</v>
      </c>
    </row>
    <row r="1994" spans="1:14" ht="15.6" x14ac:dyDescent="0.3">
      <c r="A1994" s="8" t="s">
        <v>375</v>
      </c>
      <c r="B1994" s="7" t="str">
        <f>_xlfn.XLOOKUP(A1994,'Customer Names'!E1994:E4328,'Customer Names'!H1994:H4328)</f>
        <v>Mininger</v>
      </c>
      <c r="C1994" s="7">
        <v>20.399999999999999</v>
      </c>
      <c r="D1994" s="7" t="str">
        <f>_xlfn.XLOOKUP(A1994,'Medical Examinations'!J1994:J4328,'Medical Examinations'!M1994:M4328)</f>
        <v>No</v>
      </c>
      <c r="E1994" s="7" t="str">
        <f>_xlfn.XLOOKUP(A1994,'Medical Examinations'!J1994:J4328,'Medical Examinations'!N1994:N4328)</f>
        <v>No</v>
      </c>
      <c r="F1994" s="7" t="str">
        <f>_xlfn.XLOOKUP(A1994,'Medical Examinations'!J1994:J4328,'Medical Examinations'!O1994:O4328)</f>
        <v>No</v>
      </c>
      <c r="G1994" s="7">
        <v>0</v>
      </c>
      <c r="H1994" s="7" t="str">
        <f>_xlfn.XLOOKUP(A1994,'Medical Examinations'!J1994:J4328,'Medical Examinations'!Q1994:Q4328)</f>
        <v>No</v>
      </c>
      <c r="I1994" s="7" t="str">
        <f>_xlfn.XLOOKUP(A1994,'Medical Examinations'!J1994:J4328,'Medical Examinations'!S1994:S4328)</f>
        <v>Normal Weight</v>
      </c>
      <c r="J1994" s="7" t="str">
        <f>_xlfn.XLOOKUP(A1994,'Hospitalisation Details'!$K$2:$K$2344,'Hospitalisation Details'!$V$2:$V$2344,0)</f>
        <v>13-Nov-1991</v>
      </c>
      <c r="K1994" s="24">
        <f>_xlfn.XLOOKUP(A1994,'Hospitalisation Details'!$K$2:$K$2344,'Hospitalisation Details'!$P$2:$P$2344,0)</f>
        <v>3260.2</v>
      </c>
      <c r="L1994" s="24" t="str">
        <f>_xlfn.XLOOKUP(A1994,'Hospitalisation Details'!$K$2:$K$2344,'Hospitalisation Details'!$Q$2:$Q$2344,0)</f>
        <v>tier - 3</v>
      </c>
      <c r="M1994" s="5" t="str">
        <f>_xlfn.XLOOKUP(A1994,'Hospitalisation Details'!$K$2:$K$2344,'Hospitalisation Details'!$R$2:$R$2344,0)</f>
        <v>tier - 2</v>
      </c>
      <c r="N1994" s="5" t="str">
        <f>_xlfn.XLOOKUP(A1994,'Hospitalisation Details'!$K$2:$K$2344,'Hospitalisation Details'!$S$2:$S$2344,0)</f>
        <v>R1011</v>
      </c>
    </row>
    <row r="1995" spans="1:14" ht="15.6" x14ac:dyDescent="0.3">
      <c r="A1995" s="8" t="s">
        <v>374</v>
      </c>
      <c r="B1995" s="7" t="str">
        <f>_xlfn.XLOOKUP(A1995,'Customer Names'!E1995:E4329,'Customer Names'!H1995:H4329)</f>
        <v>Mayo</v>
      </c>
      <c r="C1995" s="7">
        <v>42.13</v>
      </c>
      <c r="D1995" s="7" t="str">
        <f>_xlfn.XLOOKUP(A1995,'Medical Examinations'!J1995:J4329,'Medical Examinations'!M1995:M4329)</f>
        <v>Yes</v>
      </c>
      <c r="E1995" s="7" t="str">
        <f>_xlfn.XLOOKUP(A1995,'Medical Examinations'!J1995:J4329,'Medical Examinations'!N1995:N4329)</f>
        <v>No</v>
      </c>
      <c r="F1995" s="7" t="str">
        <f>_xlfn.XLOOKUP(A1995,'Medical Examinations'!J1995:J4329,'Medical Examinations'!O1995:O4329)</f>
        <v>Yes</v>
      </c>
      <c r="G1995" s="7">
        <v>1</v>
      </c>
      <c r="H1995" s="7" t="str">
        <f>_xlfn.XLOOKUP(A1995,'Medical Examinations'!J1995:J4329,'Medical Examinations'!Q1995:Q4329)</f>
        <v>No</v>
      </c>
      <c r="I1995" s="7" t="str">
        <f>_xlfn.XLOOKUP(A1995,'Medical Examinations'!J1995:J4329,'Medical Examinations'!S1995:S4329)</f>
        <v>Obesity</v>
      </c>
      <c r="J1995" s="7" t="str">
        <f>_xlfn.XLOOKUP(A1995,'Hospitalisation Details'!$K$2:$K$2344,'Hospitalisation Details'!$V$2:$V$2344,0)</f>
        <v>2-Sep-1997</v>
      </c>
      <c r="K1995" s="24">
        <f>_xlfn.XLOOKUP(A1995,'Hospitalisation Details'!$K$2:$K$2344,'Hospitalisation Details'!$P$2:$P$2344,0)</f>
        <v>3238.44</v>
      </c>
      <c r="L1995" s="24" t="str">
        <f>_xlfn.XLOOKUP(A1995,'Hospitalisation Details'!$K$2:$K$2344,'Hospitalisation Details'!$Q$2:$Q$2344,0)</f>
        <v>tier - 2</v>
      </c>
      <c r="M1995" s="5" t="str">
        <f>_xlfn.XLOOKUP(A1995,'Hospitalisation Details'!$K$2:$K$2344,'Hospitalisation Details'!$R$2:$R$2344,0)</f>
        <v>tier - 3</v>
      </c>
      <c r="N1995" s="5" t="str">
        <f>_xlfn.XLOOKUP(A1995,'Hospitalisation Details'!$K$2:$K$2344,'Hospitalisation Details'!$S$2:$S$2344,0)</f>
        <v>R1013</v>
      </c>
    </row>
    <row r="1996" spans="1:14" ht="15.6" x14ac:dyDescent="0.3">
      <c r="A1996" s="8" t="s">
        <v>373</v>
      </c>
      <c r="B1996" s="7" t="str">
        <f>_xlfn.XLOOKUP(A1996,'Customer Names'!E1996:E4330,'Customer Names'!H1996:H4330)</f>
        <v>Zicko</v>
      </c>
      <c r="C1996" s="7">
        <v>33.99</v>
      </c>
      <c r="D1996" s="7" t="str">
        <f>_xlfn.XLOOKUP(A1996,'Medical Examinations'!J1996:J4330,'Medical Examinations'!M1996:M4330)</f>
        <v>Yes</v>
      </c>
      <c r="E1996" s="7" t="str">
        <f>_xlfn.XLOOKUP(A1996,'Medical Examinations'!J1996:J4330,'Medical Examinations'!N1996:N4330)</f>
        <v>No</v>
      </c>
      <c r="F1996" s="7" t="str">
        <f>_xlfn.XLOOKUP(A1996,'Medical Examinations'!J1996:J4330,'Medical Examinations'!O1996:O4330)</f>
        <v>Yes</v>
      </c>
      <c r="G1996" s="7">
        <v>1</v>
      </c>
      <c r="H1996" s="7" t="str">
        <f>_xlfn.XLOOKUP(A1996,'Medical Examinations'!J1996:J4330,'Medical Examinations'!Q1996:Q4330)</f>
        <v>No</v>
      </c>
      <c r="I1996" s="7" t="str">
        <f>_xlfn.XLOOKUP(A1996,'Medical Examinations'!J1996:J4330,'Medical Examinations'!S1996:S4330)</f>
        <v>Obesity</v>
      </c>
      <c r="J1996" s="7" t="str">
        <f>_xlfn.XLOOKUP(A1996,'Hospitalisation Details'!$K$2:$K$2344,'Hospitalisation Details'!$V$2:$V$2344,0)</f>
        <v>2-Aug-1997</v>
      </c>
      <c r="K1996" s="24">
        <f>_xlfn.XLOOKUP(A1996,'Hospitalisation Details'!$K$2:$K$2344,'Hospitalisation Details'!$P$2:$P$2344,0)</f>
        <v>3227.12</v>
      </c>
      <c r="L1996" s="24" t="str">
        <f>_xlfn.XLOOKUP(A1996,'Hospitalisation Details'!$K$2:$K$2344,'Hospitalisation Details'!$Q$2:$Q$2344,0)</f>
        <v>tier - 2</v>
      </c>
      <c r="M1996" s="5" t="str">
        <f>_xlfn.XLOOKUP(A1996,'Hospitalisation Details'!$K$2:$K$2344,'Hospitalisation Details'!$R$2:$R$2344,0)</f>
        <v>tier - 3</v>
      </c>
      <c r="N1996" s="5" t="str">
        <f>_xlfn.XLOOKUP(A1996,'Hospitalisation Details'!$K$2:$K$2344,'Hospitalisation Details'!$S$2:$S$2344,0)</f>
        <v>R1013</v>
      </c>
    </row>
    <row r="1997" spans="1:14" ht="15.6" x14ac:dyDescent="0.3">
      <c r="A1997" s="8" t="s">
        <v>372</v>
      </c>
      <c r="B1997" s="7" t="str">
        <f>_xlfn.XLOOKUP(A1997,'Customer Names'!E1997:E4331,'Customer Names'!H1997:H4331)</f>
        <v>Graham</v>
      </c>
      <c r="C1997" s="7">
        <v>28.594999999999999</v>
      </c>
      <c r="D1997" s="7" t="str">
        <f>_xlfn.XLOOKUP(A1997,'Medical Examinations'!J1997:J4331,'Medical Examinations'!M1997:M4331)</f>
        <v>Yes</v>
      </c>
      <c r="E1997" s="7" t="str">
        <f>_xlfn.XLOOKUP(A1997,'Medical Examinations'!J1997:J4331,'Medical Examinations'!N1997:N4331)</f>
        <v>No</v>
      </c>
      <c r="F1997" s="7" t="str">
        <f>_xlfn.XLOOKUP(A1997,'Medical Examinations'!J1997:J4331,'Medical Examinations'!O1997:O4331)</f>
        <v>Yes</v>
      </c>
      <c r="G1997" s="7">
        <v>1</v>
      </c>
      <c r="H1997" s="7" t="str">
        <f>_xlfn.XLOOKUP(A1997,'Medical Examinations'!J1997:J4331,'Medical Examinations'!Q1997:Q4331)</f>
        <v>No</v>
      </c>
      <c r="I1997" s="7" t="str">
        <f>_xlfn.XLOOKUP(A1997,'Medical Examinations'!J1997:J4331,'Medical Examinations'!S1997:S4331)</f>
        <v>Over Weight</v>
      </c>
      <c r="J1997" s="7" t="str">
        <f>_xlfn.XLOOKUP(A1997,'Hospitalisation Details'!$K$2:$K$2344,'Hospitalisation Details'!$V$2:$V$2344,0)</f>
        <v>6-Jul-1997</v>
      </c>
      <c r="K1997" s="24">
        <f>_xlfn.XLOOKUP(A1997,'Hospitalisation Details'!$K$2:$K$2344,'Hospitalisation Details'!$P$2:$P$2344,0)</f>
        <v>3213.62</v>
      </c>
      <c r="L1997" s="24" t="str">
        <f>_xlfn.XLOOKUP(A1997,'Hospitalisation Details'!$K$2:$K$2344,'Hospitalisation Details'!$Q$2:$Q$2344,0)</f>
        <v>tier - 2</v>
      </c>
      <c r="M1997" s="5" t="str">
        <f>_xlfn.XLOOKUP(A1997,'Hospitalisation Details'!$K$2:$K$2344,'Hospitalisation Details'!$R$2:$R$2344,0)</f>
        <v>tier - 2</v>
      </c>
      <c r="N1997" s="5" t="str">
        <f>_xlfn.XLOOKUP(A1997,'Hospitalisation Details'!$K$2:$K$2344,'Hospitalisation Details'!$S$2:$S$2344,0)</f>
        <v>R1024</v>
      </c>
    </row>
    <row r="1998" spans="1:14" ht="15.6" x14ac:dyDescent="0.3">
      <c r="A1998" s="8" t="s">
        <v>371</v>
      </c>
      <c r="B1998" s="7" t="str">
        <f>_xlfn.XLOOKUP(A1998,'Customer Names'!E1998:E4332,'Customer Names'!H1998:H4332)</f>
        <v>Boland</v>
      </c>
      <c r="C1998" s="7">
        <v>20.8</v>
      </c>
      <c r="D1998" s="7" t="str">
        <f>_xlfn.XLOOKUP(A1998,'Medical Examinations'!J1998:J4332,'Medical Examinations'!M1998:M4332)</f>
        <v>Yes</v>
      </c>
      <c r="E1998" s="7" t="str">
        <f>_xlfn.XLOOKUP(A1998,'Medical Examinations'!J1998:J4332,'Medical Examinations'!N1998:N4332)</f>
        <v>No</v>
      </c>
      <c r="F1998" s="7" t="str">
        <f>_xlfn.XLOOKUP(A1998,'Medical Examinations'!J1998:J4332,'Medical Examinations'!O1998:O4332)</f>
        <v>Yes</v>
      </c>
      <c r="G1998" s="7">
        <v>1</v>
      </c>
      <c r="H1998" s="7" t="str">
        <f>_xlfn.XLOOKUP(A1998,'Medical Examinations'!J1998:J4332,'Medical Examinations'!Q1998:Q4332)</f>
        <v>No</v>
      </c>
      <c r="I1998" s="7" t="str">
        <f>_xlfn.XLOOKUP(A1998,'Medical Examinations'!J1998:J4332,'Medical Examinations'!S1998:S4332)</f>
        <v>Normal Weight</v>
      </c>
      <c r="J1998" s="7" t="str">
        <f>_xlfn.XLOOKUP(A1998,'Hospitalisation Details'!$K$2:$K$2344,'Hospitalisation Details'!$V$2:$V$2344,0)</f>
        <v>22-Dec-1997</v>
      </c>
      <c r="K1998" s="24">
        <f>_xlfn.XLOOKUP(A1998,'Hospitalisation Details'!$K$2:$K$2344,'Hospitalisation Details'!$P$2:$P$2344,0)</f>
        <v>3208.79</v>
      </c>
      <c r="L1998" s="24" t="str">
        <f>_xlfn.XLOOKUP(A1998,'Hospitalisation Details'!$K$2:$K$2344,'Hospitalisation Details'!$Q$2:$Q$2344,0)</f>
        <v>tier - 2</v>
      </c>
      <c r="M1998" s="5" t="str">
        <f>_xlfn.XLOOKUP(A1998,'Hospitalisation Details'!$K$2:$K$2344,'Hospitalisation Details'!$R$2:$R$2344,0)</f>
        <v>tier - 3</v>
      </c>
      <c r="N1998" s="5" t="str">
        <f>_xlfn.XLOOKUP(A1998,'Hospitalisation Details'!$K$2:$K$2344,'Hospitalisation Details'!$S$2:$S$2344,0)</f>
        <v>R1011</v>
      </c>
    </row>
    <row r="1999" spans="1:14" ht="15.6" x14ac:dyDescent="0.3">
      <c r="A1999" s="8" t="s">
        <v>370</v>
      </c>
      <c r="B1999" s="7" t="str">
        <f>_xlfn.XLOOKUP(A1999,'Customer Names'!E1999:E4333,'Customer Names'!H1999:H4333)</f>
        <v>Cupp</v>
      </c>
      <c r="C1999" s="7">
        <v>23.465</v>
      </c>
      <c r="D1999" s="7" t="str">
        <f>_xlfn.XLOOKUP(A1999,'Medical Examinations'!J1999:J4333,'Medical Examinations'!M1999:M4333)</f>
        <v>Yes</v>
      </c>
      <c r="E1999" s="7" t="str">
        <f>_xlfn.XLOOKUP(A1999,'Medical Examinations'!J1999:J4333,'Medical Examinations'!N1999:N4333)</f>
        <v>No</v>
      </c>
      <c r="F1999" s="7" t="str">
        <f>_xlfn.XLOOKUP(A1999,'Medical Examinations'!J1999:J4333,'Medical Examinations'!O1999:O4333)</f>
        <v>Yes</v>
      </c>
      <c r="G1999" s="7">
        <v>1</v>
      </c>
      <c r="H1999" s="7" t="str">
        <f>_xlfn.XLOOKUP(A1999,'Medical Examinations'!J1999:J4333,'Medical Examinations'!Q1999:Q4333)</f>
        <v>No</v>
      </c>
      <c r="I1999" s="7" t="str">
        <f>_xlfn.XLOOKUP(A1999,'Medical Examinations'!J1999:J4333,'Medical Examinations'!S1999:S4333)</f>
        <v>Normal Weight</v>
      </c>
      <c r="J1999" s="7" t="str">
        <f>_xlfn.XLOOKUP(A1999,'Hospitalisation Details'!$K$2:$K$2344,'Hospitalisation Details'!$V$2:$V$2344,0)</f>
        <v>5-Jul-1997</v>
      </c>
      <c r="K1999" s="24">
        <f>_xlfn.XLOOKUP(A1999,'Hospitalisation Details'!$K$2:$K$2344,'Hospitalisation Details'!$P$2:$P$2344,0)</f>
        <v>3206.49</v>
      </c>
      <c r="L1999" s="24" t="str">
        <f>_xlfn.XLOOKUP(A1999,'Hospitalisation Details'!$K$2:$K$2344,'Hospitalisation Details'!$Q$2:$Q$2344,0)</f>
        <v>tier - 2</v>
      </c>
      <c r="M1999" s="5" t="str">
        <f>_xlfn.XLOOKUP(A1999,'Hospitalisation Details'!$K$2:$K$2344,'Hospitalisation Details'!$R$2:$R$2344,0)</f>
        <v>tier - 3</v>
      </c>
      <c r="N1999" s="5" t="str">
        <f>_xlfn.XLOOKUP(A1999,'Hospitalisation Details'!$K$2:$K$2344,'Hospitalisation Details'!$S$2:$S$2344,0)</f>
        <v>R1024</v>
      </c>
    </row>
    <row r="2000" spans="1:14" ht="15.6" x14ac:dyDescent="0.3">
      <c r="A2000" s="8" t="s">
        <v>369</v>
      </c>
      <c r="B2000" s="7" t="str">
        <f>_xlfn.XLOOKUP(A2000,'Customer Names'!E2000:E4334,'Customer Names'!H2000:H4334)</f>
        <v>Shaw</v>
      </c>
      <c r="C2000" s="7">
        <v>40.185000000000002</v>
      </c>
      <c r="D2000" s="7" t="str">
        <f>_xlfn.XLOOKUP(A2000,'Medical Examinations'!J2000:J4334,'Medical Examinations'!M2000:M4334)</f>
        <v>Yes</v>
      </c>
      <c r="E2000" s="7" t="str">
        <f>_xlfn.XLOOKUP(A2000,'Medical Examinations'!J2000:J4334,'Medical Examinations'!N2000:N4334)</f>
        <v>No</v>
      </c>
      <c r="F2000" s="7" t="str">
        <f>_xlfn.XLOOKUP(A2000,'Medical Examinations'!J2000:J4334,'Medical Examinations'!O2000:O4334)</f>
        <v>No</v>
      </c>
      <c r="G2000" s="7">
        <v>0</v>
      </c>
      <c r="H2000" s="7" t="str">
        <f>_xlfn.XLOOKUP(A2000,'Medical Examinations'!J2000:J4334,'Medical Examinations'!Q2000:Q4334)</f>
        <v>No</v>
      </c>
      <c r="I2000" s="7" t="str">
        <f>_xlfn.XLOOKUP(A2000,'Medical Examinations'!J2000:J4334,'Medical Examinations'!S2000:S4334)</f>
        <v>Obesity</v>
      </c>
      <c r="J2000" s="7" t="str">
        <f>_xlfn.XLOOKUP(A2000,'Hospitalisation Details'!$K$2:$K$2344,'Hospitalisation Details'!$V$2:$V$2344,0)</f>
        <v>11-Oct-1996</v>
      </c>
      <c r="K2000" s="24">
        <f>_xlfn.XLOOKUP(A2000,'Hospitalisation Details'!$K$2:$K$2344,'Hospitalisation Details'!$P$2:$P$2344,0)</f>
        <v>3201.25</v>
      </c>
      <c r="L2000" s="24" t="str">
        <f>_xlfn.XLOOKUP(A2000,'Hospitalisation Details'!$K$2:$K$2344,'Hospitalisation Details'!$Q$2:$Q$2344,0)</f>
        <v>tier - 2</v>
      </c>
      <c r="M2000" s="5" t="str">
        <f>_xlfn.XLOOKUP(A2000,'Hospitalisation Details'!$K$2:$K$2344,'Hospitalisation Details'!$R$2:$R$2344,0)</f>
        <v>tier - 3</v>
      </c>
      <c r="N2000" s="5" t="str">
        <f>_xlfn.XLOOKUP(A2000,'Hospitalisation Details'!$K$2:$K$2344,'Hospitalisation Details'!$S$2:$S$2344,0)</f>
        <v>R1012</v>
      </c>
    </row>
    <row r="2001" spans="1:14" ht="15.6" x14ac:dyDescent="0.3">
      <c r="A2001" s="8" t="s">
        <v>368</v>
      </c>
      <c r="B2001" s="7" t="str">
        <f>_xlfn.XLOOKUP(A2001,'Customer Names'!E2001:E4335,'Customer Names'!H2001:H4335)</f>
        <v>Klassen</v>
      </c>
      <c r="C2001" s="7">
        <v>21.89</v>
      </c>
      <c r="D2001" s="7" t="str">
        <f>_xlfn.XLOOKUP(A2001,'Medical Examinations'!J2001:J4335,'Medical Examinations'!M2001:M4335)</f>
        <v>Yes</v>
      </c>
      <c r="E2001" s="7" t="str">
        <f>_xlfn.XLOOKUP(A2001,'Medical Examinations'!J2001:J4335,'Medical Examinations'!N2001:N4335)</f>
        <v>No</v>
      </c>
      <c r="F2001" s="7" t="str">
        <f>_xlfn.XLOOKUP(A2001,'Medical Examinations'!J2001:J4335,'Medical Examinations'!O2001:O4335)</f>
        <v>No</v>
      </c>
      <c r="G2001" s="7">
        <v>0</v>
      </c>
      <c r="H2001" s="7" t="str">
        <f>_xlfn.XLOOKUP(A2001,'Medical Examinations'!J2001:J4335,'Medical Examinations'!Q2001:Q4335)</f>
        <v>No</v>
      </c>
      <c r="I2001" s="7" t="str">
        <f>_xlfn.XLOOKUP(A2001,'Medical Examinations'!J2001:J4335,'Medical Examinations'!S2001:S4335)</f>
        <v>Normal Weight</v>
      </c>
      <c r="J2001" s="7" t="str">
        <f>_xlfn.XLOOKUP(A2001,'Hospitalisation Details'!$K$2:$K$2344,'Hospitalisation Details'!$V$2:$V$2344,0)</f>
        <v>2-Sep-2001</v>
      </c>
      <c r="K2001" s="24">
        <f>_xlfn.XLOOKUP(A2001,'Hospitalisation Details'!$K$2:$K$2344,'Hospitalisation Details'!$P$2:$P$2344,0)</f>
        <v>3180.51</v>
      </c>
      <c r="L2001" s="24" t="str">
        <f>_xlfn.XLOOKUP(A2001,'Hospitalisation Details'!$K$2:$K$2344,'Hospitalisation Details'!$Q$2:$Q$2344,0)</f>
        <v>tier - 2</v>
      </c>
      <c r="M2001" s="5" t="str">
        <f>_xlfn.XLOOKUP(A2001,'Hospitalisation Details'!$K$2:$K$2344,'Hospitalisation Details'!$R$2:$R$2344,0)</f>
        <v>tier - 2</v>
      </c>
      <c r="N2001" s="5" t="str">
        <f>_xlfn.XLOOKUP(A2001,'Hospitalisation Details'!$K$2:$K$2344,'Hospitalisation Details'!$S$2:$S$2344,0)</f>
        <v>R1013</v>
      </c>
    </row>
    <row r="2002" spans="1:14" ht="15.6" x14ac:dyDescent="0.3">
      <c r="A2002" s="8" t="s">
        <v>367</v>
      </c>
      <c r="B2002" s="7" t="str">
        <f>_xlfn.XLOOKUP(A2002,'Customer Names'!E2002:E4336,'Customer Names'!H2002:H4336)</f>
        <v>Musal</v>
      </c>
      <c r="C2002" s="7">
        <v>29.34</v>
      </c>
      <c r="D2002" s="7" t="str">
        <f>_xlfn.XLOOKUP(A2002,'Medical Examinations'!J2002:J4336,'Medical Examinations'!M2002:M4336)</f>
        <v>Yes</v>
      </c>
      <c r="E2002" s="7" t="str">
        <f>_xlfn.XLOOKUP(A2002,'Medical Examinations'!J2002:J4336,'Medical Examinations'!N2002:N4336)</f>
        <v>yes</v>
      </c>
      <c r="F2002" s="7" t="str">
        <f>_xlfn.XLOOKUP(A2002,'Medical Examinations'!J2002:J4336,'Medical Examinations'!O2002:O4336)</f>
        <v>No</v>
      </c>
      <c r="G2002" s="7">
        <v>2</v>
      </c>
      <c r="H2002" s="7" t="str">
        <f>_xlfn.XLOOKUP(A2002,'Medical Examinations'!J2002:J4336,'Medical Examinations'!Q2002:Q4336)</f>
        <v>No</v>
      </c>
      <c r="I2002" s="7" t="str">
        <f>_xlfn.XLOOKUP(A2002,'Medical Examinations'!J2002:J4336,'Medical Examinations'!S2002:S4336)</f>
        <v>Over Weight</v>
      </c>
      <c r="J2002" s="7" t="str">
        <f>_xlfn.XLOOKUP(A2002,'Hospitalisation Details'!$K$2:$K$2344,'Hospitalisation Details'!$V$2:$V$2344,0)</f>
        <v>23-Sep-2000</v>
      </c>
      <c r="K2002" s="24">
        <f>_xlfn.XLOOKUP(A2002,'Hospitalisation Details'!$K$2:$K$2344,'Hospitalisation Details'!$P$2:$P$2344,0)</f>
        <v>3179.96</v>
      </c>
      <c r="L2002" s="24" t="str">
        <f>_xlfn.XLOOKUP(A2002,'Hospitalisation Details'!$K$2:$K$2344,'Hospitalisation Details'!$Q$2:$Q$2344,0)</f>
        <v>tier - 2</v>
      </c>
      <c r="M2002" s="5" t="str">
        <f>_xlfn.XLOOKUP(A2002,'Hospitalisation Details'!$K$2:$K$2344,'Hospitalisation Details'!$R$2:$R$2344,0)</f>
        <v>tier - 2</v>
      </c>
      <c r="N2002" s="5" t="str">
        <f>_xlfn.XLOOKUP(A2002,'Hospitalisation Details'!$K$2:$K$2344,'Hospitalisation Details'!$S$2:$S$2344,0)</f>
        <v>R1012</v>
      </c>
    </row>
    <row r="2003" spans="1:14" ht="15.6" x14ac:dyDescent="0.3">
      <c r="A2003" s="8" t="s">
        <v>366</v>
      </c>
      <c r="B2003" s="7" t="str">
        <f>_xlfn.XLOOKUP(A2003,'Customer Names'!E2003:E4337,'Customer Names'!H2003:H4337)</f>
        <v>Kitayama</v>
      </c>
      <c r="C2003" s="7">
        <v>22.61</v>
      </c>
      <c r="D2003" s="7" t="str">
        <f>_xlfn.XLOOKUP(A2003,'Medical Examinations'!J2003:J4337,'Medical Examinations'!M2003:M4337)</f>
        <v>Yes</v>
      </c>
      <c r="E2003" s="7" t="str">
        <f>_xlfn.XLOOKUP(A2003,'Medical Examinations'!J2003:J4337,'Medical Examinations'!N2003:N4337)</f>
        <v>No</v>
      </c>
      <c r="F2003" s="7" t="str">
        <f>_xlfn.XLOOKUP(A2003,'Medical Examinations'!J2003:J4337,'Medical Examinations'!O2003:O4337)</f>
        <v>No</v>
      </c>
      <c r="G2003" s="7">
        <v>0</v>
      </c>
      <c r="H2003" s="7" t="str">
        <f>_xlfn.XLOOKUP(A2003,'Medical Examinations'!J2003:J4337,'Medical Examinations'!Q2003:Q4337)</f>
        <v>No</v>
      </c>
      <c r="I2003" s="7" t="str">
        <f>_xlfn.XLOOKUP(A2003,'Medical Examinations'!J2003:J4337,'Medical Examinations'!S2003:S4337)</f>
        <v>Normal Weight</v>
      </c>
      <c r="J2003" s="7" t="str">
        <f>_xlfn.XLOOKUP(A2003,'Hospitalisation Details'!$K$2:$K$2344,'Hospitalisation Details'!$V$2:$V$2344,0)</f>
        <v>3-Jul-1996</v>
      </c>
      <c r="K2003" s="24">
        <f>_xlfn.XLOOKUP(A2003,'Hospitalisation Details'!$K$2:$K$2344,'Hospitalisation Details'!$P$2:$P$2344,0)</f>
        <v>3176.82</v>
      </c>
      <c r="L2003" s="24" t="str">
        <f>_xlfn.XLOOKUP(A2003,'Hospitalisation Details'!$K$2:$K$2344,'Hospitalisation Details'!$Q$2:$Q$2344,0)</f>
        <v>tier - 2</v>
      </c>
      <c r="M2003" s="5" t="str">
        <f>_xlfn.XLOOKUP(A2003,'Hospitalisation Details'!$K$2:$K$2344,'Hospitalisation Details'!$R$2:$R$2344,0)</f>
        <v>tier - 1</v>
      </c>
      <c r="N2003" s="5" t="str">
        <f>_xlfn.XLOOKUP(A2003,'Hospitalisation Details'!$K$2:$K$2344,'Hospitalisation Details'!$S$2:$S$2344,0)</f>
        <v>R1012</v>
      </c>
    </row>
    <row r="2004" spans="1:14" ht="15.6" x14ac:dyDescent="0.3">
      <c r="A2004" s="8" t="s">
        <v>365</v>
      </c>
      <c r="B2004" s="7" t="str">
        <f>_xlfn.XLOOKUP(A2004,'Customer Names'!E2004:E4338,'Customer Names'!H2004:H4338)</f>
        <v>Altman</v>
      </c>
      <c r="C2004" s="7">
        <v>22.23</v>
      </c>
      <c r="D2004" s="7" t="str">
        <f>_xlfn.XLOOKUP(A2004,'Medical Examinations'!J2004:J4338,'Medical Examinations'!M2004:M4338)</f>
        <v>Yes</v>
      </c>
      <c r="E2004" s="7" t="str">
        <f>_xlfn.XLOOKUP(A2004,'Medical Examinations'!J2004:J4338,'Medical Examinations'!N2004:N4338)</f>
        <v>No</v>
      </c>
      <c r="F2004" s="7" t="str">
        <f>_xlfn.XLOOKUP(A2004,'Medical Examinations'!J2004:J4338,'Medical Examinations'!O2004:O4338)</f>
        <v>No</v>
      </c>
      <c r="G2004" s="7">
        <v>0</v>
      </c>
      <c r="H2004" s="7" t="str">
        <f>_xlfn.XLOOKUP(A2004,'Medical Examinations'!J2004:J4338,'Medical Examinations'!Q2004:Q4338)</f>
        <v>No</v>
      </c>
      <c r="I2004" s="7" t="str">
        <f>_xlfn.XLOOKUP(A2004,'Medical Examinations'!J2004:J4338,'Medical Examinations'!S2004:S4338)</f>
        <v>Normal Weight</v>
      </c>
      <c r="J2004" s="7" t="str">
        <f>_xlfn.XLOOKUP(A2004,'Hospitalisation Details'!$K$2:$K$2344,'Hospitalisation Details'!$V$2:$V$2344,0)</f>
        <v>14-Aug-1996</v>
      </c>
      <c r="K2004" s="24">
        <f>_xlfn.XLOOKUP(A2004,'Hospitalisation Details'!$K$2:$K$2344,'Hospitalisation Details'!$P$2:$P$2344,0)</f>
        <v>3176.29</v>
      </c>
      <c r="L2004" s="24" t="str">
        <f>_xlfn.XLOOKUP(A2004,'Hospitalisation Details'!$K$2:$K$2344,'Hospitalisation Details'!$Q$2:$Q$2344,0)</f>
        <v>tier - 2</v>
      </c>
      <c r="M2004" s="5" t="str">
        <f>_xlfn.XLOOKUP(A2004,'Hospitalisation Details'!$K$2:$K$2344,'Hospitalisation Details'!$R$2:$R$2344,0)</f>
        <v>tier - 2</v>
      </c>
      <c r="N2004" s="5" t="str">
        <f>_xlfn.XLOOKUP(A2004,'Hospitalisation Details'!$K$2:$K$2344,'Hospitalisation Details'!$S$2:$S$2344,0)</f>
        <v>R1012</v>
      </c>
    </row>
    <row r="2005" spans="1:14" ht="15.6" x14ac:dyDescent="0.3">
      <c r="A2005" s="8" t="s">
        <v>364</v>
      </c>
      <c r="B2005" s="7" t="str">
        <f>_xlfn.XLOOKUP(A2005,'Customer Names'!E2005:E4339,'Customer Names'!H2005:H4339)</f>
        <v>Demchko</v>
      </c>
      <c r="C2005" s="7">
        <v>33.4</v>
      </c>
      <c r="D2005" s="7" t="str">
        <f>_xlfn.XLOOKUP(A2005,'Medical Examinations'!J2005:J4339,'Medical Examinations'!M2005:M4339)</f>
        <v>No</v>
      </c>
      <c r="E2005" s="7" t="str">
        <f>_xlfn.XLOOKUP(A2005,'Medical Examinations'!J2005:J4339,'Medical Examinations'!N2005:N4339)</f>
        <v>No</v>
      </c>
      <c r="F2005" s="7" t="str">
        <f>_xlfn.XLOOKUP(A2005,'Medical Examinations'!J2005:J4339,'Medical Examinations'!O2005:O4339)</f>
        <v>No</v>
      </c>
      <c r="G2005" s="7">
        <v>0</v>
      </c>
      <c r="H2005" s="7" t="str">
        <f>_xlfn.XLOOKUP(A2005,'Medical Examinations'!J2005:J4339,'Medical Examinations'!Q2005:Q4339)</f>
        <v>No</v>
      </c>
      <c r="I2005" s="7" t="str">
        <f>_xlfn.XLOOKUP(A2005,'Medical Examinations'!J2005:J4339,'Medical Examinations'!S2005:S4339)</f>
        <v>Obesity</v>
      </c>
      <c r="J2005" s="7" t="str">
        <f>_xlfn.XLOOKUP(A2005,'Hospitalisation Details'!$K$2:$K$2344,'Hospitalisation Details'!$V$2:$V$2344,0)</f>
        <v>6-Jul-1994</v>
      </c>
      <c r="K2005" s="24">
        <f>_xlfn.XLOOKUP(A2005,'Hospitalisation Details'!$K$2:$K$2344,'Hospitalisation Details'!$P$2:$P$2344,0)</f>
        <v>3172.02</v>
      </c>
      <c r="L2005" s="24" t="str">
        <f>_xlfn.XLOOKUP(A2005,'Hospitalisation Details'!$K$2:$K$2344,'Hospitalisation Details'!$Q$2:$Q$2344,0)</f>
        <v>tier - 2</v>
      </c>
      <c r="M2005" s="5" t="str">
        <f>_xlfn.XLOOKUP(A2005,'Hospitalisation Details'!$K$2:$K$2344,'Hospitalisation Details'!$R$2:$R$2344,0)</f>
        <v>tier - 1</v>
      </c>
      <c r="N2005" s="5" t="str">
        <f>_xlfn.XLOOKUP(A2005,'Hospitalisation Details'!$K$2:$K$2344,'Hospitalisation Details'!$S$2:$S$2344,0)</f>
        <v>R1011</v>
      </c>
    </row>
    <row r="2006" spans="1:14" ht="15.6" x14ac:dyDescent="0.3">
      <c r="A2006" s="8" t="s">
        <v>363</v>
      </c>
      <c r="B2006" s="7" t="str">
        <f>_xlfn.XLOOKUP(A2006,'Customer Names'!E2006:E4340,'Customer Names'!H2006:H4340)</f>
        <v>Wild</v>
      </c>
      <c r="C2006" s="7">
        <v>33.11</v>
      </c>
      <c r="D2006" s="7" t="str">
        <f>_xlfn.XLOOKUP(A2006,'Medical Examinations'!J2006:J4340,'Medical Examinations'!M2006:M4340)</f>
        <v>No</v>
      </c>
      <c r="E2006" s="7" t="str">
        <f>_xlfn.XLOOKUP(A2006,'Medical Examinations'!J2006:J4340,'Medical Examinations'!N2006:N4340)</f>
        <v>No</v>
      </c>
      <c r="F2006" s="7" t="str">
        <f>_xlfn.XLOOKUP(A2006,'Medical Examinations'!J2006:J4340,'Medical Examinations'!O2006:O4340)</f>
        <v>No</v>
      </c>
      <c r="G2006" s="7">
        <v>0</v>
      </c>
      <c r="H2006" s="7" t="str">
        <f>_xlfn.XLOOKUP(A2006,'Medical Examinations'!J2006:J4340,'Medical Examinations'!Q2006:Q4340)</f>
        <v>No</v>
      </c>
      <c r="I2006" s="7" t="str">
        <f>_xlfn.XLOOKUP(A2006,'Medical Examinations'!J2006:J4340,'Medical Examinations'!S2006:S4340)</f>
        <v>Obesity</v>
      </c>
      <c r="J2006" s="7" t="str">
        <f>_xlfn.XLOOKUP(A2006,'Hospitalisation Details'!$K$2:$K$2344,'Hospitalisation Details'!$V$2:$V$2344,0)</f>
        <v>25-Oct-1994</v>
      </c>
      <c r="K2006" s="24">
        <f>_xlfn.XLOOKUP(A2006,'Hospitalisation Details'!$K$2:$K$2344,'Hospitalisation Details'!$P$2:$P$2344,0)</f>
        <v>3171.61</v>
      </c>
      <c r="L2006" s="24" t="str">
        <f>_xlfn.XLOOKUP(A2006,'Hospitalisation Details'!$K$2:$K$2344,'Hospitalisation Details'!$Q$2:$Q$2344,0)</f>
        <v>tier - 2</v>
      </c>
      <c r="M2006" s="5" t="str">
        <f>_xlfn.XLOOKUP(A2006,'Hospitalisation Details'!$K$2:$K$2344,'Hospitalisation Details'!$R$2:$R$2344,0)</f>
        <v>tier - 3</v>
      </c>
      <c r="N2006" s="5" t="str">
        <f>_xlfn.XLOOKUP(A2006,'Hospitalisation Details'!$K$2:$K$2344,'Hospitalisation Details'!$S$2:$S$2344,0)</f>
        <v>R1013</v>
      </c>
    </row>
    <row r="2007" spans="1:14" ht="15.6" x14ac:dyDescent="0.3">
      <c r="A2007" s="8" t="s">
        <v>362</v>
      </c>
      <c r="B2007" s="7" t="str">
        <f>_xlfn.XLOOKUP(A2007,'Customer Names'!E2007:E4341,'Customer Names'!H2007:H4341)</f>
        <v>Betts</v>
      </c>
      <c r="C2007" s="7">
        <v>16.815000000000001</v>
      </c>
      <c r="D2007" s="7" t="str">
        <f>_xlfn.XLOOKUP(A2007,'Medical Examinations'!J2007:J4341,'Medical Examinations'!M2007:M4341)</f>
        <v>Yes</v>
      </c>
      <c r="E2007" s="7" t="str">
        <f>_xlfn.XLOOKUP(A2007,'Medical Examinations'!J2007:J4341,'Medical Examinations'!N2007:N4341)</f>
        <v>No</v>
      </c>
      <c r="F2007" s="7" t="str">
        <f>_xlfn.XLOOKUP(A2007,'Medical Examinations'!J2007:J4341,'Medical Examinations'!O2007:O4341)</f>
        <v>No</v>
      </c>
      <c r="G2007" s="7">
        <v>0</v>
      </c>
      <c r="H2007" s="7" t="str">
        <f>_xlfn.XLOOKUP(A2007,'Medical Examinations'!J2007:J4341,'Medical Examinations'!Q2007:Q4341)</f>
        <v>No</v>
      </c>
      <c r="I2007" s="7" t="str">
        <f>_xlfn.XLOOKUP(A2007,'Medical Examinations'!J2007:J4341,'Medical Examinations'!S2007:S4341)</f>
        <v>Under Weight</v>
      </c>
      <c r="J2007" s="7" t="str">
        <f>_xlfn.XLOOKUP(A2007,'Hospitalisation Details'!$K$2:$K$2344,'Hospitalisation Details'!$V$2:$V$2344,0)</f>
        <v>29-Aug-2001</v>
      </c>
      <c r="K2007" s="24">
        <f>_xlfn.XLOOKUP(A2007,'Hospitalisation Details'!$K$2:$K$2344,'Hospitalisation Details'!$P$2:$P$2344,0)</f>
        <v>3167.46</v>
      </c>
      <c r="L2007" s="24" t="str">
        <f>_xlfn.XLOOKUP(A2007,'Hospitalisation Details'!$K$2:$K$2344,'Hospitalisation Details'!$Q$2:$Q$2344,0)</f>
        <v>tier - 2</v>
      </c>
      <c r="M2007" s="5" t="str">
        <f>_xlfn.XLOOKUP(A2007,'Hospitalisation Details'!$K$2:$K$2344,'Hospitalisation Details'!$R$2:$R$2344,0)</f>
        <v>tier - 3</v>
      </c>
      <c r="N2007" s="5" t="str">
        <f>_xlfn.XLOOKUP(A2007,'Hospitalisation Details'!$K$2:$K$2344,'Hospitalisation Details'!$S$2:$S$2344,0)</f>
        <v>R1024</v>
      </c>
    </row>
    <row r="2008" spans="1:14" ht="15.6" x14ac:dyDescent="0.3">
      <c r="A2008" s="8" t="s">
        <v>361</v>
      </c>
      <c r="B2008" s="7" t="str">
        <f>_xlfn.XLOOKUP(A2008,'Customer Names'!E2008:E4342,'Customer Names'!H2008:H4342)</f>
        <v>Martin</v>
      </c>
      <c r="C2008" s="7">
        <v>25.61</v>
      </c>
      <c r="D2008" s="7" t="str">
        <f>_xlfn.XLOOKUP(A2008,'Medical Examinations'!J2008:J4342,'Medical Examinations'!M2008:M4342)</f>
        <v>No</v>
      </c>
      <c r="E2008" s="7" t="str">
        <f>_xlfn.XLOOKUP(A2008,'Medical Examinations'!J2008:J4342,'Medical Examinations'!N2008:N4342)</f>
        <v>No</v>
      </c>
      <c r="F2008" s="7" t="str">
        <f>_xlfn.XLOOKUP(A2008,'Medical Examinations'!J2008:J4342,'Medical Examinations'!O2008:O4342)</f>
        <v>Yes</v>
      </c>
      <c r="G2008" s="7">
        <v>1</v>
      </c>
      <c r="H2008" s="7" t="str">
        <f>_xlfn.XLOOKUP(A2008,'Medical Examinations'!J2008:J4342,'Medical Examinations'!Q2008:Q4342)</f>
        <v>No</v>
      </c>
      <c r="I2008" s="7" t="str">
        <f>_xlfn.XLOOKUP(A2008,'Medical Examinations'!J2008:J4342,'Medical Examinations'!S2008:S4342)</f>
        <v>Over Weight</v>
      </c>
      <c r="J2008" s="7" t="str">
        <f>_xlfn.XLOOKUP(A2008,'Hospitalisation Details'!$K$2:$K$2344,'Hospitalisation Details'!$V$2:$V$2344,0)</f>
        <v>25-Sep-1993</v>
      </c>
      <c r="K2008" s="24">
        <f>_xlfn.XLOOKUP(A2008,'Hospitalisation Details'!$K$2:$K$2344,'Hospitalisation Details'!$P$2:$P$2344,0)</f>
        <v>3162.02</v>
      </c>
      <c r="L2008" s="24" t="str">
        <f>_xlfn.XLOOKUP(A2008,'Hospitalisation Details'!$K$2:$K$2344,'Hospitalisation Details'!$Q$2:$Q$2344,0)</f>
        <v>tier - 2</v>
      </c>
      <c r="M2008" s="5" t="str">
        <f>_xlfn.XLOOKUP(A2008,'Hospitalisation Details'!$K$2:$K$2344,'Hospitalisation Details'!$R$2:$R$2344,0)</f>
        <v>tier - 3</v>
      </c>
      <c r="N2008" s="5" t="str">
        <f>_xlfn.XLOOKUP(A2008,'Hospitalisation Details'!$K$2:$K$2344,'Hospitalisation Details'!$S$2:$S$2344,0)</f>
        <v>R1013</v>
      </c>
    </row>
    <row r="2009" spans="1:14" ht="15.6" x14ac:dyDescent="0.3">
      <c r="A2009" s="8" t="s">
        <v>360</v>
      </c>
      <c r="B2009" s="7" t="str">
        <f>_xlfn.XLOOKUP(A2009,'Customer Names'!E2009:E4343,'Customer Names'!H2009:H4343)</f>
        <v>Vandeventer</v>
      </c>
      <c r="C2009" s="7">
        <v>25.8</v>
      </c>
      <c r="D2009" s="7" t="str">
        <f>_xlfn.XLOOKUP(A2009,'Medical Examinations'!J2009:J4343,'Medical Examinations'!M2009:M4343)</f>
        <v>No</v>
      </c>
      <c r="E2009" s="7" t="str">
        <f>_xlfn.XLOOKUP(A2009,'Medical Examinations'!J2009:J4343,'Medical Examinations'!N2009:N4343)</f>
        <v>No</v>
      </c>
      <c r="F2009" s="7" t="str">
        <f>_xlfn.XLOOKUP(A2009,'Medical Examinations'!J2009:J4343,'Medical Examinations'!O2009:O4343)</f>
        <v>No</v>
      </c>
      <c r="G2009" s="7">
        <v>0</v>
      </c>
      <c r="H2009" s="7" t="str">
        <f>_xlfn.XLOOKUP(A2009,'Medical Examinations'!J2009:J4343,'Medical Examinations'!Q2009:Q4343)</f>
        <v>No</v>
      </c>
      <c r="I2009" s="7" t="str">
        <f>_xlfn.XLOOKUP(A2009,'Medical Examinations'!J2009:J4343,'Medical Examinations'!S2009:S4343)</f>
        <v>Over Weight</v>
      </c>
      <c r="J2009" s="7" t="str">
        <f>_xlfn.XLOOKUP(A2009,'Hospitalisation Details'!$K$2:$K$2344,'Hospitalisation Details'!$V$2:$V$2344,0)</f>
        <v>10-Jul-1994</v>
      </c>
      <c r="K2009" s="24">
        <f>_xlfn.XLOOKUP(A2009,'Hospitalisation Details'!$K$2:$K$2344,'Hospitalisation Details'!$P$2:$P$2344,0)</f>
        <v>3161.45</v>
      </c>
      <c r="L2009" s="24" t="str">
        <f>_xlfn.XLOOKUP(A2009,'Hospitalisation Details'!$K$2:$K$2344,'Hospitalisation Details'!$Q$2:$Q$2344,0)</f>
        <v>tier - 2</v>
      </c>
      <c r="M2009" s="5" t="str">
        <f>_xlfn.XLOOKUP(A2009,'Hospitalisation Details'!$K$2:$K$2344,'Hospitalisation Details'!$R$2:$R$2344,0)</f>
        <v>tier - 1</v>
      </c>
      <c r="N2009" s="5" t="str">
        <f>_xlfn.XLOOKUP(A2009,'Hospitalisation Details'!$K$2:$K$2344,'Hospitalisation Details'!$S$2:$S$2344,0)</f>
        <v>R1011</v>
      </c>
    </row>
    <row r="2010" spans="1:14" ht="15.6" x14ac:dyDescent="0.3">
      <c r="A2010" s="8" t="s">
        <v>359</v>
      </c>
      <c r="B2010" s="7" t="str">
        <f>_xlfn.XLOOKUP(A2010,'Customer Names'!E2010:E4344,'Customer Names'!H2010:H4344)</f>
        <v>Hirano</v>
      </c>
      <c r="C2010" s="7">
        <v>27.39</v>
      </c>
      <c r="D2010" s="7" t="str">
        <f>_xlfn.XLOOKUP(A2010,'Medical Examinations'!J2010:J4344,'Medical Examinations'!M2010:M4344)</f>
        <v>No</v>
      </c>
      <c r="E2010" s="7" t="str">
        <f>_xlfn.XLOOKUP(A2010,'Medical Examinations'!J2010:J4344,'Medical Examinations'!N2010:N4344)</f>
        <v>No</v>
      </c>
      <c r="F2010" s="7" t="str">
        <f>_xlfn.XLOOKUP(A2010,'Medical Examinations'!J2010:J4344,'Medical Examinations'!O2010:O4344)</f>
        <v>No</v>
      </c>
      <c r="G2010" s="7">
        <v>0</v>
      </c>
      <c r="H2010" s="7" t="str">
        <f>_xlfn.XLOOKUP(A2010,'Medical Examinations'!J2010:J4344,'Medical Examinations'!Q2010:Q4344)</f>
        <v>No</v>
      </c>
      <c r="I2010" s="7" t="str">
        <f>_xlfn.XLOOKUP(A2010,'Medical Examinations'!J2010:J4344,'Medical Examinations'!S2010:S4344)</f>
        <v>Over Weight</v>
      </c>
      <c r="J2010" s="7" t="str">
        <f>_xlfn.XLOOKUP(A2010,'Hospitalisation Details'!$K$2:$K$2344,'Hospitalisation Details'!$V$2:$V$2344,0)</f>
        <v>25-Jun-1999</v>
      </c>
      <c r="K2010" s="24">
        <f>_xlfn.XLOOKUP(A2010,'Hospitalisation Details'!$K$2:$K$2344,'Hospitalisation Details'!$P$2:$P$2344,0)</f>
        <v>3128.35</v>
      </c>
      <c r="L2010" s="24" t="str">
        <f>_xlfn.XLOOKUP(A2010,'Hospitalisation Details'!$K$2:$K$2344,'Hospitalisation Details'!$Q$2:$Q$2344,0)</f>
        <v>tier - 2</v>
      </c>
      <c r="M2010" s="5" t="str">
        <f>_xlfn.XLOOKUP(A2010,'Hospitalisation Details'!$K$2:$K$2344,'Hospitalisation Details'!$R$2:$R$2344,0)</f>
        <v>tier - 3</v>
      </c>
      <c r="N2010" s="5" t="str">
        <f>_xlfn.XLOOKUP(A2010,'Hospitalisation Details'!$K$2:$K$2344,'Hospitalisation Details'!$S$2:$S$2344,0)</f>
        <v>R1021</v>
      </c>
    </row>
    <row r="2011" spans="1:14" ht="15.6" x14ac:dyDescent="0.3">
      <c r="A2011" s="8" t="s">
        <v>358</v>
      </c>
      <c r="B2011" s="7" t="str">
        <f>_xlfn.XLOOKUP(A2011,'Customer Names'!E2011:E4345,'Customer Names'!H2011:H4345)</f>
        <v>Davi</v>
      </c>
      <c r="C2011" s="7">
        <v>17.03</v>
      </c>
      <c r="D2011" s="7" t="str">
        <f>_xlfn.XLOOKUP(A2011,'Medical Examinations'!J2011:J4345,'Medical Examinations'!M2011:M4345)</f>
        <v>No</v>
      </c>
      <c r="E2011" s="7" t="str">
        <f>_xlfn.XLOOKUP(A2011,'Medical Examinations'!J2011:J4345,'Medical Examinations'!N2011:N4345)</f>
        <v>No</v>
      </c>
      <c r="F2011" s="7" t="str">
        <f>_xlfn.XLOOKUP(A2011,'Medical Examinations'!J2011:J4345,'Medical Examinations'!O2011:O4345)</f>
        <v>No</v>
      </c>
      <c r="G2011" s="7">
        <v>1</v>
      </c>
      <c r="H2011" s="7" t="str">
        <f>_xlfn.XLOOKUP(A2011,'Medical Examinations'!J2011:J4345,'Medical Examinations'!Q2011:Q4345)</f>
        <v>No</v>
      </c>
      <c r="I2011" s="7" t="str">
        <f>_xlfn.XLOOKUP(A2011,'Medical Examinations'!J2011:J4345,'Medical Examinations'!S2011:S4345)</f>
        <v>Under Weight</v>
      </c>
      <c r="J2011" s="7" t="str">
        <f>_xlfn.XLOOKUP(A2011,'Hospitalisation Details'!$K$2:$K$2344,'Hospitalisation Details'!$V$2:$V$2344,0)</f>
        <v>1-Aug-1987</v>
      </c>
      <c r="K2011" s="24">
        <f>_xlfn.XLOOKUP(A2011,'Hospitalisation Details'!$K$2:$K$2344,'Hospitalisation Details'!$P$2:$P$2344,0)</f>
        <v>3088.06</v>
      </c>
      <c r="L2011" s="24" t="str">
        <f>_xlfn.XLOOKUP(A2011,'Hospitalisation Details'!$K$2:$K$2344,'Hospitalisation Details'!$Q$2:$Q$2344,0)</f>
        <v>tier - 2</v>
      </c>
      <c r="M2011" s="5" t="str">
        <f>_xlfn.XLOOKUP(A2011,'Hospitalisation Details'!$K$2:$K$2344,'Hospitalisation Details'!$R$2:$R$2344,0)</f>
        <v>tier - 2</v>
      </c>
      <c r="N2011" s="5" t="str">
        <f>_xlfn.XLOOKUP(A2011,'Hospitalisation Details'!$K$2:$K$2344,'Hospitalisation Details'!$S$2:$S$2344,0)</f>
        <v>R1013</v>
      </c>
    </row>
    <row r="2012" spans="1:14" ht="15.6" x14ac:dyDescent="0.3">
      <c r="A2012" s="8" t="s">
        <v>357</v>
      </c>
      <c r="B2012" s="7" t="str">
        <f>_xlfn.XLOOKUP(A2012,'Customer Names'!E2012:E4346,'Customer Names'!H2012:H4346)</f>
        <v>Sloan</v>
      </c>
      <c r="C2012" s="7">
        <v>23.75</v>
      </c>
      <c r="D2012" s="7" t="str">
        <f>_xlfn.XLOOKUP(A2012,'Medical Examinations'!J2012:J4346,'Medical Examinations'!M2012:M4346)</f>
        <v>Yes</v>
      </c>
      <c r="E2012" s="7" t="str">
        <f>_xlfn.XLOOKUP(A2012,'Medical Examinations'!J2012:J4346,'Medical Examinations'!N2012:N4346)</f>
        <v>No</v>
      </c>
      <c r="F2012" s="7" t="str">
        <f>_xlfn.XLOOKUP(A2012,'Medical Examinations'!J2012:J4346,'Medical Examinations'!O2012:O4346)</f>
        <v>No</v>
      </c>
      <c r="G2012" s="7">
        <v>0</v>
      </c>
      <c r="H2012" s="7" t="str">
        <f>_xlfn.XLOOKUP(A2012,'Medical Examinations'!J2012:J4346,'Medical Examinations'!Q2012:Q4346)</f>
        <v>No</v>
      </c>
      <c r="I2012" s="7" t="str">
        <f>_xlfn.XLOOKUP(A2012,'Medical Examinations'!J2012:J4346,'Medical Examinations'!S2012:S4346)</f>
        <v>Normal Weight</v>
      </c>
      <c r="J2012" s="7" t="str">
        <f>_xlfn.XLOOKUP(A2012,'Hospitalisation Details'!$K$2:$K$2344,'Hospitalisation Details'!$V$2:$V$2344,0)</f>
        <v>13-Oct-2001</v>
      </c>
      <c r="K2012" s="24">
        <f>_xlfn.XLOOKUP(A2012,'Hospitalisation Details'!$K$2:$K$2344,'Hospitalisation Details'!$P$2:$P$2344,0)</f>
        <v>3077.1</v>
      </c>
      <c r="L2012" s="24" t="str">
        <f>_xlfn.XLOOKUP(A2012,'Hospitalisation Details'!$K$2:$K$2344,'Hospitalisation Details'!$Q$2:$Q$2344,0)</f>
        <v>tier - 2</v>
      </c>
      <c r="M2012" s="5" t="str">
        <f>_xlfn.XLOOKUP(A2012,'Hospitalisation Details'!$K$2:$K$2344,'Hospitalisation Details'!$R$2:$R$2344,0)</f>
        <v>tier - 1</v>
      </c>
      <c r="N2012" s="5" t="str">
        <f>_xlfn.XLOOKUP(A2012,'Hospitalisation Details'!$K$2:$K$2344,'Hospitalisation Details'!$S$2:$S$2344,0)</f>
        <v>R1012</v>
      </c>
    </row>
    <row r="2013" spans="1:14" ht="15.6" x14ac:dyDescent="0.3">
      <c r="A2013" s="8" t="s">
        <v>355</v>
      </c>
      <c r="B2013" s="7" t="str">
        <f>_xlfn.XLOOKUP(A2013,'Customer Names'!E2013:E4347,'Customer Names'!H2013:H4347)</f>
        <v>Homich</v>
      </c>
      <c r="C2013" s="7">
        <v>26.03</v>
      </c>
      <c r="D2013" s="7" t="str">
        <f>_xlfn.XLOOKUP(A2013,'Medical Examinations'!J2013:J4347,'Medical Examinations'!M2013:M4347)</f>
        <v>Yes</v>
      </c>
      <c r="E2013" s="7" t="str">
        <f>_xlfn.XLOOKUP(A2013,'Medical Examinations'!J2013:J4347,'Medical Examinations'!N2013:N4347)</f>
        <v>No</v>
      </c>
      <c r="F2013" s="7" t="str">
        <f>_xlfn.XLOOKUP(A2013,'Medical Examinations'!J2013:J4347,'Medical Examinations'!O2013:O4347)</f>
        <v>No</v>
      </c>
      <c r="G2013" s="7">
        <v>1</v>
      </c>
      <c r="H2013" s="7" t="str">
        <f>_xlfn.XLOOKUP(A2013,'Medical Examinations'!J2013:J4347,'Medical Examinations'!Q2013:Q4347)</f>
        <v>No</v>
      </c>
      <c r="I2013" s="7" t="str">
        <f>_xlfn.XLOOKUP(A2013,'Medical Examinations'!J2013:J4347,'Medical Examinations'!S2013:S4347)</f>
        <v>Over Weight</v>
      </c>
      <c r="J2013" s="7" t="str">
        <f>_xlfn.XLOOKUP(A2013,'Hospitalisation Details'!$K$2:$K$2344,'Hospitalisation Details'!$V$2:$V$2344,0)</f>
        <v>10-Sep-1995</v>
      </c>
      <c r="K2013" s="24">
        <f>_xlfn.XLOOKUP(A2013,'Hospitalisation Details'!$K$2:$K$2344,'Hospitalisation Details'!$P$2:$P$2344,0)</f>
        <v>3070.81</v>
      </c>
      <c r="L2013" s="24" t="str">
        <f>_xlfn.XLOOKUP(A2013,'Hospitalisation Details'!$K$2:$K$2344,'Hospitalisation Details'!$Q$2:$Q$2344,0)</f>
        <v>tier - 3</v>
      </c>
      <c r="M2013" s="5" t="str">
        <f>_xlfn.XLOOKUP(A2013,'Hospitalisation Details'!$K$2:$K$2344,'Hospitalisation Details'!$R$2:$R$2344,0)</f>
        <v>tier - 1</v>
      </c>
      <c r="N2013" s="5" t="str">
        <f>_xlfn.XLOOKUP(A2013,'Hospitalisation Details'!$K$2:$K$2344,'Hospitalisation Details'!$S$2:$S$2344,0)</f>
        <v>R1017</v>
      </c>
    </row>
    <row r="2014" spans="1:14" ht="15.6" x14ac:dyDescent="0.3">
      <c r="A2014" s="8" t="s">
        <v>354</v>
      </c>
      <c r="B2014" s="7" t="str">
        <f>_xlfn.XLOOKUP(A2014,'Customer Names'!E2014:E4348,'Customer Names'!H2014:H4348)</f>
        <v>Bell</v>
      </c>
      <c r="C2014" s="7">
        <v>16.079999999999998</v>
      </c>
      <c r="D2014" s="7" t="str">
        <f>_xlfn.XLOOKUP(A2014,'Medical Examinations'!J2014:J4348,'Medical Examinations'!M2014:M4348)</f>
        <v>No</v>
      </c>
      <c r="E2014" s="7" t="str">
        <f>_xlfn.XLOOKUP(A2014,'Medical Examinations'!J2014:J4348,'Medical Examinations'!N2014:N4348)</f>
        <v>No</v>
      </c>
      <c r="F2014" s="7" t="str">
        <f>_xlfn.XLOOKUP(A2014,'Medical Examinations'!J2014:J4348,'Medical Examinations'!O2014:O4348)</f>
        <v>No</v>
      </c>
      <c r="G2014" s="7">
        <v>0</v>
      </c>
      <c r="H2014" s="7" t="str">
        <f>_xlfn.XLOOKUP(A2014,'Medical Examinations'!J2014:J4348,'Medical Examinations'!Q2014:Q4348)</f>
        <v>No</v>
      </c>
      <c r="I2014" s="7" t="str">
        <f>_xlfn.XLOOKUP(A2014,'Medical Examinations'!J2014:J4348,'Medical Examinations'!S2014:S4348)</f>
        <v>Under Weight</v>
      </c>
      <c r="J2014" s="7" t="str">
        <f>_xlfn.XLOOKUP(A2014,'Hospitalisation Details'!$K$2:$K$2344,'Hospitalisation Details'!$V$2:$V$2344,0)</f>
        <v>1-Oct-1989</v>
      </c>
      <c r="K2014" s="24">
        <f>_xlfn.XLOOKUP(A2014,'Hospitalisation Details'!$K$2:$K$2344,'Hospitalisation Details'!$P$2:$P$2344,0)</f>
        <v>3065.49</v>
      </c>
      <c r="L2014" s="24" t="str">
        <f>_xlfn.XLOOKUP(A2014,'Hospitalisation Details'!$K$2:$K$2344,'Hospitalisation Details'!$Q$2:$Q$2344,0)</f>
        <v>tier - 2</v>
      </c>
      <c r="M2014" s="5" t="str">
        <f>_xlfn.XLOOKUP(A2014,'Hospitalisation Details'!$K$2:$K$2344,'Hospitalisation Details'!$R$2:$R$2344,0)</f>
        <v>tier - 1</v>
      </c>
      <c r="N2014" s="5" t="str">
        <f>_xlfn.XLOOKUP(A2014,'Hospitalisation Details'!$K$2:$K$2344,'Hospitalisation Details'!$S$2:$S$2344,0)</f>
        <v>R1012</v>
      </c>
    </row>
    <row r="2015" spans="1:14" ht="15.6" x14ac:dyDescent="0.3">
      <c r="A2015" s="8" t="s">
        <v>353</v>
      </c>
      <c r="B2015" s="7" t="str">
        <f>_xlfn.XLOOKUP(A2015,'Customer Names'!E2015:E4349,'Customer Names'!H2015:H4349)</f>
        <v>Kristjansson</v>
      </c>
      <c r="C2015" s="7">
        <v>30.875</v>
      </c>
      <c r="D2015" s="7" t="str">
        <f>_xlfn.XLOOKUP(A2015,'Medical Examinations'!J2015:J4349,'Medical Examinations'!M2015:M4349)</f>
        <v>No</v>
      </c>
      <c r="E2015" s="7" t="str">
        <f>_xlfn.XLOOKUP(A2015,'Medical Examinations'!J2015:J4349,'Medical Examinations'!N2015:N4349)</f>
        <v>No</v>
      </c>
      <c r="F2015" s="7" t="str">
        <f>_xlfn.XLOOKUP(A2015,'Medical Examinations'!J2015:J4349,'Medical Examinations'!O2015:O4349)</f>
        <v>No</v>
      </c>
      <c r="G2015" s="7">
        <v>0</v>
      </c>
      <c r="H2015" s="7" t="str">
        <f>_xlfn.XLOOKUP(A2015,'Medical Examinations'!J2015:J4349,'Medical Examinations'!Q2015:Q4349)</f>
        <v>No</v>
      </c>
      <c r="I2015" s="7" t="str">
        <f>_xlfn.XLOOKUP(A2015,'Medical Examinations'!J2015:J4349,'Medical Examinations'!S2015:S4349)</f>
        <v>Obesity</v>
      </c>
      <c r="J2015" s="7" t="str">
        <f>_xlfn.XLOOKUP(A2015,'Hospitalisation Details'!$K$2:$K$2344,'Hospitalisation Details'!$V$2:$V$2344,0)</f>
        <v>26-Sep-1994</v>
      </c>
      <c r="K2015" s="24">
        <f>_xlfn.XLOOKUP(A2015,'Hospitalisation Details'!$K$2:$K$2344,'Hospitalisation Details'!$P$2:$P$2344,0)</f>
        <v>3062.51</v>
      </c>
      <c r="L2015" s="24" t="str">
        <f>_xlfn.XLOOKUP(A2015,'Hospitalisation Details'!$K$2:$K$2344,'Hospitalisation Details'!$Q$2:$Q$2344,0)</f>
        <v>tier - 3</v>
      </c>
      <c r="M2015" s="5" t="str">
        <f>_xlfn.XLOOKUP(A2015,'Hospitalisation Details'!$K$2:$K$2344,'Hospitalisation Details'!$R$2:$R$2344,0)</f>
        <v>tier - 1</v>
      </c>
      <c r="N2015" s="5" t="str">
        <f>_xlfn.XLOOKUP(A2015,'Hospitalisation Details'!$K$2:$K$2344,'Hospitalisation Details'!$S$2:$S$2344,0)</f>
        <v>R1012</v>
      </c>
    </row>
    <row r="2016" spans="1:14" ht="15.6" x14ac:dyDescent="0.3">
      <c r="A2016" s="8" t="s">
        <v>352</v>
      </c>
      <c r="B2016" s="7" t="str">
        <f>_xlfn.XLOOKUP(A2016,'Customer Names'!E2016:E4350,'Customer Names'!H2016:H4350)</f>
        <v>Pitman</v>
      </c>
      <c r="C2016" s="7">
        <v>31.79</v>
      </c>
      <c r="D2016" s="7" t="str">
        <f>_xlfn.XLOOKUP(A2016,'Medical Examinations'!J2016:J4350,'Medical Examinations'!M2016:M4350)</f>
        <v>No</v>
      </c>
      <c r="E2016" s="7" t="str">
        <f>_xlfn.XLOOKUP(A2016,'Medical Examinations'!J2016:J4350,'Medical Examinations'!N2016:N4350)</f>
        <v>No</v>
      </c>
      <c r="F2016" s="7" t="str">
        <f>_xlfn.XLOOKUP(A2016,'Medical Examinations'!J2016:J4350,'Medical Examinations'!O2016:O4350)</f>
        <v>No</v>
      </c>
      <c r="G2016" s="7">
        <v>0</v>
      </c>
      <c r="H2016" s="7" t="str">
        <f>_xlfn.XLOOKUP(A2016,'Medical Examinations'!J2016:J4350,'Medical Examinations'!Q2016:Q4350)</f>
        <v>No</v>
      </c>
      <c r="I2016" s="7" t="str">
        <f>_xlfn.XLOOKUP(A2016,'Medical Examinations'!J2016:J4350,'Medical Examinations'!S2016:S4350)</f>
        <v>Obesity</v>
      </c>
      <c r="J2016" s="7" t="str">
        <f>_xlfn.XLOOKUP(A2016,'Hospitalisation Details'!$K$2:$K$2344,'Hospitalisation Details'!$V$2:$V$2344,0)</f>
        <v>21-Jun-2002</v>
      </c>
      <c r="K2016" s="24">
        <f>_xlfn.XLOOKUP(A2016,'Hospitalisation Details'!$K$2:$K$2344,'Hospitalisation Details'!$P$2:$P$2344,0)</f>
        <v>3056.39</v>
      </c>
      <c r="L2016" s="24" t="str">
        <f>_xlfn.XLOOKUP(A2016,'Hospitalisation Details'!$K$2:$K$2344,'Hospitalisation Details'!$Q$2:$Q$2344,0)</f>
        <v>tier - 2</v>
      </c>
      <c r="M2016" s="5" t="str">
        <f>_xlfn.XLOOKUP(A2016,'Hospitalisation Details'!$K$2:$K$2344,'Hospitalisation Details'!$R$2:$R$2344,0)</f>
        <v>tier - 3</v>
      </c>
      <c r="N2016" s="5" t="str">
        <f>_xlfn.XLOOKUP(A2016,'Hospitalisation Details'!$K$2:$K$2344,'Hospitalisation Details'!$S$2:$S$2344,0)</f>
        <v>R1013</v>
      </c>
    </row>
    <row r="2017" spans="1:14" ht="15.6" x14ac:dyDescent="0.3">
      <c r="A2017" s="8" t="s">
        <v>351</v>
      </c>
      <c r="B2017" s="7" t="str">
        <f>_xlfn.XLOOKUP(A2017,'Customer Names'!E2017:E4351,'Customer Names'!H2017:H4351)</f>
        <v>Curley</v>
      </c>
      <c r="C2017" s="7">
        <v>28.48</v>
      </c>
      <c r="D2017" s="7" t="str">
        <f>_xlfn.XLOOKUP(A2017,'Medical Examinations'!J2017:J4351,'Medical Examinations'!M2017:M4351)</f>
        <v>Yes</v>
      </c>
      <c r="E2017" s="7" t="str">
        <f>_xlfn.XLOOKUP(A2017,'Medical Examinations'!J2017:J4351,'Medical Examinations'!N2017:N4351)</f>
        <v>No</v>
      </c>
      <c r="F2017" s="7" t="str">
        <f>_xlfn.XLOOKUP(A2017,'Medical Examinations'!J2017:J4351,'Medical Examinations'!O2017:O4351)</f>
        <v>Yes</v>
      </c>
      <c r="G2017" s="7">
        <v>1</v>
      </c>
      <c r="H2017" s="7" t="str">
        <f>_xlfn.XLOOKUP(A2017,'Medical Examinations'!J2017:J4351,'Medical Examinations'!Q2017:Q4351)</f>
        <v>No</v>
      </c>
      <c r="I2017" s="7" t="str">
        <f>_xlfn.XLOOKUP(A2017,'Medical Examinations'!J2017:J4351,'Medical Examinations'!S2017:S4351)</f>
        <v>Over Weight</v>
      </c>
      <c r="J2017" s="7" t="str">
        <f>_xlfn.XLOOKUP(A2017,'Hospitalisation Details'!$K$2:$K$2344,'Hospitalisation Details'!$V$2:$V$2344,0)</f>
        <v>22-Dec-1997</v>
      </c>
      <c r="K2017" s="24">
        <f>_xlfn.XLOOKUP(A2017,'Hospitalisation Details'!$K$2:$K$2344,'Hospitalisation Details'!$P$2:$P$2344,0)</f>
        <v>3051.73</v>
      </c>
      <c r="L2017" s="24" t="str">
        <f>_xlfn.XLOOKUP(A2017,'Hospitalisation Details'!$K$2:$K$2344,'Hospitalisation Details'!$Q$2:$Q$2344,0)</f>
        <v>tier - 2</v>
      </c>
      <c r="M2017" s="5" t="str">
        <f>_xlfn.XLOOKUP(A2017,'Hospitalisation Details'!$K$2:$K$2344,'Hospitalisation Details'!$R$2:$R$2344,0)</f>
        <v>tier - 2</v>
      </c>
      <c r="N2017" s="5" t="str">
        <f>_xlfn.XLOOKUP(A2017,'Hospitalisation Details'!$K$2:$K$2344,'Hospitalisation Details'!$S$2:$S$2344,0)</f>
        <v>R1011</v>
      </c>
    </row>
    <row r="2018" spans="1:14" ht="15.6" x14ac:dyDescent="0.3">
      <c r="A2018" s="8" t="s">
        <v>350</v>
      </c>
      <c r="B2018" s="7" t="str">
        <f>_xlfn.XLOOKUP(A2018,'Customer Names'!E2018:E4352,'Customer Names'!H2018:H4352)</f>
        <v>Zimmer</v>
      </c>
      <c r="C2018" s="7">
        <v>26.6</v>
      </c>
      <c r="D2018" s="7" t="str">
        <f>_xlfn.XLOOKUP(A2018,'Medical Examinations'!J2018:J4352,'Medical Examinations'!M2018:M4352)</f>
        <v>No</v>
      </c>
      <c r="E2018" s="7" t="str">
        <f>_xlfn.XLOOKUP(A2018,'Medical Examinations'!J2018:J4352,'Medical Examinations'!N2018:N4352)</f>
        <v>No</v>
      </c>
      <c r="F2018" s="7" t="str">
        <f>_xlfn.XLOOKUP(A2018,'Medical Examinations'!J2018:J4352,'Medical Examinations'!O2018:O4352)</f>
        <v>No</v>
      </c>
      <c r="G2018" s="7">
        <v>1</v>
      </c>
      <c r="H2018" s="7" t="str">
        <f>_xlfn.XLOOKUP(A2018,'Medical Examinations'!J2018:J4352,'Medical Examinations'!Q2018:Q4352)</f>
        <v>No</v>
      </c>
      <c r="I2018" s="7" t="str">
        <f>_xlfn.XLOOKUP(A2018,'Medical Examinations'!J2018:J4352,'Medical Examinations'!S2018:S4352)</f>
        <v>Over Weight</v>
      </c>
      <c r="J2018" s="7" t="str">
        <f>_xlfn.XLOOKUP(A2018,'Hospitalisation Details'!$K$2:$K$2344,'Hospitalisation Details'!$V$2:$V$2344,0)</f>
        <v>9-Aug-1998</v>
      </c>
      <c r="K2018" s="24">
        <f>_xlfn.XLOOKUP(A2018,'Hospitalisation Details'!$K$2:$K$2344,'Hospitalisation Details'!$P$2:$P$2344,0)</f>
        <v>3046.06</v>
      </c>
      <c r="L2018" s="24" t="str">
        <f>_xlfn.XLOOKUP(A2018,'Hospitalisation Details'!$K$2:$K$2344,'Hospitalisation Details'!$Q$2:$Q$2344,0)</f>
        <v>tier - 2</v>
      </c>
      <c r="M2018" s="5" t="str">
        <f>_xlfn.XLOOKUP(A2018,'Hospitalisation Details'!$K$2:$K$2344,'Hospitalisation Details'!$R$2:$R$2344,0)</f>
        <v>tier - 1</v>
      </c>
      <c r="N2018" s="5" t="str">
        <f>_xlfn.XLOOKUP(A2018,'Hospitalisation Details'!$K$2:$K$2344,'Hospitalisation Details'!$S$2:$S$2344,0)</f>
        <v>R1023</v>
      </c>
    </row>
    <row r="2019" spans="1:14" ht="15.6" x14ac:dyDescent="0.3">
      <c r="A2019" s="8" t="s">
        <v>349</v>
      </c>
      <c r="B2019" s="7" t="str">
        <f>_xlfn.XLOOKUP(A2019,'Customer Names'!E2019:E4353,'Customer Names'!H2019:H4353)</f>
        <v>Granski</v>
      </c>
      <c r="C2019" s="7">
        <v>25.27</v>
      </c>
      <c r="D2019" s="7" t="str">
        <f>_xlfn.XLOOKUP(A2019,'Medical Examinations'!J2019:J4353,'Medical Examinations'!M2019:M4353)</f>
        <v>No</v>
      </c>
      <c r="E2019" s="7" t="str">
        <f>_xlfn.XLOOKUP(A2019,'Medical Examinations'!J2019:J4353,'Medical Examinations'!N2019:N4353)</f>
        <v>No</v>
      </c>
      <c r="F2019" s="7" t="str">
        <f>_xlfn.XLOOKUP(A2019,'Medical Examinations'!J2019:J4353,'Medical Examinations'!O2019:O4353)</f>
        <v>No</v>
      </c>
      <c r="G2019" s="7">
        <v>1</v>
      </c>
      <c r="H2019" s="7" t="str">
        <f>_xlfn.XLOOKUP(A2019,'Medical Examinations'!J2019:J4353,'Medical Examinations'!Q2019:Q4353)</f>
        <v>No</v>
      </c>
      <c r="I2019" s="7" t="str">
        <f>_xlfn.XLOOKUP(A2019,'Medical Examinations'!J2019:J4353,'Medical Examinations'!S2019:S4353)</f>
        <v>Over Weight</v>
      </c>
      <c r="J2019" s="7" t="str">
        <f>_xlfn.XLOOKUP(A2019,'Hospitalisation Details'!$K$2:$K$2344,'Hospitalisation Details'!$V$2:$V$2344,0)</f>
        <v>15-Sep-1998</v>
      </c>
      <c r="K2019" s="24">
        <f>_xlfn.XLOOKUP(A2019,'Hospitalisation Details'!$K$2:$K$2344,'Hospitalisation Details'!$P$2:$P$2344,0)</f>
        <v>3044.21</v>
      </c>
      <c r="L2019" s="24" t="str">
        <f>_xlfn.XLOOKUP(A2019,'Hospitalisation Details'!$K$2:$K$2344,'Hospitalisation Details'!$Q$2:$Q$2344,0)</f>
        <v>tier - 2</v>
      </c>
      <c r="M2019" s="5" t="str">
        <f>_xlfn.XLOOKUP(A2019,'Hospitalisation Details'!$K$2:$K$2344,'Hospitalisation Details'!$R$2:$R$2344,0)</f>
        <v>tier - 3</v>
      </c>
      <c r="N2019" s="5" t="str">
        <f>_xlfn.XLOOKUP(A2019,'Hospitalisation Details'!$K$2:$K$2344,'Hospitalisation Details'!$S$2:$S$2344,0)</f>
        <v>R1024</v>
      </c>
    </row>
    <row r="2020" spans="1:14" ht="15.6" x14ac:dyDescent="0.3">
      <c r="A2020" s="8" t="s">
        <v>348</v>
      </c>
      <c r="B2020" s="7" t="str">
        <f>_xlfn.XLOOKUP(A2020,'Customer Names'!E2020:E4354,'Customer Names'!H2020:H4354)</f>
        <v>Dunn</v>
      </c>
      <c r="C2020" s="7">
        <v>34.484999999999999</v>
      </c>
      <c r="D2020" s="7" t="str">
        <f>_xlfn.XLOOKUP(A2020,'Medical Examinations'!J2020:J4354,'Medical Examinations'!M2020:M4354)</f>
        <v>Yes</v>
      </c>
      <c r="E2020" s="7" t="str">
        <f>_xlfn.XLOOKUP(A2020,'Medical Examinations'!J2020:J4354,'Medical Examinations'!N2020:N4354)</f>
        <v>No</v>
      </c>
      <c r="F2020" s="7" t="str">
        <f>_xlfn.XLOOKUP(A2020,'Medical Examinations'!J2020:J4354,'Medical Examinations'!O2020:O4354)</f>
        <v>Yes</v>
      </c>
      <c r="G2020" s="7">
        <v>1</v>
      </c>
      <c r="H2020" s="7" t="str">
        <f>_xlfn.XLOOKUP(A2020,'Medical Examinations'!J2020:J4354,'Medical Examinations'!Q2020:Q4354)</f>
        <v>No</v>
      </c>
      <c r="I2020" s="7" t="str">
        <f>_xlfn.XLOOKUP(A2020,'Medical Examinations'!J2020:J4354,'Medical Examinations'!S2020:S4354)</f>
        <v>Obesity</v>
      </c>
      <c r="J2020" s="7" t="str">
        <f>_xlfn.XLOOKUP(A2020,'Hospitalisation Details'!$K$2:$K$2344,'Hospitalisation Details'!$V$2:$V$2344,0)</f>
        <v>19-Dec-1997</v>
      </c>
      <c r="K2020" s="24">
        <f>_xlfn.XLOOKUP(A2020,'Hospitalisation Details'!$K$2:$K$2344,'Hospitalisation Details'!$P$2:$P$2344,0)</f>
        <v>3021.81</v>
      </c>
      <c r="L2020" s="24" t="str">
        <f>_xlfn.XLOOKUP(A2020,'Hospitalisation Details'!$K$2:$K$2344,'Hospitalisation Details'!$Q$2:$Q$2344,0)</f>
        <v>tier - 2</v>
      </c>
      <c r="M2020" s="5" t="str">
        <f>_xlfn.XLOOKUP(A2020,'Hospitalisation Details'!$K$2:$K$2344,'Hospitalisation Details'!$R$2:$R$2344,0)</f>
        <v>tier - 3</v>
      </c>
      <c r="N2020" s="5" t="str">
        <f>_xlfn.XLOOKUP(A2020,'Hospitalisation Details'!$K$2:$K$2344,'Hospitalisation Details'!$S$2:$S$2344,0)</f>
        <v>R1012</v>
      </c>
    </row>
    <row r="2021" spans="1:14" ht="15.6" x14ac:dyDescent="0.3">
      <c r="A2021" s="8" t="s">
        <v>347</v>
      </c>
      <c r="B2021" s="7" t="str">
        <f>_xlfn.XLOOKUP(A2021,'Customer Names'!E2021:E4355,'Customer Names'!H2021:H4355)</f>
        <v>Regina</v>
      </c>
      <c r="C2021" s="7">
        <v>15.57</v>
      </c>
      <c r="D2021" s="7" t="str">
        <f>_xlfn.XLOOKUP(A2021,'Medical Examinations'!J2021:J4355,'Medical Examinations'!M2021:M4355)</f>
        <v>Yes</v>
      </c>
      <c r="E2021" s="7" t="str">
        <f>_xlfn.XLOOKUP(A2021,'Medical Examinations'!J2021:J4355,'Medical Examinations'!N2021:N4355)</f>
        <v>No</v>
      </c>
      <c r="F2021" s="7" t="str">
        <f>_xlfn.XLOOKUP(A2021,'Medical Examinations'!J2021:J4355,'Medical Examinations'!O2021:O4355)</f>
        <v>No</v>
      </c>
      <c r="G2021" s="7">
        <v>1</v>
      </c>
      <c r="H2021" s="7" t="str">
        <f>_xlfn.XLOOKUP(A2021,'Medical Examinations'!J2021:J4355,'Medical Examinations'!Q2021:Q4355)</f>
        <v>No</v>
      </c>
      <c r="I2021" s="7" t="str">
        <f>_xlfn.XLOOKUP(A2021,'Medical Examinations'!J2021:J4355,'Medical Examinations'!S2021:S4355)</f>
        <v>Under Weight</v>
      </c>
      <c r="J2021" s="7" t="str">
        <f>_xlfn.XLOOKUP(A2021,'Hospitalisation Details'!$K$2:$K$2344,'Hospitalisation Details'!$V$2:$V$2344,0)</f>
        <v>28-Sep-1988</v>
      </c>
      <c r="K2021" s="24">
        <f>_xlfn.XLOOKUP(A2021,'Hospitalisation Details'!$K$2:$K$2344,'Hospitalisation Details'!$P$2:$P$2344,0)</f>
        <v>3018.04</v>
      </c>
      <c r="L2021" s="24" t="str">
        <f>_xlfn.XLOOKUP(A2021,'Hospitalisation Details'!$K$2:$K$2344,'Hospitalisation Details'!$Q$2:$Q$2344,0)</f>
        <v>tier - 2</v>
      </c>
      <c r="M2021" s="5" t="str">
        <f>_xlfn.XLOOKUP(A2021,'Hospitalisation Details'!$K$2:$K$2344,'Hospitalisation Details'!$R$2:$R$2344,0)</f>
        <v>tier - 2</v>
      </c>
      <c r="N2021" s="5" t="str">
        <f>_xlfn.XLOOKUP(A2021,'Hospitalisation Details'!$K$2:$K$2344,'Hospitalisation Details'!$S$2:$S$2344,0)</f>
        <v>R1012</v>
      </c>
    </row>
    <row r="2022" spans="1:14" ht="15.6" x14ac:dyDescent="0.3">
      <c r="A2022" s="8" t="s">
        <v>346</v>
      </c>
      <c r="B2022" s="7" t="str">
        <f>_xlfn.XLOOKUP(A2022,'Customer Names'!E2022:E4356,'Customer Names'!H2022:H4356)</f>
        <v>O'Connor</v>
      </c>
      <c r="C2022" s="7">
        <v>30.36</v>
      </c>
      <c r="D2022" s="7" t="str">
        <f>_xlfn.XLOOKUP(A2022,'Medical Examinations'!J2022:J4356,'Medical Examinations'!M2022:M4356)</f>
        <v>No</v>
      </c>
      <c r="E2022" s="7" t="str">
        <f>_xlfn.XLOOKUP(A2022,'Medical Examinations'!J2022:J4356,'Medical Examinations'!N2022:N4356)</f>
        <v>No</v>
      </c>
      <c r="F2022" s="7" t="str">
        <f>_xlfn.XLOOKUP(A2022,'Medical Examinations'!J2022:J4356,'Medical Examinations'!O2022:O4356)</f>
        <v>No</v>
      </c>
      <c r="G2022" s="7">
        <v>0</v>
      </c>
      <c r="H2022" s="7" t="str">
        <f>_xlfn.XLOOKUP(A2022,'Medical Examinations'!J2022:J4356,'Medical Examinations'!Q2022:Q4356)</f>
        <v>No</v>
      </c>
      <c r="I2022" s="7" t="str">
        <f>_xlfn.XLOOKUP(A2022,'Medical Examinations'!J2022:J4356,'Medical Examinations'!S2022:S4356)</f>
        <v>Obesity</v>
      </c>
      <c r="J2022" s="7" t="str">
        <f>_xlfn.XLOOKUP(A2022,'Hospitalisation Details'!$K$2:$K$2344,'Hospitalisation Details'!$V$2:$V$2344,0)</f>
        <v>15-Dec-2002</v>
      </c>
      <c r="K2022" s="24">
        <f>_xlfn.XLOOKUP(A2022,'Hospitalisation Details'!$K$2:$K$2344,'Hospitalisation Details'!$P$2:$P$2344,0)</f>
        <v>3012.22</v>
      </c>
      <c r="L2022" s="24" t="str">
        <f>_xlfn.XLOOKUP(A2022,'Hospitalisation Details'!$K$2:$K$2344,'Hospitalisation Details'!$Q$2:$Q$2344,0)</f>
        <v>tier - 2</v>
      </c>
      <c r="M2022" s="5" t="str">
        <f>_xlfn.XLOOKUP(A2022,'Hospitalisation Details'!$K$2:$K$2344,'Hospitalisation Details'!$R$2:$R$2344,0)</f>
        <v>tier - 3</v>
      </c>
      <c r="N2022" s="5" t="str">
        <f>_xlfn.XLOOKUP(A2022,'Hospitalisation Details'!$K$2:$K$2344,'Hospitalisation Details'!$S$2:$S$2344,0)</f>
        <v>R1012</v>
      </c>
    </row>
    <row r="2023" spans="1:14" ht="15.6" x14ac:dyDescent="0.3">
      <c r="A2023" s="8" t="s">
        <v>345</v>
      </c>
      <c r="B2023" s="7" t="str">
        <f>_xlfn.XLOOKUP(A2023,'Customer Names'!E2023:E4357,'Customer Names'!H2023:H4357)</f>
        <v>Howe</v>
      </c>
      <c r="C2023" s="7">
        <v>19.37</v>
      </c>
      <c r="D2023" s="7" t="str">
        <f>_xlfn.XLOOKUP(A2023,'Medical Examinations'!J2023:J4357,'Medical Examinations'!M2023:M4357)</f>
        <v>No</v>
      </c>
      <c r="E2023" s="7" t="str">
        <f>_xlfn.XLOOKUP(A2023,'Medical Examinations'!J2023:J4357,'Medical Examinations'!N2023:N4357)</f>
        <v>No</v>
      </c>
      <c r="F2023" s="7" t="str">
        <f>_xlfn.XLOOKUP(A2023,'Medical Examinations'!J2023:J4357,'Medical Examinations'!O2023:O4357)</f>
        <v>No</v>
      </c>
      <c r="G2023" s="7">
        <v>0</v>
      </c>
      <c r="H2023" s="7" t="str">
        <f>_xlfn.XLOOKUP(A2023,'Medical Examinations'!J2023:J4357,'Medical Examinations'!Q2023:Q4357)</f>
        <v>No</v>
      </c>
      <c r="I2023" s="7" t="str">
        <f>_xlfn.XLOOKUP(A2023,'Medical Examinations'!J2023:J4357,'Medical Examinations'!S2023:S4357)</f>
        <v>Normal Weight</v>
      </c>
      <c r="J2023" s="7" t="str">
        <f>_xlfn.XLOOKUP(A2023,'Hospitalisation Details'!$K$2:$K$2344,'Hospitalisation Details'!$V$2:$V$2344,0)</f>
        <v>20-Nov-1991</v>
      </c>
      <c r="K2023" s="24">
        <f>_xlfn.XLOOKUP(A2023,'Hospitalisation Details'!$K$2:$K$2344,'Hospitalisation Details'!$P$2:$P$2344,0)</f>
        <v>2985.67</v>
      </c>
      <c r="L2023" s="24" t="str">
        <f>_xlfn.XLOOKUP(A2023,'Hospitalisation Details'!$K$2:$K$2344,'Hospitalisation Details'!$Q$2:$Q$2344,0)</f>
        <v>tier - 2</v>
      </c>
      <c r="M2023" s="5" t="str">
        <f>_xlfn.XLOOKUP(A2023,'Hospitalisation Details'!$K$2:$K$2344,'Hospitalisation Details'!$R$2:$R$2344,0)</f>
        <v>tier - 2</v>
      </c>
      <c r="N2023" s="5" t="str">
        <f>_xlfn.XLOOKUP(A2023,'Hospitalisation Details'!$K$2:$K$2344,'Hospitalisation Details'!$S$2:$S$2344,0)</f>
        <v>R1013</v>
      </c>
    </row>
    <row r="2024" spans="1:14" ht="15.6" x14ac:dyDescent="0.3">
      <c r="A2024" s="8" t="s">
        <v>344</v>
      </c>
      <c r="B2024" s="7" t="str">
        <f>_xlfn.XLOOKUP(A2024,'Customer Names'!E2024:E4358,'Customer Names'!H2024:H4358)</f>
        <v>Atwater</v>
      </c>
      <c r="C2024" s="7">
        <v>16.71</v>
      </c>
      <c r="D2024" s="7" t="str">
        <f>_xlfn.XLOOKUP(A2024,'Medical Examinations'!J2024:J4358,'Medical Examinations'!M2024:M4358)</f>
        <v>No</v>
      </c>
      <c r="E2024" s="7" t="str">
        <f>_xlfn.XLOOKUP(A2024,'Medical Examinations'!J2024:J4358,'Medical Examinations'!N2024:N4358)</f>
        <v>No</v>
      </c>
      <c r="F2024" s="7" t="str">
        <f>_xlfn.XLOOKUP(A2024,'Medical Examinations'!J2024:J4358,'Medical Examinations'!O2024:O4358)</f>
        <v>No</v>
      </c>
      <c r="G2024" s="7">
        <v>1</v>
      </c>
      <c r="H2024" s="7" t="str">
        <f>_xlfn.XLOOKUP(A2024,'Medical Examinations'!J2024:J4358,'Medical Examinations'!Q2024:Q4358)</f>
        <v>No</v>
      </c>
      <c r="I2024" s="7" t="str">
        <f>_xlfn.XLOOKUP(A2024,'Medical Examinations'!J2024:J4358,'Medical Examinations'!S2024:S4358)</f>
        <v>Under Weight</v>
      </c>
      <c r="J2024" s="7" t="str">
        <f>_xlfn.XLOOKUP(A2024,'Hospitalisation Details'!$K$2:$K$2344,'Hospitalisation Details'!$V$2:$V$2344,0)</f>
        <v>18-Jun-1987</v>
      </c>
      <c r="K2024" s="24">
        <f>_xlfn.XLOOKUP(A2024,'Hospitalisation Details'!$K$2:$K$2344,'Hospitalisation Details'!$P$2:$P$2344,0)</f>
        <v>2979.52</v>
      </c>
      <c r="L2024" s="24" t="str">
        <f>_xlfn.XLOOKUP(A2024,'Hospitalisation Details'!$K$2:$K$2344,'Hospitalisation Details'!$Q$2:$Q$2344,0)</f>
        <v>tier - 2</v>
      </c>
      <c r="M2024" s="5" t="str">
        <f>_xlfn.XLOOKUP(A2024,'Hospitalisation Details'!$K$2:$K$2344,'Hospitalisation Details'!$R$2:$R$2344,0)</f>
        <v>tier - 3</v>
      </c>
      <c r="N2024" s="5" t="str">
        <f>_xlfn.XLOOKUP(A2024,'Hospitalisation Details'!$K$2:$K$2344,'Hospitalisation Details'!$S$2:$S$2344,0)</f>
        <v>R1013</v>
      </c>
    </row>
    <row r="2025" spans="1:14" ht="15.6" x14ac:dyDescent="0.3">
      <c r="A2025" s="8" t="s">
        <v>343</v>
      </c>
      <c r="B2025" s="7" t="str">
        <f>_xlfn.XLOOKUP(A2025,'Customer Names'!E2025:E4359,'Customer Names'!H2025:H4359)</f>
        <v>Gurganus</v>
      </c>
      <c r="C2025" s="7">
        <v>24.1</v>
      </c>
      <c r="D2025" s="7" t="str">
        <f>_xlfn.XLOOKUP(A2025,'Medical Examinations'!J2025:J4359,'Medical Examinations'!M2025:M4359)</f>
        <v>Yes</v>
      </c>
      <c r="E2025" s="7" t="str">
        <f>_xlfn.XLOOKUP(A2025,'Medical Examinations'!J2025:J4359,'Medical Examinations'!N2025:N4359)</f>
        <v>No</v>
      </c>
      <c r="F2025" s="7" t="str">
        <f>_xlfn.XLOOKUP(A2025,'Medical Examinations'!J2025:J4359,'Medical Examinations'!O2025:O4359)</f>
        <v>No</v>
      </c>
      <c r="G2025" s="7">
        <v>1</v>
      </c>
      <c r="H2025" s="7" t="str">
        <f>_xlfn.XLOOKUP(A2025,'Medical Examinations'!J2025:J4359,'Medical Examinations'!Q2025:Q4359)</f>
        <v>No</v>
      </c>
      <c r="I2025" s="7" t="str">
        <f>_xlfn.XLOOKUP(A2025,'Medical Examinations'!J2025:J4359,'Medical Examinations'!S2025:S4359)</f>
        <v>Normal Weight</v>
      </c>
      <c r="J2025" s="7" t="str">
        <f>_xlfn.XLOOKUP(A2025,'Hospitalisation Details'!$K$2:$K$2344,'Hospitalisation Details'!$V$2:$V$2344,0)</f>
        <v>24-Sep-1995</v>
      </c>
      <c r="K2025" s="24">
        <f>_xlfn.XLOOKUP(A2025,'Hospitalisation Details'!$K$2:$K$2344,'Hospitalisation Details'!$P$2:$P$2344,0)</f>
        <v>2974.13</v>
      </c>
      <c r="L2025" s="24" t="str">
        <f>_xlfn.XLOOKUP(A2025,'Hospitalisation Details'!$K$2:$K$2344,'Hospitalisation Details'!$Q$2:$Q$2344,0)</f>
        <v>tier - 2</v>
      </c>
      <c r="M2025" s="5" t="str">
        <f>_xlfn.XLOOKUP(A2025,'Hospitalisation Details'!$K$2:$K$2344,'Hospitalisation Details'!$R$2:$R$2344,0)</f>
        <v>tier - 1</v>
      </c>
      <c r="N2025" s="5" t="str">
        <f>_xlfn.XLOOKUP(A2025,'Hospitalisation Details'!$K$2:$K$2344,'Hospitalisation Details'!$S$2:$S$2344,0)</f>
        <v>R1011</v>
      </c>
    </row>
    <row r="2026" spans="1:14" ht="15.6" x14ac:dyDescent="0.3">
      <c r="A2026" s="8" t="s">
        <v>342</v>
      </c>
      <c r="B2026" s="7" t="str">
        <f>_xlfn.XLOOKUP(A2026,'Customer Names'!E2026:E4360,'Customer Names'!H2026:H4360)</f>
        <v>Holden</v>
      </c>
      <c r="C2026" s="7">
        <v>29.77</v>
      </c>
      <c r="D2026" s="7" t="str">
        <f>_xlfn.XLOOKUP(A2026,'Medical Examinations'!J2026:J4360,'Medical Examinations'!M2026:M4360)</f>
        <v>No</v>
      </c>
      <c r="E2026" s="7" t="str">
        <f>_xlfn.XLOOKUP(A2026,'Medical Examinations'!J2026:J4360,'Medical Examinations'!N2026:N4360)</f>
        <v>No</v>
      </c>
      <c r="F2026" s="7" t="str">
        <f>_xlfn.XLOOKUP(A2026,'Medical Examinations'!J2026:J4360,'Medical Examinations'!O2026:O4360)</f>
        <v>No</v>
      </c>
      <c r="G2026" s="7">
        <v>0</v>
      </c>
      <c r="H2026" s="7" t="str">
        <f>_xlfn.XLOOKUP(A2026,'Medical Examinations'!J2026:J4360,'Medical Examinations'!Q2026:Q4360)</f>
        <v>No</v>
      </c>
      <c r="I2026" s="7" t="str">
        <f>_xlfn.XLOOKUP(A2026,'Medical Examinations'!J2026:J4360,'Medical Examinations'!S2026:S4360)</f>
        <v>Over Weight</v>
      </c>
      <c r="J2026" s="7" t="str">
        <f>_xlfn.XLOOKUP(A2026,'Hospitalisation Details'!$K$2:$K$2344,'Hospitalisation Details'!$V$2:$V$2344,0)</f>
        <v>30-Sep-2002</v>
      </c>
      <c r="K2026" s="24">
        <f>_xlfn.XLOOKUP(A2026,'Hospitalisation Details'!$K$2:$K$2344,'Hospitalisation Details'!$P$2:$P$2344,0)</f>
        <v>2943.41</v>
      </c>
      <c r="L2026" s="24" t="str">
        <f>_xlfn.XLOOKUP(A2026,'Hospitalisation Details'!$K$2:$K$2344,'Hospitalisation Details'!$Q$2:$Q$2344,0)</f>
        <v>tier - 2</v>
      </c>
      <c r="M2026" s="5" t="str">
        <f>_xlfn.XLOOKUP(A2026,'Hospitalisation Details'!$K$2:$K$2344,'Hospitalisation Details'!$R$2:$R$2344,0)</f>
        <v>tier - 3</v>
      </c>
      <c r="N2026" s="5" t="str">
        <f>_xlfn.XLOOKUP(A2026,'Hospitalisation Details'!$K$2:$K$2344,'Hospitalisation Details'!$S$2:$S$2344,0)</f>
        <v>R1012</v>
      </c>
    </row>
    <row r="2027" spans="1:14" ht="15.6" x14ac:dyDescent="0.3">
      <c r="A2027" s="8" t="s">
        <v>341</v>
      </c>
      <c r="B2027" s="7" t="str">
        <f>_xlfn.XLOOKUP(A2027,'Customer Names'!E2027:E4361,'Customer Names'!H2027:H4361)</f>
        <v>Parton</v>
      </c>
      <c r="C2027" s="7">
        <v>46.53</v>
      </c>
      <c r="D2027" s="7" t="str">
        <f>_xlfn.XLOOKUP(A2027,'Medical Examinations'!J2027:J4361,'Medical Examinations'!M2027:M4361)</f>
        <v>Yes</v>
      </c>
      <c r="E2027" s="7" t="str">
        <f>_xlfn.XLOOKUP(A2027,'Medical Examinations'!J2027:J4361,'Medical Examinations'!N2027:N4361)</f>
        <v>No</v>
      </c>
      <c r="F2027" s="7" t="str">
        <f>_xlfn.XLOOKUP(A2027,'Medical Examinations'!J2027:J4361,'Medical Examinations'!O2027:O4361)</f>
        <v>No</v>
      </c>
      <c r="G2027" s="7">
        <v>0</v>
      </c>
      <c r="H2027" s="7" t="str">
        <f>_xlfn.XLOOKUP(A2027,'Medical Examinations'!J2027:J4361,'Medical Examinations'!Q2027:Q4361)</f>
        <v>No</v>
      </c>
      <c r="I2027" s="7" t="str">
        <f>_xlfn.XLOOKUP(A2027,'Medical Examinations'!J2027:J4361,'Medical Examinations'!S2027:S4361)</f>
        <v>Obesity</v>
      </c>
      <c r="J2027" s="7" t="str">
        <f>_xlfn.XLOOKUP(A2027,'Hospitalisation Details'!$K$2:$K$2344,'Hospitalisation Details'!$V$2:$V$2344,0)</f>
        <v>30-Jun-1996</v>
      </c>
      <c r="K2027" s="24">
        <f>_xlfn.XLOOKUP(A2027,'Hospitalisation Details'!$K$2:$K$2344,'Hospitalisation Details'!$P$2:$P$2344,0)</f>
        <v>2927.06</v>
      </c>
      <c r="L2027" s="24" t="str">
        <f>_xlfn.XLOOKUP(A2027,'Hospitalisation Details'!$K$2:$K$2344,'Hospitalisation Details'!$Q$2:$Q$2344,0)</f>
        <v>tier - 2</v>
      </c>
      <c r="M2027" s="5" t="str">
        <f>_xlfn.XLOOKUP(A2027,'Hospitalisation Details'!$K$2:$K$2344,'Hospitalisation Details'!$R$2:$R$2344,0)</f>
        <v>tier - 2</v>
      </c>
      <c r="N2027" s="5" t="str">
        <f>_xlfn.XLOOKUP(A2027,'Hospitalisation Details'!$K$2:$K$2344,'Hospitalisation Details'!$S$2:$S$2344,0)</f>
        <v>R1013</v>
      </c>
    </row>
    <row r="2028" spans="1:14" ht="15.6" x14ac:dyDescent="0.3">
      <c r="A2028" s="8" t="s">
        <v>340</v>
      </c>
      <c r="B2028" s="7" t="str">
        <f>_xlfn.XLOOKUP(A2028,'Customer Names'!E2028:E4362,'Customer Names'!H2028:H4362)</f>
        <v>Downs</v>
      </c>
      <c r="C2028" s="7">
        <v>23.4</v>
      </c>
      <c r="D2028" s="7" t="str">
        <f>_xlfn.XLOOKUP(A2028,'Medical Examinations'!J2028:J4362,'Medical Examinations'!M2028:M4362)</f>
        <v>No</v>
      </c>
      <c r="E2028" s="7" t="str">
        <f>_xlfn.XLOOKUP(A2028,'Medical Examinations'!J2028:J4362,'Medical Examinations'!N2028:N4362)</f>
        <v>No</v>
      </c>
      <c r="F2028" s="7" t="str">
        <f>_xlfn.XLOOKUP(A2028,'Medical Examinations'!J2028:J4362,'Medical Examinations'!O2028:O4362)</f>
        <v>Yes</v>
      </c>
      <c r="G2028" s="7">
        <v>1</v>
      </c>
      <c r="H2028" s="7" t="str">
        <f>_xlfn.XLOOKUP(A2028,'Medical Examinations'!J2028:J4362,'Medical Examinations'!Q2028:Q4362)</f>
        <v>No</v>
      </c>
      <c r="I2028" s="7" t="str">
        <f>_xlfn.XLOOKUP(A2028,'Medical Examinations'!J2028:J4362,'Medical Examinations'!S2028:S4362)</f>
        <v>Normal Weight</v>
      </c>
      <c r="J2028" s="7" t="str">
        <f>_xlfn.XLOOKUP(A2028,'Hospitalisation Details'!$K$2:$K$2344,'Hospitalisation Details'!$V$2:$V$2344,0)</f>
        <v>5-Jun-2003</v>
      </c>
      <c r="K2028" s="24">
        <f>_xlfn.XLOOKUP(A2028,'Hospitalisation Details'!$K$2:$K$2344,'Hospitalisation Details'!$P$2:$P$2344,0)</f>
        <v>2913.57</v>
      </c>
      <c r="L2028" s="24" t="str">
        <f>_xlfn.XLOOKUP(A2028,'Hospitalisation Details'!$K$2:$K$2344,'Hospitalisation Details'!$Q$2:$Q$2344,0)</f>
        <v>tier - 2</v>
      </c>
      <c r="M2028" s="5" t="str">
        <f>_xlfn.XLOOKUP(A2028,'Hospitalisation Details'!$K$2:$K$2344,'Hospitalisation Details'!$R$2:$R$2344,0)</f>
        <v>tier - 2</v>
      </c>
      <c r="N2028" s="5" t="str">
        <f>_xlfn.XLOOKUP(A2028,'Hospitalisation Details'!$K$2:$K$2344,'Hospitalisation Details'!$S$2:$S$2344,0)</f>
        <v>R1011</v>
      </c>
    </row>
    <row r="2029" spans="1:14" ht="15.6" x14ac:dyDescent="0.3">
      <c r="A2029" s="8" t="s">
        <v>339</v>
      </c>
      <c r="B2029" s="7" t="str">
        <f>_xlfn.XLOOKUP(A2029,'Customer Names'!E2029:E4363,'Customer Names'!H2029:H4363)</f>
        <v>Dent</v>
      </c>
      <c r="C2029" s="7">
        <v>30</v>
      </c>
      <c r="D2029" s="7" t="str">
        <f>_xlfn.XLOOKUP(A2029,'Medical Examinations'!J2029:J4363,'Medical Examinations'!M2029:M4363)</f>
        <v>Yes</v>
      </c>
      <c r="E2029" s="7" t="str">
        <f>_xlfn.XLOOKUP(A2029,'Medical Examinations'!J2029:J4363,'Medical Examinations'!N2029:N4363)</f>
        <v>No</v>
      </c>
      <c r="F2029" s="7" t="str">
        <f>_xlfn.XLOOKUP(A2029,'Medical Examinations'!J2029:J4363,'Medical Examinations'!O2029:O4363)</f>
        <v>No</v>
      </c>
      <c r="G2029" s="7">
        <v>0</v>
      </c>
      <c r="H2029" s="7" t="str">
        <f>_xlfn.XLOOKUP(A2029,'Medical Examinations'!J2029:J4363,'Medical Examinations'!Q2029:Q4363)</f>
        <v>No</v>
      </c>
      <c r="I2029" s="7" t="str">
        <f>_xlfn.XLOOKUP(A2029,'Medical Examinations'!J2029:J4363,'Medical Examinations'!S2029:S4363)</f>
        <v>Over Weight</v>
      </c>
      <c r="J2029" s="7" t="str">
        <f>_xlfn.XLOOKUP(A2029,'Hospitalisation Details'!$K$2:$K$2344,'Hospitalisation Details'!$V$2:$V$2344,0)</f>
        <v>13-Jun-1996</v>
      </c>
      <c r="K2029" s="24">
        <f>_xlfn.XLOOKUP(A2029,'Hospitalisation Details'!$K$2:$K$2344,'Hospitalisation Details'!$P$2:$P$2344,0)</f>
        <v>2904.09</v>
      </c>
      <c r="L2029" s="24" t="str">
        <f>_xlfn.XLOOKUP(A2029,'Hospitalisation Details'!$K$2:$K$2344,'Hospitalisation Details'!$Q$2:$Q$2344,0)</f>
        <v>tier - 2</v>
      </c>
      <c r="M2029" s="5" t="str">
        <f>_xlfn.XLOOKUP(A2029,'Hospitalisation Details'!$K$2:$K$2344,'Hospitalisation Details'!$R$2:$R$2344,0)</f>
        <v>tier - 2</v>
      </c>
      <c r="N2029" s="5" t="str">
        <f>_xlfn.XLOOKUP(A2029,'Hospitalisation Details'!$K$2:$K$2344,'Hospitalisation Details'!$S$2:$S$2344,0)</f>
        <v>R1011</v>
      </c>
    </row>
    <row r="2030" spans="1:14" ht="15.6" x14ac:dyDescent="0.3">
      <c r="A2030" s="8" t="s">
        <v>338</v>
      </c>
      <c r="B2030" s="7" t="str">
        <f>_xlfn.XLOOKUP(A2030,'Customer Names'!E2030:E4364,'Customer Names'!H2030:H4364)</f>
        <v>Ranti</v>
      </c>
      <c r="C2030" s="7">
        <v>29.15</v>
      </c>
      <c r="D2030" s="7" t="str">
        <f>_xlfn.XLOOKUP(A2030,'Medical Examinations'!J2030:J4364,'Medical Examinations'!M2030:M4364)</f>
        <v>Yes</v>
      </c>
      <c r="E2030" s="7" t="str">
        <f>_xlfn.XLOOKUP(A2030,'Medical Examinations'!J2030:J4364,'Medical Examinations'!N2030:N4364)</f>
        <v>No</v>
      </c>
      <c r="F2030" s="7" t="str">
        <f>_xlfn.XLOOKUP(A2030,'Medical Examinations'!J2030:J4364,'Medical Examinations'!O2030:O4364)</f>
        <v>No</v>
      </c>
      <c r="G2030" s="7">
        <v>0</v>
      </c>
      <c r="H2030" s="7" t="str">
        <f>_xlfn.XLOOKUP(A2030,'Medical Examinations'!J2030:J4364,'Medical Examinations'!Q2030:Q4364)</f>
        <v>No</v>
      </c>
      <c r="I2030" s="7" t="str">
        <f>_xlfn.XLOOKUP(A2030,'Medical Examinations'!J2030:J4364,'Medical Examinations'!S2030:S4364)</f>
        <v>Over Weight</v>
      </c>
      <c r="J2030" s="7" t="str">
        <f>_xlfn.XLOOKUP(A2030,'Hospitalisation Details'!$K$2:$K$2344,'Hospitalisation Details'!$V$2:$V$2344,0)</f>
        <v>24-Oct-1996</v>
      </c>
      <c r="K2030" s="24">
        <f>_xlfn.XLOOKUP(A2030,'Hospitalisation Details'!$K$2:$K$2344,'Hospitalisation Details'!$P$2:$P$2344,0)</f>
        <v>2902.91</v>
      </c>
      <c r="L2030" s="24" t="str">
        <f>_xlfn.XLOOKUP(A2030,'Hospitalisation Details'!$K$2:$K$2344,'Hospitalisation Details'!$Q$2:$Q$2344,0)</f>
        <v>tier - 2</v>
      </c>
      <c r="M2030" s="5" t="str">
        <f>_xlfn.XLOOKUP(A2030,'Hospitalisation Details'!$K$2:$K$2344,'Hospitalisation Details'!$R$2:$R$2344,0)</f>
        <v>tier - 2</v>
      </c>
      <c r="N2030" s="5" t="str">
        <f>_xlfn.XLOOKUP(A2030,'Hospitalisation Details'!$K$2:$K$2344,'Hospitalisation Details'!$S$2:$S$2344,0)</f>
        <v>R1013</v>
      </c>
    </row>
    <row r="2031" spans="1:14" ht="15.6" x14ac:dyDescent="0.3">
      <c r="A2031" s="8" t="s">
        <v>337</v>
      </c>
      <c r="B2031" s="7" t="str">
        <f>_xlfn.XLOOKUP(A2031,'Customer Names'!E2031:E4365,'Customer Names'!H2031:H4365)</f>
        <v>Ishaq</v>
      </c>
      <c r="C2031" s="7">
        <v>34.865000000000002</v>
      </c>
      <c r="D2031" s="7" t="str">
        <f>_xlfn.XLOOKUP(A2031,'Medical Examinations'!J2031:J4365,'Medical Examinations'!M2031:M4365)</f>
        <v>No</v>
      </c>
      <c r="E2031" s="7" t="str">
        <f>_xlfn.XLOOKUP(A2031,'Medical Examinations'!J2031:J4365,'Medical Examinations'!N2031:N4365)</f>
        <v>No</v>
      </c>
      <c r="F2031" s="7" t="str">
        <f>_xlfn.XLOOKUP(A2031,'Medical Examinations'!J2031:J4365,'Medical Examinations'!O2031:O4365)</f>
        <v>No</v>
      </c>
      <c r="G2031" s="7">
        <v>0</v>
      </c>
      <c r="H2031" s="7" t="str">
        <f>_xlfn.XLOOKUP(A2031,'Medical Examinations'!J2031:J4365,'Medical Examinations'!Q2031:Q4365)</f>
        <v>No</v>
      </c>
      <c r="I2031" s="7" t="str">
        <f>_xlfn.XLOOKUP(A2031,'Medical Examinations'!J2031:J4365,'Medical Examinations'!S2031:S4365)</f>
        <v>Obesity</v>
      </c>
      <c r="J2031" s="7" t="str">
        <f>_xlfn.XLOOKUP(A2031,'Hospitalisation Details'!$K$2:$K$2344,'Hospitalisation Details'!$V$2:$V$2344,0)</f>
        <v>1-Nov-1999</v>
      </c>
      <c r="K2031" s="24">
        <f>_xlfn.XLOOKUP(A2031,'Hospitalisation Details'!$K$2:$K$2344,'Hospitalisation Details'!$P$2:$P$2344,0)</f>
        <v>2899.49</v>
      </c>
      <c r="L2031" s="24" t="str">
        <f>_xlfn.XLOOKUP(A2031,'Hospitalisation Details'!$K$2:$K$2344,'Hospitalisation Details'!$Q$2:$Q$2344,0)</f>
        <v>tier - 2</v>
      </c>
      <c r="M2031" s="5" t="str">
        <f>_xlfn.XLOOKUP(A2031,'Hospitalisation Details'!$K$2:$K$2344,'Hospitalisation Details'!$R$2:$R$2344,0)</f>
        <v>tier - 2</v>
      </c>
      <c r="N2031" s="5" t="str">
        <f>_xlfn.XLOOKUP(A2031,'Hospitalisation Details'!$K$2:$K$2344,'Hospitalisation Details'!$S$2:$S$2344,0)</f>
        <v>R1024</v>
      </c>
    </row>
    <row r="2032" spans="1:14" ht="15.6" x14ac:dyDescent="0.3">
      <c r="A2032" s="8" t="s">
        <v>336</v>
      </c>
      <c r="B2032" s="7" t="str">
        <f>_xlfn.XLOOKUP(A2032,'Customer Names'!E2032:E4366,'Customer Names'!H2032:H4366)</f>
        <v>Wiles</v>
      </c>
      <c r="C2032" s="7">
        <v>28.12</v>
      </c>
      <c r="D2032" s="7" t="str">
        <f>_xlfn.XLOOKUP(A2032,'Medical Examinations'!J2032:J4366,'Medical Examinations'!M2032:M4366)</f>
        <v>Yes</v>
      </c>
      <c r="E2032" s="7" t="str">
        <f>_xlfn.XLOOKUP(A2032,'Medical Examinations'!J2032:J4366,'Medical Examinations'!N2032:N4366)</f>
        <v>yes</v>
      </c>
      <c r="F2032" s="7" t="str">
        <f>_xlfn.XLOOKUP(A2032,'Medical Examinations'!J2032:J4366,'Medical Examinations'!O2032:O4366)</f>
        <v>No</v>
      </c>
      <c r="G2032" s="7">
        <v>2</v>
      </c>
      <c r="H2032" s="7" t="str">
        <f>_xlfn.XLOOKUP(A2032,'Medical Examinations'!J2032:J4366,'Medical Examinations'!Q2032:Q4366)</f>
        <v>No</v>
      </c>
      <c r="I2032" s="7" t="str">
        <f>_xlfn.XLOOKUP(A2032,'Medical Examinations'!J2032:J4366,'Medical Examinations'!S2032:S4366)</f>
        <v>Over Weight</v>
      </c>
      <c r="J2032" s="7" t="str">
        <f>_xlfn.XLOOKUP(A2032,'Hospitalisation Details'!$K$2:$K$2344,'Hospitalisation Details'!$V$2:$V$2344,0)</f>
        <v>14-Jul-2000</v>
      </c>
      <c r="K2032" s="24">
        <f>_xlfn.XLOOKUP(A2032,'Hospitalisation Details'!$K$2:$K$2344,'Hospitalisation Details'!$P$2:$P$2344,0)</f>
        <v>2897.46</v>
      </c>
      <c r="L2032" s="24" t="str">
        <f>_xlfn.XLOOKUP(A2032,'Hospitalisation Details'!$K$2:$K$2344,'Hospitalisation Details'!$Q$2:$Q$2344,0)</f>
        <v>tier - 2</v>
      </c>
      <c r="M2032" s="5" t="str">
        <f>_xlfn.XLOOKUP(A2032,'Hospitalisation Details'!$K$2:$K$2344,'Hospitalisation Details'!$R$2:$R$2344,0)</f>
        <v>tier - 1</v>
      </c>
      <c r="N2032" s="5" t="str">
        <f>_xlfn.XLOOKUP(A2032,'Hospitalisation Details'!$K$2:$K$2344,'Hospitalisation Details'!$S$2:$S$2344,0)</f>
        <v>R1012</v>
      </c>
    </row>
    <row r="2033" spans="1:14" ht="15.6" x14ac:dyDescent="0.3">
      <c r="A2033" s="8" t="s">
        <v>335</v>
      </c>
      <c r="B2033" s="7" t="str">
        <f>_xlfn.XLOOKUP(A2033,'Customer Names'!E2033:E4367,'Customer Names'!H2033:H4367)</f>
        <v>Roberts</v>
      </c>
      <c r="C2033" s="7">
        <v>29.45</v>
      </c>
      <c r="D2033" s="7" t="str">
        <f>_xlfn.XLOOKUP(A2033,'Medical Examinations'!J2033:J4367,'Medical Examinations'!M2033:M4367)</f>
        <v>Yes</v>
      </c>
      <c r="E2033" s="7" t="str">
        <f>_xlfn.XLOOKUP(A2033,'Medical Examinations'!J2033:J4367,'Medical Examinations'!N2033:N4367)</f>
        <v>No</v>
      </c>
      <c r="F2033" s="7" t="str">
        <f>_xlfn.XLOOKUP(A2033,'Medical Examinations'!J2033:J4367,'Medical Examinations'!O2033:O4367)</f>
        <v>No</v>
      </c>
      <c r="G2033" s="7">
        <v>0</v>
      </c>
      <c r="H2033" s="7" t="str">
        <f>_xlfn.XLOOKUP(A2033,'Medical Examinations'!J2033:J4367,'Medical Examinations'!Q2033:Q4367)</f>
        <v>No</v>
      </c>
      <c r="I2033" s="7" t="str">
        <f>_xlfn.XLOOKUP(A2033,'Medical Examinations'!J2033:J4367,'Medical Examinations'!S2033:S4367)</f>
        <v>Over Weight</v>
      </c>
      <c r="J2033" s="7" t="str">
        <f>_xlfn.XLOOKUP(A2033,'Hospitalisation Details'!$K$2:$K$2344,'Hospitalisation Details'!$V$2:$V$2344,0)</f>
        <v>21-Jun-1996</v>
      </c>
      <c r="K2033" s="24">
        <f>_xlfn.XLOOKUP(A2033,'Hospitalisation Details'!$K$2:$K$2344,'Hospitalisation Details'!$P$2:$P$2344,0)</f>
        <v>2897.32</v>
      </c>
      <c r="L2033" s="24" t="str">
        <f>_xlfn.XLOOKUP(A2033,'Hospitalisation Details'!$K$2:$K$2344,'Hospitalisation Details'!$Q$2:$Q$2344,0)</f>
        <v>tier - 3</v>
      </c>
      <c r="M2033" s="5" t="str">
        <f>_xlfn.XLOOKUP(A2033,'Hospitalisation Details'!$K$2:$K$2344,'Hospitalisation Details'!$R$2:$R$2344,0)</f>
        <v>tier - 3</v>
      </c>
      <c r="N2033" s="5" t="str">
        <f>_xlfn.XLOOKUP(A2033,'Hospitalisation Details'!$K$2:$K$2344,'Hospitalisation Details'!$S$2:$S$2344,0)</f>
        <v>R1016</v>
      </c>
    </row>
    <row r="2034" spans="1:14" ht="15.6" x14ac:dyDescent="0.3">
      <c r="A2034" s="8" t="s">
        <v>334</v>
      </c>
      <c r="B2034" s="7" t="str">
        <f>_xlfn.XLOOKUP(A2034,'Customer Names'!E2034:E4368,'Customer Names'!H2034:H4368)</f>
        <v>Serafini</v>
      </c>
      <c r="C2034" s="7">
        <v>27.94</v>
      </c>
      <c r="D2034" s="7" t="str">
        <f>_xlfn.XLOOKUP(A2034,'Medical Examinations'!J2034:J4368,'Medical Examinations'!M2034:M4368)</f>
        <v>No</v>
      </c>
      <c r="E2034" s="7" t="str">
        <f>_xlfn.XLOOKUP(A2034,'Medical Examinations'!J2034:J4368,'Medical Examinations'!N2034:N4368)</f>
        <v>No</v>
      </c>
      <c r="F2034" s="7" t="str">
        <f>_xlfn.XLOOKUP(A2034,'Medical Examinations'!J2034:J4368,'Medical Examinations'!O2034:O4368)</f>
        <v>Yes</v>
      </c>
      <c r="G2034" s="7">
        <v>1</v>
      </c>
      <c r="H2034" s="7" t="str">
        <f>_xlfn.XLOOKUP(A2034,'Medical Examinations'!J2034:J4368,'Medical Examinations'!Q2034:Q4368)</f>
        <v>No</v>
      </c>
      <c r="I2034" s="7" t="str">
        <f>_xlfn.XLOOKUP(A2034,'Medical Examinations'!J2034:J4368,'Medical Examinations'!S2034:S4368)</f>
        <v>Over Weight</v>
      </c>
      <c r="J2034" s="7" t="str">
        <f>_xlfn.XLOOKUP(A2034,'Hospitalisation Details'!$K$2:$K$2344,'Hospitalisation Details'!$V$2:$V$2344,0)</f>
        <v>12-Aug-1993</v>
      </c>
      <c r="K2034" s="24">
        <f>_xlfn.XLOOKUP(A2034,'Hospitalisation Details'!$K$2:$K$2344,'Hospitalisation Details'!$P$2:$P$2344,0)</f>
        <v>2867.12</v>
      </c>
      <c r="L2034" s="24" t="str">
        <f>_xlfn.XLOOKUP(A2034,'Hospitalisation Details'!$K$2:$K$2344,'Hospitalisation Details'!$Q$2:$Q$2344,0)</f>
        <v>tier - 1</v>
      </c>
      <c r="M2034" s="5" t="str">
        <f>_xlfn.XLOOKUP(A2034,'Hospitalisation Details'!$K$2:$K$2344,'Hospitalisation Details'!$R$2:$R$2344,0)</f>
        <v>tier - 3</v>
      </c>
      <c r="N2034" s="5" t="str">
        <f>_xlfn.XLOOKUP(A2034,'Hospitalisation Details'!$K$2:$K$2344,'Hospitalisation Details'!$S$2:$S$2344,0)</f>
        <v>R1013</v>
      </c>
    </row>
    <row r="2035" spans="1:14" ht="15.6" x14ac:dyDescent="0.3">
      <c r="A2035" s="8" t="s">
        <v>333</v>
      </c>
      <c r="B2035" s="7" t="str">
        <f>_xlfn.XLOOKUP(A2035,'Customer Names'!E2035:E4369,'Customer Names'!H2035:H4369)</f>
        <v>Button</v>
      </c>
      <c r="C2035" s="7">
        <v>27.2</v>
      </c>
      <c r="D2035" s="7" t="str">
        <f>_xlfn.XLOOKUP(A2035,'Medical Examinations'!J2035:J4369,'Medical Examinations'!M2035:M4369)</f>
        <v>No</v>
      </c>
      <c r="E2035" s="7" t="str">
        <f>_xlfn.XLOOKUP(A2035,'Medical Examinations'!J2035:J4369,'Medical Examinations'!N2035:N4369)</f>
        <v>No</v>
      </c>
      <c r="F2035" s="7" t="str">
        <f>_xlfn.XLOOKUP(A2035,'Medical Examinations'!J2035:J4369,'Medical Examinations'!O2035:O4369)</f>
        <v>Yes</v>
      </c>
      <c r="G2035" s="7">
        <v>1</v>
      </c>
      <c r="H2035" s="7" t="str">
        <f>_xlfn.XLOOKUP(A2035,'Medical Examinations'!J2035:J4369,'Medical Examinations'!Q2035:Q4369)</f>
        <v>No</v>
      </c>
      <c r="I2035" s="7" t="str">
        <f>_xlfn.XLOOKUP(A2035,'Medical Examinations'!J2035:J4369,'Medical Examinations'!S2035:S4369)</f>
        <v>Over Weight</v>
      </c>
      <c r="J2035" s="7" t="str">
        <f>_xlfn.XLOOKUP(A2035,'Hospitalisation Details'!$K$2:$K$2344,'Hospitalisation Details'!$V$2:$V$2344,0)</f>
        <v>1-Nov-1993</v>
      </c>
      <c r="K2035" s="24">
        <f>_xlfn.XLOOKUP(A2035,'Hospitalisation Details'!$K$2:$K$2344,'Hospitalisation Details'!$P$2:$P$2344,0)</f>
        <v>2866.09</v>
      </c>
      <c r="L2035" s="24" t="str">
        <f>_xlfn.XLOOKUP(A2035,'Hospitalisation Details'!$K$2:$K$2344,'Hospitalisation Details'!$Q$2:$Q$2344,0)</f>
        <v>tier - 3</v>
      </c>
      <c r="M2035" s="5" t="str">
        <f>_xlfn.XLOOKUP(A2035,'Hospitalisation Details'!$K$2:$K$2344,'Hospitalisation Details'!$R$2:$R$2344,0)</f>
        <v>tier - 3</v>
      </c>
      <c r="N2035" s="5" t="str">
        <f>_xlfn.XLOOKUP(A2035,'Hospitalisation Details'!$K$2:$K$2344,'Hospitalisation Details'!$S$2:$S$2344,0)</f>
        <v>R1011</v>
      </c>
    </row>
    <row r="2036" spans="1:14" ht="15.6" x14ac:dyDescent="0.3">
      <c r="A2036" s="8" t="s">
        <v>332</v>
      </c>
      <c r="B2036" s="7" t="str">
        <f>_xlfn.XLOOKUP(A2036,'Customer Names'!E2036:E4370,'Customer Names'!H2036:H4370)</f>
        <v>Gaal</v>
      </c>
      <c r="C2036" s="7">
        <v>33.344999999999999</v>
      </c>
      <c r="D2036" s="7" t="str">
        <f>_xlfn.XLOOKUP(A2036,'Medical Examinations'!J2036:J4370,'Medical Examinations'!M2036:M4370)</f>
        <v>No</v>
      </c>
      <c r="E2036" s="7" t="str">
        <f>_xlfn.XLOOKUP(A2036,'Medical Examinations'!J2036:J4370,'Medical Examinations'!N2036:N4370)</f>
        <v>No</v>
      </c>
      <c r="F2036" s="7" t="str">
        <f>_xlfn.XLOOKUP(A2036,'Medical Examinations'!J2036:J4370,'Medical Examinations'!O2036:O4370)</f>
        <v>No</v>
      </c>
      <c r="G2036" s="7">
        <v>1</v>
      </c>
      <c r="H2036" s="7" t="str">
        <f>_xlfn.XLOOKUP(A2036,'Medical Examinations'!J2036:J4370,'Medical Examinations'!Q2036:Q4370)</f>
        <v>No</v>
      </c>
      <c r="I2036" s="7" t="str">
        <f>_xlfn.XLOOKUP(A2036,'Medical Examinations'!J2036:J4370,'Medical Examinations'!S2036:S4370)</f>
        <v>Obesity</v>
      </c>
      <c r="J2036" s="7" t="str">
        <f>_xlfn.XLOOKUP(A2036,'Hospitalisation Details'!$K$2:$K$2344,'Hospitalisation Details'!$V$2:$V$2344,0)</f>
        <v>4-Sep-1998</v>
      </c>
      <c r="K2036" s="24">
        <f>_xlfn.XLOOKUP(A2036,'Hospitalisation Details'!$K$2:$K$2344,'Hospitalisation Details'!$P$2:$P$2344,0)</f>
        <v>2855.44</v>
      </c>
      <c r="L2036" s="24" t="str">
        <f>_xlfn.XLOOKUP(A2036,'Hospitalisation Details'!$K$2:$K$2344,'Hospitalisation Details'!$Q$2:$Q$2344,0)</f>
        <v>tier - 2</v>
      </c>
      <c r="M2036" s="5" t="str">
        <f>_xlfn.XLOOKUP(A2036,'Hospitalisation Details'!$K$2:$K$2344,'Hospitalisation Details'!$R$2:$R$2344,0)</f>
        <v>tier - 3</v>
      </c>
      <c r="N2036" s="5" t="str">
        <f>_xlfn.XLOOKUP(A2036,'Hospitalisation Details'!$K$2:$K$2344,'Hospitalisation Details'!$S$2:$S$2344,0)</f>
        <v>R1012</v>
      </c>
    </row>
    <row r="2037" spans="1:14" ht="15.6" x14ac:dyDescent="0.3">
      <c r="A2037" s="8" t="s">
        <v>331</v>
      </c>
      <c r="B2037" s="7" t="str">
        <f>_xlfn.XLOOKUP(A2037,'Customer Names'!E2037:E4371,'Customer Names'!H2037:H4371)</f>
        <v>Liptak</v>
      </c>
      <c r="C2037" s="7">
        <v>29.925000000000001</v>
      </c>
      <c r="D2037" s="7" t="str">
        <f>_xlfn.XLOOKUP(A2037,'Medical Examinations'!J2037:J4371,'Medical Examinations'!M2037:M4371)</f>
        <v>No</v>
      </c>
      <c r="E2037" s="7" t="str">
        <f>_xlfn.XLOOKUP(A2037,'Medical Examinations'!J2037:J4371,'Medical Examinations'!N2037:N4371)</f>
        <v>No</v>
      </c>
      <c r="F2037" s="7" t="str">
        <f>_xlfn.XLOOKUP(A2037,'Medical Examinations'!J2037:J4371,'Medical Examinations'!O2037:O4371)</f>
        <v>No</v>
      </c>
      <c r="G2037" s="7">
        <v>1</v>
      </c>
      <c r="H2037" s="7" t="str">
        <f>_xlfn.XLOOKUP(A2037,'Medical Examinations'!J2037:J4371,'Medical Examinations'!Q2037:Q4371)</f>
        <v>No</v>
      </c>
      <c r="I2037" s="7" t="str">
        <f>_xlfn.XLOOKUP(A2037,'Medical Examinations'!J2037:J4371,'Medical Examinations'!S2037:S4371)</f>
        <v>Over Weight</v>
      </c>
      <c r="J2037" s="7" t="str">
        <f>_xlfn.XLOOKUP(A2037,'Hospitalisation Details'!$K$2:$K$2344,'Hospitalisation Details'!$V$2:$V$2344,0)</f>
        <v>17-Jun-1998</v>
      </c>
      <c r="K2037" s="24">
        <f>_xlfn.XLOOKUP(A2037,'Hospitalisation Details'!$K$2:$K$2344,'Hospitalisation Details'!$P$2:$P$2344,0)</f>
        <v>2850.68</v>
      </c>
      <c r="L2037" s="24" t="str">
        <f>_xlfn.XLOOKUP(A2037,'Hospitalisation Details'!$K$2:$K$2344,'Hospitalisation Details'!$Q$2:$Q$2344,0)</f>
        <v>tier - 2</v>
      </c>
      <c r="M2037" s="5" t="str">
        <f>_xlfn.XLOOKUP(A2037,'Hospitalisation Details'!$K$2:$K$2344,'Hospitalisation Details'!$R$2:$R$2344,0)</f>
        <v>tier - 3</v>
      </c>
      <c r="N2037" s="5" t="str">
        <f>_xlfn.XLOOKUP(A2037,'Hospitalisation Details'!$K$2:$K$2344,'Hospitalisation Details'!$S$2:$S$2344,0)</f>
        <v>R1012</v>
      </c>
    </row>
    <row r="2038" spans="1:14" ht="15.6" x14ac:dyDescent="0.3">
      <c r="A2038" s="8" t="s">
        <v>330</v>
      </c>
      <c r="B2038" s="7" t="str">
        <f>_xlfn.XLOOKUP(A2038,'Customer Names'!E2038:E4372,'Customer Names'!H2038:H4372)</f>
        <v>Kellam</v>
      </c>
      <c r="C2038" s="7">
        <v>24.225000000000001</v>
      </c>
      <c r="D2038" s="7" t="str">
        <f>_xlfn.XLOOKUP(A2038,'Medical Examinations'!J2038:J4372,'Medical Examinations'!M2038:M4372)</f>
        <v>No</v>
      </c>
      <c r="E2038" s="7" t="str">
        <f>_xlfn.XLOOKUP(A2038,'Medical Examinations'!J2038:J4372,'Medical Examinations'!N2038:N4372)</f>
        <v>No</v>
      </c>
      <c r="F2038" s="7" t="str">
        <f>_xlfn.XLOOKUP(A2038,'Medical Examinations'!J2038:J4372,'Medical Examinations'!O2038:O4372)</f>
        <v>No</v>
      </c>
      <c r="G2038" s="7">
        <v>1</v>
      </c>
      <c r="H2038" s="7" t="str">
        <f>_xlfn.XLOOKUP(A2038,'Medical Examinations'!J2038:J4372,'Medical Examinations'!Q2038:Q4372)</f>
        <v>No</v>
      </c>
      <c r="I2038" s="7" t="str">
        <f>_xlfn.XLOOKUP(A2038,'Medical Examinations'!J2038:J4372,'Medical Examinations'!S2038:S4372)</f>
        <v>Normal Weight</v>
      </c>
      <c r="J2038" s="7" t="str">
        <f>_xlfn.XLOOKUP(A2038,'Hospitalisation Details'!$K$2:$K$2344,'Hospitalisation Details'!$V$2:$V$2344,0)</f>
        <v>15-Nov-1998</v>
      </c>
      <c r="K2038" s="24">
        <f>_xlfn.XLOOKUP(A2038,'Hospitalisation Details'!$K$2:$K$2344,'Hospitalisation Details'!$P$2:$P$2344,0)</f>
        <v>2842.76</v>
      </c>
      <c r="L2038" s="24" t="str">
        <f>_xlfn.XLOOKUP(A2038,'Hospitalisation Details'!$K$2:$K$2344,'Hospitalisation Details'!$Q$2:$Q$2344,0)</f>
        <v>tier - 2</v>
      </c>
      <c r="M2038" s="5" t="str">
        <f>_xlfn.XLOOKUP(A2038,'Hospitalisation Details'!$K$2:$K$2344,'Hospitalisation Details'!$R$2:$R$2344,0)</f>
        <v>tier - 3</v>
      </c>
      <c r="N2038" s="5" t="str">
        <f>_xlfn.XLOOKUP(A2038,'Hospitalisation Details'!$K$2:$K$2344,'Hospitalisation Details'!$S$2:$S$2344,0)</f>
        <v>R1012</v>
      </c>
    </row>
    <row r="2039" spans="1:14" ht="15.6" x14ac:dyDescent="0.3">
      <c r="A2039" s="8" t="s">
        <v>329</v>
      </c>
      <c r="B2039" s="7" t="str">
        <f>_xlfn.XLOOKUP(A2039,'Customer Names'!E2039:E4373,'Customer Names'!H2039:H4373)</f>
        <v>Gordon</v>
      </c>
      <c r="C2039" s="7">
        <v>29.68</v>
      </c>
      <c r="D2039" s="7" t="str">
        <f>_xlfn.XLOOKUP(A2039,'Medical Examinations'!J2039:J4373,'Medical Examinations'!M2039:M4373)</f>
        <v>No</v>
      </c>
      <c r="E2039" s="7" t="str">
        <f>_xlfn.XLOOKUP(A2039,'Medical Examinations'!J2039:J4373,'Medical Examinations'!N2039:N4373)</f>
        <v>yes</v>
      </c>
      <c r="F2039" s="7" t="str">
        <f>_xlfn.XLOOKUP(A2039,'Medical Examinations'!J2039:J4373,'Medical Examinations'!O2039:O4373)</f>
        <v>No</v>
      </c>
      <c r="G2039" s="7">
        <v>1</v>
      </c>
      <c r="H2039" s="7" t="str">
        <f>_xlfn.XLOOKUP(A2039,'Medical Examinations'!J2039:J4373,'Medical Examinations'!Q2039:Q4373)</f>
        <v>No</v>
      </c>
      <c r="I2039" s="7" t="str">
        <f>_xlfn.XLOOKUP(A2039,'Medical Examinations'!J2039:J4373,'Medical Examinations'!S2039:S4373)</f>
        <v>Over Weight</v>
      </c>
      <c r="J2039" s="7" t="str">
        <f>_xlfn.XLOOKUP(A2039,'Hospitalisation Details'!$K$2:$K$2344,'Hospitalisation Details'!$V$2:$V$2344,0)</f>
        <v>1-Oct-2000</v>
      </c>
      <c r="K2039" s="24">
        <f>_xlfn.XLOOKUP(A2039,'Hospitalisation Details'!$K$2:$K$2344,'Hospitalisation Details'!$P$2:$P$2344,0)</f>
        <v>2819.51</v>
      </c>
      <c r="L2039" s="24" t="str">
        <f>_xlfn.XLOOKUP(A2039,'Hospitalisation Details'!$K$2:$K$2344,'Hospitalisation Details'!$Q$2:$Q$2344,0)</f>
        <v>tier - 2</v>
      </c>
      <c r="M2039" s="5" t="str">
        <f>_xlfn.XLOOKUP(A2039,'Hospitalisation Details'!$K$2:$K$2344,'Hospitalisation Details'!$R$2:$R$2344,0)</f>
        <v>tier - 3</v>
      </c>
      <c r="N2039" s="5" t="str">
        <f>_xlfn.XLOOKUP(A2039,'Hospitalisation Details'!$K$2:$K$2344,'Hospitalisation Details'!$S$2:$S$2344,0)</f>
        <v>R1011</v>
      </c>
    </row>
    <row r="2040" spans="1:14" ht="15.6" x14ac:dyDescent="0.3">
      <c r="A2040" s="8" t="s">
        <v>328</v>
      </c>
      <c r="B2040" s="7" t="str">
        <f>_xlfn.XLOOKUP(A2040,'Customer Names'!E2040:E4374,'Customer Names'!H2040:H4374)</f>
        <v>Hyland</v>
      </c>
      <c r="C2040" s="7">
        <v>20.614999999999998</v>
      </c>
      <c r="D2040" s="7" t="str">
        <f>_xlfn.XLOOKUP(A2040,'Medical Examinations'!J2040:J4374,'Medical Examinations'!M2040:M4374)</f>
        <v>No</v>
      </c>
      <c r="E2040" s="7" t="str">
        <f>_xlfn.XLOOKUP(A2040,'Medical Examinations'!J2040:J4374,'Medical Examinations'!N2040:N4374)</f>
        <v>No</v>
      </c>
      <c r="F2040" s="7" t="str">
        <f>_xlfn.XLOOKUP(A2040,'Medical Examinations'!J2040:J4374,'Medical Examinations'!O2040:O4374)</f>
        <v>Yes</v>
      </c>
      <c r="G2040" s="7">
        <v>1</v>
      </c>
      <c r="H2040" s="7" t="str">
        <f>_xlfn.XLOOKUP(A2040,'Medical Examinations'!J2040:J4374,'Medical Examinations'!Q2040:Q4374)</f>
        <v>No</v>
      </c>
      <c r="I2040" s="7" t="str">
        <f>_xlfn.XLOOKUP(A2040,'Medical Examinations'!J2040:J4374,'Medical Examinations'!S2040:S4374)</f>
        <v>Normal Weight</v>
      </c>
      <c r="J2040" s="7" t="str">
        <f>_xlfn.XLOOKUP(A2040,'Hospitalisation Details'!$K$2:$K$2344,'Hospitalisation Details'!$V$2:$V$2344,0)</f>
        <v>23-Sep-2003</v>
      </c>
      <c r="K2040" s="24">
        <f>_xlfn.XLOOKUP(A2040,'Hospitalisation Details'!$K$2:$K$2344,'Hospitalisation Details'!$P$2:$P$2344,0)</f>
        <v>2803.7</v>
      </c>
      <c r="L2040" s="24" t="str">
        <f>_xlfn.XLOOKUP(A2040,'Hospitalisation Details'!$K$2:$K$2344,'Hospitalisation Details'!$Q$2:$Q$2344,0)</f>
        <v>tier - 2</v>
      </c>
      <c r="M2040" s="5" t="str">
        <f>_xlfn.XLOOKUP(A2040,'Hospitalisation Details'!$K$2:$K$2344,'Hospitalisation Details'!$R$2:$R$2344,0)</f>
        <v>tier - 1</v>
      </c>
      <c r="N2040" s="5" t="str">
        <f>_xlfn.XLOOKUP(A2040,'Hospitalisation Details'!$K$2:$K$2344,'Hospitalisation Details'!$S$2:$S$2344,0)</f>
        <v>R1012</v>
      </c>
    </row>
    <row r="2041" spans="1:14" ht="15.6" x14ac:dyDescent="0.3">
      <c r="A2041" s="8" t="s">
        <v>327</v>
      </c>
      <c r="B2041" s="7" t="str">
        <f>_xlfn.XLOOKUP(A2041,'Customer Names'!E2041:E4375,'Customer Names'!H2041:H4375)</f>
        <v>Wagoner</v>
      </c>
      <c r="C2041" s="7">
        <v>32.119999999999997</v>
      </c>
      <c r="D2041" s="7" t="str">
        <f>_xlfn.XLOOKUP(A2041,'Medical Examinations'!J2041:J4375,'Medical Examinations'!M2041:M4375)</f>
        <v>No</v>
      </c>
      <c r="E2041" s="7" t="str">
        <f>_xlfn.XLOOKUP(A2041,'Medical Examinations'!J2041:J4375,'Medical Examinations'!N2041:N4375)</f>
        <v>yes</v>
      </c>
      <c r="F2041" s="7" t="str">
        <f>_xlfn.XLOOKUP(A2041,'Medical Examinations'!J2041:J4375,'Medical Examinations'!O2041:O4375)</f>
        <v>No</v>
      </c>
      <c r="G2041" s="7">
        <v>1</v>
      </c>
      <c r="H2041" s="7" t="str">
        <f>_xlfn.XLOOKUP(A2041,'Medical Examinations'!J2041:J4375,'Medical Examinations'!Q2041:Q4375)</f>
        <v>No</v>
      </c>
      <c r="I2041" s="7" t="str">
        <f>_xlfn.XLOOKUP(A2041,'Medical Examinations'!J2041:J4375,'Medical Examinations'!S2041:S4375)</f>
        <v>Obesity</v>
      </c>
      <c r="J2041" s="7" t="str">
        <f>_xlfn.XLOOKUP(A2041,'Hospitalisation Details'!$K$2:$K$2344,'Hospitalisation Details'!$V$2:$V$2344,0)</f>
        <v>4-Aug-2004</v>
      </c>
      <c r="K2041" s="24">
        <f>_xlfn.XLOOKUP(A2041,'Hospitalisation Details'!$K$2:$K$2344,'Hospitalisation Details'!$P$2:$P$2344,0)</f>
        <v>2801.26</v>
      </c>
      <c r="L2041" s="24" t="str">
        <f>_xlfn.XLOOKUP(A2041,'Hospitalisation Details'!$K$2:$K$2344,'Hospitalisation Details'!$Q$2:$Q$2344,0)</f>
        <v>tier - 2</v>
      </c>
      <c r="M2041" s="5" t="str">
        <f>_xlfn.XLOOKUP(A2041,'Hospitalisation Details'!$K$2:$K$2344,'Hospitalisation Details'!$R$2:$R$2344,0)</f>
        <v>tier - 3</v>
      </c>
      <c r="N2041" s="5" t="str">
        <f>_xlfn.XLOOKUP(A2041,'Hospitalisation Details'!$K$2:$K$2344,'Hospitalisation Details'!$S$2:$S$2344,0)</f>
        <v>R1013</v>
      </c>
    </row>
    <row r="2042" spans="1:14" ht="15.6" x14ac:dyDescent="0.3">
      <c r="A2042" s="8" t="s">
        <v>326</v>
      </c>
      <c r="B2042" s="7" t="str">
        <f>_xlfn.XLOOKUP(A2042,'Customer Names'!E2042:E4376,'Customer Names'!H2042:H4376)</f>
        <v>Thomas</v>
      </c>
      <c r="C2042" s="7">
        <v>27.36</v>
      </c>
      <c r="D2042" s="7" t="str">
        <f>_xlfn.XLOOKUP(A2042,'Medical Examinations'!J2042:J4376,'Medical Examinations'!M2042:M4376)</f>
        <v>No</v>
      </c>
      <c r="E2042" s="7" t="str">
        <f>_xlfn.XLOOKUP(A2042,'Medical Examinations'!J2042:J4376,'Medical Examinations'!N2042:N4376)</f>
        <v>No</v>
      </c>
      <c r="F2042" s="7" t="str">
        <f>_xlfn.XLOOKUP(A2042,'Medical Examinations'!J2042:J4376,'Medical Examinations'!O2042:O4376)</f>
        <v>No</v>
      </c>
      <c r="G2042" s="7">
        <v>0</v>
      </c>
      <c r="H2042" s="7" t="str">
        <f>_xlfn.XLOOKUP(A2042,'Medical Examinations'!J2042:J4376,'Medical Examinations'!Q2042:Q4376)</f>
        <v>No</v>
      </c>
      <c r="I2042" s="7" t="str">
        <f>_xlfn.XLOOKUP(A2042,'Medical Examinations'!J2042:J4376,'Medical Examinations'!S2042:S4376)</f>
        <v>Over Weight</v>
      </c>
      <c r="J2042" s="7" t="str">
        <f>_xlfn.XLOOKUP(A2042,'Hospitalisation Details'!$K$2:$K$2344,'Hospitalisation Details'!$V$2:$V$2344,0)</f>
        <v>24-Dec-1999</v>
      </c>
      <c r="K2042" s="24">
        <f>_xlfn.XLOOKUP(A2042,'Hospitalisation Details'!$K$2:$K$2344,'Hospitalisation Details'!$P$2:$P$2344,0)</f>
        <v>2789.06</v>
      </c>
      <c r="L2042" s="24" t="str">
        <f>_xlfn.XLOOKUP(A2042,'Hospitalisation Details'!$K$2:$K$2344,'Hospitalisation Details'!$Q$2:$Q$2344,0)</f>
        <v>tier - 2</v>
      </c>
      <c r="M2042" s="5" t="str">
        <f>_xlfn.XLOOKUP(A2042,'Hospitalisation Details'!$K$2:$K$2344,'Hospitalisation Details'!$R$2:$R$2344,0)</f>
        <v>tier - 3</v>
      </c>
      <c r="N2042" s="5" t="str">
        <f>_xlfn.XLOOKUP(A2042,'Hospitalisation Details'!$K$2:$K$2344,'Hospitalisation Details'!$S$2:$S$2344,0)</f>
        <v>R1012</v>
      </c>
    </row>
    <row r="2043" spans="1:14" ht="15.6" x14ac:dyDescent="0.3">
      <c r="A2043" s="8" t="s">
        <v>325</v>
      </c>
      <c r="B2043" s="7" t="str">
        <f>_xlfn.XLOOKUP(A2043,'Customer Names'!E2043:E4377,'Customer Names'!H2043:H4377)</f>
        <v>Goffi</v>
      </c>
      <c r="C2043" s="7">
        <v>17.385000000000002</v>
      </c>
      <c r="D2043" s="7" t="str">
        <f>_xlfn.XLOOKUP(A2043,'Medical Examinations'!J2043:J4377,'Medical Examinations'!M2043:M4377)</f>
        <v>No</v>
      </c>
      <c r="E2043" s="7" t="str">
        <f>_xlfn.XLOOKUP(A2043,'Medical Examinations'!J2043:J4377,'Medical Examinations'!N2043:N4377)</f>
        <v>No</v>
      </c>
      <c r="F2043" s="7" t="str">
        <f>_xlfn.XLOOKUP(A2043,'Medical Examinations'!J2043:J4377,'Medical Examinations'!O2043:O4377)</f>
        <v>No</v>
      </c>
      <c r="G2043" s="7">
        <v>0</v>
      </c>
      <c r="H2043" s="7" t="str">
        <f>_xlfn.XLOOKUP(A2043,'Medical Examinations'!J2043:J4377,'Medical Examinations'!Q2043:Q4377)</f>
        <v>No</v>
      </c>
      <c r="I2043" s="7" t="str">
        <f>_xlfn.XLOOKUP(A2043,'Medical Examinations'!J2043:J4377,'Medical Examinations'!S2043:S4377)</f>
        <v>Under Weight</v>
      </c>
      <c r="J2043" s="7" t="str">
        <f>_xlfn.XLOOKUP(A2043,'Hospitalisation Details'!$K$2:$K$2344,'Hospitalisation Details'!$V$2:$V$2344,0)</f>
        <v>29-Aug-1999</v>
      </c>
      <c r="K2043" s="24">
        <f>_xlfn.XLOOKUP(A2043,'Hospitalisation Details'!$K$2:$K$2344,'Hospitalisation Details'!$P$2:$P$2344,0)</f>
        <v>2775.19</v>
      </c>
      <c r="L2043" s="24" t="str">
        <f>_xlfn.XLOOKUP(A2043,'Hospitalisation Details'!$K$2:$K$2344,'Hospitalisation Details'!$Q$2:$Q$2344,0)</f>
        <v>tier - 2</v>
      </c>
      <c r="M2043" s="5" t="str">
        <f>_xlfn.XLOOKUP(A2043,'Hospitalisation Details'!$K$2:$K$2344,'Hospitalisation Details'!$R$2:$R$2344,0)</f>
        <v>tier - 1</v>
      </c>
      <c r="N2043" s="5" t="str">
        <f>_xlfn.XLOOKUP(A2043,'Hospitalisation Details'!$K$2:$K$2344,'Hospitalisation Details'!$S$2:$S$2344,0)</f>
        <v>R1012</v>
      </c>
    </row>
    <row r="2044" spans="1:14" ht="15.6" x14ac:dyDescent="0.3">
      <c r="A2044" s="8" t="s">
        <v>324</v>
      </c>
      <c r="B2044" s="7" t="str">
        <f>_xlfn.XLOOKUP(A2044,'Customer Names'!E2044:E4378,'Customer Names'!H2044:H4378)</f>
        <v>Salovaara</v>
      </c>
      <c r="C2044" s="7">
        <v>30.13</v>
      </c>
      <c r="D2044" s="7" t="str">
        <f>_xlfn.XLOOKUP(A2044,'Medical Examinations'!J2044:J4378,'Medical Examinations'!M2044:M4378)</f>
        <v>No</v>
      </c>
      <c r="E2044" s="7" t="str">
        <f>_xlfn.XLOOKUP(A2044,'Medical Examinations'!J2044:J4378,'Medical Examinations'!N2044:N4378)</f>
        <v>yes</v>
      </c>
      <c r="F2044" s="7" t="str">
        <f>_xlfn.XLOOKUP(A2044,'Medical Examinations'!J2044:J4378,'Medical Examinations'!O2044:O4378)</f>
        <v>No</v>
      </c>
      <c r="G2044" s="7">
        <v>1</v>
      </c>
      <c r="H2044" s="7" t="str">
        <f>_xlfn.XLOOKUP(A2044,'Medical Examinations'!J2044:J4378,'Medical Examinations'!Q2044:Q4378)</f>
        <v>No</v>
      </c>
      <c r="I2044" s="7" t="str">
        <f>_xlfn.XLOOKUP(A2044,'Medical Examinations'!J2044:J4378,'Medical Examinations'!S2044:S4378)</f>
        <v>Obesity</v>
      </c>
      <c r="J2044" s="7" t="str">
        <f>_xlfn.XLOOKUP(A2044,'Hospitalisation Details'!$K$2:$K$2344,'Hospitalisation Details'!$V$2:$V$2344,0)</f>
        <v>14-Nov-2004</v>
      </c>
      <c r="K2044" s="24">
        <f>_xlfn.XLOOKUP(A2044,'Hospitalisation Details'!$K$2:$K$2344,'Hospitalisation Details'!$P$2:$P$2344,0)</f>
        <v>2773.46</v>
      </c>
      <c r="L2044" s="24" t="str">
        <f>_xlfn.XLOOKUP(A2044,'Hospitalisation Details'!$K$2:$K$2344,'Hospitalisation Details'!$Q$2:$Q$2344,0)</f>
        <v>tier - 2</v>
      </c>
      <c r="M2044" s="5" t="str">
        <f>_xlfn.XLOOKUP(A2044,'Hospitalisation Details'!$K$2:$K$2344,'Hospitalisation Details'!$R$2:$R$2344,0)</f>
        <v>tier - 1</v>
      </c>
      <c r="N2044" s="5" t="str">
        <f>_xlfn.XLOOKUP(A2044,'Hospitalisation Details'!$K$2:$K$2344,'Hospitalisation Details'!$S$2:$S$2344,0)</f>
        <v>R1021</v>
      </c>
    </row>
    <row r="2045" spans="1:14" ht="15.6" x14ac:dyDescent="0.3">
      <c r="A2045" s="8" t="s">
        <v>323</v>
      </c>
      <c r="B2045" s="7" t="str">
        <f>_xlfn.XLOOKUP(A2045,'Customer Names'!E2045:E4379,'Customer Names'!H2045:H4379)</f>
        <v>Reid</v>
      </c>
      <c r="C2045" s="7">
        <v>25.44</v>
      </c>
      <c r="D2045" s="7" t="str">
        <f>_xlfn.XLOOKUP(A2045,'Medical Examinations'!J2045:J4379,'Medical Examinations'!M2045:M4379)</f>
        <v>Yes</v>
      </c>
      <c r="E2045" s="7" t="str">
        <f>_xlfn.XLOOKUP(A2045,'Medical Examinations'!J2045:J4379,'Medical Examinations'!N2045:N4379)</f>
        <v>No</v>
      </c>
      <c r="F2045" s="7" t="str">
        <f>_xlfn.XLOOKUP(A2045,'Medical Examinations'!J2045:J4379,'Medical Examinations'!O2045:O4379)</f>
        <v>Yes</v>
      </c>
      <c r="G2045" s="7">
        <v>1</v>
      </c>
      <c r="H2045" s="7" t="str">
        <f>_xlfn.XLOOKUP(A2045,'Medical Examinations'!J2045:J4379,'Medical Examinations'!Q2045:Q4379)</f>
        <v>No</v>
      </c>
      <c r="I2045" s="7" t="str">
        <f>_xlfn.XLOOKUP(A2045,'Medical Examinations'!J2045:J4379,'Medical Examinations'!S2045:S4379)</f>
        <v>Over Weight</v>
      </c>
      <c r="J2045" s="7" t="str">
        <f>_xlfn.XLOOKUP(A2045,'Hospitalisation Details'!$K$2:$K$2344,'Hospitalisation Details'!$V$2:$V$2344,0)</f>
        <v>10-Aug-1997</v>
      </c>
      <c r="K2045" s="24">
        <f>_xlfn.XLOOKUP(A2045,'Hospitalisation Details'!$K$2:$K$2344,'Hospitalisation Details'!$P$2:$P$2344,0)</f>
        <v>2758.99</v>
      </c>
      <c r="L2045" s="24" t="str">
        <f>_xlfn.XLOOKUP(A2045,'Hospitalisation Details'!$K$2:$K$2344,'Hospitalisation Details'!$Q$2:$Q$2344,0)</f>
        <v>tier - 2</v>
      </c>
      <c r="M2045" s="5" t="str">
        <f>_xlfn.XLOOKUP(A2045,'Hospitalisation Details'!$K$2:$K$2344,'Hospitalisation Details'!$R$2:$R$2344,0)</f>
        <v>tier - 1</v>
      </c>
      <c r="N2045" s="5" t="str">
        <f>_xlfn.XLOOKUP(A2045,'Hospitalisation Details'!$K$2:$K$2344,'Hospitalisation Details'!$S$2:$S$2344,0)</f>
        <v>R1012</v>
      </c>
    </row>
    <row r="2046" spans="1:14" ht="15.6" x14ac:dyDescent="0.3">
      <c r="A2046" s="8" t="s">
        <v>322</v>
      </c>
      <c r="B2046" s="7" t="str">
        <f>_xlfn.XLOOKUP(A2046,'Customer Names'!E2046:E4380,'Customer Names'!H2046:H4380)</f>
        <v>Allan</v>
      </c>
      <c r="C2046" s="7">
        <v>39.805</v>
      </c>
      <c r="D2046" s="7" t="str">
        <f>_xlfn.XLOOKUP(A2046,'Medical Examinations'!J2046:J4380,'Medical Examinations'!M2046:M4380)</f>
        <v>No</v>
      </c>
      <c r="E2046" s="7" t="str">
        <f>_xlfn.XLOOKUP(A2046,'Medical Examinations'!J2046:J4380,'Medical Examinations'!N2046:N4380)</f>
        <v>yes</v>
      </c>
      <c r="F2046" s="7" t="str">
        <f>_xlfn.XLOOKUP(A2046,'Medical Examinations'!J2046:J4380,'Medical Examinations'!O2046:O4380)</f>
        <v>No</v>
      </c>
      <c r="G2046" s="7">
        <v>1</v>
      </c>
      <c r="H2046" s="7" t="str">
        <f>_xlfn.XLOOKUP(A2046,'Medical Examinations'!J2046:J4380,'Medical Examinations'!Q2046:Q4380)</f>
        <v>No</v>
      </c>
      <c r="I2046" s="7" t="str">
        <f>_xlfn.XLOOKUP(A2046,'Medical Examinations'!J2046:J4380,'Medical Examinations'!S2046:S4380)</f>
        <v>Obesity</v>
      </c>
      <c r="J2046" s="7" t="str">
        <f>_xlfn.XLOOKUP(A2046,'Hospitalisation Details'!$K$2:$K$2344,'Hospitalisation Details'!$V$2:$V$2344,0)</f>
        <v>11-Oct-2000</v>
      </c>
      <c r="K2046" s="24">
        <f>_xlfn.XLOOKUP(A2046,'Hospitalisation Details'!$K$2:$K$2344,'Hospitalisation Details'!$P$2:$P$2344,0)</f>
        <v>2755.02</v>
      </c>
      <c r="L2046" s="24" t="str">
        <f>_xlfn.XLOOKUP(A2046,'Hospitalisation Details'!$K$2:$K$2344,'Hospitalisation Details'!$Q$2:$Q$2344,0)</f>
        <v>tier - 2</v>
      </c>
      <c r="M2046" s="5" t="str">
        <f>_xlfn.XLOOKUP(A2046,'Hospitalisation Details'!$K$2:$K$2344,'Hospitalisation Details'!$R$2:$R$2344,0)</f>
        <v>tier - 1</v>
      </c>
      <c r="N2046" s="5" t="str">
        <f>_xlfn.XLOOKUP(A2046,'Hospitalisation Details'!$K$2:$K$2344,'Hospitalisation Details'!$S$2:$S$2344,0)</f>
        <v>R1024</v>
      </c>
    </row>
    <row r="2047" spans="1:14" ht="15.6" x14ac:dyDescent="0.3">
      <c r="A2047" s="8" t="s">
        <v>321</v>
      </c>
      <c r="B2047" s="7" t="str">
        <f>_xlfn.XLOOKUP(A2047,'Customer Names'!E2047:E4381,'Customer Names'!H2047:H4381)</f>
        <v>McLaughlin</v>
      </c>
      <c r="C2047" s="7">
        <v>30.4</v>
      </c>
      <c r="D2047" s="7" t="str">
        <f>_xlfn.XLOOKUP(A2047,'Medical Examinations'!J2047:J4381,'Medical Examinations'!M2047:M4381)</f>
        <v>Yes</v>
      </c>
      <c r="E2047" s="7" t="str">
        <f>_xlfn.XLOOKUP(A2047,'Medical Examinations'!J2047:J4381,'Medical Examinations'!N2047:N4381)</f>
        <v>yes</v>
      </c>
      <c r="F2047" s="7" t="str">
        <f>_xlfn.XLOOKUP(A2047,'Medical Examinations'!J2047:J4381,'Medical Examinations'!O2047:O4381)</f>
        <v>No</v>
      </c>
      <c r="G2047" s="7">
        <v>1</v>
      </c>
      <c r="H2047" s="7" t="str">
        <f>_xlfn.XLOOKUP(A2047,'Medical Examinations'!J2047:J4381,'Medical Examinations'!Q2047:Q4381)</f>
        <v>No</v>
      </c>
      <c r="I2047" s="7" t="str">
        <f>_xlfn.XLOOKUP(A2047,'Medical Examinations'!J2047:J4381,'Medical Examinations'!S2047:S4381)</f>
        <v>Obesity</v>
      </c>
      <c r="J2047" s="7" t="str">
        <f>_xlfn.XLOOKUP(A2047,'Hospitalisation Details'!$K$2:$K$2344,'Hospitalisation Details'!$V$2:$V$2344,0)</f>
        <v>3-Oct-2000</v>
      </c>
      <c r="K2047" s="24">
        <f>_xlfn.XLOOKUP(A2047,'Hospitalisation Details'!$K$2:$K$2344,'Hospitalisation Details'!$P$2:$P$2344,0)</f>
        <v>2741.95</v>
      </c>
      <c r="L2047" s="24" t="str">
        <f>_xlfn.XLOOKUP(A2047,'Hospitalisation Details'!$K$2:$K$2344,'Hospitalisation Details'!$Q$2:$Q$2344,0)</f>
        <v>tier - 2</v>
      </c>
      <c r="M2047" s="5" t="str">
        <f>_xlfn.XLOOKUP(A2047,'Hospitalisation Details'!$K$2:$K$2344,'Hospitalisation Details'!$R$2:$R$2344,0)</f>
        <v>tier - 3</v>
      </c>
      <c r="N2047" s="5" t="str">
        <f>_xlfn.XLOOKUP(A2047,'Hospitalisation Details'!$K$2:$K$2344,'Hospitalisation Details'!$S$2:$S$2344,0)</f>
        <v>R1024</v>
      </c>
    </row>
    <row r="2048" spans="1:14" ht="15.6" x14ac:dyDescent="0.3">
      <c r="A2048" s="8" t="s">
        <v>320</v>
      </c>
      <c r="B2048" s="7" t="str">
        <f>_xlfn.XLOOKUP(A2048,'Customer Names'!E2048:E4382,'Customer Names'!H2048:H4382)</f>
        <v>Lee</v>
      </c>
      <c r="C2048" s="7">
        <v>23.18</v>
      </c>
      <c r="D2048" s="7" t="str">
        <f>_xlfn.XLOOKUP(A2048,'Medical Examinations'!J2048:J4382,'Medical Examinations'!M2048:M4382)</f>
        <v>No</v>
      </c>
      <c r="E2048" s="7" t="str">
        <f>_xlfn.XLOOKUP(A2048,'Medical Examinations'!J2048:J4382,'Medical Examinations'!N2048:N4382)</f>
        <v>yes</v>
      </c>
      <c r="F2048" s="7" t="str">
        <f>_xlfn.XLOOKUP(A2048,'Medical Examinations'!J2048:J4382,'Medical Examinations'!O2048:O4382)</f>
        <v>No</v>
      </c>
      <c r="G2048" s="7">
        <v>1</v>
      </c>
      <c r="H2048" s="7" t="str">
        <f>_xlfn.XLOOKUP(A2048,'Medical Examinations'!J2048:J4382,'Medical Examinations'!Q2048:Q4382)</f>
        <v>No</v>
      </c>
      <c r="I2048" s="7" t="str">
        <f>_xlfn.XLOOKUP(A2048,'Medical Examinations'!J2048:J4382,'Medical Examinations'!S2048:S4382)</f>
        <v>Normal Weight</v>
      </c>
      <c r="J2048" s="7" t="str">
        <f>_xlfn.XLOOKUP(A2048,'Hospitalisation Details'!$K$2:$K$2344,'Hospitalisation Details'!$V$2:$V$2344,0)</f>
        <v>17-Dec-2000</v>
      </c>
      <c r="K2048" s="24">
        <f>_xlfn.XLOOKUP(A2048,'Hospitalisation Details'!$K$2:$K$2344,'Hospitalisation Details'!$P$2:$P$2344,0)</f>
        <v>2731.91</v>
      </c>
      <c r="L2048" s="24" t="str">
        <f>_xlfn.XLOOKUP(A2048,'Hospitalisation Details'!$K$2:$K$2344,'Hospitalisation Details'!$Q$2:$Q$2344,0)</f>
        <v>tier - 2</v>
      </c>
      <c r="M2048" s="5" t="str">
        <f>_xlfn.XLOOKUP(A2048,'Hospitalisation Details'!$K$2:$K$2344,'Hospitalisation Details'!$R$2:$R$2344,0)</f>
        <v>tier - 3</v>
      </c>
      <c r="N2048" s="5" t="str">
        <f>_xlfn.XLOOKUP(A2048,'Hospitalisation Details'!$K$2:$K$2344,'Hospitalisation Details'!$S$2:$S$2344,0)</f>
        <v>R1024</v>
      </c>
    </row>
    <row r="2049" spans="1:14" ht="15.6" x14ac:dyDescent="0.3">
      <c r="A2049" s="8" t="s">
        <v>319</v>
      </c>
      <c r="B2049" s="7" t="str">
        <f>_xlfn.XLOOKUP(A2049,'Customer Names'!E2049:E4383,'Customer Names'!H2049:H4383)</f>
        <v>Tang</v>
      </c>
      <c r="C2049" s="7">
        <v>39.615000000000002</v>
      </c>
      <c r="D2049" s="7" t="str">
        <f>_xlfn.XLOOKUP(A2049,'Medical Examinations'!J2049:J4383,'Medical Examinations'!M2049:M4383)</f>
        <v>No</v>
      </c>
      <c r="E2049" s="7" t="str">
        <f>_xlfn.XLOOKUP(A2049,'Medical Examinations'!J2049:J4383,'Medical Examinations'!N2049:N4383)</f>
        <v>No</v>
      </c>
      <c r="F2049" s="7" t="str">
        <f>_xlfn.XLOOKUP(A2049,'Medical Examinations'!J2049:J4383,'Medical Examinations'!O2049:O4383)</f>
        <v>Yes</v>
      </c>
      <c r="G2049" s="7">
        <v>1</v>
      </c>
      <c r="H2049" s="7" t="str">
        <f>_xlfn.XLOOKUP(A2049,'Medical Examinations'!J2049:J4383,'Medical Examinations'!Q2049:Q4383)</f>
        <v>No</v>
      </c>
      <c r="I2049" s="7" t="str">
        <f>_xlfn.XLOOKUP(A2049,'Medical Examinations'!J2049:J4383,'Medical Examinations'!S2049:S4383)</f>
        <v>Obesity</v>
      </c>
      <c r="J2049" s="7" t="str">
        <f>_xlfn.XLOOKUP(A2049,'Hospitalisation Details'!$K$2:$K$2344,'Hospitalisation Details'!$V$2:$V$2344,0)</f>
        <v>3-Dec-2003</v>
      </c>
      <c r="K2049" s="24">
        <f>_xlfn.XLOOKUP(A2049,'Hospitalisation Details'!$K$2:$K$2344,'Hospitalisation Details'!$P$2:$P$2344,0)</f>
        <v>2730.11</v>
      </c>
      <c r="L2049" s="24" t="str">
        <f>_xlfn.XLOOKUP(A2049,'Hospitalisation Details'!$K$2:$K$2344,'Hospitalisation Details'!$Q$2:$Q$2344,0)</f>
        <v>tier - 2</v>
      </c>
      <c r="M2049" s="5" t="str">
        <f>_xlfn.XLOOKUP(A2049,'Hospitalisation Details'!$K$2:$K$2344,'Hospitalisation Details'!$R$2:$R$2344,0)</f>
        <v>tier - 3</v>
      </c>
      <c r="N2049" s="5" t="str">
        <f>_xlfn.XLOOKUP(A2049,'Hospitalisation Details'!$K$2:$K$2344,'Hospitalisation Details'!$S$2:$S$2344,0)</f>
        <v>R1012</v>
      </c>
    </row>
    <row r="2050" spans="1:14" ht="15.6" x14ac:dyDescent="0.3">
      <c r="A2050" s="8" t="s">
        <v>318</v>
      </c>
      <c r="B2050" s="7" t="str">
        <f>_xlfn.XLOOKUP(A2050,'Customer Names'!E2050:E4384,'Customer Names'!H2050:H4384)</f>
        <v>Kennedy</v>
      </c>
      <c r="C2050" s="7">
        <v>30.59</v>
      </c>
      <c r="D2050" s="7" t="str">
        <f>_xlfn.XLOOKUP(A2050,'Medical Examinations'!J2050:J4384,'Medical Examinations'!M2050:M4384)</f>
        <v>Yes</v>
      </c>
      <c r="E2050" s="7" t="str">
        <f>_xlfn.XLOOKUP(A2050,'Medical Examinations'!J2050:J4384,'Medical Examinations'!N2050:N4384)</f>
        <v>No</v>
      </c>
      <c r="F2050" s="7" t="str">
        <f>_xlfn.XLOOKUP(A2050,'Medical Examinations'!J2050:J4384,'Medical Examinations'!O2050:O4384)</f>
        <v>Yes</v>
      </c>
      <c r="G2050" s="7">
        <v>1</v>
      </c>
      <c r="H2050" s="7" t="str">
        <f>_xlfn.XLOOKUP(A2050,'Medical Examinations'!J2050:J4384,'Medical Examinations'!Q2050:Q4384)</f>
        <v>No</v>
      </c>
      <c r="I2050" s="7" t="str">
        <f>_xlfn.XLOOKUP(A2050,'Medical Examinations'!J2050:J4384,'Medical Examinations'!S2050:S4384)</f>
        <v>Obesity</v>
      </c>
      <c r="J2050" s="7" t="str">
        <f>_xlfn.XLOOKUP(A2050,'Hospitalisation Details'!$K$2:$K$2344,'Hospitalisation Details'!$V$2:$V$2344,0)</f>
        <v>6-Oct-1997</v>
      </c>
      <c r="K2050" s="24">
        <f>_xlfn.XLOOKUP(A2050,'Hospitalisation Details'!$K$2:$K$2344,'Hospitalisation Details'!$P$2:$P$2344,0)</f>
        <v>2727.4</v>
      </c>
      <c r="L2050" s="24" t="str">
        <f>_xlfn.XLOOKUP(A2050,'Hospitalisation Details'!$K$2:$K$2344,'Hospitalisation Details'!$Q$2:$Q$2344,0)</f>
        <v>tier - 3</v>
      </c>
      <c r="M2050" s="5" t="str">
        <f>_xlfn.XLOOKUP(A2050,'Hospitalisation Details'!$K$2:$K$2344,'Hospitalisation Details'!$R$2:$R$2344,0)</f>
        <v>tier - 3</v>
      </c>
      <c r="N2050" s="5" t="str">
        <f>_xlfn.XLOOKUP(A2050,'Hospitalisation Details'!$K$2:$K$2344,'Hospitalisation Details'!$S$2:$S$2344,0)</f>
        <v>R1016</v>
      </c>
    </row>
    <row r="2051" spans="1:14" ht="15.6" x14ac:dyDescent="0.3">
      <c r="A2051" s="8" t="s">
        <v>317</v>
      </c>
      <c r="B2051" s="7" t="str">
        <f>_xlfn.XLOOKUP(A2051,'Customer Names'!E2051:E4385,'Customer Names'!H2051:H4385)</f>
        <v>Condon</v>
      </c>
      <c r="C2051" s="7">
        <v>16.72</v>
      </c>
      <c r="D2051" s="7" t="str">
        <f>_xlfn.XLOOKUP(A2051,'Medical Examinations'!J2051:J4385,'Medical Examinations'!M2051:M4385)</f>
        <v>Yes</v>
      </c>
      <c r="E2051" s="7" t="str">
        <f>_xlfn.XLOOKUP(A2051,'Medical Examinations'!J2051:J4385,'Medical Examinations'!N2051:N4385)</f>
        <v>No</v>
      </c>
      <c r="F2051" s="7" t="str">
        <f>_xlfn.XLOOKUP(A2051,'Medical Examinations'!J2051:J4385,'Medical Examinations'!O2051:O4385)</f>
        <v>No</v>
      </c>
      <c r="G2051" s="7">
        <v>1</v>
      </c>
      <c r="H2051" s="7" t="str">
        <f>_xlfn.XLOOKUP(A2051,'Medical Examinations'!J2051:J4385,'Medical Examinations'!Q2051:Q4385)</f>
        <v>No</v>
      </c>
      <c r="I2051" s="7" t="str">
        <f>_xlfn.XLOOKUP(A2051,'Medical Examinations'!J2051:J4385,'Medical Examinations'!S2051:S4385)</f>
        <v>Under Weight</v>
      </c>
      <c r="J2051" s="7" t="str">
        <f>_xlfn.XLOOKUP(A2051,'Hospitalisation Details'!$K$2:$K$2344,'Hospitalisation Details'!$V$2:$V$2344,0)</f>
        <v>20-Aug-1988</v>
      </c>
      <c r="K2051" s="24">
        <f>_xlfn.XLOOKUP(A2051,'Hospitalisation Details'!$K$2:$K$2344,'Hospitalisation Details'!$P$2:$P$2344,0)</f>
        <v>2726.06</v>
      </c>
      <c r="L2051" s="24" t="str">
        <f>_xlfn.XLOOKUP(A2051,'Hospitalisation Details'!$K$2:$K$2344,'Hospitalisation Details'!$Q$2:$Q$2344,0)</f>
        <v>tier - 2</v>
      </c>
      <c r="M2051" s="5" t="str">
        <f>_xlfn.XLOOKUP(A2051,'Hospitalisation Details'!$K$2:$K$2344,'Hospitalisation Details'!$R$2:$R$2344,0)</f>
        <v>tier - 2</v>
      </c>
      <c r="N2051" s="5" t="str">
        <f>_xlfn.XLOOKUP(A2051,'Hospitalisation Details'!$K$2:$K$2344,'Hospitalisation Details'!$S$2:$S$2344,0)</f>
        <v>R1013</v>
      </c>
    </row>
    <row r="2052" spans="1:14" ht="15.6" x14ac:dyDescent="0.3">
      <c r="A2052" s="8" t="s">
        <v>316</v>
      </c>
      <c r="B2052" s="7" t="str">
        <f>_xlfn.XLOOKUP(A2052,'Customer Names'!E2052:E4386,'Customer Names'!H2052:H4386)</f>
        <v>Chepkwony</v>
      </c>
      <c r="C2052" s="7">
        <v>26.22</v>
      </c>
      <c r="D2052" s="7" t="str">
        <f>_xlfn.XLOOKUP(A2052,'Medical Examinations'!J2052:J4386,'Medical Examinations'!M2052:M4386)</f>
        <v>Yes</v>
      </c>
      <c r="E2052" s="7" t="str">
        <f>_xlfn.XLOOKUP(A2052,'Medical Examinations'!J2052:J4386,'Medical Examinations'!N2052:N4386)</f>
        <v>No</v>
      </c>
      <c r="F2052" s="7" t="str">
        <f>_xlfn.XLOOKUP(A2052,'Medical Examinations'!J2052:J4386,'Medical Examinations'!O2052:O4386)</f>
        <v>Yes</v>
      </c>
      <c r="G2052" s="7">
        <v>1</v>
      </c>
      <c r="H2052" s="7" t="str">
        <f>_xlfn.XLOOKUP(A2052,'Medical Examinations'!J2052:J4386,'Medical Examinations'!Q2052:Q4386)</f>
        <v>No</v>
      </c>
      <c r="I2052" s="7" t="str">
        <f>_xlfn.XLOOKUP(A2052,'Medical Examinations'!J2052:J4386,'Medical Examinations'!S2052:S4386)</f>
        <v>Over Weight</v>
      </c>
      <c r="J2052" s="7" t="str">
        <f>_xlfn.XLOOKUP(A2052,'Hospitalisation Details'!$K$2:$K$2344,'Hospitalisation Details'!$V$2:$V$2344,0)</f>
        <v>30-Oct-1997</v>
      </c>
      <c r="K2052" s="24">
        <f>_xlfn.XLOOKUP(A2052,'Hospitalisation Details'!$K$2:$K$2344,'Hospitalisation Details'!$P$2:$P$2344,0)</f>
        <v>2721.32</v>
      </c>
      <c r="L2052" s="24" t="str">
        <f>_xlfn.XLOOKUP(A2052,'Hospitalisation Details'!$K$2:$K$2344,'Hospitalisation Details'!$Q$2:$Q$2344,0)</f>
        <v>tier - 1</v>
      </c>
      <c r="M2052" s="5" t="str">
        <f>_xlfn.XLOOKUP(A2052,'Hospitalisation Details'!$K$2:$K$2344,'Hospitalisation Details'!$R$2:$R$2344,0)</f>
        <v>tier - 3</v>
      </c>
      <c r="N2052" s="5" t="str">
        <f>_xlfn.XLOOKUP(A2052,'Hospitalisation Details'!$K$2:$K$2344,'Hospitalisation Details'!$S$2:$S$2344,0)</f>
        <v>R1014</v>
      </c>
    </row>
    <row r="2053" spans="1:14" ht="15.6" x14ac:dyDescent="0.3">
      <c r="A2053" s="8" t="s">
        <v>315</v>
      </c>
      <c r="B2053" s="7" t="str">
        <f>_xlfn.XLOOKUP(A2053,'Customer Names'!E2053:E4387,'Customer Names'!H2053:H4387)</f>
        <v>Rodriguez</v>
      </c>
      <c r="C2053" s="7">
        <v>31.824999999999999</v>
      </c>
      <c r="D2053" s="7" t="str">
        <f>_xlfn.XLOOKUP(A2053,'Medical Examinations'!J2053:J4387,'Medical Examinations'!M2053:M4387)</f>
        <v>No</v>
      </c>
      <c r="E2053" s="7" t="str">
        <f>_xlfn.XLOOKUP(A2053,'Medical Examinations'!J2053:J4387,'Medical Examinations'!N2053:N4387)</f>
        <v>No</v>
      </c>
      <c r="F2053" s="7" t="str">
        <f>_xlfn.XLOOKUP(A2053,'Medical Examinations'!J2053:J4387,'Medical Examinations'!O2053:O4387)</f>
        <v>Yes</v>
      </c>
      <c r="G2053" s="7">
        <v>1</v>
      </c>
      <c r="H2053" s="7" t="str">
        <f>_xlfn.XLOOKUP(A2053,'Medical Examinations'!J2053:J4387,'Medical Examinations'!Q2053:Q4387)</f>
        <v>No</v>
      </c>
      <c r="I2053" s="7" t="str">
        <f>_xlfn.XLOOKUP(A2053,'Medical Examinations'!J2053:J4387,'Medical Examinations'!S2053:S4387)</f>
        <v>Obesity</v>
      </c>
      <c r="J2053" s="7" t="str">
        <f>_xlfn.XLOOKUP(A2053,'Hospitalisation Details'!$K$2:$K$2344,'Hospitalisation Details'!$V$2:$V$2344,0)</f>
        <v>6-Aug-2003</v>
      </c>
      <c r="K2053" s="24">
        <f>_xlfn.XLOOKUP(A2053,'Hospitalisation Details'!$K$2:$K$2344,'Hospitalisation Details'!$P$2:$P$2344,0)</f>
        <v>2719.28</v>
      </c>
      <c r="L2053" s="24" t="str">
        <f>_xlfn.XLOOKUP(A2053,'Hospitalisation Details'!$K$2:$K$2344,'Hospitalisation Details'!$Q$2:$Q$2344,0)</f>
        <v>tier - 2</v>
      </c>
      <c r="M2053" s="5" t="str">
        <f>_xlfn.XLOOKUP(A2053,'Hospitalisation Details'!$K$2:$K$2344,'Hospitalisation Details'!$R$2:$R$2344,0)</f>
        <v>tier - 2</v>
      </c>
      <c r="N2053" s="5" t="str">
        <f>_xlfn.XLOOKUP(A2053,'Hospitalisation Details'!$K$2:$K$2344,'Hospitalisation Details'!$S$2:$S$2344,0)</f>
        <v>R1012</v>
      </c>
    </row>
    <row r="2054" spans="1:14" ht="15.6" x14ac:dyDescent="0.3">
      <c r="A2054" s="8" t="s">
        <v>314</v>
      </c>
      <c r="B2054" s="7" t="str">
        <f>_xlfn.XLOOKUP(A2054,'Customer Names'!E2054:E4388,'Customer Names'!H2054:H4388)</f>
        <v>Szynkarczuk</v>
      </c>
      <c r="C2054" s="7">
        <v>25.745000000000001</v>
      </c>
      <c r="D2054" s="7" t="str">
        <f>_xlfn.XLOOKUP(A2054,'Medical Examinations'!J2054:J4388,'Medical Examinations'!M2054:M4388)</f>
        <v>No</v>
      </c>
      <c r="E2054" s="7" t="str">
        <f>_xlfn.XLOOKUP(A2054,'Medical Examinations'!J2054:J4388,'Medical Examinations'!N2054:N4388)</f>
        <v>No</v>
      </c>
      <c r="F2054" s="7" t="str">
        <f>_xlfn.XLOOKUP(A2054,'Medical Examinations'!J2054:J4388,'Medical Examinations'!O2054:O4388)</f>
        <v>Yes</v>
      </c>
      <c r="G2054" s="7">
        <v>1</v>
      </c>
      <c r="H2054" s="7" t="str">
        <f>_xlfn.XLOOKUP(A2054,'Medical Examinations'!J2054:J4388,'Medical Examinations'!Q2054:Q4388)</f>
        <v>No</v>
      </c>
      <c r="I2054" s="7" t="str">
        <f>_xlfn.XLOOKUP(A2054,'Medical Examinations'!J2054:J4388,'Medical Examinations'!S2054:S4388)</f>
        <v>Over Weight</v>
      </c>
      <c r="J2054" s="7" t="str">
        <f>_xlfn.XLOOKUP(A2054,'Hospitalisation Details'!$K$2:$K$2344,'Hospitalisation Details'!$V$2:$V$2344,0)</f>
        <v>1-Dec-2003</v>
      </c>
      <c r="K2054" s="24">
        <f>_xlfn.XLOOKUP(A2054,'Hospitalisation Details'!$K$2:$K$2344,'Hospitalisation Details'!$P$2:$P$2344,0)</f>
        <v>2710.83</v>
      </c>
      <c r="L2054" s="24" t="str">
        <f>_xlfn.XLOOKUP(A2054,'Hospitalisation Details'!$K$2:$K$2344,'Hospitalisation Details'!$Q$2:$Q$2344,0)</f>
        <v>tier - 2</v>
      </c>
      <c r="M2054" s="5" t="str">
        <f>_xlfn.XLOOKUP(A2054,'Hospitalisation Details'!$K$2:$K$2344,'Hospitalisation Details'!$R$2:$R$2344,0)</f>
        <v>tier - 3</v>
      </c>
      <c r="N2054" s="5" t="str">
        <f>_xlfn.XLOOKUP(A2054,'Hospitalisation Details'!$K$2:$K$2344,'Hospitalisation Details'!$S$2:$S$2344,0)</f>
        <v>R1012</v>
      </c>
    </row>
    <row r="2055" spans="1:14" ht="15.6" x14ac:dyDescent="0.3">
      <c r="A2055" s="8" t="s">
        <v>313</v>
      </c>
      <c r="B2055" s="7" t="str">
        <f>_xlfn.XLOOKUP(A2055,'Customer Names'!E2055:E4389,'Customer Names'!H2055:H4389)</f>
        <v>Brill</v>
      </c>
      <c r="C2055" s="7">
        <v>24.605</v>
      </c>
      <c r="D2055" s="7" t="str">
        <f>_xlfn.XLOOKUP(A2055,'Medical Examinations'!J2055:J4389,'Medical Examinations'!M2055:M4389)</f>
        <v>No</v>
      </c>
      <c r="E2055" s="7" t="str">
        <f>_xlfn.XLOOKUP(A2055,'Medical Examinations'!J2055:J4389,'Medical Examinations'!N2055:N4389)</f>
        <v>No</v>
      </c>
      <c r="F2055" s="7" t="str">
        <f>_xlfn.XLOOKUP(A2055,'Medical Examinations'!J2055:J4389,'Medical Examinations'!O2055:O4389)</f>
        <v>Yes</v>
      </c>
      <c r="G2055" s="7">
        <v>1</v>
      </c>
      <c r="H2055" s="7" t="str">
        <f>_xlfn.XLOOKUP(A2055,'Medical Examinations'!J2055:J4389,'Medical Examinations'!Q2055:Q4389)</f>
        <v>No</v>
      </c>
      <c r="I2055" s="7" t="str">
        <f>_xlfn.XLOOKUP(A2055,'Medical Examinations'!J2055:J4389,'Medical Examinations'!S2055:S4389)</f>
        <v>Normal Weight</v>
      </c>
      <c r="J2055" s="7" t="str">
        <f>_xlfn.XLOOKUP(A2055,'Hospitalisation Details'!$K$2:$K$2344,'Hospitalisation Details'!$V$2:$V$2344,0)</f>
        <v>21-Nov-2003</v>
      </c>
      <c r="K2055" s="24">
        <f>_xlfn.XLOOKUP(A2055,'Hospitalisation Details'!$K$2:$K$2344,'Hospitalisation Details'!$P$2:$P$2344,0)</f>
        <v>2709.24</v>
      </c>
      <c r="L2055" s="24" t="str">
        <f>_xlfn.XLOOKUP(A2055,'Hospitalisation Details'!$K$2:$K$2344,'Hospitalisation Details'!$Q$2:$Q$2344,0)</f>
        <v>tier - 2</v>
      </c>
      <c r="M2055" s="5" t="str">
        <f>_xlfn.XLOOKUP(A2055,'Hospitalisation Details'!$K$2:$K$2344,'Hospitalisation Details'!$R$2:$R$2344,0)</f>
        <v>tier - 2</v>
      </c>
      <c r="N2055" s="5" t="str">
        <f>_xlfn.XLOOKUP(A2055,'Hospitalisation Details'!$K$2:$K$2344,'Hospitalisation Details'!$S$2:$S$2344,0)</f>
        <v>R1012</v>
      </c>
    </row>
    <row r="2056" spans="1:14" ht="15.6" x14ac:dyDescent="0.3">
      <c r="A2056" s="8" t="s">
        <v>312</v>
      </c>
      <c r="B2056" s="7" t="str">
        <f>_xlfn.XLOOKUP(A2056,'Customer Names'!E2056:E4390,'Customer Names'!H2056:H4390)</f>
        <v>Adams</v>
      </c>
      <c r="C2056" s="7">
        <v>24.51</v>
      </c>
      <c r="D2056" s="7" t="str">
        <f>_xlfn.XLOOKUP(A2056,'Medical Examinations'!J2056:J4390,'Medical Examinations'!M2056:M4390)</f>
        <v>No</v>
      </c>
      <c r="E2056" s="7" t="str">
        <f>_xlfn.XLOOKUP(A2056,'Medical Examinations'!J2056:J4390,'Medical Examinations'!N2056:N4390)</f>
        <v>No</v>
      </c>
      <c r="F2056" s="7" t="str">
        <f>_xlfn.XLOOKUP(A2056,'Medical Examinations'!J2056:J4390,'Medical Examinations'!O2056:O4390)</f>
        <v>Yes</v>
      </c>
      <c r="G2056" s="7">
        <v>1</v>
      </c>
      <c r="H2056" s="7" t="str">
        <f>_xlfn.XLOOKUP(A2056,'Medical Examinations'!J2056:J4390,'Medical Examinations'!Q2056:Q4390)</f>
        <v>No</v>
      </c>
      <c r="I2056" s="7" t="str">
        <f>_xlfn.XLOOKUP(A2056,'Medical Examinations'!J2056:J4390,'Medical Examinations'!S2056:S4390)</f>
        <v>Normal Weight</v>
      </c>
      <c r="J2056" s="7" t="str">
        <f>_xlfn.XLOOKUP(A2056,'Hospitalisation Details'!$K$2:$K$2344,'Hospitalisation Details'!$V$2:$V$2344,0)</f>
        <v>17-Jul-2003</v>
      </c>
      <c r="K2056" s="24">
        <f>_xlfn.XLOOKUP(A2056,'Hospitalisation Details'!$K$2:$K$2344,'Hospitalisation Details'!$P$2:$P$2344,0)</f>
        <v>2709.11</v>
      </c>
      <c r="L2056" s="24" t="str">
        <f>_xlfn.XLOOKUP(A2056,'Hospitalisation Details'!$K$2:$K$2344,'Hospitalisation Details'!$Q$2:$Q$2344,0)</f>
        <v>tier - 2</v>
      </c>
      <c r="M2056" s="5" t="str">
        <f>_xlfn.XLOOKUP(A2056,'Hospitalisation Details'!$K$2:$K$2344,'Hospitalisation Details'!$R$2:$R$2344,0)</f>
        <v>tier - 2</v>
      </c>
      <c r="N2056" s="5" t="str">
        <f>_xlfn.XLOOKUP(A2056,'Hospitalisation Details'!$K$2:$K$2344,'Hospitalisation Details'!$S$2:$S$2344,0)</f>
        <v>R1012</v>
      </c>
    </row>
    <row r="2057" spans="1:14" ht="15.6" x14ac:dyDescent="0.3">
      <c r="A2057" s="8" t="s">
        <v>311</v>
      </c>
      <c r="B2057" s="7" t="str">
        <f>_xlfn.XLOOKUP(A2057,'Customer Names'!E2057:E4391,'Customer Names'!H2057:H4391)</f>
        <v>Nunn</v>
      </c>
      <c r="C2057" s="7">
        <v>31.065000000000001</v>
      </c>
      <c r="D2057" s="7" t="str">
        <f>_xlfn.XLOOKUP(A2057,'Medical Examinations'!J2057:J4391,'Medical Examinations'!M2057:M4391)</f>
        <v>Yes</v>
      </c>
      <c r="E2057" s="7" t="str">
        <f>_xlfn.XLOOKUP(A2057,'Medical Examinations'!J2057:J4391,'Medical Examinations'!N2057:N4391)</f>
        <v>No</v>
      </c>
      <c r="F2057" s="7" t="str">
        <f>_xlfn.XLOOKUP(A2057,'Medical Examinations'!J2057:J4391,'Medical Examinations'!O2057:O4391)</f>
        <v>No</v>
      </c>
      <c r="G2057" s="7">
        <v>0</v>
      </c>
      <c r="H2057" s="7" t="str">
        <f>_xlfn.XLOOKUP(A2057,'Medical Examinations'!J2057:J4391,'Medical Examinations'!Q2057:Q4391)</f>
        <v>No</v>
      </c>
      <c r="I2057" s="7" t="str">
        <f>_xlfn.XLOOKUP(A2057,'Medical Examinations'!J2057:J4391,'Medical Examinations'!S2057:S4391)</f>
        <v>Obesity</v>
      </c>
      <c r="J2057" s="7" t="str">
        <f>_xlfn.XLOOKUP(A2057,'Hospitalisation Details'!$K$2:$K$2344,'Hospitalisation Details'!$V$2:$V$2344,0)</f>
        <v>13-Jun-1996</v>
      </c>
      <c r="K2057" s="24">
        <f>_xlfn.XLOOKUP(A2057,'Hospitalisation Details'!$K$2:$K$2344,'Hospitalisation Details'!$P$2:$P$2344,0)</f>
        <v>2699.57</v>
      </c>
      <c r="L2057" s="24" t="str">
        <f>_xlfn.XLOOKUP(A2057,'Hospitalisation Details'!$K$2:$K$2344,'Hospitalisation Details'!$Q$2:$Q$2344,0)</f>
        <v>tier - 2</v>
      </c>
      <c r="M2057" s="5" t="str">
        <f>_xlfn.XLOOKUP(A2057,'Hospitalisation Details'!$K$2:$K$2344,'Hospitalisation Details'!$R$2:$R$2344,0)</f>
        <v>tier - 1</v>
      </c>
      <c r="N2057" s="5" t="str">
        <f>_xlfn.XLOOKUP(A2057,'Hospitalisation Details'!$K$2:$K$2344,'Hospitalisation Details'!$S$2:$S$2344,0)</f>
        <v>R1012</v>
      </c>
    </row>
    <row r="2058" spans="1:14" ht="15.6" x14ac:dyDescent="0.3">
      <c r="A2058" s="8" t="s">
        <v>310</v>
      </c>
      <c r="B2058" s="7" t="str">
        <f>_xlfn.XLOOKUP(A2058,'Customer Names'!E2058:E4392,'Customer Names'!H2058:H4392)</f>
        <v>Blair</v>
      </c>
      <c r="C2058" s="7">
        <v>28.12</v>
      </c>
      <c r="D2058" s="7" t="str">
        <f>_xlfn.XLOOKUP(A2058,'Medical Examinations'!J2058:J4392,'Medical Examinations'!M2058:M4392)</f>
        <v>No</v>
      </c>
      <c r="E2058" s="7" t="str">
        <f>_xlfn.XLOOKUP(A2058,'Medical Examinations'!J2058:J4392,'Medical Examinations'!N2058:N4392)</f>
        <v>No</v>
      </c>
      <c r="F2058" s="7" t="str">
        <f>_xlfn.XLOOKUP(A2058,'Medical Examinations'!J2058:J4392,'Medical Examinations'!O2058:O4392)</f>
        <v>No</v>
      </c>
      <c r="G2058" s="7">
        <v>0</v>
      </c>
      <c r="H2058" s="7" t="str">
        <f>_xlfn.XLOOKUP(A2058,'Medical Examinations'!J2058:J4392,'Medical Examinations'!Q2058:Q4392)</f>
        <v>No</v>
      </c>
      <c r="I2058" s="7" t="str">
        <f>_xlfn.XLOOKUP(A2058,'Medical Examinations'!J2058:J4392,'Medical Examinations'!S2058:S4392)</f>
        <v>Over Weight</v>
      </c>
      <c r="J2058" s="7" t="str">
        <f>_xlfn.XLOOKUP(A2058,'Hospitalisation Details'!$K$2:$K$2344,'Hospitalisation Details'!$V$2:$V$2344,0)</f>
        <v>11-Jun-1999</v>
      </c>
      <c r="K2058" s="24">
        <f>_xlfn.XLOOKUP(A2058,'Hospitalisation Details'!$K$2:$K$2344,'Hospitalisation Details'!$P$2:$P$2344,0)</f>
        <v>2690.11</v>
      </c>
      <c r="L2058" s="24" t="str">
        <f>_xlfn.XLOOKUP(A2058,'Hospitalisation Details'!$K$2:$K$2344,'Hospitalisation Details'!$Q$2:$Q$2344,0)</f>
        <v>tier - 2</v>
      </c>
      <c r="M2058" s="5" t="str">
        <f>_xlfn.XLOOKUP(A2058,'Hospitalisation Details'!$K$2:$K$2344,'Hospitalisation Details'!$R$2:$R$2344,0)</f>
        <v>tier - 2</v>
      </c>
      <c r="N2058" s="5" t="str">
        <f>_xlfn.XLOOKUP(A2058,'Hospitalisation Details'!$K$2:$K$2344,'Hospitalisation Details'!$S$2:$S$2344,0)</f>
        <v>R1012</v>
      </c>
    </row>
    <row r="2059" spans="1:14" ht="15.6" x14ac:dyDescent="0.3">
      <c r="A2059" s="8" t="s">
        <v>309</v>
      </c>
      <c r="B2059" s="7" t="str">
        <f>_xlfn.XLOOKUP(A2059,'Customer Names'!E2059:E4393,'Customer Names'!H2059:H4393)</f>
        <v>Sharkey</v>
      </c>
      <c r="C2059" s="7">
        <v>38.06</v>
      </c>
      <c r="D2059" s="7" t="str">
        <f>_xlfn.XLOOKUP(A2059,'Medical Examinations'!J2059:J4393,'Medical Examinations'!M2059:M4393)</f>
        <v>No</v>
      </c>
      <c r="E2059" s="7" t="str">
        <f>_xlfn.XLOOKUP(A2059,'Medical Examinations'!J2059:J4393,'Medical Examinations'!N2059:N4393)</f>
        <v>No</v>
      </c>
      <c r="F2059" s="7" t="str">
        <f>_xlfn.XLOOKUP(A2059,'Medical Examinations'!J2059:J4393,'Medical Examinations'!O2059:O4393)</f>
        <v>No</v>
      </c>
      <c r="G2059" s="7">
        <v>0</v>
      </c>
      <c r="H2059" s="7" t="str">
        <f>_xlfn.XLOOKUP(A2059,'Medical Examinations'!J2059:J4393,'Medical Examinations'!Q2059:Q4393)</f>
        <v>No</v>
      </c>
      <c r="I2059" s="7" t="str">
        <f>_xlfn.XLOOKUP(A2059,'Medical Examinations'!J2059:J4393,'Medical Examinations'!S2059:S4393)</f>
        <v>Obesity</v>
      </c>
      <c r="J2059" s="7" t="str">
        <f>_xlfn.XLOOKUP(A2059,'Hospitalisation Details'!$K$2:$K$2344,'Hospitalisation Details'!$V$2:$V$2344,0)</f>
        <v>2-Oct-1994</v>
      </c>
      <c r="K2059" s="24">
        <f>_xlfn.XLOOKUP(A2059,'Hospitalisation Details'!$K$2:$K$2344,'Hospitalisation Details'!$P$2:$P$2344,0)</f>
        <v>2689.5</v>
      </c>
      <c r="L2059" s="24" t="str">
        <f>_xlfn.XLOOKUP(A2059,'Hospitalisation Details'!$K$2:$K$2344,'Hospitalisation Details'!$Q$2:$Q$2344,0)</f>
        <v>tier - 3</v>
      </c>
      <c r="M2059" s="5" t="str">
        <f>_xlfn.XLOOKUP(A2059,'Hospitalisation Details'!$K$2:$K$2344,'Hospitalisation Details'!$R$2:$R$2344,0)</f>
        <v>tier - 2</v>
      </c>
      <c r="N2059" s="5" t="str">
        <f>_xlfn.XLOOKUP(A2059,'Hospitalisation Details'!$K$2:$K$2344,'Hospitalisation Details'!$S$2:$S$2344,0)</f>
        <v>R1013</v>
      </c>
    </row>
    <row r="2060" spans="1:14" ht="15.6" x14ac:dyDescent="0.3">
      <c r="A2060" s="8" t="s">
        <v>308</v>
      </c>
      <c r="B2060" s="7" t="str">
        <f>_xlfn.XLOOKUP(A2060,'Customer Names'!E2060:E4394,'Customer Names'!H2060:H4394)</f>
        <v>Scalard</v>
      </c>
      <c r="C2060" s="7">
        <v>24.96</v>
      </c>
      <c r="D2060" s="7" t="str">
        <f>_xlfn.XLOOKUP(A2060,'Medical Examinations'!J2060:J4394,'Medical Examinations'!M2060:M4394)</f>
        <v>No</v>
      </c>
      <c r="E2060" s="7" t="str">
        <f>_xlfn.XLOOKUP(A2060,'Medical Examinations'!J2060:J4394,'Medical Examinations'!N2060:N4394)</f>
        <v>No</v>
      </c>
      <c r="F2060" s="7" t="str">
        <f>_xlfn.XLOOKUP(A2060,'Medical Examinations'!J2060:J4394,'Medical Examinations'!O2060:O4394)</f>
        <v>No</v>
      </c>
      <c r="G2060" s="7">
        <v>0</v>
      </c>
      <c r="H2060" s="7" t="str">
        <f>_xlfn.XLOOKUP(A2060,'Medical Examinations'!J2060:J4394,'Medical Examinations'!Q2060:Q4394)</f>
        <v>No</v>
      </c>
      <c r="I2060" s="7" t="str">
        <f>_xlfn.XLOOKUP(A2060,'Medical Examinations'!J2060:J4394,'Medical Examinations'!S2060:S4394)</f>
        <v>Over Weight</v>
      </c>
      <c r="J2060" s="7" t="str">
        <f>_xlfn.XLOOKUP(A2060,'Hospitalisation Details'!$K$2:$K$2344,'Hospitalisation Details'!$V$2:$V$2344,0)</f>
        <v>17-Sep-1994</v>
      </c>
      <c r="K2060" s="24">
        <f>_xlfn.XLOOKUP(A2060,'Hospitalisation Details'!$K$2:$K$2344,'Hospitalisation Details'!$P$2:$P$2344,0)</f>
        <v>2684.69</v>
      </c>
      <c r="L2060" s="24" t="str">
        <f>_xlfn.XLOOKUP(A2060,'Hospitalisation Details'!$K$2:$K$2344,'Hospitalisation Details'!$Q$2:$Q$2344,0)</f>
        <v>tier - 2</v>
      </c>
      <c r="M2060" s="5" t="str">
        <f>_xlfn.XLOOKUP(A2060,'Hospitalisation Details'!$K$2:$K$2344,'Hospitalisation Details'!$R$2:$R$2344,0)</f>
        <v>tier - 2</v>
      </c>
      <c r="N2060" s="5" t="str">
        <f>_xlfn.XLOOKUP(A2060,'Hospitalisation Details'!$K$2:$K$2344,'Hospitalisation Details'!$S$2:$S$2344,0)</f>
        <v>R1013</v>
      </c>
    </row>
    <row r="2061" spans="1:14" ht="15.6" x14ac:dyDescent="0.3">
      <c r="A2061" s="8" t="s">
        <v>307</v>
      </c>
      <c r="B2061" s="7" t="str">
        <f>_xlfn.XLOOKUP(A2061,'Customer Names'!E2061:E4395,'Customer Names'!H2061:H4395)</f>
        <v>Burget</v>
      </c>
      <c r="C2061" s="7">
        <v>17.670000000000002</v>
      </c>
      <c r="D2061" s="7" t="str">
        <f>_xlfn.XLOOKUP(A2061,'Medical Examinations'!J2061:J4395,'Medical Examinations'!M2061:M4395)</f>
        <v>Yes</v>
      </c>
      <c r="E2061" s="7" t="str">
        <f>_xlfn.XLOOKUP(A2061,'Medical Examinations'!J2061:J4395,'Medical Examinations'!N2061:N4395)</f>
        <v>No</v>
      </c>
      <c r="F2061" s="7" t="str">
        <f>_xlfn.XLOOKUP(A2061,'Medical Examinations'!J2061:J4395,'Medical Examinations'!O2061:O4395)</f>
        <v>No</v>
      </c>
      <c r="G2061" s="7">
        <v>0</v>
      </c>
      <c r="H2061" s="7" t="str">
        <f>_xlfn.XLOOKUP(A2061,'Medical Examinations'!J2061:J4395,'Medical Examinations'!Q2061:Q4395)</f>
        <v>No</v>
      </c>
      <c r="I2061" s="7" t="str">
        <f>_xlfn.XLOOKUP(A2061,'Medical Examinations'!J2061:J4395,'Medical Examinations'!S2061:S4395)</f>
        <v>Under Weight</v>
      </c>
      <c r="J2061" s="7" t="str">
        <f>_xlfn.XLOOKUP(A2061,'Hospitalisation Details'!$K$2:$K$2344,'Hospitalisation Details'!$V$2:$V$2344,0)</f>
        <v>5-Aug-1996</v>
      </c>
      <c r="K2061" s="24">
        <f>_xlfn.XLOOKUP(A2061,'Hospitalisation Details'!$K$2:$K$2344,'Hospitalisation Details'!$P$2:$P$2344,0)</f>
        <v>2680.95</v>
      </c>
      <c r="L2061" s="24" t="str">
        <f>_xlfn.XLOOKUP(A2061,'Hospitalisation Details'!$K$2:$K$2344,'Hospitalisation Details'!$Q$2:$Q$2344,0)</f>
        <v>tier - 3</v>
      </c>
      <c r="M2061" s="5" t="str">
        <f>_xlfn.XLOOKUP(A2061,'Hospitalisation Details'!$K$2:$K$2344,'Hospitalisation Details'!$R$2:$R$2344,0)</f>
        <v>tier - 2</v>
      </c>
      <c r="N2061" s="5" t="str">
        <f>_xlfn.XLOOKUP(A2061,'Hospitalisation Details'!$K$2:$K$2344,'Hospitalisation Details'!$S$2:$S$2344,0)</f>
        <v>R1012</v>
      </c>
    </row>
    <row r="2062" spans="1:14" ht="15.6" x14ac:dyDescent="0.3">
      <c r="A2062" s="8" t="s">
        <v>306</v>
      </c>
      <c r="B2062" s="7" t="str">
        <f>_xlfn.XLOOKUP(A2062,'Customer Names'!E2062:E4396,'Customer Names'!H2062:H4396)</f>
        <v>English</v>
      </c>
      <c r="C2062" s="7">
        <v>31.35</v>
      </c>
      <c r="D2062" s="7" t="str">
        <f>_xlfn.XLOOKUP(A2062,'Medical Examinations'!J2062:J4396,'Medical Examinations'!M2062:M4396)</f>
        <v>No</v>
      </c>
      <c r="E2062" s="7" t="str">
        <f>_xlfn.XLOOKUP(A2062,'Medical Examinations'!J2062:J4396,'Medical Examinations'!N2062:N4396)</f>
        <v>yes</v>
      </c>
      <c r="F2062" s="7" t="str">
        <f>_xlfn.XLOOKUP(A2062,'Medical Examinations'!J2062:J4396,'Medical Examinations'!O2062:O4396)</f>
        <v>No</v>
      </c>
      <c r="G2062" s="7">
        <v>1</v>
      </c>
      <c r="H2062" s="7" t="str">
        <f>_xlfn.XLOOKUP(A2062,'Medical Examinations'!J2062:J4396,'Medical Examinations'!Q2062:Q4396)</f>
        <v>No</v>
      </c>
      <c r="I2062" s="7" t="str">
        <f>_xlfn.XLOOKUP(A2062,'Medical Examinations'!J2062:J4396,'Medical Examinations'!S2062:S4396)</f>
        <v>Obesity</v>
      </c>
      <c r="J2062" s="7" t="str">
        <f>_xlfn.XLOOKUP(A2062,'Hospitalisation Details'!$K$2:$K$2344,'Hospitalisation Details'!$V$2:$V$2344,0)</f>
        <v>9-Dec-2000</v>
      </c>
      <c r="K2062" s="24">
        <f>_xlfn.XLOOKUP(A2062,'Hospitalisation Details'!$K$2:$K$2344,'Hospitalisation Details'!$P$2:$P$2344,0)</f>
        <v>2643.27</v>
      </c>
      <c r="L2062" s="24" t="str">
        <f>_xlfn.XLOOKUP(A2062,'Hospitalisation Details'!$K$2:$K$2344,'Hospitalisation Details'!$Q$2:$Q$2344,0)</f>
        <v>tier - 2</v>
      </c>
      <c r="M2062" s="5" t="str">
        <f>_xlfn.XLOOKUP(A2062,'Hospitalisation Details'!$K$2:$K$2344,'Hospitalisation Details'!$R$2:$R$2344,0)</f>
        <v>tier - 1</v>
      </c>
      <c r="N2062" s="5" t="str">
        <f>_xlfn.XLOOKUP(A2062,'Hospitalisation Details'!$K$2:$K$2344,'Hospitalisation Details'!$S$2:$S$2344,0)</f>
        <v>R1012</v>
      </c>
    </row>
    <row r="2063" spans="1:14" ht="15.6" x14ac:dyDescent="0.3">
      <c r="A2063" s="8" t="s">
        <v>305</v>
      </c>
      <c r="B2063" s="7" t="str">
        <f>_xlfn.XLOOKUP(A2063,'Customer Names'!E2063:E4397,'Customer Names'!H2063:H4397)</f>
        <v>Hampton</v>
      </c>
      <c r="C2063" s="7">
        <v>28.31</v>
      </c>
      <c r="D2063" s="7" t="str">
        <f>_xlfn.XLOOKUP(A2063,'Medical Examinations'!J2063:J4397,'Medical Examinations'!M2063:M4397)</f>
        <v>No</v>
      </c>
      <c r="E2063" s="7" t="str">
        <f>_xlfn.XLOOKUP(A2063,'Medical Examinations'!J2063:J4397,'Medical Examinations'!N2063:N4397)</f>
        <v>yes</v>
      </c>
      <c r="F2063" s="7" t="str">
        <f>_xlfn.XLOOKUP(A2063,'Medical Examinations'!J2063:J4397,'Medical Examinations'!O2063:O4397)</f>
        <v>No</v>
      </c>
      <c r="G2063" s="7">
        <v>1</v>
      </c>
      <c r="H2063" s="7" t="str">
        <f>_xlfn.XLOOKUP(A2063,'Medical Examinations'!J2063:J4397,'Medical Examinations'!Q2063:Q4397)</f>
        <v>No</v>
      </c>
      <c r="I2063" s="7" t="str">
        <f>_xlfn.XLOOKUP(A2063,'Medical Examinations'!J2063:J4397,'Medical Examinations'!S2063:S4397)</f>
        <v>Over Weight</v>
      </c>
      <c r="J2063" s="7" t="str">
        <f>_xlfn.XLOOKUP(A2063,'Hospitalisation Details'!$K$2:$K$2344,'Hospitalisation Details'!$V$2:$V$2344,0)</f>
        <v>24-Jun-2000</v>
      </c>
      <c r="K2063" s="24">
        <f>_xlfn.XLOOKUP(A2063,'Hospitalisation Details'!$K$2:$K$2344,'Hospitalisation Details'!$P$2:$P$2344,0)</f>
        <v>2639.04</v>
      </c>
      <c r="L2063" s="24" t="str">
        <f>_xlfn.XLOOKUP(A2063,'Hospitalisation Details'!$K$2:$K$2344,'Hospitalisation Details'!$Q$2:$Q$2344,0)</f>
        <v>tier - 2</v>
      </c>
      <c r="M2063" s="5" t="str">
        <f>_xlfn.XLOOKUP(A2063,'Hospitalisation Details'!$K$2:$K$2344,'Hospitalisation Details'!$R$2:$R$2344,0)</f>
        <v>tier - 2</v>
      </c>
      <c r="N2063" s="5" t="str">
        <f>_xlfn.XLOOKUP(A2063,'Hospitalisation Details'!$K$2:$K$2344,'Hospitalisation Details'!$S$2:$S$2344,0)</f>
        <v>R1012</v>
      </c>
    </row>
    <row r="2064" spans="1:14" ht="15.6" x14ac:dyDescent="0.3">
      <c r="A2064" s="8" t="s">
        <v>304</v>
      </c>
      <c r="B2064" s="7" t="str">
        <f>_xlfn.XLOOKUP(A2064,'Customer Names'!E2064:E4398,'Customer Names'!H2064:H4398)</f>
        <v>Flynn</v>
      </c>
      <c r="C2064" s="7">
        <v>30.3</v>
      </c>
      <c r="D2064" s="7" t="str">
        <f>_xlfn.XLOOKUP(A2064,'Medical Examinations'!J2064:J4398,'Medical Examinations'!M2064:M4398)</f>
        <v>Yes</v>
      </c>
      <c r="E2064" s="7" t="str">
        <f>_xlfn.XLOOKUP(A2064,'Medical Examinations'!J2064:J4398,'Medical Examinations'!N2064:N4398)</f>
        <v>No</v>
      </c>
      <c r="F2064" s="7" t="str">
        <f>_xlfn.XLOOKUP(A2064,'Medical Examinations'!J2064:J4398,'Medical Examinations'!O2064:O4398)</f>
        <v>Yes</v>
      </c>
      <c r="G2064" s="7">
        <v>1</v>
      </c>
      <c r="H2064" s="7" t="str">
        <f>_xlfn.XLOOKUP(A2064,'Medical Examinations'!J2064:J4398,'Medical Examinations'!Q2064:Q4398)</f>
        <v>No</v>
      </c>
      <c r="I2064" s="7" t="str">
        <f>_xlfn.XLOOKUP(A2064,'Medical Examinations'!J2064:J4398,'Medical Examinations'!S2064:S4398)</f>
        <v>Obesity</v>
      </c>
      <c r="J2064" s="7" t="str">
        <f>_xlfn.XLOOKUP(A2064,'Hospitalisation Details'!$K$2:$K$2344,'Hospitalisation Details'!$V$2:$V$2344,0)</f>
        <v>26-Aug-1997</v>
      </c>
      <c r="K2064" s="24">
        <f>_xlfn.XLOOKUP(A2064,'Hospitalisation Details'!$K$2:$K$2344,'Hospitalisation Details'!$P$2:$P$2344,0)</f>
        <v>2632.99</v>
      </c>
      <c r="L2064" s="24" t="str">
        <f>_xlfn.XLOOKUP(A2064,'Hospitalisation Details'!$K$2:$K$2344,'Hospitalisation Details'!$Q$2:$Q$2344,0)</f>
        <v>tier - 2</v>
      </c>
      <c r="M2064" s="5" t="str">
        <f>_xlfn.XLOOKUP(A2064,'Hospitalisation Details'!$K$2:$K$2344,'Hospitalisation Details'!$R$2:$R$2344,0)</f>
        <v>tier - 1</v>
      </c>
      <c r="N2064" s="5" t="str">
        <f>_xlfn.XLOOKUP(A2064,'Hospitalisation Details'!$K$2:$K$2344,'Hospitalisation Details'!$S$2:$S$2344,0)</f>
        <v>R1011</v>
      </c>
    </row>
    <row r="2065" spans="1:14" ht="15.6" x14ac:dyDescent="0.3">
      <c r="A2065" s="8" t="s">
        <v>303</v>
      </c>
      <c r="B2065" s="7" t="str">
        <f>_xlfn.XLOOKUP(A2065,'Customer Names'!E2065:E4399,'Customer Names'!H2065:H4399)</f>
        <v>Knast</v>
      </c>
      <c r="C2065" s="7">
        <v>26.4</v>
      </c>
      <c r="D2065" s="7" t="str">
        <f>_xlfn.XLOOKUP(A2065,'Medical Examinations'!J2065:J4399,'Medical Examinations'!M2065:M4399)</f>
        <v>Yes</v>
      </c>
      <c r="E2065" s="7" t="str">
        <f>_xlfn.XLOOKUP(A2065,'Medical Examinations'!J2065:J4399,'Medical Examinations'!N2065:N4399)</f>
        <v>No</v>
      </c>
      <c r="F2065" s="7" t="str">
        <f>_xlfn.XLOOKUP(A2065,'Medical Examinations'!J2065:J4399,'Medical Examinations'!O2065:O4399)</f>
        <v>No</v>
      </c>
      <c r="G2065" s="7">
        <v>0</v>
      </c>
      <c r="H2065" s="7" t="str">
        <f>_xlfn.XLOOKUP(A2065,'Medical Examinations'!J2065:J4399,'Medical Examinations'!Q2065:Q4399)</f>
        <v>No</v>
      </c>
      <c r="I2065" s="7" t="str">
        <f>_xlfn.XLOOKUP(A2065,'Medical Examinations'!J2065:J4399,'Medical Examinations'!S2065:S4399)</f>
        <v>Over Weight</v>
      </c>
      <c r="J2065" s="7" t="str">
        <f>_xlfn.XLOOKUP(A2065,'Hospitalisation Details'!$K$2:$K$2344,'Hospitalisation Details'!$V$2:$V$2344,0)</f>
        <v>26-Aug-2001</v>
      </c>
      <c r="K2065" s="24">
        <f>_xlfn.XLOOKUP(A2065,'Hospitalisation Details'!$K$2:$K$2344,'Hospitalisation Details'!$P$2:$P$2344,0)</f>
        <v>2597.7800000000002</v>
      </c>
      <c r="L2065" s="24" t="str">
        <f>_xlfn.XLOOKUP(A2065,'Hospitalisation Details'!$K$2:$K$2344,'Hospitalisation Details'!$Q$2:$Q$2344,0)</f>
        <v>tier - 2</v>
      </c>
      <c r="M2065" s="5" t="str">
        <f>_xlfn.XLOOKUP(A2065,'Hospitalisation Details'!$K$2:$K$2344,'Hospitalisation Details'!$R$2:$R$2344,0)</f>
        <v>tier - 1</v>
      </c>
      <c r="N2065" s="5" t="str">
        <f>_xlfn.XLOOKUP(A2065,'Hospitalisation Details'!$K$2:$K$2344,'Hospitalisation Details'!$S$2:$S$2344,0)</f>
        <v>R1011</v>
      </c>
    </row>
    <row r="2066" spans="1:14" ht="15.6" x14ac:dyDescent="0.3">
      <c r="A2066" s="8" t="s">
        <v>302</v>
      </c>
      <c r="B2066" s="7" t="str">
        <f>_xlfn.XLOOKUP(A2066,'Customer Names'!E2066:E4400,'Customer Names'!H2066:H4400)</f>
        <v>Lucas</v>
      </c>
      <c r="C2066" s="7">
        <v>22.135000000000002</v>
      </c>
      <c r="D2066" s="7" t="str">
        <f>_xlfn.XLOOKUP(A2066,'Medical Examinations'!J2066:J4400,'Medical Examinations'!M2066:M4400)</f>
        <v>Yes</v>
      </c>
      <c r="E2066" s="7" t="str">
        <f>_xlfn.XLOOKUP(A2066,'Medical Examinations'!J2066:J4400,'Medical Examinations'!N2066:N4400)</f>
        <v>No</v>
      </c>
      <c r="F2066" s="7" t="str">
        <f>_xlfn.XLOOKUP(A2066,'Medical Examinations'!J2066:J4400,'Medical Examinations'!O2066:O4400)</f>
        <v>No</v>
      </c>
      <c r="G2066" s="7">
        <v>0</v>
      </c>
      <c r="H2066" s="7" t="str">
        <f>_xlfn.XLOOKUP(A2066,'Medical Examinations'!J2066:J4400,'Medical Examinations'!Q2066:Q4400)</f>
        <v>No</v>
      </c>
      <c r="I2066" s="7" t="str">
        <f>_xlfn.XLOOKUP(A2066,'Medical Examinations'!J2066:J4400,'Medical Examinations'!S2066:S4400)</f>
        <v>Normal Weight</v>
      </c>
      <c r="J2066" s="7" t="str">
        <f>_xlfn.XLOOKUP(A2066,'Hospitalisation Details'!$K$2:$K$2344,'Hospitalisation Details'!$V$2:$V$2344,0)</f>
        <v>28-Jul-2001</v>
      </c>
      <c r="K2066" s="24">
        <f>_xlfn.XLOOKUP(A2066,'Hospitalisation Details'!$K$2:$K$2344,'Hospitalisation Details'!$P$2:$P$2344,0)</f>
        <v>2585.85</v>
      </c>
      <c r="L2066" s="24" t="str">
        <f>_xlfn.XLOOKUP(A2066,'Hospitalisation Details'!$K$2:$K$2344,'Hospitalisation Details'!$Q$2:$Q$2344,0)</f>
        <v>tier - 2</v>
      </c>
      <c r="M2066" s="5" t="str">
        <f>_xlfn.XLOOKUP(A2066,'Hospitalisation Details'!$K$2:$K$2344,'Hospitalisation Details'!$R$2:$R$2344,0)</f>
        <v>tier - 2</v>
      </c>
      <c r="N2066" s="5" t="str">
        <f>_xlfn.XLOOKUP(A2066,'Hospitalisation Details'!$K$2:$K$2344,'Hospitalisation Details'!$S$2:$S$2344,0)</f>
        <v>R1024</v>
      </c>
    </row>
    <row r="2067" spans="1:14" ht="15.6" x14ac:dyDescent="0.3">
      <c r="A2067" s="8" t="s">
        <v>301</v>
      </c>
      <c r="B2067" s="7" t="str">
        <f>_xlfn.XLOOKUP(A2067,'Customer Names'!E2067:E4401,'Customer Names'!H2067:H4401)</f>
        <v>Thomas</v>
      </c>
      <c r="C2067" s="7">
        <v>17.399999999999999</v>
      </c>
      <c r="D2067" s="7" t="str">
        <f>_xlfn.XLOOKUP(A2067,'Medical Examinations'!J2067:J4401,'Medical Examinations'!M2067:M4401)</f>
        <v>Yes</v>
      </c>
      <c r="E2067" s="7" t="str">
        <f>_xlfn.XLOOKUP(A2067,'Medical Examinations'!J2067:J4401,'Medical Examinations'!N2067:N4401)</f>
        <v>No</v>
      </c>
      <c r="F2067" s="7" t="str">
        <f>_xlfn.XLOOKUP(A2067,'Medical Examinations'!J2067:J4401,'Medical Examinations'!O2067:O4401)</f>
        <v>No</v>
      </c>
      <c r="G2067" s="7">
        <v>0</v>
      </c>
      <c r="H2067" s="7" t="str">
        <f>_xlfn.XLOOKUP(A2067,'Medical Examinations'!J2067:J4401,'Medical Examinations'!Q2067:Q4401)</f>
        <v>No</v>
      </c>
      <c r="I2067" s="7" t="str">
        <f>_xlfn.XLOOKUP(A2067,'Medical Examinations'!J2067:J4401,'Medical Examinations'!S2067:S4401)</f>
        <v>Under Weight</v>
      </c>
      <c r="J2067" s="7" t="str">
        <f>_xlfn.XLOOKUP(A2067,'Hospitalisation Details'!$K$2:$K$2344,'Hospitalisation Details'!$V$2:$V$2344,0)</f>
        <v>15-Oct-2001</v>
      </c>
      <c r="K2067" s="24">
        <f>_xlfn.XLOOKUP(A2067,'Hospitalisation Details'!$K$2:$K$2344,'Hospitalisation Details'!$P$2:$P$2344,0)</f>
        <v>2585.27</v>
      </c>
      <c r="L2067" s="24" t="str">
        <f>_xlfn.XLOOKUP(A2067,'Hospitalisation Details'!$K$2:$K$2344,'Hospitalisation Details'!$Q$2:$Q$2344,0)</f>
        <v>tier - 2</v>
      </c>
      <c r="M2067" s="5" t="str">
        <f>_xlfn.XLOOKUP(A2067,'Hospitalisation Details'!$K$2:$K$2344,'Hospitalisation Details'!$R$2:$R$2344,0)</f>
        <v>tier - 3</v>
      </c>
      <c r="N2067" s="5" t="str">
        <f>_xlfn.XLOOKUP(A2067,'Hospitalisation Details'!$K$2:$K$2344,'Hospitalisation Details'!$S$2:$S$2344,0)</f>
        <v>R1011</v>
      </c>
    </row>
    <row r="2068" spans="1:14" ht="15.6" x14ac:dyDescent="0.3">
      <c r="A2068" s="8" t="s">
        <v>299</v>
      </c>
      <c r="B2068" s="7" t="str">
        <f>_xlfn.XLOOKUP(A2068,'Customer Names'!E2068:E4402,'Customer Names'!H2068:H4402)</f>
        <v>Cherewatti</v>
      </c>
      <c r="C2068" s="7">
        <v>28.06</v>
      </c>
      <c r="D2068" s="7" t="str">
        <f>_xlfn.XLOOKUP(A2068,'Medical Examinations'!J2068:J4402,'Medical Examinations'!M2068:M4402)</f>
        <v>No</v>
      </c>
      <c r="E2068" s="7" t="str">
        <f>_xlfn.XLOOKUP(A2068,'Medical Examinations'!J2068:J4402,'Medical Examinations'!N2068:N4402)</f>
        <v>No</v>
      </c>
      <c r="F2068" s="7" t="str">
        <f>_xlfn.XLOOKUP(A2068,'Medical Examinations'!J2068:J4402,'Medical Examinations'!O2068:O4402)</f>
        <v>No</v>
      </c>
      <c r="G2068" s="7">
        <v>0</v>
      </c>
      <c r="H2068" s="7" t="str">
        <f>_xlfn.XLOOKUP(A2068,'Medical Examinations'!J2068:J4402,'Medical Examinations'!Q2068:Q4402)</f>
        <v>No</v>
      </c>
      <c r="I2068" s="7" t="str">
        <f>_xlfn.XLOOKUP(A2068,'Medical Examinations'!J2068:J4402,'Medical Examinations'!S2068:S4402)</f>
        <v>Over Weight</v>
      </c>
      <c r="J2068" s="7" t="str">
        <f>_xlfn.XLOOKUP(A2068,'Hospitalisation Details'!$K$2:$K$2344,'Hospitalisation Details'!$V$2:$V$2344,0)</f>
        <v>20-Jul-2002</v>
      </c>
      <c r="K2068" s="24">
        <f>_xlfn.XLOOKUP(A2068,'Hospitalisation Details'!$K$2:$K$2344,'Hospitalisation Details'!$P$2:$P$2344,0)</f>
        <v>2585.04</v>
      </c>
      <c r="L2068" s="24" t="str">
        <f>_xlfn.XLOOKUP(A2068,'Hospitalisation Details'!$K$2:$K$2344,'Hospitalisation Details'!$Q$2:$Q$2344,0)</f>
        <v>tier - 2</v>
      </c>
      <c r="M2068" s="5" t="str">
        <f>_xlfn.XLOOKUP(A2068,'Hospitalisation Details'!$K$2:$K$2344,'Hospitalisation Details'!$R$2:$R$2344,0)</f>
        <v>tier - 2</v>
      </c>
      <c r="N2068" s="5" t="str">
        <f>_xlfn.XLOOKUP(A2068,'Hospitalisation Details'!$K$2:$K$2344,'Hospitalisation Details'!$S$2:$S$2344,0)</f>
        <v>R1021</v>
      </c>
    </row>
    <row r="2069" spans="1:14" ht="15.6" x14ac:dyDescent="0.3">
      <c r="A2069" s="8" t="s">
        <v>298</v>
      </c>
      <c r="B2069" s="7" t="str">
        <f>_xlfn.XLOOKUP(A2069,'Customer Names'!E2069:E4403,'Customer Names'!H2069:H4403)</f>
        <v>Olle</v>
      </c>
      <c r="C2069" s="7">
        <v>31.13</v>
      </c>
      <c r="D2069" s="7" t="str">
        <f>_xlfn.XLOOKUP(A2069,'Medical Examinations'!J2069:J4403,'Medical Examinations'!M2069:M4403)</f>
        <v>No</v>
      </c>
      <c r="E2069" s="7" t="str">
        <f>_xlfn.XLOOKUP(A2069,'Medical Examinations'!J2069:J4403,'Medical Examinations'!N2069:N4403)</f>
        <v>No</v>
      </c>
      <c r="F2069" s="7" t="str">
        <f>_xlfn.XLOOKUP(A2069,'Medical Examinations'!J2069:J4403,'Medical Examinations'!O2069:O4403)</f>
        <v>No</v>
      </c>
      <c r="G2069" s="7">
        <v>0</v>
      </c>
      <c r="H2069" s="7" t="str">
        <f>_xlfn.XLOOKUP(A2069,'Medical Examinations'!J2069:J4403,'Medical Examinations'!Q2069:Q4403)</f>
        <v>No</v>
      </c>
      <c r="I2069" s="7" t="str">
        <f>_xlfn.XLOOKUP(A2069,'Medical Examinations'!J2069:J4403,'Medical Examinations'!S2069:S4403)</f>
        <v>Obesity</v>
      </c>
      <c r="J2069" s="7" t="str">
        <f>_xlfn.XLOOKUP(A2069,'Hospitalisation Details'!$K$2:$K$2344,'Hospitalisation Details'!$V$2:$V$2344,0)</f>
        <v>11-Oct-2002</v>
      </c>
      <c r="K2069" s="24">
        <f>_xlfn.XLOOKUP(A2069,'Hospitalisation Details'!$K$2:$K$2344,'Hospitalisation Details'!$P$2:$P$2344,0)</f>
        <v>2566.4699999999998</v>
      </c>
      <c r="L2069" s="24" t="str">
        <f>_xlfn.XLOOKUP(A2069,'Hospitalisation Details'!$K$2:$K$2344,'Hospitalisation Details'!$Q$2:$Q$2344,0)</f>
        <v>tier - 2</v>
      </c>
      <c r="M2069" s="5" t="str">
        <f>_xlfn.XLOOKUP(A2069,'Hospitalisation Details'!$K$2:$K$2344,'Hospitalisation Details'!$R$2:$R$2344,0)</f>
        <v>tier - 3</v>
      </c>
      <c r="N2069" s="5" t="str">
        <f>_xlfn.XLOOKUP(A2069,'Hospitalisation Details'!$K$2:$K$2344,'Hospitalisation Details'!$S$2:$S$2344,0)</f>
        <v>R1013</v>
      </c>
    </row>
    <row r="2070" spans="1:14" ht="15.6" x14ac:dyDescent="0.3">
      <c r="A2070" s="8" t="s">
        <v>297</v>
      </c>
      <c r="B2070" s="7" t="str">
        <f>_xlfn.XLOOKUP(A2070,'Customer Names'!E2070:E4404,'Customer Names'!H2070:H4404)</f>
        <v>Hamsi</v>
      </c>
      <c r="C2070" s="7">
        <v>18.46</v>
      </c>
      <c r="D2070" s="7" t="str">
        <f>_xlfn.XLOOKUP(A2070,'Medical Examinations'!J2070:J4404,'Medical Examinations'!M2070:M4404)</f>
        <v>No</v>
      </c>
      <c r="E2070" s="7" t="str">
        <f>_xlfn.XLOOKUP(A2070,'Medical Examinations'!J2070:J4404,'Medical Examinations'!N2070:N4404)</f>
        <v>No</v>
      </c>
      <c r="F2070" s="7" t="str">
        <f>_xlfn.XLOOKUP(A2070,'Medical Examinations'!J2070:J4404,'Medical Examinations'!O2070:O4404)</f>
        <v>No</v>
      </c>
      <c r="G2070" s="7">
        <v>0</v>
      </c>
      <c r="H2070" s="7" t="str">
        <f>_xlfn.XLOOKUP(A2070,'Medical Examinations'!J2070:J4404,'Medical Examinations'!Q2070:Q4404)</f>
        <v>No</v>
      </c>
      <c r="I2070" s="7" t="str">
        <f>_xlfn.XLOOKUP(A2070,'Medical Examinations'!J2070:J4404,'Medical Examinations'!S2070:S4404)</f>
        <v>Under Weight</v>
      </c>
      <c r="J2070" s="7" t="str">
        <f>_xlfn.XLOOKUP(A2070,'Hospitalisation Details'!$K$2:$K$2344,'Hospitalisation Details'!$V$2:$V$2344,0)</f>
        <v>17-Nov-1991</v>
      </c>
      <c r="K2070" s="24">
        <f>_xlfn.XLOOKUP(A2070,'Hospitalisation Details'!$K$2:$K$2344,'Hospitalisation Details'!$P$2:$P$2344,0)</f>
        <v>2545.6799999999998</v>
      </c>
      <c r="L2070" s="24" t="str">
        <f>_xlfn.XLOOKUP(A2070,'Hospitalisation Details'!$K$2:$K$2344,'Hospitalisation Details'!$Q$2:$Q$2344,0)</f>
        <v>tier - 2</v>
      </c>
      <c r="M2070" s="5" t="str">
        <f>_xlfn.XLOOKUP(A2070,'Hospitalisation Details'!$K$2:$K$2344,'Hospitalisation Details'!$R$2:$R$2344,0)</f>
        <v>tier - 1</v>
      </c>
      <c r="N2070" s="5" t="str">
        <f>_xlfn.XLOOKUP(A2070,'Hospitalisation Details'!$K$2:$K$2344,'Hospitalisation Details'!$S$2:$S$2344,0)</f>
        <v>R1013</v>
      </c>
    </row>
    <row r="2071" spans="1:14" ht="15.6" x14ac:dyDescent="0.3">
      <c r="A2071" s="8" t="s">
        <v>296</v>
      </c>
      <c r="B2071" s="7" t="str">
        <f>_xlfn.XLOOKUP(A2071,'Customer Names'!E2071:E4405,'Customer Names'!H2071:H4405)</f>
        <v>Finnegan</v>
      </c>
      <c r="C2071" s="7">
        <v>17.3</v>
      </c>
      <c r="D2071" s="7" t="str">
        <f>_xlfn.XLOOKUP(A2071,'Medical Examinations'!J2071:J4405,'Medical Examinations'!M2071:M4405)</f>
        <v>No</v>
      </c>
      <c r="E2071" s="7" t="str">
        <f>_xlfn.XLOOKUP(A2071,'Medical Examinations'!J2071:J4405,'Medical Examinations'!N2071:N4405)</f>
        <v>No</v>
      </c>
      <c r="F2071" s="7" t="str">
        <f>_xlfn.XLOOKUP(A2071,'Medical Examinations'!J2071:J4405,'Medical Examinations'!O2071:O4405)</f>
        <v>No</v>
      </c>
      <c r="G2071" s="7">
        <v>0</v>
      </c>
      <c r="H2071" s="7" t="str">
        <f>_xlfn.XLOOKUP(A2071,'Medical Examinations'!J2071:J4405,'Medical Examinations'!Q2071:Q4405)</f>
        <v>No</v>
      </c>
      <c r="I2071" s="7" t="str">
        <f>_xlfn.XLOOKUP(A2071,'Medical Examinations'!J2071:J4405,'Medical Examinations'!S2071:S4405)</f>
        <v>Under Weight</v>
      </c>
      <c r="J2071" s="7" t="str">
        <f>_xlfn.XLOOKUP(A2071,'Hospitalisation Details'!$K$2:$K$2344,'Hospitalisation Details'!$V$2:$V$2344,0)</f>
        <v>1-Oct-1990</v>
      </c>
      <c r="K2071" s="24">
        <f>_xlfn.XLOOKUP(A2071,'Hospitalisation Details'!$K$2:$K$2344,'Hospitalisation Details'!$P$2:$P$2344,0)</f>
        <v>2540.39</v>
      </c>
      <c r="L2071" s="24" t="str">
        <f>_xlfn.XLOOKUP(A2071,'Hospitalisation Details'!$K$2:$K$2344,'Hospitalisation Details'!$Q$2:$Q$2344,0)</f>
        <v>tier - 2</v>
      </c>
      <c r="M2071" s="5" t="str">
        <f>_xlfn.XLOOKUP(A2071,'Hospitalisation Details'!$K$2:$K$2344,'Hospitalisation Details'!$R$2:$R$2344,0)</f>
        <v>tier - 2</v>
      </c>
      <c r="N2071" s="5" t="str">
        <f>_xlfn.XLOOKUP(A2071,'Hospitalisation Details'!$K$2:$K$2344,'Hospitalisation Details'!$S$2:$S$2344,0)</f>
        <v>R1013</v>
      </c>
    </row>
    <row r="2072" spans="1:14" ht="15.6" x14ac:dyDescent="0.3">
      <c r="A2072" s="8" t="s">
        <v>295</v>
      </c>
      <c r="B2072" s="7" t="str">
        <f>_xlfn.XLOOKUP(A2072,'Customer Names'!E2072:E4406,'Customer Names'!H2072:H4406)</f>
        <v>Walsh</v>
      </c>
      <c r="C2072" s="7">
        <v>35.625</v>
      </c>
      <c r="D2072" s="7" t="str">
        <f>_xlfn.XLOOKUP(A2072,'Medical Examinations'!J2072:J4406,'Medical Examinations'!M2072:M4406)</f>
        <v>Yes</v>
      </c>
      <c r="E2072" s="7" t="str">
        <f>_xlfn.XLOOKUP(A2072,'Medical Examinations'!J2072:J4406,'Medical Examinations'!N2072:N4406)</f>
        <v>No</v>
      </c>
      <c r="F2072" s="7" t="str">
        <f>_xlfn.XLOOKUP(A2072,'Medical Examinations'!J2072:J4406,'Medical Examinations'!O2072:O4406)</f>
        <v>Yes</v>
      </c>
      <c r="G2072" s="7">
        <v>1</v>
      </c>
      <c r="H2072" s="7" t="str">
        <f>_xlfn.XLOOKUP(A2072,'Medical Examinations'!J2072:J4406,'Medical Examinations'!Q2072:Q4406)</f>
        <v>No</v>
      </c>
      <c r="I2072" s="7" t="str">
        <f>_xlfn.XLOOKUP(A2072,'Medical Examinations'!J2072:J4406,'Medical Examinations'!S2072:S4406)</f>
        <v>Obesity</v>
      </c>
      <c r="J2072" s="7" t="str">
        <f>_xlfn.XLOOKUP(A2072,'Hospitalisation Details'!$K$2:$K$2344,'Hospitalisation Details'!$V$2:$V$2344,0)</f>
        <v>28-Jul-1997</v>
      </c>
      <c r="K2072" s="24">
        <f>_xlfn.XLOOKUP(A2072,'Hospitalisation Details'!$K$2:$K$2344,'Hospitalisation Details'!$P$2:$P$2344,0)</f>
        <v>2534.39</v>
      </c>
      <c r="L2072" s="24" t="str">
        <f>_xlfn.XLOOKUP(A2072,'Hospitalisation Details'!$K$2:$K$2344,'Hospitalisation Details'!$Q$2:$Q$2344,0)</f>
        <v>tier - 3</v>
      </c>
      <c r="M2072" s="5" t="str">
        <f>_xlfn.XLOOKUP(A2072,'Hospitalisation Details'!$K$2:$K$2344,'Hospitalisation Details'!$R$2:$R$2344,0)</f>
        <v>tier - 3</v>
      </c>
      <c r="N2072" s="5" t="str">
        <f>_xlfn.XLOOKUP(A2072,'Hospitalisation Details'!$K$2:$K$2344,'Hospitalisation Details'!$S$2:$S$2344,0)</f>
        <v>R1012</v>
      </c>
    </row>
    <row r="2073" spans="1:14" ht="15.6" x14ac:dyDescent="0.3">
      <c r="A2073" s="8" t="s">
        <v>294</v>
      </c>
      <c r="B2073" s="7" t="str">
        <f>_xlfn.XLOOKUP(A2073,'Customer Names'!E2073:E4407,'Customer Names'!H2073:H4407)</f>
        <v>Villa</v>
      </c>
      <c r="C2073" s="7">
        <v>20.234999999999999</v>
      </c>
      <c r="D2073" s="7" t="str">
        <f>_xlfn.XLOOKUP(A2073,'Medical Examinations'!J2073:J4407,'Medical Examinations'!M2073:M4407)</f>
        <v>Yes</v>
      </c>
      <c r="E2073" s="7" t="str">
        <f>_xlfn.XLOOKUP(A2073,'Medical Examinations'!J2073:J4407,'Medical Examinations'!N2073:N4407)</f>
        <v>yes</v>
      </c>
      <c r="F2073" s="7" t="str">
        <f>_xlfn.XLOOKUP(A2073,'Medical Examinations'!J2073:J4407,'Medical Examinations'!O2073:O4407)</f>
        <v>No</v>
      </c>
      <c r="G2073" s="7">
        <v>2</v>
      </c>
      <c r="H2073" s="7" t="str">
        <f>_xlfn.XLOOKUP(A2073,'Medical Examinations'!J2073:J4407,'Medical Examinations'!Q2073:Q4407)</f>
        <v>No</v>
      </c>
      <c r="I2073" s="7" t="str">
        <f>_xlfn.XLOOKUP(A2073,'Medical Examinations'!J2073:J4407,'Medical Examinations'!S2073:S4407)</f>
        <v>Normal Weight</v>
      </c>
      <c r="J2073" s="7" t="str">
        <f>_xlfn.XLOOKUP(A2073,'Hospitalisation Details'!$K$2:$K$2344,'Hospitalisation Details'!$V$2:$V$2344,0)</f>
        <v>25-Aug-2000</v>
      </c>
      <c r="K2073" s="24">
        <f>_xlfn.XLOOKUP(A2073,'Hospitalisation Details'!$K$2:$K$2344,'Hospitalisation Details'!$P$2:$P$2344,0)</f>
        <v>2527.8200000000002</v>
      </c>
      <c r="L2073" s="24" t="str">
        <f>_xlfn.XLOOKUP(A2073,'Hospitalisation Details'!$K$2:$K$2344,'Hospitalisation Details'!$Q$2:$Q$2344,0)</f>
        <v>tier - 2</v>
      </c>
      <c r="M2073" s="5" t="str">
        <f>_xlfn.XLOOKUP(A2073,'Hospitalisation Details'!$K$2:$K$2344,'Hospitalisation Details'!$R$2:$R$2344,0)</f>
        <v>tier - 3</v>
      </c>
      <c r="N2073" s="5" t="str">
        <f>_xlfn.XLOOKUP(A2073,'Hospitalisation Details'!$K$2:$K$2344,'Hospitalisation Details'!$S$2:$S$2344,0)</f>
        <v>R1012</v>
      </c>
    </row>
    <row r="2074" spans="1:14" ht="15.6" x14ac:dyDescent="0.3">
      <c r="A2074" s="8" t="s">
        <v>293</v>
      </c>
      <c r="B2074" s="7" t="str">
        <f>_xlfn.XLOOKUP(A2074,'Customer Names'!E2074:E4408,'Customer Names'!H2074:H4408)</f>
        <v>Cable</v>
      </c>
      <c r="C2074" s="7">
        <v>27.55</v>
      </c>
      <c r="D2074" s="7" t="str">
        <f>_xlfn.XLOOKUP(A2074,'Medical Examinations'!J2074:J4408,'Medical Examinations'!M2074:M4408)</f>
        <v>Yes</v>
      </c>
      <c r="E2074" s="7" t="str">
        <f>_xlfn.XLOOKUP(A2074,'Medical Examinations'!J2074:J4408,'Medical Examinations'!N2074:N4408)</f>
        <v>No</v>
      </c>
      <c r="F2074" s="7" t="str">
        <f>_xlfn.XLOOKUP(A2074,'Medical Examinations'!J2074:J4408,'Medical Examinations'!O2074:O4408)</f>
        <v>Yes</v>
      </c>
      <c r="G2074" s="7">
        <v>1</v>
      </c>
      <c r="H2074" s="7" t="str">
        <f>_xlfn.XLOOKUP(A2074,'Medical Examinations'!J2074:J4408,'Medical Examinations'!Q2074:Q4408)</f>
        <v>No</v>
      </c>
      <c r="I2074" s="7" t="str">
        <f>_xlfn.XLOOKUP(A2074,'Medical Examinations'!J2074:J4408,'Medical Examinations'!S2074:S4408)</f>
        <v>Over Weight</v>
      </c>
      <c r="J2074" s="7" t="str">
        <f>_xlfn.XLOOKUP(A2074,'Hospitalisation Details'!$K$2:$K$2344,'Hospitalisation Details'!$V$2:$V$2344,0)</f>
        <v>2-Nov-1997</v>
      </c>
      <c r="K2074" s="24">
        <f>_xlfn.XLOOKUP(A2074,'Hospitalisation Details'!$K$2:$K$2344,'Hospitalisation Details'!$P$2:$P$2344,0)</f>
        <v>2523.17</v>
      </c>
      <c r="L2074" s="24" t="str">
        <f>_xlfn.XLOOKUP(A2074,'Hospitalisation Details'!$K$2:$K$2344,'Hospitalisation Details'!$Q$2:$Q$2344,0)</f>
        <v>tier - 3</v>
      </c>
      <c r="M2074" s="5" t="str">
        <f>_xlfn.XLOOKUP(A2074,'Hospitalisation Details'!$K$2:$K$2344,'Hospitalisation Details'!$R$2:$R$2344,0)</f>
        <v>tier - 1</v>
      </c>
      <c r="N2074" s="5" t="str">
        <f>_xlfn.XLOOKUP(A2074,'Hospitalisation Details'!$K$2:$K$2344,'Hospitalisation Details'!$S$2:$S$2344,0)</f>
        <v>R1012</v>
      </c>
    </row>
    <row r="2075" spans="1:14" ht="15.6" x14ac:dyDescent="0.3">
      <c r="A2075" s="8" t="s">
        <v>292</v>
      </c>
      <c r="B2075" s="7" t="str">
        <f>_xlfn.XLOOKUP(A2075,'Customer Names'!E2075:E4409,'Customer Names'!H2075:H4409)</f>
        <v>Eiring</v>
      </c>
      <c r="C2075" s="7">
        <v>17.97</v>
      </c>
      <c r="D2075" s="7" t="str">
        <f>_xlfn.XLOOKUP(A2075,'Medical Examinations'!J2075:J4409,'Medical Examinations'!M2075:M4409)</f>
        <v>No</v>
      </c>
      <c r="E2075" s="7" t="str">
        <f>_xlfn.XLOOKUP(A2075,'Medical Examinations'!J2075:J4409,'Medical Examinations'!N2075:N4409)</f>
        <v>No</v>
      </c>
      <c r="F2075" s="7" t="str">
        <f>_xlfn.XLOOKUP(A2075,'Medical Examinations'!J2075:J4409,'Medical Examinations'!O2075:O4409)</f>
        <v>No</v>
      </c>
      <c r="G2075" s="7">
        <v>0</v>
      </c>
      <c r="H2075" s="7" t="str">
        <f>_xlfn.XLOOKUP(A2075,'Medical Examinations'!J2075:J4409,'Medical Examinations'!Q2075:Q4409)</f>
        <v>No</v>
      </c>
      <c r="I2075" s="7" t="str">
        <f>_xlfn.XLOOKUP(A2075,'Medical Examinations'!J2075:J4409,'Medical Examinations'!S2075:S4409)</f>
        <v>Under Weight</v>
      </c>
      <c r="J2075" s="7" t="str">
        <f>_xlfn.XLOOKUP(A2075,'Hospitalisation Details'!$K$2:$K$2344,'Hospitalisation Details'!$V$2:$V$2344,0)</f>
        <v>5-Aug-1991</v>
      </c>
      <c r="K2075" s="24">
        <f>_xlfn.XLOOKUP(A2075,'Hospitalisation Details'!$K$2:$K$2344,'Hospitalisation Details'!$P$2:$P$2344,0)</f>
        <v>2510.79</v>
      </c>
      <c r="L2075" s="24" t="str">
        <f>_xlfn.XLOOKUP(A2075,'Hospitalisation Details'!$K$2:$K$2344,'Hospitalisation Details'!$Q$2:$Q$2344,0)</f>
        <v>tier - 2</v>
      </c>
      <c r="M2075" s="5" t="str">
        <f>_xlfn.XLOOKUP(A2075,'Hospitalisation Details'!$K$2:$K$2344,'Hospitalisation Details'!$R$2:$R$2344,0)</f>
        <v>tier - 1</v>
      </c>
      <c r="N2075" s="5" t="str">
        <f>_xlfn.XLOOKUP(A2075,'Hospitalisation Details'!$K$2:$K$2344,'Hospitalisation Details'!$S$2:$S$2344,0)</f>
        <v>R1013</v>
      </c>
    </row>
    <row r="2076" spans="1:14" ht="15.6" x14ac:dyDescent="0.3">
      <c r="A2076" s="8" t="s">
        <v>291</v>
      </c>
      <c r="B2076" s="7" t="str">
        <f>_xlfn.XLOOKUP(A2076,'Customer Names'!E2076:E4410,'Customer Names'!H2076:H4410)</f>
        <v>Connor</v>
      </c>
      <c r="C2076" s="7">
        <v>29.98</v>
      </c>
      <c r="D2076" s="7" t="str">
        <f>_xlfn.XLOOKUP(A2076,'Medical Examinations'!J2076:J4410,'Medical Examinations'!M2076:M4410)</f>
        <v>No</v>
      </c>
      <c r="E2076" s="7" t="str">
        <f>_xlfn.XLOOKUP(A2076,'Medical Examinations'!J2076:J4410,'Medical Examinations'!N2076:N4410)</f>
        <v>yes</v>
      </c>
      <c r="F2076" s="7" t="str">
        <f>_xlfn.XLOOKUP(A2076,'Medical Examinations'!J2076:J4410,'Medical Examinations'!O2076:O4410)</f>
        <v>No</v>
      </c>
      <c r="G2076" s="7">
        <v>1</v>
      </c>
      <c r="H2076" s="7" t="str">
        <f>_xlfn.XLOOKUP(A2076,'Medical Examinations'!J2076:J4410,'Medical Examinations'!Q2076:Q4410)</f>
        <v>No</v>
      </c>
      <c r="I2076" s="7" t="str">
        <f>_xlfn.XLOOKUP(A2076,'Medical Examinations'!J2076:J4410,'Medical Examinations'!S2076:S4410)</f>
        <v>Over Weight</v>
      </c>
      <c r="J2076" s="7" t="str">
        <f>_xlfn.XLOOKUP(A2076,'Hospitalisation Details'!$K$2:$K$2344,'Hospitalisation Details'!$V$2:$V$2344,0)</f>
        <v>6-Sep-2004</v>
      </c>
      <c r="K2076" s="24">
        <f>_xlfn.XLOOKUP(A2076,'Hospitalisation Details'!$K$2:$K$2344,'Hospitalisation Details'!$P$2:$P$2344,0)</f>
        <v>2500.9299999999998</v>
      </c>
      <c r="L2076" s="24" t="str">
        <f>_xlfn.XLOOKUP(A2076,'Hospitalisation Details'!$K$2:$K$2344,'Hospitalisation Details'!$Q$2:$Q$2344,0)</f>
        <v>tier - 2</v>
      </c>
      <c r="M2076" s="5" t="str">
        <f>_xlfn.XLOOKUP(A2076,'Hospitalisation Details'!$K$2:$K$2344,'Hospitalisation Details'!$R$2:$R$2344,0)</f>
        <v>tier - 2</v>
      </c>
      <c r="N2076" s="5" t="str">
        <f>_xlfn.XLOOKUP(A2076,'Hospitalisation Details'!$K$2:$K$2344,'Hospitalisation Details'!$S$2:$S$2344,0)</f>
        <v>R1012</v>
      </c>
    </row>
    <row r="2077" spans="1:14" ht="15.6" x14ac:dyDescent="0.3">
      <c r="A2077" s="8" t="s">
        <v>290</v>
      </c>
      <c r="B2077" s="7" t="str">
        <f>_xlfn.XLOOKUP(A2077,'Customer Names'!E2077:E4411,'Customer Names'!H2077:H4411)</f>
        <v>Friedman</v>
      </c>
      <c r="C2077" s="7">
        <v>33.659999999999997</v>
      </c>
      <c r="D2077" s="7" t="str">
        <f>_xlfn.XLOOKUP(A2077,'Medical Examinations'!J2077:J4411,'Medical Examinations'!M2077:M4411)</f>
        <v>Yes</v>
      </c>
      <c r="E2077" s="7" t="str">
        <f>_xlfn.XLOOKUP(A2077,'Medical Examinations'!J2077:J4411,'Medical Examinations'!N2077:N4411)</f>
        <v>No</v>
      </c>
      <c r="F2077" s="7" t="str">
        <f>_xlfn.XLOOKUP(A2077,'Medical Examinations'!J2077:J4411,'Medical Examinations'!O2077:O4411)</f>
        <v>No</v>
      </c>
      <c r="G2077" s="7">
        <v>1</v>
      </c>
      <c r="H2077" s="7" t="str">
        <f>_xlfn.XLOOKUP(A2077,'Medical Examinations'!J2077:J4411,'Medical Examinations'!Q2077:Q4411)</f>
        <v>No</v>
      </c>
      <c r="I2077" s="7" t="str">
        <f>_xlfn.XLOOKUP(A2077,'Medical Examinations'!J2077:J4411,'Medical Examinations'!S2077:S4411)</f>
        <v>Obesity</v>
      </c>
      <c r="J2077" s="7" t="str">
        <f>_xlfn.XLOOKUP(A2077,'Hospitalisation Details'!$K$2:$K$2344,'Hospitalisation Details'!$V$2:$V$2344,0)</f>
        <v>15-Oct-1995</v>
      </c>
      <c r="K2077" s="24">
        <f>_xlfn.XLOOKUP(A2077,'Hospitalisation Details'!$K$2:$K$2344,'Hospitalisation Details'!$P$2:$P$2344,0)</f>
        <v>2498.41</v>
      </c>
      <c r="L2077" s="24" t="str">
        <f>_xlfn.XLOOKUP(A2077,'Hospitalisation Details'!$K$2:$K$2344,'Hospitalisation Details'!$Q$2:$Q$2344,0)</f>
        <v>tier - 3</v>
      </c>
      <c r="M2077" s="5" t="str">
        <f>_xlfn.XLOOKUP(A2077,'Hospitalisation Details'!$K$2:$K$2344,'Hospitalisation Details'!$R$2:$R$2344,0)</f>
        <v>tier - 3</v>
      </c>
      <c r="N2077" s="5" t="str">
        <f>_xlfn.XLOOKUP(A2077,'Hospitalisation Details'!$K$2:$K$2344,'Hospitalisation Details'!$S$2:$S$2344,0)</f>
        <v>R1013</v>
      </c>
    </row>
    <row r="2078" spans="1:14" ht="15.6" x14ac:dyDescent="0.3">
      <c r="A2078" s="8" t="s">
        <v>289</v>
      </c>
      <c r="B2078" s="7" t="str">
        <f>_xlfn.XLOOKUP(A2078,'Customer Names'!E2078:E4412,'Customer Names'!H2078:H4412)</f>
        <v>Croker</v>
      </c>
      <c r="C2078" s="7">
        <v>32.67</v>
      </c>
      <c r="D2078" s="7" t="str">
        <f>_xlfn.XLOOKUP(A2078,'Medical Examinations'!J2078:J4412,'Medical Examinations'!M2078:M4412)</f>
        <v>Yes</v>
      </c>
      <c r="E2078" s="7" t="str">
        <f>_xlfn.XLOOKUP(A2078,'Medical Examinations'!J2078:J4412,'Medical Examinations'!N2078:N4412)</f>
        <v>No</v>
      </c>
      <c r="F2078" s="7" t="str">
        <f>_xlfn.XLOOKUP(A2078,'Medical Examinations'!J2078:J4412,'Medical Examinations'!O2078:O4412)</f>
        <v>No</v>
      </c>
      <c r="G2078" s="7">
        <v>1</v>
      </c>
      <c r="H2078" s="7" t="str">
        <f>_xlfn.XLOOKUP(A2078,'Medical Examinations'!J2078:J4412,'Medical Examinations'!Q2078:Q4412)</f>
        <v>No</v>
      </c>
      <c r="I2078" s="7" t="str">
        <f>_xlfn.XLOOKUP(A2078,'Medical Examinations'!J2078:J4412,'Medical Examinations'!S2078:S4412)</f>
        <v>Obesity</v>
      </c>
      <c r="J2078" s="7" t="str">
        <f>_xlfn.XLOOKUP(A2078,'Hospitalisation Details'!$K$2:$K$2344,'Hospitalisation Details'!$V$2:$V$2344,0)</f>
        <v>9-Jul-1995</v>
      </c>
      <c r="K2078" s="24">
        <f>_xlfn.XLOOKUP(A2078,'Hospitalisation Details'!$K$2:$K$2344,'Hospitalisation Details'!$P$2:$P$2344,0)</f>
        <v>2497.04</v>
      </c>
      <c r="L2078" s="24" t="str">
        <f>_xlfn.XLOOKUP(A2078,'Hospitalisation Details'!$K$2:$K$2344,'Hospitalisation Details'!$Q$2:$Q$2344,0)</f>
        <v>tier - 3</v>
      </c>
      <c r="M2078" s="5" t="str">
        <f>_xlfn.XLOOKUP(A2078,'Hospitalisation Details'!$K$2:$K$2344,'Hospitalisation Details'!$R$2:$R$2344,0)</f>
        <v>tier - 3</v>
      </c>
      <c r="N2078" s="5" t="str">
        <f>_xlfn.XLOOKUP(A2078,'Hospitalisation Details'!$K$2:$K$2344,'Hospitalisation Details'!$S$2:$S$2344,0)</f>
        <v>R1013</v>
      </c>
    </row>
    <row r="2079" spans="1:14" ht="15.6" x14ac:dyDescent="0.3">
      <c r="A2079" s="8" t="s">
        <v>288</v>
      </c>
      <c r="B2079" s="7" t="str">
        <f>_xlfn.XLOOKUP(A2079,'Customer Names'!E2079:E4413,'Customer Names'!H2079:H4413)</f>
        <v>Beganics</v>
      </c>
      <c r="C2079" s="7">
        <v>30.5</v>
      </c>
      <c r="D2079" s="7" t="str">
        <f>_xlfn.XLOOKUP(A2079,'Medical Examinations'!J2079:J4413,'Medical Examinations'!M2079:M4413)</f>
        <v>Yes</v>
      </c>
      <c r="E2079" s="7" t="str">
        <f>_xlfn.XLOOKUP(A2079,'Medical Examinations'!J2079:J4413,'Medical Examinations'!N2079:N4413)</f>
        <v>No</v>
      </c>
      <c r="F2079" s="7" t="str">
        <f>_xlfn.XLOOKUP(A2079,'Medical Examinations'!J2079:J4413,'Medical Examinations'!O2079:O4413)</f>
        <v>No</v>
      </c>
      <c r="G2079" s="7">
        <v>1</v>
      </c>
      <c r="H2079" s="7" t="str">
        <f>_xlfn.XLOOKUP(A2079,'Medical Examinations'!J2079:J4413,'Medical Examinations'!Q2079:Q4413)</f>
        <v>No</v>
      </c>
      <c r="I2079" s="7" t="str">
        <f>_xlfn.XLOOKUP(A2079,'Medical Examinations'!J2079:J4413,'Medical Examinations'!S2079:S4413)</f>
        <v>Obesity</v>
      </c>
      <c r="J2079" s="7" t="str">
        <f>_xlfn.XLOOKUP(A2079,'Hospitalisation Details'!$K$2:$K$2344,'Hospitalisation Details'!$V$2:$V$2344,0)</f>
        <v>14-Oct-1995</v>
      </c>
      <c r="K2079" s="24">
        <f>_xlfn.XLOOKUP(A2079,'Hospitalisation Details'!$K$2:$K$2344,'Hospitalisation Details'!$P$2:$P$2344,0)</f>
        <v>2494.02</v>
      </c>
      <c r="L2079" s="24" t="str">
        <f>_xlfn.XLOOKUP(A2079,'Hospitalisation Details'!$K$2:$K$2344,'Hospitalisation Details'!$Q$2:$Q$2344,0)</f>
        <v>tier - 3</v>
      </c>
      <c r="M2079" s="5" t="str">
        <f>_xlfn.XLOOKUP(A2079,'Hospitalisation Details'!$K$2:$K$2344,'Hospitalisation Details'!$R$2:$R$2344,0)</f>
        <v>tier - 1</v>
      </c>
      <c r="N2079" s="5" t="str">
        <f>_xlfn.XLOOKUP(A2079,'Hospitalisation Details'!$K$2:$K$2344,'Hospitalisation Details'!$S$2:$S$2344,0)</f>
        <v>R1011</v>
      </c>
    </row>
    <row r="2080" spans="1:14" ht="15.6" x14ac:dyDescent="0.3">
      <c r="A2080" s="8" t="s">
        <v>287</v>
      </c>
      <c r="B2080" s="7" t="str">
        <f>_xlfn.XLOOKUP(A2080,'Customer Names'!E2080:E4414,'Customer Names'!H2080:H4414)</f>
        <v>Huberty</v>
      </c>
      <c r="C2080" s="7">
        <v>23.1</v>
      </c>
      <c r="D2080" s="7" t="str">
        <f>_xlfn.XLOOKUP(A2080,'Medical Examinations'!J2080:J4414,'Medical Examinations'!M2080:M4414)</f>
        <v>Yes</v>
      </c>
      <c r="E2080" s="7" t="str">
        <f>_xlfn.XLOOKUP(A2080,'Medical Examinations'!J2080:J4414,'Medical Examinations'!N2080:N4414)</f>
        <v>No</v>
      </c>
      <c r="F2080" s="7" t="str">
        <f>_xlfn.XLOOKUP(A2080,'Medical Examinations'!J2080:J4414,'Medical Examinations'!O2080:O4414)</f>
        <v>No</v>
      </c>
      <c r="G2080" s="7">
        <v>1</v>
      </c>
      <c r="H2080" s="7" t="str">
        <f>_xlfn.XLOOKUP(A2080,'Medical Examinations'!J2080:J4414,'Medical Examinations'!Q2080:Q4414)</f>
        <v>No</v>
      </c>
      <c r="I2080" s="7" t="str">
        <f>_xlfn.XLOOKUP(A2080,'Medical Examinations'!J2080:J4414,'Medical Examinations'!S2080:S4414)</f>
        <v>Normal Weight</v>
      </c>
      <c r="J2080" s="7" t="str">
        <f>_xlfn.XLOOKUP(A2080,'Hospitalisation Details'!$K$2:$K$2344,'Hospitalisation Details'!$V$2:$V$2344,0)</f>
        <v>6-Nov-1995</v>
      </c>
      <c r="K2080" s="24">
        <f>_xlfn.XLOOKUP(A2080,'Hospitalisation Details'!$K$2:$K$2344,'Hospitalisation Details'!$P$2:$P$2344,0)</f>
        <v>2483.7399999999998</v>
      </c>
      <c r="L2080" s="24" t="str">
        <f>_xlfn.XLOOKUP(A2080,'Hospitalisation Details'!$K$2:$K$2344,'Hospitalisation Details'!$Q$2:$Q$2344,0)</f>
        <v>tier - 3</v>
      </c>
      <c r="M2080" s="5" t="str">
        <f>_xlfn.XLOOKUP(A2080,'Hospitalisation Details'!$K$2:$K$2344,'Hospitalisation Details'!$R$2:$R$2344,0)</f>
        <v>tier - 2</v>
      </c>
      <c r="N2080" s="5" t="str">
        <f>_xlfn.XLOOKUP(A2080,'Hospitalisation Details'!$K$2:$K$2344,'Hospitalisation Details'!$S$2:$S$2344,0)</f>
        <v>R1013</v>
      </c>
    </row>
    <row r="2081" spans="1:14" ht="15.6" x14ac:dyDescent="0.3">
      <c r="A2081" s="8" t="s">
        <v>286</v>
      </c>
      <c r="B2081" s="7" t="str">
        <f>_xlfn.XLOOKUP(A2081,'Customer Names'!E2081:E4415,'Customer Names'!H2081:H4415)</f>
        <v>Jacobs</v>
      </c>
      <c r="C2081" s="7">
        <v>39.49</v>
      </c>
      <c r="D2081" s="7" t="str">
        <f>_xlfn.XLOOKUP(A2081,'Medical Examinations'!J2081:J4415,'Medical Examinations'!M2081:M4415)</f>
        <v>No</v>
      </c>
      <c r="E2081" s="7" t="str">
        <f>_xlfn.XLOOKUP(A2081,'Medical Examinations'!J2081:J4415,'Medical Examinations'!N2081:N4415)</f>
        <v>No</v>
      </c>
      <c r="F2081" s="7" t="str">
        <f>_xlfn.XLOOKUP(A2081,'Medical Examinations'!J2081:J4415,'Medical Examinations'!O2081:O4415)</f>
        <v>No</v>
      </c>
      <c r="G2081" s="7">
        <v>1</v>
      </c>
      <c r="H2081" s="7" t="str">
        <f>_xlfn.XLOOKUP(A2081,'Medical Examinations'!J2081:J4415,'Medical Examinations'!Q2081:Q4415)</f>
        <v>No</v>
      </c>
      <c r="I2081" s="7" t="str">
        <f>_xlfn.XLOOKUP(A2081,'Medical Examinations'!J2081:J4415,'Medical Examinations'!S2081:S4415)</f>
        <v>Obesity</v>
      </c>
      <c r="J2081" s="7" t="str">
        <f>_xlfn.XLOOKUP(A2081,'Hospitalisation Details'!$K$2:$K$2344,'Hospitalisation Details'!$V$2:$V$2344,0)</f>
        <v>20-Jun-1998</v>
      </c>
      <c r="K2081" s="24">
        <f>_xlfn.XLOOKUP(A2081,'Hospitalisation Details'!$K$2:$K$2344,'Hospitalisation Details'!$P$2:$P$2344,0)</f>
        <v>2480.98</v>
      </c>
      <c r="L2081" s="24" t="str">
        <f>_xlfn.XLOOKUP(A2081,'Hospitalisation Details'!$K$2:$K$2344,'Hospitalisation Details'!$Q$2:$Q$2344,0)</f>
        <v>tier - 2</v>
      </c>
      <c r="M2081" s="5" t="str">
        <f>_xlfn.XLOOKUP(A2081,'Hospitalisation Details'!$K$2:$K$2344,'Hospitalisation Details'!$R$2:$R$2344,0)</f>
        <v>tier - 2</v>
      </c>
      <c r="N2081" s="5" t="str">
        <f>_xlfn.XLOOKUP(A2081,'Hospitalisation Details'!$K$2:$K$2344,'Hospitalisation Details'!$S$2:$S$2344,0)</f>
        <v>R1013</v>
      </c>
    </row>
    <row r="2082" spans="1:14" ht="15.6" x14ac:dyDescent="0.3">
      <c r="A2082" s="8" t="s">
        <v>285</v>
      </c>
      <c r="B2082" s="7" t="str">
        <f>_xlfn.XLOOKUP(A2082,'Customer Names'!E2082:E4416,'Customer Names'!H2082:H4416)</f>
        <v>Hazlehurst</v>
      </c>
      <c r="C2082" s="7">
        <v>33.99</v>
      </c>
      <c r="D2082" s="7" t="str">
        <f>_xlfn.XLOOKUP(A2082,'Medical Examinations'!J2082:J4416,'Medical Examinations'!M2082:M4416)</f>
        <v>No</v>
      </c>
      <c r="E2082" s="7" t="str">
        <f>_xlfn.XLOOKUP(A2082,'Medical Examinations'!J2082:J4416,'Medical Examinations'!N2082:N4416)</f>
        <v>No</v>
      </c>
      <c r="F2082" s="7" t="str">
        <f>_xlfn.XLOOKUP(A2082,'Medical Examinations'!J2082:J4416,'Medical Examinations'!O2082:O4416)</f>
        <v>No</v>
      </c>
      <c r="G2082" s="7">
        <v>1</v>
      </c>
      <c r="H2082" s="7" t="str">
        <f>_xlfn.XLOOKUP(A2082,'Medical Examinations'!J2082:J4416,'Medical Examinations'!Q2082:Q4416)</f>
        <v>No</v>
      </c>
      <c r="I2082" s="7" t="str">
        <f>_xlfn.XLOOKUP(A2082,'Medical Examinations'!J2082:J4416,'Medical Examinations'!S2082:S4416)</f>
        <v>Obesity</v>
      </c>
      <c r="J2082" s="7" t="str">
        <f>_xlfn.XLOOKUP(A2082,'Hospitalisation Details'!$K$2:$K$2344,'Hospitalisation Details'!$V$2:$V$2344,0)</f>
        <v>2-Jul-1998</v>
      </c>
      <c r="K2082" s="24">
        <f>_xlfn.XLOOKUP(A2082,'Hospitalisation Details'!$K$2:$K$2344,'Hospitalisation Details'!$P$2:$P$2344,0)</f>
        <v>2473.33</v>
      </c>
      <c r="L2082" s="24" t="str">
        <f>_xlfn.XLOOKUP(A2082,'Hospitalisation Details'!$K$2:$K$2344,'Hospitalisation Details'!$Q$2:$Q$2344,0)</f>
        <v>tier - 2</v>
      </c>
      <c r="M2082" s="5" t="str">
        <f>_xlfn.XLOOKUP(A2082,'Hospitalisation Details'!$K$2:$K$2344,'Hospitalisation Details'!$R$2:$R$2344,0)</f>
        <v>tier - 3</v>
      </c>
      <c r="N2082" s="5" t="str">
        <f>_xlfn.XLOOKUP(A2082,'Hospitalisation Details'!$K$2:$K$2344,'Hospitalisation Details'!$S$2:$S$2344,0)</f>
        <v>R1013</v>
      </c>
    </row>
    <row r="2083" spans="1:14" ht="15.6" x14ac:dyDescent="0.3">
      <c r="A2083" s="8" t="s">
        <v>284</v>
      </c>
      <c r="B2083" s="7" t="str">
        <f>_xlfn.XLOOKUP(A2083,'Customer Names'!E2083:E4417,'Customer Names'!H2083:H4417)</f>
        <v>Marin</v>
      </c>
      <c r="C2083" s="7">
        <v>27.72</v>
      </c>
      <c r="D2083" s="7" t="str">
        <f>_xlfn.XLOOKUP(A2083,'Medical Examinations'!J2083:J4417,'Medical Examinations'!M2083:M4417)</f>
        <v>No</v>
      </c>
      <c r="E2083" s="7" t="str">
        <f>_xlfn.XLOOKUP(A2083,'Medical Examinations'!J2083:J4417,'Medical Examinations'!N2083:N4417)</f>
        <v>No</v>
      </c>
      <c r="F2083" s="7" t="str">
        <f>_xlfn.XLOOKUP(A2083,'Medical Examinations'!J2083:J4417,'Medical Examinations'!O2083:O4417)</f>
        <v>No</v>
      </c>
      <c r="G2083" s="7">
        <v>1</v>
      </c>
      <c r="H2083" s="7" t="str">
        <f>_xlfn.XLOOKUP(A2083,'Medical Examinations'!J2083:J4417,'Medical Examinations'!Q2083:Q4417)</f>
        <v>No</v>
      </c>
      <c r="I2083" s="7" t="str">
        <f>_xlfn.XLOOKUP(A2083,'Medical Examinations'!J2083:J4417,'Medical Examinations'!S2083:S4417)</f>
        <v>Over Weight</v>
      </c>
      <c r="J2083" s="7" t="str">
        <f>_xlfn.XLOOKUP(A2083,'Hospitalisation Details'!$K$2:$K$2344,'Hospitalisation Details'!$V$2:$V$2344,0)</f>
        <v>17-Aug-1998</v>
      </c>
      <c r="K2083" s="24">
        <f>_xlfn.XLOOKUP(A2083,'Hospitalisation Details'!$K$2:$K$2344,'Hospitalisation Details'!$P$2:$P$2344,0)</f>
        <v>2464.62</v>
      </c>
      <c r="L2083" s="24" t="str">
        <f>_xlfn.XLOOKUP(A2083,'Hospitalisation Details'!$K$2:$K$2344,'Hospitalisation Details'!$Q$2:$Q$2344,0)</f>
        <v>tier - 2</v>
      </c>
      <c r="M2083" s="5" t="str">
        <f>_xlfn.XLOOKUP(A2083,'Hospitalisation Details'!$K$2:$K$2344,'Hospitalisation Details'!$R$2:$R$2344,0)</f>
        <v>tier - 3</v>
      </c>
      <c r="N2083" s="5" t="str">
        <f>_xlfn.XLOOKUP(A2083,'Hospitalisation Details'!$K$2:$K$2344,'Hospitalisation Details'!$S$2:$S$2344,0)</f>
        <v>R1013</v>
      </c>
    </row>
    <row r="2084" spans="1:14" ht="15.6" x14ac:dyDescent="0.3">
      <c r="A2084" s="8" t="s">
        <v>283</v>
      </c>
      <c r="B2084" s="7" t="str">
        <f>_xlfn.XLOOKUP(A2084,'Customer Names'!E2084:E4418,'Customer Names'!H2084:H4418)</f>
        <v>Dear</v>
      </c>
      <c r="C2084" s="7">
        <v>30.59</v>
      </c>
      <c r="D2084" s="7" t="str">
        <f>_xlfn.XLOOKUP(A2084,'Medical Examinations'!J2084:J4418,'Medical Examinations'!M2084:M4418)</f>
        <v>No</v>
      </c>
      <c r="E2084" s="7" t="str">
        <f>_xlfn.XLOOKUP(A2084,'Medical Examinations'!J2084:J4418,'Medical Examinations'!N2084:N4418)</f>
        <v>No</v>
      </c>
      <c r="F2084" s="7" t="str">
        <f>_xlfn.XLOOKUP(A2084,'Medical Examinations'!J2084:J4418,'Medical Examinations'!O2084:O4418)</f>
        <v>No</v>
      </c>
      <c r="G2084" s="7">
        <v>0</v>
      </c>
      <c r="H2084" s="7" t="str">
        <f>_xlfn.XLOOKUP(A2084,'Medical Examinations'!J2084:J4418,'Medical Examinations'!Q2084:Q4418)</f>
        <v>No</v>
      </c>
      <c r="I2084" s="7" t="str">
        <f>_xlfn.XLOOKUP(A2084,'Medical Examinations'!J2084:J4418,'Medical Examinations'!S2084:S4418)</f>
        <v>Obesity</v>
      </c>
      <c r="J2084" s="7" t="str">
        <f>_xlfn.XLOOKUP(A2084,'Hospitalisation Details'!$K$2:$K$2344,'Hospitalisation Details'!$V$2:$V$2344,0)</f>
        <v>11-Jul-2002</v>
      </c>
      <c r="K2084" s="24">
        <f>_xlfn.XLOOKUP(A2084,'Hospitalisation Details'!$K$2:$K$2344,'Hospitalisation Details'!$P$2:$P$2344,0)</f>
        <v>2459.7199999999998</v>
      </c>
      <c r="L2084" s="24" t="str">
        <f>_xlfn.XLOOKUP(A2084,'Hospitalisation Details'!$K$2:$K$2344,'Hospitalisation Details'!$Q$2:$Q$2344,0)</f>
        <v>tier - 2</v>
      </c>
      <c r="M2084" s="5" t="str">
        <f>_xlfn.XLOOKUP(A2084,'Hospitalisation Details'!$K$2:$K$2344,'Hospitalisation Details'!$R$2:$R$2344,0)</f>
        <v>tier - 2</v>
      </c>
      <c r="N2084" s="5" t="str">
        <f>_xlfn.XLOOKUP(A2084,'Hospitalisation Details'!$K$2:$K$2344,'Hospitalisation Details'!$S$2:$S$2344,0)</f>
        <v>R1024</v>
      </c>
    </row>
    <row r="2085" spans="1:14" ht="15.6" x14ac:dyDescent="0.3">
      <c r="A2085" s="8" t="s">
        <v>282</v>
      </c>
      <c r="B2085" s="7" t="str">
        <f>_xlfn.XLOOKUP(A2085,'Customer Names'!E2085:E4419,'Customer Names'!H2085:H4419)</f>
        <v>Lederer</v>
      </c>
      <c r="C2085" s="7">
        <v>22.6</v>
      </c>
      <c r="D2085" s="7" t="str">
        <f>_xlfn.XLOOKUP(A2085,'Medical Examinations'!J2085:J4419,'Medical Examinations'!M2085:M4419)</f>
        <v>No</v>
      </c>
      <c r="E2085" s="7" t="str">
        <f>_xlfn.XLOOKUP(A2085,'Medical Examinations'!J2085:J4419,'Medical Examinations'!N2085:N4419)</f>
        <v>No</v>
      </c>
      <c r="F2085" s="7" t="str">
        <f>_xlfn.XLOOKUP(A2085,'Medical Examinations'!J2085:J4419,'Medical Examinations'!O2085:O4419)</f>
        <v>No</v>
      </c>
      <c r="G2085" s="7">
        <v>1</v>
      </c>
      <c r="H2085" s="7" t="str">
        <f>_xlfn.XLOOKUP(A2085,'Medical Examinations'!J2085:J4419,'Medical Examinations'!Q2085:Q4419)</f>
        <v>No</v>
      </c>
      <c r="I2085" s="7" t="str">
        <f>_xlfn.XLOOKUP(A2085,'Medical Examinations'!J2085:J4419,'Medical Examinations'!S2085:S4419)</f>
        <v>Normal Weight</v>
      </c>
      <c r="J2085" s="7" t="str">
        <f>_xlfn.XLOOKUP(A2085,'Hospitalisation Details'!$K$2:$K$2344,'Hospitalisation Details'!$V$2:$V$2344,0)</f>
        <v>19-Nov-1998</v>
      </c>
      <c r="K2085" s="24">
        <f>_xlfn.XLOOKUP(A2085,'Hospitalisation Details'!$K$2:$K$2344,'Hospitalisation Details'!$P$2:$P$2344,0)</f>
        <v>2457.5</v>
      </c>
      <c r="L2085" s="24" t="str">
        <f>_xlfn.XLOOKUP(A2085,'Hospitalisation Details'!$K$2:$K$2344,'Hospitalisation Details'!$Q$2:$Q$2344,0)</f>
        <v>tier - 2</v>
      </c>
      <c r="M2085" s="5" t="str">
        <f>_xlfn.XLOOKUP(A2085,'Hospitalisation Details'!$K$2:$K$2344,'Hospitalisation Details'!$R$2:$R$2344,0)</f>
        <v>tier - 1</v>
      </c>
      <c r="N2085" s="5" t="str">
        <f>_xlfn.XLOOKUP(A2085,'Hospitalisation Details'!$K$2:$K$2344,'Hospitalisation Details'!$S$2:$S$2344,0)</f>
        <v>R1011</v>
      </c>
    </row>
    <row r="2086" spans="1:14" ht="15.6" x14ac:dyDescent="0.3">
      <c r="A2086" s="8" t="s">
        <v>281</v>
      </c>
      <c r="B2086" s="7" t="str">
        <f>_xlfn.XLOOKUP(A2086,'Customer Names'!E2086:E4420,'Customer Names'!H2086:H4420)</f>
        <v>Robson</v>
      </c>
      <c r="C2086" s="7">
        <v>28.785</v>
      </c>
      <c r="D2086" s="7" t="str">
        <f>_xlfn.XLOOKUP(A2086,'Medical Examinations'!J2086:J4420,'Medical Examinations'!M2086:M4420)</f>
        <v>No</v>
      </c>
      <c r="E2086" s="7" t="str">
        <f>_xlfn.XLOOKUP(A2086,'Medical Examinations'!J2086:J4420,'Medical Examinations'!N2086:N4420)</f>
        <v>No</v>
      </c>
      <c r="F2086" s="7" t="str">
        <f>_xlfn.XLOOKUP(A2086,'Medical Examinations'!J2086:J4420,'Medical Examinations'!O2086:O4420)</f>
        <v>No</v>
      </c>
      <c r="G2086" s="7">
        <v>0</v>
      </c>
      <c r="H2086" s="7" t="str">
        <f>_xlfn.XLOOKUP(A2086,'Medical Examinations'!J2086:J4420,'Medical Examinations'!Q2086:Q4420)</f>
        <v>No</v>
      </c>
      <c r="I2086" s="7" t="str">
        <f>_xlfn.XLOOKUP(A2086,'Medical Examinations'!J2086:J4420,'Medical Examinations'!S2086:S4420)</f>
        <v>Over Weight</v>
      </c>
      <c r="J2086" s="7" t="str">
        <f>_xlfn.XLOOKUP(A2086,'Hospitalisation Details'!$K$2:$K$2344,'Hospitalisation Details'!$V$2:$V$2344,0)</f>
        <v>29-Jul-2002</v>
      </c>
      <c r="K2086" s="24">
        <f>_xlfn.XLOOKUP(A2086,'Hospitalisation Details'!$K$2:$K$2344,'Hospitalisation Details'!$P$2:$P$2344,0)</f>
        <v>2457.21</v>
      </c>
      <c r="L2086" s="24" t="str">
        <f>_xlfn.XLOOKUP(A2086,'Hospitalisation Details'!$K$2:$K$2344,'Hospitalisation Details'!$Q$2:$Q$2344,0)</f>
        <v>tier - 2</v>
      </c>
      <c r="M2086" s="5" t="str">
        <f>_xlfn.XLOOKUP(A2086,'Hospitalisation Details'!$K$2:$K$2344,'Hospitalisation Details'!$R$2:$R$2344,0)</f>
        <v>tier - 1</v>
      </c>
      <c r="N2086" s="5" t="str">
        <f>_xlfn.XLOOKUP(A2086,'Hospitalisation Details'!$K$2:$K$2344,'Hospitalisation Details'!$S$2:$S$2344,0)</f>
        <v>R1024</v>
      </c>
    </row>
    <row r="2087" spans="1:14" ht="15.6" x14ac:dyDescent="0.3">
      <c r="A2087" s="8" t="s">
        <v>280</v>
      </c>
      <c r="B2087" s="7" t="str">
        <f>_xlfn.XLOOKUP(A2087,'Customer Names'!E2087:E4421,'Customer Names'!H2087:H4421)</f>
        <v>Galvan</v>
      </c>
      <c r="C2087" s="7">
        <v>50.38</v>
      </c>
      <c r="D2087" s="7" t="str">
        <f>_xlfn.XLOOKUP(A2087,'Medical Examinations'!J2087:J4421,'Medical Examinations'!M2087:M4421)</f>
        <v>No</v>
      </c>
      <c r="E2087" s="7" t="str">
        <f>_xlfn.XLOOKUP(A2087,'Medical Examinations'!J2087:J4421,'Medical Examinations'!N2087:N4421)</f>
        <v>No</v>
      </c>
      <c r="F2087" s="7" t="str">
        <f>_xlfn.XLOOKUP(A2087,'Medical Examinations'!J2087:J4421,'Medical Examinations'!O2087:O4421)</f>
        <v>No</v>
      </c>
      <c r="G2087" s="7">
        <v>0</v>
      </c>
      <c r="H2087" s="7" t="str">
        <f>_xlfn.XLOOKUP(A2087,'Medical Examinations'!J2087:J4421,'Medical Examinations'!Q2087:Q4421)</f>
        <v>No</v>
      </c>
      <c r="I2087" s="7" t="str">
        <f>_xlfn.XLOOKUP(A2087,'Medical Examinations'!J2087:J4421,'Medical Examinations'!S2087:S4421)</f>
        <v>Obesity</v>
      </c>
      <c r="J2087" s="7" t="str">
        <f>_xlfn.XLOOKUP(A2087,'Hospitalisation Details'!$K$2:$K$2344,'Hospitalisation Details'!$V$2:$V$2344,0)</f>
        <v>21-Nov-1999</v>
      </c>
      <c r="K2087" s="24">
        <f>_xlfn.XLOOKUP(A2087,'Hospitalisation Details'!$K$2:$K$2344,'Hospitalisation Details'!$P$2:$P$2344,0)</f>
        <v>2438.06</v>
      </c>
      <c r="L2087" s="24" t="str">
        <f>_xlfn.XLOOKUP(A2087,'Hospitalisation Details'!$K$2:$K$2344,'Hospitalisation Details'!$Q$2:$Q$2344,0)</f>
        <v>tier - 2</v>
      </c>
      <c r="M2087" s="5" t="str">
        <f>_xlfn.XLOOKUP(A2087,'Hospitalisation Details'!$K$2:$K$2344,'Hospitalisation Details'!$R$2:$R$2344,0)</f>
        <v>tier - 2</v>
      </c>
      <c r="N2087" s="5" t="str">
        <f>_xlfn.XLOOKUP(A2087,'Hospitalisation Details'!$K$2:$K$2344,'Hospitalisation Details'!$S$2:$S$2344,0)</f>
        <v>R1013</v>
      </c>
    </row>
    <row r="2088" spans="1:14" ht="15.6" x14ac:dyDescent="0.3">
      <c r="A2088" s="8" t="s">
        <v>279</v>
      </c>
      <c r="B2088" s="7" t="str">
        <f>_xlfn.XLOOKUP(A2088,'Customer Names'!E2088:E4422,'Customer Names'!H2088:H4422)</f>
        <v>Walsh</v>
      </c>
      <c r="C2088" s="7">
        <v>35.200000000000003</v>
      </c>
      <c r="D2088" s="7" t="str">
        <f>_xlfn.XLOOKUP(A2088,'Medical Examinations'!J2088:J4422,'Medical Examinations'!M2088:M4422)</f>
        <v>No</v>
      </c>
      <c r="E2088" s="7" t="str">
        <f>_xlfn.XLOOKUP(A2088,'Medical Examinations'!J2088:J4422,'Medical Examinations'!N2088:N4422)</f>
        <v>No</v>
      </c>
      <c r="F2088" s="7" t="str">
        <f>_xlfn.XLOOKUP(A2088,'Medical Examinations'!J2088:J4422,'Medical Examinations'!O2088:O4422)</f>
        <v>No</v>
      </c>
      <c r="G2088" s="7">
        <v>0</v>
      </c>
      <c r="H2088" s="7" t="str">
        <f>_xlfn.XLOOKUP(A2088,'Medical Examinations'!J2088:J4422,'Medical Examinations'!Q2088:Q4422)</f>
        <v>No</v>
      </c>
      <c r="I2088" s="7" t="str">
        <f>_xlfn.XLOOKUP(A2088,'Medical Examinations'!J2088:J4422,'Medical Examinations'!S2088:S4422)</f>
        <v>Obesity</v>
      </c>
      <c r="J2088" s="7" t="str">
        <f>_xlfn.XLOOKUP(A2088,'Hospitalisation Details'!$K$2:$K$2344,'Hospitalisation Details'!$V$2:$V$2344,0)</f>
        <v>12-Nov-1999</v>
      </c>
      <c r="K2088" s="24">
        <f>_xlfn.XLOOKUP(A2088,'Hospitalisation Details'!$K$2:$K$2344,'Hospitalisation Details'!$P$2:$P$2344,0)</f>
        <v>2416.96</v>
      </c>
      <c r="L2088" s="24" t="str">
        <f>_xlfn.XLOOKUP(A2088,'Hospitalisation Details'!$K$2:$K$2344,'Hospitalisation Details'!$Q$2:$Q$2344,0)</f>
        <v>tier - 2</v>
      </c>
      <c r="M2088" s="5" t="str">
        <f>_xlfn.XLOOKUP(A2088,'Hospitalisation Details'!$K$2:$K$2344,'Hospitalisation Details'!$R$2:$R$2344,0)</f>
        <v>tier - 2</v>
      </c>
      <c r="N2088" s="5" t="str">
        <f>_xlfn.XLOOKUP(A2088,'Hospitalisation Details'!$K$2:$K$2344,'Hospitalisation Details'!$S$2:$S$2344,0)</f>
        <v>R1011</v>
      </c>
    </row>
    <row r="2089" spans="1:14" ht="15.6" x14ac:dyDescent="0.3">
      <c r="A2089" s="8" t="s">
        <v>278</v>
      </c>
      <c r="B2089" s="7" t="str">
        <f>_xlfn.XLOOKUP(A2089,'Customer Names'!E2089:E4423,'Customer Names'!H2089:H4423)</f>
        <v>Teeuwen</v>
      </c>
      <c r="C2089" s="7">
        <v>35.72</v>
      </c>
      <c r="D2089" s="7" t="str">
        <f>_xlfn.XLOOKUP(A2089,'Medical Examinations'!J2089:J4423,'Medical Examinations'!M2089:M4423)</f>
        <v>Yes</v>
      </c>
      <c r="E2089" s="7" t="str">
        <f>_xlfn.XLOOKUP(A2089,'Medical Examinations'!J2089:J4423,'Medical Examinations'!N2089:N4423)</f>
        <v>No</v>
      </c>
      <c r="F2089" s="7" t="str">
        <f>_xlfn.XLOOKUP(A2089,'Medical Examinations'!J2089:J4423,'Medical Examinations'!O2089:O4423)</f>
        <v>No</v>
      </c>
      <c r="G2089" s="7">
        <v>0</v>
      </c>
      <c r="H2089" s="7" t="str">
        <f>_xlfn.XLOOKUP(A2089,'Medical Examinations'!J2089:J4423,'Medical Examinations'!Q2089:Q4423)</f>
        <v>No</v>
      </c>
      <c r="I2089" s="7" t="str">
        <f>_xlfn.XLOOKUP(A2089,'Medical Examinations'!J2089:J4423,'Medical Examinations'!S2089:S4423)</f>
        <v>Obesity</v>
      </c>
      <c r="J2089" s="7" t="str">
        <f>_xlfn.XLOOKUP(A2089,'Hospitalisation Details'!$K$2:$K$2344,'Hospitalisation Details'!$V$2:$V$2344,0)</f>
        <v>3-Jun-2001</v>
      </c>
      <c r="K2089" s="24">
        <f>_xlfn.XLOOKUP(A2089,'Hospitalisation Details'!$K$2:$K$2344,'Hospitalisation Details'!$P$2:$P$2344,0)</f>
        <v>2404.73</v>
      </c>
      <c r="L2089" s="24" t="str">
        <f>_xlfn.XLOOKUP(A2089,'Hospitalisation Details'!$K$2:$K$2344,'Hospitalisation Details'!$Q$2:$Q$2344,0)</f>
        <v>tier - 2</v>
      </c>
      <c r="M2089" s="5" t="str">
        <f>_xlfn.XLOOKUP(A2089,'Hospitalisation Details'!$K$2:$K$2344,'Hospitalisation Details'!$R$2:$R$2344,0)</f>
        <v>tier - 3</v>
      </c>
      <c r="N2089" s="5" t="str">
        <f>_xlfn.XLOOKUP(A2089,'Hospitalisation Details'!$K$2:$K$2344,'Hospitalisation Details'!$S$2:$S$2344,0)</f>
        <v>R1012</v>
      </c>
    </row>
    <row r="2090" spans="1:14" ht="15.6" x14ac:dyDescent="0.3">
      <c r="A2090" s="8" t="s">
        <v>277</v>
      </c>
      <c r="B2090" s="7" t="str">
        <f>_xlfn.XLOOKUP(A2090,'Customer Names'!E2090:E4424,'Customer Names'!H2090:H4424)</f>
        <v>List</v>
      </c>
      <c r="C2090" s="7">
        <v>24.51</v>
      </c>
      <c r="D2090" s="7" t="str">
        <f>_xlfn.XLOOKUP(A2090,'Medical Examinations'!J2090:J4424,'Medical Examinations'!M2090:M4424)</f>
        <v>No</v>
      </c>
      <c r="E2090" s="7" t="str">
        <f>_xlfn.XLOOKUP(A2090,'Medical Examinations'!J2090:J4424,'Medical Examinations'!N2090:N4424)</f>
        <v>No</v>
      </c>
      <c r="F2090" s="7" t="str">
        <f>_xlfn.XLOOKUP(A2090,'Medical Examinations'!J2090:J4424,'Medical Examinations'!O2090:O4424)</f>
        <v>No</v>
      </c>
      <c r="G2090" s="7">
        <v>0</v>
      </c>
      <c r="H2090" s="7" t="str">
        <f>_xlfn.XLOOKUP(A2090,'Medical Examinations'!J2090:J4424,'Medical Examinations'!Q2090:Q4424)</f>
        <v>No</v>
      </c>
      <c r="I2090" s="7" t="str">
        <f>_xlfn.XLOOKUP(A2090,'Medical Examinations'!J2090:J4424,'Medical Examinations'!S2090:S4424)</f>
        <v>Normal Weight</v>
      </c>
      <c r="J2090" s="7" t="str">
        <f>_xlfn.XLOOKUP(A2090,'Hospitalisation Details'!$K$2:$K$2344,'Hospitalisation Details'!$V$2:$V$2344,0)</f>
        <v>10-Aug-1999</v>
      </c>
      <c r="K2090" s="24">
        <f>_xlfn.XLOOKUP(A2090,'Hospitalisation Details'!$K$2:$K$2344,'Hospitalisation Details'!$P$2:$P$2344,0)</f>
        <v>2396.1</v>
      </c>
      <c r="L2090" s="24" t="str">
        <f>_xlfn.XLOOKUP(A2090,'Hospitalisation Details'!$K$2:$K$2344,'Hospitalisation Details'!$Q$2:$Q$2344,0)</f>
        <v>tier - 2</v>
      </c>
      <c r="M2090" s="5" t="str">
        <f>_xlfn.XLOOKUP(A2090,'Hospitalisation Details'!$K$2:$K$2344,'Hospitalisation Details'!$R$2:$R$2344,0)</f>
        <v>tier - 1</v>
      </c>
      <c r="N2090" s="5" t="str">
        <f>_xlfn.XLOOKUP(A2090,'Hospitalisation Details'!$K$2:$K$2344,'Hospitalisation Details'!$S$2:$S$2344,0)</f>
        <v>R1019</v>
      </c>
    </row>
    <row r="2091" spans="1:14" ht="15.6" x14ac:dyDescent="0.3">
      <c r="A2091" s="8" t="s">
        <v>275</v>
      </c>
      <c r="B2091" s="7" t="str">
        <f>_xlfn.XLOOKUP(A2091,'Customer Names'!E2091:E4425,'Customer Names'!H2091:H4425)</f>
        <v>Shafar</v>
      </c>
      <c r="C2091" s="7">
        <v>23.844999999999999</v>
      </c>
      <c r="D2091" s="7" t="str">
        <f>_xlfn.XLOOKUP(A2091,'Medical Examinations'!J2091:J4425,'Medical Examinations'!M2091:M4425)</f>
        <v>No</v>
      </c>
      <c r="E2091" s="7" t="str">
        <f>_xlfn.XLOOKUP(A2091,'Medical Examinations'!J2091:J4425,'Medical Examinations'!N2091:N4425)</f>
        <v>No</v>
      </c>
      <c r="F2091" s="7" t="str">
        <f>_xlfn.XLOOKUP(A2091,'Medical Examinations'!J2091:J4425,'Medical Examinations'!O2091:O4425)</f>
        <v>No</v>
      </c>
      <c r="G2091" s="7">
        <v>0</v>
      </c>
      <c r="H2091" s="7" t="str">
        <f>_xlfn.XLOOKUP(A2091,'Medical Examinations'!J2091:J4425,'Medical Examinations'!Q2091:Q4425)</f>
        <v>No</v>
      </c>
      <c r="I2091" s="7" t="str">
        <f>_xlfn.XLOOKUP(A2091,'Medical Examinations'!J2091:J4425,'Medical Examinations'!S2091:S4425)</f>
        <v>Normal Weight</v>
      </c>
      <c r="J2091" s="7" t="str">
        <f>_xlfn.XLOOKUP(A2091,'Hospitalisation Details'!$K$2:$K$2344,'Hospitalisation Details'!$V$2:$V$2344,0)</f>
        <v>17-Dec-1999</v>
      </c>
      <c r="K2091" s="24">
        <f>_xlfn.XLOOKUP(A2091,'Hospitalisation Details'!$K$2:$K$2344,'Hospitalisation Details'!$P$2:$P$2344,0)</f>
        <v>2395.17</v>
      </c>
      <c r="L2091" s="24" t="str">
        <f>_xlfn.XLOOKUP(A2091,'Hospitalisation Details'!$K$2:$K$2344,'Hospitalisation Details'!$Q$2:$Q$2344,0)</f>
        <v>tier - 2</v>
      </c>
      <c r="M2091" s="5" t="str">
        <f>_xlfn.XLOOKUP(A2091,'Hospitalisation Details'!$K$2:$K$2344,'Hospitalisation Details'!$R$2:$R$2344,0)</f>
        <v>tier - 1</v>
      </c>
      <c r="N2091" s="5" t="str">
        <f>_xlfn.XLOOKUP(A2091,'Hospitalisation Details'!$K$2:$K$2344,'Hospitalisation Details'!$S$2:$S$2344,0)</f>
        <v>R1014</v>
      </c>
    </row>
    <row r="2092" spans="1:14" ht="15.6" x14ac:dyDescent="0.3">
      <c r="A2092" s="8" t="s">
        <v>274</v>
      </c>
      <c r="B2092" s="7" t="str">
        <f>_xlfn.XLOOKUP(A2092,'Customer Names'!E2092:E4426,'Customer Names'!H2092:H4426)</f>
        <v>Copenhaver</v>
      </c>
      <c r="C2092" s="7">
        <v>15.68</v>
      </c>
      <c r="D2092" s="7" t="str">
        <f>_xlfn.XLOOKUP(A2092,'Medical Examinations'!J2092:J4426,'Medical Examinations'!M2092:M4426)</f>
        <v>Yes</v>
      </c>
      <c r="E2092" s="7" t="str">
        <f>_xlfn.XLOOKUP(A2092,'Medical Examinations'!J2092:J4426,'Medical Examinations'!N2092:N4426)</f>
        <v>No</v>
      </c>
      <c r="F2092" s="7" t="str">
        <f>_xlfn.XLOOKUP(A2092,'Medical Examinations'!J2092:J4426,'Medical Examinations'!O2092:O4426)</f>
        <v>No</v>
      </c>
      <c r="G2092" s="7">
        <v>1</v>
      </c>
      <c r="H2092" s="7" t="str">
        <f>_xlfn.XLOOKUP(A2092,'Medical Examinations'!J2092:J4426,'Medical Examinations'!Q2092:Q4426)</f>
        <v>No</v>
      </c>
      <c r="I2092" s="7" t="str">
        <f>_xlfn.XLOOKUP(A2092,'Medical Examinations'!J2092:J4426,'Medical Examinations'!S2092:S4426)</f>
        <v>Under Weight</v>
      </c>
      <c r="J2092" s="7" t="str">
        <f>_xlfn.XLOOKUP(A2092,'Hospitalisation Details'!$K$2:$K$2344,'Hospitalisation Details'!$V$2:$V$2344,0)</f>
        <v>12-Dec-1988</v>
      </c>
      <c r="K2092" s="24">
        <f>_xlfn.XLOOKUP(A2092,'Hospitalisation Details'!$K$2:$K$2344,'Hospitalisation Details'!$P$2:$P$2344,0)</f>
        <v>2373.3000000000002</v>
      </c>
      <c r="L2092" s="24" t="str">
        <f>_xlfn.XLOOKUP(A2092,'Hospitalisation Details'!$K$2:$K$2344,'Hospitalisation Details'!$Q$2:$Q$2344,0)</f>
        <v>tier - 2</v>
      </c>
      <c r="M2092" s="5" t="str">
        <f>_xlfn.XLOOKUP(A2092,'Hospitalisation Details'!$K$2:$K$2344,'Hospitalisation Details'!$R$2:$R$2344,0)</f>
        <v>tier - 2</v>
      </c>
      <c r="N2092" s="5" t="str">
        <f>_xlfn.XLOOKUP(A2092,'Hospitalisation Details'!$K$2:$K$2344,'Hospitalisation Details'!$S$2:$S$2344,0)</f>
        <v>R1013</v>
      </c>
    </row>
    <row r="2093" spans="1:14" ht="15.6" x14ac:dyDescent="0.3">
      <c r="A2093" s="8" t="s">
        <v>273</v>
      </c>
      <c r="B2093" s="7" t="str">
        <f>_xlfn.XLOOKUP(A2093,'Customer Names'!E2093:E4427,'Customer Names'!H2093:H4427)</f>
        <v>Stump</v>
      </c>
      <c r="C2093" s="7">
        <v>32.395000000000003</v>
      </c>
      <c r="D2093" s="7" t="str">
        <f>_xlfn.XLOOKUP(A2093,'Medical Examinations'!J2093:J4427,'Medical Examinations'!M2093:M4427)</f>
        <v>No</v>
      </c>
      <c r="E2093" s="7" t="str">
        <f>_xlfn.XLOOKUP(A2093,'Medical Examinations'!J2093:J4427,'Medical Examinations'!N2093:N4427)</f>
        <v>No</v>
      </c>
      <c r="F2093" s="7" t="str">
        <f>_xlfn.XLOOKUP(A2093,'Medical Examinations'!J2093:J4427,'Medical Examinations'!O2093:O4427)</f>
        <v>No</v>
      </c>
      <c r="G2093" s="7">
        <v>0</v>
      </c>
      <c r="H2093" s="7" t="str">
        <f>_xlfn.XLOOKUP(A2093,'Medical Examinations'!J2093:J4427,'Medical Examinations'!Q2093:Q4427)</f>
        <v>No</v>
      </c>
      <c r="I2093" s="7" t="str">
        <f>_xlfn.XLOOKUP(A2093,'Medical Examinations'!J2093:J4427,'Medical Examinations'!S2093:S4427)</f>
        <v>Obesity</v>
      </c>
      <c r="J2093" s="7" t="str">
        <f>_xlfn.XLOOKUP(A2093,'Hospitalisation Details'!$K$2:$K$2344,'Hospitalisation Details'!$V$2:$V$2344,0)</f>
        <v>5-Nov-2002</v>
      </c>
      <c r="K2093" s="24">
        <f>_xlfn.XLOOKUP(A2093,'Hospitalisation Details'!$K$2:$K$2344,'Hospitalisation Details'!$P$2:$P$2344,0)</f>
        <v>2362.23</v>
      </c>
      <c r="L2093" s="24" t="str">
        <f>_xlfn.XLOOKUP(A2093,'Hospitalisation Details'!$K$2:$K$2344,'Hospitalisation Details'!$Q$2:$Q$2344,0)</f>
        <v>tier - 2</v>
      </c>
      <c r="M2093" s="5" t="str">
        <f>_xlfn.XLOOKUP(A2093,'Hospitalisation Details'!$K$2:$K$2344,'Hospitalisation Details'!$R$2:$R$2344,0)</f>
        <v>tier - 1</v>
      </c>
      <c r="N2093" s="5" t="str">
        <f>_xlfn.XLOOKUP(A2093,'Hospitalisation Details'!$K$2:$K$2344,'Hospitalisation Details'!$S$2:$S$2344,0)</f>
        <v>R1012</v>
      </c>
    </row>
    <row r="2094" spans="1:14" ht="15.6" x14ac:dyDescent="0.3">
      <c r="A2094" s="8" t="s">
        <v>272</v>
      </c>
      <c r="B2094" s="7" t="str">
        <f>_xlfn.XLOOKUP(A2094,'Customer Names'!E2094:E4428,'Customer Names'!H2094:H4428)</f>
        <v>Wehrman</v>
      </c>
      <c r="C2094" s="7">
        <v>23.655000000000001</v>
      </c>
      <c r="D2094" s="7" t="str">
        <f>_xlfn.XLOOKUP(A2094,'Medical Examinations'!J2094:J4428,'Medical Examinations'!M2094:M4428)</f>
        <v>No</v>
      </c>
      <c r="E2094" s="7" t="str">
        <f>_xlfn.XLOOKUP(A2094,'Medical Examinations'!J2094:J4428,'Medical Examinations'!N2094:N4428)</f>
        <v>No</v>
      </c>
      <c r="F2094" s="7" t="str">
        <f>_xlfn.XLOOKUP(A2094,'Medical Examinations'!J2094:J4428,'Medical Examinations'!O2094:O4428)</f>
        <v>No</v>
      </c>
      <c r="G2094" s="7">
        <v>1</v>
      </c>
      <c r="H2094" s="7" t="str">
        <f>_xlfn.XLOOKUP(A2094,'Medical Examinations'!J2094:J4428,'Medical Examinations'!Q2094:Q4428)</f>
        <v>No</v>
      </c>
      <c r="I2094" s="7" t="str">
        <f>_xlfn.XLOOKUP(A2094,'Medical Examinations'!J2094:J4428,'Medical Examinations'!S2094:S4428)</f>
        <v>Normal Weight</v>
      </c>
      <c r="J2094" s="7" t="str">
        <f>_xlfn.XLOOKUP(A2094,'Hospitalisation Details'!$K$2:$K$2344,'Hospitalisation Details'!$V$2:$V$2344,0)</f>
        <v>21-Oct-1998</v>
      </c>
      <c r="K2094" s="24">
        <f>_xlfn.XLOOKUP(A2094,'Hospitalisation Details'!$K$2:$K$2344,'Hospitalisation Details'!$P$2:$P$2344,0)</f>
        <v>2352.9699999999998</v>
      </c>
      <c r="L2094" s="24" t="str">
        <f>_xlfn.XLOOKUP(A2094,'Hospitalisation Details'!$K$2:$K$2344,'Hospitalisation Details'!$Q$2:$Q$2344,0)</f>
        <v>tier - 3</v>
      </c>
      <c r="M2094" s="5" t="str">
        <f>_xlfn.XLOOKUP(A2094,'Hospitalisation Details'!$K$2:$K$2344,'Hospitalisation Details'!$R$2:$R$2344,0)</f>
        <v>tier - 3</v>
      </c>
      <c r="N2094" s="5" t="str">
        <f>_xlfn.XLOOKUP(A2094,'Hospitalisation Details'!$K$2:$K$2344,'Hospitalisation Details'!$S$2:$S$2344,0)</f>
        <v>R1012</v>
      </c>
    </row>
    <row r="2095" spans="1:14" ht="15.6" x14ac:dyDescent="0.3">
      <c r="A2095" s="8" t="s">
        <v>271</v>
      </c>
      <c r="B2095" s="7" t="str">
        <f>_xlfn.XLOOKUP(A2095,'Customer Names'!E2095:E4429,'Customer Names'!H2095:H4429)</f>
        <v>Sischo</v>
      </c>
      <c r="C2095" s="7">
        <v>28.4</v>
      </c>
      <c r="D2095" s="7" t="str">
        <f>_xlfn.XLOOKUP(A2095,'Medical Examinations'!J2095:J4429,'Medical Examinations'!M2095:M4429)</f>
        <v>No</v>
      </c>
      <c r="E2095" s="7" t="str">
        <f>_xlfn.XLOOKUP(A2095,'Medical Examinations'!J2095:J4429,'Medical Examinations'!N2095:N4429)</f>
        <v>No</v>
      </c>
      <c r="F2095" s="7" t="str">
        <f>_xlfn.XLOOKUP(A2095,'Medical Examinations'!J2095:J4429,'Medical Examinations'!O2095:O4429)</f>
        <v>Yes</v>
      </c>
      <c r="G2095" s="7">
        <v>1</v>
      </c>
      <c r="H2095" s="7" t="str">
        <f>_xlfn.XLOOKUP(A2095,'Medical Examinations'!J2095:J4429,'Medical Examinations'!Q2095:Q4429)</f>
        <v>No</v>
      </c>
      <c r="I2095" s="7" t="str">
        <f>_xlfn.XLOOKUP(A2095,'Medical Examinations'!J2095:J4429,'Medical Examinations'!S2095:S4429)</f>
        <v>Over Weight</v>
      </c>
      <c r="J2095" s="7" t="str">
        <f>_xlfn.XLOOKUP(A2095,'Hospitalisation Details'!$K$2:$K$2344,'Hospitalisation Details'!$V$2:$V$2344,0)</f>
        <v>18-Nov-2003</v>
      </c>
      <c r="K2095" s="24">
        <f>_xlfn.XLOOKUP(A2095,'Hospitalisation Details'!$K$2:$K$2344,'Hospitalisation Details'!$P$2:$P$2344,0)</f>
        <v>2331.52</v>
      </c>
      <c r="L2095" s="24" t="str">
        <f>_xlfn.XLOOKUP(A2095,'Hospitalisation Details'!$K$2:$K$2344,'Hospitalisation Details'!$Q$2:$Q$2344,0)</f>
        <v>tier - 2</v>
      </c>
      <c r="M2095" s="5" t="str">
        <f>_xlfn.XLOOKUP(A2095,'Hospitalisation Details'!$K$2:$K$2344,'Hospitalisation Details'!$R$2:$R$2344,0)</f>
        <v>tier - 3</v>
      </c>
      <c r="N2095" s="5" t="str">
        <f>_xlfn.XLOOKUP(A2095,'Hospitalisation Details'!$K$2:$K$2344,'Hospitalisation Details'!$S$2:$S$2344,0)</f>
        <v>R1011</v>
      </c>
    </row>
    <row r="2096" spans="1:14" ht="15.6" x14ac:dyDescent="0.3">
      <c r="A2096" s="8" t="s">
        <v>270</v>
      </c>
      <c r="B2096" s="7" t="str">
        <f>_xlfn.XLOOKUP(A2096,'Customer Names'!E2096:E4430,'Customer Names'!H2096:H4430)</f>
        <v>Fonti</v>
      </c>
      <c r="C2096" s="7">
        <v>35.42</v>
      </c>
      <c r="D2096" s="7" t="str">
        <f>_xlfn.XLOOKUP(A2096,'Medical Examinations'!J2096:J4430,'Medical Examinations'!M2096:M4430)</f>
        <v>Yes</v>
      </c>
      <c r="E2096" s="7" t="str">
        <f>_xlfn.XLOOKUP(A2096,'Medical Examinations'!J2096:J4430,'Medical Examinations'!N2096:N4430)</f>
        <v>No</v>
      </c>
      <c r="F2096" s="7" t="str">
        <f>_xlfn.XLOOKUP(A2096,'Medical Examinations'!J2096:J4430,'Medical Examinations'!O2096:O4430)</f>
        <v>No</v>
      </c>
      <c r="G2096" s="7">
        <v>0</v>
      </c>
      <c r="H2096" s="7" t="str">
        <f>_xlfn.XLOOKUP(A2096,'Medical Examinations'!J2096:J4430,'Medical Examinations'!Q2096:Q4430)</f>
        <v>No</v>
      </c>
      <c r="I2096" s="7" t="str">
        <f>_xlfn.XLOOKUP(A2096,'Medical Examinations'!J2096:J4430,'Medical Examinations'!S2096:S4430)</f>
        <v>Obesity</v>
      </c>
      <c r="J2096" s="7" t="str">
        <f>_xlfn.XLOOKUP(A2096,'Hospitalisation Details'!$K$2:$K$2344,'Hospitalisation Details'!$V$2:$V$2344,0)</f>
        <v>17-Dec-1996</v>
      </c>
      <c r="K2096" s="24">
        <f>_xlfn.XLOOKUP(A2096,'Hospitalisation Details'!$K$2:$K$2344,'Hospitalisation Details'!$P$2:$P$2344,0)</f>
        <v>2322.62</v>
      </c>
      <c r="L2096" s="24" t="str">
        <f>_xlfn.XLOOKUP(A2096,'Hospitalisation Details'!$K$2:$K$2344,'Hospitalisation Details'!$Q$2:$Q$2344,0)</f>
        <v>tier - 2</v>
      </c>
      <c r="M2096" s="5" t="str">
        <f>_xlfn.XLOOKUP(A2096,'Hospitalisation Details'!$K$2:$K$2344,'Hospitalisation Details'!$R$2:$R$2344,0)</f>
        <v>tier - 1</v>
      </c>
      <c r="N2096" s="5" t="str">
        <f>_xlfn.XLOOKUP(A2096,'Hospitalisation Details'!$K$2:$K$2344,'Hospitalisation Details'!$S$2:$S$2344,0)</f>
        <v>R1013</v>
      </c>
    </row>
    <row r="2097" spans="1:14" ht="15.6" x14ac:dyDescent="0.3">
      <c r="A2097" s="8" t="s">
        <v>269</v>
      </c>
      <c r="B2097" s="7" t="str">
        <f>_xlfn.XLOOKUP(A2097,'Customer Names'!E2097:E4431,'Customer Names'!H2097:H4431)</f>
        <v>Merlis</v>
      </c>
      <c r="C2097" s="7">
        <v>26.18</v>
      </c>
      <c r="D2097" s="7" t="str">
        <f>_xlfn.XLOOKUP(A2097,'Medical Examinations'!J2097:J4431,'Medical Examinations'!M2097:M4431)</f>
        <v>No</v>
      </c>
      <c r="E2097" s="7" t="str">
        <f>_xlfn.XLOOKUP(A2097,'Medical Examinations'!J2097:J4431,'Medical Examinations'!N2097:N4431)</f>
        <v>yes</v>
      </c>
      <c r="F2097" s="7" t="str">
        <f>_xlfn.XLOOKUP(A2097,'Medical Examinations'!J2097:J4431,'Medical Examinations'!O2097:O4431)</f>
        <v>No</v>
      </c>
      <c r="G2097" s="7">
        <v>1</v>
      </c>
      <c r="H2097" s="7" t="str">
        <f>_xlfn.XLOOKUP(A2097,'Medical Examinations'!J2097:J4431,'Medical Examinations'!Q2097:Q4431)</f>
        <v>No</v>
      </c>
      <c r="I2097" s="7" t="str">
        <f>_xlfn.XLOOKUP(A2097,'Medical Examinations'!J2097:J4431,'Medical Examinations'!S2097:S4431)</f>
        <v>Over Weight</v>
      </c>
      <c r="J2097" s="7" t="str">
        <f>_xlfn.XLOOKUP(A2097,'Hospitalisation Details'!$K$2:$K$2344,'Hospitalisation Details'!$V$2:$V$2344,0)</f>
        <v>6-Sep-2004</v>
      </c>
      <c r="K2097" s="24">
        <f>_xlfn.XLOOKUP(A2097,'Hospitalisation Details'!$K$2:$K$2344,'Hospitalisation Details'!$P$2:$P$2344,0)</f>
        <v>2304</v>
      </c>
      <c r="L2097" s="24" t="str">
        <f>_xlfn.XLOOKUP(A2097,'Hospitalisation Details'!$K$2:$K$2344,'Hospitalisation Details'!$Q$2:$Q$2344,0)</f>
        <v>tier - 2</v>
      </c>
      <c r="M2097" s="5" t="str">
        <f>_xlfn.XLOOKUP(A2097,'Hospitalisation Details'!$K$2:$K$2344,'Hospitalisation Details'!$R$2:$R$2344,0)</f>
        <v>tier - 3</v>
      </c>
      <c r="N2097" s="5" t="str">
        <f>_xlfn.XLOOKUP(A2097,'Hospitalisation Details'!$K$2:$K$2344,'Hospitalisation Details'!$S$2:$S$2344,0)</f>
        <v>R1013</v>
      </c>
    </row>
    <row r="2098" spans="1:14" ht="15.6" x14ac:dyDescent="0.3">
      <c r="A2098" s="8" t="s">
        <v>268</v>
      </c>
      <c r="B2098" s="7" t="str">
        <f>_xlfn.XLOOKUP(A2098,'Customer Names'!E2098:E4432,'Customer Names'!H2098:H4432)</f>
        <v>Hasegawa</v>
      </c>
      <c r="C2098" s="7">
        <v>20.8</v>
      </c>
      <c r="D2098" s="7" t="str">
        <f>_xlfn.XLOOKUP(A2098,'Medical Examinations'!J2098:J4432,'Medical Examinations'!M2098:M4432)</f>
        <v>Yes</v>
      </c>
      <c r="E2098" s="7" t="str">
        <f>_xlfn.XLOOKUP(A2098,'Medical Examinations'!J2098:J4432,'Medical Examinations'!N2098:N4432)</f>
        <v>No</v>
      </c>
      <c r="F2098" s="7" t="str">
        <f>_xlfn.XLOOKUP(A2098,'Medical Examinations'!J2098:J4432,'Medical Examinations'!O2098:O4432)</f>
        <v>No</v>
      </c>
      <c r="G2098" s="7">
        <v>0</v>
      </c>
      <c r="H2098" s="7" t="str">
        <f>_xlfn.XLOOKUP(A2098,'Medical Examinations'!J2098:J4432,'Medical Examinations'!Q2098:Q4432)</f>
        <v>No</v>
      </c>
      <c r="I2098" s="7" t="str">
        <f>_xlfn.XLOOKUP(A2098,'Medical Examinations'!J2098:J4432,'Medical Examinations'!S2098:S4432)</f>
        <v>Normal Weight</v>
      </c>
      <c r="J2098" s="7" t="str">
        <f>_xlfn.XLOOKUP(A2098,'Hospitalisation Details'!$K$2:$K$2344,'Hospitalisation Details'!$V$2:$V$2344,0)</f>
        <v>28-Nov-1996</v>
      </c>
      <c r="K2098" s="24">
        <f>_xlfn.XLOOKUP(A2098,'Hospitalisation Details'!$K$2:$K$2344,'Hospitalisation Details'!$P$2:$P$2344,0)</f>
        <v>2302.3000000000002</v>
      </c>
      <c r="L2098" s="24" t="str">
        <f>_xlfn.XLOOKUP(A2098,'Hospitalisation Details'!$K$2:$K$2344,'Hospitalisation Details'!$Q$2:$Q$2344,0)</f>
        <v>tier - 1</v>
      </c>
      <c r="M2098" s="5" t="str">
        <f>_xlfn.XLOOKUP(A2098,'Hospitalisation Details'!$K$2:$K$2344,'Hospitalisation Details'!$R$2:$R$2344,0)</f>
        <v>tier - 2</v>
      </c>
      <c r="N2098" s="5" t="str">
        <f>_xlfn.XLOOKUP(A2098,'Hospitalisation Details'!$K$2:$K$2344,'Hospitalisation Details'!$S$2:$S$2344,0)</f>
        <v>R1011</v>
      </c>
    </row>
    <row r="2099" spans="1:14" ht="15.6" x14ac:dyDescent="0.3">
      <c r="A2099" s="8" t="s">
        <v>267</v>
      </c>
      <c r="B2099" s="7" t="str">
        <f>_xlfn.XLOOKUP(A2099,'Customer Names'!E2099:E4433,'Customer Names'!H2099:H4433)</f>
        <v>Haselden</v>
      </c>
      <c r="C2099" s="7">
        <v>15.82</v>
      </c>
      <c r="D2099" s="7" t="str">
        <f>_xlfn.XLOOKUP(A2099,'Medical Examinations'!J2099:J4433,'Medical Examinations'!M2099:M4433)</f>
        <v>No</v>
      </c>
      <c r="E2099" s="7" t="str">
        <f>_xlfn.XLOOKUP(A2099,'Medical Examinations'!J2099:J4433,'Medical Examinations'!N2099:N4433)</f>
        <v>No</v>
      </c>
      <c r="F2099" s="7" t="str">
        <f>_xlfn.XLOOKUP(A2099,'Medical Examinations'!J2099:J4433,'Medical Examinations'!O2099:O4433)</f>
        <v>No</v>
      </c>
      <c r="G2099" s="7">
        <v>0</v>
      </c>
      <c r="H2099" s="7" t="str">
        <f>_xlfn.XLOOKUP(A2099,'Medical Examinations'!J2099:J4433,'Medical Examinations'!Q2099:Q4433)</f>
        <v>No</v>
      </c>
      <c r="I2099" s="7" t="str">
        <f>_xlfn.XLOOKUP(A2099,'Medical Examinations'!J2099:J4433,'Medical Examinations'!S2099:S4433)</f>
        <v>Under Weight</v>
      </c>
      <c r="J2099" s="7" t="str">
        <f>_xlfn.XLOOKUP(A2099,'Hospitalisation Details'!$K$2:$K$2344,'Hospitalisation Details'!$V$2:$V$2344,0)</f>
        <v>5-Oct-1989</v>
      </c>
      <c r="K2099" s="24">
        <f>_xlfn.XLOOKUP(A2099,'Hospitalisation Details'!$K$2:$K$2344,'Hospitalisation Details'!$P$2:$P$2344,0)</f>
        <v>2295.2399999999998</v>
      </c>
      <c r="L2099" s="24" t="str">
        <f>_xlfn.XLOOKUP(A2099,'Hospitalisation Details'!$K$2:$K$2344,'Hospitalisation Details'!$Q$2:$Q$2344,0)</f>
        <v>tier - 2</v>
      </c>
      <c r="M2099" s="5" t="str">
        <f>_xlfn.XLOOKUP(A2099,'Hospitalisation Details'!$K$2:$K$2344,'Hospitalisation Details'!$R$2:$R$2344,0)</f>
        <v>tier - 1</v>
      </c>
      <c r="N2099" s="5" t="str">
        <f>_xlfn.XLOOKUP(A2099,'Hospitalisation Details'!$K$2:$K$2344,'Hospitalisation Details'!$S$2:$S$2344,0)</f>
        <v>R1013</v>
      </c>
    </row>
    <row r="2100" spans="1:14" ht="15.6" x14ac:dyDescent="0.3">
      <c r="A2100" s="8" t="s">
        <v>266</v>
      </c>
      <c r="B2100" s="7" t="str">
        <f>_xlfn.XLOOKUP(A2100,'Customer Names'!E2100:E4434,'Customer Names'!H2100:H4434)</f>
        <v>Simonson</v>
      </c>
      <c r="C2100" s="7">
        <v>17.670000000000002</v>
      </c>
      <c r="D2100" s="7" t="str">
        <f>_xlfn.XLOOKUP(A2100,'Medical Examinations'!J2100:J4434,'Medical Examinations'!M2100:M4434)</f>
        <v>No</v>
      </c>
      <c r="E2100" s="7" t="str">
        <f>_xlfn.XLOOKUP(A2100,'Medical Examinations'!J2100:J4434,'Medical Examinations'!N2100:N4434)</f>
        <v>No</v>
      </c>
      <c r="F2100" s="7" t="str">
        <f>_xlfn.XLOOKUP(A2100,'Medical Examinations'!J2100:J4434,'Medical Examinations'!O2100:O4434)</f>
        <v>No</v>
      </c>
      <c r="G2100" s="7">
        <v>0</v>
      </c>
      <c r="H2100" s="7" t="str">
        <f>_xlfn.XLOOKUP(A2100,'Medical Examinations'!J2100:J4434,'Medical Examinations'!Q2100:Q4434)</f>
        <v>No</v>
      </c>
      <c r="I2100" s="7" t="str">
        <f>_xlfn.XLOOKUP(A2100,'Medical Examinations'!J2100:J4434,'Medical Examinations'!S2100:S4434)</f>
        <v>Under Weight</v>
      </c>
      <c r="J2100" s="7" t="str">
        <f>_xlfn.XLOOKUP(A2100,'Hospitalisation Details'!$K$2:$K$2344,'Hospitalisation Details'!$V$2:$V$2344,0)</f>
        <v>16-Jun-1991</v>
      </c>
      <c r="K2100" s="24">
        <f>_xlfn.XLOOKUP(A2100,'Hospitalisation Details'!$K$2:$K$2344,'Hospitalisation Details'!$P$2:$P$2344,0)</f>
        <v>2277.7199999999998</v>
      </c>
      <c r="L2100" s="24" t="str">
        <f>_xlfn.XLOOKUP(A2100,'Hospitalisation Details'!$K$2:$K$2344,'Hospitalisation Details'!$Q$2:$Q$2344,0)</f>
        <v>tier - 2</v>
      </c>
      <c r="M2100" s="5" t="str">
        <f>_xlfn.XLOOKUP(A2100,'Hospitalisation Details'!$K$2:$K$2344,'Hospitalisation Details'!$R$2:$R$2344,0)</f>
        <v>tier - 1</v>
      </c>
      <c r="N2100" s="5" t="str">
        <f>_xlfn.XLOOKUP(A2100,'Hospitalisation Details'!$K$2:$K$2344,'Hospitalisation Details'!$S$2:$S$2344,0)</f>
        <v>R1013</v>
      </c>
    </row>
    <row r="2101" spans="1:14" ht="15.6" x14ac:dyDescent="0.3">
      <c r="A2101" s="8" t="s">
        <v>265</v>
      </c>
      <c r="B2101" s="7" t="str">
        <f>_xlfn.XLOOKUP(A2101,'Customer Names'!E2101:E4435,'Customer Names'!H2101:H4435)</f>
        <v>Montag</v>
      </c>
      <c r="C2101" s="7">
        <v>31.92</v>
      </c>
      <c r="D2101" s="7" t="str">
        <f>_xlfn.XLOOKUP(A2101,'Medical Examinations'!J2101:J4435,'Medical Examinations'!M2101:M4435)</f>
        <v>No</v>
      </c>
      <c r="E2101" s="7" t="str">
        <f>_xlfn.XLOOKUP(A2101,'Medical Examinations'!J2101:J4435,'Medical Examinations'!N2101:N4435)</f>
        <v>No</v>
      </c>
      <c r="F2101" s="7" t="str">
        <f>_xlfn.XLOOKUP(A2101,'Medical Examinations'!J2101:J4435,'Medical Examinations'!O2101:O4435)</f>
        <v>No</v>
      </c>
      <c r="G2101" s="7">
        <v>0</v>
      </c>
      <c r="H2101" s="7" t="str">
        <f>_xlfn.XLOOKUP(A2101,'Medical Examinations'!J2101:J4435,'Medical Examinations'!Q2101:Q4435)</f>
        <v>No</v>
      </c>
      <c r="I2101" s="7" t="str">
        <f>_xlfn.XLOOKUP(A2101,'Medical Examinations'!J2101:J4435,'Medical Examinations'!S2101:S4435)</f>
        <v>Obesity</v>
      </c>
      <c r="J2101" s="7" t="str">
        <f>_xlfn.XLOOKUP(A2101,'Hospitalisation Details'!$K$2:$K$2344,'Hospitalisation Details'!$V$2:$V$2344,0)</f>
        <v>12-Nov-2002</v>
      </c>
      <c r="K2101" s="24">
        <f>_xlfn.XLOOKUP(A2101,'Hospitalisation Details'!$K$2:$K$2344,'Hospitalisation Details'!$P$2:$P$2344,0)</f>
        <v>2261.5700000000002</v>
      </c>
      <c r="L2101" s="24" t="str">
        <f>_xlfn.XLOOKUP(A2101,'Hospitalisation Details'!$K$2:$K$2344,'Hospitalisation Details'!$Q$2:$Q$2344,0)</f>
        <v>tier - 2</v>
      </c>
      <c r="M2101" s="5" t="str">
        <f>_xlfn.XLOOKUP(A2101,'Hospitalisation Details'!$K$2:$K$2344,'Hospitalisation Details'!$R$2:$R$2344,0)</f>
        <v>tier - 1</v>
      </c>
      <c r="N2101" s="5" t="str">
        <f>_xlfn.XLOOKUP(A2101,'Hospitalisation Details'!$K$2:$K$2344,'Hospitalisation Details'!$S$2:$S$2344,0)</f>
        <v>R1012</v>
      </c>
    </row>
    <row r="2102" spans="1:14" ht="15.6" x14ac:dyDescent="0.3">
      <c r="A2102" s="8" t="s">
        <v>264</v>
      </c>
      <c r="B2102" s="7" t="str">
        <f>_xlfn.XLOOKUP(A2102,'Customer Names'!E2102:E4436,'Customer Names'!H2102:H4436)</f>
        <v>Deroian</v>
      </c>
      <c r="C2102" s="7">
        <v>28.975000000000001</v>
      </c>
      <c r="D2102" s="7" t="str">
        <f>_xlfn.XLOOKUP(A2102,'Medical Examinations'!J2102:J4436,'Medical Examinations'!M2102:M4436)</f>
        <v>No</v>
      </c>
      <c r="E2102" s="7" t="str">
        <f>_xlfn.XLOOKUP(A2102,'Medical Examinations'!J2102:J4436,'Medical Examinations'!N2102:N4436)</f>
        <v>No</v>
      </c>
      <c r="F2102" s="7" t="str">
        <f>_xlfn.XLOOKUP(A2102,'Medical Examinations'!J2102:J4436,'Medical Examinations'!O2102:O4436)</f>
        <v>No</v>
      </c>
      <c r="G2102" s="7">
        <v>0</v>
      </c>
      <c r="H2102" s="7" t="str">
        <f>_xlfn.XLOOKUP(A2102,'Medical Examinations'!J2102:J4436,'Medical Examinations'!Q2102:Q4436)</f>
        <v>No</v>
      </c>
      <c r="I2102" s="7" t="str">
        <f>_xlfn.XLOOKUP(A2102,'Medical Examinations'!J2102:J4436,'Medical Examinations'!S2102:S4436)</f>
        <v>Over Weight</v>
      </c>
      <c r="J2102" s="7" t="str">
        <f>_xlfn.XLOOKUP(A2102,'Hospitalisation Details'!$K$2:$K$2344,'Hospitalisation Details'!$V$2:$V$2344,0)</f>
        <v>15-Jul-2002</v>
      </c>
      <c r="K2102" s="24">
        <f>_xlfn.XLOOKUP(A2102,'Hospitalisation Details'!$K$2:$K$2344,'Hospitalisation Details'!$P$2:$P$2344,0)</f>
        <v>2257.48</v>
      </c>
      <c r="L2102" s="24" t="str">
        <f>_xlfn.XLOOKUP(A2102,'Hospitalisation Details'!$K$2:$K$2344,'Hospitalisation Details'!$Q$2:$Q$2344,0)</f>
        <v>tier - 2</v>
      </c>
      <c r="M2102" s="5" t="str">
        <f>_xlfn.XLOOKUP(A2102,'Hospitalisation Details'!$K$2:$K$2344,'Hospitalisation Details'!$R$2:$R$2344,0)</f>
        <v>tier - 1</v>
      </c>
      <c r="N2102" s="5" t="str">
        <f>_xlfn.XLOOKUP(A2102,'Hospitalisation Details'!$K$2:$K$2344,'Hospitalisation Details'!$S$2:$S$2344,0)</f>
        <v>R1012</v>
      </c>
    </row>
    <row r="2103" spans="1:14" ht="15.6" x14ac:dyDescent="0.3">
      <c r="A2103" s="8" t="s">
        <v>263</v>
      </c>
      <c r="B2103" s="7" t="str">
        <f>_xlfn.XLOOKUP(A2103,'Customer Names'!E2103:E4437,'Customer Names'!H2103:H4437)</f>
        <v>Goetz</v>
      </c>
      <c r="C2103" s="7">
        <v>31.73</v>
      </c>
      <c r="D2103" s="7" t="str">
        <f>_xlfn.XLOOKUP(A2103,'Medical Examinations'!J2103:J4437,'Medical Examinations'!M2103:M4437)</f>
        <v>Yes</v>
      </c>
      <c r="E2103" s="7" t="str">
        <f>_xlfn.XLOOKUP(A2103,'Medical Examinations'!J2103:J4437,'Medical Examinations'!N2103:N4437)</f>
        <v>yes</v>
      </c>
      <c r="F2103" s="7" t="str">
        <f>_xlfn.XLOOKUP(A2103,'Medical Examinations'!J2103:J4437,'Medical Examinations'!O2103:O4437)</f>
        <v>No</v>
      </c>
      <c r="G2103" s="7">
        <v>2</v>
      </c>
      <c r="H2103" s="7" t="str">
        <f>_xlfn.XLOOKUP(A2103,'Medical Examinations'!J2103:J4437,'Medical Examinations'!Q2103:Q4437)</f>
        <v>No</v>
      </c>
      <c r="I2103" s="7" t="str">
        <f>_xlfn.XLOOKUP(A2103,'Medical Examinations'!J2103:J4437,'Medical Examinations'!S2103:S4437)</f>
        <v>Obesity</v>
      </c>
      <c r="J2103" s="7" t="str">
        <f>_xlfn.XLOOKUP(A2103,'Hospitalisation Details'!$K$2:$K$2344,'Hospitalisation Details'!$V$2:$V$2344,0)</f>
        <v>11-Dec-2000</v>
      </c>
      <c r="K2103" s="24">
        <f>_xlfn.XLOOKUP(A2103,'Hospitalisation Details'!$K$2:$K$2344,'Hospitalisation Details'!$P$2:$P$2344,0)</f>
        <v>2254.8000000000002</v>
      </c>
      <c r="L2103" s="24" t="str">
        <f>_xlfn.XLOOKUP(A2103,'Hospitalisation Details'!$K$2:$K$2344,'Hospitalisation Details'!$Q$2:$Q$2344,0)</f>
        <v>tier - 2</v>
      </c>
      <c r="M2103" s="5" t="str">
        <f>_xlfn.XLOOKUP(A2103,'Hospitalisation Details'!$K$2:$K$2344,'Hospitalisation Details'!$R$2:$R$2344,0)</f>
        <v>tier - 3</v>
      </c>
      <c r="N2103" s="5" t="str">
        <f>_xlfn.XLOOKUP(A2103,'Hospitalisation Details'!$K$2:$K$2344,'Hospitalisation Details'!$S$2:$S$2344,0)</f>
        <v>R1016</v>
      </c>
    </row>
    <row r="2104" spans="1:14" ht="15.6" x14ac:dyDescent="0.3">
      <c r="A2104" s="8" t="s">
        <v>262</v>
      </c>
      <c r="B2104" s="7" t="str">
        <f>_xlfn.XLOOKUP(A2104,'Customer Names'!E2104:E4438,'Customer Names'!H2104:H4438)</f>
        <v>Brady</v>
      </c>
      <c r="C2104" s="7">
        <v>28.88</v>
      </c>
      <c r="D2104" s="7" t="str">
        <f>_xlfn.XLOOKUP(A2104,'Medical Examinations'!J2104:J4438,'Medical Examinations'!M2104:M4438)</f>
        <v>Yes</v>
      </c>
      <c r="E2104" s="7" t="str">
        <f>_xlfn.XLOOKUP(A2104,'Medical Examinations'!J2104:J4438,'Medical Examinations'!N2104:N4438)</f>
        <v>yes</v>
      </c>
      <c r="F2104" s="7" t="str">
        <f>_xlfn.XLOOKUP(A2104,'Medical Examinations'!J2104:J4438,'Medical Examinations'!O2104:O4438)</f>
        <v>No</v>
      </c>
      <c r="G2104" s="7">
        <v>2</v>
      </c>
      <c r="H2104" s="7" t="str">
        <f>_xlfn.XLOOKUP(A2104,'Medical Examinations'!J2104:J4438,'Medical Examinations'!Q2104:Q4438)</f>
        <v>No</v>
      </c>
      <c r="I2104" s="7" t="str">
        <f>_xlfn.XLOOKUP(A2104,'Medical Examinations'!J2104:J4438,'Medical Examinations'!S2104:S4438)</f>
        <v>Over Weight</v>
      </c>
      <c r="J2104" s="7" t="str">
        <f>_xlfn.XLOOKUP(A2104,'Hospitalisation Details'!$K$2:$K$2344,'Hospitalisation Details'!$V$2:$V$2344,0)</f>
        <v>30-Jun-2000</v>
      </c>
      <c r="K2104" s="24">
        <f>_xlfn.XLOOKUP(A2104,'Hospitalisation Details'!$K$2:$K$2344,'Hospitalisation Details'!$P$2:$P$2344,0)</f>
        <v>2250.84</v>
      </c>
      <c r="L2104" s="24" t="str">
        <f>_xlfn.XLOOKUP(A2104,'Hospitalisation Details'!$K$2:$K$2344,'Hospitalisation Details'!$Q$2:$Q$2344,0)</f>
        <v>tier - 2</v>
      </c>
      <c r="M2104" s="5" t="str">
        <f>_xlfn.XLOOKUP(A2104,'Hospitalisation Details'!$K$2:$K$2344,'Hospitalisation Details'!$R$2:$R$2344,0)</f>
        <v>tier - 2</v>
      </c>
      <c r="N2104" s="5" t="str">
        <f>_xlfn.XLOOKUP(A2104,'Hospitalisation Details'!$K$2:$K$2344,'Hospitalisation Details'!$S$2:$S$2344,0)</f>
        <v>R1018</v>
      </c>
    </row>
    <row r="2105" spans="1:14" ht="15.6" x14ac:dyDescent="0.3">
      <c r="A2105" s="8" t="s">
        <v>261</v>
      </c>
      <c r="B2105" s="7" t="str">
        <f>_xlfn.XLOOKUP(A2105,'Customer Names'!E2105:E4439,'Customer Names'!H2105:H4439)</f>
        <v>Moran</v>
      </c>
      <c r="C2105" s="7">
        <v>25.555</v>
      </c>
      <c r="D2105" s="7" t="str">
        <f>_xlfn.XLOOKUP(A2105,'Medical Examinations'!J2105:J4439,'Medical Examinations'!M2105:M4439)</f>
        <v>No</v>
      </c>
      <c r="E2105" s="7" t="str">
        <f>_xlfn.XLOOKUP(A2105,'Medical Examinations'!J2105:J4439,'Medical Examinations'!N2105:N4439)</f>
        <v>No</v>
      </c>
      <c r="F2105" s="7" t="str">
        <f>_xlfn.XLOOKUP(A2105,'Medical Examinations'!J2105:J4439,'Medical Examinations'!O2105:O4439)</f>
        <v>Yes</v>
      </c>
      <c r="G2105" s="7">
        <v>1</v>
      </c>
      <c r="H2105" s="7" t="str">
        <f>_xlfn.XLOOKUP(A2105,'Medical Examinations'!J2105:J4439,'Medical Examinations'!Q2105:Q4439)</f>
        <v>No</v>
      </c>
      <c r="I2105" s="7" t="str">
        <f>_xlfn.XLOOKUP(A2105,'Medical Examinations'!J2105:J4439,'Medical Examinations'!S2105:S4439)</f>
        <v>Over Weight</v>
      </c>
      <c r="J2105" s="7" t="str">
        <f>_xlfn.XLOOKUP(A2105,'Hospitalisation Details'!$K$2:$K$2344,'Hospitalisation Details'!$V$2:$V$2344,0)</f>
        <v>10-Dec-2003</v>
      </c>
      <c r="K2105" s="24">
        <f>_xlfn.XLOOKUP(A2105,'Hospitalisation Details'!$K$2:$K$2344,'Hospitalisation Details'!$P$2:$P$2344,0)</f>
        <v>2221.56</v>
      </c>
      <c r="L2105" s="24" t="str">
        <f>_xlfn.XLOOKUP(A2105,'Hospitalisation Details'!$K$2:$K$2344,'Hospitalisation Details'!$Q$2:$Q$2344,0)</f>
        <v>tier - 2</v>
      </c>
      <c r="M2105" s="5" t="str">
        <f>_xlfn.XLOOKUP(A2105,'Hospitalisation Details'!$K$2:$K$2344,'Hospitalisation Details'!$R$2:$R$2344,0)</f>
        <v>tier - 3</v>
      </c>
      <c r="N2105" s="5" t="str">
        <f>_xlfn.XLOOKUP(A2105,'Hospitalisation Details'!$K$2:$K$2344,'Hospitalisation Details'!$S$2:$S$2344,0)</f>
        <v>R1012</v>
      </c>
    </row>
    <row r="2106" spans="1:14" ht="15.6" x14ac:dyDescent="0.3">
      <c r="A2106" s="8" t="s">
        <v>260</v>
      </c>
      <c r="B2106" s="7" t="str">
        <f>_xlfn.XLOOKUP(A2106,'Customer Names'!E2106:E4440,'Customer Names'!H2106:H4440)</f>
        <v>Strickler</v>
      </c>
      <c r="C2106" s="7">
        <v>37.29</v>
      </c>
      <c r="D2106" s="7" t="str">
        <f>_xlfn.XLOOKUP(A2106,'Medical Examinations'!J2106:J4440,'Medical Examinations'!M2106:M4440)</f>
        <v>No</v>
      </c>
      <c r="E2106" s="7" t="str">
        <f>_xlfn.XLOOKUP(A2106,'Medical Examinations'!J2106:J4440,'Medical Examinations'!N2106:N4440)</f>
        <v>yes</v>
      </c>
      <c r="F2106" s="7" t="str">
        <f>_xlfn.XLOOKUP(A2106,'Medical Examinations'!J2106:J4440,'Medical Examinations'!O2106:O4440)</f>
        <v>No</v>
      </c>
      <c r="G2106" s="7">
        <v>1</v>
      </c>
      <c r="H2106" s="7" t="str">
        <f>_xlfn.XLOOKUP(A2106,'Medical Examinations'!J2106:J4440,'Medical Examinations'!Q2106:Q4440)</f>
        <v>No</v>
      </c>
      <c r="I2106" s="7" t="str">
        <f>_xlfn.XLOOKUP(A2106,'Medical Examinations'!J2106:J4440,'Medical Examinations'!S2106:S4440)</f>
        <v>Obesity</v>
      </c>
      <c r="J2106" s="7" t="str">
        <f>_xlfn.XLOOKUP(A2106,'Hospitalisation Details'!$K$2:$K$2344,'Hospitalisation Details'!$V$2:$V$2344,0)</f>
        <v>12-Dec-2004</v>
      </c>
      <c r="K2106" s="24">
        <f>_xlfn.XLOOKUP(A2106,'Hospitalisation Details'!$K$2:$K$2344,'Hospitalisation Details'!$P$2:$P$2344,0)</f>
        <v>2219.4499999999998</v>
      </c>
      <c r="L2106" s="24" t="str">
        <f>_xlfn.XLOOKUP(A2106,'Hospitalisation Details'!$K$2:$K$2344,'Hospitalisation Details'!$Q$2:$Q$2344,0)</f>
        <v>tier - 2</v>
      </c>
      <c r="M2106" s="5" t="str">
        <f>_xlfn.XLOOKUP(A2106,'Hospitalisation Details'!$K$2:$K$2344,'Hospitalisation Details'!$R$2:$R$2344,0)</f>
        <v>tier - 1</v>
      </c>
      <c r="N2106" s="5" t="str">
        <f>_xlfn.XLOOKUP(A2106,'Hospitalisation Details'!$K$2:$K$2344,'Hospitalisation Details'!$S$2:$S$2344,0)</f>
        <v>R1013</v>
      </c>
    </row>
    <row r="2107" spans="1:14" ht="15.6" x14ac:dyDescent="0.3">
      <c r="A2107" s="8" t="s">
        <v>259</v>
      </c>
      <c r="B2107" s="7" t="str">
        <f>_xlfn.XLOOKUP(A2107,'Customer Names'!E2107:E4441,'Customer Names'!H2107:H4441)</f>
        <v>Simone</v>
      </c>
      <c r="C2107" s="7">
        <v>40.28</v>
      </c>
      <c r="D2107" s="7" t="str">
        <f>_xlfn.XLOOKUP(A2107,'Medical Examinations'!J2107:J4441,'Medical Examinations'!M2107:M4441)</f>
        <v>No</v>
      </c>
      <c r="E2107" s="7" t="str">
        <f>_xlfn.XLOOKUP(A2107,'Medical Examinations'!J2107:J4441,'Medical Examinations'!N2107:N4441)</f>
        <v>yes</v>
      </c>
      <c r="F2107" s="7" t="str">
        <f>_xlfn.XLOOKUP(A2107,'Medical Examinations'!J2107:J4441,'Medical Examinations'!O2107:O4441)</f>
        <v>No</v>
      </c>
      <c r="G2107" s="7">
        <v>1</v>
      </c>
      <c r="H2107" s="7" t="str">
        <f>_xlfn.XLOOKUP(A2107,'Medical Examinations'!J2107:J4441,'Medical Examinations'!Q2107:Q4441)</f>
        <v>No</v>
      </c>
      <c r="I2107" s="7" t="str">
        <f>_xlfn.XLOOKUP(A2107,'Medical Examinations'!J2107:J4441,'Medical Examinations'!S2107:S4441)</f>
        <v>Obesity</v>
      </c>
      <c r="J2107" s="7" t="str">
        <f>_xlfn.XLOOKUP(A2107,'Hospitalisation Details'!$K$2:$K$2344,'Hospitalisation Details'!$V$2:$V$2344,0)</f>
        <v>25-Sep-2004</v>
      </c>
      <c r="K2107" s="24">
        <f>_xlfn.XLOOKUP(A2107,'Hospitalisation Details'!$K$2:$K$2344,'Hospitalisation Details'!$P$2:$P$2344,0)</f>
        <v>2217.6</v>
      </c>
      <c r="L2107" s="24" t="str">
        <f>_xlfn.XLOOKUP(A2107,'Hospitalisation Details'!$K$2:$K$2344,'Hospitalisation Details'!$Q$2:$Q$2344,0)</f>
        <v>tier - 2</v>
      </c>
      <c r="M2107" s="5" t="str">
        <f>_xlfn.XLOOKUP(A2107,'Hospitalisation Details'!$K$2:$K$2344,'Hospitalisation Details'!$R$2:$R$2344,0)</f>
        <v>tier - 1</v>
      </c>
      <c r="N2107" s="5" t="str">
        <f>_xlfn.XLOOKUP(A2107,'Hospitalisation Details'!$K$2:$K$2344,'Hospitalisation Details'!$S$2:$S$2344,0)</f>
        <v>R1024</v>
      </c>
    </row>
    <row r="2108" spans="1:14" ht="15.6" x14ac:dyDescent="0.3">
      <c r="A2108" s="8" t="s">
        <v>258</v>
      </c>
      <c r="B2108" s="7" t="str">
        <f>_xlfn.XLOOKUP(A2108,'Customer Names'!E2108:E4442,'Customer Names'!H2108:H4442)</f>
        <v>Von Rock</v>
      </c>
      <c r="C2108" s="7">
        <v>40.185000000000002</v>
      </c>
      <c r="D2108" s="7" t="str">
        <f>_xlfn.XLOOKUP(A2108,'Medical Examinations'!J2108:J4442,'Medical Examinations'!M2108:M4442)</f>
        <v>No</v>
      </c>
      <c r="E2108" s="7" t="str">
        <f>_xlfn.XLOOKUP(A2108,'Medical Examinations'!J2108:J4442,'Medical Examinations'!N2108:N4442)</f>
        <v>yes</v>
      </c>
      <c r="F2108" s="7" t="str">
        <f>_xlfn.XLOOKUP(A2108,'Medical Examinations'!J2108:J4442,'Medical Examinations'!O2108:O4442)</f>
        <v>No</v>
      </c>
      <c r="G2108" s="7">
        <v>1</v>
      </c>
      <c r="H2108" s="7" t="str">
        <f>_xlfn.XLOOKUP(A2108,'Medical Examinations'!J2108:J4442,'Medical Examinations'!Q2108:Q4442)</f>
        <v>No</v>
      </c>
      <c r="I2108" s="7" t="str">
        <f>_xlfn.XLOOKUP(A2108,'Medical Examinations'!J2108:J4442,'Medical Examinations'!S2108:S4442)</f>
        <v>Obesity</v>
      </c>
      <c r="J2108" s="7" t="str">
        <f>_xlfn.XLOOKUP(A2108,'Hospitalisation Details'!$K$2:$K$2344,'Hospitalisation Details'!$V$2:$V$2344,0)</f>
        <v>13-Jun-2004</v>
      </c>
      <c r="K2108" s="24">
        <f>_xlfn.XLOOKUP(A2108,'Hospitalisation Details'!$K$2:$K$2344,'Hospitalisation Details'!$P$2:$P$2344,0)</f>
        <v>2217.4699999999998</v>
      </c>
      <c r="L2108" s="24" t="str">
        <f>_xlfn.XLOOKUP(A2108,'Hospitalisation Details'!$K$2:$K$2344,'Hospitalisation Details'!$Q$2:$Q$2344,0)</f>
        <v>tier - 2</v>
      </c>
      <c r="M2108" s="5" t="str">
        <f>_xlfn.XLOOKUP(A2108,'Hospitalisation Details'!$K$2:$K$2344,'Hospitalisation Details'!$R$2:$R$2344,0)</f>
        <v>tier - 1</v>
      </c>
      <c r="N2108" s="5" t="str">
        <f>_xlfn.XLOOKUP(A2108,'Hospitalisation Details'!$K$2:$K$2344,'Hospitalisation Details'!$S$2:$S$2344,0)</f>
        <v>R1024</v>
      </c>
    </row>
    <row r="2109" spans="1:14" ht="15.6" x14ac:dyDescent="0.3">
      <c r="A2109" s="8" t="s">
        <v>257</v>
      </c>
      <c r="B2109" s="7" t="str">
        <f>_xlfn.XLOOKUP(A2109,'Customer Names'!E2109:E4443,'Customer Names'!H2109:H4443)</f>
        <v>Woodard</v>
      </c>
      <c r="C2109" s="7">
        <v>23.57</v>
      </c>
      <c r="D2109" s="7" t="str">
        <f>_xlfn.XLOOKUP(A2109,'Medical Examinations'!J2109:J4443,'Medical Examinations'!M2109:M4443)</f>
        <v>No</v>
      </c>
      <c r="E2109" s="7" t="str">
        <f>_xlfn.XLOOKUP(A2109,'Medical Examinations'!J2109:J4443,'Medical Examinations'!N2109:N4443)</f>
        <v>No</v>
      </c>
      <c r="F2109" s="7" t="str">
        <f>_xlfn.XLOOKUP(A2109,'Medical Examinations'!J2109:J4443,'Medical Examinations'!O2109:O4443)</f>
        <v>No</v>
      </c>
      <c r="G2109" s="7">
        <v>0</v>
      </c>
      <c r="H2109" s="7" t="str">
        <f>_xlfn.XLOOKUP(A2109,'Medical Examinations'!J2109:J4443,'Medical Examinations'!Q2109:Q4443)</f>
        <v>No</v>
      </c>
      <c r="I2109" s="7" t="str">
        <f>_xlfn.XLOOKUP(A2109,'Medical Examinations'!J2109:J4443,'Medical Examinations'!S2109:S4443)</f>
        <v>Normal Weight</v>
      </c>
      <c r="J2109" s="7" t="str">
        <f>_xlfn.XLOOKUP(A2109,'Hospitalisation Details'!$K$2:$K$2344,'Hospitalisation Details'!$V$2:$V$2344,0)</f>
        <v>17-Nov-1994</v>
      </c>
      <c r="K2109" s="24">
        <f>_xlfn.XLOOKUP(A2109,'Hospitalisation Details'!$K$2:$K$2344,'Hospitalisation Details'!$P$2:$P$2344,0)</f>
        <v>2213.21</v>
      </c>
      <c r="L2109" s="24" t="str">
        <f>_xlfn.XLOOKUP(A2109,'Hospitalisation Details'!$K$2:$K$2344,'Hospitalisation Details'!$Q$2:$Q$2344,0)</f>
        <v>tier - 2</v>
      </c>
      <c r="M2109" s="5" t="str">
        <f>_xlfn.XLOOKUP(A2109,'Hospitalisation Details'!$K$2:$K$2344,'Hospitalisation Details'!$R$2:$R$2344,0)</f>
        <v>tier - 2</v>
      </c>
      <c r="N2109" s="5" t="str">
        <f>_xlfn.XLOOKUP(A2109,'Hospitalisation Details'!$K$2:$K$2344,'Hospitalisation Details'!$S$2:$S$2344,0)</f>
        <v>R1013</v>
      </c>
    </row>
    <row r="2110" spans="1:14" ht="15.6" x14ac:dyDescent="0.3">
      <c r="A2110" s="8" t="s">
        <v>256</v>
      </c>
      <c r="B2110" s="7" t="str">
        <f>_xlfn.XLOOKUP(A2110,'Customer Names'!E2110:E4444,'Customer Names'!H2110:H4444)</f>
        <v>Li</v>
      </c>
      <c r="C2110" s="7">
        <v>35.625</v>
      </c>
      <c r="D2110" s="7" t="str">
        <f>_xlfn.XLOOKUP(A2110,'Medical Examinations'!J2110:J4444,'Medical Examinations'!M2110:M4444)</f>
        <v>No</v>
      </c>
      <c r="E2110" s="7" t="str">
        <f>_xlfn.XLOOKUP(A2110,'Medical Examinations'!J2110:J4444,'Medical Examinations'!N2110:N4444)</f>
        <v>yes</v>
      </c>
      <c r="F2110" s="7" t="str">
        <f>_xlfn.XLOOKUP(A2110,'Medical Examinations'!J2110:J4444,'Medical Examinations'!O2110:O4444)</f>
        <v>No</v>
      </c>
      <c r="G2110" s="7">
        <v>1</v>
      </c>
      <c r="H2110" s="7" t="str">
        <f>_xlfn.XLOOKUP(A2110,'Medical Examinations'!J2110:J4444,'Medical Examinations'!Q2110:Q4444)</f>
        <v>No</v>
      </c>
      <c r="I2110" s="7" t="str">
        <f>_xlfn.XLOOKUP(A2110,'Medical Examinations'!J2110:J4444,'Medical Examinations'!S2110:S4444)</f>
        <v>Obesity</v>
      </c>
      <c r="J2110" s="7" t="str">
        <f>_xlfn.XLOOKUP(A2110,'Hospitalisation Details'!$K$2:$K$2344,'Hospitalisation Details'!$V$2:$V$2344,0)</f>
        <v>27-Jul-2004</v>
      </c>
      <c r="K2110" s="24">
        <f>_xlfn.XLOOKUP(A2110,'Hospitalisation Details'!$K$2:$K$2344,'Hospitalisation Details'!$P$2:$P$2344,0)</f>
        <v>2211.13</v>
      </c>
      <c r="L2110" s="24" t="str">
        <f>_xlfn.XLOOKUP(A2110,'Hospitalisation Details'!$K$2:$K$2344,'Hospitalisation Details'!$Q$2:$Q$2344,0)</f>
        <v>tier - 2</v>
      </c>
      <c r="M2110" s="5" t="str">
        <f>_xlfn.XLOOKUP(A2110,'Hospitalisation Details'!$K$2:$K$2344,'Hospitalisation Details'!$R$2:$R$2344,0)</f>
        <v>tier - 2</v>
      </c>
      <c r="N2110" s="5" t="str">
        <f>_xlfn.XLOOKUP(A2110,'Hospitalisation Details'!$K$2:$K$2344,'Hospitalisation Details'!$S$2:$S$2344,0)</f>
        <v>R1024</v>
      </c>
    </row>
    <row r="2111" spans="1:14" ht="15.6" x14ac:dyDescent="0.3">
      <c r="A2111" s="8" t="s">
        <v>255</v>
      </c>
      <c r="B2111" s="7" t="str">
        <f>_xlfn.XLOOKUP(A2111,'Customer Names'!E2111:E4445,'Customer Names'!H2111:H4445)</f>
        <v>Sinda</v>
      </c>
      <c r="C2111" s="7">
        <v>33.155000000000001</v>
      </c>
      <c r="D2111" s="7" t="str">
        <f>_xlfn.XLOOKUP(A2111,'Medical Examinations'!J2111:J4445,'Medical Examinations'!M2111:M4445)</f>
        <v>No</v>
      </c>
      <c r="E2111" s="7" t="str">
        <f>_xlfn.XLOOKUP(A2111,'Medical Examinations'!J2111:J4445,'Medical Examinations'!N2111:N4445)</f>
        <v>yes</v>
      </c>
      <c r="F2111" s="7" t="str">
        <f>_xlfn.XLOOKUP(A2111,'Medical Examinations'!J2111:J4445,'Medical Examinations'!O2111:O4445)</f>
        <v>No</v>
      </c>
      <c r="G2111" s="7">
        <v>1</v>
      </c>
      <c r="H2111" s="7" t="str">
        <f>_xlfn.XLOOKUP(A2111,'Medical Examinations'!J2111:J4445,'Medical Examinations'!Q2111:Q4445)</f>
        <v>No</v>
      </c>
      <c r="I2111" s="7" t="str">
        <f>_xlfn.XLOOKUP(A2111,'Medical Examinations'!J2111:J4445,'Medical Examinations'!S2111:S4445)</f>
        <v>Obesity</v>
      </c>
      <c r="J2111" s="7" t="str">
        <f>_xlfn.XLOOKUP(A2111,'Hospitalisation Details'!$K$2:$K$2344,'Hospitalisation Details'!$V$2:$V$2344,0)</f>
        <v>6-Aug-2004</v>
      </c>
      <c r="K2111" s="24">
        <f>_xlfn.XLOOKUP(A2111,'Hospitalisation Details'!$K$2:$K$2344,'Hospitalisation Details'!$P$2:$P$2344,0)</f>
        <v>2207.6999999999998</v>
      </c>
      <c r="L2111" s="24" t="str">
        <f>_xlfn.XLOOKUP(A2111,'Hospitalisation Details'!$K$2:$K$2344,'Hospitalisation Details'!$Q$2:$Q$2344,0)</f>
        <v>tier - 2</v>
      </c>
      <c r="M2111" s="5" t="str">
        <f>_xlfn.XLOOKUP(A2111,'Hospitalisation Details'!$K$2:$K$2344,'Hospitalisation Details'!$R$2:$R$2344,0)</f>
        <v>tier - 2</v>
      </c>
      <c r="N2111" s="5" t="str">
        <f>_xlfn.XLOOKUP(A2111,'Hospitalisation Details'!$K$2:$K$2344,'Hospitalisation Details'!$S$2:$S$2344,0)</f>
        <v>R1024</v>
      </c>
    </row>
    <row r="2112" spans="1:14" ht="15.6" x14ac:dyDescent="0.3">
      <c r="A2112" s="8" t="s">
        <v>254</v>
      </c>
      <c r="B2112" s="7" t="str">
        <f>_xlfn.XLOOKUP(A2112,'Customer Names'!E2112:E4446,'Customer Names'!H2112:H4446)</f>
        <v>Rydland</v>
      </c>
      <c r="C2112" s="7">
        <v>31.92</v>
      </c>
      <c r="D2112" s="7" t="str">
        <f>_xlfn.XLOOKUP(A2112,'Medical Examinations'!J2112:J4446,'Medical Examinations'!M2112:M4446)</f>
        <v>No</v>
      </c>
      <c r="E2112" s="7" t="str">
        <f>_xlfn.XLOOKUP(A2112,'Medical Examinations'!J2112:J4446,'Medical Examinations'!N2112:N4446)</f>
        <v>yes</v>
      </c>
      <c r="F2112" s="7" t="str">
        <f>_xlfn.XLOOKUP(A2112,'Medical Examinations'!J2112:J4446,'Medical Examinations'!O2112:O4446)</f>
        <v>No</v>
      </c>
      <c r="G2112" s="7">
        <v>1</v>
      </c>
      <c r="H2112" s="7" t="str">
        <f>_xlfn.XLOOKUP(A2112,'Medical Examinations'!J2112:J4446,'Medical Examinations'!Q2112:Q4446)</f>
        <v>No</v>
      </c>
      <c r="I2112" s="7" t="str">
        <f>_xlfn.XLOOKUP(A2112,'Medical Examinations'!J2112:J4446,'Medical Examinations'!S2112:S4446)</f>
        <v>Obesity</v>
      </c>
      <c r="J2112" s="7" t="str">
        <f>_xlfn.XLOOKUP(A2112,'Hospitalisation Details'!$K$2:$K$2344,'Hospitalisation Details'!$V$2:$V$2344,0)</f>
        <v>13-Nov-2004</v>
      </c>
      <c r="K2112" s="24">
        <f>_xlfn.XLOOKUP(A2112,'Hospitalisation Details'!$K$2:$K$2344,'Hospitalisation Details'!$P$2:$P$2344,0)</f>
        <v>2205.98</v>
      </c>
      <c r="L2112" s="24" t="str">
        <f>_xlfn.XLOOKUP(A2112,'Hospitalisation Details'!$K$2:$K$2344,'Hospitalisation Details'!$Q$2:$Q$2344,0)</f>
        <v>tier - 2</v>
      </c>
      <c r="M2112" s="5" t="str">
        <f>_xlfn.XLOOKUP(A2112,'Hospitalisation Details'!$K$2:$K$2344,'Hospitalisation Details'!$R$2:$R$2344,0)</f>
        <v>tier - 3</v>
      </c>
      <c r="N2112" s="5" t="str">
        <f>_xlfn.XLOOKUP(A2112,'Hospitalisation Details'!$K$2:$K$2344,'Hospitalisation Details'!$S$2:$S$2344,0)</f>
        <v>R1024</v>
      </c>
    </row>
    <row r="2113" spans="1:14" ht="15.6" x14ac:dyDescent="0.3">
      <c r="A2113" s="8" t="s">
        <v>253</v>
      </c>
      <c r="B2113" s="7" t="str">
        <f>_xlfn.XLOOKUP(A2113,'Customer Names'!E2113:E4447,'Customer Names'!H2113:H4447)</f>
        <v>Vespa</v>
      </c>
      <c r="C2113" s="7">
        <v>30.305</v>
      </c>
      <c r="D2113" s="7" t="str">
        <f>_xlfn.XLOOKUP(A2113,'Medical Examinations'!J2113:J4447,'Medical Examinations'!M2113:M4447)</f>
        <v>No</v>
      </c>
      <c r="E2113" s="7" t="str">
        <f>_xlfn.XLOOKUP(A2113,'Medical Examinations'!J2113:J4447,'Medical Examinations'!N2113:N4447)</f>
        <v>yes</v>
      </c>
      <c r="F2113" s="7" t="str">
        <f>_xlfn.XLOOKUP(A2113,'Medical Examinations'!J2113:J4447,'Medical Examinations'!O2113:O4447)</f>
        <v>No</v>
      </c>
      <c r="G2113" s="7">
        <v>1</v>
      </c>
      <c r="H2113" s="7" t="str">
        <f>_xlfn.XLOOKUP(A2113,'Medical Examinations'!J2113:J4447,'Medical Examinations'!Q2113:Q4447)</f>
        <v>No</v>
      </c>
      <c r="I2113" s="7" t="str">
        <f>_xlfn.XLOOKUP(A2113,'Medical Examinations'!J2113:J4447,'Medical Examinations'!S2113:S4447)</f>
        <v>Obesity</v>
      </c>
      <c r="J2113" s="7" t="str">
        <f>_xlfn.XLOOKUP(A2113,'Hospitalisation Details'!$K$2:$K$2344,'Hospitalisation Details'!$V$2:$V$2344,0)</f>
        <v>28-Oct-2004</v>
      </c>
      <c r="K2113" s="24">
        <f>_xlfn.XLOOKUP(A2113,'Hospitalisation Details'!$K$2:$K$2344,'Hospitalisation Details'!$P$2:$P$2344,0)</f>
        <v>2203.7399999999998</v>
      </c>
      <c r="L2113" s="24" t="str">
        <f>_xlfn.XLOOKUP(A2113,'Hospitalisation Details'!$K$2:$K$2344,'Hospitalisation Details'!$Q$2:$Q$2344,0)</f>
        <v>tier - 2</v>
      </c>
      <c r="M2113" s="5" t="str">
        <f>_xlfn.XLOOKUP(A2113,'Hospitalisation Details'!$K$2:$K$2344,'Hospitalisation Details'!$R$2:$R$2344,0)</f>
        <v>tier - 2</v>
      </c>
      <c r="N2113" s="5" t="str">
        <f>_xlfn.XLOOKUP(A2113,'Hospitalisation Details'!$K$2:$K$2344,'Hospitalisation Details'!$S$2:$S$2344,0)</f>
        <v>R1024</v>
      </c>
    </row>
    <row r="2114" spans="1:14" ht="15.6" x14ac:dyDescent="0.3">
      <c r="A2114" s="8" t="s">
        <v>252</v>
      </c>
      <c r="B2114" s="7" t="str">
        <f>_xlfn.XLOOKUP(A2114,'Customer Names'!E2114:E4448,'Customer Names'!H2114:H4448)</f>
        <v>Meadows</v>
      </c>
      <c r="C2114" s="7">
        <v>30.114999999999998</v>
      </c>
      <c r="D2114" s="7" t="str">
        <f>_xlfn.XLOOKUP(A2114,'Medical Examinations'!J2114:J4448,'Medical Examinations'!M2114:M4448)</f>
        <v>No</v>
      </c>
      <c r="E2114" s="7" t="str">
        <f>_xlfn.XLOOKUP(A2114,'Medical Examinations'!J2114:J4448,'Medical Examinations'!N2114:N4448)</f>
        <v>yes</v>
      </c>
      <c r="F2114" s="7" t="str">
        <f>_xlfn.XLOOKUP(A2114,'Medical Examinations'!J2114:J4448,'Medical Examinations'!O2114:O4448)</f>
        <v>No</v>
      </c>
      <c r="G2114" s="7">
        <v>1</v>
      </c>
      <c r="H2114" s="7" t="str">
        <f>_xlfn.XLOOKUP(A2114,'Medical Examinations'!J2114:J4448,'Medical Examinations'!Q2114:Q4448)</f>
        <v>No</v>
      </c>
      <c r="I2114" s="7" t="str">
        <f>_xlfn.XLOOKUP(A2114,'Medical Examinations'!J2114:J4448,'Medical Examinations'!S2114:S4448)</f>
        <v>Obesity</v>
      </c>
      <c r="J2114" s="7" t="str">
        <f>_xlfn.XLOOKUP(A2114,'Hospitalisation Details'!$K$2:$K$2344,'Hospitalisation Details'!$V$2:$V$2344,0)</f>
        <v>6-Aug-2004</v>
      </c>
      <c r="K2114" s="24">
        <f>_xlfn.XLOOKUP(A2114,'Hospitalisation Details'!$K$2:$K$2344,'Hospitalisation Details'!$P$2:$P$2344,0)</f>
        <v>2203.4699999999998</v>
      </c>
      <c r="L2114" s="24" t="str">
        <f>_xlfn.XLOOKUP(A2114,'Hospitalisation Details'!$K$2:$K$2344,'Hospitalisation Details'!$Q$2:$Q$2344,0)</f>
        <v>tier - 2</v>
      </c>
      <c r="M2114" s="5" t="str">
        <f>_xlfn.XLOOKUP(A2114,'Hospitalisation Details'!$K$2:$K$2344,'Hospitalisation Details'!$R$2:$R$2344,0)</f>
        <v>tier - 2</v>
      </c>
      <c r="N2114" s="5" t="str">
        <f>_xlfn.XLOOKUP(A2114,'Hospitalisation Details'!$K$2:$K$2344,'Hospitalisation Details'!$S$2:$S$2344,0)</f>
        <v>R1024</v>
      </c>
    </row>
    <row r="2115" spans="1:14" ht="15.6" x14ac:dyDescent="0.3">
      <c r="A2115" s="8" t="s">
        <v>251</v>
      </c>
      <c r="B2115" s="7" t="str">
        <f>_xlfn.XLOOKUP(A2115,'Customer Names'!E2115:E4449,'Customer Names'!H2115:H4449)</f>
        <v>Toppen</v>
      </c>
      <c r="C2115" s="7">
        <v>24.09</v>
      </c>
      <c r="D2115" s="7" t="str">
        <f>_xlfn.XLOOKUP(A2115,'Medical Examinations'!J2115:J4449,'Medical Examinations'!M2115:M4449)</f>
        <v>No</v>
      </c>
      <c r="E2115" s="7" t="str">
        <f>_xlfn.XLOOKUP(A2115,'Medical Examinations'!J2115:J4449,'Medical Examinations'!N2115:N4449)</f>
        <v>yes</v>
      </c>
      <c r="F2115" s="7" t="str">
        <f>_xlfn.XLOOKUP(A2115,'Medical Examinations'!J2115:J4449,'Medical Examinations'!O2115:O4449)</f>
        <v>No</v>
      </c>
      <c r="G2115" s="7">
        <v>1</v>
      </c>
      <c r="H2115" s="7" t="str">
        <f>_xlfn.XLOOKUP(A2115,'Medical Examinations'!J2115:J4449,'Medical Examinations'!Q2115:Q4449)</f>
        <v>No</v>
      </c>
      <c r="I2115" s="7" t="str">
        <f>_xlfn.XLOOKUP(A2115,'Medical Examinations'!J2115:J4449,'Medical Examinations'!S2115:S4449)</f>
        <v>Normal Weight</v>
      </c>
      <c r="J2115" s="7" t="str">
        <f>_xlfn.XLOOKUP(A2115,'Hospitalisation Details'!$K$2:$K$2344,'Hospitalisation Details'!$V$2:$V$2344,0)</f>
        <v>27-Jul-2004</v>
      </c>
      <c r="K2115" s="24">
        <f>_xlfn.XLOOKUP(A2115,'Hospitalisation Details'!$K$2:$K$2344,'Hospitalisation Details'!$P$2:$P$2344,0)</f>
        <v>2201.1</v>
      </c>
      <c r="L2115" s="24" t="str">
        <f>_xlfn.XLOOKUP(A2115,'Hospitalisation Details'!$K$2:$K$2344,'Hospitalisation Details'!$Q$2:$Q$2344,0)</f>
        <v>tier - 2</v>
      </c>
      <c r="M2115" s="5" t="str">
        <f>_xlfn.XLOOKUP(A2115,'Hospitalisation Details'!$K$2:$K$2344,'Hospitalisation Details'!$R$2:$R$2344,0)</f>
        <v>tier - 3</v>
      </c>
      <c r="N2115" s="5" t="str">
        <f>_xlfn.XLOOKUP(A2115,'Hospitalisation Details'!$K$2:$K$2344,'Hospitalisation Details'!$S$2:$S$2344,0)</f>
        <v>R1013</v>
      </c>
    </row>
    <row r="2116" spans="1:14" ht="15.6" x14ac:dyDescent="0.3">
      <c r="A2116" s="8" t="s">
        <v>250</v>
      </c>
      <c r="B2116" s="7" t="str">
        <f>_xlfn.XLOOKUP(A2116,'Customer Names'!E2116:E4450,'Customer Names'!H2116:H4450)</f>
        <v>Ermer</v>
      </c>
      <c r="C2116" s="7">
        <v>28.215</v>
      </c>
      <c r="D2116" s="7" t="str">
        <f>_xlfn.XLOOKUP(A2116,'Medical Examinations'!J2116:J4450,'Medical Examinations'!M2116:M4450)</f>
        <v>No</v>
      </c>
      <c r="E2116" s="7" t="str">
        <f>_xlfn.XLOOKUP(A2116,'Medical Examinations'!J2116:J4450,'Medical Examinations'!N2116:N4450)</f>
        <v>yes</v>
      </c>
      <c r="F2116" s="7" t="str">
        <f>_xlfn.XLOOKUP(A2116,'Medical Examinations'!J2116:J4450,'Medical Examinations'!O2116:O4450)</f>
        <v>No</v>
      </c>
      <c r="G2116" s="7">
        <v>1</v>
      </c>
      <c r="H2116" s="7" t="str">
        <f>_xlfn.XLOOKUP(A2116,'Medical Examinations'!J2116:J4450,'Medical Examinations'!Q2116:Q4450)</f>
        <v>No</v>
      </c>
      <c r="I2116" s="7" t="str">
        <f>_xlfn.XLOOKUP(A2116,'Medical Examinations'!J2116:J4450,'Medical Examinations'!S2116:S4450)</f>
        <v>Over Weight</v>
      </c>
      <c r="J2116" s="7" t="str">
        <f>_xlfn.XLOOKUP(A2116,'Hospitalisation Details'!$K$2:$K$2344,'Hospitalisation Details'!$V$2:$V$2344,0)</f>
        <v>12-Sep-2004</v>
      </c>
      <c r="K2116" s="24">
        <f>_xlfn.XLOOKUP(A2116,'Hospitalisation Details'!$K$2:$K$2344,'Hospitalisation Details'!$P$2:$P$2344,0)</f>
        <v>2200.83</v>
      </c>
      <c r="L2116" s="24" t="str">
        <f>_xlfn.XLOOKUP(A2116,'Hospitalisation Details'!$K$2:$K$2344,'Hospitalisation Details'!$Q$2:$Q$2344,0)</f>
        <v>tier - 2</v>
      </c>
      <c r="M2116" s="5" t="str">
        <f>_xlfn.XLOOKUP(A2116,'Hospitalisation Details'!$K$2:$K$2344,'Hospitalisation Details'!$R$2:$R$2344,0)</f>
        <v>tier - 2</v>
      </c>
      <c r="N2116" s="5" t="str">
        <f>_xlfn.XLOOKUP(A2116,'Hospitalisation Details'!$K$2:$K$2344,'Hospitalisation Details'!$S$2:$S$2344,0)</f>
        <v>R1024</v>
      </c>
    </row>
    <row r="2117" spans="1:14" ht="15.6" x14ac:dyDescent="0.3">
      <c r="A2117" s="8" t="s">
        <v>248</v>
      </c>
      <c r="B2117" s="7" t="str">
        <f>_xlfn.XLOOKUP(A2117,'Customer Names'!E2117:E4451,'Customer Names'!H2117:H4451)</f>
        <v>Dionne</v>
      </c>
      <c r="C2117" s="7">
        <v>26.315000000000001</v>
      </c>
      <c r="D2117" s="7" t="str">
        <f>_xlfn.XLOOKUP(A2117,'Medical Examinations'!J2117:J4451,'Medical Examinations'!M2117:M4451)</f>
        <v>No</v>
      </c>
      <c r="E2117" s="7" t="str">
        <f>_xlfn.XLOOKUP(A2117,'Medical Examinations'!J2117:J4451,'Medical Examinations'!N2117:N4451)</f>
        <v>yes</v>
      </c>
      <c r="F2117" s="7" t="str">
        <f>_xlfn.XLOOKUP(A2117,'Medical Examinations'!J2117:J4451,'Medical Examinations'!O2117:O4451)</f>
        <v>No</v>
      </c>
      <c r="G2117" s="7">
        <v>1</v>
      </c>
      <c r="H2117" s="7" t="str">
        <f>_xlfn.XLOOKUP(A2117,'Medical Examinations'!J2117:J4451,'Medical Examinations'!Q2117:Q4451)</f>
        <v>No</v>
      </c>
      <c r="I2117" s="7" t="str">
        <f>_xlfn.XLOOKUP(A2117,'Medical Examinations'!J2117:J4451,'Medical Examinations'!S2117:S4451)</f>
        <v>Over Weight</v>
      </c>
      <c r="J2117" s="7" t="str">
        <f>_xlfn.XLOOKUP(A2117,'Hospitalisation Details'!$K$2:$K$2344,'Hospitalisation Details'!$V$2:$V$2344,0)</f>
        <v>3-Sep-2004</v>
      </c>
      <c r="K2117" s="24">
        <f>_xlfn.XLOOKUP(A2117,'Hospitalisation Details'!$K$2:$K$2344,'Hospitalisation Details'!$P$2:$P$2344,0)</f>
        <v>2198.19</v>
      </c>
      <c r="L2117" s="24" t="str">
        <f>_xlfn.XLOOKUP(A2117,'Hospitalisation Details'!$K$2:$K$2344,'Hospitalisation Details'!$Q$2:$Q$2344,0)</f>
        <v>tier - 2</v>
      </c>
      <c r="M2117" s="5" t="str">
        <f>_xlfn.XLOOKUP(A2117,'Hospitalisation Details'!$K$2:$K$2344,'Hospitalisation Details'!$R$2:$R$2344,0)</f>
        <v>tier - 1</v>
      </c>
      <c r="N2117" s="5" t="str">
        <f>_xlfn.XLOOKUP(A2117,'Hospitalisation Details'!$K$2:$K$2344,'Hospitalisation Details'!$S$2:$S$2344,0)</f>
        <v>R1023</v>
      </c>
    </row>
    <row r="2118" spans="1:14" ht="15.6" x14ac:dyDescent="0.3">
      <c r="A2118" s="8" t="s">
        <v>246</v>
      </c>
      <c r="B2118" s="7" t="str">
        <f>_xlfn.XLOOKUP(A2118,'Customer Names'!E2118:E4452,'Customer Names'!H2118:H4452)</f>
        <v>Stasulli</v>
      </c>
      <c r="C2118" s="7">
        <v>25.08</v>
      </c>
      <c r="D2118" s="7" t="str">
        <f>_xlfn.XLOOKUP(A2118,'Medical Examinations'!J2118:J4452,'Medical Examinations'!M2118:M4452)</f>
        <v>No</v>
      </c>
      <c r="E2118" s="7" t="str">
        <f>_xlfn.XLOOKUP(A2118,'Medical Examinations'!J2118:J4452,'Medical Examinations'!N2118:N4452)</f>
        <v>yes</v>
      </c>
      <c r="F2118" s="7" t="str">
        <f>_xlfn.XLOOKUP(A2118,'Medical Examinations'!J2118:J4452,'Medical Examinations'!O2118:O4452)</f>
        <v>No</v>
      </c>
      <c r="G2118" s="7">
        <v>1</v>
      </c>
      <c r="H2118" s="7" t="str">
        <f>_xlfn.XLOOKUP(A2118,'Medical Examinations'!J2118:J4452,'Medical Examinations'!Q2118:Q4452)</f>
        <v>No</v>
      </c>
      <c r="I2118" s="7" t="str">
        <f>_xlfn.XLOOKUP(A2118,'Medical Examinations'!J2118:J4452,'Medical Examinations'!S2118:S4452)</f>
        <v>Over Weight</v>
      </c>
      <c r="J2118" s="7" t="str">
        <f>_xlfn.XLOOKUP(A2118,'Hospitalisation Details'!$K$2:$K$2344,'Hospitalisation Details'!$V$2:$V$2344,0)</f>
        <v>7-Dec-2004</v>
      </c>
      <c r="K2118" s="24">
        <f>_xlfn.XLOOKUP(A2118,'Hospitalisation Details'!$K$2:$K$2344,'Hospitalisation Details'!$P$2:$P$2344,0)</f>
        <v>2196.4699999999998</v>
      </c>
      <c r="L2118" s="24" t="str">
        <f>_xlfn.XLOOKUP(A2118,'Hospitalisation Details'!$K$2:$K$2344,'Hospitalisation Details'!$Q$2:$Q$2344,0)</f>
        <v>tier - 2</v>
      </c>
      <c r="M2118" s="5" t="str">
        <f>_xlfn.XLOOKUP(A2118,'Hospitalisation Details'!$K$2:$K$2344,'Hospitalisation Details'!$R$2:$R$2344,0)</f>
        <v>tier - 3</v>
      </c>
      <c r="N2118" s="5" t="str">
        <f>_xlfn.XLOOKUP(A2118,'Hospitalisation Details'!$K$2:$K$2344,'Hospitalisation Details'!$S$2:$S$2344,0)</f>
        <v>R1024</v>
      </c>
    </row>
    <row r="2119" spans="1:14" ht="15.6" x14ac:dyDescent="0.3">
      <c r="A2119" s="8" t="s">
        <v>245</v>
      </c>
      <c r="B2119" s="7" t="str">
        <f>_xlfn.XLOOKUP(A2119,'Customer Names'!E2119:E4453,'Customer Names'!H2119:H4453)</f>
        <v>Duran</v>
      </c>
      <c r="C2119" s="7">
        <v>15.41</v>
      </c>
      <c r="D2119" s="7" t="str">
        <f>_xlfn.XLOOKUP(A2119,'Medical Examinations'!J2119:J4453,'Medical Examinations'!M2119:M4453)</f>
        <v>No</v>
      </c>
      <c r="E2119" s="7" t="str">
        <f>_xlfn.XLOOKUP(A2119,'Medical Examinations'!J2119:J4453,'Medical Examinations'!N2119:N4453)</f>
        <v>No</v>
      </c>
      <c r="F2119" s="7" t="str">
        <f>_xlfn.XLOOKUP(A2119,'Medical Examinations'!J2119:J4453,'Medical Examinations'!O2119:O4453)</f>
        <v>No</v>
      </c>
      <c r="G2119" s="7">
        <v>0</v>
      </c>
      <c r="H2119" s="7" t="str">
        <f>_xlfn.XLOOKUP(A2119,'Medical Examinations'!J2119:J4453,'Medical Examinations'!Q2119:Q4453)</f>
        <v>No</v>
      </c>
      <c r="I2119" s="7" t="str">
        <f>_xlfn.XLOOKUP(A2119,'Medical Examinations'!J2119:J4453,'Medical Examinations'!S2119:S4453)</f>
        <v>Under Weight</v>
      </c>
      <c r="J2119" s="7" t="str">
        <f>_xlfn.XLOOKUP(A2119,'Hospitalisation Details'!$K$2:$K$2344,'Hospitalisation Details'!$V$2:$V$2344,0)</f>
        <v>16-Dec-1991</v>
      </c>
      <c r="K2119" s="24">
        <f>_xlfn.XLOOKUP(A2119,'Hospitalisation Details'!$K$2:$K$2344,'Hospitalisation Details'!$P$2:$P$2344,0)</f>
        <v>2193.1999999999998</v>
      </c>
      <c r="L2119" s="24" t="str">
        <f>_xlfn.XLOOKUP(A2119,'Hospitalisation Details'!$K$2:$K$2344,'Hospitalisation Details'!$Q$2:$Q$2344,0)</f>
        <v>tier - 2</v>
      </c>
      <c r="M2119" s="5" t="str">
        <f>_xlfn.XLOOKUP(A2119,'Hospitalisation Details'!$K$2:$K$2344,'Hospitalisation Details'!$R$2:$R$2344,0)</f>
        <v>tier - 2</v>
      </c>
      <c r="N2119" s="5" t="str">
        <f>_xlfn.XLOOKUP(A2119,'Hospitalisation Details'!$K$2:$K$2344,'Hospitalisation Details'!$S$2:$S$2344,0)</f>
        <v>R1012</v>
      </c>
    </row>
    <row r="2120" spans="1:14" ht="15.6" x14ac:dyDescent="0.3">
      <c r="A2120" s="8" t="s">
        <v>244</v>
      </c>
      <c r="B2120" s="7" t="str">
        <f>_xlfn.XLOOKUP(A2120,'Customer Names'!E2120:E4454,'Customer Names'!H2120:H4454)</f>
        <v>Klundt</v>
      </c>
      <c r="C2120" s="7">
        <v>23.83</v>
      </c>
      <c r="D2120" s="7" t="str">
        <f>_xlfn.XLOOKUP(A2120,'Medical Examinations'!J2120:J4454,'Medical Examinations'!M2120:M4454)</f>
        <v>No</v>
      </c>
      <c r="E2120" s="7" t="str">
        <f>_xlfn.XLOOKUP(A2120,'Medical Examinations'!J2120:J4454,'Medical Examinations'!N2120:N4454)</f>
        <v>No</v>
      </c>
      <c r="F2120" s="7" t="str">
        <f>_xlfn.XLOOKUP(A2120,'Medical Examinations'!J2120:J4454,'Medical Examinations'!O2120:O4454)</f>
        <v>No</v>
      </c>
      <c r="G2120" s="7">
        <v>0</v>
      </c>
      <c r="H2120" s="7" t="str">
        <f>_xlfn.XLOOKUP(A2120,'Medical Examinations'!J2120:J4454,'Medical Examinations'!Q2120:Q4454)</f>
        <v>No</v>
      </c>
      <c r="I2120" s="7" t="str">
        <f>_xlfn.XLOOKUP(A2120,'Medical Examinations'!J2120:J4454,'Medical Examinations'!S2120:S4454)</f>
        <v>Normal Weight</v>
      </c>
      <c r="J2120" s="7" t="str">
        <f>_xlfn.XLOOKUP(A2120,'Hospitalisation Details'!$K$2:$K$2344,'Hospitalisation Details'!$V$2:$V$2344,0)</f>
        <v>27-Sep-1994</v>
      </c>
      <c r="K2120" s="24">
        <f>_xlfn.XLOOKUP(A2120,'Hospitalisation Details'!$K$2:$K$2344,'Hospitalisation Details'!$P$2:$P$2344,0)</f>
        <v>2170.08</v>
      </c>
      <c r="L2120" s="24" t="str">
        <f>_xlfn.XLOOKUP(A2120,'Hospitalisation Details'!$K$2:$K$2344,'Hospitalisation Details'!$Q$2:$Q$2344,0)</f>
        <v>tier - 2</v>
      </c>
      <c r="M2120" s="5" t="str">
        <f>_xlfn.XLOOKUP(A2120,'Hospitalisation Details'!$K$2:$K$2344,'Hospitalisation Details'!$R$2:$R$2344,0)</f>
        <v>tier - 2</v>
      </c>
      <c r="N2120" s="5" t="str">
        <f>_xlfn.XLOOKUP(A2120,'Hospitalisation Details'!$K$2:$K$2344,'Hospitalisation Details'!$S$2:$S$2344,0)</f>
        <v>R1013</v>
      </c>
    </row>
    <row r="2121" spans="1:14" ht="15.6" x14ac:dyDescent="0.3">
      <c r="A2121" s="8" t="s">
        <v>243</v>
      </c>
      <c r="B2121" s="7" t="str">
        <f>_xlfn.XLOOKUP(A2121,'Customer Names'!E2121:E4455,'Customer Names'!H2121:H4455)</f>
        <v>Waters</v>
      </c>
      <c r="C2121" s="7">
        <v>36</v>
      </c>
      <c r="D2121" s="7" t="str">
        <f>_xlfn.XLOOKUP(A2121,'Medical Examinations'!J2121:J4455,'Medical Examinations'!M2121:M4455)</f>
        <v>No</v>
      </c>
      <c r="E2121" s="7" t="str">
        <f>_xlfn.XLOOKUP(A2121,'Medical Examinations'!J2121:J4455,'Medical Examinations'!N2121:N4455)</f>
        <v>yes</v>
      </c>
      <c r="F2121" s="7" t="str">
        <f>_xlfn.XLOOKUP(A2121,'Medical Examinations'!J2121:J4455,'Medical Examinations'!O2121:O4455)</f>
        <v>No</v>
      </c>
      <c r="G2121" s="7">
        <v>1</v>
      </c>
      <c r="H2121" s="7" t="str">
        <f>_xlfn.XLOOKUP(A2121,'Medical Examinations'!J2121:J4455,'Medical Examinations'!Q2121:Q4455)</f>
        <v>No</v>
      </c>
      <c r="I2121" s="7" t="str">
        <f>_xlfn.XLOOKUP(A2121,'Medical Examinations'!J2121:J4455,'Medical Examinations'!S2121:S4455)</f>
        <v>Obesity</v>
      </c>
      <c r="J2121" s="7" t="str">
        <f>_xlfn.XLOOKUP(A2121,'Hospitalisation Details'!$K$2:$K$2344,'Hospitalisation Details'!$V$2:$V$2344,0)</f>
        <v>23-Aug-2000</v>
      </c>
      <c r="K2121" s="24">
        <f>_xlfn.XLOOKUP(A2121,'Hospitalisation Details'!$K$2:$K$2344,'Hospitalisation Details'!$P$2:$P$2344,0)</f>
        <v>2166.73</v>
      </c>
      <c r="L2121" s="24" t="str">
        <f>_xlfn.XLOOKUP(A2121,'Hospitalisation Details'!$K$2:$K$2344,'Hospitalisation Details'!$Q$2:$Q$2344,0)</f>
        <v>tier - 2</v>
      </c>
      <c r="M2121" s="5" t="str">
        <f>_xlfn.XLOOKUP(A2121,'Hospitalisation Details'!$K$2:$K$2344,'Hospitalisation Details'!$R$2:$R$2344,0)</f>
        <v>tier - 2</v>
      </c>
      <c r="N2121" s="5" t="str">
        <f>_xlfn.XLOOKUP(A2121,'Hospitalisation Details'!$K$2:$K$2344,'Hospitalisation Details'!$S$2:$S$2344,0)</f>
        <v>R1011</v>
      </c>
    </row>
    <row r="2122" spans="1:14" ht="15.6" x14ac:dyDescent="0.3">
      <c r="A2122" s="8" t="s">
        <v>242</v>
      </c>
      <c r="B2122" s="7" t="str">
        <f>_xlfn.XLOOKUP(A2122,'Customer Names'!E2122:E4456,'Customer Names'!H2122:H4456)</f>
        <v>Rusk</v>
      </c>
      <c r="C2122" s="7">
        <v>28.82</v>
      </c>
      <c r="D2122" s="7" t="str">
        <f>_xlfn.XLOOKUP(A2122,'Medical Examinations'!J2122:J4456,'Medical Examinations'!M2122:M4456)</f>
        <v>No</v>
      </c>
      <c r="E2122" s="7" t="str">
        <f>_xlfn.XLOOKUP(A2122,'Medical Examinations'!J2122:J4456,'Medical Examinations'!N2122:N4456)</f>
        <v>yes</v>
      </c>
      <c r="F2122" s="7" t="str">
        <f>_xlfn.XLOOKUP(A2122,'Medical Examinations'!J2122:J4456,'Medical Examinations'!O2122:O4456)</f>
        <v>No</v>
      </c>
      <c r="G2122" s="7">
        <v>1</v>
      </c>
      <c r="H2122" s="7" t="str">
        <f>_xlfn.XLOOKUP(A2122,'Medical Examinations'!J2122:J4456,'Medical Examinations'!Q2122:Q4456)</f>
        <v>No</v>
      </c>
      <c r="I2122" s="7" t="str">
        <f>_xlfn.XLOOKUP(A2122,'Medical Examinations'!J2122:J4456,'Medical Examinations'!S2122:S4456)</f>
        <v>Over Weight</v>
      </c>
      <c r="J2122" s="7" t="str">
        <f>_xlfn.XLOOKUP(A2122,'Hospitalisation Details'!$K$2:$K$2344,'Hospitalisation Details'!$V$2:$V$2344,0)</f>
        <v>10-Dec-2000</v>
      </c>
      <c r="K2122" s="24">
        <f>_xlfn.XLOOKUP(A2122,'Hospitalisation Details'!$K$2:$K$2344,'Hospitalisation Details'!$P$2:$P$2344,0)</f>
        <v>2156.75</v>
      </c>
      <c r="L2122" s="24" t="str">
        <f>_xlfn.XLOOKUP(A2122,'Hospitalisation Details'!$K$2:$K$2344,'Hospitalisation Details'!$Q$2:$Q$2344,0)</f>
        <v>tier - 2</v>
      </c>
      <c r="M2122" s="5" t="str">
        <f>_xlfn.XLOOKUP(A2122,'Hospitalisation Details'!$K$2:$K$2344,'Hospitalisation Details'!$R$2:$R$2344,0)</f>
        <v>tier - 2</v>
      </c>
      <c r="N2122" s="5" t="str">
        <f>_xlfn.XLOOKUP(A2122,'Hospitalisation Details'!$K$2:$K$2344,'Hospitalisation Details'!$S$2:$S$2344,0)</f>
        <v>R1013</v>
      </c>
    </row>
    <row r="2123" spans="1:14" ht="15.6" x14ac:dyDescent="0.3">
      <c r="A2123" s="8" t="s">
        <v>241</v>
      </c>
      <c r="B2123" s="7" t="str">
        <f>_xlfn.XLOOKUP(A2123,'Customer Names'!E2123:E4457,'Customer Names'!H2123:H4457)</f>
        <v>Gersbach</v>
      </c>
      <c r="C2123" s="7">
        <v>28.05</v>
      </c>
      <c r="D2123" s="7" t="str">
        <f>_xlfn.XLOOKUP(A2123,'Medical Examinations'!J2123:J4457,'Medical Examinations'!M2123:M4457)</f>
        <v>No</v>
      </c>
      <c r="E2123" s="7" t="str">
        <f>_xlfn.XLOOKUP(A2123,'Medical Examinations'!J2123:J4457,'Medical Examinations'!N2123:N4457)</f>
        <v>yes</v>
      </c>
      <c r="F2123" s="7" t="str">
        <f>_xlfn.XLOOKUP(A2123,'Medical Examinations'!J2123:J4457,'Medical Examinations'!O2123:O4457)</f>
        <v>No</v>
      </c>
      <c r="G2123" s="7">
        <v>1</v>
      </c>
      <c r="H2123" s="7" t="str">
        <f>_xlfn.XLOOKUP(A2123,'Medical Examinations'!J2123:J4457,'Medical Examinations'!Q2123:Q4457)</f>
        <v>No</v>
      </c>
      <c r="I2123" s="7" t="str">
        <f>_xlfn.XLOOKUP(A2123,'Medical Examinations'!J2123:J4457,'Medical Examinations'!S2123:S4457)</f>
        <v>Over Weight</v>
      </c>
      <c r="J2123" s="7" t="str">
        <f>_xlfn.XLOOKUP(A2123,'Hospitalisation Details'!$K$2:$K$2344,'Hospitalisation Details'!$V$2:$V$2344,0)</f>
        <v>29-Nov-2000</v>
      </c>
      <c r="K2123" s="24">
        <f>_xlfn.XLOOKUP(A2123,'Hospitalisation Details'!$K$2:$K$2344,'Hospitalisation Details'!$P$2:$P$2344,0)</f>
        <v>2155.6799999999998</v>
      </c>
      <c r="L2123" s="24" t="str">
        <f>_xlfn.XLOOKUP(A2123,'Hospitalisation Details'!$K$2:$K$2344,'Hospitalisation Details'!$Q$2:$Q$2344,0)</f>
        <v>tier - 2</v>
      </c>
      <c r="M2123" s="5" t="str">
        <f>_xlfn.XLOOKUP(A2123,'Hospitalisation Details'!$K$2:$K$2344,'Hospitalisation Details'!$R$2:$R$2344,0)</f>
        <v>tier - 3</v>
      </c>
      <c r="N2123" s="5" t="str">
        <f>_xlfn.XLOOKUP(A2123,'Hospitalisation Details'!$K$2:$K$2344,'Hospitalisation Details'!$S$2:$S$2344,0)</f>
        <v>R1013</v>
      </c>
    </row>
    <row r="2124" spans="1:14" ht="15.6" x14ac:dyDescent="0.3">
      <c r="A2124" s="8" t="s">
        <v>240</v>
      </c>
      <c r="B2124" s="7" t="str">
        <f>_xlfn.XLOOKUP(A2124,'Customer Names'!E2124:E4458,'Customer Names'!H2124:H4458)</f>
        <v>Taylor-Watson</v>
      </c>
      <c r="C2124" s="7">
        <v>27.1</v>
      </c>
      <c r="D2124" s="7" t="str">
        <f>_xlfn.XLOOKUP(A2124,'Medical Examinations'!J2124:J4458,'Medical Examinations'!M2124:M4458)</f>
        <v>No</v>
      </c>
      <c r="E2124" s="7" t="str">
        <f>_xlfn.XLOOKUP(A2124,'Medical Examinations'!J2124:J4458,'Medical Examinations'!N2124:N4458)</f>
        <v>yes</v>
      </c>
      <c r="F2124" s="7" t="str">
        <f>_xlfn.XLOOKUP(A2124,'Medical Examinations'!J2124:J4458,'Medical Examinations'!O2124:O4458)</f>
        <v>No</v>
      </c>
      <c r="G2124" s="7">
        <v>1</v>
      </c>
      <c r="H2124" s="7" t="str">
        <f>_xlfn.XLOOKUP(A2124,'Medical Examinations'!J2124:J4458,'Medical Examinations'!Q2124:Q4458)</f>
        <v>No</v>
      </c>
      <c r="I2124" s="7" t="str">
        <f>_xlfn.XLOOKUP(A2124,'Medical Examinations'!J2124:J4458,'Medical Examinations'!S2124:S4458)</f>
        <v>Over Weight</v>
      </c>
      <c r="J2124" s="7" t="str">
        <f>_xlfn.XLOOKUP(A2124,'Hospitalisation Details'!$K$2:$K$2344,'Hospitalisation Details'!$V$2:$V$2344,0)</f>
        <v>22-Oct-2000</v>
      </c>
      <c r="K2124" s="24">
        <f>_xlfn.XLOOKUP(A2124,'Hospitalisation Details'!$K$2:$K$2344,'Hospitalisation Details'!$P$2:$P$2344,0)</f>
        <v>2154.36</v>
      </c>
      <c r="L2124" s="24" t="str">
        <f>_xlfn.XLOOKUP(A2124,'Hospitalisation Details'!$K$2:$K$2344,'Hospitalisation Details'!$Q$2:$Q$2344,0)</f>
        <v>tier - 2</v>
      </c>
      <c r="M2124" s="5" t="str">
        <f>_xlfn.XLOOKUP(A2124,'Hospitalisation Details'!$K$2:$K$2344,'Hospitalisation Details'!$R$2:$R$2344,0)</f>
        <v>tier - 2</v>
      </c>
      <c r="N2124" s="5" t="str">
        <f>_xlfn.XLOOKUP(A2124,'Hospitalisation Details'!$K$2:$K$2344,'Hospitalisation Details'!$S$2:$S$2344,0)</f>
        <v>R1011</v>
      </c>
    </row>
    <row r="2125" spans="1:14" ht="15.6" x14ac:dyDescent="0.3">
      <c r="A2125" s="8" t="s">
        <v>239</v>
      </c>
      <c r="B2125" s="7" t="str">
        <f>_xlfn.XLOOKUP(A2125,'Customer Names'!E2125:E4459,'Customer Names'!H2125:H4459)</f>
        <v>Crawford</v>
      </c>
      <c r="C2125" s="7">
        <v>24.3</v>
      </c>
      <c r="D2125" s="7" t="str">
        <f>_xlfn.XLOOKUP(A2125,'Medical Examinations'!J2125:J4459,'Medical Examinations'!M2125:M4459)</f>
        <v>Yes</v>
      </c>
      <c r="E2125" s="7" t="str">
        <f>_xlfn.XLOOKUP(A2125,'Medical Examinations'!J2125:J4459,'Medical Examinations'!N2125:N4459)</f>
        <v>yes</v>
      </c>
      <c r="F2125" s="7" t="str">
        <f>_xlfn.XLOOKUP(A2125,'Medical Examinations'!J2125:J4459,'Medical Examinations'!O2125:O4459)</f>
        <v>No</v>
      </c>
      <c r="G2125" s="7">
        <v>1</v>
      </c>
      <c r="H2125" s="7" t="str">
        <f>_xlfn.XLOOKUP(A2125,'Medical Examinations'!J2125:J4459,'Medical Examinations'!Q2125:Q4459)</f>
        <v>No</v>
      </c>
      <c r="I2125" s="7" t="str">
        <f>_xlfn.XLOOKUP(A2125,'Medical Examinations'!J2125:J4459,'Medical Examinations'!S2125:S4459)</f>
        <v>Normal Weight</v>
      </c>
      <c r="J2125" s="7" t="str">
        <f>_xlfn.XLOOKUP(A2125,'Hospitalisation Details'!$K$2:$K$2344,'Hospitalisation Details'!$V$2:$V$2344,0)</f>
        <v>27-Dec-2000</v>
      </c>
      <c r="K2125" s="24">
        <f>_xlfn.XLOOKUP(A2125,'Hospitalisation Details'!$K$2:$K$2344,'Hospitalisation Details'!$P$2:$P$2344,0)</f>
        <v>2150.4699999999998</v>
      </c>
      <c r="L2125" s="24" t="str">
        <f>_xlfn.XLOOKUP(A2125,'Hospitalisation Details'!$K$2:$K$2344,'Hospitalisation Details'!$Q$2:$Q$2344,0)</f>
        <v>tier - 2</v>
      </c>
      <c r="M2125" s="5" t="str">
        <f>_xlfn.XLOOKUP(A2125,'Hospitalisation Details'!$K$2:$K$2344,'Hospitalisation Details'!$R$2:$R$2344,0)</f>
        <v>tier - 3</v>
      </c>
      <c r="N2125" s="5" t="str">
        <f>_xlfn.XLOOKUP(A2125,'Hospitalisation Details'!$K$2:$K$2344,'Hospitalisation Details'!$S$2:$S$2344,0)</f>
        <v>R1011</v>
      </c>
    </row>
    <row r="2126" spans="1:14" ht="15.6" x14ac:dyDescent="0.3">
      <c r="A2126" s="8" t="s">
        <v>238</v>
      </c>
      <c r="B2126" s="7" t="str">
        <f>_xlfn.XLOOKUP(A2126,'Customer Names'!E2126:E4460,'Customer Names'!H2126:H4460)</f>
        <v>Levitsky</v>
      </c>
      <c r="C2126" s="7">
        <v>30.72</v>
      </c>
      <c r="D2126" s="7" t="str">
        <f>_xlfn.XLOOKUP(A2126,'Medical Examinations'!J2126:J4460,'Medical Examinations'!M2126:M4460)</f>
        <v>No</v>
      </c>
      <c r="E2126" s="7" t="str">
        <f>_xlfn.XLOOKUP(A2126,'Medical Examinations'!J2126:J4460,'Medical Examinations'!N2126:N4460)</f>
        <v>yes</v>
      </c>
      <c r="F2126" s="7" t="str">
        <f>_xlfn.XLOOKUP(A2126,'Medical Examinations'!J2126:J4460,'Medical Examinations'!O2126:O4460)</f>
        <v>No</v>
      </c>
      <c r="G2126" s="7">
        <v>1</v>
      </c>
      <c r="H2126" s="7" t="str">
        <f>_xlfn.XLOOKUP(A2126,'Medical Examinations'!J2126:J4460,'Medical Examinations'!Q2126:Q4460)</f>
        <v>No</v>
      </c>
      <c r="I2126" s="7" t="str">
        <f>_xlfn.XLOOKUP(A2126,'Medical Examinations'!J2126:J4460,'Medical Examinations'!S2126:S4460)</f>
        <v>Obesity</v>
      </c>
      <c r="J2126" s="7" t="str">
        <f>_xlfn.XLOOKUP(A2126,'Hospitalisation Details'!$K$2:$K$2344,'Hospitalisation Details'!$V$2:$V$2344,0)</f>
        <v>4-Oct-2004</v>
      </c>
      <c r="K2126" s="24">
        <f>_xlfn.XLOOKUP(A2126,'Hospitalisation Details'!$K$2:$K$2344,'Hospitalisation Details'!$P$2:$P$2344,0)</f>
        <v>2144.85</v>
      </c>
      <c r="L2126" s="24" t="str">
        <f>_xlfn.XLOOKUP(A2126,'Hospitalisation Details'!$K$2:$K$2344,'Hospitalisation Details'!$Q$2:$Q$2344,0)</f>
        <v>tier - 2</v>
      </c>
      <c r="M2126" s="5" t="str">
        <f>_xlfn.XLOOKUP(A2126,'Hospitalisation Details'!$K$2:$K$2344,'Hospitalisation Details'!$R$2:$R$2344,0)</f>
        <v>tier - 1</v>
      </c>
      <c r="N2126" s="5" t="str">
        <f>_xlfn.XLOOKUP(A2126,'Hospitalisation Details'!$K$2:$K$2344,'Hospitalisation Details'!$S$2:$S$2344,0)</f>
        <v>R1011</v>
      </c>
    </row>
    <row r="2127" spans="1:14" ht="15.6" x14ac:dyDescent="0.3">
      <c r="A2127" s="8" t="s">
        <v>237</v>
      </c>
      <c r="B2127" s="7" t="str">
        <f>_xlfn.XLOOKUP(A2127,'Customer Names'!E2127:E4461,'Customer Names'!H2127:H4461)</f>
        <v>Carroll</v>
      </c>
      <c r="C2127" s="7">
        <v>37.43</v>
      </c>
      <c r="D2127" s="7" t="str">
        <f>_xlfn.XLOOKUP(A2127,'Medical Examinations'!J2127:J4461,'Medical Examinations'!M2127:M4461)</f>
        <v>No</v>
      </c>
      <c r="E2127" s="7" t="str">
        <f>_xlfn.XLOOKUP(A2127,'Medical Examinations'!J2127:J4461,'Medical Examinations'!N2127:N4461)</f>
        <v>No</v>
      </c>
      <c r="F2127" s="7" t="str">
        <f>_xlfn.XLOOKUP(A2127,'Medical Examinations'!J2127:J4461,'Medical Examinations'!O2127:O4461)</f>
        <v>Yes</v>
      </c>
      <c r="G2127" s="7">
        <v>1</v>
      </c>
      <c r="H2127" s="7" t="str">
        <f>_xlfn.XLOOKUP(A2127,'Medical Examinations'!J2127:J4461,'Medical Examinations'!Q2127:Q4461)</f>
        <v>No</v>
      </c>
      <c r="I2127" s="7" t="str">
        <f>_xlfn.XLOOKUP(A2127,'Medical Examinations'!J2127:J4461,'Medical Examinations'!S2127:S4461)</f>
        <v>Obesity</v>
      </c>
      <c r="J2127" s="7" t="str">
        <f>_xlfn.XLOOKUP(A2127,'Hospitalisation Details'!$K$2:$K$2344,'Hospitalisation Details'!$V$2:$V$2344,0)</f>
        <v>19-Aug-2003</v>
      </c>
      <c r="K2127" s="24">
        <f>_xlfn.XLOOKUP(A2127,'Hospitalisation Details'!$K$2:$K$2344,'Hospitalisation Details'!$P$2:$P$2344,0)</f>
        <v>2138.0700000000002</v>
      </c>
      <c r="L2127" s="24" t="str">
        <f>_xlfn.XLOOKUP(A2127,'Hospitalisation Details'!$K$2:$K$2344,'Hospitalisation Details'!$Q$2:$Q$2344,0)</f>
        <v>tier - 2</v>
      </c>
      <c r="M2127" s="5" t="str">
        <f>_xlfn.XLOOKUP(A2127,'Hospitalisation Details'!$K$2:$K$2344,'Hospitalisation Details'!$R$2:$R$2344,0)</f>
        <v>tier - 1</v>
      </c>
      <c r="N2127" s="5" t="str">
        <f>_xlfn.XLOOKUP(A2127,'Hospitalisation Details'!$K$2:$K$2344,'Hospitalisation Details'!$S$2:$S$2344,0)</f>
        <v>R1012</v>
      </c>
    </row>
    <row r="2128" spans="1:14" ht="15.6" x14ac:dyDescent="0.3">
      <c r="A2128" s="8" t="s">
        <v>236</v>
      </c>
      <c r="B2128" s="7" t="str">
        <f>_xlfn.XLOOKUP(A2128,'Customer Names'!E2128:E4462,'Customer Names'!H2128:H4462)</f>
        <v>Campos</v>
      </c>
      <c r="C2128" s="7">
        <v>25.74</v>
      </c>
      <c r="D2128" s="7" t="str">
        <f>_xlfn.XLOOKUP(A2128,'Medical Examinations'!J2128:J4462,'Medical Examinations'!M2128:M4462)</f>
        <v>Yes</v>
      </c>
      <c r="E2128" s="7" t="str">
        <f>_xlfn.XLOOKUP(A2128,'Medical Examinations'!J2128:J4462,'Medical Examinations'!N2128:N4462)</f>
        <v>No</v>
      </c>
      <c r="F2128" s="7" t="str">
        <f>_xlfn.XLOOKUP(A2128,'Medical Examinations'!J2128:J4462,'Medical Examinations'!O2128:O4462)</f>
        <v>Yes</v>
      </c>
      <c r="G2128" s="7">
        <v>1</v>
      </c>
      <c r="H2128" s="7" t="str">
        <f>_xlfn.XLOOKUP(A2128,'Medical Examinations'!J2128:J4462,'Medical Examinations'!Q2128:Q4462)</f>
        <v>No</v>
      </c>
      <c r="I2128" s="7" t="str">
        <f>_xlfn.XLOOKUP(A2128,'Medical Examinations'!J2128:J4462,'Medical Examinations'!S2128:S4462)</f>
        <v>Over Weight</v>
      </c>
      <c r="J2128" s="7" t="str">
        <f>_xlfn.XLOOKUP(A2128,'Hospitalisation Details'!$K$2:$K$2344,'Hospitalisation Details'!$V$2:$V$2344,0)</f>
        <v>3-Sep-1997</v>
      </c>
      <c r="K2128" s="24">
        <f>_xlfn.XLOOKUP(A2128,'Hospitalisation Details'!$K$2:$K$2344,'Hospitalisation Details'!$P$2:$P$2344,0)</f>
        <v>2137.65</v>
      </c>
      <c r="L2128" s="24" t="str">
        <f>_xlfn.XLOOKUP(A2128,'Hospitalisation Details'!$K$2:$K$2344,'Hospitalisation Details'!$Q$2:$Q$2344,0)</f>
        <v>tier - 3</v>
      </c>
      <c r="M2128" s="5" t="str">
        <f>_xlfn.XLOOKUP(A2128,'Hospitalisation Details'!$K$2:$K$2344,'Hospitalisation Details'!$R$2:$R$2344,0)</f>
        <v>tier - 1</v>
      </c>
      <c r="N2128" s="5" t="str">
        <f>_xlfn.XLOOKUP(A2128,'Hospitalisation Details'!$K$2:$K$2344,'Hospitalisation Details'!$S$2:$S$2344,0)</f>
        <v>R1013</v>
      </c>
    </row>
    <row r="2129" spans="1:14" ht="15.6" x14ac:dyDescent="0.3">
      <c r="A2129" s="8" t="s">
        <v>235</v>
      </c>
      <c r="B2129" s="7" t="str">
        <f>_xlfn.XLOOKUP(A2129,'Customer Names'!E2129:E4463,'Customer Names'!H2129:H4463)</f>
        <v>Flajslik</v>
      </c>
      <c r="C2129" s="7">
        <v>36.575000000000003</v>
      </c>
      <c r="D2129" s="7" t="str">
        <f>_xlfn.XLOOKUP(A2129,'Medical Examinations'!J2129:J4463,'Medical Examinations'!M2129:M4463)</f>
        <v>No</v>
      </c>
      <c r="E2129" s="7" t="str">
        <f>_xlfn.XLOOKUP(A2129,'Medical Examinations'!J2129:J4463,'Medical Examinations'!N2129:N4463)</f>
        <v>No</v>
      </c>
      <c r="F2129" s="7" t="str">
        <f>_xlfn.XLOOKUP(A2129,'Medical Examinations'!J2129:J4463,'Medical Examinations'!O2129:O4463)</f>
        <v>Yes</v>
      </c>
      <c r="G2129" s="7">
        <v>1</v>
      </c>
      <c r="H2129" s="7" t="str">
        <f>_xlfn.XLOOKUP(A2129,'Medical Examinations'!J2129:J4463,'Medical Examinations'!Q2129:Q4463)</f>
        <v>No</v>
      </c>
      <c r="I2129" s="7" t="str">
        <f>_xlfn.XLOOKUP(A2129,'Medical Examinations'!J2129:J4463,'Medical Examinations'!S2129:S4463)</f>
        <v>Obesity</v>
      </c>
      <c r="J2129" s="7" t="str">
        <f>_xlfn.XLOOKUP(A2129,'Hospitalisation Details'!$K$2:$K$2344,'Hospitalisation Details'!$V$2:$V$2344,0)</f>
        <v>26-Sep-2003</v>
      </c>
      <c r="K2129" s="24">
        <f>_xlfn.XLOOKUP(A2129,'Hospitalisation Details'!$K$2:$K$2344,'Hospitalisation Details'!$P$2:$P$2344,0)</f>
        <v>2136.88</v>
      </c>
      <c r="L2129" s="24" t="str">
        <f>_xlfn.XLOOKUP(A2129,'Hospitalisation Details'!$K$2:$K$2344,'Hospitalisation Details'!$Q$2:$Q$2344,0)</f>
        <v>tier - 2</v>
      </c>
      <c r="M2129" s="5" t="str">
        <f>_xlfn.XLOOKUP(A2129,'Hospitalisation Details'!$K$2:$K$2344,'Hospitalisation Details'!$R$2:$R$2344,0)</f>
        <v>tier - 2</v>
      </c>
      <c r="N2129" s="5" t="str">
        <f>_xlfn.XLOOKUP(A2129,'Hospitalisation Details'!$K$2:$K$2344,'Hospitalisation Details'!$S$2:$S$2344,0)</f>
        <v>R1012</v>
      </c>
    </row>
    <row r="2130" spans="1:14" ht="15.6" x14ac:dyDescent="0.3">
      <c r="A2130" s="8" t="s">
        <v>234</v>
      </c>
      <c r="B2130" s="7" t="str">
        <f>_xlfn.XLOOKUP(A2130,'Customer Names'!E2130:E4464,'Customer Names'!H2130:H4464)</f>
        <v>Chua</v>
      </c>
      <c r="C2130" s="7">
        <v>35.15</v>
      </c>
      <c r="D2130" s="7" t="str">
        <f>_xlfn.XLOOKUP(A2130,'Medical Examinations'!J2130:J4464,'Medical Examinations'!M2130:M4464)</f>
        <v>No</v>
      </c>
      <c r="E2130" s="7" t="str">
        <f>_xlfn.XLOOKUP(A2130,'Medical Examinations'!J2130:J4464,'Medical Examinations'!N2130:N4464)</f>
        <v>No</v>
      </c>
      <c r="F2130" s="7" t="str">
        <f>_xlfn.XLOOKUP(A2130,'Medical Examinations'!J2130:J4464,'Medical Examinations'!O2130:O4464)</f>
        <v>Yes</v>
      </c>
      <c r="G2130" s="7">
        <v>1</v>
      </c>
      <c r="H2130" s="7" t="str">
        <f>_xlfn.XLOOKUP(A2130,'Medical Examinations'!J2130:J4464,'Medical Examinations'!Q2130:Q4464)</f>
        <v>No</v>
      </c>
      <c r="I2130" s="7" t="str">
        <f>_xlfn.XLOOKUP(A2130,'Medical Examinations'!J2130:J4464,'Medical Examinations'!S2130:S4464)</f>
        <v>Obesity</v>
      </c>
      <c r="J2130" s="7" t="str">
        <f>_xlfn.XLOOKUP(A2130,'Hospitalisation Details'!$K$2:$K$2344,'Hospitalisation Details'!$V$2:$V$2344,0)</f>
        <v>1-Sep-2003</v>
      </c>
      <c r="K2130" s="24">
        <f>_xlfn.XLOOKUP(A2130,'Hospitalisation Details'!$K$2:$K$2344,'Hospitalisation Details'!$P$2:$P$2344,0)</f>
        <v>2134.9</v>
      </c>
      <c r="L2130" s="24" t="str">
        <f>_xlfn.XLOOKUP(A2130,'Hospitalisation Details'!$K$2:$K$2344,'Hospitalisation Details'!$Q$2:$Q$2344,0)</f>
        <v>tier - 2</v>
      </c>
      <c r="M2130" s="5" t="str">
        <f>_xlfn.XLOOKUP(A2130,'Hospitalisation Details'!$K$2:$K$2344,'Hospitalisation Details'!$R$2:$R$2344,0)</f>
        <v>tier - 3</v>
      </c>
      <c r="N2130" s="5" t="str">
        <f>_xlfn.XLOOKUP(A2130,'Hospitalisation Details'!$K$2:$K$2344,'Hospitalisation Details'!$S$2:$S$2344,0)</f>
        <v>R1012</v>
      </c>
    </row>
    <row r="2131" spans="1:14" ht="15.6" x14ac:dyDescent="0.3">
      <c r="A2131" s="8" t="s">
        <v>233</v>
      </c>
      <c r="B2131" s="7" t="str">
        <f>_xlfn.XLOOKUP(A2131,'Customer Names'!E2131:E4465,'Customer Names'!H2131:H4465)</f>
        <v>Wiltse</v>
      </c>
      <c r="C2131" s="7">
        <v>32.11</v>
      </c>
      <c r="D2131" s="7" t="str">
        <f>_xlfn.XLOOKUP(A2131,'Medical Examinations'!J2131:J4465,'Medical Examinations'!M2131:M4465)</f>
        <v>No</v>
      </c>
      <c r="E2131" s="7" t="str">
        <f>_xlfn.XLOOKUP(A2131,'Medical Examinations'!J2131:J4465,'Medical Examinations'!N2131:N4465)</f>
        <v>No</v>
      </c>
      <c r="F2131" s="7" t="str">
        <f>_xlfn.XLOOKUP(A2131,'Medical Examinations'!J2131:J4465,'Medical Examinations'!O2131:O4465)</f>
        <v>Yes</v>
      </c>
      <c r="G2131" s="7">
        <v>1</v>
      </c>
      <c r="H2131" s="7" t="str">
        <f>_xlfn.XLOOKUP(A2131,'Medical Examinations'!J2131:J4465,'Medical Examinations'!Q2131:Q4465)</f>
        <v>No</v>
      </c>
      <c r="I2131" s="7" t="str">
        <f>_xlfn.XLOOKUP(A2131,'Medical Examinations'!J2131:J4465,'Medical Examinations'!S2131:S4465)</f>
        <v>Obesity</v>
      </c>
      <c r="J2131" s="7" t="str">
        <f>_xlfn.XLOOKUP(A2131,'Hospitalisation Details'!$K$2:$K$2344,'Hospitalisation Details'!$V$2:$V$2344,0)</f>
        <v>22-Dec-2003</v>
      </c>
      <c r="K2131" s="24">
        <f>_xlfn.XLOOKUP(A2131,'Hospitalisation Details'!$K$2:$K$2344,'Hospitalisation Details'!$P$2:$P$2344,0)</f>
        <v>2130.6799999999998</v>
      </c>
      <c r="L2131" s="24" t="str">
        <f>_xlfn.XLOOKUP(A2131,'Hospitalisation Details'!$K$2:$K$2344,'Hospitalisation Details'!$Q$2:$Q$2344,0)</f>
        <v>tier - 2</v>
      </c>
      <c r="M2131" s="5" t="str">
        <f>_xlfn.XLOOKUP(A2131,'Hospitalisation Details'!$K$2:$K$2344,'Hospitalisation Details'!$R$2:$R$2344,0)</f>
        <v>tier - 3</v>
      </c>
      <c r="N2131" s="5" t="str">
        <f>_xlfn.XLOOKUP(A2131,'Hospitalisation Details'!$K$2:$K$2344,'Hospitalisation Details'!$S$2:$S$2344,0)</f>
        <v>R1012</v>
      </c>
    </row>
    <row r="2132" spans="1:14" ht="15.6" x14ac:dyDescent="0.3">
      <c r="A2132" s="8" t="s">
        <v>232</v>
      </c>
      <c r="B2132" s="7" t="str">
        <f>_xlfn.XLOOKUP(A2132,'Customer Names'!E2132:E4466,'Customer Names'!H2132:H4466)</f>
        <v>Fisher</v>
      </c>
      <c r="C2132" s="7">
        <v>30.495000000000001</v>
      </c>
      <c r="D2132" s="7" t="str">
        <f>_xlfn.XLOOKUP(A2132,'Medical Examinations'!J2132:J4466,'Medical Examinations'!M2132:M4466)</f>
        <v>No</v>
      </c>
      <c r="E2132" s="7" t="str">
        <f>_xlfn.XLOOKUP(A2132,'Medical Examinations'!J2132:J4466,'Medical Examinations'!N2132:N4466)</f>
        <v>No</v>
      </c>
      <c r="F2132" s="7" t="str">
        <f>_xlfn.XLOOKUP(A2132,'Medical Examinations'!J2132:J4466,'Medical Examinations'!O2132:O4466)</f>
        <v>Yes</v>
      </c>
      <c r="G2132" s="7">
        <v>1</v>
      </c>
      <c r="H2132" s="7" t="str">
        <f>_xlfn.XLOOKUP(A2132,'Medical Examinations'!J2132:J4466,'Medical Examinations'!Q2132:Q4466)</f>
        <v>No</v>
      </c>
      <c r="I2132" s="7" t="str">
        <f>_xlfn.XLOOKUP(A2132,'Medical Examinations'!J2132:J4466,'Medical Examinations'!S2132:S4466)</f>
        <v>Obesity</v>
      </c>
      <c r="J2132" s="7" t="str">
        <f>_xlfn.XLOOKUP(A2132,'Hospitalisation Details'!$K$2:$K$2344,'Hospitalisation Details'!$V$2:$V$2344,0)</f>
        <v>30-Aug-2003</v>
      </c>
      <c r="K2132" s="24">
        <f>_xlfn.XLOOKUP(A2132,'Hospitalisation Details'!$K$2:$K$2344,'Hospitalisation Details'!$P$2:$P$2344,0)</f>
        <v>2128.4299999999998</v>
      </c>
      <c r="L2132" s="24" t="str">
        <f>_xlfn.XLOOKUP(A2132,'Hospitalisation Details'!$K$2:$K$2344,'Hospitalisation Details'!$Q$2:$Q$2344,0)</f>
        <v>tier - 2</v>
      </c>
      <c r="M2132" s="5" t="str">
        <f>_xlfn.XLOOKUP(A2132,'Hospitalisation Details'!$K$2:$K$2344,'Hospitalisation Details'!$R$2:$R$2344,0)</f>
        <v>tier - 1</v>
      </c>
      <c r="N2132" s="5" t="str">
        <f>_xlfn.XLOOKUP(A2132,'Hospitalisation Details'!$K$2:$K$2344,'Hospitalisation Details'!$S$2:$S$2344,0)</f>
        <v>R1012</v>
      </c>
    </row>
    <row r="2133" spans="1:14" ht="15.6" x14ac:dyDescent="0.3">
      <c r="A2133" s="8" t="s">
        <v>231</v>
      </c>
      <c r="B2133" s="7" t="str">
        <f>_xlfn.XLOOKUP(A2133,'Customer Names'!E2133:E4467,'Customer Names'!H2133:H4467)</f>
        <v>Wilzbacher</v>
      </c>
      <c r="C2133" s="7">
        <v>29.24</v>
      </c>
      <c r="D2133" s="7" t="str">
        <f>_xlfn.XLOOKUP(A2133,'Medical Examinations'!J2133:J4467,'Medical Examinations'!M2133:M4467)</f>
        <v>No</v>
      </c>
      <c r="E2133" s="7" t="str">
        <f>_xlfn.XLOOKUP(A2133,'Medical Examinations'!J2133:J4467,'Medical Examinations'!N2133:N4467)</f>
        <v>yes</v>
      </c>
      <c r="F2133" s="7" t="str">
        <f>_xlfn.XLOOKUP(A2133,'Medical Examinations'!J2133:J4467,'Medical Examinations'!O2133:O4467)</f>
        <v>No</v>
      </c>
      <c r="G2133" s="7">
        <v>1</v>
      </c>
      <c r="H2133" s="7" t="str">
        <f>_xlfn.XLOOKUP(A2133,'Medical Examinations'!J2133:J4467,'Medical Examinations'!Q2133:Q4467)</f>
        <v>No</v>
      </c>
      <c r="I2133" s="7" t="str">
        <f>_xlfn.XLOOKUP(A2133,'Medical Examinations'!J2133:J4467,'Medical Examinations'!S2133:S4467)</f>
        <v>Over Weight</v>
      </c>
      <c r="J2133" s="7" t="str">
        <f>_xlfn.XLOOKUP(A2133,'Hospitalisation Details'!$K$2:$K$2344,'Hospitalisation Details'!$V$2:$V$2344,0)</f>
        <v>4-Nov-2004</v>
      </c>
      <c r="K2133" s="24">
        <f>_xlfn.XLOOKUP(A2133,'Hospitalisation Details'!$K$2:$K$2344,'Hospitalisation Details'!$P$2:$P$2344,0)</f>
        <v>2118.61</v>
      </c>
      <c r="L2133" s="24" t="str">
        <f>_xlfn.XLOOKUP(A2133,'Hospitalisation Details'!$K$2:$K$2344,'Hospitalisation Details'!$Q$2:$Q$2344,0)</f>
        <v>tier - 2</v>
      </c>
      <c r="M2133" s="5" t="str">
        <f>_xlfn.XLOOKUP(A2133,'Hospitalisation Details'!$K$2:$K$2344,'Hospitalisation Details'!$R$2:$R$2344,0)</f>
        <v>tier - 1</v>
      </c>
      <c r="N2133" s="5" t="str">
        <f>_xlfn.XLOOKUP(A2133,'Hospitalisation Details'!$K$2:$K$2344,'Hospitalisation Details'!$S$2:$S$2344,0)</f>
        <v>R1012</v>
      </c>
    </row>
    <row r="2134" spans="1:14" ht="15.6" x14ac:dyDescent="0.3">
      <c r="A2134" s="8" t="s">
        <v>230</v>
      </c>
      <c r="B2134" s="7" t="str">
        <f>_xlfn.XLOOKUP(A2134,'Customer Names'!E2134:E4468,'Customer Names'!H2134:H4468)</f>
        <v>Thayer</v>
      </c>
      <c r="C2134" s="7">
        <v>22.515000000000001</v>
      </c>
      <c r="D2134" s="7" t="str">
        <f>_xlfn.XLOOKUP(A2134,'Medical Examinations'!J2134:J4468,'Medical Examinations'!M2134:M4468)</f>
        <v>No</v>
      </c>
      <c r="E2134" s="7" t="str">
        <f>_xlfn.XLOOKUP(A2134,'Medical Examinations'!J2134:J4468,'Medical Examinations'!N2134:N4468)</f>
        <v>No</v>
      </c>
      <c r="F2134" s="7" t="str">
        <f>_xlfn.XLOOKUP(A2134,'Medical Examinations'!J2134:J4468,'Medical Examinations'!O2134:O4468)</f>
        <v>Yes</v>
      </c>
      <c r="G2134" s="7">
        <v>1</v>
      </c>
      <c r="H2134" s="7" t="str">
        <f>_xlfn.XLOOKUP(A2134,'Medical Examinations'!J2134:J4468,'Medical Examinations'!Q2134:Q4468)</f>
        <v>No</v>
      </c>
      <c r="I2134" s="7" t="str">
        <f>_xlfn.XLOOKUP(A2134,'Medical Examinations'!J2134:J4468,'Medical Examinations'!S2134:S4468)</f>
        <v>Normal Weight</v>
      </c>
      <c r="J2134" s="7" t="str">
        <f>_xlfn.XLOOKUP(A2134,'Hospitalisation Details'!$K$2:$K$2344,'Hospitalisation Details'!$V$2:$V$2344,0)</f>
        <v>30-Sep-2003</v>
      </c>
      <c r="K2134" s="24">
        <f>_xlfn.XLOOKUP(A2134,'Hospitalisation Details'!$K$2:$K$2344,'Hospitalisation Details'!$P$2:$P$2344,0)</f>
        <v>2117.34</v>
      </c>
      <c r="L2134" s="24" t="str">
        <f>_xlfn.XLOOKUP(A2134,'Hospitalisation Details'!$K$2:$K$2344,'Hospitalisation Details'!$Q$2:$Q$2344,0)</f>
        <v>tier - 2</v>
      </c>
      <c r="M2134" s="5" t="str">
        <f>_xlfn.XLOOKUP(A2134,'Hospitalisation Details'!$K$2:$K$2344,'Hospitalisation Details'!$R$2:$R$2344,0)</f>
        <v>tier - 3</v>
      </c>
      <c r="N2134" s="5" t="str">
        <f>_xlfn.XLOOKUP(A2134,'Hospitalisation Details'!$K$2:$K$2344,'Hospitalisation Details'!$S$2:$S$2344,0)</f>
        <v>R1012</v>
      </c>
    </row>
    <row r="2135" spans="1:14" ht="15.6" x14ac:dyDescent="0.3">
      <c r="A2135" s="8" t="s">
        <v>229</v>
      </c>
      <c r="B2135" s="7" t="str">
        <f>_xlfn.XLOOKUP(A2135,'Customer Names'!E2135:E4469,'Customer Names'!H2135:H4469)</f>
        <v>Brosseau</v>
      </c>
      <c r="C2135" s="7">
        <v>15.65</v>
      </c>
      <c r="D2135" s="7" t="str">
        <f>_xlfn.XLOOKUP(A2135,'Medical Examinations'!J2135:J4469,'Medical Examinations'!M2135:M4469)</f>
        <v>No</v>
      </c>
      <c r="E2135" s="7" t="str">
        <f>_xlfn.XLOOKUP(A2135,'Medical Examinations'!J2135:J4469,'Medical Examinations'!N2135:N4469)</f>
        <v>No</v>
      </c>
      <c r="F2135" s="7" t="str">
        <f>_xlfn.XLOOKUP(A2135,'Medical Examinations'!J2135:J4469,'Medical Examinations'!O2135:O4469)</f>
        <v>No</v>
      </c>
      <c r="G2135" s="7">
        <v>0</v>
      </c>
      <c r="H2135" s="7" t="str">
        <f>_xlfn.XLOOKUP(A2135,'Medical Examinations'!J2135:J4469,'Medical Examinations'!Q2135:Q4469)</f>
        <v>No</v>
      </c>
      <c r="I2135" s="7" t="str">
        <f>_xlfn.XLOOKUP(A2135,'Medical Examinations'!J2135:J4469,'Medical Examinations'!S2135:S4469)</f>
        <v>Under Weight</v>
      </c>
      <c r="J2135" s="7" t="str">
        <f>_xlfn.XLOOKUP(A2135,'Hospitalisation Details'!$K$2:$K$2344,'Hospitalisation Details'!$V$2:$V$2344,0)</f>
        <v>21-Jul-1989</v>
      </c>
      <c r="K2135" s="24">
        <f>_xlfn.XLOOKUP(A2135,'Hospitalisation Details'!$K$2:$K$2344,'Hospitalisation Details'!$P$2:$P$2344,0)</f>
        <v>2106.2600000000002</v>
      </c>
      <c r="L2135" s="24" t="str">
        <f>_xlfn.XLOOKUP(A2135,'Hospitalisation Details'!$K$2:$K$2344,'Hospitalisation Details'!$Q$2:$Q$2344,0)</f>
        <v>tier - 2</v>
      </c>
      <c r="M2135" s="5" t="str">
        <f>_xlfn.XLOOKUP(A2135,'Hospitalisation Details'!$K$2:$K$2344,'Hospitalisation Details'!$R$2:$R$2344,0)</f>
        <v>tier - 2</v>
      </c>
      <c r="N2135" s="5" t="str">
        <f>_xlfn.XLOOKUP(A2135,'Hospitalisation Details'!$K$2:$K$2344,'Hospitalisation Details'!$S$2:$S$2344,0)</f>
        <v>R1013</v>
      </c>
    </row>
    <row r="2136" spans="1:14" ht="15.6" x14ac:dyDescent="0.3">
      <c r="A2136" s="8" t="s">
        <v>228</v>
      </c>
      <c r="B2136" s="7" t="str">
        <f>_xlfn.XLOOKUP(A2136,'Customer Names'!E2136:E4470,'Customer Names'!H2136:H4470)</f>
        <v>Phares</v>
      </c>
      <c r="C2136" s="7">
        <v>27.36</v>
      </c>
      <c r="D2136" s="7" t="str">
        <f>_xlfn.XLOOKUP(A2136,'Medical Examinations'!J2136:J4470,'Medical Examinations'!M2136:M4470)</f>
        <v>Yes</v>
      </c>
      <c r="E2136" s="7" t="str">
        <f>_xlfn.XLOOKUP(A2136,'Medical Examinations'!J2136:J4470,'Medical Examinations'!N2136:N4470)</f>
        <v>No</v>
      </c>
      <c r="F2136" s="7" t="str">
        <f>_xlfn.XLOOKUP(A2136,'Medical Examinations'!J2136:J4470,'Medical Examinations'!O2136:O4470)</f>
        <v>No</v>
      </c>
      <c r="G2136" s="7">
        <v>0</v>
      </c>
      <c r="H2136" s="7" t="str">
        <f>_xlfn.XLOOKUP(A2136,'Medical Examinations'!J2136:J4470,'Medical Examinations'!Q2136:Q4470)</f>
        <v>No</v>
      </c>
      <c r="I2136" s="7" t="str">
        <f>_xlfn.XLOOKUP(A2136,'Medical Examinations'!J2136:J4470,'Medical Examinations'!S2136:S4470)</f>
        <v>Over Weight</v>
      </c>
      <c r="J2136" s="7" t="str">
        <f>_xlfn.XLOOKUP(A2136,'Hospitalisation Details'!$K$2:$K$2344,'Hospitalisation Details'!$V$2:$V$2344,0)</f>
        <v>28-Nov-2001</v>
      </c>
      <c r="K2136" s="24">
        <f>_xlfn.XLOOKUP(A2136,'Hospitalisation Details'!$K$2:$K$2344,'Hospitalisation Details'!$P$2:$P$2344,0)</f>
        <v>2104.11</v>
      </c>
      <c r="L2136" s="24" t="str">
        <f>_xlfn.XLOOKUP(A2136,'Hospitalisation Details'!$K$2:$K$2344,'Hospitalisation Details'!$Q$2:$Q$2344,0)</f>
        <v>tier - 2</v>
      </c>
      <c r="M2136" s="5" t="str">
        <f>_xlfn.XLOOKUP(A2136,'Hospitalisation Details'!$K$2:$K$2344,'Hospitalisation Details'!$R$2:$R$2344,0)</f>
        <v>tier - 1</v>
      </c>
      <c r="N2136" s="5" t="str">
        <f>_xlfn.XLOOKUP(A2136,'Hospitalisation Details'!$K$2:$K$2344,'Hospitalisation Details'!$S$2:$S$2344,0)</f>
        <v>R1016</v>
      </c>
    </row>
    <row r="2137" spans="1:14" ht="15.6" x14ac:dyDescent="0.3">
      <c r="A2137" s="8" t="s">
        <v>227</v>
      </c>
      <c r="B2137" s="7" t="str">
        <f>_xlfn.XLOOKUP(A2137,'Customer Names'!E2137:E4471,'Customer Names'!H2137:H4471)</f>
        <v>Curley</v>
      </c>
      <c r="C2137" s="7">
        <v>22.3</v>
      </c>
      <c r="D2137" s="7" t="str">
        <f>_xlfn.XLOOKUP(A2137,'Medical Examinations'!J2137:J4471,'Medical Examinations'!M2137:M4471)</f>
        <v>Yes</v>
      </c>
      <c r="E2137" s="7" t="str">
        <f>_xlfn.XLOOKUP(A2137,'Medical Examinations'!J2137:J4471,'Medical Examinations'!N2137:N4471)</f>
        <v>No</v>
      </c>
      <c r="F2137" s="7" t="str">
        <f>_xlfn.XLOOKUP(A2137,'Medical Examinations'!J2137:J4471,'Medical Examinations'!O2137:O4471)</f>
        <v>No</v>
      </c>
      <c r="G2137" s="7">
        <v>0</v>
      </c>
      <c r="H2137" s="7" t="str">
        <f>_xlfn.XLOOKUP(A2137,'Medical Examinations'!J2137:J4471,'Medical Examinations'!Q2137:Q4471)</f>
        <v>No</v>
      </c>
      <c r="I2137" s="7" t="str">
        <f>_xlfn.XLOOKUP(A2137,'Medical Examinations'!J2137:J4471,'Medical Examinations'!S2137:S4471)</f>
        <v>Normal Weight</v>
      </c>
      <c r="J2137" s="7" t="str">
        <f>_xlfn.XLOOKUP(A2137,'Hospitalisation Details'!$K$2:$K$2344,'Hospitalisation Details'!$V$2:$V$2344,0)</f>
        <v>22-Jun-2001</v>
      </c>
      <c r="K2137" s="24">
        <f>_xlfn.XLOOKUP(A2137,'Hospitalisation Details'!$K$2:$K$2344,'Hospitalisation Details'!$P$2:$P$2344,0)</f>
        <v>2103.08</v>
      </c>
      <c r="L2137" s="24" t="str">
        <f>_xlfn.XLOOKUP(A2137,'Hospitalisation Details'!$K$2:$K$2344,'Hospitalisation Details'!$Q$2:$Q$2344,0)</f>
        <v>tier - 3</v>
      </c>
      <c r="M2137" s="5" t="str">
        <f>_xlfn.XLOOKUP(A2137,'Hospitalisation Details'!$K$2:$K$2344,'Hospitalisation Details'!$R$2:$R$2344,0)</f>
        <v>tier - 2</v>
      </c>
      <c r="N2137" s="5" t="str">
        <f>_xlfn.XLOOKUP(A2137,'Hospitalisation Details'!$K$2:$K$2344,'Hospitalisation Details'!$S$2:$S$2344,0)</f>
        <v>R1011</v>
      </c>
    </row>
    <row r="2138" spans="1:14" ht="15.6" x14ac:dyDescent="0.3">
      <c r="A2138" s="8" t="s">
        <v>226</v>
      </c>
      <c r="B2138" s="7" t="str">
        <f>_xlfn.XLOOKUP(A2138,'Customer Names'!E2138:E4472,'Customer Names'!H2138:H4472)</f>
        <v>Johnston</v>
      </c>
      <c r="C2138" s="7">
        <v>26.03</v>
      </c>
      <c r="D2138" s="7" t="str">
        <f>_xlfn.XLOOKUP(A2138,'Medical Examinations'!J2138:J4472,'Medical Examinations'!M2138:M4472)</f>
        <v>Yes</v>
      </c>
      <c r="E2138" s="7" t="str">
        <f>_xlfn.XLOOKUP(A2138,'Medical Examinations'!J2138:J4472,'Medical Examinations'!N2138:N4472)</f>
        <v>No</v>
      </c>
      <c r="F2138" s="7" t="str">
        <f>_xlfn.XLOOKUP(A2138,'Medical Examinations'!J2138:J4472,'Medical Examinations'!O2138:O4472)</f>
        <v>No</v>
      </c>
      <c r="G2138" s="7">
        <v>0</v>
      </c>
      <c r="H2138" s="7" t="str">
        <f>_xlfn.XLOOKUP(A2138,'Medical Examinations'!J2138:J4472,'Medical Examinations'!Q2138:Q4472)</f>
        <v>No</v>
      </c>
      <c r="I2138" s="7" t="str">
        <f>_xlfn.XLOOKUP(A2138,'Medical Examinations'!J2138:J4472,'Medical Examinations'!S2138:S4472)</f>
        <v>Over Weight</v>
      </c>
      <c r="J2138" s="7" t="str">
        <f>_xlfn.XLOOKUP(A2138,'Hospitalisation Details'!$K$2:$K$2344,'Hospitalisation Details'!$V$2:$V$2344,0)</f>
        <v>14-Aug-2001</v>
      </c>
      <c r="K2138" s="24">
        <f>_xlfn.XLOOKUP(A2138,'Hospitalisation Details'!$K$2:$K$2344,'Hospitalisation Details'!$P$2:$P$2344,0)</f>
        <v>2102.2600000000002</v>
      </c>
      <c r="L2138" s="24" t="str">
        <f>_xlfn.XLOOKUP(A2138,'Hospitalisation Details'!$K$2:$K$2344,'Hospitalisation Details'!$Q$2:$Q$2344,0)</f>
        <v>tier - 3</v>
      </c>
      <c r="M2138" s="5" t="str">
        <f>_xlfn.XLOOKUP(A2138,'Hospitalisation Details'!$K$2:$K$2344,'Hospitalisation Details'!$R$2:$R$2344,0)</f>
        <v>tier - 2</v>
      </c>
      <c r="N2138" s="5" t="str">
        <f>_xlfn.XLOOKUP(A2138,'Hospitalisation Details'!$K$2:$K$2344,'Hospitalisation Details'!$S$2:$S$2344,0)</f>
        <v>R1019</v>
      </c>
    </row>
    <row r="2139" spans="1:14" ht="15.6" x14ac:dyDescent="0.3">
      <c r="A2139" s="8" t="s">
        <v>225</v>
      </c>
      <c r="B2139" s="7" t="str">
        <f>_xlfn.XLOOKUP(A2139,'Customer Names'!E2139:E4473,'Customer Names'!H2139:H4473)</f>
        <v>Padula</v>
      </c>
      <c r="C2139" s="7">
        <v>27.74</v>
      </c>
      <c r="D2139" s="7" t="str">
        <f>_xlfn.XLOOKUP(A2139,'Medical Examinations'!J2139:J4473,'Medical Examinations'!M2139:M4473)</f>
        <v>No</v>
      </c>
      <c r="E2139" s="7" t="str">
        <f>_xlfn.XLOOKUP(A2139,'Medical Examinations'!J2139:J4473,'Medical Examinations'!N2139:N4473)</f>
        <v>yes</v>
      </c>
      <c r="F2139" s="7" t="str">
        <f>_xlfn.XLOOKUP(A2139,'Medical Examinations'!J2139:J4473,'Medical Examinations'!O2139:O4473)</f>
        <v>No</v>
      </c>
      <c r="G2139" s="7">
        <v>1</v>
      </c>
      <c r="H2139" s="7" t="str">
        <f>_xlfn.XLOOKUP(A2139,'Medical Examinations'!J2139:J4473,'Medical Examinations'!Q2139:Q4473)</f>
        <v>No</v>
      </c>
      <c r="I2139" s="7" t="str">
        <f>_xlfn.XLOOKUP(A2139,'Medical Examinations'!J2139:J4473,'Medical Examinations'!S2139:S4473)</f>
        <v>Over Weight</v>
      </c>
      <c r="J2139" s="7" t="str">
        <f>_xlfn.XLOOKUP(A2139,'Hospitalisation Details'!$K$2:$K$2344,'Hospitalisation Details'!$V$2:$V$2344,0)</f>
        <v>12-Jun-2004</v>
      </c>
      <c r="K2139" s="24">
        <f>_xlfn.XLOOKUP(A2139,'Hospitalisation Details'!$K$2:$K$2344,'Hospitalisation Details'!$P$2:$P$2344,0)</f>
        <v>2094.1</v>
      </c>
      <c r="L2139" s="24" t="str">
        <f>_xlfn.XLOOKUP(A2139,'Hospitalisation Details'!$K$2:$K$2344,'Hospitalisation Details'!$Q$2:$Q$2344,0)</f>
        <v>tier - 3</v>
      </c>
      <c r="M2139" s="5" t="str">
        <f>_xlfn.XLOOKUP(A2139,'Hospitalisation Details'!$K$2:$K$2344,'Hospitalisation Details'!$R$2:$R$2344,0)</f>
        <v>tier - 2</v>
      </c>
      <c r="N2139" s="5" t="str">
        <f>_xlfn.XLOOKUP(A2139,'Hospitalisation Details'!$K$2:$K$2344,'Hospitalisation Details'!$S$2:$S$2344,0)</f>
        <v>R1025</v>
      </c>
    </row>
    <row r="2140" spans="1:14" ht="15.6" x14ac:dyDescent="0.3">
      <c r="A2140" s="8" t="s">
        <v>224</v>
      </c>
      <c r="B2140" s="7" t="str">
        <f>_xlfn.XLOOKUP(A2140,'Customer Names'!E2140:E4474,'Customer Names'!H2140:H4474)</f>
        <v>Gamirov</v>
      </c>
      <c r="C2140" s="7">
        <v>32.11</v>
      </c>
      <c r="D2140" s="7" t="str">
        <f>_xlfn.XLOOKUP(A2140,'Medical Examinations'!J2140:J4474,'Medical Examinations'!M2140:M4474)</f>
        <v>Yes</v>
      </c>
      <c r="E2140" s="7" t="str">
        <f>_xlfn.XLOOKUP(A2140,'Medical Examinations'!J2140:J4474,'Medical Examinations'!N2140:N4474)</f>
        <v>yes</v>
      </c>
      <c r="F2140" s="7" t="str">
        <f>_xlfn.XLOOKUP(A2140,'Medical Examinations'!J2140:J4474,'Medical Examinations'!O2140:O4474)</f>
        <v>No</v>
      </c>
      <c r="G2140" s="7">
        <v>2</v>
      </c>
      <c r="H2140" s="7" t="str">
        <f>_xlfn.XLOOKUP(A2140,'Medical Examinations'!J2140:J4474,'Medical Examinations'!Q2140:Q4474)</f>
        <v>No</v>
      </c>
      <c r="I2140" s="7" t="str">
        <f>_xlfn.XLOOKUP(A2140,'Medical Examinations'!J2140:J4474,'Medical Examinations'!S2140:S4474)</f>
        <v>Obesity</v>
      </c>
      <c r="J2140" s="7" t="str">
        <f>_xlfn.XLOOKUP(A2140,'Hospitalisation Details'!$K$2:$K$2344,'Hospitalisation Details'!$V$2:$V$2344,0)</f>
        <v>26-Jul-2000</v>
      </c>
      <c r="K2140" s="24">
        <f>_xlfn.XLOOKUP(A2140,'Hospitalisation Details'!$K$2:$K$2344,'Hospitalisation Details'!$P$2:$P$2344,0)</f>
        <v>2055.3200000000002</v>
      </c>
      <c r="L2140" s="24" t="str">
        <f>_xlfn.XLOOKUP(A2140,'Hospitalisation Details'!$K$2:$K$2344,'Hospitalisation Details'!$Q$2:$Q$2344,0)</f>
        <v>tier - 3</v>
      </c>
      <c r="M2140" s="5" t="str">
        <f>_xlfn.XLOOKUP(A2140,'Hospitalisation Details'!$K$2:$K$2344,'Hospitalisation Details'!$R$2:$R$2344,0)</f>
        <v>tier - 3</v>
      </c>
      <c r="N2140" s="5" t="str">
        <f>_xlfn.XLOOKUP(A2140,'Hospitalisation Details'!$K$2:$K$2344,'Hospitalisation Details'!$S$2:$S$2344,0)</f>
        <v>R1012</v>
      </c>
    </row>
    <row r="2141" spans="1:14" ht="15.6" x14ac:dyDescent="0.3">
      <c r="A2141" s="8" t="s">
        <v>223</v>
      </c>
      <c r="B2141" s="7" t="str">
        <f>_xlfn.XLOOKUP(A2141,'Customer Names'!E2141:E4475,'Customer Names'!H2141:H4475)</f>
        <v>Briot</v>
      </c>
      <c r="C2141" s="7">
        <v>25.175000000000001</v>
      </c>
      <c r="D2141" s="7" t="str">
        <f>_xlfn.XLOOKUP(A2141,'Medical Examinations'!J2141:J4475,'Medical Examinations'!M2141:M4475)</f>
        <v>Yes</v>
      </c>
      <c r="E2141" s="7" t="str">
        <f>_xlfn.XLOOKUP(A2141,'Medical Examinations'!J2141:J4475,'Medical Examinations'!N2141:N4475)</f>
        <v>yes</v>
      </c>
      <c r="F2141" s="7" t="str">
        <f>_xlfn.XLOOKUP(A2141,'Medical Examinations'!J2141:J4475,'Medical Examinations'!O2141:O4475)</f>
        <v>No</v>
      </c>
      <c r="G2141" s="7">
        <v>2</v>
      </c>
      <c r="H2141" s="7" t="str">
        <f>_xlfn.XLOOKUP(A2141,'Medical Examinations'!J2141:J4475,'Medical Examinations'!Q2141:Q4475)</f>
        <v>No</v>
      </c>
      <c r="I2141" s="7" t="str">
        <f>_xlfn.XLOOKUP(A2141,'Medical Examinations'!J2141:J4475,'Medical Examinations'!S2141:S4475)</f>
        <v>Over Weight</v>
      </c>
      <c r="J2141" s="7" t="str">
        <f>_xlfn.XLOOKUP(A2141,'Hospitalisation Details'!$K$2:$K$2344,'Hospitalisation Details'!$V$2:$V$2344,0)</f>
        <v>2-Sep-2000</v>
      </c>
      <c r="K2141" s="24">
        <f>_xlfn.XLOOKUP(A2141,'Hospitalisation Details'!$K$2:$K$2344,'Hospitalisation Details'!$P$2:$P$2344,0)</f>
        <v>2045.69</v>
      </c>
      <c r="L2141" s="24" t="str">
        <f>_xlfn.XLOOKUP(A2141,'Hospitalisation Details'!$K$2:$K$2344,'Hospitalisation Details'!$Q$2:$Q$2344,0)</f>
        <v>tier - 3</v>
      </c>
      <c r="M2141" s="5" t="str">
        <f>_xlfn.XLOOKUP(A2141,'Hospitalisation Details'!$K$2:$K$2344,'Hospitalisation Details'!$R$2:$R$2344,0)</f>
        <v>tier - 3</v>
      </c>
      <c r="N2141" s="5" t="str">
        <f>_xlfn.XLOOKUP(A2141,'Hospitalisation Details'!$K$2:$K$2344,'Hospitalisation Details'!$S$2:$S$2344,0)</f>
        <v>R1012</v>
      </c>
    </row>
    <row r="2142" spans="1:14" ht="15.6" x14ac:dyDescent="0.3">
      <c r="A2142" s="8" t="s">
        <v>222</v>
      </c>
      <c r="B2142" s="7" t="str">
        <f>_xlfn.XLOOKUP(A2142,'Customer Names'!E2142:E4476,'Customer Names'!H2142:H4476)</f>
        <v>De Hueck</v>
      </c>
      <c r="C2142" s="7">
        <v>39.49</v>
      </c>
      <c r="D2142" s="7" t="str">
        <f>_xlfn.XLOOKUP(A2142,'Medical Examinations'!J2142:J4476,'Medical Examinations'!M2142:M4476)</f>
        <v>Yes</v>
      </c>
      <c r="E2142" s="7" t="str">
        <f>_xlfn.XLOOKUP(A2142,'Medical Examinations'!J2142:J4476,'Medical Examinations'!N2142:N4476)</f>
        <v>No</v>
      </c>
      <c r="F2142" s="7" t="str">
        <f>_xlfn.XLOOKUP(A2142,'Medical Examinations'!J2142:J4476,'Medical Examinations'!O2142:O4476)</f>
        <v>No</v>
      </c>
      <c r="G2142" s="7">
        <v>0</v>
      </c>
      <c r="H2142" s="7" t="str">
        <f>_xlfn.XLOOKUP(A2142,'Medical Examinations'!J2142:J4476,'Medical Examinations'!Q2142:Q4476)</f>
        <v>No</v>
      </c>
      <c r="I2142" s="7" t="str">
        <f>_xlfn.XLOOKUP(A2142,'Medical Examinations'!J2142:J4476,'Medical Examinations'!S2142:S4476)</f>
        <v>Obesity</v>
      </c>
      <c r="J2142" s="7" t="str">
        <f>_xlfn.XLOOKUP(A2142,'Hospitalisation Details'!$K$2:$K$2344,'Hospitalisation Details'!$V$2:$V$2344,0)</f>
        <v>4-Aug-2001</v>
      </c>
      <c r="K2142" s="24">
        <f>_xlfn.XLOOKUP(A2142,'Hospitalisation Details'!$K$2:$K$2344,'Hospitalisation Details'!$P$2:$P$2344,0)</f>
        <v>2026.97</v>
      </c>
      <c r="L2142" s="24" t="str">
        <f>_xlfn.XLOOKUP(A2142,'Hospitalisation Details'!$K$2:$K$2344,'Hospitalisation Details'!$Q$2:$Q$2344,0)</f>
        <v>tier - 3</v>
      </c>
      <c r="M2142" s="5" t="str">
        <f>_xlfn.XLOOKUP(A2142,'Hospitalisation Details'!$K$2:$K$2344,'Hospitalisation Details'!$R$2:$R$2344,0)</f>
        <v>tier - 2</v>
      </c>
      <c r="N2142" s="5" t="str">
        <f>_xlfn.XLOOKUP(A2142,'Hospitalisation Details'!$K$2:$K$2344,'Hospitalisation Details'!$S$2:$S$2344,0)</f>
        <v>R1013</v>
      </c>
    </row>
    <row r="2143" spans="1:14" ht="15.6" x14ac:dyDescent="0.3">
      <c r="A2143" s="8" t="s">
        <v>221</v>
      </c>
      <c r="B2143" s="7" t="str">
        <f>_xlfn.XLOOKUP(A2143,'Customer Names'!E2143:E4477,'Customer Names'!H2143:H4477)</f>
        <v>Putt</v>
      </c>
      <c r="C2143" s="7">
        <v>34.869999999999997</v>
      </c>
      <c r="D2143" s="7" t="str">
        <f>_xlfn.XLOOKUP(A2143,'Medical Examinations'!J2143:J4477,'Medical Examinations'!M2143:M4477)</f>
        <v>Yes</v>
      </c>
      <c r="E2143" s="7" t="str">
        <f>_xlfn.XLOOKUP(A2143,'Medical Examinations'!J2143:J4477,'Medical Examinations'!N2143:N4477)</f>
        <v>No</v>
      </c>
      <c r="F2143" s="7" t="str">
        <f>_xlfn.XLOOKUP(A2143,'Medical Examinations'!J2143:J4477,'Medical Examinations'!O2143:O4477)</f>
        <v>No</v>
      </c>
      <c r="G2143" s="7">
        <v>0</v>
      </c>
      <c r="H2143" s="7" t="str">
        <f>_xlfn.XLOOKUP(A2143,'Medical Examinations'!J2143:J4477,'Medical Examinations'!Q2143:Q4477)</f>
        <v>No</v>
      </c>
      <c r="I2143" s="7" t="str">
        <f>_xlfn.XLOOKUP(A2143,'Medical Examinations'!J2143:J4477,'Medical Examinations'!S2143:S4477)</f>
        <v>Obesity</v>
      </c>
      <c r="J2143" s="7" t="str">
        <f>_xlfn.XLOOKUP(A2143,'Hospitalisation Details'!$K$2:$K$2344,'Hospitalisation Details'!$V$2:$V$2344,0)</f>
        <v>6-Sep-2001</v>
      </c>
      <c r="K2143" s="24">
        <f>_xlfn.XLOOKUP(A2143,'Hospitalisation Details'!$K$2:$K$2344,'Hospitalisation Details'!$P$2:$P$2344,0)</f>
        <v>2020.55</v>
      </c>
      <c r="L2143" s="24" t="str">
        <f>_xlfn.XLOOKUP(A2143,'Hospitalisation Details'!$K$2:$K$2344,'Hospitalisation Details'!$Q$2:$Q$2344,0)</f>
        <v>tier - 3</v>
      </c>
      <c r="M2143" s="5" t="str">
        <f>_xlfn.XLOOKUP(A2143,'Hospitalisation Details'!$K$2:$K$2344,'Hospitalisation Details'!$R$2:$R$2344,0)</f>
        <v>tier - 2</v>
      </c>
      <c r="N2143" s="5" t="str">
        <f>_xlfn.XLOOKUP(A2143,'Hospitalisation Details'!$K$2:$K$2344,'Hospitalisation Details'!$S$2:$S$2344,0)</f>
        <v>R1013</v>
      </c>
    </row>
    <row r="2144" spans="1:14" ht="15.6" x14ac:dyDescent="0.3">
      <c r="A2144" s="8" t="s">
        <v>220</v>
      </c>
      <c r="B2144" s="7" t="str">
        <f>_xlfn.XLOOKUP(A2144,'Customer Names'!E2144:E4478,'Customer Names'!H2144:H4478)</f>
        <v>Deiman</v>
      </c>
      <c r="C2144" s="7">
        <v>34.6</v>
      </c>
      <c r="D2144" s="7" t="str">
        <f>_xlfn.XLOOKUP(A2144,'Medical Examinations'!J2144:J4478,'Medical Examinations'!M2144:M4478)</f>
        <v>Yes</v>
      </c>
      <c r="E2144" s="7" t="str">
        <f>_xlfn.XLOOKUP(A2144,'Medical Examinations'!J2144:J4478,'Medical Examinations'!N2144:N4478)</f>
        <v>No</v>
      </c>
      <c r="F2144" s="7" t="str">
        <f>_xlfn.XLOOKUP(A2144,'Medical Examinations'!J2144:J4478,'Medical Examinations'!O2144:O4478)</f>
        <v>No</v>
      </c>
      <c r="G2144" s="7">
        <v>0</v>
      </c>
      <c r="H2144" s="7" t="str">
        <f>_xlfn.XLOOKUP(A2144,'Medical Examinations'!J2144:J4478,'Medical Examinations'!Q2144:Q4478)</f>
        <v>No</v>
      </c>
      <c r="I2144" s="7" t="str">
        <f>_xlfn.XLOOKUP(A2144,'Medical Examinations'!J2144:J4478,'Medical Examinations'!S2144:S4478)</f>
        <v>Obesity</v>
      </c>
      <c r="J2144" s="7" t="str">
        <f>_xlfn.XLOOKUP(A2144,'Hospitalisation Details'!$K$2:$K$2344,'Hospitalisation Details'!$V$2:$V$2344,0)</f>
        <v>1-Jul-2001</v>
      </c>
      <c r="K2144" s="24">
        <f>_xlfn.XLOOKUP(A2144,'Hospitalisation Details'!$K$2:$K$2344,'Hospitalisation Details'!$P$2:$P$2344,0)</f>
        <v>2020.18</v>
      </c>
      <c r="L2144" s="24" t="str">
        <f>_xlfn.XLOOKUP(A2144,'Hospitalisation Details'!$K$2:$K$2344,'Hospitalisation Details'!$Q$2:$Q$2344,0)</f>
        <v>tier - 3</v>
      </c>
      <c r="M2144" s="5" t="str">
        <f>_xlfn.XLOOKUP(A2144,'Hospitalisation Details'!$K$2:$K$2344,'Hospitalisation Details'!$R$2:$R$2344,0)</f>
        <v>tier - 1</v>
      </c>
      <c r="N2144" s="5" t="str">
        <f>_xlfn.XLOOKUP(A2144,'Hospitalisation Details'!$K$2:$K$2344,'Hospitalisation Details'!$S$2:$S$2344,0)</f>
        <v>R1011</v>
      </c>
    </row>
    <row r="2145" spans="1:14" ht="15.6" x14ac:dyDescent="0.3">
      <c r="A2145" s="8" t="s">
        <v>219</v>
      </c>
      <c r="B2145" s="7" t="str">
        <f>_xlfn.XLOOKUP(A2145,'Customer Names'!E2145:E4479,'Customer Names'!H2145:H4479)</f>
        <v>Bonanni</v>
      </c>
      <c r="C2145" s="7">
        <v>25.8</v>
      </c>
      <c r="D2145" s="7" t="str">
        <f>_xlfn.XLOOKUP(A2145,'Medical Examinations'!J2145:J4479,'Medical Examinations'!M2145:M4479)</f>
        <v>Yes</v>
      </c>
      <c r="E2145" s="7" t="str">
        <f>_xlfn.XLOOKUP(A2145,'Medical Examinations'!J2145:J4479,'Medical Examinations'!N2145:N4479)</f>
        <v>No</v>
      </c>
      <c r="F2145" s="7" t="str">
        <f>_xlfn.XLOOKUP(A2145,'Medical Examinations'!J2145:J4479,'Medical Examinations'!O2145:O4479)</f>
        <v>No</v>
      </c>
      <c r="G2145" s="7">
        <v>0</v>
      </c>
      <c r="H2145" s="7" t="str">
        <f>_xlfn.XLOOKUP(A2145,'Medical Examinations'!J2145:J4479,'Medical Examinations'!Q2145:Q4479)</f>
        <v>No</v>
      </c>
      <c r="I2145" s="7" t="str">
        <f>_xlfn.XLOOKUP(A2145,'Medical Examinations'!J2145:J4479,'Medical Examinations'!S2145:S4479)</f>
        <v>Over Weight</v>
      </c>
      <c r="J2145" s="7" t="str">
        <f>_xlfn.XLOOKUP(A2145,'Hospitalisation Details'!$K$2:$K$2344,'Hospitalisation Details'!$V$2:$V$2344,0)</f>
        <v>14-Aug-2001</v>
      </c>
      <c r="K2145" s="24">
        <f>_xlfn.XLOOKUP(A2145,'Hospitalisation Details'!$K$2:$K$2344,'Hospitalisation Details'!$P$2:$P$2344,0)</f>
        <v>2007.95</v>
      </c>
      <c r="L2145" s="24" t="str">
        <f>_xlfn.XLOOKUP(A2145,'Hospitalisation Details'!$K$2:$K$2344,'Hospitalisation Details'!$Q$2:$Q$2344,0)</f>
        <v>tier - 3</v>
      </c>
      <c r="M2145" s="5" t="str">
        <f>_xlfn.XLOOKUP(A2145,'Hospitalisation Details'!$K$2:$K$2344,'Hospitalisation Details'!$R$2:$R$2344,0)</f>
        <v>tier - 2</v>
      </c>
      <c r="N2145" s="5" t="str">
        <f>_xlfn.XLOOKUP(A2145,'Hospitalisation Details'!$K$2:$K$2344,'Hospitalisation Details'!$S$2:$S$2344,0)</f>
        <v>R1011</v>
      </c>
    </row>
    <row r="2146" spans="1:14" ht="15.6" x14ac:dyDescent="0.3">
      <c r="A2146" s="8" t="s">
        <v>218</v>
      </c>
      <c r="B2146" s="7" t="str">
        <f>_xlfn.XLOOKUP(A2146,'Customer Names'!E2146:E4480,'Customer Names'!H2146:H4480)</f>
        <v>Stein</v>
      </c>
      <c r="C2146" s="7">
        <v>35.86</v>
      </c>
      <c r="D2146" s="7" t="str">
        <f>_xlfn.XLOOKUP(A2146,'Medical Examinations'!J2146:J4480,'Medical Examinations'!M2146:M4480)</f>
        <v>No</v>
      </c>
      <c r="E2146" s="7" t="str">
        <f>_xlfn.XLOOKUP(A2146,'Medical Examinations'!J2146:J4480,'Medical Examinations'!N2146:N4480)</f>
        <v>No</v>
      </c>
      <c r="F2146" s="7" t="str">
        <f>_xlfn.XLOOKUP(A2146,'Medical Examinations'!J2146:J4480,'Medical Examinations'!O2146:O4480)</f>
        <v>No</v>
      </c>
      <c r="G2146" s="7">
        <v>1</v>
      </c>
      <c r="H2146" s="7" t="str">
        <f>_xlfn.XLOOKUP(A2146,'Medical Examinations'!J2146:J4480,'Medical Examinations'!Q2146:Q4480)</f>
        <v>No</v>
      </c>
      <c r="I2146" s="7" t="str">
        <f>_xlfn.XLOOKUP(A2146,'Medical Examinations'!J2146:J4480,'Medical Examinations'!S2146:S4480)</f>
        <v>Obesity</v>
      </c>
      <c r="J2146" s="7" t="str">
        <f>_xlfn.XLOOKUP(A2146,'Hospitalisation Details'!$K$2:$K$2344,'Hospitalisation Details'!$V$2:$V$2344,0)</f>
        <v>14-Sep-1998</v>
      </c>
      <c r="K2146" s="24">
        <f>_xlfn.XLOOKUP(A2146,'Hospitalisation Details'!$K$2:$K$2344,'Hospitalisation Details'!$P$2:$P$2344,0)</f>
        <v>1986.93</v>
      </c>
      <c r="L2146" s="24" t="str">
        <f>_xlfn.XLOOKUP(A2146,'Hospitalisation Details'!$K$2:$K$2344,'Hospitalisation Details'!$Q$2:$Q$2344,0)</f>
        <v>tier - 3</v>
      </c>
      <c r="M2146" s="5" t="str">
        <f>_xlfn.XLOOKUP(A2146,'Hospitalisation Details'!$K$2:$K$2344,'Hospitalisation Details'!$R$2:$R$2344,0)</f>
        <v>tier - 2</v>
      </c>
      <c r="N2146" s="5" t="str">
        <f>_xlfn.XLOOKUP(A2146,'Hospitalisation Details'!$K$2:$K$2344,'Hospitalisation Details'!$S$2:$S$2344,0)</f>
        <v>R1013</v>
      </c>
    </row>
    <row r="2147" spans="1:14" ht="15.6" x14ac:dyDescent="0.3">
      <c r="A2147" s="8" t="s">
        <v>217</v>
      </c>
      <c r="B2147" s="7" t="str">
        <f>_xlfn.XLOOKUP(A2147,'Customer Names'!E2147:E4481,'Customer Names'!H2147:H4481)</f>
        <v>Laumann</v>
      </c>
      <c r="C2147" s="7">
        <v>40.47</v>
      </c>
      <c r="D2147" s="7" t="str">
        <f>_xlfn.XLOOKUP(A2147,'Medical Examinations'!J2147:J4481,'Medical Examinations'!M2147:M4481)</f>
        <v>No</v>
      </c>
      <c r="E2147" s="7" t="str">
        <f>_xlfn.XLOOKUP(A2147,'Medical Examinations'!J2147:J4481,'Medical Examinations'!N2147:N4481)</f>
        <v>No</v>
      </c>
      <c r="F2147" s="7" t="str">
        <f>_xlfn.XLOOKUP(A2147,'Medical Examinations'!J2147:J4481,'Medical Examinations'!O2147:O4481)</f>
        <v>No</v>
      </c>
      <c r="G2147" s="7">
        <v>0</v>
      </c>
      <c r="H2147" s="7" t="str">
        <f>_xlfn.XLOOKUP(A2147,'Medical Examinations'!J2147:J4481,'Medical Examinations'!Q2147:Q4481)</f>
        <v>No</v>
      </c>
      <c r="I2147" s="7" t="str">
        <f>_xlfn.XLOOKUP(A2147,'Medical Examinations'!J2147:J4481,'Medical Examinations'!S2147:S4481)</f>
        <v>Obesity</v>
      </c>
      <c r="J2147" s="7" t="str">
        <f>_xlfn.XLOOKUP(A2147,'Hospitalisation Details'!$K$2:$K$2344,'Hospitalisation Details'!$V$2:$V$2344,0)</f>
        <v>29-Sep-2002</v>
      </c>
      <c r="K2147" s="24">
        <f>_xlfn.XLOOKUP(A2147,'Hospitalisation Details'!$K$2:$K$2344,'Hospitalisation Details'!$P$2:$P$2344,0)</f>
        <v>1984.45</v>
      </c>
      <c r="L2147" s="24" t="str">
        <f>_xlfn.XLOOKUP(A2147,'Hospitalisation Details'!$K$2:$K$2344,'Hospitalisation Details'!$Q$2:$Q$2344,0)</f>
        <v>tier - 3</v>
      </c>
      <c r="M2147" s="5" t="str">
        <f>_xlfn.XLOOKUP(A2147,'Hospitalisation Details'!$K$2:$K$2344,'Hospitalisation Details'!$R$2:$R$2344,0)</f>
        <v>tier - 3</v>
      </c>
      <c r="N2147" s="5" t="str">
        <f>_xlfn.XLOOKUP(A2147,'Hospitalisation Details'!$K$2:$K$2344,'Hospitalisation Details'!$S$2:$S$2344,0)</f>
        <v>R1016</v>
      </c>
    </row>
    <row r="2148" spans="1:14" ht="15.6" x14ac:dyDescent="0.3">
      <c r="A2148" s="8" t="s">
        <v>216</v>
      </c>
      <c r="B2148" s="7" t="str">
        <f>_xlfn.XLOOKUP(A2148,'Customer Names'!E2148:E4482,'Customer Names'!H2148:H4482)</f>
        <v>Galaviz</v>
      </c>
      <c r="C2148" s="7">
        <v>32.01</v>
      </c>
      <c r="D2148" s="7" t="str">
        <f>_xlfn.XLOOKUP(A2148,'Medical Examinations'!J2148:J4482,'Medical Examinations'!M2148:M4482)</f>
        <v>No</v>
      </c>
      <c r="E2148" s="7" t="str">
        <f>_xlfn.XLOOKUP(A2148,'Medical Examinations'!J2148:J4482,'Medical Examinations'!N2148:N4482)</f>
        <v>No</v>
      </c>
      <c r="F2148" s="7" t="str">
        <f>_xlfn.XLOOKUP(A2148,'Medical Examinations'!J2148:J4482,'Medical Examinations'!O2148:O4482)</f>
        <v>No</v>
      </c>
      <c r="G2148" s="7">
        <v>1</v>
      </c>
      <c r="H2148" s="7" t="str">
        <f>_xlfn.XLOOKUP(A2148,'Medical Examinations'!J2148:J4482,'Medical Examinations'!Q2148:Q4482)</f>
        <v>No</v>
      </c>
      <c r="I2148" s="7" t="str">
        <f>_xlfn.XLOOKUP(A2148,'Medical Examinations'!J2148:J4482,'Medical Examinations'!S2148:S4482)</f>
        <v>Obesity</v>
      </c>
      <c r="J2148" s="7" t="str">
        <f>_xlfn.XLOOKUP(A2148,'Hospitalisation Details'!$K$2:$K$2344,'Hospitalisation Details'!$V$2:$V$2344,0)</f>
        <v>29-Dec-1998</v>
      </c>
      <c r="K2148" s="24">
        <f>_xlfn.XLOOKUP(A2148,'Hospitalisation Details'!$K$2:$K$2344,'Hospitalisation Details'!$P$2:$P$2344,0)</f>
        <v>1981.58</v>
      </c>
      <c r="L2148" s="24" t="str">
        <f>_xlfn.XLOOKUP(A2148,'Hospitalisation Details'!$K$2:$K$2344,'Hospitalisation Details'!$Q$2:$Q$2344,0)</f>
        <v>tier - 3</v>
      </c>
      <c r="M2148" s="5" t="str">
        <f>_xlfn.XLOOKUP(A2148,'Hospitalisation Details'!$K$2:$K$2344,'Hospitalisation Details'!$R$2:$R$2344,0)</f>
        <v>tier - 1</v>
      </c>
      <c r="N2148" s="5" t="str">
        <f>_xlfn.XLOOKUP(A2148,'Hospitalisation Details'!$K$2:$K$2344,'Hospitalisation Details'!$S$2:$S$2344,0)</f>
        <v>R1013</v>
      </c>
    </row>
    <row r="2149" spans="1:14" ht="15.6" x14ac:dyDescent="0.3">
      <c r="A2149" s="8" t="s">
        <v>215</v>
      </c>
      <c r="B2149" s="7" t="str">
        <f>_xlfn.XLOOKUP(A2149,'Customer Names'!E2149:E4483,'Customer Names'!H2149:H4483)</f>
        <v>Piper</v>
      </c>
      <c r="C2149" s="7">
        <v>33</v>
      </c>
      <c r="D2149" s="7" t="str">
        <f>_xlfn.XLOOKUP(A2149,'Medical Examinations'!J2149:J4483,'Medical Examinations'!M2149:M4483)</f>
        <v>No</v>
      </c>
      <c r="E2149" s="7" t="str">
        <f>_xlfn.XLOOKUP(A2149,'Medical Examinations'!J2149:J4483,'Medical Examinations'!N2149:N4483)</f>
        <v>No</v>
      </c>
      <c r="F2149" s="7" t="str">
        <f>_xlfn.XLOOKUP(A2149,'Medical Examinations'!J2149:J4483,'Medical Examinations'!O2149:O4483)</f>
        <v>No</v>
      </c>
      <c r="G2149" s="7">
        <v>0</v>
      </c>
      <c r="H2149" s="7" t="str">
        <f>_xlfn.XLOOKUP(A2149,'Medical Examinations'!J2149:J4483,'Medical Examinations'!Q2149:Q4483)</f>
        <v>No</v>
      </c>
      <c r="I2149" s="7" t="str">
        <f>_xlfn.XLOOKUP(A2149,'Medical Examinations'!J2149:J4483,'Medical Examinations'!S2149:S4483)</f>
        <v>Obesity</v>
      </c>
      <c r="J2149" s="7" t="str">
        <f>_xlfn.XLOOKUP(A2149,'Hospitalisation Details'!$K$2:$K$2344,'Hospitalisation Details'!$V$2:$V$2344,0)</f>
        <v>16-Jul-2002</v>
      </c>
      <c r="K2149" s="24">
        <f>_xlfn.XLOOKUP(A2149,'Hospitalisation Details'!$K$2:$K$2344,'Hospitalisation Details'!$P$2:$P$2344,0)</f>
        <v>1980.07</v>
      </c>
      <c r="L2149" s="24" t="str">
        <f>_xlfn.XLOOKUP(A2149,'Hospitalisation Details'!$K$2:$K$2344,'Hospitalisation Details'!$Q$2:$Q$2344,0)</f>
        <v>tier - 3</v>
      </c>
      <c r="M2149" s="5" t="str">
        <f>_xlfn.XLOOKUP(A2149,'Hospitalisation Details'!$K$2:$K$2344,'Hospitalisation Details'!$R$2:$R$2344,0)</f>
        <v>tier - 3</v>
      </c>
      <c r="N2149" s="5" t="str">
        <f>_xlfn.XLOOKUP(A2149,'Hospitalisation Details'!$K$2:$K$2344,'Hospitalisation Details'!$S$2:$S$2344,0)</f>
        <v>R1011</v>
      </c>
    </row>
    <row r="2150" spans="1:14" ht="15.6" x14ac:dyDescent="0.3">
      <c r="A2150" s="8" t="s">
        <v>214</v>
      </c>
      <c r="B2150" s="7" t="str">
        <f>_xlfn.XLOOKUP(A2150,'Customer Names'!E2150:E4484,'Customer Names'!H2150:H4484)</f>
        <v>Cantini</v>
      </c>
      <c r="C2150" s="7">
        <v>29.3</v>
      </c>
      <c r="D2150" s="7" t="str">
        <f>_xlfn.XLOOKUP(A2150,'Medical Examinations'!J2150:J4484,'Medical Examinations'!M2150:M4484)</f>
        <v>No</v>
      </c>
      <c r="E2150" s="7" t="str">
        <f>_xlfn.XLOOKUP(A2150,'Medical Examinations'!J2150:J4484,'Medical Examinations'!N2150:N4484)</f>
        <v>No</v>
      </c>
      <c r="F2150" s="7" t="str">
        <f>_xlfn.XLOOKUP(A2150,'Medical Examinations'!J2150:J4484,'Medical Examinations'!O2150:O4484)</f>
        <v>No</v>
      </c>
      <c r="G2150" s="7">
        <v>1</v>
      </c>
      <c r="H2150" s="7" t="str">
        <f>_xlfn.XLOOKUP(A2150,'Medical Examinations'!J2150:J4484,'Medical Examinations'!Q2150:Q4484)</f>
        <v>No</v>
      </c>
      <c r="I2150" s="7" t="str">
        <f>_xlfn.XLOOKUP(A2150,'Medical Examinations'!J2150:J4484,'Medical Examinations'!S2150:S4484)</f>
        <v>Over Weight</v>
      </c>
      <c r="J2150" s="7" t="str">
        <f>_xlfn.XLOOKUP(A2150,'Hospitalisation Details'!$K$2:$K$2344,'Hospitalisation Details'!$V$2:$V$2344,0)</f>
        <v>29-Sep-1998</v>
      </c>
      <c r="K2150" s="24">
        <f>_xlfn.XLOOKUP(A2150,'Hospitalisation Details'!$K$2:$K$2344,'Hospitalisation Details'!$P$2:$P$2344,0)</f>
        <v>1977.82</v>
      </c>
      <c r="L2150" s="24" t="str">
        <f>_xlfn.XLOOKUP(A2150,'Hospitalisation Details'!$K$2:$K$2344,'Hospitalisation Details'!$Q$2:$Q$2344,0)</f>
        <v>tier - 3</v>
      </c>
      <c r="M2150" s="5" t="str">
        <f>_xlfn.XLOOKUP(A2150,'Hospitalisation Details'!$K$2:$K$2344,'Hospitalisation Details'!$R$2:$R$2344,0)</f>
        <v>tier - 1</v>
      </c>
      <c r="N2150" s="5" t="str">
        <f>_xlfn.XLOOKUP(A2150,'Hospitalisation Details'!$K$2:$K$2344,'Hospitalisation Details'!$S$2:$S$2344,0)</f>
        <v>R1011</v>
      </c>
    </row>
    <row r="2151" spans="1:14" ht="15.6" x14ac:dyDescent="0.3">
      <c r="A2151" s="8" t="s">
        <v>213</v>
      </c>
      <c r="B2151" s="7" t="str">
        <f>_xlfn.XLOOKUP(A2151,'Customer Names'!E2151:E4485,'Customer Names'!H2151:H4485)</f>
        <v>Hartman</v>
      </c>
      <c r="C2151" s="7">
        <v>25.8</v>
      </c>
      <c r="D2151" s="7" t="str">
        <f>_xlfn.XLOOKUP(A2151,'Medical Examinations'!J2151:J4485,'Medical Examinations'!M2151:M4485)</f>
        <v>No</v>
      </c>
      <c r="E2151" s="7" t="str">
        <f>_xlfn.XLOOKUP(A2151,'Medical Examinations'!J2151:J4485,'Medical Examinations'!N2151:N4485)</f>
        <v>No</v>
      </c>
      <c r="F2151" s="7" t="str">
        <f>_xlfn.XLOOKUP(A2151,'Medical Examinations'!J2151:J4485,'Medical Examinations'!O2151:O4485)</f>
        <v>No</v>
      </c>
      <c r="G2151" s="7">
        <v>1</v>
      </c>
      <c r="H2151" s="7" t="str">
        <f>_xlfn.XLOOKUP(A2151,'Medical Examinations'!J2151:J4485,'Medical Examinations'!Q2151:Q4485)</f>
        <v>No</v>
      </c>
      <c r="I2151" s="7" t="str">
        <f>_xlfn.XLOOKUP(A2151,'Medical Examinations'!J2151:J4485,'Medical Examinations'!S2151:S4485)</f>
        <v>Over Weight</v>
      </c>
      <c r="J2151" s="7" t="str">
        <f>_xlfn.XLOOKUP(A2151,'Hospitalisation Details'!$K$2:$K$2344,'Hospitalisation Details'!$V$2:$V$2344,0)</f>
        <v>5-Oct-1998</v>
      </c>
      <c r="K2151" s="24">
        <f>_xlfn.XLOOKUP(A2151,'Hospitalisation Details'!$K$2:$K$2344,'Hospitalisation Details'!$P$2:$P$2344,0)</f>
        <v>1972.95</v>
      </c>
      <c r="L2151" s="24" t="str">
        <f>_xlfn.XLOOKUP(A2151,'Hospitalisation Details'!$K$2:$K$2344,'Hospitalisation Details'!$Q$2:$Q$2344,0)</f>
        <v>tier - 3</v>
      </c>
      <c r="M2151" s="5" t="str">
        <f>_xlfn.XLOOKUP(A2151,'Hospitalisation Details'!$K$2:$K$2344,'Hospitalisation Details'!$R$2:$R$2344,0)</f>
        <v>tier - 1</v>
      </c>
      <c r="N2151" s="5" t="str">
        <f>_xlfn.XLOOKUP(A2151,'Hospitalisation Details'!$K$2:$K$2344,'Hospitalisation Details'!$S$2:$S$2344,0)</f>
        <v>R1011</v>
      </c>
    </row>
    <row r="2152" spans="1:14" ht="15.6" x14ac:dyDescent="0.3">
      <c r="A2152" s="8" t="s">
        <v>212</v>
      </c>
      <c r="B2152" s="7" t="str">
        <f>_xlfn.XLOOKUP(A2152,'Customer Names'!E2152:E4486,'Customer Names'!H2152:H4486)</f>
        <v>Werhane</v>
      </c>
      <c r="C2152" s="7">
        <v>23.4</v>
      </c>
      <c r="D2152" s="7" t="str">
        <f>_xlfn.XLOOKUP(A2152,'Medical Examinations'!J2152:J4486,'Medical Examinations'!M2152:M4486)</f>
        <v>No</v>
      </c>
      <c r="E2152" s="7" t="str">
        <f>_xlfn.XLOOKUP(A2152,'Medical Examinations'!J2152:J4486,'Medical Examinations'!N2152:N4486)</f>
        <v>No</v>
      </c>
      <c r="F2152" s="7" t="str">
        <f>_xlfn.XLOOKUP(A2152,'Medical Examinations'!J2152:J4486,'Medical Examinations'!O2152:O4486)</f>
        <v>No</v>
      </c>
      <c r="G2152" s="7">
        <v>1</v>
      </c>
      <c r="H2152" s="7" t="str">
        <f>_xlfn.XLOOKUP(A2152,'Medical Examinations'!J2152:J4486,'Medical Examinations'!Q2152:Q4486)</f>
        <v>No</v>
      </c>
      <c r="I2152" s="7" t="str">
        <f>_xlfn.XLOOKUP(A2152,'Medical Examinations'!J2152:J4486,'Medical Examinations'!S2152:S4486)</f>
        <v>Normal Weight</v>
      </c>
      <c r="J2152" s="7" t="str">
        <f>_xlfn.XLOOKUP(A2152,'Hospitalisation Details'!$K$2:$K$2344,'Hospitalisation Details'!$V$2:$V$2344,0)</f>
        <v>28-Sep-1998</v>
      </c>
      <c r="K2152" s="24">
        <f>_xlfn.XLOOKUP(A2152,'Hospitalisation Details'!$K$2:$K$2344,'Hospitalisation Details'!$P$2:$P$2344,0)</f>
        <v>1969.61</v>
      </c>
      <c r="L2152" s="24" t="str">
        <f>_xlfn.XLOOKUP(A2152,'Hospitalisation Details'!$K$2:$K$2344,'Hospitalisation Details'!$Q$2:$Q$2344,0)</f>
        <v>tier - 3</v>
      </c>
      <c r="M2152" s="5" t="str">
        <f>_xlfn.XLOOKUP(A2152,'Hospitalisation Details'!$K$2:$K$2344,'Hospitalisation Details'!$R$2:$R$2344,0)</f>
        <v>tier - 3</v>
      </c>
      <c r="N2152" s="5" t="str">
        <f>_xlfn.XLOOKUP(A2152,'Hospitalisation Details'!$K$2:$K$2344,'Hospitalisation Details'!$S$2:$S$2344,0)</f>
        <v>R1011</v>
      </c>
    </row>
    <row r="2153" spans="1:14" ht="15.6" x14ac:dyDescent="0.3">
      <c r="A2153" s="8" t="s">
        <v>211</v>
      </c>
      <c r="B2153" s="7" t="str">
        <f>_xlfn.XLOOKUP(A2153,'Customer Names'!E2153:E4487,'Customer Names'!H2153:H4487)</f>
        <v>Davies</v>
      </c>
      <c r="C2153" s="7">
        <v>27.93</v>
      </c>
      <c r="D2153" s="7" t="str">
        <f>_xlfn.XLOOKUP(A2153,'Medical Examinations'!J2153:J4487,'Medical Examinations'!M2153:M4487)</f>
        <v>No</v>
      </c>
      <c r="E2153" s="7" t="str">
        <f>_xlfn.XLOOKUP(A2153,'Medical Examinations'!J2153:J4487,'Medical Examinations'!N2153:N4487)</f>
        <v>No</v>
      </c>
      <c r="F2153" s="7" t="str">
        <f>_xlfn.XLOOKUP(A2153,'Medical Examinations'!J2153:J4487,'Medical Examinations'!O2153:O4487)</f>
        <v>No</v>
      </c>
      <c r="G2153" s="7">
        <v>0</v>
      </c>
      <c r="H2153" s="7" t="str">
        <f>_xlfn.XLOOKUP(A2153,'Medical Examinations'!J2153:J4487,'Medical Examinations'!Q2153:Q4487)</f>
        <v>No</v>
      </c>
      <c r="I2153" s="7" t="str">
        <f>_xlfn.XLOOKUP(A2153,'Medical Examinations'!J2153:J4487,'Medical Examinations'!S2153:S4487)</f>
        <v>Over Weight</v>
      </c>
      <c r="J2153" s="7" t="str">
        <f>_xlfn.XLOOKUP(A2153,'Hospitalisation Details'!$K$2:$K$2344,'Hospitalisation Details'!$V$2:$V$2344,0)</f>
        <v>29-Jul-2002</v>
      </c>
      <c r="K2153" s="24">
        <f>_xlfn.XLOOKUP(A2153,'Hospitalisation Details'!$K$2:$K$2344,'Hospitalisation Details'!$P$2:$P$2344,0)</f>
        <v>1967.02</v>
      </c>
      <c r="L2153" s="24" t="str">
        <f>_xlfn.XLOOKUP(A2153,'Hospitalisation Details'!$K$2:$K$2344,'Hospitalisation Details'!$Q$2:$Q$2344,0)</f>
        <v>tier - 3</v>
      </c>
      <c r="M2153" s="5" t="str">
        <f>_xlfn.XLOOKUP(A2153,'Hospitalisation Details'!$K$2:$K$2344,'Hospitalisation Details'!$R$2:$R$2344,0)</f>
        <v>tier - 2</v>
      </c>
      <c r="N2153" s="5" t="str">
        <f>_xlfn.XLOOKUP(A2153,'Hospitalisation Details'!$K$2:$K$2344,'Hospitalisation Details'!$S$2:$S$2344,0)</f>
        <v>R1016</v>
      </c>
    </row>
    <row r="2154" spans="1:14" ht="15.6" x14ac:dyDescent="0.3">
      <c r="A2154" s="8" t="s">
        <v>210</v>
      </c>
      <c r="B2154" s="7" t="str">
        <f>_xlfn.XLOOKUP(A2154,'Customer Names'!E2154:E4488,'Customer Names'!H2154:H4488)</f>
        <v>Hummel</v>
      </c>
      <c r="C2154" s="7">
        <v>22</v>
      </c>
      <c r="D2154" s="7" t="str">
        <f>_xlfn.XLOOKUP(A2154,'Medical Examinations'!J2154:J4488,'Medical Examinations'!M2154:M4488)</f>
        <v>No</v>
      </c>
      <c r="E2154" s="7" t="str">
        <f>_xlfn.XLOOKUP(A2154,'Medical Examinations'!J2154:J4488,'Medical Examinations'!N2154:N4488)</f>
        <v>No</v>
      </c>
      <c r="F2154" s="7" t="str">
        <f>_xlfn.XLOOKUP(A2154,'Medical Examinations'!J2154:J4488,'Medical Examinations'!O2154:O4488)</f>
        <v>No</v>
      </c>
      <c r="G2154" s="7">
        <v>0</v>
      </c>
      <c r="H2154" s="7" t="str">
        <f>_xlfn.XLOOKUP(A2154,'Medical Examinations'!J2154:J4488,'Medical Examinations'!Q2154:Q4488)</f>
        <v>No</v>
      </c>
      <c r="I2154" s="7" t="str">
        <f>_xlfn.XLOOKUP(A2154,'Medical Examinations'!J2154:J4488,'Medical Examinations'!S2154:S4488)</f>
        <v>Normal Weight</v>
      </c>
      <c r="J2154" s="7" t="str">
        <f>_xlfn.XLOOKUP(A2154,'Hospitalisation Details'!$K$2:$K$2344,'Hospitalisation Details'!$V$2:$V$2344,0)</f>
        <v>7-Sep-2002</v>
      </c>
      <c r="K2154" s="24">
        <f>_xlfn.XLOOKUP(A2154,'Hospitalisation Details'!$K$2:$K$2344,'Hospitalisation Details'!$P$2:$P$2344,0)</f>
        <v>1964.78</v>
      </c>
      <c r="L2154" s="24" t="str">
        <f>_xlfn.XLOOKUP(A2154,'Hospitalisation Details'!$K$2:$K$2344,'Hospitalisation Details'!$Q$2:$Q$2344,0)</f>
        <v>tier - 3</v>
      </c>
      <c r="M2154" s="5" t="str">
        <f>_xlfn.XLOOKUP(A2154,'Hospitalisation Details'!$K$2:$K$2344,'Hospitalisation Details'!$R$2:$R$2344,0)</f>
        <v>tier - 1</v>
      </c>
      <c r="N2154" s="5" t="str">
        <f>_xlfn.XLOOKUP(A2154,'Hospitalisation Details'!$K$2:$K$2344,'Hospitalisation Details'!$S$2:$S$2344,0)</f>
        <v>R1011</v>
      </c>
    </row>
    <row r="2155" spans="1:14" ht="15.6" x14ac:dyDescent="0.3">
      <c r="A2155" s="8" t="s">
        <v>209</v>
      </c>
      <c r="B2155" s="7" t="str">
        <f>_xlfn.XLOOKUP(A2155,'Customer Names'!E2155:E4489,'Customer Names'!H2155:H4489)</f>
        <v>Lutz</v>
      </c>
      <c r="C2155" s="7">
        <v>36.86</v>
      </c>
      <c r="D2155" s="7" t="str">
        <f>_xlfn.XLOOKUP(A2155,'Medical Examinations'!J2155:J4489,'Medical Examinations'!M2155:M4489)</f>
        <v>Yes</v>
      </c>
      <c r="E2155" s="7" t="str">
        <f>_xlfn.XLOOKUP(A2155,'Medical Examinations'!J2155:J4489,'Medical Examinations'!N2155:N4489)</f>
        <v>No</v>
      </c>
      <c r="F2155" s="7" t="str">
        <f>_xlfn.XLOOKUP(A2155,'Medical Examinations'!J2155:J4489,'Medical Examinations'!O2155:O4489)</f>
        <v>No</v>
      </c>
      <c r="G2155" s="7">
        <v>0</v>
      </c>
      <c r="H2155" s="7" t="str">
        <f>_xlfn.XLOOKUP(A2155,'Medical Examinations'!J2155:J4489,'Medical Examinations'!Q2155:Q4489)</f>
        <v>No</v>
      </c>
      <c r="I2155" s="7" t="str">
        <f>_xlfn.XLOOKUP(A2155,'Medical Examinations'!J2155:J4489,'Medical Examinations'!S2155:S4489)</f>
        <v>Obesity</v>
      </c>
      <c r="J2155" s="7" t="str">
        <f>_xlfn.XLOOKUP(A2155,'Hospitalisation Details'!$K$2:$K$2344,'Hospitalisation Details'!$V$2:$V$2344,0)</f>
        <v>9-Dec-2001</v>
      </c>
      <c r="K2155" s="24">
        <f>_xlfn.XLOOKUP(A2155,'Hospitalisation Details'!$K$2:$K$2344,'Hospitalisation Details'!$P$2:$P$2344,0)</f>
        <v>1917.32</v>
      </c>
      <c r="L2155" s="24" t="str">
        <f>_xlfn.XLOOKUP(A2155,'Hospitalisation Details'!$K$2:$K$2344,'Hospitalisation Details'!$Q$2:$Q$2344,0)</f>
        <v>tier - 3</v>
      </c>
      <c r="M2155" s="5" t="str">
        <f>_xlfn.XLOOKUP(A2155,'Hospitalisation Details'!$K$2:$K$2344,'Hospitalisation Details'!$R$2:$R$2344,0)</f>
        <v>tier - 2</v>
      </c>
      <c r="N2155" s="5" t="str">
        <f>_xlfn.XLOOKUP(A2155,'Hospitalisation Details'!$K$2:$K$2344,'Hospitalisation Details'!$S$2:$S$2344,0)</f>
        <v>R1012</v>
      </c>
    </row>
    <row r="2156" spans="1:14" ht="15.6" x14ac:dyDescent="0.3">
      <c r="A2156" s="8" t="s">
        <v>208</v>
      </c>
      <c r="B2156" s="7" t="str">
        <f>_xlfn.XLOOKUP(A2156,'Customer Names'!E2156:E4490,'Customer Names'!H2156:H4490)</f>
        <v>Waters</v>
      </c>
      <c r="C2156" s="7">
        <v>31.254999999999999</v>
      </c>
      <c r="D2156" s="7" t="str">
        <f>_xlfn.XLOOKUP(A2156,'Medical Examinations'!J2156:J4490,'Medical Examinations'!M2156:M4490)</f>
        <v>Yes</v>
      </c>
      <c r="E2156" s="7" t="str">
        <f>_xlfn.XLOOKUP(A2156,'Medical Examinations'!J2156:J4490,'Medical Examinations'!N2156:N4490)</f>
        <v>No</v>
      </c>
      <c r="F2156" s="7" t="str">
        <f>_xlfn.XLOOKUP(A2156,'Medical Examinations'!J2156:J4490,'Medical Examinations'!O2156:O4490)</f>
        <v>No</v>
      </c>
      <c r="G2156" s="7">
        <v>0</v>
      </c>
      <c r="H2156" s="7" t="str">
        <f>_xlfn.XLOOKUP(A2156,'Medical Examinations'!J2156:J4490,'Medical Examinations'!Q2156:Q4490)</f>
        <v>No</v>
      </c>
      <c r="I2156" s="7" t="str">
        <f>_xlfn.XLOOKUP(A2156,'Medical Examinations'!J2156:J4490,'Medical Examinations'!S2156:S4490)</f>
        <v>Obesity</v>
      </c>
      <c r="J2156" s="7" t="str">
        <f>_xlfn.XLOOKUP(A2156,'Hospitalisation Details'!$K$2:$K$2344,'Hospitalisation Details'!$V$2:$V$2344,0)</f>
        <v>3-Aug-2001</v>
      </c>
      <c r="K2156" s="24">
        <f>_xlfn.XLOOKUP(A2156,'Hospitalisation Details'!$K$2:$K$2344,'Hospitalisation Details'!$P$2:$P$2344,0)</f>
        <v>1909.53</v>
      </c>
      <c r="L2156" s="24" t="str">
        <f>_xlfn.XLOOKUP(A2156,'Hospitalisation Details'!$K$2:$K$2344,'Hospitalisation Details'!$Q$2:$Q$2344,0)</f>
        <v>tier - 3</v>
      </c>
      <c r="M2156" s="5" t="str">
        <f>_xlfn.XLOOKUP(A2156,'Hospitalisation Details'!$K$2:$K$2344,'Hospitalisation Details'!$R$2:$R$2344,0)</f>
        <v>tier - 3</v>
      </c>
      <c r="N2156" s="5" t="str">
        <f>_xlfn.XLOOKUP(A2156,'Hospitalisation Details'!$K$2:$K$2344,'Hospitalisation Details'!$S$2:$S$2344,0)</f>
        <v>R1012</v>
      </c>
    </row>
    <row r="2157" spans="1:14" ht="15.6" x14ac:dyDescent="0.3">
      <c r="A2157" s="8" t="s">
        <v>207</v>
      </c>
      <c r="B2157" s="7" t="str">
        <f>_xlfn.XLOOKUP(A2157,'Customer Names'!E2157:E4491,'Customer Names'!H2157:H4491)</f>
        <v>Viglienzoni</v>
      </c>
      <c r="C2157" s="7">
        <v>23.06</v>
      </c>
      <c r="D2157" s="7" t="str">
        <f>_xlfn.XLOOKUP(A2157,'Medical Examinations'!J2157:J4491,'Medical Examinations'!M2157:M4491)</f>
        <v>No</v>
      </c>
      <c r="E2157" s="7" t="str">
        <f>_xlfn.XLOOKUP(A2157,'Medical Examinations'!J2157:J4491,'Medical Examinations'!N2157:N4491)</f>
        <v>No</v>
      </c>
      <c r="F2157" s="7" t="str">
        <f>_xlfn.XLOOKUP(A2157,'Medical Examinations'!J2157:J4491,'Medical Examinations'!O2157:O4491)</f>
        <v>No</v>
      </c>
      <c r="G2157" s="7">
        <v>0</v>
      </c>
      <c r="H2157" s="7" t="str">
        <f>_xlfn.XLOOKUP(A2157,'Medical Examinations'!J2157:J4491,'Medical Examinations'!Q2157:Q4491)</f>
        <v>No</v>
      </c>
      <c r="I2157" s="7" t="str">
        <f>_xlfn.XLOOKUP(A2157,'Medical Examinations'!J2157:J4491,'Medical Examinations'!S2157:S4491)</f>
        <v>Normal Weight</v>
      </c>
      <c r="J2157" s="7" t="str">
        <f>_xlfn.XLOOKUP(A2157,'Hospitalisation Details'!$K$2:$K$2344,'Hospitalisation Details'!$V$2:$V$2344,0)</f>
        <v>6-Oct-1994</v>
      </c>
      <c r="K2157" s="24">
        <f>_xlfn.XLOOKUP(A2157,'Hospitalisation Details'!$K$2:$K$2344,'Hospitalisation Details'!$P$2:$P$2344,0)</f>
        <v>1908.9</v>
      </c>
      <c r="L2157" s="24" t="str">
        <f>_xlfn.XLOOKUP(A2157,'Hospitalisation Details'!$K$2:$K$2344,'Hospitalisation Details'!$Q$2:$Q$2344,0)</f>
        <v>tier - 3</v>
      </c>
      <c r="M2157" s="5" t="str">
        <f>_xlfn.XLOOKUP(A2157,'Hospitalisation Details'!$K$2:$K$2344,'Hospitalisation Details'!$R$2:$R$2344,0)</f>
        <v>tier - 3</v>
      </c>
      <c r="N2157" s="5" t="str">
        <f>_xlfn.XLOOKUP(A2157,'Hospitalisation Details'!$K$2:$K$2344,'Hospitalisation Details'!$S$2:$S$2344,0)</f>
        <v>R1013</v>
      </c>
    </row>
    <row r="2158" spans="1:14" ht="15.6" x14ac:dyDescent="0.3">
      <c r="A2158" s="8" t="s">
        <v>206</v>
      </c>
      <c r="B2158" s="7" t="str">
        <f>_xlfn.XLOOKUP(A2158,'Customer Names'!E2158:E4492,'Customer Names'!H2158:H4492)</f>
        <v>Rathbun</v>
      </c>
      <c r="C2158" s="7">
        <v>28.975000000000001</v>
      </c>
      <c r="D2158" s="7" t="str">
        <f>_xlfn.XLOOKUP(A2158,'Medical Examinations'!J2158:J4492,'Medical Examinations'!M2158:M4492)</f>
        <v>Yes</v>
      </c>
      <c r="E2158" s="7" t="str">
        <f>_xlfn.XLOOKUP(A2158,'Medical Examinations'!J2158:J4492,'Medical Examinations'!N2158:N4492)</f>
        <v>No</v>
      </c>
      <c r="F2158" s="7" t="str">
        <f>_xlfn.XLOOKUP(A2158,'Medical Examinations'!J2158:J4492,'Medical Examinations'!O2158:O4492)</f>
        <v>No</v>
      </c>
      <c r="G2158" s="7">
        <v>0</v>
      </c>
      <c r="H2158" s="7" t="str">
        <f>_xlfn.XLOOKUP(A2158,'Medical Examinations'!J2158:J4492,'Medical Examinations'!Q2158:Q4492)</f>
        <v>No</v>
      </c>
      <c r="I2158" s="7" t="str">
        <f>_xlfn.XLOOKUP(A2158,'Medical Examinations'!J2158:J4492,'Medical Examinations'!S2158:S4492)</f>
        <v>Over Weight</v>
      </c>
      <c r="J2158" s="7" t="str">
        <f>_xlfn.XLOOKUP(A2158,'Hospitalisation Details'!$K$2:$K$2344,'Hospitalisation Details'!$V$2:$V$2344,0)</f>
        <v>10-Aug-2001</v>
      </c>
      <c r="K2158" s="24">
        <f>_xlfn.XLOOKUP(A2158,'Hospitalisation Details'!$K$2:$K$2344,'Hospitalisation Details'!$P$2:$P$2344,0)</f>
        <v>1906.36</v>
      </c>
      <c r="L2158" s="24" t="str">
        <f>_xlfn.XLOOKUP(A2158,'Hospitalisation Details'!$K$2:$K$2344,'Hospitalisation Details'!$Q$2:$Q$2344,0)</f>
        <v>tier - 3</v>
      </c>
      <c r="M2158" s="5" t="str">
        <f>_xlfn.XLOOKUP(A2158,'Hospitalisation Details'!$K$2:$K$2344,'Hospitalisation Details'!$R$2:$R$2344,0)</f>
        <v>tier - 1</v>
      </c>
      <c r="N2158" s="5" t="str">
        <f>_xlfn.XLOOKUP(A2158,'Hospitalisation Details'!$K$2:$K$2344,'Hospitalisation Details'!$S$2:$S$2344,0)</f>
        <v>R1012</v>
      </c>
    </row>
    <row r="2159" spans="1:14" ht="15.6" x14ac:dyDescent="0.3">
      <c r="A2159" s="8" t="s">
        <v>205</v>
      </c>
      <c r="B2159" s="7" t="str">
        <f>_xlfn.XLOOKUP(A2159,'Customer Names'!E2159:E4493,'Customer Names'!H2159:H4493)</f>
        <v>crane</v>
      </c>
      <c r="C2159" s="7">
        <v>33.299999999999997</v>
      </c>
      <c r="D2159" s="7" t="str">
        <f>_xlfn.XLOOKUP(A2159,'Medical Examinations'!J2159:J4493,'Medical Examinations'!M2159:M4493)</f>
        <v>No</v>
      </c>
      <c r="E2159" s="7" t="str">
        <f>_xlfn.XLOOKUP(A2159,'Medical Examinations'!J2159:J4493,'Medical Examinations'!N2159:N4493)</f>
        <v>No</v>
      </c>
      <c r="F2159" s="7" t="str">
        <f>_xlfn.XLOOKUP(A2159,'Medical Examinations'!J2159:J4493,'Medical Examinations'!O2159:O4493)</f>
        <v>No</v>
      </c>
      <c r="G2159" s="7">
        <v>0</v>
      </c>
      <c r="H2159" s="7" t="str">
        <f>_xlfn.XLOOKUP(A2159,'Medical Examinations'!J2159:J4493,'Medical Examinations'!Q2159:Q4493)</f>
        <v>No</v>
      </c>
      <c r="I2159" s="7" t="str">
        <f>_xlfn.XLOOKUP(A2159,'Medical Examinations'!J2159:J4493,'Medical Examinations'!S2159:S4493)</f>
        <v>Obesity</v>
      </c>
      <c r="J2159" s="7" t="str">
        <f>_xlfn.XLOOKUP(A2159,'Hospitalisation Details'!$K$2:$K$2344,'Hospitalisation Details'!$V$2:$V$2344,0)</f>
        <v>21-Aug-2002</v>
      </c>
      <c r="K2159" s="24">
        <f>_xlfn.XLOOKUP(A2159,'Hospitalisation Details'!$K$2:$K$2344,'Hospitalisation Details'!$P$2:$P$2344,0)</f>
        <v>1880.49</v>
      </c>
      <c r="L2159" s="24" t="str">
        <f>_xlfn.XLOOKUP(A2159,'Hospitalisation Details'!$K$2:$K$2344,'Hospitalisation Details'!$Q$2:$Q$2344,0)</f>
        <v>tier - 3</v>
      </c>
      <c r="M2159" s="5" t="str">
        <f>_xlfn.XLOOKUP(A2159,'Hospitalisation Details'!$K$2:$K$2344,'Hospitalisation Details'!$R$2:$R$2344,0)</f>
        <v>tier - 1</v>
      </c>
      <c r="N2159" s="5" t="str">
        <f>_xlfn.XLOOKUP(A2159,'Hospitalisation Details'!$K$2:$K$2344,'Hospitalisation Details'!$S$2:$S$2344,0)</f>
        <v>R1011</v>
      </c>
    </row>
    <row r="2160" spans="1:14" ht="15.6" x14ac:dyDescent="0.3">
      <c r="A2160" s="8" t="s">
        <v>204</v>
      </c>
      <c r="B2160" s="7" t="str">
        <f>_xlfn.XLOOKUP(A2160,'Customer Names'!E2160:E4494,'Customer Names'!H2160:H4494)</f>
        <v>Conant</v>
      </c>
      <c r="C2160" s="7">
        <v>33</v>
      </c>
      <c r="D2160" s="7" t="str">
        <f>_xlfn.XLOOKUP(A2160,'Medical Examinations'!J2160:J4494,'Medical Examinations'!M2160:M4494)</f>
        <v>No</v>
      </c>
      <c r="E2160" s="7" t="str">
        <f>_xlfn.XLOOKUP(A2160,'Medical Examinations'!J2160:J4494,'Medical Examinations'!N2160:N4494)</f>
        <v>No</v>
      </c>
      <c r="F2160" s="7" t="str">
        <f>_xlfn.XLOOKUP(A2160,'Medical Examinations'!J2160:J4494,'Medical Examinations'!O2160:O4494)</f>
        <v>No</v>
      </c>
      <c r="G2160" s="7">
        <v>0</v>
      </c>
      <c r="H2160" s="7" t="str">
        <f>_xlfn.XLOOKUP(A2160,'Medical Examinations'!J2160:J4494,'Medical Examinations'!Q2160:Q4494)</f>
        <v>No</v>
      </c>
      <c r="I2160" s="7" t="str">
        <f>_xlfn.XLOOKUP(A2160,'Medical Examinations'!J2160:J4494,'Medical Examinations'!S2160:S4494)</f>
        <v>Obesity</v>
      </c>
      <c r="J2160" s="7" t="str">
        <f>_xlfn.XLOOKUP(A2160,'Hospitalisation Details'!$K$2:$K$2344,'Hospitalisation Details'!$V$2:$V$2344,0)</f>
        <v>29-Aug-2002</v>
      </c>
      <c r="K2160" s="24">
        <f>_xlfn.XLOOKUP(A2160,'Hospitalisation Details'!$K$2:$K$2344,'Hospitalisation Details'!$P$2:$P$2344,0)</f>
        <v>1880.07</v>
      </c>
      <c r="L2160" s="24" t="str">
        <f>_xlfn.XLOOKUP(A2160,'Hospitalisation Details'!$K$2:$K$2344,'Hospitalisation Details'!$Q$2:$Q$2344,0)</f>
        <v>tier - 3</v>
      </c>
      <c r="M2160" s="5" t="str">
        <f>_xlfn.XLOOKUP(A2160,'Hospitalisation Details'!$K$2:$K$2344,'Hospitalisation Details'!$R$2:$R$2344,0)</f>
        <v>tier - 2</v>
      </c>
      <c r="N2160" s="5" t="str">
        <f>_xlfn.XLOOKUP(A2160,'Hospitalisation Details'!$K$2:$K$2344,'Hospitalisation Details'!$S$2:$S$2344,0)</f>
        <v>R1013</v>
      </c>
    </row>
    <row r="2161" spans="1:14" ht="15.6" x14ac:dyDescent="0.3">
      <c r="A2161" s="8" t="s">
        <v>203</v>
      </c>
      <c r="B2161" s="7" t="str">
        <f>_xlfn.XLOOKUP(A2161,'Customer Names'!E2161:E4495,'Customer Names'!H2161:H4495)</f>
        <v>Huyser-Wierenga</v>
      </c>
      <c r="C2161" s="7">
        <v>31.46</v>
      </c>
      <c r="D2161" s="7" t="str">
        <f>_xlfn.XLOOKUP(A2161,'Medical Examinations'!J2161:J4495,'Medical Examinations'!M2161:M4495)</f>
        <v>No</v>
      </c>
      <c r="E2161" s="7" t="str">
        <f>_xlfn.XLOOKUP(A2161,'Medical Examinations'!J2161:J4495,'Medical Examinations'!N2161:N4495)</f>
        <v>No</v>
      </c>
      <c r="F2161" s="7" t="str">
        <f>_xlfn.XLOOKUP(A2161,'Medical Examinations'!J2161:J4495,'Medical Examinations'!O2161:O4495)</f>
        <v>No</v>
      </c>
      <c r="G2161" s="7">
        <v>0</v>
      </c>
      <c r="H2161" s="7" t="str">
        <f>_xlfn.XLOOKUP(A2161,'Medical Examinations'!J2161:J4495,'Medical Examinations'!Q2161:Q4495)</f>
        <v>No</v>
      </c>
      <c r="I2161" s="7" t="str">
        <f>_xlfn.XLOOKUP(A2161,'Medical Examinations'!J2161:J4495,'Medical Examinations'!S2161:S4495)</f>
        <v>Obesity</v>
      </c>
      <c r="J2161" s="7" t="str">
        <f>_xlfn.XLOOKUP(A2161,'Hospitalisation Details'!$K$2:$K$2344,'Hospitalisation Details'!$V$2:$V$2344,0)</f>
        <v>29-Oct-2002</v>
      </c>
      <c r="K2161" s="24">
        <f>_xlfn.XLOOKUP(A2161,'Hospitalisation Details'!$K$2:$K$2344,'Hospitalisation Details'!$P$2:$P$2344,0)</f>
        <v>1877.93</v>
      </c>
      <c r="L2161" s="24" t="str">
        <f>_xlfn.XLOOKUP(A2161,'Hospitalisation Details'!$K$2:$K$2344,'Hospitalisation Details'!$Q$2:$Q$2344,0)</f>
        <v>tier - 3</v>
      </c>
      <c r="M2161" s="5" t="str">
        <f>_xlfn.XLOOKUP(A2161,'Hospitalisation Details'!$K$2:$K$2344,'Hospitalisation Details'!$R$2:$R$2344,0)</f>
        <v>tier - 1</v>
      </c>
      <c r="N2161" s="5" t="str">
        <f>_xlfn.XLOOKUP(A2161,'Hospitalisation Details'!$K$2:$K$2344,'Hospitalisation Details'!$S$2:$S$2344,0)</f>
        <v>R1013</v>
      </c>
    </row>
    <row r="2162" spans="1:14" ht="15.6" x14ac:dyDescent="0.3">
      <c r="A2162" s="8" t="s">
        <v>202</v>
      </c>
      <c r="B2162" s="7" t="str">
        <f>_xlfn.XLOOKUP(A2162,'Customer Names'!E2162:E4496,'Customer Names'!H2162:H4496)</f>
        <v>Natalini</v>
      </c>
      <c r="C2162" s="7">
        <v>29.6</v>
      </c>
      <c r="D2162" s="7" t="str">
        <f>_xlfn.XLOOKUP(A2162,'Medical Examinations'!J2162:J4496,'Medical Examinations'!M2162:M4496)</f>
        <v>No</v>
      </c>
      <c r="E2162" s="7" t="str">
        <f>_xlfn.XLOOKUP(A2162,'Medical Examinations'!J2162:J4496,'Medical Examinations'!N2162:N4496)</f>
        <v>No</v>
      </c>
      <c r="F2162" s="7" t="str">
        <f>_xlfn.XLOOKUP(A2162,'Medical Examinations'!J2162:J4496,'Medical Examinations'!O2162:O4496)</f>
        <v>No</v>
      </c>
      <c r="G2162" s="7">
        <v>0</v>
      </c>
      <c r="H2162" s="7" t="str">
        <f>_xlfn.XLOOKUP(A2162,'Medical Examinations'!J2162:J4496,'Medical Examinations'!Q2162:Q4496)</f>
        <v>No</v>
      </c>
      <c r="I2162" s="7" t="str">
        <f>_xlfn.XLOOKUP(A2162,'Medical Examinations'!J2162:J4496,'Medical Examinations'!S2162:S4496)</f>
        <v>Over Weight</v>
      </c>
      <c r="J2162" s="7" t="str">
        <f>_xlfn.XLOOKUP(A2162,'Hospitalisation Details'!$K$2:$K$2344,'Hospitalisation Details'!$V$2:$V$2344,0)</f>
        <v>22-Sep-2002</v>
      </c>
      <c r="K2162" s="24">
        <f>_xlfn.XLOOKUP(A2162,'Hospitalisation Details'!$K$2:$K$2344,'Hospitalisation Details'!$P$2:$P$2344,0)</f>
        <v>1875.34</v>
      </c>
      <c r="L2162" s="24" t="str">
        <f>_xlfn.XLOOKUP(A2162,'Hospitalisation Details'!$K$2:$K$2344,'Hospitalisation Details'!$Q$2:$Q$2344,0)</f>
        <v>tier - 3</v>
      </c>
      <c r="M2162" s="5" t="str">
        <f>_xlfn.XLOOKUP(A2162,'Hospitalisation Details'!$K$2:$K$2344,'Hospitalisation Details'!$R$2:$R$2344,0)</f>
        <v>tier - 2</v>
      </c>
      <c r="N2162" s="5" t="str">
        <f>_xlfn.XLOOKUP(A2162,'Hospitalisation Details'!$K$2:$K$2344,'Hospitalisation Details'!$S$2:$S$2344,0)</f>
        <v>R1011</v>
      </c>
    </row>
    <row r="2163" spans="1:14" ht="15.6" x14ac:dyDescent="0.3">
      <c r="A2163" s="8" t="s">
        <v>201</v>
      </c>
      <c r="B2163" s="7" t="str">
        <f>_xlfn.XLOOKUP(A2163,'Customer Names'!E2163:E4497,'Customer Names'!H2163:H4497)</f>
        <v>Robbins</v>
      </c>
      <c r="C2163" s="7">
        <v>22.05</v>
      </c>
      <c r="D2163" s="7" t="str">
        <f>_xlfn.XLOOKUP(A2163,'Medical Examinations'!J2163:J4497,'Medical Examinations'!M2163:M4497)</f>
        <v>Yes</v>
      </c>
      <c r="E2163" s="7" t="str">
        <f>_xlfn.XLOOKUP(A2163,'Medical Examinations'!J2163:J4497,'Medical Examinations'!N2163:N4497)</f>
        <v>No</v>
      </c>
      <c r="F2163" s="7" t="str">
        <f>_xlfn.XLOOKUP(A2163,'Medical Examinations'!J2163:J4497,'Medical Examinations'!O2163:O4497)</f>
        <v>No</v>
      </c>
      <c r="G2163" s="7">
        <v>0</v>
      </c>
      <c r="H2163" s="7" t="str">
        <f>_xlfn.XLOOKUP(A2163,'Medical Examinations'!J2163:J4497,'Medical Examinations'!Q2163:Q4497)</f>
        <v>No</v>
      </c>
      <c r="I2163" s="7" t="str">
        <f>_xlfn.XLOOKUP(A2163,'Medical Examinations'!J2163:J4497,'Medical Examinations'!S2163:S4497)</f>
        <v>Normal Weight</v>
      </c>
      <c r="J2163" s="7" t="str">
        <f>_xlfn.XLOOKUP(A2163,'Hospitalisation Details'!$K$2:$K$2344,'Hospitalisation Details'!$V$2:$V$2344,0)</f>
        <v>2-Jul-1996</v>
      </c>
      <c r="K2163" s="24">
        <f>_xlfn.XLOOKUP(A2163,'Hospitalisation Details'!$K$2:$K$2344,'Hospitalisation Details'!$P$2:$P$2344,0)</f>
        <v>1865.98</v>
      </c>
      <c r="L2163" s="24" t="str">
        <f>_xlfn.XLOOKUP(A2163,'Hospitalisation Details'!$K$2:$K$2344,'Hospitalisation Details'!$Q$2:$Q$2344,0)</f>
        <v>tier - 3</v>
      </c>
      <c r="M2163" s="5" t="str">
        <f>_xlfn.XLOOKUP(A2163,'Hospitalisation Details'!$K$2:$K$2344,'Hospitalisation Details'!$R$2:$R$2344,0)</f>
        <v>tier - 3</v>
      </c>
      <c r="N2163" s="5" t="str">
        <f>_xlfn.XLOOKUP(A2163,'Hospitalisation Details'!$K$2:$K$2344,'Hospitalisation Details'!$S$2:$S$2344,0)</f>
        <v>R1012</v>
      </c>
    </row>
    <row r="2164" spans="1:14" ht="15.6" x14ac:dyDescent="0.3">
      <c r="A2164" s="8" t="s">
        <v>199</v>
      </c>
      <c r="B2164" s="7" t="str">
        <f>_xlfn.XLOOKUP(A2164,'Customer Names'!E2164:E4498,'Customer Names'!H2164:H4498)</f>
        <v>Stanislav</v>
      </c>
      <c r="C2164" s="7">
        <v>27.06</v>
      </c>
      <c r="D2164" s="7" t="str">
        <f>_xlfn.XLOOKUP(A2164,'Medical Examinations'!J2164:J4498,'Medical Examinations'!M2164:M4498)</f>
        <v>No</v>
      </c>
      <c r="E2164" s="7" t="str">
        <f>_xlfn.XLOOKUP(A2164,'Medical Examinations'!J2164:J4498,'Medical Examinations'!N2164:N4498)</f>
        <v>yes</v>
      </c>
      <c r="F2164" s="7" t="str">
        <f>_xlfn.XLOOKUP(A2164,'Medical Examinations'!J2164:J4498,'Medical Examinations'!O2164:O4498)</f>
        <v>No</v>
      </c>
      <c r="G2164" s="7">
        <v>1</v>
      </c>
      <c r="H2164" s="7" t="str">
        <f>_xlfn.XLOOKUP(A2164,'Medical Examinations'!J2164:J4498,'Medical Examinations'!Q2164:Q4498)</f>
        <v>No</v>
      </c>
      <c r="I2164" s="7" t="str">
        <f>_xlfn.XLOOKUP(A2164,'Medical Examinations'!J2164:J4498,'Medical Examinations'!S2164:S4498)</f>
        <v>Over Weight</v>
      </c>
      <c r="J2164" s="7" t="str">
        <f>_xlfn.XLOOKUP(A2164,'Hospitalisation Details'!$K$2:$K$2344,'Hospitalisation Details'!$V$2:$V$2344,0)</f>
        <v>27-Dec-2004</v>
      </c>
      <c r="K2164" s="24">
        <f>_xlfn.XLOOKUP(A2164,'Hospitalisation Details'!$K$2:$K$2344,'Hospitalisation Details'!$P$2:$P$2344,0)</f>
        <v>1863.45</v>
      </c>
      <c r="L2164" s="24" t="str">
        <f>_xlfn.XLOOKUP(A2164,'Hospitalisation Details'!$K$2:$K$2344,'Hospitalisation Details'!$Q$2:$Q$2344,0)</f>
        <v>tier - 3</v>
      </c>
      <c r="M2164" s="5" t="str">
        <f>_xlfn.XLOOKUP(A2164,'Hospitalisation Details'!$K$2:$K$2344,'Hospitalisation Details'!$R$2:$R$2344,0)</f>
        <v>tier - 1</v>
      </c>
      <c r="N2164" s="5" t="str">
        <f>_xlfn.XLOOKUP(A2164,'Hospitalisation Details'!$K$2:$K$2344,'Hospitalisation Details'!$S$2:$S$2344,0)</f>
        <v>R1025</v>
      </c>
    </row>
    <row r="2165" spans="1:14" ht="15.6" x14ac:dyDescent="0.3">
      <c r="A2165" s="8" t="s">
        <v>198</v>
      </c>
      <c r="B2165" s="7" t="str">
        <f>_xlfn.XLOOKUP(A2165,'Customer Names'!E2165:E4499,'Customer Names'!H2165:H4499)</f>
        <v>Meyer</v>
      </c>
      <c r="C2165" s="7">
        <v>20.49</v>
      </c>
      <c r="D2165" s="7" t="str">
        <f>_xlfn.XLOOKUP(A2165,'Medical Examinations'!J2165:J4499,'Medical Examinations'!M2165:M4499)</f>
        <v>No</v>
      </c>
      <c r="E2165" s="7" t="str">
        <f>_xlfn.XLOOKUP(A2165,'Medical Examinations'!J2165:J4499,'Medical Examinations'!N2165:N4499)</f>
        <v>No</v>
      </c>
      <c r="F2165" s="7" t="str">
        <f>_xlfn.XLOOKUP(A2165,'Medical Examinations'!J2165:J4499,'Medical Examinations'!O2165:O4499)</f>
        <v>No</v>
      </c>
      <c r="G2165" s="7">
        <v>0</v>
      </c>
      <c r="H2165" s="7" t="str">
        <f>_xlfn.XLOOKUP(A2165,'Medical Examinations'!J2165:J4499,'Medical Examinations'!Q2165:Q4499)</f>
        <v>No</v>
      </c>
      <c r="I2165" s="7" t="str">
        <f>_xlfn.XLOOKUP(A2165,'Medical Examinations'!J2165:J4499,'Medical Examinations'!S2165:S4499)</f>
        <v>Normal Weight</v>
      </c>
      <c r="J2165" s="7" t="str">
        <f>_xlfn.XLOOKUP(A2165,'Hospitalisation Details'!$K$2:$K$2344,'Hospitalisation Details'!$V$2:$V$2344,0)</f>
        <v>6-Dec-1994</v>
      </c>
      <c r="K2165" s="24">
        <f>_xlfn.XLOOKUP(A2165,'Hospitalisation Details'!$K$2:$K$2344,'Hospitalisation Details'!$P$2:$P$2344,0)</f>
        <v>1850.55</v>
      </c>
      <c r="L2165" s="24" t="str">
        <f>_xlfn.XLOOKUP(A2165,'Hospitalisation Details'!$K$2:$K$2344,'Hospitalisation Details'!$Q$2:$Q$2344,0)</f>
        <v>tier - 3</v>
      </c>
      <c r="M2165" s="5" t="str">
        <f>_xlfn.XLOOKUP(A2165,'Hospitalisation Details'!$K$2:$K$2344,'Hospitalisation Details'!$R$2:$R$2344,0)</f>
        <v>tier - 2</v>
      </c>
      <c r="N2165" s="5" t="str">
        <f>_xlfn.XLOOKUP(A2165,'Hospitalisation Details'!$K$2:$K$2344,'Hospitalisation Details'!$S$2:$S$2344,0)</f>
        <v>R1012</v>
      </c>
    </row>
    <row r="2166" spans="1:14" ht="15.6" x14ac:dyDescent="0.3">
      <c r="A2166" s="8" t="s">
        <v>197</v>
      </c>
      <c r="B2166" s="7" t="str">
        <f>_xlfn.XLOOKUP(A2166,'Customer Names'!E2166:E4500,'Customer Names'!H2166:H4500)</f>
        <v>Mears</v>
      </c>
      <c r="C2166" s="7">
        <v>28.4</v>
      </c>
      <c r="D2166" s="7" t="str">
        <f>_xlfn.XLOOKUP(A2166,'Medical Examinations'!J2166:J4500,'Medical Examinations'!M2166:M4500)</f>
        <v>No</v>
      </c>
      <c r="E2166" s="7" t="str">
        <f>_xlfn.XLOOKUP(A2166,'Medical Examinations'!J2166:J4500,'Medical Examinations'!N2166:N4500)</f>
        <v>No</v>
      </c>
      <c r="F2166" s="7" t="str">
        <f>_xlfn.XLOOKUP(A2166,'Medical Examinations'!J2166:J4500,'Medical Examinations'!O2166:O4500)</f>
        <v>Yes</v>
      </c>
      <c r="G2166" s="7">
        <v>1</v>
      </c>
      <c r="H2166" s="7" t="str">
        <f>_xlfn.XLOOKUP(A2166,'Medical Examinations'!J2166:J4500,'Medical Examinations'!Q2166:Q4500)</f>
        <v>No</v>
      </c>
      <c r="I2166" s="7" t="str">
        <f>_xlfn.XLOOKUP(A2166,'Medical Examinations'!J2166:J4500,'Medical Examinations'!S2166:S4500)</f>
        <v>Over Weight</v>
      </c>
      <c r="J2166" s="7" t="str">
        <f>_xlfn.XLOOKUP(A2166,'Hospitalisation Details'!$K$2:$K$2344,'Hospitalisation Details'!$V$2:$V$2344,0)</f>
        <v>20-Jul-2003</v>
      </c>
      <c r="K2166" s="24">
        <f>_xlfn.XLOOKUP(A2166,'Hospitalisation Details'!$K$2:$K$2344,'Hospitalisation Details'!$P$2:$P$2344,0)</f>
        <v>1842.52</v>
      </c>
      <c r="L2166" s="24" t="str">
        <f>_xlfn.XLOOKUP(A2166,'Hospitalisation Details'!$K$2:$K$2344,'Hospitalisation Details'!$Q$2:$Q$2344,0)</f>
        <v>tier - 3</v>
      </c>
      <c r="M2166" s="5" t="str">
        <f>_xlfn.XLOOKUP(A2166,'Hospitalisation Details'!$K$2:$K$2344,'Hospitalisation Details'!$R$2:$R$2344,0)</f>
        <v>tier - 2</v>
      </c>
      <c r="N2166" s="5" t="str">
        <f>_xlfn.XLOOKUP(A2166,'Hospitalisation Details'!$K$2:$K$2344,'Hospitalisation Details'!$S$2:$S$2344,0)</f>
        <v>R1011</v>
      </c>
    </row>
    <row r="2167" spans="1:14" ht="15.6" x14ac:dyDescent="0.3">
      <c r="A2167" s="8" t="s">
        <v>196</v>
      </c>
      <c r="B2167" s="7" t="str">
        <f>_xlfn.XLOOKUP(A2167,'Customer Names'!E2167:E4501,'Customer Names'!H2167:H4501)</f>
        <v>Neill</v>
      </c>
      <c r="C2167" s="7">
        <v>41.91</v>
      </c>
      <c r="D2167" s="7" t="str">
        <f>_xlfn.XLOOKUP(A2167,'Medical Examinations'!J2167:J4501,'Medical Examinations'!M2167:M4501)</f>
        <v>No</v>
      </c>
      <c r="E2167" s="7" t="str">
        <f>_xlfn.XLOOKUP(A2167,'Medical Examinations'!J2167:J4501,'Medical Examinations'!N2167:N4501)</f>
        <v>No</v>
      </c>
      <c r="F2167" s="7" t="str">
        <f>_xlfn.XLOOKUP(A2167,'Medical Examinations'!J2167:J4501,'Medical Examinations'!O2167:O4501)</f>
        <v>No</v>
      </c>
      <c r="G2167" s="7">
        <v>0</v>
      </c>
      <c r="H2167" s="7" t="str">
        <f>_xlfn.XLOOKUP(A2167,'Medical Examinations'!J2167:J4501,'Medical Examinations'!Q2167:Q4501)</f>
        <v>No</v>
      </c>
      <c r="I2167" s="7" t="str">
        <f>_xlfn.XLOOKUP(A2167,'Medical Examinations'!J2167:J4501,'Medical Examinations'!S2167:S4501)</f>
        <v>Obesity</v>
      </c>
      <c r="J2167" s="7" t="str">
        <f>_xlfn.XLOOKUP(A2167,'Hospitalisation Details'!$K$2:$K$2344,'Hospitalisation Details'!$V$2:$V$2344,0)</f>
        <v>12-Dec-1999</v>
      </c>
      <c r="K2167" s="24">
        <f>_xlfn.XLOOKUP(A2167,'Hospitalisation Details'!$K$2:$K$2344,'Hospitalisation Details'!$P$2:$P$2344,0)</f>
        <v>1837.28</v>
      </c>
      <c r="L2167" s="24" t="str">
        <f>_xlfn.XLOOKUP(A2167,'Hospitalisation Details'!$K$2:$K$2344,'Hospitalisation Details'!$Q$2:$Q$2344,0)</f>
        <v>tier - 3</v>
      </c>
      <c r="M2167" s="5" t="str">
        <f>_xlfn.XLOOKUP(A2167,'Hospitalisation Details'!$K$2:$K$2344,'Hospitalisation Details'!$R$2:$R$2344,0)</f>
        <v>tier - 2</v>
      </c>
      <c r="N2167" s="5" t="str">
        <f>_xlfn.XLOOKUP(A2167,'Hospitalisation Details'!$K$2:$K$2344,'Hospitalisation Details'!$S$2:$S$2344,0)</f>
        <v>R1013</v>
      </c>
    </row>
    <row r="2168" spans="1:14" ht="15.6" x14ac:dyDescent="0.3">
      <c r="A2168" s="8" t="s">
        <v>195</v>
      </c>
      <c r="B2168" s="7" t="str">
        <f>_xlfn.XLOOKUP(A2168,'Customer Names'!E2168:E4502,'Customer Names'!H2168:H4502)</f>
        <v>Tola</v>
      </c>
      <c r="C2168" s="7">
        <v>24.6</v>
      </c>
      <c r="D2168" s="7" t="str">
        <f>_xlfn.XLOOKUP(A2168,'Medical Examinations'!J2168:J4502,'Medical Examinations'!M2168:M4502)</f>
        <v>No</v>
      </c>
      <c r="E2168" s="7" t="str">
        <f>_xlfn.XLOOKUP(A2168,'Medical Examinations'!J2168:J4502,'Medical Examinations'!N2168:N4502)</f>
        <v>No</v>
      </c>
      <c r="F2168" s="7" t="str">
        <f>_xlfn.XLOOKUP(A2168,'Medical Examinations'!J2168:J4502,'Medical Examinations'!O2168:O4502)</f>
        <v>Yes</v>
      </c>
      <c r="G2168" s="7">
        <v>1</v>
      </c>
      <c r="H2168" s="7" t="str">
        <f>_xlfn.XLOOKUP(A2168,'Medical Examinations'!J2168:J4502,'Medical Examinations'!Q2168:Q4502)</f>
        <v>No</v>
      </c>
      <c r="I2168" s="7" t="str">
        <f>_xlfn.XLOOKUP(A2168,'Medical Examinations'!J2168:J4502,'Medical Examinations'!S2168:S4502)</f>
        <v>Normal Weight</v>
      </c>
      <c r="J2168" s="7" t="str">
        <f>_xlfn.XLOOKUP(A2168,'Hospitalisation Details'!$K$2:$K$2344,'Hospitalisation Details'!$V$2:$V$2344,0)</f>
        <v>4-Aug-2003</v>
      </c>
      <c r="K2168" s="24">
        <f>_xlfn.XLOOKUP(A2168,'Hospitalisation Details'!$K$2:$K$2344,'Hospitalisation Details'!$P$2:$P$2344,0)</f>
        <v>1837.24</v>
      </c>
      <c r="L2168" s="24" t="str">
        <f>_xlfn.XLOOKUP(A2168,'Hospitalisation Details'!$K$2:$K$2344,'Hospitalisation Details'!$Q$2:$Q$2344,0)</f>
        <v>tier - 3</v>
      </c>
      <c r="M2168" s="5" t="str">
        <f>_xlfn.XLOOKUP(A2168,'Hospitalisation Details'!$K$2:$K$2344,'Hospitalisation Details'!$R$2:$R$2344,0)</f>
        <v>tier - 2</v>
      </c>
      <c r="N2168" s="5" t="str">
        <f>_xlfn.XLOOKUP(A2168,'Hospitalisation Details'!$K$2:$K$2344,'Hospitalisation Details'!$S$2:$S$2344,0)</f>
        <v>R1011</v>
      </c>
    </row>
    <row r="2169" spans="1:14" ht="15.6" x14ac:dyDescent="0.3">
      <c r="A2169" s="8" t="s">
        <v>194</v>
      </c>
      <c r="B2169" s="7" t="str">
        <f>_xlfn.XLOOKUP(A2169,'Customer Names'!E2169:E4503,'Customer Names'!H2169:H4503)</f>
        <v>Briskman</v>
      </c>
      <c r="C2169" s="7">
        <v>20.9</v>
      </c>
      <c r="D2169" s="7" t="str">
        <f>_xlfn.XLOOKUP(A2169,'Medical Examinations'!J2169:J4503,'Medical Examinations'!M2169:M4503)</f>
        <v>No</v>
      </c>
      <c r="E2169" s="7" t="str">
        <f>_xlfn.XLOOKUP(A2169,'Medical Examinations'!J2169:J4503,'Medical Examinations'!N2169:N4503)</f>
        <v>No</v>
      </c>
      <c r="F2169" s="7" t="str">
        <f>_xlfn.XLOOKUP(A2169,'Medical Examinations'!J2169:J4503,'Medical Examinations'!O2169:O4503)</f>
        <v>Yes</v>
      </c>
      <c r="G2169" s="7">
        <v>1</v>
      </c>
      <c r="H2169" s="7" t="str">
        <f>_xlfn.XLOOKUP(A2169,'Medical Examinations'!J2169:J4503,'Medical Examinations'!Q2169:Q4503)</f>
        <v>No</v>
      </c>
      <c r="I2169" s="7" t="str">
        <f>_xlfn.XLOOKUP(A2169,'Medical Examinations'!J2169:J4503,'Medical Examinations'!S2169:S4503)</f>
        <v>Normal Weight</v>
      </c>
      <c r="J2169" s="7" t="str">
        <f>_xlfn.XLOOKUP(A2169,'Hospitalisation Details'!$K$2:$K$2344,'Hospitalisation Details'!$V$2:$V$2344,0)</f>
        <v>11-Aug-2003</v>
      </c>
      <c r="K2169" s="24">
        <f>_xlfn.XLOOKUP(A2169,'Hospitalisation Details'!$K$2:$K$2344,'Hospitalisation Details'!$P$2:$P$2344,0)</f>
        <v>1832.09</v>
      </c>
      <c r="L2169" s="24" t="str">
        <f>_xlfn.XLOOKUP(A2169,'Hospitalisation Details'!$K$2:$K$2344,'Hospitalisation Details'!$Q$2:$Q$2344,0)</f>
        <v>tier - 3</v>
      </c>
      <c r="M2169" s="5" t="str">
        <f>_xlfn.XLOOKUP(A2169,'Hospitalisation Details'!$K$2:$K$2344,'Hospitalisation Details'!$R$2:$R$2344,0)</f>
        <v>tier - 3</v>
      </c>
      <c r="N2169" s="5" t="str">
        <f>_xlfn.XLOOKUP(A2169,'Hospitalisation Details'!$K$2:$K$2344,'Hospitalisation Details'!$S$2:$S$2344,0)</f>
        <v>R1011</v>
      </c>
    </row>
    <row r="2170" spans="1:14" ht="15.6" x14ac:dyDescent="0.3">
      <c r="A2170" s="8" t="s">
        <v>193</v>
      </c>
      <c r="B2170" s="7" t="str">
        <f>_xlfn.XLOOKUP(A2170,'Customer Names'!E2170:E4504,'Customer Names'!H2170:H4504)</f>
        <v>Ritzenhein</v>
      </c>
      <c r="C2170" s="7">
        <v>34.4</v>
      </c>
      <c r="D2170" s="7" t="str">
        <f>_xlfn.XLOOKUP(A2170,'Medical Examinations'!J2170:J4504,'Medical Examinations'!M2170:M4504)</f>
        <v>No</v>
      </c>
      <c r="E2170" s="7" t="str">
        <f>_xlfn.XLOOKUP(A2170,'Medical Examinations'!J2170:J4504,'Medical Examinations'!N2170:N4504)</f>
        <v>No</v>
      </c>
      <c r="F2170" s="7" t="str">
        <f>_xlfn.XLOOKUP(A2170,'Medical Examinations'!J2170:J4504,'Medical Examinations'!O2170:O4504)</f>
        <v>No</v>
      </c>
      <c r="G2170" s="7">
        <v>0</v>
      </c>
      <c r="H2170" s="7" t="str">
        <f>_xlfn.XLOOKUP(A2170,'Medical Examinations'!J2170:J4504,'Medical Examinations'!Q2170:Q4504)</f>
        <v>No</v>
      </c>
      <c r="I2170" s="7" t="str">
        <f>_xlfn.XLOOKUP(A2170,'Medical Examinations'!J2170:J4504,'Medical Examinations'!S2170:S4504)</f>
        <v>Obesity</v>
      </c>
      <c r="J2170" s="7" t="str">
        <f>_xlfn.XLOOKUP(A2170,'Hospitalisation Details'!$K$2:$K$2344,'Hospitalisation Details'!$V$2:$V$2344,0)</f>
        <v>1-Oct-1999</v>
      </c>
      <c r="K2170" s="24">
        <f>_xlfn.XLOOKUP(A2170,'Hospitalisation Details'!$K$2:$K$2344,'Hospitalisation Details'!$P$2:$P$2344,0)</f>
        <v>1826.84</v>
      </c>
      <c r="L2170" s="24" t="str">
        <f>_xlfn.XLOOKUP(A2170,'Hospitalisation Details'!$K$2:$K$2344,'Hospitalisation Details'!$Q$2:$Q$2344,0)</f>
        <v>tier - 3</v>
      </c>
      <c r="M2170" s="5" t="str">
        <f>_xlfn.XLOOKUP(A2170,'Hospitalisation Details'!$K$2:$K$2344,'Hospitalisation Details'!$R$2:$R$2344,0)</f>
        <v>tier - 2</v>
      </c>
      <c r="N2170" s="5" t="str">
        <f>_xlfn.XLOOKUP(A2170,'Hospitalisation Details'!$K$2:$K$2344,'Hospitalisation Details'!$S$2:$S$2344,0)</f>
        <v>R1011</v>
      </c>
    </row>
    <row r="2171" spans="1:14" ht="15.6" x14ac:dyDescent="0.3">
      <c r="A2171" s="8" t="s">
        <v>192</v>
      </c>
      <c r="B2171" s="7" t="str">
        <f>_xlfn.XLOOKUP(A2171,'Customer Names'!E2171:E4505,'Customer Names'!H2171:H4505)</f>
        <v>Malkowski</v>
      </c>
      <c r="C2171" s="7">
        <v>32.56</v>
      </c>
      <c r="D2171" s="7" t="str">
        <f>_xlfn.XLOOKUP(A2171,'Medical Examinations'!J2171:J4505,'Medical Examinations'!M2171:M4505)</f>
        <v>No</v>
      </c>
      <c r="E2171" s="7" t="str">
        <f>_xlfn.XLOOKUP(A2171,'Medical Examinations'!J2171:J4505,'Medical Examinations'!N2171:N4505)</f>
        <v>No</v>
      </c>
      <c r="F2171" s="7" t="str">
        <f>_xlfn.XLOOKUP(A2171,'Medical Examinations'!J2171:J4505,'Medical Examinations'!O2171:O4505)</f>
        <v>No</v>
      </c>
      <c r="G2171" s="7">
        <v>0</v>
      </c>
      <c r="H2171" s="7" t="str">
        <f>_xlfn.XLOOKUP(A2171,'Medical Examinations'!J2171:J4505,'Medical Examinations'!Q2171:Q4505)</f>
        <v>No</v>
      </c>
      <c r="I2171" s="7" t="str">
        <f>_xlfn.XLOOKUP(A2171,'Medical Examinations'!J2171:J4505,'Medical Examinations'!S2171:S4505)</f>
        <v>Obesity</v>
      </c>
      <c r="J2171" s="7" t="str">
        <f>_xlfn.XLOOKUP(A2171,'Hospitalisation Details'!$K$2:$K$2344,'Hospitalisation Details'!$V$2:$V$2344,0)</f>
        <v>17-Nov-1999</v>
      </c>
      <c r="K2171" s="24">
        <f>_xlfn.XLOOKUP(A2171,'Hospitalisation Details'!$K$2:$K$2344,'Hospitalisation Details'!$P$2:$P$2344,0)</f>
        <v>1824.29</v>
      </c>
      <c r="L2171" s="24" t="str">
        <f>_xlfn.XLOOKUP(A2171,'Hospitalisation Details'!$K$2:$K$2344,'Hospitalisation Details'!$Q$2:$Q$2344,0)</f>
        <v>tier - 3</v>
      </c>
      <c r="M2171" s="5" t="str">
        <f>_xlfn.XLOOKUP(A2171,'Hospitalisation Details'!$K$2:$K$2344,'Hospitalisation Details'!$R$2:$R$2344,0)</f>
        <v>tier - 3</v>
      </c>
      <c r="N2171" s="5" t="str">
        <f>_xlfn.XLOOKUP(A2171,'Hospitalisation Details'!$K$2:$K$2344,'Hospitalisation Details'!$S$2:$S$2344,0)</f>
        <v>R1013</v>
      </c>
    </row>
    <row r="2172" spans="1:14" ht="15.6" x14ac:dyDescent="0.3">
      <c r="A2172" s="8" t="s">
        <v>191</v>
      </c>
      <c r="B2172" s="7" t="str">
        <f>_xlfn.XLOOKUP(A2172,'Customer Names'!E2172:E4506,'Customer Names'!H2172:H4506)</f>
        <v>Andreyko</v>
      </c>
      <c r="C2172" s="7">
        <v>27.98</v>
      </c>
      <c r="D2172" s="7" t="str">
        <f>_xlfn.XLOOKUP(A2172,'Medical Examinations'!J2172:J4506,'Medical Examinations'!M2172:M4506)</f>
        <v>No</v>
      </c>
      <c r="E2172" s="7" t="str">
        <f>_xlfn.XLOOKUP(A2172,'Medical Examinations'!J2172:J4506,'Medical Examinations'!N2172:N4506)</f>
        <v>yes</v>
      </c>
      <c r="F2172" s="7" t="str">
        <f>_xlfn.XLOOKUP(A2172,'Medical Examinations'!J2172:J4506,'Medical Examinations'!O2172:O4506)</f>
        <v>No</v>
      </c>
      <c r="G2172" s="7">
        <v>1</v>
      </c>
      <c r="H2172" s="7" t="str">
        <f>_xlfn.XLOOKUP(A2172,'Medical Examinations'!J2172:J4506,'Medical Examinations'!Q2172:Q4506)</f>
        <v>No</v>
      </c>
      <c r="I2172" s="7" t="str">
        <f>_xlfn.XLOOKUP(A2172,'Medical Examinations'!J2172:J4506,'Medical Examinations'!S2172:S4506)</f>
        <v>Over Weight</v>
      </c>
      <c r="J2172" s="7" t="str">
        <f>_xlfn.XLOOKUP(A2172,'Hospitalisation Details'!$K$2:$K$2344,'Hospitalisation Details'!$V$2:$V$2344,0)</f>
        <v>19-Aug-2004</v>
      </c>
      <c r="K2172" s="24">
        <f>_xlfn.XLOOKUP(A2172,'Hospitalisation Details'!$K$2:$K$2344,'Hospitalisation Details'!$P$2:$P$2344,0)</f>
        <v>1822.54</v>
      </c>
      <c r="L2172" s="24" t="str">
        <f>_xlfn.XLOOKUP(A2172,'Hospitalisation Details'!$K$2:$K$2344,'Hospitalisation Details'!$Q$2:$Q$2344,0)</f>
        <v>tier - 3</v>
      </c>
      <c r="M2172" s="5" t="str">
        <f>_xlfn.XLOOKUP(A2172,'Hospitalisation Details'!$K$2:$K$2344,'Hospitalisation Details'!$R$2:$R$2344,0)</f>
        <v>tier - 1</v>
      </c>
      <c r="N2172" s="5" t="str">
        <f>_xlfn.XLOOKUP(A2172,'Hospitalisation Details'!$K$2:$K$2344,'Hospitalisation Details'!$S$2:$S$2344,0)</f>
        <v>R1012</v>
      </c>
    </row>
    <row r="2173" spans="1:14" ht="15.6" x14ac:dyDescent="0.3">
      <c r="A2173" s="8" t="s">
        <v>190</v>
      </c>
      <c r="B2173" s="7" t="str">
        <f>_xlfn.XLOOKUP(A2173,'Customer Names'!E2173:E4507,'Customer Names'!H2173:H4507)</f>
        <v>Landry</v>
      </c>
      <c r="C2173" s="7">
        <v>26.51</v>
      </c>
      <c r="D2173" s="7" t="str">
        <f>_xlfn.XLOOKUP(A2173,'Medical Examinations'!J2173:J4507,'Medical Examinations'!M2173:M4507)</f>
        <v>No</v>
      </c>
      <c r="E2173" s="7" t="str">
        <f>_xlfn.XLOOKUP(A2173,'Medical Examinations'!J2173:J4507,'Medical Examinations'!N2173:N4507)</f>
        <v>No</v>
      </c>
      <c r="F2173" s="7" t="str">
        <f>_xlfn.XLOOKUP(A2173,'Medical Examinations'!J2173:J4507,'Medical Examinations'!O2173:O4507)</f>
        <v>No</v>
      </c>
      <c r="G2173" s="7">
        <v>0</v>
      </c>
      <c r="H2173" s="7" t="str">
        <f>_xlfn.XLOOKUP(A2173,'Medical Examinations'!J2173:J4507,'Medical Examinations'!Q2173:Q4507)</f>
        <v>No</v>
      </c>
      <c r="I2173" s="7" t="str">
        <f>_xlfn.XLOOKUP(A2173,'Medical Examinations'!J2173:J4507,'Medical Examinations'!S2173:S4507)</f>
        <v>Over Weight</v>
      </c>
      <c r="J2173" s="7" t="str">
        <f>_xlfn.XLOOKUP(A2173,'Hospitalisation Details'!$K$2:$K$2344,'Hospitalisation Details'!$V$2:$V$2344,0)</f>
        <v>25-Sep-1999</v>
      </c>
      <c r="K2173" s="24">
        <f>_xlfn.XLOOKUP(A2173,'Hospitalisation Details'!$K$2:$K$2344,'Hospitalisation Details'!$P$2:$P$2344,0)</f>
        <v>1815.88</v>
      </c>
      <c r="L2173" s="24" t="str">
        <f>_xlfn.XLOOKUP(A2173,'Hospitalisation Details'!$K$2:$K$2344,'Hospitalisation Details'!$Q$2:$Q$2344,0)</f>
        <v>tier - 3</v>
      </c>
      <c r="M2173" s="5" t="str">
        <f>_xlfn.XLOOKUP(A2173,'Hospitalisation Details'!$K$2:$K$2344,'Hospitalisation Details'!$R$2:$R$2344,0)</f>
        <v>tier - 3</v>
      </c>
      <c r="N2173" s="5" t="str">
        <f>_xlfn.XLOOKUP(A2173,'Hospitalisation Details'!$K$2:$K$2344,'Hospitalisation Details'!$S$2:$S$2344,0)</f>
        <v>R1013</v>
      </c>
    </row>
    <row r="2174" spans="1:14" ht="15.6" x14ac:dyDescent="0.3">
      <c r="A2174" s="8" t="s">
        <v>189</v>
      </c>
      <c r="B2174" s="7" t="str">
        <f>_xlfn.XLOOKUP(A2174,'Customer Names'!E2174:E4508,'Customer Names'!H2174:H4508)</f>
        <v>Lozier</v>
      </c>
      <c r="C2174" s="7">
        <v>29.734999999999999</v>
      </c>
      <c r="D2174" s="7" t="str">
        <f>_xlfn.XLOOKUP(A2174,'Medical Examinations'!J2174:J4508,'Medical Examinations'!M2174:M4508)</f>
        <v>No</v>
      </c>
      <c r="E2174" s="7" t="str">
        <f>_xlfn.XLOOKUP(A2174,'Medical Examinations'!J2174:J4508,'Medical Examinations'!N2174:N4508)</f>
        <v>No</v>
      </c>
      <c r="F2174" s="7" t="str">
        <f>_xlfn.XLOOKUP(A2174,'Medical Examinations'!J2174:J4508,'Medical Examinations'!O2174:O4508)</f>
        <v>No</v>
      </c>
      <c r="G2174" s="7">
        <v>0</v>
      </c>
      <c r="H2174" s="7" t="str">
        <f>_xlfn.XLOOKUP(A2174,'Medical Examinations'!J2174:J4508,'Medical Examinations'!Q2174:Q4508)</f>
        <v>No</v>
      </c>
      <c r="I2174" s="7" t="str">
        <f>_xlfn.XLOOKUP(A2174,'Medical Examinations'!J2174:J4508,'Medical Examinations'!S2174:S4508)</f>
        <v>Over Weight</v>
      </c>
      <c r="J2174" s="7" t="str">
        <f>_xlfn.XLOOKUP(A2174,'Hospitalisation Details'!$K$2:$K$2344,'Hospitalisation Details'!$V$2:$V$2344,0)</f>
        <v>13-Dec-2002</v>
      </c>
      <c r="K2174" s="24">
        <f>_xlfn.XLOOKUP(A2174,'Hospitalisation Details'!$K$2:$K$2344,'Hospitalisation Details'!$P$2:$P$2344,0)</f>
        <v>1769.53</v>
      </c>
      <c r="L2174" s="24" t="str">
        <f>_xlfn.XLOOKUP(A2174,'Hospitalisation Details'!$K$2:$K$2344,'Hospitalisation Details'!$Q$2:$Q$2344,0)</f>
        <v>tier - 3</v>
      </c>
      <c r="M2174" s="5" t="str">
        <f>_xlfn.XLOOKUP(A2174,'Hospitalisation Details'!$K$2:$K$2344,'Hospitalisation Details'!$R$2:$R$2344,0)</f>
        <v>tier - 3</v>
      </c>
      <c r="N2174" s="5" t="str">
        <f>_xlfn.XLOOKUP(A2174,'Hospitalisation Details'!$K$2:$K$2344,'Hospitalisation Details'!$S$2:$S$2344,0)</f>
        <v>R1012</v>
      </c>
    </row>
    <row r="2175" spans="1:14" ht="15.6" x14ac:dyDescent="0.3">
      <c r="A2175" s="8" t="s">
        <v>188</v>
      </c>
      <c r="B2175" s="7" t="str">
        <f>_xlfn.XLOOKUP(A2175,'Customer Names'!E2175:E4509,'Customer Names'!H2175:H4509)</f>
        <v>O'Brien</v>
      </c>
      <c r="C2175" s="7">
        <v>40.5</v>
      </c>
      <c r="D2175" s="7" t="str">
        <f>_xlfn.XLOOKUP(A2175,'Medical Examinations'!J2175:J4509,'Medical Examinations'!M2175:M4509)</f>
        <v>No</v>
      </c>
      <c r="E2175" s="7" t="str">
        <f>_xlfn.XLOOKUP(A2175,'Medical Examinations'!J2175:J4509,'Medical Examinations'!N2175:N4509)</f>
        <v>No</v>
      </c>
      <c r="F2175" s="7" t="str">
        <f>_xlfn.XLOOKUP(A2175,'Medical Examinations'!J2175:J4509,'Medical Examinations'!O2175:O4509)</f>
        <v>Yes</v>
      </c>
      <c r="G2175" s="7">
        <v>1</v>
      </c>
      <c r="H2175" s="7" t="str">
        <f>_xlfn.XLOOKUP(A2175,'Medical Examinations'!J2175:J4509,'Medical Examinations'!Q2175:Q4509)</f>
        <v>No</v>
      </c>
      <c r="I2175" s="7" t="str">
        <f>_xlfn.XLOOKUP(A2175,'Medical Examinations'!J2175:J4509,'Medical Examinations'!S2175:S4509)</f>
        <v>Obesity</v>
      </c>
      <c r="J2175" s="7" t="str">
        <f>_xlfn.XLOOKUP(A2175,'Hospitalisation Details'!$K$2:$K$2344,'Hospitalisation Details'!$V$2:$V$2344,0)</f>
        <v>19-Nov-2003</v>
      </c>
      <c r="K2175" s="24">
        <f>_xlfn.XLOOKUP(A2175,'Hospitalisation Details'!$K$2:$K$2344,'Hospitalisation Details'!$P$2:$P$2344,0)</f>
        <v>1759.34</v>
      </c>
      <c r="L2175" s="24" t="str">
        <f>_xlfn.XLOOKUP(A2175,'Hospitalisation Details'!$K$2:$K$2344,'Hospitalisation Details'!$Q$2:$Q$2344,0)</f>
        <v>tier - 3</v>
      </c>
      <c r="M2175" s="5" t="str">
        <f>_xlfn.XLOOKUP(A2175,'Hospitalisation Details'!$K$2:$K$2344,'Hospitalisation Details'!$R$2:$R$2344,0)</f>
        <v>tier - 1</v>
      </c>
      <c r="N2175" s="5" t="str">
        <f>_xlfn.XLOOKUP(A2175,'Hospitalisation Details'!$K$2:$K$2344,'Hospitalisation Details'!$S$2:$S$2344,0)</f>
        <v>R1011</v>
      </c>
    </row>
    <row r="2176" spans="1:14" ht="15.6" x14ac:dyDescent="0.3">
      <c r="A2176" s="8" t="s">
        <v>187</v>
      </c>
      <c r="B2176" s="7" t="str">
        <f>_xlfn.XLOOKUP(A2176,'Customer Names'!E2176:E4510,'Customer Names'!H2176:H4510)</f>
        <v>Rodas</v>
      </c>
      <c r="C2176" s="7">
        <v>25.64</v>
      </c>
      <c r="D2176" s="7" t="str">
        <f>_xlfn.XLOOKUP(A2176,'Medical Examinations'!J2176:J4510,'Medical Examinations'!M2176:M4510)</f>
        <v>No</v>
      </c>
      <c r="E2176" s="7" t="str">
        <f>_xlfn.XLOOKUP(A2176,'Medical Examinations'!J2176:J4510,'Medical Examinations'!N2176:N4510)</f>
        <v>No</v>
      </c>
      <c r="F2176" s="7" t="str">
        <f>_xlfn.XLOOKUP(A2176,'Medical Examinations'!J2176:J4510,'Medical Examinations'!O2176:O4510)</f>
        <v>No</v>
      </c>
      <c r="G2176" s="7">
        <v>1</v>
      </c>
      <c r="H2176" s="7" t="str">
        <f>_xlfn.XLOOKUP(A2176,'Medical Examinations'!J2176:J4510,'Medical Examinations'!Q2176:Q4510)</f>
        <v>No</v>
      </c>
      <c r="I2176" s="7" t="str">
        <f>_xlfn.XLOOKUP(A2176,'Medical Examinations'!J2176:J4510,'Medical Examinations'!S2176:S4510)</f>
        <v>Over Weight</v>
      </c>
      <c r="J2176" s="7" t="str">
        <f>_xlfn.XLOOKUP(A2176,'Hospitalisation Details'!$K$2:$K$2344,'Hospitalisation Details'!$V$2:$V$2344,0)</f>
        <v>7-Oct-1998</v>
      </c>
      <c r="K2176" s="24">
        <f>_xlfn.XLOOKUP(A2176,'Hospitalisation Details'!$K$2:$K$2344,'Hospitalisation Details'!$P$2:$P$2344,0)</f>
        <v>1756.6</v>
      </c>
      <c r="L2176" s="24" t="str">
        <f>_xlfn.XLOOKUP(A2176,'Hospitalisation Details'!$K$2:$K$2344,'Hospitalisation Details'!$Q$2:$Q$2344,0)</f>
        <v>tier - 3</v>
      </c>
      <c r="M2176" s="5" t="str">
        <f>_xlfn.XLOOKUP(A2176,'Hospitalisation Details'!$K$2:$K$2344,'Hospitalisation Details'!$R$2:$R$2344,0)</f>
        <v>tier - 3</v>
      </c>
      <c r="N2176" s="5" t="str">
        <f>_xlfn.XLOOKUP(A2176,'Hospitalisation Details'!$K$2:$K$2344,'Hospitalisation Details'!$S$2:$S$2344,0)</f>
        <v>R1013</v>
      </c>
    </row>
    <row r="2177" spans="1:14" ht="15.6" x14ac:dyDescent="0.3">
      <c r="A2177" s="8" t="s">
        <v>186</v>
      </c>
      <c r="B2177" s="7" t="str">
        <f>_xlfn.XLOOKUP(A2177,'Customer Names'!E2177:E4511,'Customer Names'!H2177:H4511)</f>
        <v>O'Connor</v>
      </c>
      <c r="C2177" s="7">
        <v>32.9</v>
      </c>
      <c r="D2177" s="7" t="str">
        <f>_xlfn.XLOOKUP(A2177,'Medical Examinations'!J2177:J4511,'Medical Examinations'!M2177:M4511)</f>
        <v>No</v>
      </c>
      <c r="E2177" s="7" t="str">
        <f>_xlfn.XLOOKUP(A2177,'Medical Examinations'!J2177:J4511,'Medical Examinations'!N2177:N4511)</f>
        <v>No</v>
      </c>
      <c r="F2177" s="7" t="str">
        <f>_xlfn.XLOOKUP(A2177,'Medical Examinations'!J2177:J4511,'Medical Examinations'!O2177:O4511)</f>
        <v>Yes</v>
      </c>
      <c r="G2177" s="7">
        <v>1</v>
      </c>
      <c r="H2177" s="7" t="str">
        <f>_xlfn.XLOOKUP(A2177,'Medical Examinations'!J2177:J4511,'Medical Examinations'!Q2177:Q4511)</f>
        <v>No</v>
      </c>
      <c r="I2177" s="7" t="str">
        <f>_xlfn.XLOOKUP(A2177,'Medical Examinations'!J2177:J4511,'Medical Examinations'!S2177:S4511)</f>
        <v>Obesity</v>
      </c>
      <c r="J2177" s="7" t="str">
        <f>_xlfn.XLOOKUP(A2177,'Hospitalisation Details'!$K$2:$K$2344,'Hospitalisation Details'!$V$2:$V$2344,0)</f>
        <v>26-Sep-2003</v>
      </c>
      <c r="K2177" s="24">
        <f>_xlfn.XLOOKUP(A2177,'Hospitalisation Details'!$K$2:$K$2344,'Hospitalisation Details'!$P$2:$P$2344,0)</f>
        <v>1748.77</v>
      </c>
      <c r="L2177" s="24" t="str">
        <f>_xlfn.XLOOKUP(A2177,'Hospitalisation Details'!$K$2:$K$2344,'Hospitalisation Details'!$Q$2:$Q$2344,0)</f>
        <v>tier - 3</v>
      </c>
      <c r="M2177" s="5" t="str">
        <f>_xlfn.XLOOKUP(A2177,'Hospitalisation Details'!$K$2:$K$2344,'Hospitalisation Details'!$R$2:$R$2344,0)</f>
        <v>tier - 1</v>
      </c>
      <c r="N2177" s="5" t="str">
        <f>_xlfn.XLOOKUP(A2177,'Hospitalisation Details'!$K$2:$K$2344,'Hospitalisation Details'!$S$2:$S$2344,0)</f>
        <v>R1011</v>
      </c>
    </row>
    <row r="2178" spans="1:14" ht="15.6" x14ac:dyDescent="0.3">
      <c r="A2178" s="8" t="s">
        <v>185</v>
      </c>
      <c r="B2178" s="7" t="str">
        <f>_xlfn.XLOOKUP(A2178,'Customer Names'!E2178:E4512,'Customer Names'!H2178:H4512)</f>
        <v>White</v>
      </c>
      <c r="C2178" s="7">
        <v>29.8</v>
      </c>
      <c r="D2178" s="7" t="str">
        <f>_xlfn.XLOOKUP(A2178,'Medical Examinations'!J2178:J4512,'Medical Examinations'!M2178:M4512)</f>
        <v>No</v>
      </c>
      <c r="E2178" s="7" t="str">
        <f>_xlfn.XLOOKUP(A2178,'Medical Examinations'!J2178:J4512,'Medical Examinations'!N2178:N4512)</f>
        <v>No</v>
      </c>
      <c r="F2178" s="7" t="str">
        <f>_xlfn.XLOOKUP(A2178,'Medical Examinations'!J2178:J4512,'Medical Examinations'!O2178:O4512)</f>
        <v>Yes</v>
      </c>
      <c r="G2178" s="7">
        <v>1</v>
      </c>
      <c r="H2178" s="7" t="str">
        <f>_xlfn.XLOOKUP(A2178,'Medical Examinations'!J2178:J4512,'Medical Examinations'!Q2178:Q4512)</f>
        <v>No</v>
      </c>
      <c r="I2178" s="7" t="str">
        <f>_xlfn.XLOOKUP(A2178,'Medical Examinations'!J2178:J4512,'Medical Examinations'!S2178:S4512)</f>
        <v>Over Weight</v>
      </c>
      <c r="J2178" s="7" t="str">
        <f>_xlfn.XLOOKUP(A2178,'Hospitalisation Details'!$K$2:$K$2344,'Hospitalisation Details'!$V$2:$V$2344,0)</f>
        <v>28-Jul-2003</v>
      </c>
      <c r="K2178" s="24">
        <f>_xlfn.XLOOKUP(A2178,'Hospitalisation Details'!$K$2:$K$2344,'Hospitalisation Details'!$P$2:$P$2344,0)</f>
        <v>1744.47</v>
      </c>
      <c r="L2178" s="24" t="str">
        <f>_xlfn.XLOOKUP(A2178,'Hospitalisation Details'!$K$2:$K$2344,'Hospitalisation Details'!$Q$2:$Q$2344,0)</f>
        <v>tier - 3</v>
      </c>
      <c r="M2178" s="5" t="str">
        <f>_xlfn.XLOOKUP(A2178,'Hospitalisation Details'!$K$2:$K$2344,'Hospitalisation Details'!$R$2:$R$2344,0)</f>
        <v>tier - 1</v>
      </c>
      <c r="N2178" s="5" t="str">
        <f>_xlfn.XLOOKUP(A2178,'Hospitalisation Details'!$K$2:$K$2344,'Hospitalisation Details'!$S$2:$S$2344,0)</f>
        <v>R1011</v>
      </c>
    </row>
    <row r="2179" spans="1:14" ht="15.6" x14ac:dyDescent="0.3">
      <c r="A2179" s="8" t="s">
        <v>184</v>
      </c>
      <c r="B2179" s="7" t="str">
        <f>_xlfn.XLOOKUP(A2179,'Customer Names'!E2179:E4513,'Customer Names'!H2179:H4513)</f>
        <v>Davenport</v>
      </c>
      <c r="C2179" s="7">
        <v>28.9</v>
      </c>
      <c r="D2179" s="7" t="str">
        <f>_xlfn.XLOOKUP(A2179,'Medical Examinations'!J2179:J4513,'Medical Examinations'!M2179:M4513)</f>
        <v>No</v>
      </c>
      <c r="E2179" s="7" t="str">
        <f>_xlfn.XLOOKUP(A2179,'Medical Examinations'!J2179:J4513,'Medical Examinations'!N2179:N4513)</f>
        <v>No</v>
      </c>
      <c r="F2179" s="7" t="str">
        <f>_xlfn.XLOOKUP(A2179,'Medical Examinations'!J2179:J4513,'Medical Examinations'!O2179:O4513)</f>
        <v>Yes</v>
      </c>
      <c r="G2179" s="7">
        <v>1</v>
      </c>
      <c r="H2179" s="7" t="str">
        <f>_xlfn.XLOOKUP(A2179,'Medical Examinations'!J2179:J4513,'Medical Examinations'!Q2179:Q4513)</f>
        <v>No</v>
      </c>
      <c r="I2179" s="7" t="str">
        <f>_xlfn.XLOOKUP(A2179,'Medical Examinations'!J2179:J4513,'Medical Examinations'!S2179:S4513)</f>
        <v>Over Weight</v>
      </c>
      <c r="J2179" s="7" t="str">
        <f>_xlfn.XLOOKUP(A2179,'Hospitalisation Details'!$K$2:$K$2344,'Hospitalisation Details'!$V$2:$V$2344,0)</f>
        <v>25-Jul-2003</v>
      </c>
      <c r="K2179" s="24">
        <f>_xlfn.XLOOKUP(A2179,'Hospitalisation Details'!$K$2:$K$2344,'Hospitalisation Details'!$P$2:$P$2344,0)</f>
        <v>1743.21</v>
      </c>
      <c r="L2179" s="24" t="str">
        <f>_xlfn.XLOOKUP(A2179,'Hospitalisation Details'!$K$2:$K$2344,'Hospitalisation Details'!$Q$2:$Q$2344,0)</f>
        <v>tier - 3</v>
      </c>
      <c r="M2179" s="5" t="str">
        <f>_xlfn.XLOOKUP(A2179,'Hospitalisation Details'!$K$2:$K$2344,'Hospitalisation Details'!$R$2:$R$2344,0)</f>
        <v>tier - 1</v>
      </c>
      <c r="N2179" s="5" t="str">
        <f>_xlfn.XLOOKUP(A2179,'Hospitalisation Details'!$K$2:$K$2344,'Hospitalisation Details'!$S$2:$S$2344,0)</f>
        <v>R1011</v>
      </c>
    </row>
    <row r="2180" spans="1:14" ht="15.6" x14ac:dyDescent="0.3">
      <c r="A2180" s="8" t="s">
        <v>183</v>
      </c>
      <c r="B2180" s="7" t="str">
        <f>_xlfn.XLOOKUP(A2180,'Customer Names'!E2180:E4514,'Customer Names'!H2180:H4514)</f>
        <v>Karmen</v>
      </c>
      <c r="C2180" s="7">
        <v>24.7</v>
      </c>
      <c r="D2180" s="7" t="str">
        <f>_xlfn.XLOOKUP(A2180,'Medical Examinations'!J2180:J4514,'Medical Examinations'!M2180:M4514)</f>
        <v>No</v>
      </c>
      <c r="E2180" s="7" t="str">
        <f>_xlfn.XLOOKUP(A2180,'Medical Examinations'!J2180:J4514,'Medical Examinations'!N2180:N4514)</f>
        <v>No</v>
      </c>
      <c r="F2180" s="7" t="str">
        <f>_xlfn.XLOOKUP(A2180,'Medical Examinations'!J2180:J4514,'Medical Examinations'!O2180:O4514)</f>
        <v>Yes</v>
      </c>
      <c r="G2180" s="7">
        <v>1</v>
      </c>
      <c r="H2180" s="7" t="str">
        <f>_xlfn.XLOOKUP(A2180,'Medical Examinations'!J2180:J4514,'Medical Examinations'!Q2180:Q4514)</f>
        <v>No</v>
      </c>
      <c r="I2180" s="7" t="str">
        <f>_xlfn.XLOOKUP(A2180,'Medical Examinations'!J2180:J4514,'Medical Examinations'!S2180:S4514)</f>
        <v>Normal Weight</v>
      </c>
      <c r="J2180" s="7" t="str">
        <f>_xlfn.XLOOKUP(A2180,'Hospitalisation Details'!$K$2:$K$2344,'Hospitalisation Details'!$V$2:$V$2344,0)</f>
        <v>14-Nov-2003</v>
      </c>
      <c r="K2180" s="24">
        <f>_xlfn.XLOOKUP(A2180,'Hospitalisation Details'!$K$2:$K$2344,'Hospitalisation Details'!$P$2:$P$2344,0)</f>
        <v>1737.38</v>
      </c>
      <c r="L2180" s="24" t="str">
        <f>_xlfn.XLOOKUP(A2180,'Hospitalisation Details'!$K$2:$K$2344,'Hospitalisation Details'!$Q$2:$Q$2344,0)</f>
        <v>tier - 3</v>
      </c>
      <c r="M2180" s="5" t="str">
        <f>_xlfn.XLOOKUP(A2180,'Hospitalisation Details'!$K$2:$K$2344,'Hospitalisation Details'!$R$2:$R$2344,0)</f>
        <v>tier - 2</v>
      </c>
      <c r="N2180" s="5" t="str">
        <f>_xlfn.XLOOKUP(A2180,'Hospitalisation Details'!$K$2:$K$2344,'Hospitalisation Details'!$S$2:$S$2344,0)</f>
        <v>R1011</v>
      </c>
    </row>
    <row r="2181" spans="1:14" ht="15.6" x14ac:dyDescent="0.3">
      <c r="A2181" s="8" t="s">
        <v>182</v>
      </c>
      <c r="B2181" s="7" t="str">
        <f>_xlfn.XLOOKUP(A2181,'Customer Names'!E2181:E4515,'Customer Names'!H2181:H4515)</f>
        <v>Miller</v>
      </c>
      <c r="C2181" s="7">
        <v>20.6</v>
      </c>
      <c r="D2181" s="7" t="str">
        <f>_xlfn.XLOOKUP(A2181,'Medical Examinations'!J2181:J4515,'Medical Examinations'!M2181:M4515)</f>
        <v>No</v>
      </c>
      <c r="E2181" s="7" t="str">
        <f>_xlfn.XLOOKUP(A2181,'Medical Examinations'!J2181:J4515,'Medical Examinations'!N2181:N4515)</f>
        <v>No</v>
      </c>
      <c r="F2181" s="7" t="str">
        <f>_xlfn.XLOOKUP(A2181,'Medical Examinations'!J2181:J4515,'Medical Examinations'!O2181:O4515)</f>
        <v>Yes</v>
      </c>
      <c r="G2181" s="7">
        <v>1</v>
      </c>
      <c r="H2181" s="7" t="str">
        <f>_xlfn.XLOOKUP(A2181,'Medical Examinations'!J2181:J4515,'Medical Examinations'!Q2181:Q4515)</f>
        <v>No</v>
      </c>
      <c r="I2181" s="7" t="str">
        <f>_xlfn.XLOOKUP(A2181,'Medical Examinations'!J2181:J4515,'Medical Examinations'!S2181:S4515)</f>
        <v>Normal Weight</v>
      </c>
      <c r="J2181" s="7" t="str">
        <f>_xlfn.XLOOKUP(A2181,'Hospitalisation Details'!$K$2:$K$2344,'Hospitalisation Details'!$V$2:$V$2344,0)</f>
        <v>9-Nov-2003</v>
      </c>
      <c r="K2181" s="24">
        <f>_xlfn.XLOOKUP(A2181,'Hospitalisation Details'!$K$2:$K$2344,'Hospitalisation Details'!$P$2:$P$2344,0)</f>
        <v>1731.68</v>
      </c>
      <c r="L2181" s="24" t="str">
        <f>_xlfn.XLOOKUP(A2181,'Hospitalisation Details'!$K$2:$K$2344,'Hospitalisation Details'!$Q$2:$Q$2344,0)</f>
        <v>tier - 3</v>
      </c>
      <c r="M2181" s="5" t="str">
        <f>_xlfn.XLOOKUP(A2181,'Hospitalisation Details'!$K$2:$K$2344,'Hospitalisation Details'!$R$2:$R$2344,0)</f>
        <v>tier - 2</v>
      </c>
      <c r="N2181" s="5" t="str">
        <f>_xlfn.XLOOKUP(A2181,'Hospitalisation Details'!$K$2:$K$2344,'Hospitalisation Details'!$S$2:$S$2344,0)</f>
        <v>R1011</v>
      </c>
    </row>
    <row r="2182" spans="1:14" ht="15.6" x14ac:dyDescent="0.3">
      <c r="A2182" s="8" t="s">
        <v>181</v>
      </c>
      <c r="B2182" s="7" t="str">
        <f>_xlfn.XLOOKUP(A2182,'Customer Names'!E2182:E4516,'Customer Names'!H2182:H4516)</f>
        <v>Lippmann</v>
      </c>
      <c r="C2182" s="7">
        <v>18.600000000000001</v>
      </c>
      <c r="D2182" s="7" t="str">
        <f>_xlfn.XLOOKUP(A2182,'Medical Examinations'!J2182:J4516,'Medical Examinations'!M2182:M4516)</f>
        <v>No</v>
      </c>
      <c r="E2182" s="7" t="str">
        <f>_xlfn.XLOOKUP(A2182,'Medical Examinations'!J2182:J4516,'Medical Examinations'!N2182:N4516)</f>
        <v>No</v>
      </c>
      <c r="F2182" s="7" t="str">
        <f>_xlfn.XLOOKUP(A2182,'Medical Examinations'!J2182:J4516,'Medical Examinations'!O2182:O4516)</f>
        <v>Yes</v>
      </c>
      <c r="G2182" s="7">
        <v>1</v>
      </c>
      <c r="H2182" s="7" t="str">
        <f>_xlfn.XLOOKUP(A2182,'Medical Examinations'!J2182:J4516,'Medical Examinations'!Q2182:Q4516)</f>
        <v>No</v>
      </c>
      <c r="I2182" s="7" t="str">
        <f>_xlfn.XLOOKUP(A2182,'Medical Examinations'!J2182:J4516,'Medical Examinations'!S2182:S4516)</f>
        <v>Normal Weight</v>
      </c>
      <c r="J2182" s="7" t="str">
        <f>_xlfn.XLOOKUP(A2182,'Hospitalisation Details'!$K$2:$K$2344,'Hospitalisation Details'!$V$2:$V$2344,0)</f>
        <v>1-Sep-2003</v>
      </c>
      <c r="K2182" s="24">
        <f>_xlfn.XLOOKUP(A2182,'Hospitalisation Details'!$K$2:$K$2344,'Hospitalisation Details'!$P$2:$P$2344,0)</f>
        <v>1728.9</v>
      </c>
      <c r="L2182" s="24" t="str">
        <f>_xlfn.XLOOKUP(A2182,'Hospitalisation Details'!$K$2:$K$2344,'Hospitalisation Details'!$Q$2:$Q$2344,0)</f>
        <v>tier - 3</v>
      </c>
      <c r="M2182" s="5" t="str">
        <f>_xlfn.XLOOKUP(A2182,'Hospitalisation Details'!$K$2:$K$2344,'Hospitalisation Details'!$R$2:$R$2344,0)</f>
        <v>tier - 2</v>
      </c>
      <c r="N2182" s="5" t="str">
        <f>_xlfn.XLOOKUP(A2182,'Hospitalisation Details'!$K$2:$K$2344,'Hospitalisation Details'!$S$2:$S$2344,0)</f>
        <v>R1011</v>
      </c>
    </row>
    <row r="2183" spans="1:14" ht="15.6" x14ac:dyDescent="0.3">
      <c r="A2183" s="8" t="s">
        <v>180</v>
      </c>
      <c r="B2183" s="7" t="str">
        <f>_xlfn.XLOOKUP(A2183,'Customer Names'!E2183:E4517,'Customer Names'!H2183:H4517)</f>
        <v>Klehm</v>
      </c>
      <c r="C2183" s="7">
        <v>17.8</v>
      </c>
      <c r="D2183" s="7" t="str">
        <f>_xlfn.XLOOKUP(A2183,'Medical Examinations'!J2183:J4517,'Medical Examinations'!M2183:M4517)</f>
        <v>No</v>
      </c>
      <c r="E2183" s="7" t="str">
        <f>_xlfn.XLOOKUP(A2183,'Medical Examinations'!J2183:J4517,'Medical Examinations'!N2183:N4517)</f>
        <v>No</v>
      </c>
      <c r="F2183" s="7" t="str">
        <f>_xlfn.XLOOKUP(A2183,'Medical Examinations'!J2183:J4517,'Medical Examinations'!O2183:O4517)</f>
        <v>Yes</v>
      </c>
      <c r="G2183" s="7">
        <v>1</v>
      </c>
      <c r="H2183" s="7" t="str">
        <f>_xlfn.XLOOKUP(A2183,'Medical Examinations'!J2183:J4517,'Medical Examinations'!Q2183:Q4517)</f>
        <v>No</v>
      </c>
      <c r="I2183" s="7" t="str">
        <f>_xlfn.XLOOKUP(A2183,'Medical Examinations'!J2183:J4517,'Medical Examinations'!S2183:S4517)</f>
        <v>Under Weight</v>
      </c>
      <c r="J2183" s="7" t="str">
        <f>_xlfn.XLOOKUP(A2183,'Hospitalisation Details'!$K$2:$K$2344,'Hospitalisation Details'!$V$2:$V$2344,0)</f>
        <v>21-Nov-2003</v>
      </c>
      <c r="K2183" s="24">
        <f>_xlfn.XLOOKUP(A2183,'Hospitalisation Details'!$K$2:$K$2344,'Hospitalisation Details'!$P$2:$P$2344,0)</f>
        <v>1727.79</v>
      </c>
      <c r="L2183" s="24" t="str">
        <f>_xlfn.XLOOKUP(A2183,'Hospitalisation Details'!$K$2:$K$2344,'Hospitalisation Details'!$Q$2:$Q$2344,0)</f>
        <v>tier - 3</v>
      </c>
      <c r="M2183" s="5" t="str">
        <f>_xlfn.XLOOKUP(A2183,'Hospitalisation Details'!$K$2:$K$2344,'Hospitalisation Details'!$R$2:$R$2344,0)</f>
        <v>tier - 3</v>
      </c>
      <c r="N2183" s="5" t="str">
        <f>_xlfn.XLOOKUP(A2183,'Hospitalisation Details'!$K$2:$K$2344,'Hospitalisation Details'!$S$2:$S$2344,0)</f>
        <v>R1011</v>
      </c>
    </row>
    <row r="2184" spans="1:14" ht="15.6" x14ac:dyDescent="0.3">
      <c r="A2184" s="8" t="s">
        <v>179</v>
      </c>
      <c r="B2184" s="7" t="str">
        <f>_xlfn.XLOOKUP(A2184,'Customer Names'!E2184:E4518,'Customer Names'!H2184:H4518)</f>
        <v>Murphy</v>
      </c>
      <c r="C2184" s="7">
        <v>35.200000000000003</v>
      </c>
      <c r="D2184" s="7" t="str">
        <f>_xlfn.XLOOKUP(A2184,'Medical Examinations'!J2184:J4518,'Medical Examinations'!M2184:M4518)</f>
        <v>No</v>
      </c>
      <c r="E2184" s="7" t="str">
        <f>_xlfn.XLOOKUP(A2184,'Medical Examinations'!J2184:J4518,'Medical Examinations'!N2184:N4518)</f>
        <v>yes</v>
      </c>
      <c r="F2184" s="7" t="str">
        <f>_xlfn.XLOOKUP(A2184,'Medical Examinations'!J2184:J4518,'Medical Examinations'!O2184:O4518)</f>
        <v>No</v>
      </c>
      <c r="G2184" s="7">
        <v>1</v>
      </c>
      <c r="H2184" s="7" t="str">
        <f>_xlfn.XLOOKUP(A2184,'Medical Examinations'!J2184:J4518,'Medical Examinations'!Q2184:Q4518)</f>
        <v>No</v>
      </c>
      <c r="I2184" s="7" t="str">
        <f>_xlfn.XLOOKUP(A2184,'Medical Examinations'!J2184:J4518,'Medical Examinations'!S2184:S4518)</f>
        <v>Obesity</v>
      </c>
      <c r="J2184" s="7" t="str">
        <f>_xlfn.XLOOKUP(A2184,'Hospitalisation Details'!$K$2:$K$2344,'Hospitalisation Details'!$V$2:$V$2344,0)</f>
        <v>9-Sep-2004</v>
      </c>
      <c r="K2184" s="24">
        <f>_xlfn.XLOOKUP(A2184,'Hospitalisation Details'!$K$2:$K$2344,'Hospitalisation Details'!$P$2:$P$2344,0)</f>
        <v>1727.54</v>
      </c>
      <c r="L2184" s="24" t="str">
        <f>_xlfn.XLOOKUP(A2184,'Hospitalisation Details'!$K$2:$K$2344,'Hospitalisation Details'!$Q$2:$Q$2344,0)</f>
        <v>tier - 3</v>
      </c>
      <c r="M2184" s="5" t="str">
        <f>_xlfn.XLOOKUP(A2184,'Hospitalisation Details'!$K$2:$K$2344,'Hospitalisation Details'!$R$2:$R$2344,0)</f>
        <v>tier - 1</v>
      </c>
      <c r="N2184" s="5" t="str">
        <f>_xlfn.XLOOKUP(A2184,'Hospitalisation Details'!$K$2:$K$2344,'Hospitalisation Details'!$S$2:$S$2344,0)</f>
        <v>R1013</v>
      </c>
    </row>
    <row r="2185" spans="1:14" ht="15.6" x14ac:dyDescent="0.3">
      <c r="A2185" s="8" t="s">
        <v>178</v>
      </c>
      <c r="B2185" s="7" t="str">
        <f>_xlfn.XLOOKUP(A2185,'Customer Names'!E2185:E4519,'Customer Names'!H2185:H4519)</f>
        <v>Desisa</v>
      </c>
      <c r="C2185" s="7">
        <v>33.770000000000003</v>
      </c>
      <c r="D2185" s="7" t="str">
        <f>_xlfn.XLOOKUP(A2185,'Medical Examinations'!J2185:J4519,'Medical Examinations'!M2185:M4519)</f>
        <v>No</v>
      </c>
      <c r="E2185" s="7" t="str">
        <f>_xlfn.XLOOKUP(A2185,'Medical Examinations'!J2185:J4519,'Medical Examinations'!N2185:N4519)</f>
        <v>yes</v>
      </c>
      <c r="F2185" s="7" t="str">
        <f>_xlfn.XLOOKUP(A2185,'Medical Examinations'!J2185:J4519,'Medical Examinations'!O2185:O4519)</f>
        <v>No</v>
      </c>
      <c r="G2185" s="7">
        <v>1</v>
      </c>
      <c r="H2185" s="7" t="str">
        <f>_xlfn.XLOOKUP(A2185,'Medical Examinations'!J2185:J4519,'Medical Examinations'!Q2185:Q4519)</f>
        <v>No</v>
      </c>
      <c r="I2185" s="7" t="str">
        <f>_xlfn.XLOOKUP(A2185,'Medical Examinations'!J2185:J4519,'Medical Examinations'!S2185:S4519)</f>
        <v>Obesity</v>
      </c>
      <c r="J2185" s="7" t="str">
        <f>_xlfn.XLOOKUP(A2185,'Hospitalisation Details'!$K$2:$K$2344,'Hospitalisation Details'!$V$2:$V$2344,0)</f>
        <v>21-Oct-2004</v>
      </c>
      <c r="K2185" s="24">
        <f>_xlfn.XLOOKUP(A2185,'Hospitalisation Details'!$K$2:$K$2344,'Hospitalisation Details'!$P$2:$P$2344,0)</f>
        <v>1725.55</v>
      </c>
      <c r="L2185" s="24" t="str">
        <f>_xlfn.XLOOKUP(A2185,'Hospitalisation Details'!$K$2:$K$2344,'Hospitalisation Details'!$Q$2:$Q$2344,0)</f>
        <v>tier - 3</v>
      </c>
      <c r="M2185" s="5" t="str">
        <f>_xlfn.XLOOKUP(A2185,'Hospitalisation Details'!$K$2:$K$2344,'Hospitalisation Details'!$R$2:$R$2344,0)</f>
        <v>tier - 2</v>
      </c>
      <c r="N2185" s="5" t="str">
        <f>_xlfn.XLOOKUP(A2185,'Hospitalisation Details'!$K$2:$K$2344,'Hospitalisation Details'!$S$2:$S$2344,0)</f>
        <v>R1013</v>
      </c>
    </row>
    <row r="2186" spans="1:14" ht="15.6" x14ac:dyDescent="0.3">
      <c r="A2186" s="8" t="s">
        <v>177</v>
      </c>
      <c r="B2186" s="7" t="str">
        <f>_xlfn.XLOOKUP(A2186,'Customer Names'!E2186:E4520,'Customer Names'!H2186:H4520)</f>
        <v>Brooks</v>
      </c>
      <c r="C2186" s="7">
        <v>30.03</v>
      </c>
      <c r="D2186" s="7" t="str">
        <f>_xlfn.XLOOKUP(A2186,'Medical Examinations'!J2186:J4520,'Medical Examinations'!M2186:M4520)</f>
        <v>No</v>
      </c>
      <c r="E2186" s="7" t="str">
        <f>_xlfn.XLOOKUP(A2186,'Medical Examinations'!J2186:J4520,'Medical Examinations'!N2186:N4520)</f>
        <v>yes</v>
      </c>
      <c r="F2186" s="7" t="str">
        <f>_xlfn.XLOOKUP(A2186,'Medical Examinations'!J2186:J4520,'Medical Examinations'!O2186:O4520)</f>
        <v>No</v>
      </c>
      <c r="G2186" s="7">
        <v>1</v>
      </c>
      <c r="H2186" s="7" t="str">
        <f>_xlfn.XLOOKUP(A2186,'Medical Examinations'!J2186:J4520,'Medical Examinations'!Q2186:Q4520)</f>
        <v>No</v>
      </c>
      <c r="I2186" s="7" t="str">
        <f>_xlfn.XLOOKUP(A2186,'Medical Examinations'!J2186:J4520,'Medical Examinations'!S2186:S4520)</f>
        <v>Obesity</v>
      </c>
      <c r="J2186" s="7" t="str">
        <f>_xlfn.XLOOKUP(A2186,'Hospitalisation Details'!$K$2:$K$2344,'Hospitalisation Details'!$V$2:$V$2344,0)</f>
        <v>11-Sep-2004</v>
      </c>
      <c r="K2186" s="24">
        <f>_xlfn.XLOOKUP(A2186,'Hospitalisation Details'!$K$2:$K$2344,'Hospitalisation Details'!$P$2:$P$2344,0)</f>
        <v>1720.35</v>
      </c>
      <c r="L2186" s="24" t="str">
        <f>_xlfn.XLOOKUP(A2186,'Hospitalisation Details'!$K$2:$K$2344,'Hospitalisation Details'!$Q$2:$Q$2344,0)</f>
        <v>tier - 3</v>
      </c>
      <c r="M2186" s="5" t="str">
        <f>_xlfn.XLOOKUP(A2186,'Hospitalisation Details'!$K$2:$K$2344,'Hospitalisation Details'!$R$2:$R$2344,0)</f>
        <v>tier - 3</v>
      </c>
      <c r="N2186" s="5" t="str">
        <f>_xlfn.XLOOKUP(A2186,'Hospitalisation Details'!$K$2:$K$2344,'Hospitalisation Details'!$S$2:$S$2344,0)</f>
        <v>R1013</v>
      </c>
    </row>
    <row r="2187" spans="1:14" ht="15.6" x14ac:dyDescent="0.3">
      <c r="A2187" s="8" t="s">
        <v>176</v>
      </c>
      <c r="B2187" s="7" t="str">
        <f>_xlfn.XLOOKUP(A2187,'Customer Names'!E2187:E4521,'Customer Names'!H2187:H4521)</f>
        <v>Stone</v>
      </c>
      <c r="C2187" s="7">
        <v>29.37</v>
      </c>
      <c r="D2187" s="7" t="str">
        <f>_xlfn.XLOOKUP(A2187,'Medical Examinations'!J2187:J4521,'Medical Examinations'!M2187:M4521)</f>
        <v>No</v>
      </c>
      <c r="E2187" s="7" t="str">
        <f>_xlfn.XLOOKUP(A2187,'Medical Examinations'!J2187:J4521,'Medical Examinations'!N2187:N4521)</f>
        <v>yes</v>
      </c>
      <c r="F2187" s="7" t="str">
        <f>_xlfn.XLOOKUP(A2187,'Medical Examinations'!J2187:J4521,'Medical Examinations'!O2187:O4521)</f>
        <v>No</v>
      </c>
      <c r="G2187" s="7">
        <v>1</v>
      </c>
      <c r="H2187" s="7" t="str">
        <f>_xlfn.XLOOKUP(A2187,'Medical Examinations'!J2187:J4521,'Medical Examinations'!Q2187:Q4521)</f>
        <v>No</v>
      </c>
      <c r="I2187" s="7" t="str">
        <f>_xlfn.XLOOKUP(A2187,'Medical Examinations'!J2187:J4521,'Medical Examinations'!S2187:S4521)</f>
        <v>Over Weight</v>
      </c>
      <c r="J2187" s="7" t="str">
        <f>_xlfn.XLOOKUP(A2187,'Hospitalisation Details'!$K$2:$K$2344,'Hospitalisation Details'!$V$2:$V$2344,0)</f>
        <v>10-Jun-2004</v>
      </c>
      <c r="K2187" s="24">
        <f>_xlfn.XLOOKUP(A2187,'Hospitalisation Details'!$K$2:$K$2344,'Hospitalisation Details'!$P$2:$P$2344,0)</f>
        <v>1719.44</v>
      </c>
      <c r="L2187" s="24" t="str">
        <f>_xlfn.XLOOKUP(A2187,'Hospitalisation Details'!$K$2:$K$2344,'Hospitalisation Details'!$Q$2:$Q$2344,0)</f>
        <v>tier - 3</v>
      </c>
      <c r="M2187" s="5" t="str">
        <f>_xlfn.XLOOKUP(A2187,'Hospitalisation Details'!$K$2:$K$2344,'Hospitalisation Details'!$R$2:$R$2344,0)</f>
        <v>tier - 3</v>
      </c>
      <c r="N2187" s="5" t="str">
        <f>_xlfn.XLOOKUP(A2187,'Hospitalisation Details'!$K$2:$K$2344,'Hospitalisation Details'!$S$2:$S$2344,0)</f>
        <v>R1013</v>
      </c>
    </row>
    <row r="2188" spans="1:14" ht="15.6" x14ac:dyDescent="0.3">
      <c r="A2188" s="8" t="s">
        <v>175</v>
      </c>
      <c r="B2188" s="7" t="str">
        <f>_xlfn.XLOOKUP(A2188,'Customer Names'!E2188:E4522,'Customer Names'!H2188:H4522)</f>
        <v>Weispfennig</v>
      </c>
      <c r="C2188" s="7">
        <v>28.5</v>
      </c>
      <c r="D2188" s="7" t="str">
        <f>_xlfn.XLOOKUP(A2188,'Medical Examinations'!J2188:J4522,'Medical Examinations'!M2188:M4522)</f>
        <v>No</v>
      </c>
      <c r="E2188" s="7" t="str">
        <f>_xlfn.XLOOKUP(A2188,'Medical Examinations'!J2188:J4522,'Medical Examinations'!N2188:N4522)</f>
        <v>yes</v>
      </c>
      <c r="F2188" s="7" t="str">
        <f>_xlfn.XLOOKUP(A2188,'Medical Examinations'!J2188:J4522,'Medical Examinations'!O2188:O4522)</f>
        <v>No</v>
      </c>
      <c r="G2188" s="7">
        <v>1</v>
      </c>
      <c r="H2188" s="7" t="str">
        <f>_xlfn.XLOOKUP(A2188,'Medical Examinations'!J2188:J4522,'Medical Examinations'!Q2188:Q4522)</f>
        <v>No</v>
      </c>
      <c r="I2188" s="7" t="str">
        <f>_xlfn.XLOOKUP(A2188,'Medical Examinations'!J2188:J4522,'Medical Examinations'!S2188:S4522)</f>
        <v>Over Weight</v>
      </c>
      <c r="J2188" s="7" t="str">
        <f>_xlfn.XLOOKUP(A2188,'Hospitalisation Details'!$K$2:$K$2344,'Hospitalisation Details'!$V$2:$V$2344,0)</f>
        <v>21-Sep-2004</v>
      </c>
      <c r="K2188" s="24">
        <f>_xlfn.XLOOKUP(A2188,'Hospitalisation Details'!$K$2:$K$2344,'Hospitalisation Details'!$P$2:$P$2344,0)</f>
        <v>1712.23</v>
      </c>
      <c r="L2188" s="24" t="str">
        <f>_xlfn.XLOOKUP(A2188,'Hospitalisation Details'!$K$2:$K$2344,'Hospitalisation Details'!$Q$2:$Q$2344,0)</f>
        <v>tier - 3</v>
      </c>
      <c r="M2188" s="5" t="str">
        <f>_xlfn.XLOOKUP(A2188,'Hospitalisation Details'!$K$2:$K$2344,'Hospitalisation Details'!$R$2:$R$2344,0)</f>
        <v>tier - 1</v>
      </c>
      <c r="N2188" s="5" t="str">
        <f>_xlfn.XLOOKUP(A2188,'Hospitalisation Details'!$K$2:$K$2344,'Hospitalisation Details'!$S$2:$S$2344,0)</f>
        <v>R1016</v>
      </c>
    </row>
    <row r="2189" spans="1:14" ht="15.6" x14ac:dyDescent="0.3">
      <c r="A2189" s="8" t="s">
        <v>174</v>
      </c>
      <c r="B2189" s="7" t="str">
        <f>_xlfn.XLOOKUP(A2189,'Customer Names'!E2189:E4523,'Customer Names'!H2189:H4523)</f>
        <v>Sorrell</v>
      </c>
      <c r="C2189" s="7">
        <v>23.32</v>
      </c>
      <c r="D2189" s="7" t="str">
        <f>_xlfn.XLOOKUP(A2189,'Medical Examinations'!J2189:J4523,'Medical Examinations'!M2189:M4523)</f>
        <v>No</v>
      </c>
      <c r="E2189" s="7" t="str">
        <f>_xlfn.XLOOKUP(A2189,'Medical Examinations'!J2189:J4523,'Medical Examinations'!N2189:N4523)</f>
        <v>yes</v>
      </c>
      <c r="F2189" s="7" t="str">
        <f>_xlfn.XLOOKUP(A2189,'Medical Examinations'!J2189:J4523,'Medical Examinations'!O2189:O4523)</f>
        <v>No</v>
      </c>
      <c r="G2189" s="7">
        <v>1</v>
      </c>
      <c r="H2189" s="7" t="str">
        <f>_xlfn.XLOOKUP(A2189,'Medical Examinations'!J2189:J4523,'Medical Examinations'!Q2189:Q4523)</f>
        <v>No</v>
      </c>
      <c r="I2189" s="7" t="str">
        <f>_xlfn.XLOOKUP(A2189,'Medical Examinations'!J2189:J4523,'Medical Examinations'!S2189:S4523)</f>
        <v>Normal Weight</v>
      </c>
      <c r="J2189" s="7" t="str">
        <f>_xlfn.XLOOKUP(A2189,'Hospitalisation Details'!$K$2:$K$2344,'Hospitalisation Details'!$V$2:$V$2344,0)</f>
        <v>19-Sep-2004</v>
      </c>
      <c r="K2189" s="24">
        <f>_xlfn.XLOOKUP(A2189,'Hospitalisation Details'!$K$2:$K$2344,'Hospitalisation Details'!$P$2:$P$2344,0)</f>
        <v>1711.03</v>
      </c>
      <c r="L2189" s="24" t="str">
        <f>_xlfn.XLOOKUP(A2189,'Hospitalisation Details'!$K$2:$K$2344,'Hospitalisation Details'!$Q$2:$Q$2344,0)</f>
        <v>tier - 3</v>
      </c>
      <c r="M2189" s="5" t="str">
        <f>_xlfn.XLOOKUP(A2189,'Hospitalisation Details'!$K$2:$K$2344,'Hospitalisation Details'!$R$2:$R$2344,0)</f>
        <v>tier - 3</v>
      </c>
      <c r="N2189" s="5" t="str">
        <f>_xlfn.XLOOKUP(A2189,'Hospitalisation Details'!$K$2:$K$2344,'Hospitalisation Details'!$S$2:$S$2344,0)</f>
        <v>R1013</v>
      </c>
    </row>
    <row r="2190" spans="1:14" ht="15.6" x14ac:dyDescent="0.3">
      <c r="A2190" s="8" t="s">
        <v>173</v>
      </c>
      <c r="B2190" s="7" t="str">
        <f>_xlfn.XLOOKUP(A2190,'Customer Names'!E2190:E4524,'Customer Names'!H2190:H4524)</f>
        <v>Morris</v>
      </c>
      <c r="C2190" s="7">
        <v>26.125</v>
      </c>
      <c r="D2190" s="7" t="str">
        <f>_xlfn.XLOOKUP(A2190,'Medical Examinations'!J2190:J4524,'Medical Examinations'!M2190:M4524)</f>
        <v>No</v>
      </c>
      <c r="E2190" s="7" t="str">
        <f>_xlfn.XLOOKUP(A2190,'Medical Examinations'!J2190:J4524,'Medical Examinations'!N2190:N4524)</f>
        <v>yes</v>
      </c>
      <c r="F2190" s="7" t="str">
        <f>_xlfn.XLOOKUP(A2190,'Medical Examinations'!J2190:J4524,'Medical Examinations'!O2190:O4524)</f>
        <v>No</v>
      </c>
      <c r="G2190" s="7">
        <v>1</v>
      </c>
      <c r="H2190" s="7" t="str">
        <f>_xlfn.XLOOKUP(A2190,'Medical Examinations'!J2190:J4524,'Medical Examinations'!Q2190:Q4524)</f>
        <v>No</v>
      </c>
      <c r="I2190" s="7" t="str">
        <f>_xlfn.XLOOKUP(A2190,'Medical Examinations'!J2190:J4524,'Medical Examinations'!S2190:S4524)</f>
        <v>Over Weight</v>
      </c>
      <c r="J2190" s="7" t="str">
        <f>_xlfn.XLOOKUP(A2190,'Hospitalisation Details'!$K$2:$K$2344,'Hospitalisation Details'!$V$2:$V$2344,0)</f>
        <v>12-Dec-2004</v>
      </c>
      <c r="K2190" s="24">
        <f>_xlfn.XLOOKUP(A2190,'Hospitalisation Details'!$K$2:$K$2344,'Hospitalisation Details'!$P$2:$P$2344,0)</f>
        <v>1708.93</v>
      </c>
      <c r="L2190" s="24" t="str">
        <f>_xlfn.XLOOKUP(A2190,'Hospitalisation Details'!$K$2:$K$2344,'Hospitalisation Details'!$Q$2:$Q$2344,0)</f>
        <v>tier - 3</v>
      </c>
      <c r="M2190" s="5" t="str">
        <f>_xlfn.XLOOKUP(A2190,'Hospitalisation Details'!$K$2:$K$2344,'Hospitalisation Details'!$R$2:$R$2344,0)</f>
        <v>tier - 1</v>
      </c>
      <c r="N2190" s="5" t="str">
        <f>_xlfn.XLOOKUP(A2190,'Hospitalisation Details'!$K$2:$K$2344,'Hospitalisation Details'!$S$2:$S$2344,0)</f>
        <v>R1019</v>
      </c>
    </row>
    <row r="2191" spans="1:14" ht="15.6" x14ac:dyDescent="0.3">
      <c r="A2191" s="8" t="s">
        <v>172</v>
      </c>
      <c r="B2191" s="7" t="str">
        <f>_xlfn.XLOOKUP(A2191,'Customer Names'!E2191:E4525,'Customer Names'!H2191:H4525)</f>
        <v>Marek</v>
      </c>
      <c r="C2191" s="7">
        <v>25.46</v>
      </c>
      <c r="D2191" s="7" t="str">
        <f>_xlfn.XLOOKUP(A2191,'Medical Examinations'!J2191:J4525,'Medical Examinations'!M2191:M4525)</f>
        <v>No</v>
      </c>
      <c r="E2191" s="7" t="str">
        <f>_xlfn.XLOOKUP(A2191,'Medical Examinations'!J2191:J4525,'Medical Examinations'!N2191:N4525)</f>
        <v>yes</v>
      </c>
      <c r="F2191" s="7" t="str">
        <f>_xlfn.XLOOKUP(A2191,'Medical Examinations'!J2191:J4525,'Medical Examinations'!O2191:O4525)</f>
        <v>No</v>
      </c>
      <c r="G2191" s="7">
        <v>1</v>
      </c>
      <c r="H2191" s="7" t="str">
        <f>_xlfn.XLOOKUP(A2191,'Medical Examinations'!J2191:J4525,'Medical Examinations'!Q2191:Q4525)</f>
        <v>No</v>
      </c>
      <c r="I2191" s="7" t="str">
        <f>_xlfn.XLOOKUP(A2191,'Medical Examinations'!J2191:J4525,'Medical Examinations'!S2191:S4525)</f>
        <v>Over Weight</v>
      </c>
      <c r="J2191" s="7" t="str">
        <f>_xlfn.XLOOKUP(A2191,'Hospitalisation Details'!$K$2:$K$2344,'Hospitalisation Details'!$V$2:$V$2344,0)</f>
        <v>17-Oct-2004</v>
      </c>
      <c r="K2191" s="24">
        <f>_xlfn.XLOOKUP(A2191,'Hospitalisation Details'!$K$2:$K$2344,'Hospitalisation Details'!$P$2:$P$2344,0)</f>
        <v>1708</v>
      </c>
      <c r="L2191" s="24" t="str">
        <f>_xlfn.XLOOKUP(A2191,'Hospitalisation Details'!$K$2:$K$2344,'Hospitalisation Details'!$Q$2:$Q$2344,0)</f>
        <v>tier - 3</v>
      </c>
      <c r="M2191" s="5" t="str">
        <f>_xlfn.XLOOKUP(A2191,'Hospitalisation Details'!$K$2:$K$2344,'Hospitalisation Details'!$R$2:$R$2344,0)</f>
        <v>tier - 2</v>
      </c>
      <c r="N2191" s="5" t="str">
        <f>_xlfn.XLOOKUP(A2191,'Hospitalisation Details'!$K$2:$K$2344,'Hospitalisation Details'!$S$2:$S$2344,0)</f>
        <v>R1016</v>
      </c>
    </row>
    <row r="2192" spans="1:14" ht="15.6" x14ac:dyDescent="0.3">
      <c r="A2192" s="8" t="s">
        <v>171</v>
      </c>
      <c r="B2192" s="7" t="str">
        <f>_xlfn.XLOOKUP(A2192,'Customer Names'!E2192:E4526,'Customer Names'!H2192:H4526)</f>
        <v>Armstrong</v>
      </c>
      <c r="C2192" s="7">
        <v>23.75</v>
      </c>
      <c r="D2192" s="7" t="str">
        <f>_xlfn.XLOOKUP(A2192,'Medical Examinations'!J2192:J4526,'Medical Examinations'!M2192:M4526)</f>
        <v>No</v>
      </c>
      <c r="E2192" s="7" t="str">
        <f>_xlfn.XLOOKUP(A2192,'Medical Examinations'!J2192:J4526,'Medical Examinations'!N2192:N4526)</f>
        <v>yes</v>
      </c>
      <c r="F2192" s="7" t="str">
        <f>_xlfn.XLOOKUP(A2192,'Medical Examinations'!J2192:J4526,'Medical Examinations'!O2192:O4526)</f>
        <v>No</v>
      </c>
      <c r="G2192" s="7">
        <v>1</v>
      </c>
      <c r="H2192" s="7" t="str">
        <f>_xlfn.XLOOKUP(A2192,'Medical Examinations'!J2192:J4526,'Medical Examinations'!Q2192:Q4526)</f>
        <v>No</v>
      </c>
      <c r="I2192" s="7" t="str">
        <f>_xlfn.XLOOKUP(A2192,'Medical Examinations'!J2192:J4526,'Medical Examinations'!S2192:S4526)</f>
        <v>Normal Weight</v>
      </c>
      <c r="J2192" s="7" t="str">
        <f>_xlfn.XLOOKUP(A2192,'Hospitalisation Details'!$K$2:$K$2344,'Hospitalisation Details'!$V$2:$V$2344,0)</f>
        <v>6-Dec-2004</v>
      </c>
      <c r="K2192" s="24">
        <f>_xlfn.XLOOKUP(A2192,'Hospitalisation Details'!$K$2:$K$2344,'Hospitalisation Details'!$P$2:$P$2344,0)</f>
        <v>1705.62</v>
      </c>
      <c r="L2192" s="24" t="str">
        <f>_xlfn.XLOOKUP(A2192,'Hospitalisation Details'!$K$2:$K$2344,'Hospitalisation Details'!$Q$2:$Q$2344,0)</f>
        <v>tier - 2</v>
      </c>
      <c r="M2192" s="5" t="str">
        <f>_xlfn.XLOOKUP(A2192,'Hospitalisation Details'!$K$2:$K$2344,'Hospitalisation Details'!$R$2:$R$2344,0)</f>
        <v>tier - 2</v>
      </c>
      <c r="N2192" s="5" t="str">
        <f>_xlfn.XLOOKUP(A2192,'Hospitalisation Details'!$K$2:$K$2344,'Hospitalisation Details'!$S$2:$S$2344,0)</f>
        <v>R1015</v>
      </c>
    </row>
    <row r="2193" spans="1:14" ht="15.6" x14ac:dyDescent="0.3">
      <c r="A2193" s="8" t="s">
        <v>169</v>
      </c>
      <c r="B2193" s="7" t="str">
        <f>_xlfn.XLOOKUP(A2193,'Customer Names'!E2193:E4527,'Customer Names'!H2193:H4527)</f>
        <v>Werner</v>
      </c>
      <c r="C2193" s="7">
        <v>23.085000000000001</v>
      </c>
      <c r="D2193" s="7" t="str">
        <f>_xlfn.XLOOKUP(A2193,'Medical Examinations'!J2193:J4527,'Medical Examinations'!M2193:M4527)</f>
        <v>No</v>
      </c>
      <c r="E2193" s="7" t="str">
        <f>_xlfn.XLOOKUP(A2193,'Medical Examinations'!J2193:J4527,'Medical Examinations'!N2193:N4527)</f>
        <v>yes</v>
      </c>
      <c r="F2193" s="7" t="str">
        <f>_xlfn.XLOOKUP(A2193,'Medical Examinations'!J2193:J4527,'Medical Examinations'!O2193:O4527)</f>
        <v>No</v>
      </c>
      <c r="G2193" s="7">
        <v>1</v>
      </c>
      <c r="H2193" s="7" t="str">
        <f>_xlfn.XLOOKUP(A2193,'Medical Examinations'!J2193:J4527,'Medical Examinations'!Q2193:Q4527)</f>
        <v>No</v>
      </c>
      <c r="I2193" s="7" t="str">
        <f>_xlfn.XLOOKUP(A2193,'Medical Examinations'!J2193:J4527,'Medical Examinations'!S2193:S4527)</f>
        <v>Normal Weight</v>
      </c>
      <c r="J2193" s="7" t="str">
        <f>_xlfn.XLOOKUP(A2193,'Hospitalisation Details'!$K$2:$K$2344,'Hospitalisation Details'!$V$2:$V$2344,0)</f>
        <v>14-Dec-2004</v>
      </c>
      <c r="K2193" s="24">
        <f>_xlfn.XLOOKUP(A2193,'Hospitalisation Details'!$K$2:$K$2344,'Hospitalisation Details'!$P$2:$P$2344,0)</f>
        <v>1704.7</v>
      </c>
      <c r="L2193" s="24" t="str">
        <f>_xlfn.XLOOKUP(A2193,'Hospitalisation Details'!$K$2:$K$2344,'Hospitalisation Details'!$Q$2:$Q$2344,0)</f>
        <v>tier - 2</v>
      </c>
      <c r="M2193" s="5" t="str">
        <f>_xlfn.XLOOKUP(A2193,'Hospitalisation Details'!$K$2:$K$2344,'Hospitalisation Details'!$R$2:$R$2344,0)</f>
        <v>tier - 3</v>
      </c>
      <c r="N2193" s="5" t="str">
        <f>_xlfn.XLOOKUP(A2193,'Hospitalisation Details'!$K$2:$K$2344,'Hospitalisation Details'!$S$2:$S$2344,0)</f>
        <v>R1018</v>
      </c>
    </row>
    <row r="2194" spans="1:14" ht="15.6" x14ac:dyDescent="0.3">
      <c r="A2194" s="8" t="s">
        <v>167</v>
      </c>
      <c r="B2194" s="7" t="str">
        <f>_xlfn.XLOOKUP(A2194,'Customer Names'!E2194:E4528,'Customer Names'!H2194:H4528)</f>
        <v>Gries</v>
      </c>
      <c r="C2194" s="7">
        <v>22.99</v>
      </c>
      <c r="D2194" s="7" t="str">
        <f>_xlfn.XLOOKUP(A2194,'Medical Examinations'!J2194:J4528,'Medical Examinations'!M2194:M4528)</f>
        <v>No</v>
      </c>
      <c r="E2194" s="7" t="str">
        <f>_xlfn.XLOOKUP(A2194,'Medical Examinations'!J2194:J4528,'Medical Examinations'!N2194:N4528)</f>
        <v>yes</v>
      </c>
      <c r="F2194" s="7" t="str">
        <f>_xlfn.XLOOKUP(A2194,'Medical Examinations'!J2194:J4528,'Medical Examinations'!O2194:O4528)</f>
        <v>No</v>
      </c>
      <c r="G2194" s="7">
        <v>1</v>
      </c>
      <c r="H2194" s="7" t="str">
        <f>_xlfn.XLOOKUP(A2194,'Medical Examinations'!J2194:J4528,'Medical Examinations'!Q2194:Q4528)</f>
        <v>No</v>
      </c>
      <c r="I2194" s="7" t="str">
        <f>_xlfn.XLOOKUP(A2194,'Medical Examinations'!J2194:J4528,'Medical Examinations'!S2194:S4528)</f>
        <v>Normal Weight</v>
      </c>
      <c r="J2194" s="7" t="str">
        <f>_xlfn.XLOOKUP(A2194,'Hospitalisation Details'!$K$2:$K$2344,'Hospitalisation Details'!$V$2:$V$2344,0)</f>
        <v>7-Nov-2004</v>
      </c>
      <c r="K2194" s="24">
        <f>_xlfn.XLOOKUP(A2194,'Hospitalisation Details'!$K$2:$K$2344,'Hospitalisation Details'!$P$2:$P$2344,0)</f>
        <v>1704.57</v>
      </c>
      <c r="L2194" s="24" t="str">
        <f>_xlfn.XLOOKUP(A2194,'Hospitalisation Details'!$K$2:$K$2344,'Hospitalisation Details'!$Q$2:$Q$2344,0)</f>
        <v>tier - 2</v>
      </c>
      <c r="M2194" s="5" t="str">
        <f>_xlfn.XLOOKUP(A2194,'Hospitalisation Details'!$K$2:$K$2344,'Hospitalisation Details'!$R$2:$R$2344,0)</f>
        <v>tier - 1</v>
      </c>
      <c r="N2194" s="5" t="str">
        <f>_xlfn.XLOOKUP(A2194,'Hospitalisation Details'!$K$2:$K$2344,'Hospitalisation Details'!$S$2:$S$2344,0)</f>
        <v>R1016</v>
      </c>
    </row>
    <row r="2195" spans="1:14" ht="15.6" x14ac:dyDescent="0.3">
      <c r="A2195" s="8" t="s">
        <v>165</v>
      </c>
      <c r="B2195" s="7" t="str">
        <f>_xlfn.XLOOKUP(A2195,'Customer Names'!E2195:E4529,'Customer Names'!H2195:H4529)</f>
        <v>Mills</v>
      </c>
      <c r="C2195" s="7">
        <v>21.47</v>
      </c>
      <c r="D2195" s="7" t="str">
        <f>_xlfn.XLOOKUP(A2195,'Medical Examinations'!J2195:J4529,'Medical Examinations'!M2195:M4529)</f>
        <v>No</v>
      </c>
      <c r="E2195" s="7" t="str">
        <f>_xlfn.XLOOKUP(A2195,'Medical Examinations'!J2195:J4529,'Medical Examinations'!N2195:N4529)</f>
        <v>yes</v>
      </c>
      <c r="F2195" s="7" t="str">
        <f>_xlfn.XLOOKUP(A2195,'Medical Examinations'!J2195:J4529,'Medical Examinations'!O2195:O4529)</f>
        <v>No</v>
      </c>
      <c r="G2195" s="7">
        <v>1</v>
      </c>
      <c r="H2195" s="7" t="str">
        <f>_xlfn.XLOOKUP(A2195,'Medical Examinations'!J2195:J4529,'Medical Examinations'!Q2195:Q4529)</f>
        <v>No</v>
      </c>
      <c r="I2195" s="7" t="str">
        <f>_xlfn.XLOOKUP(A2195,'Medical Examinations'!J2195:J4529,'Medical Examinations'!S2195:S4529)</f>
        <v>Normal Weight</v>
      </c>
      <c r="J2195" s="7" t="str">
        <f>_xlfn.XLOOKUP(A2195,'Hospitalisation Details'!$K$2:$K$2344,'Hospitalisation Details'!$V$2:$V$2344,0)</f>
        <v>10-Dec-2004</v>
      </c>
      <c r="K2195" s="24">
        <f>_xlfn.XLOOKUP(A2195,'Hospitalisation Details'!$K$2:$K$2344,'Hospitalisation Details'!$P$2:$P$2344,0)</f>
        <v>1702.46</v>
      </c>
      <c r="L2195" s="24" t="str">
        <f>_xlfn.XLOOKUP(A2195,'Hospitalisation Details'!$K$2:$K$2344,'Hospitalisation Details'!$Q$2:$Q$2344,0)</f>
        <v>tier - 2</v>
      </c>
      <c r="M2195" s="5" t="str">
        <f>_xlfn.XLOOKUP(A2195,'Hospitalisation Details'!$K$2:$K$2344,'Hospitalisation Details'!$R$2:$R$2344,0)</f>
        <v>tier - 3</v>
      </c>
      <c r="N2195" s="5" t="str">
        <f>_xlfn.XLOOKUP(A2195,'Hospitalisation Details'!$K$2:$K$2344,'Hospitalisation Details'!$S$2:$S$2344,0)</f>
        <v>R1019</v>
      </c>
    </row>
    <row r="2196" spans="1:14" ht="15.6" x14ac:dyDescent="0.3">
      <c r="A2196" s="8" t="s">
        <v>163</v>
      </c>
      <c r="B2196" s="7" t="str">
        <f>_xlfn.XLOOKUP(A2196,'Customer Names'!E2196:E4530,'Customer Names'!H2196:H4530)</f>
        <v>Penny</v>
      </c>
      <c r="C2196" s="7">
        <v>15.96</v>
      </c>
      <c r="D2196" s="7" t="str">
        <f>_xlfn.XLOOKUP(A2196,'Medical Examinations'!J2196:J4530,'Medical Examinations'!M2196:M4530)</f>
        <v>No</v>
      </c>
      <c r="E2196" s="7" t="str">
        <f>_xlfn.XLOOKUP(A2196,'Medical Examinations'!J2196:J4530,'Medical Examinations'!N2196:N4530)</f>
        <v>yes</v>
      </c>
      <c r="F2196" s="7" t="str">
        <f>_xlfn.XLOOKUP(A2196,'Medical Examinations'!J2196:J4530,'Medical Examinations'!O2196:O4530)</f>
        <v>No</v>
      </c>
      <c r="G2196" s="7">
        <v>1</v>
      </c>
      <c r="H2196" s="7" t="str">
        <f>_xlfn.XLOOKUP(A2196,'Medical Examinations'!J2196:J4530,'Medical Examinations'!Q2196:Q4530)</f>
        <v>No</v>
      </c>
      <c r="I2196" s="7" t="str">
        <f>_xlfn.XLOOKUP(A2196,'Medical Examinations'!J2196:J4530,'Medical Examinations'!S2196:S4530)</f>
        <v>Under Weight</v>
      </c>
      <c r="J2196" s="7" t="str">
        <f>_xlfn.XLOOKUP(A2196,'Hospitalisation Details'!$K$2:$K$2344,'Hospitalisation Details'!$V$2:$V$2344,0)</f>
        <v>17-Nov-2004</v>
      </c>
      <c r="K2196" s="24">
        <f>_xlfn.XLOOKUP(A2196,'Hospitalisation Details'!$K$2:$K$2344,'Hospitalisation Details'!$P$2:$P$2344,0)</f>
        <v>1694.8</v>
      </c>
      <c r="L2196" s="24" t="str">
        <f>_xlfn.XLOOKUP(A2196,'Hospitalisation Details'!$K$2:$K$2344,'Hospitalisation Details'!$Q$2:$Q$2344,0)</f>
        <v>tier - 2</v>
      </c>
      <c r="M2196" s="5" t="str">
        <f>_xlfn.XLOOKUP(A2196,'Hospitalisation Details'!$K$2:$K$2344,'Hospitalisation Details'!$R$2:$R$2344,0)</f>
        <v>tier - 2</v>
      </c>
      <c r="N2196" s="5" t="str">
        <f>_xlfn.XLOOKUP(A2196,'Hospitalisation Details'!$K$2:$K$2344,'Hospitalisation Details'!$S$2:$S$2344,0)</f>
        <v>R1015</v>
      </c>
    </row>
    <row r="2197" spans="1:14" ht="15.6" x14ac:dyDescent="0.3">
      <c r="A2197" s="8" t="s">
        <v>162</v>
      </c>
      <c r="B2197" s="7" t="str">
        <f>_xlfn.XLOOKUP(A2197,'Customer Names'!E2197:E4531,'Customer Names'!H2197:H4531)</f>
        <v>Hicks</v>
      </c>
      <c r="C2197" s="7">
        <v>39.5</v>
      </c>
      <c r="D2197" s="7" t="str">
        <f>_xlfn.XLOOKUP(A2197,'Medical Examinations'!J2197:J4531,'Medical Examinations'!M2197:M4531)</f>
        <v>No</v>
      </c>
      <c r="E2197" s="7" t="str">
        <f>_xlfn.XLOOKUP(A2197,'Medical Examinations'!J2197:J4531,'Medical Examinations'!N2197:N4531)</f>
        <v>yes</v>
      </c>
      <c r="F2197" s="7" t="str">
        <f>_xlfn.XLOOKUP(A2197,'Medical Examinations'!J2197:J4531,'Medical Examinations'!O2197:O4531)</f>
        <v>No</v>
      </c>
      <c r="G2197" s="7">
        <v>1</v>
      </c>
      <c r="H2197" s="7" t="str">
        <f>_xlfn.XLOOKUP(A2197,'Medical Examinations'!J2197:J4531,'Medical Examinations'!Q2197:Q4531)</f>
        <v>No</v>
      </c>
      <c r="I2197" s="7" t="str">
        <f>_xlfn.XLOOKUP(A2197,'Medical Examinations'!J2197:J4531,'Medical Examinations'!S2197:S4531)</f>
        <v>Obesity</v>
      </c>
      <c r="J2197" s="7" t="str">
        <f>_xlfn.XLOOKUP(A2197,'Hospitalisation Details'!$K$2:$K$2344,'Hospitalisation Details'!$V$2:$V$2344,0)</f>
        <v>21-Oct-2000</v>
      </c>
      <c r="K2197" s="24">
        <f>_xlfn.XLOOKUP(A2197,'Hospitalisation Details'!$K$2:$K$2344,'Hospitalisation Details'!$P$2:$P$2344,0)</f>
        <v>1682.6</v>
      </c>
      <c r="L2197" s="24" t="str">
        <f>_xlfn.XLOOKUP(A2197,'Hospitalisation Details'!$K$2:$K$2344,'Hospitalisation Details'!$Q$2:$Q$2344,0)</f>
        <v>tier - 2</v>
      </c>
      <c r="M2197" s="5" t="str">
        <f>_xlfn.XLOOKUP(A2197,'Hospitalisation Details'!$K$2:$K$2344,'Hospitalisation Details'!$R$2:$R$2344,0)</f>
        <v>tier - 2</v>
      </c>
      <c r="N2197" s="5" t="str">
        <f>_xlfn.XLOOKUP(A2197,'Hospitalisation Details'!$K$2:$K$2344,'Hospitalisation Details'!$S$2:$S$2344,0)</f>
        <v>R1011</v>
      </c>
    </row>
    <row r="2198" spans="1:14" ht="15.6" x14ac:dyDescent="0.3">
      <c r="A2198" s="8" t="s">
        <v>161</v>
      </c>
      <c r="B2198" s="7" t="str">
        <f>_xlfn.XLOOKUP(A2198,'Customer Names'!E2198:E4532,'Customer Names'!H2198:H4532)</f>
        <v>Masayesva</v>
      </c>
      <c r="C2198" s="7">
        <v>33.770000000000003</v>
      </c>
      <c r="D2198" s="7" t="str">
        <f>_xlfn.XLOOKUP(A2198,'Medical Examinations'!J2198:J4532,'Medical Examinations'!M2198:M4532)</f>
        <v>No</v>
      </c>
      <c r="E2198" s="7" t="str">
        <f>_xlfn.XLOOKUP(A2198,'Medical Examinations'!J2198:J4532,'Medical Examinations'!N2198:N4532)</f>
        <v>yes</v>
      </c>
      <c r="F2198" s="7" t="str">
        <f>_xlfn.XLOOKUP(A2198,'Medical Examinations'!J2198:J4532,'Medical Examinations'!O2198:O4532)</f>
        <v>No</v>
      </c>
      <c r="G2198" s="7">
        <v>1</v>
      </c>
      <c r="H2198" s="7" t="str">
        <f>_xlfn.XLOOKUP(A2198,'Medical Examinations'!J2198:J4532,'Medical Examinations'!Q2198:Q4532)</f>
        <v>No</v>
      </c>
      <c r="I2198" s="7" t="str">
        <f>_xlfn.XLOOKUP(A2198,'Medical Examinations'!J2198:J4532,'Medical Examinations'!S2198:S4532)</f>
        <v>Obesity</v>
      </c>
      <c r="J2198" s="7" t="str">
        <f>_xlfn.XLOOKUP(A2198,'Hospitalisation Details'!$K$2:$K$2344,'Hospitalisation Details'!$V$2:$V$2344,0)</f>
        <v>10-Jun-2000</v>
      </c>
      <c r="K2198" s="24">
        <f>_xlfn.XLOOKUP(A2198,'Hospitalisation Details'!$K$2:$K$2344,'Hospitalisation Details'!$P$2:$P$2344,0)</f>
        <v>1674.63</v>
      </c>
      <c r="L2198" s="24" t="str">
        <f>_xlfn.XLOOKUP(A2198,'Hospitalisation Details'!$K$2:$K$2344,'Hospitalisation Details'!$Q$2:$Q$2344,0)</f>
        <v>tier - 2</v>
      </c>
      <c r="M2198" s="5" t="str">
        <f>_xlfn.XLOOKUP(A2198,'Hospitalisation Details'!$K$2:$K$2344,'Hospitalisation Details'!$R$2:$R$2344,0)</f>
        <v>tier - 2</v>
      </c>
      <c r="N2198" s="5" t="str">
        <f>_xlfn.XLOOKUP(A2198,'Hospitalisation Details'!$K$2:$K$2344,'Hospitalisation Details'!$S$2:$S$2344,0)</f>
        <v>R1013</v>
      </c>
    </row>
    <row r="2199" spans="1:14" ht="15.6" x14ac:dyDescent="0.3">
      <c r="A2199" s="8" t="s">
        <v>160</v>
      </c>
      <c r="B2199" s="7" t="str">
        <f>_xlfn.XLOOKUP(A2199,'Customer Names'!E2199:E4533,'Customer Names'!H2199:H4533)</f>
        <v>Paavola</v>
      </c>
      <c r="C2199" s="7">
        <v>26.84</v>
      </c>
      <c r="D2199" s="7" t="str">
        <f>_xlfn.XLOOKUP(A2199,'Medical Examinations'!J2199:J4533,'Medical Examinations'!M2199:M4533)</f>
        <v>Yes</v>
      </c>
      <c r="E2199" s="7" t="str">
        <f>_xlfn.XLOOKUP(A2199,'Medical Examinations'!J2199:J4533,'Medical Examinations'!N2199:N4533)</f>
        <v>yes</v>
      </c>
      <c r="F2199" s="7" t="str">
        <f>_xlfn.XLOOKUP(A2199,'Medical Examinations'!J2199:J4533,'Medical Examinations'!O2199:O4533)</f>
        <v>No</v>
      </c>
      <c r="G2199" s="7">
        <v>1</v>
      </c>
      <c r="H2199" s="7" t="str">
        <f>_xlfn.XLOOKUP(A2199,'Medical Examinations'!J2199:J4533,'Medical Examinations'!Q2199:Q4533)</f>
        <v>No</v>
      </c>
      <c r="I2199" s="7" t="str">
        <f>_xlfn.XLOOKUP(A2199,'Medical Examinations'!J2199:J4533,'Medical Examinations'!S2199:S4533)</f>
        <v>Over Weight</v>
      </c>
      <c r="J2199" s="7" t="str">
        <f>_xlfn.XLOOKUP(A2199,'Hospitalisation Details'!$K$2:$K$2344,'Hospitalisation Details'!$V$2:$V$2344,0)</f>
        <v>23-Oct-2000</v>
      </c>
      <c r="K2199" s="24">
        <f>_xlfn.XLOOKUP(A2199,'Hospitalisation Details'!$K$2:$K$2344,'Hospitalisation Details'!$P$2:$P$2344,0)</f>
        <v>1665</v>
      </c>
      <c r="L2199" s="24" t="str">
        <f>_xlfn.XLOOKUP(A2199,'Hospitalisation Details'!$K$2:$K$2344,'Hospitalisation Details'!$Q$2:$Q$2344,0)</f>
        <v>tier - 2</v>
      </c>
      <c r="M2199" s="5" t="str">
        <f>_xlfn.XLOOKUP(A2199,'Hospitalisation Details'!$K$2:$K$2344,'Hospitalisation Details'!$R$2:$R$2344,0)</f>
        <v>tier - 2</v>
      </c>
      <c r="N2199" s="5" t="str">
        <f>_xlfn.XLOOKUP(A2199,'Hospitalisation Details'!$K$2:$K$2344,'Hospitalisation Details'!$S$2:$S$2344,0)</f>
        <v>R1013</v>
      </c>
    </row>
    <row r="2200" spans="1:14" ht="15.6" x14ac:dyDescent="0.3">
      <c r="A2200" s="8" t="s">
        <v>159</v>
      </c>
      <c r="B2200" s="7" t="str">
        <f>_xlfn.XLOOKUP(A2200,'Customer Names'!E2200:E4534,'Customer Names'!H2200:H4534)</f>
        <v>Gehlsen</v>
      </c>
      <c r="C2200" s="7">
        <v>35.53</v>
      </c>
      <c r="D2200" s="7" t="str">
        <f>_xlfn.XLOOKUP(A2200,'Medical Examinations'!J2200:J4534,'Medical Examinations'!M2200:M4534)</f>
        <v>No</v>
      </c>
      <c r="E2200" s="7" t="str">
        <f>_xlfn.XLOOKUP(A2200,'Medical Examinations'!J2200:J4534,'Medical Examinations'!N2200:N4534)</f>
        <v>No</v>
      </c>
      <c r="F2200" s="7" t="str">
        <f>_xlfn.XLOOKUP(A2200,'Medical Examinations'!J2200:J4534,'Medical Examinations'!O2200:O4534)</f>
        <v>Yes</v>
      </c>
      <c r="G2200" s="7">
        <v>1</v>
      </c>
      <c r="H2200" s="7" t="str">
        <f>_xlfn.XLOOKUP(A2200,'Medical Examinations'!J2200:J4534,'Medical Examinations'!Q2200:Q4534)</f>
        <v>No</v>
      </c>
      <c r="I2200" s="7" t="str">
        <f>_xlfn.XLOOKUP(A2200,'Medical Examinations'!J2200:J4534,'Medical Examinations'!S2200:S4534)</f>
        <v>Obesity</v>
      </c>
      <c r="J2200" s="7" t="str">
        <f>_xlfn.XLOOKUP(A2200,'Hospitalisation Details'!$K$2:$K$2344,'Hospitalisation Details'!$V$2:$V$2344,0)</f>
        <v>30-Dec-2003</v>
      </c>
      <c r="K2200" s="24">
        <f>_xlfn.XLOOKUP(A2200,'Hospitalisation Details'!$K$2:$K$2344,'Hospitalisation Details'!$P$2:$P$2344,0)</f>
        <v>1646.43</v>
      </c>
      <c r="L2200" s="24" t="str">
        <f>_xlfn.XLOOKUP(A2200,'Hospitalisation Details'!$K$2:$K$2344,'Hospitalisation Details'!$Q$2:$Q$2344,0)</f>
        <v>tier - 2</v>
      </c>
      <c r="M2200" s="5" t="str">
        <f>_xlfn.XLOOKUP(A2200,'Hospitalisation Details'!$K$2:$K$2344,'Hospitalisation Details'!$R$2:$R$2344,0)</f>
        <v>tier - 1</v>
      </c>
      <c r="N2200" s="5" t="str">
        <f>_xlfn.XLOOKUP(A2200,'Hospitalisation Details'!$K$2:$K$2344,'Hospitalisation Details'!$S$2:$S$2344,0)</f>
        <v>R1012</v>
      </c>
    </row>
    <row r="2201" spans="1:14" ht="15.6" x14ac:dyDescent="0.3">
      <c r="A2201" s="8" t="s">
        <v>158</v>
      </c>
      <c r="B2201" s="7" t="str">
        <f>_xlfn.XLOOKUP(A2201,'Customer Names'!E2201:E4535,'Customer Names'!H2201:H4535)</f>
        <v>Roche</v>
      </c>
      <c r="C2201" s="7">
        <v>30.59</v>
      </c>
      <c r="D2201" s="7" t="str">
        <f>_xlfn.XLOOKUP(A2201,'Medical Examinations'!J2201:J4535,'Medical Examinations'!M2201:M4535)</f>
        <v>No</v>
      </c>
      <c r="E2201" s="7" t="str">
        <f>_xlfn.XLOOKUP(A2201,'Medical Examinations'!J2201:J4535,'Medical Examinations'!N2201:N4535)</f>
        <v>No</v>
      </c>
      <c r="F2201" s="7" t="str">
        <f>_xlfn.XLOOKUP(A2201,'Medical Examinations'!J2201:J4535,'Medical Examinations'!O2201:O4535)</f>
        <v>Yes</v>
      </c>
      <c r="G2201" s="7">
        <v>1</v>
      </c>
      <c r="H2201" s="7" t="str">
        <f>_xlfn.XLOOKUP(A2201,'Medical Examinations'!J2201:J4535,'Medical Examinations'!Q2201:Q4535)</f>
        <v>No</v>
      </c>
      <c r="I2201" s="7" t="str">
        <f>_xlfn.XLOOKUP(A2201,'Medical Examinations'!J2201:J4535,'Medical Examinations'!S2201:S4535)</f>
        <v>Obesity</v>
      </c>
      <c r="J2201" s="7" t="str">
        <f>_xlfn.XLOOKUP(A2201,'Hospitalisation Details'!$K$2:$K$2344,'Hospitalisation Details'!$V$2:$V$2344,0)</f>
        <v>21-Aug-2003</v>
      </c>
      <c r="K2201" s="24">
        <f>_xlfn.XLOOKUP(A2201,'Hospitalisation Details'!$K$2:$K$2344,'Hospitalisation Details'!$P$2:$P$2344,0)</f>
        <v>1639.56</v>
      </c>
      <c r="L2201" s="24" t="str">
        <f>_xlfn.XLOOKUP(A2201,'Hospitalisation Details'!$K$2:$K$2344,'Hospitalisation Details'!$Q$2:$Q$2344,0)</f>
        <v>tier - 2</v>
      </c>
      <c r="M2201" s="5" t="str">
        <f>_xlfn.XLOOKUP(A2201,'Hospitalisation Details'!$K$2:$K$2344,'Hospitalisation Details'!$R$2:$R$2344,0)</f>
        <v>tier - 2</v>
      </c>
      <c r="N2201" s="5" t="str">
        <f>_xlfn.XLOOKUP(A2201,'Hospitalisation Details'!$K$2:$K$2344,'Hospitalisation Details'!$S$2:$S$2344,0)</f>
        <v>R1012</v>
      </c>
    </row>
    <row r="2202" spans="1:14" ht="15.6" x14ac:dyDescent="0.3">
      <c r="A2202" s="8" t="s">
        <v>157</v>
      </c>
      <c r="B2202" s="7" t="str">
        <f>_xlfn.XLOOKUP(A2202,'Customer Names'!E2202:E4536,'Customer Names'!H2202:H4536)</f>
        <v>Hearn</v>
      </c>
      <c r="C2202" s="7">
        <v>30.59</v>
      </c>
      <c r="D2202" s="7" t="str">
        <f>_xlfn.XLOOKUP(A2202,'Medical Examinations'!J2202:J4536,'Medical Examinations'!M2202:M4536)</f>
        <v>No</v>
      </c>
      <c r="E2202" s="7" t="str">
        <f>_xlfn.XLOOKUP(A2202,'Medical Examinations'!J2202:J4536,'Medical Examinations'!N2202:N4536)</f>
        <v>No</v>
      </c>
      <c r="F2202" s="7" t="str">
        <f>_xlfn.XLOOKUP(A2202,'Medical Examinations'!J2202:J4536,'Medical Examinations'!O2202:O4536)</f>
        <v>Yes</v>
      </c>
      <c r="G2202" s="7">
        <v>1</v>
      </c>
      <c r="H2202" s="7" t="str">
        <f>_xlfn.XLOOKUP(A2202,'Medical Examinations'!J2202:J4536,'Medical Examinations'!Q2202:Q4536)</f>
        <v>No</v>
      </c>
      <c r="I2202" s="7" t="str">
        <f>_xlfn.XLOOKUP(A2202,'Medical Examinations'!J2202:J4536,'Medical Examinations'!S2202:S4536)</f>
        <v>Obesity</v>
      </c>
      <c r="J2202" s="7" t="str">
        <f>_xlfn.XLOOKUP(A2202,'Hospitalisation Details'!$K$2:$K$2344,'Hospitalisation Details'!$V$2:$V$2344,0)</f>
        <v>16-Sep-2003</v>
      </c>
      <c r="K2202" s="24">
        <f>_xlfn.XLOOKUP(A2202,'Hospitalisation Details'!$K$2:$K$2344,'Hospitalisation Details'!$P$2:$P$2344,0)</f>
        <v>1639.56</v>
      </c>
      <c r="L2202" s="24" t="str">
        <f>_xlfn.XLOOKUP(A2202,'Hospitalisation Details'!$K$2:$K$2344,'Hospitalisation Details'!$Q$2:$Q$2344,0)</f>
        <v>tier - 2</v>
      </c>
      <c r="M2202" s="5" t="str">
        <f>_xlfn.XLOOKUP(A2202,'Hospitalisation Details'!$K$2:$K$2344,'Hospitalisation Details'!$R$2:$R$2344,0)</f>
        <v>tier - 2</v>
      </c>
      <c r="N2202" s="5" t="str">
        <f>_xlfn.XLOOKUP(A2202,'Hospitalisation Details'!$K$2:$K$2344,'Hospitalisation Details'!$S$2:$S$2344,0)</f>
        <v>R1012</v>
      </c>
    </row>
    <row r="2203" spans="1:14" ht="15.6" x14ac:dyDescent="0.3">
      <c r="A2203" s="8" t="s">
        <v>156</v>
      </c>
      <c r="B2203" s="7" t="str">
        <f>_xlfn.XLOOKUP(A2203,'Customer Names'!E2203:E4537,'Customer Names'!H2203:H4537)</f>
        <v>Dimson</v>
      </c>
      <c r="C2203" s="7">
        <v>27.835000000000001</v>
      </c>
      <c r="D2203" s="7" t="str">
        <f>_xlfn.XLOOKUP(A2203,'Medical Examinations'!J2203:J4537,'Medical Examinations'!M2203:M4537)</f>
        <v>No</v>
      </c>
      <c r="E2203" s="7" t="str">
        <f>_xlfn.XLOOKUP(A2203,'Medical Examinations'!J2203:J4537,'Medical Examinations'!N2203:N4537)</f>
        <v>No</v>
      </c>
      <c r="F2203" s="7" t="str">
        <f>_xlfn.XLOOKUP(A2203,'Medical Examinations'!J2203:J4537,'Medical Examinations'!O2203:O4537)</f>
        <v>Yes</v>
      </c>
      <c r="G2203" s="7">
        <v>1</v>
      </c>
      <c r="H2203" s="7" t="str">
        <f>_xlfn.XLOOKUP(A2203,'Medical Examinations'!J2203:J4537,'Medical Examinations'!Q2203:Q4537)</f>
        <v>No</v>
      </c>
      <c r="I2203" s="7" t="str">
        <f>_xlfn.XLOOKUP(A2203,'Medical Examinations'!J2203:J4537,'Medical Examinations'!S2203:S4537)</f>
        <v>Over Weight</v>
      </c>
      <c r="J2203" s="7" t="str">
        <f>_xlfn.XLOOKUP(A2203,'Hospitalisation Details'!$K$2:$K$2344,'Hospitalisation Details'!$V$2:$V$2344,0)</f>
        <v>30-Dec-2003</v>
      </c>
      <c r="K2203" s="24">
        <f>_xlfn.XLOOKUP(A2203,'Hospitalisation Details'!$K$2:$K$2344,'Hospitalisation Details'!$P$2:$P$2344,0)</f>
        <v>1635.73</v>
      </c>
      <c r="L2203" s="24" t="str">
        <f>_xlfn.XLOOKUP(A2203,'Hospitalisation Details'!$K$2:$K$2344,'Hospitalisation Details'!$Q$2:$Q$2344,0)</f>
        <v>tier - 2</v>
      </c>
      <c r="M2203" s="5" t="str">
        <f>_xlfn.XLOOKUP(A2203,'Hospitalisation Details'!$K$2:$K$2344,'Hospitalisation Details'!$R$2:$R$2344,0)</f>
        <v>tier - 3</v>
      </c>
      <c r="N2203" s="5" t="str">
        <f>_xlfn.XLOOKUP(A2203,'Hospitalisation Details'!$K$2:$K$2344,'Hospitalisation Details'!$S$2:$S$2344,0)</f>
        <v>R1012</v>
      </c>
    </row>
    <row r="2204" spans="1:14" ht="15.6" x14ac:dyDescent="0.3">
      <c r="A2204" s="8" t="s">
        <v>155</v>
      </c>
      <c r="B2204" s="7" t="str">
        <f>_xlfn.XLOOKUP(A2204,'Customer Names'!E2204:E4538,'Customer Names'!H2204:H4538)</f>
        <v>Slason</v>
      </c>
      <c r="C2204" s="7">
        <v>40.26</v>
      </c>
      <c r="D2204" s="7" t="str">
        <f>_xlfn.XLOOKUP(A2204,'Medical Examinations'!J2204:J4538,'Medical Examinations'!M2204:M4538)</f>
        <v>No</v>
      </c>
      <c r="E2204" s="7" t="str">
        <f>_xlfn.XLOOKUP(A2204,'Medical Examinations'!J2204:J4538,'Medical Examinations'!N2204:N4538)</f>
        <v>yes</v>
      </c>
      <c r="F2204" s="7" t="str">
        <f>_xlfn.XLOOKUP(A2204,'Medical Examinations'!J2204:J4538,'Medical Examinations'!O2204:O4538)</f>
        <v>No</v>
      </c>
      <c r="G2204" s="7">
        <v>1</v>
      </c>
      <c r="H2204" s="7" t="str">
        <f>_xlfn.XLOOKUP(A2204,'Medical Examinations'!J2204:J4538,'Medical Examinations'!Q2204:Q4538)</f>
        <v>No</v>
      </c>
      <c r="I2204" s="7" t="str">
        <f>_xlfn.XLOOKUP(A2204,'Medical Examinations'!J2204:J4538,'Medical Examinations'!S2204:S4538)</f>
        <v>Obesity</v>
      </c>
      <c r="J2204" s="7" t="str">
        <f>_xlfn.XLOOKUP(A2204,'Hospitalisation Details'!$K$2:$K$2344,'Hospitalisation Details'!$V$2:$V$2344,0)</f>
        <v>13-Jun-2004</v>
      </c>
      <c r="K2204" s="24">
        <f>_xlfn.XLOOKUP(A2204,'Hospitalisation Details'!$K$2:$K$2344,'Hospitalisation Details'!$P$2:$P$2344,0)</f>
        <v>1634.57</v>
      </c>
      <c r="L2204" s="24" t="str">
        <f>_xlfn.XLOOKUP(A2204,'Hospitalisation Details'!$K$2:$K$2344,'Hospitalisation Details'!$Q$2:$Q$2344,0)</f>
        <v>tier - 2</v>
      </c>
      <c r="M2204" s="5" t="str">
        <f>_xlfn.XLOOKUP(A2204,'Hospitalisation Details'!$K$2:$K$2344,'Hospitalisation Details'!$R$2:$R$2344,0)</f>
        <v>tier - 2</v>
      </c>
      <c r="N2204" s="5" t="str">
        <f>_xlfn.XLOOKUP(A2204,'Hospitalisation Details'!$K$2:$K$2344,'Hospitalisation Details'!$S$2:$S$2344,0)</f>
        <v>R1013</v>
      </c>
    </row>
    <row r="2205" spans="1:14" ht="15.6" x14ac:dyDescent="0.3">
      <c r="A2205" s="8" t="s">
        <v>154</v>
      </c>
      <c r="B2205" s="7" t="str">
        <f>_xlfn.XLOOKUP(A2205,'Customer Names'!E2205:E4539,'Customer Names'!H2205:H4539)</f>
        <v>Gibson</v>
      </c>
      <c r="C2205" s="7">
        <v>39.82</v>
      </c>
      <c r="D2205" s="7" t="str">
        <f>_xlfn.XLOOKUP(A2205,'Medical Examinations'!J2205:J4539,'Medical Examinations'!M2205:M4539)</f>
        <v>No</v>
      </c>
      <c r="E2205" s="7" t="str">
        <f>_xlfn.XLOOKUP(A2205,'Medical Examinations'!J2205:J4539,'Medical Examinations'!N2205:N4539)</f>
        <v>yes</v>
      </c>
      <c r="F2205" s="7" t="str">
        <f>_xlfn.XLOOKUP(A2205,'Medical Examinations'!J2205:J4539,'Medical Examinations'!O2205:O4539)</f>
        <v>No</v>
      </c>
      <c r="G2205" s="7">
        <v>1</v>
      </c>
      <c r="H2205" s="7" t="str">
        <f>_xlfn.XLOOKUP(A2205,'Medical Examinations'!J2205:J4539,'Medical Examinations'!Q2205:Q4539)</f>
        <v>No</v>
      </c>
      <c r="I2205" s="7" t="str">
        <f>_xlfn.XLOOKUP(A2205,'Medical Examinations'!J2205:J4539,'Medical Examinations'!S2205:S4539)</f>
        <v>Obesity</v>
      </c>
      <c r="J2205" s="7" t="str">
        <f>_xlfn.XLOOKUP(A2205,'Hospitalisation Details'!$K$2:$K$2344,'Hospitalisation Details'!$V$2:$V$2344,0)</f>
        <v>8-Aug-2004</v>
      </c>
      <c r="K2205" s="24">
        <f>_xlfn.XLOOKUP(A2205,'Hospitalisation Details'!$K$2:$K$2344,'Hospitalisation Details'!$P$2:$P$2344,0)</f>
        <v>1633.96</v>
      </c>
      <c r="L2205" s="24" t="str">
        <f>_xlfn.XLOOKUP(A2205,'Hospitalisation Details'!$K$2:$K$2344,'Hospitalisation Details'!$Q$2:$Q$2344,0)</f>
        <v>tier - 2</v>
      </c>
      <c r="M2205" s="5" t="str">
        <f>_xlfn.XLOOKUP(A2205,'Hospitalisation Details'!$K$2:$K$2344,'Hospitalisation Details'!$R$2:$R$2344,0)</f>
        <v>tier - 1</v>
      </c>
      <c r="N2205" s="5" t="str">
        <f>_xlfn.XLOOKUP(A2205,'Hospitalisation Details'!$K$2:$K$2344,'Hospitalisation Details'!$S$2:$S$2344,0)</f>
        <v>R1013</v>
      </c>
    </row>
    <row r="2206" spans="1:14" ht="15.6" x14ac:dyDescent="0.3">
      <c r="A2206" s="8" t="s">
        <v>153</v>
      </c>
      <c r="B2206" s="7" t="str">
        <f>_xlfn.XLOOKUP(A2206,'Customer Names'!E2206:E4540,'Customer Names'!H2206:H4540)</f>
        <v>Erdos</v>
      </c>
      <c r="C2206" s="7">
        <v>39.159999999999997</v>
      </c>
      <c r="D2206" s="7" t="str">
        <f>_xlfn.XLOOKUP(A2206,'Medical Examinations'!J2206:J4540,'Medical Examinations'!M2206:M4540)</f>
        <v>No</v>
      </c>
      <c r="E2206" s="7" t="str">
        <f>_xlfn.XLOOKUP(A2206,'Medical Examinations'!J2206:J4540,'Medical Examinations'!N2206:N4540)</f>
        <v>yes</v>
      </c>
      <c r="F2206" s="7" t="str">
        <f>_xlfn.XLOOKUP(A2206,'Medical Examinations'!J2206:J4540,'Medical Examinations'!O2206:O4540)</f>
        <v>No</v>
      </c>
      <c r="G2206" s="7">
        <v>1</v>
      </c>
      <c r="H2206" s="7" t="str">
        <f>_xlfn.XLOOKUP(A2206,'Medical Examinations'!J2206:J4540,'Medical Examinations'!Q2206:Q4540)</f>
        <v>No</v>
      </c>
      <c r="I2206" s="7" t="str">
        <f>_xlfn.XLOOKUP(A2206,'Medical Examinations'!J2206:J4540,'Medical Examinations'!S2206:S4540)</f>
        <v>Obesity</v>
      </c>
      <c r="J2206" s="7" t="str">
        <f>_xlfn.XLOOKUP(A2206,'Hospitalisation Details'!$K$2:$K$2344,'Hospitalisation Details'!$V$2:$V$2344,0)</f>
        <v>13-Dec-2004</v>
      </c>
      <c r="K2206" s="24">
        <f>_xlfn.XLOOKUP(A2206,'Hospitalisation Details'!$K$2:$K$2344,'Hospitalisation Details'!$P$2:$P$2344,0)</f>
        <v>1633.04</v>
      </c>
      <c r="L2206" s="24" t="str">
        <f>_xlfn.XLOOKUP(A2206,'Hospitalisation Details'!$K$2:$K$2344,'Hospitalisation Details'!$Q$2:$Q$2344,0)</f>
        <v>tier - 2</v>
      </c>
      <c r="M2206" s="5" t="str">
        <f>_xlfn.XLOOKUP(A2206,'Hospitalisation Details'!$K$2:$K$2344,'Hospitalisation Details'!$R$2:$R$2344,0)</f>
        <v>tier - 2</v>
      </c>
      <c r="N2206" s="5" t="str">
        <f>_xlfn.XLOOKUP(A2206,'Hospitalisation Details'!$K$2:$K$2344,'Hospitalisation Details'!$S$2:$S$2344,0)</f>
        <v>R1013</v>
      </c>
    </row>
    <row r="2207" spans="1:14" ht="15.6" x14ac:dyDescent="0.3">
      <c r="A2207" s="8" t="s">
        <v>152</v>
      </c>
      <c r="B2207" s="7" t="str">
        <f>_xlfn.XLOOKUP(A2207,'Customer Names'!E2207:E4541,'Customer Names'!H2207:H4541)</f>
        <v>Cushman</v>
      </c>
      <c r="C2207" s="7">
        <v>25.555</v>
      </c>
      <c r="D2207" s="7" t="str">
        <f>_xlfn.XLOOKUP(A2207,'Medical Examinations'!J2207:J4541,'Medical Examinations'!M2207:M4541)</f>
        <v>No</v>
      </c>
      <c r="E2207" s="7" t="str">
        <f>_xlfn.XLOOKUP(A2207,'Medical Examinations'!J2207:J4541,'Medical Examinations'!N2207:N4541)</f>
        <v>No</v>
      </c>
      <c r="F2207" s="7" t="str">
        <f>_xlfn.XLOOKUP(A2207,'Medical Examinations'!J2207:J4541,'Medical Examinations'!O2207:O4541)</f>
        <v>Yes</v>
      </c>
      <c r="G2207" s="7">
        <v>1</v>
      </c>
      <c r="H2207" s="7" t="str">
        <f>_xlfn.XLOOKUP(A2207,'Medical Examinations'!J2207:J4541,'Medical Examinations'!Q2207:Q4541)</f>
        <v>No</v>
      </c>
      <c r="I2207" s="7" t="str">
        <f>_xlfn.XLOOKUP(A2207,'Medical Examinations'!J2207:J4541,'Medical Examinations'!S2207:S4541)</f>
        <v>Over Weight</v>
      </c>
      <c r="J2207" s="7" t="str">
        <f>_xlfn.XLOOKUP(A2207,'Hospitalisation Details'!$K$2:$K$2344,'Hospitalisation Details'!$V$2:$V$2344,0)</f>
        <v>16-Sep-2003</v>
      </c>
      <c r="K2207" s="24">
        <f>_xlfn.XLOOKUP(A2207,'Hospitalisation Details'!$K$2:$K$2344,'Hospitalisation Details'!$P$2:$P$2344,0)</f>
        <v>1632.56</v>
      </c>
      <c r="L2207" s="24" t="str">
        <f>_xlfn.XLOOKUP(A2207,'Hospitalisation Details'!$K$2:$K$2344,'Hospitalisation Details'!$Q$2:$Q$2344,0)</f>
        <v>tier - 2</v>
      </c>
      <c r="M2207" s="5" t="str">
        <f>_xlfn.XLOOKUP(A2207,'Hospitalisation Details'!$K$2:$K$2344,'Hospitalisation Details'!$R$2:$R$2344,0)</f>
        <v>tier - 2</v>
      </c>
      <c r="N2207" s="5" t="str">
        <f>_xlfn.XLOOKUP(A2207,'Hospitalisation Details'!$K$2:$K$2344,'Hospitalisation Details'!$S$2:$S$2344,0)</f>
        <v>R1012</v>
      </c>
    </row>
    <row r="2208" spans="1:14" ht="15.6" x14ac:dyDescent="0.3">
      <c r="A2208" s="8" t="s">
        <v>151</v>
      </c>
      <c r="B2208" s="7" t="str">
        <f>_xlfn.XLOOKUP(A2208,'Customer Names'!E2208:E4542,'Customer Names'!H2208:H4542)</f>
        <v>Hammel</v>
      </c>
      <c r="C2208" s="7">
        <v>25.175000000000001</v>
      </c>
      <c r="D2208" s="7" t="str">
        <f>_xlfn.XLOOKUP(A2208,'Medical Examinations'!J2208:J4542,'Medical Examinations'!M2208:M4542)</f>
        <v>No</v>
      </c>
      <c r="E2208" s="7" t="str">
        <f>_xlfn.XLOOKUP(A2208,'Medical Examinations'!J2208:J4542,'Medical Examinations'!N2208:N4542)</f>
        <v>No</v>
      </c>
      <c r="F2208" s="7" t="str">
        <f>_xlfn.XLOOKUP(A2208,'Medical Examinations'!J2208:J4542,'Medical Examinations'!O2208:O4542)</f>
        <v>Yes</v>
      </c>
      <c r="G2208" s="7">
        <v>1</v>
      </c>
      <c r="H2208" s="7" t="str">
        <f>_xlfn.XLOOKUP(A2208,'Medical Examinations'!J2208:J4542,'Medical Examinations'!Q2208:Q4542)</f>
        <v>No</v>
      </c>
      <c r="I2208" s="7" t="str">
        <f>_xlfn.XLOOKUP(A2208,'Medical Examinations'!J2208:J4542,'Medical Examinations'!S2208:S4542)</f>
        <v>Over Weight</v>
      </c>
      <c r="J2208" s="7" t="str">
        <f>_xlfn.XLOOKUP(A2208,'Hospitalisation Details'!$K$2:$K$2344,'Hospitalisation Details'!$V$2:$V$2344,0)</f>
        <v>3-Oct-2003</v>
      </c>
      <c r="K2208" s="24">
        <f>_xlfn.XLOOKUP(A2208,'Hospitalisation Details'!$K$2:$K$2344,'Hospitalisation Details'!$P$2:$P$2344,0)</f>
        <v>1632.04</v>
      </c>
      <c r="L2208" s="24" t="str">
        <f>_xlfn.XLOOKUP(A2208,'Hospitalisation Details'!$K$2:$K$2344,'Hospitalisation Details'!$Q$2:$Q$2344,0)</f>
        <v>tier - 2</v>
      </c>
      <c r="M2208" s="5" t="str">
        <f>_xlfn.XLOOKUP(A2208,'Hospitalisation Details'!$K$2:$K$2344,'Hospitalisation Details'!$R$2:$R$2344,0)</f>
        <v>tier - 2</v>
      </c>
      <c r="N2208" s="5" t="str">
        <f>_xlfn.XLOOKUP(A2208,'Hospitalisation Details'!$K$2:$K$2344,'Hospitalisation Details'!$S$2:$S$2344,0)</f>
        <v>R1012</v>
      </c>
    </row>
    <row r="2209" spans="1:14" ht="15.6" x14ac:dyDescent="0.3">
      <c r="A2209" s="8" t="s">
        <v>150</v>
      </c>
      <c r="B2209" s="7" t="str">
        <f>_xlfn.XLOOKUP(A2209,'Customer Names'!E2209:E4543,'Customer Names'!H2209:H4543)</f>
        <v>Ytterstad</v>
      </c>
      <c r="C2209" s="7">
        <v>38.28</v>
      </c>
      <c r="D2209" s="7" t="str">
        <f>_xlfn.XLOOKUP(A2209,'Medical Examinations'!J2209:J4543,'Medical Examinations'!M2209:M4543)</f>
        <v>No</v>
      </c>
      <c r="E2209" s="7" t="str">
        <f>_xlfn.XLOOKUP(A2209,'Medical Examinations'!J2209:J4543,'Medical Examinations'!N2209:N4543)</f>
        <v>yes</v>
      </c>
      <c r="F2209" s="7" t="str">
        <f>_xlfn.XLOOKUP(A2209,'Medical Examinations'!J2209:J4543,'Medical Examinations'!O2209:O4543)</f>
        <v>No</v>
      </c>
      <c r="G2209" s="7">
        <v>1</v>
      </c>
      <c r="H2209" s="7" t="str">
        <f>_xlfn.XLOOKUP(A2209,'Medical Examinations'!J2209:J4543,'Medical Examinations'!Q2209:Q4543)</f>
        <v>No</v>
      </c>
      <c r="I2209" s="7" t="str">
        <f>_xlfn.XLOOKUP(A2209,'Medical Examinations'!J2209:J4543,'Medical Examinations'!S2209:S4543)</f>
        <v>Obesity</v>
      </c>
      <c r="J2209" s="7" t="str">
        <f>_xlfn.XLOOKUP(A2209,'Hospitalisation Details'!$K$2:$K$2344,'Hospitalisation Details'!$V$2:$V$2344,0)</f>
        <v>9-Jul-2004</v>
      </c>
      <c r="K2209" s="24">
        <f>_xlfn.XLOOKUP(A2209,'Hospitalisation Details'!$K$2:$K$2344,'Hospitalisation Details'!$P$2:$P$2344,0)</f>
        <v>1631.82</v>
      </c>
      <c r="L2209" s="24" t="str">
        <f>_xlfn.XLOOKUP(A2209,'Hospitalisation Details'!$K$2:$K$2344,'Hospitalisation Details'!$Q$2:$Q$2344,0)</f>
        <v>tier - 2</v>
      </c>
      <c r="M2209" s="5" t="str">
        <f>_xlfn.XLOOKUP(A2209,'Hospitalisation Details'!$K$2:$K$2344,'Hospitalisation Details'!$R$2:$R$2344,0)</f>
        <v>tier - 1</v>
      </c>
      <c r="N2209" s="5" t="str">
        <f>_xlfn.XLOOKUP(A2209,'Hospitalisation Details'!$K$2:$K$2344,'Hospitalisation Details'!$S$2:$S$2344,0)</f>
        <v>R1013</v>
      </c>
    </row>
    <row r="2210" spans="1:14" ht="15.6" x14ac:dyDescent="0.3">
      <c r="A2210" s="8" t="s">
        <v>149</v>
      </c>
      <c r="B2210" s="7" t="str">
        <f>_xlfn.XLOOKUP(A2210,'Customer Names'!E2210:E4544,'Customer Names'!H2210:H4544)</f>
        <v>Prince</v>
      </c>
      <c r="C2210" s="7">
        <v>38.17</v>
      </c>
      <c r="D2210" s="7" t="str">
        <f>_xlfn.XLOOKUP(A2210,'Medical Examinations'!J2210:J4544,'Medical Examinations'!M2210:M4544)</f>
        <v>No</v>
      </c>
      <c r="E2210" s="7" t="str">
        <f>_xlfn.XLOOKUP(A2210,'Medical Examinations'!J2210:J4544,'Medical Examinations'!N2210:N4544)</f>
        <v>yes</v>
      </c>
      <c r="F2210" s="7" t="str">
        <f>_xlfn.XLOOKUP(A2210,'Medical Examinations'!J2210:J4544,'Medical Examinations'!O2210:O4544)</f>
        <v>No</v>
      </c>
      <c r="G2210" s="7">
        <v>1</v>
      </c>
      <c r="H2210" s="7" t="str">
        <f>_xlfn.XLOOKUP(A2210,'Medical Examinations'!J2210:J4544,'Medical Examinations'!Q2210:Q4544)</f>
        <v>No</v>
      </c>
      <c r="I2210" s="7" t="str">
        <f>_xlfn.XLOOKUP(A2210,'Medical Examinations'!J2210:J4544,'Medical Examinations'!S2210:S4544)</f>
        <v>Obesity</v>
      </c>
      <c r="J2210" s="7" t="str">
        <f>_xlfn.XLOOKUP(A2210,'Hospitalisation Details'!$K$2:$K$2344,'Hospitalisation Details'!$V$2:$V$2344,0)</f>
        <v>5-Dec-2004</v>
      </c>
      <c r="K2210" s="24">
        <f>_xlfn.XLOOKUP(A2210,'Hospitalisation Details'!$K$2:$K$2344,'Hospitalisation Details'!$P$2:$P$2344,0)</f>
        <v>1631.67</v>
      </c>
      <c r="L2210" s="24" t="str">
        <f>_xlfn.XLOOKUP(A2210,'Hospitalisation Details'!$K$2:$K$2344,'Hospitalisation Details'!$Q$2:$Q$2344,0)</f>
        <v>tier - 2</v>
      </c>
      <c r="M2210" s="5" t="str">
        <f>_xlfn.XLOOKUP(A2210,'Hospitalisation Details'!$K$2:$K$2344,'Hospitalisation Details'!$R$2:$R$2344,0)</f>
        <v>tier - 3</v>
      </c>
      <c r="N2210" s="5" t="str">
        <f>_xlfn.XLOOKUP(A2210,'Hospitalisation Details'!$K$2:$K$2344,'Hospitalisation Details'!$S$2:$S$2344,0)</f>
        <v>R1013</v>
      </c>
    </row>
    <row r="2211" spans="1:14" ht="15.6" x14ac:dyDescent="0.3">
      <c r="A2211" s="8" t="s">
        <v>148</v>
      </c>
      <c r="B2211" s="7" t="str">
        <f>_xlfn.XLOOKUP(A2211,'Customer Names'!E2211:E4545,'Customer Names'!H2211:H4545)</f>
        <v>Freeman</v>
      </c>
      <c r="C2211" s="7">
        <v>36.85</v>
      </c>
      <c r="D2211" s="7" t="str">
        <f>_xlfn.XLOOKUP(A2211,'Medical Examinations'!J2211:J4545,'Medical Examinations'!M2211:M4545)</f>
        <v>No</v>
      </c>
      <c r="E2211" s="7" t="str">
        <f>_xlfn.XLOOKUP(A2211,'Medical Examinations'!J2211:J4545,'Medical Examinations'!N2211:N4545)</f>
        <v>yes</v>
      </c>
      <c r="F2211" s="7" t="str">
        <f>_xlfn.XLOOKUP(A2211,'Medical Examinations'!J2211:J4545,'Medical Examinations'!O2211:O4545)</f>
        <v>No</v>
      </c>
      <c r="G2211" s="7">
        <v>1</v>
      </c>
      <c r="H2211" s="7" t="str">
        <f>_xlfn.XLOOKUP(A2211,'Medical Examinations'!J2211:J4545,'Medical Examinations'!Q2211:Q4545)</f>
        <v>No</v>
      </c>
      <c r="I2211" s="7" t="str">
        <f>_xlfn.XLOOKUP(A2211,'Medical Examinations'!J2211:J4545,'Medical Examinations'!S2211:S4545)</f>
        <v>Obesity</v>
      </c>
      <c r="J2211" s="7" t="str">
        <f>_xlfn.XLOOKUP(A2211,'Hospitalisation Details'!$K$2:$K$2344,'Hospitalisation Details'!$V$2:$V$2344,0)</f>
        <v>4-Oct-2004</v>
      </c>
      <c r="K2211" s="24">
        <f>_xlfn.XLOOKUP(A2211,'Hospitalisation Details'!$K$2:$K$2344,'Hospitalisation Details'!$P$2:$P$2344,0)</f>
        <v>1629.83</v>
      </c>
      <c r="L2211" s="24" t="str">
        <f>_xlfn.XLOOKUP(A2211,'Hospitalisation Details'!$K$2:$K$2344,'Hospitalisation Details'!$Q$2:$Q$2344,0)</f>
        <v>tier - 2</v>
      </c>
      <c r="M2211" s="5" t="str">
        <f>_xlfn.XLOOKUP(A2211,'Hospitalisation Details'!$K$2:$K$2344,'Hospitalisation Details'!$R$2:$R$2344,0)</f>
        <v>tier - 2</v>
      </c>
      <c r="N2211" s="5" t="str">
        <f>_xlfn.XLOOKUP(A2211,'Hospitalisation Details'!$K$2:$K$2344,'Hospitalisation Details'!$S$2:$S$2344,0)</f>
        <v>R1013</v>
      </c>
    </row>
    <row r="2212" spans="1:14" ht="15.6" x14ac:dyDescent="0.3">
      <c r="A2212" s="8" t="s">
        <v>147</v>
      </c>
      <c r="B2212" s="7" t="str">
        <f>_xlfn.XLOOKUP(A2212,'Customer Names'!E2212:E4546,'Customer Names'!H2212:H4546)</f>
        <v>Petrulak</v>
      </c>
      <c r="C2212" s="7">
        <v>22.61</v>
      </c>
      <c r="D2212" s="7" t="str">
        <f>_xlfn.XLOOKUP(A2212,'Medical Examinations'!J2212:J4546,'Medical Examinations'!M2212:M4546)</f>
        <v>No</v>
      </c>
      <c r="E2212" s="7" t="str">
        <f>_xlfn.XLOOKUP(A2212,'Medical Examinations'!J2212:J4546,'Medical Examinations'!N2212:N4546)</f>
        <v>No</v>
      </c>
      <c r="F2212" s="7" t="str">
        <f>_xlfn.XLOOKUP(A2212,'Medical Examinations'!J2212:J4546,'Medical Examinations'!O2212:O4546)</f>
        <v>Yes</v>
      </c>
      <c r="G2212" s="7">
        <v>1</v>
      </c>
      <c r="H2212" s="7" t="str">
        <f>_xlfn.XLOOKUP(A2212,'Medical Examinations'!J2212:J4546,'Medical Examinations'!Q2212:Q4546)</f>
        <v>No</v>
      </c>
      <c r="I2212" s="7" t="str">
        <f>_xlfn.XLOOKUP(A2212,'Medical Examinations'!J2212:J4546,'Medical Examinations'!S2212:S4546)</f>
        <v>Normal Weight</v>
      </c>
      <c r="J2212" s="7" t="str">
        <f>_xlfn.XLOOKUP(A2212,'Hospitalisation Details'!$K$2:$K$2344,'Hospitalisation Details'!$V$2:$V$2344,0)</f>
        <v>17-Jul-2003</v>
      </c>
      <c r="K2212" s="24">
        <f>_xlfn.XLOOKUP(A2212,'Hospitalisation Details'!$K$2:$K$2344,'Hospitalisation Details'!$P$2:$P$2344,0)</f>
        <v>1628.47</v>
      </c>
      <c r="L2212" s="24" t="str">
        <f>_xlfn.XLOOKUP(A2212,'Hospitalisation Details'!$K$2:$K$2344,'Hospitalisation Details'!$Q$2:$Q$2344,0)</f>
        <v>tier - 2</v>
      </c>
      <c r="M2212" s="5" t="str">
        <f>_xlfn.XLOOKUP(A2212,'Hospitalisation Details'!$K$2:$K$2344,'Hospitalisation Details'!$R$2:$R$2344,0)</f>
        <v>tier - 1</v>
      </c>
      <c r="N2212" s="5" t="str">
        <f>_xlfn.XLOOKUP(A2212,'Hospitalisation Details'!$K$2:$K$2344,'Hospitalisation Details'!$S$2:$S$2344,0)</f>
        <v>R1012</v>
      </c>
    </row>
    <row r="2213" spans="1:14" ht="15.6" x14ac:dyDescent="0.3">
      <c r="A2213" s="8" t="s">
        <v>146</v>
      </c>
      <c r="B2213" s="7" t="str">
        <f>_xlfn.XLOOKUP(A2213,'Customer Names'!E2213:E4547,'Customer Names'!H2213:H4547)</f>
        <v>Lloyd</v>
      </c>
      <c r="C2213" s="7">
        <v>21.754999999999999</v>
      </c>
      <c r="D2213" s="7" t="str">
        <f>_xlfn.XLOOKUP(A2213,'Medical Examinations'!J2213:J4547,'Medical Examinations'!M2213:M4547)</f>
        <v>No</v>
      </c>
      <c r="E2213" s="7" t="str">
        <f>_xlfn.XLOOKUP(A2213,'Medical Examinations'!J2213:J4547,'Medical Examinations'!N2213:N4547)</f>
        <v>No</v>
      </c>
      <c r="F2213" s="7" t="str">
        <f>_xlfn.XLOOKUP(A2213,'Medical Examinations'!J2213:J4547,'Medical Examinations'!O2213:O4547)</f>
        <v>Yes</v>
      </c>
      <c r="G2213" s="7">
        <v>1</v>
      </c>
      <c r="H2213" s="7" t="str">
        <f>_xlfn.XLOOKUP(A2213,'Medical Examinations'!J2213:J4547,'Medical Examinations'!Q2213:Q4547)</f>
        <v>No</v>
      </c>
      <c r="I2213" s="7" t="str">
        <f>_xlfn.XLOOKUP(A2213,'Medical Examinations'!J2213:J4547,'Medical Examinations'!S2213:S4547)</f>
        <v>Normal Weight</v>
      </c>
      <c r="J2213" s="7" t="str">
        <f>_xlfn.XLOOKUP(A2213,'Hospitalisation Details'!$K$2:$K$2344,'Hospitalisation Details'!$V$2:$V$2344,0)</f>
        <v>4-Dec-2003</v>
      </c>
      <c r="K2213" s="24">
        <f>_xlfn.XLOOKUP(A2213,'Hospitalisation Details'!$K$2:$K$2344,'Hospitalisation Details'!$P$2:$P$2344,0)</f>
        <v>1627.28</v>
      </c>
      <c r="L2213" s="24" t="str">
        <f>_xlfn.XLOOKUP(A2213,'Hospitalisation Details'!$K$2:$K$2344,'Hospitalisation Details'!$Q$2:$Q$2344,0)</f>
        <v>tier - 2</v>
      </c>
      <c r="M2213" s="5" t="str">
        <f>_xlfn.XLOOKUP(A2213,'Hospitalisation Details'!$K$2:$K$2344,'Hospitalisation Details'!$R$2:$R$2344,0)</f>
        <v>tier - 2</v>
      </c>
      <c r="N2213" s="5" t="str">
        <f>_xlfn.XLOOKUP(A2213,'Hospitalisation Details'!$K$2:$K$2344,'Hospitalisation Details'!$S$2:$S$2344,0)</f>
        <v>R1012</v>
      </c>
    </row>
    <row r="2214" spans="1:14" ht="15.6" x14ac:dyDescent="0.3">
      <c r="A2214" s="8" t="s">
        <v>145</v>
      </c>
      <c r="B2214" s="7" t="str">
        <f>_xlfn.XLOOKUP(A2214,'Customer Names'!E2214:E4548,'Customer Names'!H2214:H4548)</f>
        <v>Zablocki</v>
      </c>
      <c r="C2214" s="7">
        <v>20.425000000000001</v>
      </c>
      <c r="D2214" s="7" t="str">
        <f>_xlfn.XLOOKUP(A2214,'Medical Examinations'!J2214:J4548,'Medical Examinations'!M2214:M4548)</f>
        <v>No</v>
      </c>
      <c r="E2214" s="7" t="str">
        <f>_xlfn.XLOOKUP(A2214,'Medical Examinations'!J2214:J4548,'Medical Examinations'!N2214:N4548)</f>
        <v>No</v>
      </c>
      <c r="F2214" s="7" t="str">
        <f>_xlfn.XLOOKUP(A2214,'Medical Examinations'!J2214:J4548,'Medical Examinations'!O2214:O4548)</f>
        <v>Yes</v>
      </c>
      <c r="G2214" s="7">
        <v>1</v>
      </c>
      <c r="H2214" s="7" t="str">
        <f>_xlfn.XLOOKUP(A2214,'Medical Examinations'!J2214:J4548,'Medical Examinations'!Q2214:Q4548)</f>
        <v>No</v>
      </c>
      <c r="I2214" s="7" t="str">
        <f>_xlfn.XLOOKUP(A2214,'Medical Examinations'!J2214:J4548,'Medical Examinations'!S2214:S4548)</f>
        <v>Normal Weight</v>
      </c>
      <c r="J2214" s="7" t="str">
        <f>_xlfn.XLOOKUP(A2214,'Hospitalisation Details'!$K$2:$K$2344,'Hospitalisation Details'!$V$2:$V$2344,0)</f>
        <v>9-Sep-2003</v>
      </c>
      <c r="K2214" s="24">
        <f>_xlfn.XLOOKUP(A2214,'Hospitalisation Details'!$K$2:$K$2344,'Hospitalisation Details'!$P$2:$P$2344,0)</f>
        <v>1625.43</v>
      </c>
      <c r="L2214" s="24" t="str">
        <f>_xlfn.XLOOKUP(A2214,'Hospitalisation Details'!$K$2:$K$2344,'Hospitalisation Details'!$Q$2:$Q$2344,0)</f>
        <v>tier - 2</v>
      </c>
      <c r="M2214" s="5" t="str">
        <f>_xlfn.XLOOKUP(A2214,'Hospitalisation Details'!$K$2:$K$2344,'Hospitalisation Details'!$R$2:$R$2344,0)</f>
        <v>tier - 3</v>
      </c>
      <c r="N2214" s="5" t="str">
        <f>_xlfn.XLOOKUP(A2214,'Hospitalisation Details'!$K$2:$K$2344,'Hospitalisation Details'!$S$2:$S$2344,0)</f>
        <v>R1012</v>
      </c>
    </row>
    <row r="2215" spans="1:14" ht="15.6" x14ac:dyDescent="0.3">
      <c r="A2215" s="8" t="s">
        <v>144</v>
      </c>
      <c r="B2215" s="7" t="str">
        <f>_xlfn.XLOOKUP(A2215,'Customer Names'!E2215:E4549,'Customer Names'!H2215:H4549)</f>
        <v>Van Meter</v>
      </c>
      <c r="C2215" s="7">
        <v>31.35</v>
      </c>
      <c r="D2215" s="7" t="str">
        <f>_xlfn.XLOOKUP(A2215,'Medical Examinations'!J2215:J4549,'Medical Examinations'!M2215:M4549)</f>
        <v>No</v>
      </c>
      <c r="E2215" s="7" t="str">
        <f>_xlfn.XLOOKUP(A2215,'Medical Examinations'!J2215:J4549,'Medical Examinations'!N2215:N4549)</f>
        <v>yes</v>
      </c>
      <c r="F2215" s="7" t="str">
        <f>_xlfn.XLOOKUP(A2215,'Medical Examinations'!J2215:J4549,'Medical Examinations'!O2215:O4549)</f>
        <v>No</v>
      </c>
      <c r="G2215" s="7">
        <v>1</v>
      </c>
      <c r="H2215" s="7" t="str">
        <f>_xlfn.XLOOKUP(A2215,'Medical Examinations'!J2215:J4549,'Medical Examinations'!Q2215:Q4549)</f>
        <v>No</v>
      </c>
      <c r="I2215" s="7" t="str">
        <f>_xlfn.XLOOKUP(A2215,'Medical Examinations'!J2215:J4549,'Medical Examinations'!S2215:S4549)</f>
        <v>Obesity</v>
      </c>
      <c r="J2215" s="7" t="str">
        <f>_xlfn.XLOOKUP(A2215,'Hospitalisation Details'!$K$2:$K$2344,'Hospitalisation Details'!$V$2:$V$2344,0)</f>
        <v>25-Jul-2004</v>
      </c>
      <c r="K2215" s="24">
        <f>_xlfn.XLOOKUP(A2215,'Hospitalisation Details'!$K$2:$K$2344,'Hospitalisation Details'!$P$2:$P$2344,0)</f>
        <v>1622.19</v>
      </c>
      <c r="L2215" s="24" t="str">
        <f>_xlfn.XLOOKUP(A2215,'Hospitalisation Details'!$K$2:$K$2344,'Hospitalisation Details'!$Q$2:$Q$2344,0)</f>
        <v>tier - 2</v>
      </c>
      <c r="M2215" s="5" t="str">
        <f>_xlfn.XLOOKUP(A2215,'Hospitalisation Details'!$K$2:$K$2344,'Hospitalisation Details'!$R$2:$R$2344,0)</f>
        <v>tier - 1</v>
      </c>
      <c r="N2215" s="5" t="str">
        <f>_xlfn.XLOOKUP(A2215,'Hospitalisation Details'!$K$2:$K$2344,'Hospitalisation Details'!$S$2:$S$2344,0)</f>
        <v>R1013</v>
      </c>
    </row>
    <row r="2216" spans="1:14" ht="15.6" x14ac:dyDescent="0.3">
      <c r="A2216" s="8" t="s">
        <v>143</v>
      </c>
      <c r="B2216" s="7" t="str">
        <f>_xlfn.XLOOKUP(A2216,'Customer Names'!E2216:E4550,'Customer Names'!H2216:H4550)</f>
        <v>Babay</v>
      </c>
      <c r="C2216" s="7">
        <v>31.13</v>
      </c>
      <c r="D2216" s="7" t="str">
        <f>_xlfn.XLOOKUP(A2216,'Medical Examinations'!J2216:J4550,'Medical Examinations'!M2216:M4550)</f>
        <v>No</v>
      </c>
      <c r="E2216" s="7" t="str">
        <f>_xlfn.XLOOKUP(A2216,'Medical Examinations'!J2216:J4550,'Medical Examinations'!N2216:N4550)</f>
        <v>yes</v>
      </c>
      <c r="F2216" s="7" t="str">
        <f>_xlfn.XLOOKUP(A2216,'Medical Examinations'!J2216:J4550,'Medical Examinations'!O2216:O4550)</f>
        <v>No</v>
      </c>
      <c r="G2216" s="7">
        <v>1</v>
      </c>
      <c r="H2216" s="7" t="str">
        <f>_xlfn.XLOOKUP(A2216,'Medical Examinations'!J2216:J4550,'Medical Examinations'!Q2216:Q4550)</f>
        <v>No</v>
      </c>
      <c r="I2216" s="7" t="str">
        <f>_xlfn.XLOOKUP(A2216,'Medical Examinations'!J2216:J4550,'Medical Examinations'!S2216:S4550)</f>
        <v>Obesity</v>
      </c>
      <c r="J2216" s="7" t="str">
        <f>_xlfn.XLOOKUP(A2216,'Hospitalisation Details'!$K$2:$K$2344,'Hospitalisation Details'!$V$2:$V$2344,0)</f>
        <v>21-Aug-2004</v>
      </c>
      <c r="K2216" s="24">
        <f>_xlfn.XLOOKUP(A2216,'Hospitalisation Details'!$K$2:$K$2344,'Hospitalisation Details'!$P$2:$P$2344,0)</f>
        <v>1621.88</v>
      </c>
      <c r="L2216" s="24" t="str">
        <f>_xlfn.XLOOKUP(A2216,'Hospitalisation Details'!$K$2:$K$2344,'Hospitalisation Details'!$Q$2:$Q$2344,0)</f>
        <v>tier - 2</v>
      </c>
      <c r="M2216" s="5" t="str">
        <f>_xlfn.XLOOKUP(A2216,'Hospitalisation Details'!$K$2:$K$2344,'Hospitalisation Details'!$R$2:$R$2344,0)</f>
        <v>tier - 2</v>
      </c>
      <c r="N2216" s="5" t="str">
        <f>_xlfn.XLOOKUP(A2216,'Hospitalisation Details'!$K$2:$K$2344,'Hospitalisation Details'!$S$2:$S$2344,0)</f>
        <v>R1013</v>
      </c>
    </row>
    <row r="2217" spans="1:14" ht="15.6" x14ac:dyDescent="0.3">
      <c r="A2217" s="8" t="s">
        <v>142</v>
      </c>
      <c r="B2217" s="7" t="str">
        <f>_xlfn.XLOOKUP(A2217,'Customer Names'!E2217:E4551,'Customer Names'!H2217:H4551)</f>
        <v>Taylor</v>
      </c>
      <c r="C2217" s="7">
        <v>17.48</v>
      </c>
      <c r="D2217" s="7" t="str">
        <f>_xlfn.XLOOKUP(A2217,'Medical Examinations'!J2217:J4551,'Medical Examinations'!M2217:M4551)</f>
        <v>No</v>
      </c>
      <c r="E2217" s="7" t="str">
        <f>_xlfn.XLOOKUP(A2217,'Medical Examinations'!J2217:J4551,'Medical Examinations'!N2217:N4551)</f>
        <v>No</v>
      </c>
      <c r="F2217" s="7" t="str">
        <f>_xlfn.XLOOKUP(A2217,'Medical Examinations'!J2217:J4551,'Medical Examinations'!O2217:O4551)</f>
        <v>Yes</v>
      </c>
      <c r="G2217" s="7">
        <v>1</v>
      </c>
      <c r="H2217" s="7" t="str">
        <f>_xlfn.XLOOKUP(A2217,'Medical Examinations'!J2217:J4551,'Medical Examinations'!Q2217:Q4551)</f>
        <v>No</v>
      </c>
      <c r="I2217" s="7" t="str">
        <f>_xlfn.XLOOKUP(A2217,'Medical Examinations'!J2217:J4551,'Medical Examinations'!S2217:S4551)</f>
        <v>Under Weight</v>
      </c>
      <c r="J2217" s="7" t="str">
        <f>_xlfn.XLOOKUP(A2217,'Hospitalisation Details'!$K$2:$K$2344,'Hospitalisation Details'!$V$2:$V$2344,0)</f>
        <v>14-Sep-2003</v>
      </c>
      <c r="K2217" s="24">
        <f>_xlfn.XLOOKUP(A2217,'Hospitalisation Details'!$K$2:$K$2344,'Hospitalisation Details'!$P$2:$P$2344,0)</f>
        <v>1621.34</v>
      </c>
      <c r="L2217" s="24" t="str">
        <f>_xlfn.XLOOKUP(A2217,'Hospitalisation Details'!$K$2:$K$2344,'Hospitalisation Details'!$Q$2:$Q$2344,0)</f>
        <v>tier - 2</v>
      </c>
      <c r="M2217" s="5" t="str">
        <f>_xlfn.XLOOKUP(A2217,'Hospitalisation Details'!$K$2:$K$2344,'Hospitalisation Details'!$R$2:$R$2344,0)</f>
        <v>tier - 2</v>
      </c>
      <c r="N2217" s="5" t="str">
        <f>_xlfn.XLOOKUP(A2217,'Hospitalisation Details'!$K$2:$K$2344,'Hospitalisation Details'!$S$2:$S$2344,0)</f>
        <v>R1012</v>
      </c>
    </row>
    <row r="2218" spans="1:14" ht="15.6" x14ac:dyDescent="0.3">
      <c r="A2218" s="8" t="s">
        <v>141</v>
      </c>
      <c r="B2218" s="7" t="str">
        <f>_xlfn.XLOOKUP(A2218,'Customer Names'!E2218:E4552,'Customer Names'!H2218:H4552)</f>
        <v>Smith</v>
      </c>
      <c r="C2218" s="7">
        <v>22.57</v>
      </c>
      <c r="D2218" s="7" t="str">
        <f>_xlfn.XLOOKUP(A2218,'Medical Examinations'!J2218:J4552,'Medical Examinations'!M2218:M4552)</f>
        <v>Yes</v>
      </c>
      <c r="E2218" s="7" t="str">
        <f>_xlfn.XLOOKUP(A2218,'Medical Examinations'!J2218:J4552,'Medical Examinations'!N2218:N4552)</f>
        <v>No</v>
      </c>
      <c r="F2218" s="7" t="str">
        <f>_xlfn.XLOOKUP(A2218,'Medical Examinations'!J2218:J4552,'Medical Examinations'!O2218:O4552)</f>
        <v>No</v>
      </c>
      <c r="G2218" s="7">
        <v>1</v>
      </c>
      <c r="H2218" s="7" t="str">
        <f>_xlfn.XLOOKUP(A2218,'Medical Examinations'!J2218:J4552,'Medical Examinations'!Q2218:Q4552)</f>
        <v>No</v>
      </c>
      <c r="I2218" s="7" t="str">
        <f>_xlfn.XLOOKUP(A2218,'Medical Examinations'!J2218:J4552,'Medical Examinations'!S2218:S4552)</f>
        <v>Normal Weight</v>
      </c>
      <c r="J2218" s="7" t="str">
        <f>_xlfn.XLOOKUP(A2218,'Hospitalisation Details'!$K$2:$K$2344,'Hospitalisation Details'!$V$2:$V$2344,0)</f>
        <v>5-Aug-1995</v>
      </c>
      <c r="K2218" s="24">
        <f>_xlfn.XLOOKUP(A2218,'Hospitalisation Details'!$K$2:$K$2344,'Hospitalisation Details'!$P$2:$P$2344,0)</f>
        <v>1617.16</v>
      </c>
      <c r="L2218" s="24" t="str">
        <f>_xlfn.XLOOKUP(A2218,'Hospitalisation Details'!$K$2:$K$2344,'Hospitalisation Details'!$Q$2:$Q$2344,0)</f>
        <v>tier - 2</v>
      </c>
      <c r="M2218" s="5" t="str">
        <f>_xlfn.XLOOKUP(A2218,'Hospitalisation Details'!$K$2:$K$2344,'Hospitalisation Details'!$R$2:$R$2344,0)</f>
        <v>tier - 1</v>
      </c>
      <c r="N2218" s="5" t="str">
        <f>_xlfn.XLOOKUP(A2218,'Hospitalisation Details'!$K$2:$K$2344,'Hospitalisation Details'!$S$2:$S$2344,0)</f>
        <v>R1013</v>
      </c>
    </row>
    <row r="2219" spans="1:14" ht="15.6" x14ac:dyDescent="0.3">
      <c r="A2219" s="8" t="s">
        <v>140</v>
      </c>
      <c r="B2219" s="7" t="str">
        <f>_xlfn.XLOOKUP(A2219,'Customer Names'!E2219:E4553,'Customer Names'!H2219:H4553)</f>
        <v>Moody</v>
      </c>
      <c r="C2219" s="7">
        <v>26.73</v>
      </c>
      <c r="D2219" s="7" t="str">
        <f>_xlfn.XLOOKUP(A2219,'Medical Examinations'!J2219:J4553,'Medical Examinations'!M2219:M4553)</f>
        <v>No</v>
      </c>
      <c r="E2219" s="7" t="str">
        <f>_xlfn.XLOOKUP(A2219,'Medical Examinations'!J2219:J4553,'Medical Examinations'!N2219:N4553)</f>
        <v>yes</v>
      </c>
      <c r="F2219" s="7" t="str">
        <f>_xlfn.XLOOKUP(A2219,'Medical Examinations'!J2219:J4553,'Medical Examinations'!O2219:O4553)</f>
        <v>No</v>
      </c>
      <c r="G2219" s="7">
        <v>1</v>
      </c>
      <c r="H2219" s="7" t="str">
        <f>_xlfn.XLOOKUP(A2219,'Medical Examinations'!J2219:J4553,'Medical Examinations'!Q2219:Q4553)</f>
        <v>No</v>
      </c>
      <c r="I2219" s="7" t="str">
        <f>_xlfn.XLOOKUP(A2219,'Medical Examinations'!J2219:J4553,'Medical Examinations'!S2219:S4553)</f>
        <v>Over Weight</v>
      </c>
      <c r="J2219" s="7" t="str">
        <f>_xlfn.XLOOKUP(A2219,'Hospitalisation Details'!$K$2:$K$2344,'Hospitalisation Details'!$V$2:$V$2344,0)</f>
        <v>22-Jul-2004</v>
      </c>
      <c r="K2219" s="24">
        <f>_xlfn.XLOOKUP(A2219,'Hospitalisation Details'!$K$2:$K$2344,'Hospitalisation Details'!$P$2:$P$2344,0)</f>
        <v>1615.77</v>
      </c>
      <c r="L2219" s="24" t="str">
        <f>_xlfn.XLOOKUP(A2219,'Hospitalisation Details'!$K$2:$K$2344,'Hospitalisation Details'!$Q$2:$Q$2344,0)</f>
        <v>tier - 2</v>
      </c>
      <c r="M2219" s="5" t="str">
        <f>_xlfn.XLOOKUP(A2219,'Hospitalisation Details'!$K$2:$K$2344,'Hospitalisation Details'!$R$2:$R$2344,0)</f>
        <v>tier - 1</v>
      </c>
      <c r="N2219" s="5" t="str">
        <f>_xlfn.XLOOKUP(A2219,'Hospitalisation Details'!$K$2:$K$2344,'Hospitalisation Details'!$S$2:$S$2344,0)</f>
        <v>R1013</v>
      </c>
    </row>
    <row r="2220" spans="1:14" ht="15.6" x14ac:dyDescent="0.3">
      <c r="A2220" s="8" t="s">
        <v>139</v>
      </c>
      <c r="B2220" s="7" t="str">
        <f>_xlfn.XLOOKUP(A2220,'Customer Names'!E2220:E4554,'Customer Names'!H2220:H4554)</f>
        <v>Swierzbinski</v>
      </c>
      <c r="C2220" s="7">
        <v>20.79</v>
      </c>
      <c r="D2220" s="7" t="str">
        <f>_xlfn.XLOOKUP(A2220,'Medical Examinations'!J2220:J4554,'Medical Examinations'!M2220:M4554)</f>
        <v>No</v>
      </c>
      <c r="E2220" s="7" t="str">
        <f>_xlfn.XLOOKUP(A2220,'Medical Examinations'!J2220:J4554,'Medical Examinations'!N2220:N4554)</f>
        <v>yes</v>
      </c>
      <c r="F2220" s="7" t="str">
        <f>_xlfn.XLOOKUP(A2220,'Medical Examinations'!J2220:J4554,'Medical Examinations'!O2220:O4554)</f>
        <v>No</v>
      </c>
      <c r="G2220" s="7">
        <v>1</v>
      </c>
      <c r="H2220" s="7" t="str">
        <f>_xlfn.XLOOKUP(A2220,'Medical Examinations'!J2220:J4554,'Medical Examinations'!Q2220:Q4554)</f>
        <v>No</v>
      </c>
      <c r="I2220" s="7" t="str">
        <f>_xlfn.XLOOKUP(A2220,'Medical Examinations'!J2220:J4554,'Medical Examinations'!S2220:S4554)</f>
        <v>Normal Weight</v>
      </c>
      <c r="J2220" s="7" t="str">
        <f>_xlfn.XLOOKUP(A2220,'Hospitalisation Details'!$K$2:$K$2344,'Hospitalisation Details'!$V$2:$V$2344,0)</f>
        <v>19-Nov-2004</v>
      </c>
      <c r="K2220" s="24">
        <f>_xlfn.XLOOKUP(A2220,'Hospitalisation Details'!$K$2:$K$2344,'Hospitalisation Details'!$P$2:$P$2344,0)</f>
        <v>1607.51</v>
      </c>
      <c r="L2220" s="24" t="str">
        <f>_xlfn.XLOOKUP(A2220,'Hospitalisation Details'!$K$2:$K$2344,'Hospitalisation Details'!$Q$2:$Q$2344,0)</f>
        <v>tier - 2</v>
      </c>
      <c r="M2220" s="5" t="str">
        <f>_xlfn.XLOOKUP(A2220,'Hospitalisation Details'!$K$2:$K$2344,'Hospitalisation Details'!$R$2:$R$2344,0)</f>
        <v>tier - 3</v>
      </c>
      <c r="N2220" s="5" t="str">
        <f>_xlfn.XLOOKUP(A2220,'Hospitalisation Details'!$K$2:$K$2344,'Hospitalisation Details'!$S$2:$S$2344,0)</f>
        <v>R1013</v>
      </c>
    </row>
    <row r="2221" spans="1:14" ht="15.6" x14ac:dyDescent="0.3">
      <c r="A2221" s="8" t="s">
        <v>138</v>
      </c>
      <c r="B2221" s="7" t="str">
        <f>_xlfn.XLOOKUP(A2221,'Customer Names'!E2221:E4555,'Customer Names'!H2221:H4555)</f>
        <v>Schwartz</v>
      </c>
      <c r="C2221" s="7">
        <v>20.149999999999999</v>
      </c>
      <c r="D2221" s="7" t="str">
        <f>_xlfn.XLOOKUP(A2221,'Medical Examinations'!J2221:J4555,'Medical Examinations'!M2221:M4555)</f>
        <v>No</v>
      </c>
      <c r="E2221" s="7" t="str">
        <f>_xlfn.XLOOKUP(A2221,'Medical Examinations'!J2221:J4555,'Medical Examinations'!N2221:N4555)</f>
        <v>No</v>
      </c>
      <c r="F2221" s="7" t="str">
        <f>_xlfn.XLOOKUP(A2221,'Medical Examinations'!J2221:J4555,'Medical Examinations'!O2221:O4555)</f>
        <v>No</v>
      </c>
      <c r="G2221" s="7">
        <v>1</v>
      </c>
      <c r="H2221" s="7" t="str">
        <f>_xlfn.XLOOKUP(A2221,'Medical Examinations'!J2221:J4555,'Medical Examinations'!Q2221:Q4555)</f>
        <v>No</v>
      </c>
      <c r="I2221" s="7" t="str">
        <f>_xlfn.XLOOKUP(A2221,'Medical Examinations'!J2221:J4555,'Medical Examinations'!S2221:S4555)</f>
        <v>Normal Weight</v>
      </c>
      <c r="J2221" s="7" t="str">
        <f>_xlfn.XLOOKUP(A2221,'Hospitalisation Details'!$K$2:$K$2344,'Hospitalisation Details'!$V$2:$V$2344,0)</f>
        <v>22-Sep-1992</v>
      </c>
      <c r="K2221" s="24">
        <f>_xlfn.XLOOKUP(A2221,'Hospitalisation Details'!$K$2:$K$2344,'Hospitalisation Details'!$P$2:$P$2344,0)</f>
        <v>1566.88</v>
      </c>
      <c r="L2221" s="24" t="str">
        <f>_xlfn.XLOOKUP(A2221,'Hospitalisation Details'!$K$2:$K$2344,'Hospitalisation Details'!$Q$2:$Q$2344,0)</f>
        <v>tier - 2</v>
      </c>
      <c r="M2221" s="5" t="str">
        <f>_xlfn.XLOOKUP(A2221,'Hospitalisation Details'!$K$2:$K$2344,'Hospitalisation Details'!$R$2:$R$2344,0)</f>
        <v>tier - 1</v>
      </c>
      <c r="N2221" s="5" t="str">
        <f>_xlfn.XLOOKUP(A2221,'Hospitalisation Details'!$K$2:$K$2344,'Hospitalisation Details'!$S$2:$S$2344,0)</f>
        <v>R1013</v>
      </c>
    </row>
    <row r="2222" spans="1:14" ht="15.6" x14ac:dyDescent="0.3">
      <c r="A2222" s="8" t="s">
        <v>137</v>
      </c>
      <c r="B2222" s="7" t="str">
        <f>_xlfn.XLOOKUP(A2222,'Customer Names'!E2222:E4556,'Customer Names'!H2222:H4556)</f>
        <v>Sanseverino</v>
      </c>
      <c r="C2222" s="7">
        <v>36.85</v>
      </c>
      <c r="D2222" s="7" t="str">
        <f>_xlfn.XLOOKUP(A2222,'Medical Examinations'!J2222:J4556,'Medical Examinations'!M2222:M4556)</f>
        <v>Yes</v>
      </c>
      <c r="E2222" s="7" t="str">
        <f>_xlfn.XLOOKUP(A2222,'Medical Examinations'!J2222:J4556,'Medical Examinations'!N2222:N4556)</f>
        <v>No</v>
      </c>
      <c r="F2222" s="7" t="str">
        <f>_xlfn.XLOOKUP(A2222,'Medical Examinations'!J2222:J4556,'Medical Examinations'!O2222:O4556)</f>
        <v>No</v>
      </c>
      <c r="G2222" s="7">
        <v>0</v>
      </c>
      <c r="H2222" s="7" t="str">
        <f>_xlfn.XLOOKUP(A2222,'Medical Examinations'!J2222:J4556,'Medical Examinations'!Q2222:Q4556)</f>
        <v>No</v>
      </c>
      <c r="I2222" s="7" t="str">
        <f>_xlfn.XLOOKUP(A2222,'Medical Examinations'!J2222:J4556,'Medical Examinations'!S2222:S4556)</f>
        <v>Obesity</v>
      </c>
      <c r="J2222" s="7" t="str">
        <f>_xlfn.XLOOKUP(A2222,'Hospitalisation Details'!$K$2:$K$2344,'Hospitalisation Details'!$V$2:$V$2344,0)</f>
        <v>5-Dec-2001</v>
      </c>
      <c r="K2222" s="24">
        <f>_xlfn.XLOOKUP(A2222,'Hospitalisation Details'!$K$2:$K$2344,'Hospitalisation Details'!$P$2:$P$2344,0)</f>
        <v>1534.3</v>
      </c>
      <c r="L2222" s="24" t="str">
        <f>_xlfn.XLOOKUP(A2222,'Hospitalisation Details'!$K$2:$K$2344,'Hospitalisation Details'!$Q$2:$Q$2344,0)</f>
        <v>tier - 2</v>
      </c>
      <c r="M2222" s="5" t="str">
        <f>_xlfn.XLOOKUP(A2222,'Hospitalisation Details'!$K$2:$K$2344,'Hospitalisation Details'!$R$2:$R$2344,0)</f>
        <v>tier - 2</v>
      </c>
      <c r="N2222" s="5" t="str">
        <f>_xlfn.XLOOKUP(A2222,'Hospitalisation Details'!$K$2:$K$2344,'Hospitalisation Details'!$S$2:$S$2344,0)</f>
        <v>R1013</v>
      </c>
    </row>
    <row r="2223" spans="1:14" ht="15.6" x14ac:dyDescent="0.3">
      <c r="A2223" s="8" t="s">
        <v>136</v>
      </c>
      <c r="B2223" s="7" t="str">
        <f>_xlfn.XLOOKUP(A2223,'Customer Names'!E2223:E4557,'Customer Names'!H2223:H4557)</f>
        <v>Lawder</v>
      </c>
      <c r="C2223" s="7">
        <v>35.53</v>
      </c>
      <c r="D2223" s="7" t="str">
        <f>_xlfn.XLOOKUP(A2223,'Medical Examinations'!J2223:J4557,'Medical Examinations'!M2223:M4557)</f>
        <v>Yes</v>
      </c>
      <c r="E2223" s="7" t="str">
        <f>_xlfn.XLOOKUP(A2223,'Medical Examinations'!J2223:J4557,'Medical Examinations'!N2223:N4557)</f>
        <v>No</v>
      </c>
      <c r="F2223" s="7" t="str">
        <f>_xlfn.XLOOKUP(A2223,'Medical Examinations'!J2223:J4557,'Medical Examinations'!O2223:O4557)</f>
        <v>No</v>
      </c>
      <c r="G2223" s="7">
        <v>0</v>
      </c>
      <c r="H2223" s="7" t="str">
        <f>_xlfn.XLOOKUP(A2223,'Medical Examinations'!J2223:J4557,'Medical Examinations'!Q2223:Q4557)</f>
        <v>No</v>
      </c>
      <c r="I2223" s="7" t="str">
        <f>_xlfn.XLOOKUP(A2223,'Medical Examinations'!J2223:J4557,'Medical Examinations'!S2223:S4557)</f>
        <v>Obesity</v>
      </c>
      <c r="J2223" s="7" t="str">
        <f>_xlfn.XLOOKUP(A2223,'Hospitalisation Details'!$K$2:$K$2344,'Hospitalisation Details'!$V$2:$V$2344,0)</f>
        <v>2-Jun-2001</v>
      </c>
      <c r="K2223" s="24">
        <f>_xlfn.XLOOKUP(A2223,'Hospitalisation Details'!$K$2:$K$2344,'Hospitalisation Details'!$P$2:$P$2344,0)</f>
        <v>1532.47</v>
      </c>
      <c r="L2223" s="24" t="str">
        <f>_xlfn.XLOOKUP(A2223,'Hospitalisation Details'!$K$2:$K$2344,'Hospitalisation Details'!$Q$2:$Q$2344,0)</f>
        <v>tier - 2</v>
      </c>
      <c r="M2223" s="5" t="str">
        <f>_xlfn.XLOOKUP(A2223,'Hospitalisation Details'!$K$2:$K$2344,'Hospitalisation Details'!$R$2:$R$2344,0)</f>
        <v>tier - 2</v>
      </c>
      <c r="N2223" s="5" t="str">
        <f>_xlfn.XLOOKUP(A2223,'Hospitalisation Details'!$K$2:$K$2344,'Hospitalisation Details'!$S$2:$S$2344,0)</f>
        <v>R1013</v>
      </c>
    </row>
    <row r="2224" spans="1:14" ht="15.6" x14ac:dyDescent="0.3">
      <c r="A2224" s="8" t="s">
        <v>135</v>
      </c>
      <c r="B2224" s="7" t="str">
        <f>_xlfn.XLOOKUP(A2224,'Customer Names'!E2224:E4558,'Customer Names'!H2224:H4558)</f>
        <v>Young</v>
      </c>
      <c r="C2224" s="7">
        <v>31.1</v>
      </c>
      <c r="D2224" s="7" t="str">
        <f>_xlfn.XLOOKUP(A2224,'Medical Examinations'!J2224:J4558,'Medical Examinations'!M2224:M4558)</f>
        <v>Yes</v>
      </c>
      <c r="E2224" s="7" t="str">
        <f>_xlfn.XLOOKUP(A2224,'Medical Examinations'!J2224:J4558,'Medical Examinations'!N2224:N4558)</f>
        <v>No</v>
      </c>
      <c r="F2224" s="7" t="str">
        <f>_xlfn.XLOOKUP(A2224,'Medical Examinations'!J2224:J4558,'Medical Examinations'!O2224:O4558)</f>
        <v>No</v>
      </c>
      <c r="G2224" s="7">
        <v>0</v>
      </c>
      <c r="H2224" s="7" t="str">
        <f>_xlfn.XLOOKUP(A2224,'Medical Examinations'!J2224:J4558,'Medical Examinations'!Q2224:Q4558)</f>
        <v>No</v>
      </c>
      <c r="I2224" s="7" t="str">
        <f>_xlfn.XLOOKUP(A2224,'Medical Examinations'!J2224:J4558,'Medical Examinations'!S2224:S4558)</f>
        <v>Obesity</v>
      </c>
      <c r="J2224" s="7" t="str">
        <f>_xlfn.XLOOKUP(A2224,'Hospitalisation Details'!$K$2:$K$2344,'Hospitalisation Details'!$V$2:$V$2344,0)</f>
        <v>7-Jul-2001</v>
      </c>
      <c r="K2224" s="24">
        <f>_xlfn.XLOOKUP(A2224,'Hospitalisation Details'!$K$2:$K$2344,'Hospitalisation Details'!$P$2:$P$2344,0)</f>
        <v>1526.31</v>
      </c>
      <c r="L2224" s="24" t="str">
        <f>_xlfn.XLOOKUP(A2224,'Hospitalisation Details'!$K$2:$K$2344,'Hospitalisation Details'!$Q$2:$Q$2344,0)</f>
        <v>tier - 2</v>
      </c>
      <c r="M2224" s="5" t="str">
        <f>_xlfn.XLOOKUP(A2224,'Hospitalisation Details'!$K$2:$K$2344,'Hospitalisation Details'!$R$2:$R$2344,0)</f>
        <v>tier - 3</v>
      </c>
      <c r="N2224" s="5" t="str">
        <f>_xlfn.XLOOKUP(A2224,'Hospitalisation Details'!$K$2:$K$2344,'Hospitalisation Details'!$S$2:$S$2344,0)</f>
        <v>R1011</v>
      </c>
    </row>
    <row r="2225" spans="1:14" ht="15.6" x14ac:dyDescent="0.3">
      <c r="A2225" s="8" t="s">
        <v>134</v>
      </c>
      <c r="B2225" s="7" t="str">
        <f>_xlfn.XLOOKUP(A2225,'Customer Names'!E2225:E4559,'Customer Names'!H2225:H4559)</f>
        <v>Hoerner</v>
      </c>
      <c r="C2225" s="7">
        <v>23.21</v>
      </c>
      <c r="D2225" s="7" t="str">
        <f>_xlfn.XLOOKUP(A2225,'Medical Examinations'!J2225:J4559,'Medical Examinations'!M2225:M4559)</f>
        <v>Yes</v>
      </c>
      <c r="E2225" s="7" t="str">
        <f>_xlfn.XLOOKUP(A2225,'Medical Examinations'!J2225:J4559,'Medical Examinations'!N2225:N4559)</f>
        <v>No</v>
      </c>
      <c r="F2225" s="7" t="str">
        <f>_xlfn.XLOOKUP(A2225,'Medical Examinations'!J2225:J4559,'Medical Examinations'!O2225:O4559)</f>
        <v>No</v>
      </c>
      <c r="G2225" s="7">
        <v>0</v>
      </c>
      <c r="H2225" s="7" t="str">
        <f>_xlfn.XLOOKUP(A2225,'Medical Examinations'!J2225:J4559,'Medical Examinations'!Q2225:Q4559)</f>
        <v>No</v>
      </c>
      <c r="I2225" s="7" t="str">
        <f>_xlfn.XLOOKUP(A2225,'Medical Examinations'!J2225:J4559,'Medical Examinations'!S2225:S4559)</f>
        <v>Normal Weight</v>
      </c>
      <c r="J2225" s="7" t="str">
        <f>_xlfn.XLOOKUP(A2225,'Hospitalisation Details'!$K$2:$K$2344,'Hospitalisation Details'!$V$2:$V$2344,0)</f>
        <v>25-Aug-2001</v>
      </c>
      <c r="K2225" s="24">
        <f>_xlfn.XLOOKUP(A2225,'Hospitalisation Details'!$K$2:$K$2344,'Hospitalisation Details'!$P$2:$P$2344,0)</f>
        <v>1515.34</v>
      </c>
      <c r="L2225" s="24" t="str">
        <f>_xlfn.XLOOKUP(A2225,'Hospitalisation Details'!$K$2:$K$2344,'Hospitalisation Details'!$Q$2:$Q$2344,0)</f>
        <v>tier - 2</v>
      </c>
      <c r="M2225" s="5" t="str">
        <f>_xlfn.XLOOKUP(A2225,'Hospitalisation Details'!$K$2:$K$2344,'Hospitalisation Details'!$R$2:$R$2344,0)</f>
        <v>tier - 3</v>
      </c>
      <c r="N2225" s="5" t="str">
        <f>_xlfn.XLOOKUP(A2225,'Hospitalisation Details'!$K$2:$K$2344,'Hospitalisation Details'!$S$2:$S$2344,0)</f>
        <v>R1013</v>
      </c>
    </row>
    <row r="2226" spans="1:14" ht="15.6" x14ac:dyDescent="0.3">
      <c r="A2226" s="8" t="s">
        <v>133</v>
      </c>
      <c r="B2226" s="7" t="str">
        <f>_xlfn.XLOOKUP(A2226,'Customer Names'!E2226:E4560,'Customer Names'!H2226:H4560)</f>
        <v>Benson</v>
      </c>
      <c r="C2226" s="7">
        <v>18.36</v>
      </c>
      <c r="D2226" s="7" t="str">
        <f>_xlfn.XLOOKUP(A2226,'Medical Examinations'!J2226:J4560,'Medical Examinations'!M2226:M4560)</f>
        <v>No</v>
      </c>
      <c r="E2226" s="7" t="str">
        <f>_xlfn.XLOOKUP(A2226,'Medical Examinations'!J2226:J4560,'Medical Examinations'!N2226:N4560)</f>
        <v>No</v>
      </c>
      <c r="F2226" s="7" t="str">
        <f>_xlfn.XLOOKUP(A2226,'Medical Examinations'!J2226:J4560,'Medical Examinations'!O2226:O4560)</f>
        <v>No</v>
      </c>
      <c r="G2226" s="7">
        <v>1</v>
      </c>
      <c r="H2226" s="7" t="str">
        <f>_xlfn.XLOOKUP(A2226,'Medical Examinations'!J2226:J4560,'Medical Examinations'!Q2226:Q4560)</f>
        <v>No</v>
      </c>
      <c r="I2226" s="7" t="str">
        <f>_xlfn.XLOOKUP(A2226,'Medical Examinations'!J2226:J4560,'Medical Examinations'!S2226:S4560)</f>
        <v>Under Weight</v>
      </c>
      <c r="J2226" s="7" t="str">
        <f>_xlfn.XLOOKUP(A2226,'Hospitalisation Details'!$K$2:$K$2344,'Hospitalisation Details'!$V$2:$V$2344,0)</f>
        <v>19-Jun-1998</v>
      </c>
      <c r="K2226" s="24">
        <f>_xlfn.XLOOKUP(A2226,'Hospitalisation Details'!$K$2:$K$2344,'Hospitalisation Details'!$P$2:$P$2344,0)</f>
        <v>1497</v>
      </c>
      <c r="L2226" s="24" t="str">
        <f>_xlfn.XLOOKUP(A2226,'Hospitalisation Details'!$K$2:$K$2344,'Hospitalisation Details'!$Q$2:$Q$2344,0)</f>
        <v>tier - 2</v>
      </c>
      <c r="M2226" s="5" t="str">
        <f>_xlfn.XLOOKUP(A2226,'Hospitalisation Details'!$K$2:$K$2344,'Hospitalisation Details'!$R$2:$R$2344,0)</f>
        <v>tier - 2</v>
      </c>
      <c r="N2226" s="5" t="str">
        <f>_xlfn.XLOOKUP(A2226,'Hospitalisation Details'!$K$2:$K$2344,'Hospitalisation Details'!$S$2:$S$2344,0)</f>
        <v>R1013</v>
      </c>
    </row>
    <row r="2227" spans="1:14" ht="15.6" x14ac:dyDescent="0.3">
      <c r="A2227" s="8" t="s">
        <v>132</v>
      </c>
      <c r="B2227" s="7" t="str">
        <f>_xlfn.XLOOKUP(A2227,'Customer Names'!E2227:E4561,'Customer Names'!H2227:H4561)</f>
        <v>Horton</v>
      </c>
      <c r="C2227" s="7">
        <v>15.92</v>
      </c>
      <c r="D2227" s="7" t="str">
        <f>_xlfn.XLOOKUP(A2227,'Medical Examinations'!J2227:J4561,'Medical Examinations'!M2227:M4561)</f>
        <v>Yes</v>
      </c>
      <c r="E2227" s="7" t="str">
        <f>_xlfn.XLOOKUP(A2227,'Medical Examinations'!J2227:J4561,'Medical Examinations'!N2227:N4561)</f>
        <v>No</v>
      </c>
      <c r="F2227" s="7" t="str">
        <f>_xlfn.XLOOKUP(A2227,'Medical Examinations'!J2227:J4561,'Medical Examinations'!O2227:O4561)</f>
        <v>No</v>
      </c>
      <c r="G2227" s="7">
        <v>1</v>
      </c>
      <c r="H2227" s="7" t="str">
        <f>_xlfn.XLOOKUP(A2227,'Medical Examinations'!J2227:J4561,'Medical Examinations'!Q2227:Q4561)</f>
        <v>No</v>
      </c>
      <c r="I2227" s="7" t="str">
        <f>_xlfn.XLOOKUP(A2227,'Medical Examinations'!J2227:J4561,'Medical Examinations'!S2227:S4561)</f>
        <v>Under Weight</v>
      </c>
      <c r="J2227" s="7" t="str">
        <f>_xlfn.XLOOKUP(A2227,'Hospitalisation Details'!$K$2:$K$2344,'Hospitalisation Details'!$V$2:$V$2344,0)</f>
        <v>7-Oct-1995</v>
      </c>
      <c r="K2227" s="24">
        <f>_xlfn.XLOOKUP(A2227,'Hospitalisation Details'!$K$2:$K$2344,'Hospitalisation Details'!$P$2:$P$2344,0)</f>
        <v>1493</v>
      </c>
      <c r="L2227" s="24" t="str">
        <f>_xlfn.XLOOKUP(A2227,'Hospitalisation Details'!$K$2:$K$2344,'Hospitalisation Details'!$Q$2:$Q$2344,0)</f>
        <v>tier - 2</v>
      </c>
      <c r="M2227" s="5" t="str">
        <f>_xlfn.XLOOKUP(A2227,'Hospitalisation Details'!$K$2:$K$2344,'Hospitalisation Details'!$R$2:$R$2344,0)</f>
        <v>tier - 3</v>
      </c>
      <c r="N2227" s="5" t="str">
        <f>_xlfn.XLOOKUP(A2227,'Hospitalisation Details'!$K$2:$K$2344,'Hospitalisation Details'!$S$2:$S$2344,0)</f>
        <v>R1013</v>
      </c>
    </row>
    <row r="2228" spans="1:14" ht="15.6" x14ac:dyDescent="0.3">
      <c r="A2228" s="8" t="s">
        <v>131</v>
      </c>
      <c r="B2228" s="7" t="str">
        <f>_xlfn.XLOOKUP(A2228,'Customer Names'!E2228:E4562,'Customer Names'!H2228:H4562)</f>
        <v>McGraw</v>
      </c>
      <c r="C2228" s="7">
        <v>15.17</v>
      </c>
      <c r="D2228" s="7" t="str">
        <f>_xlfn.XLOOKUP(A2228,'Medical Examinations'!J2228:J4562,'Medical Examinations'!M2228:M4562)</f>
        <v>Yes</v>
      </c>
      <c r="E2228" s="7" t="str">
        <f>_xlfn.XLOOKUP(A2228,'Medical Examinations'!J2228:J4562,'Medical Examinations'!N2228:N4562)</f>
        <v>No</v>
      </c>
      <c r="F2228" s="7" t="str">
        <f>_xlfn.XLOOKUP(A2228,'Medical Examinations'!J2228:J4562,'Medical Examinations'!O2228:O4562)</f>
        <v>Yes</v>
      </c>
      <c r="G2228" s="7">
        <v>1</v>
      </c>
      <c r="H2228" s="7" t="str">
        <f>_xlfn.XLOOKUP(A2228,'Medical Examinations'!J2228:J4562,'Medical Examinations'!Q2228:Q4562)</f>
        <v>No</v>
      </c>
      <c r="I2228" s="7" t="str">
        <f>_xlfn.XLOOKUP(A2228,'Medical Examinations'!J2228:J4562,'Medical Examinations'!S2228:S4562)</f>
        <v>Under Weight</v>
      </c>
      <c r="J2228" s="7" t="str">
        <f>_xlfn.XLOOKUP(A2228,'Hospitalisation Details'!$K$2:$K$2344,'Hospitalisation Details'!$V$2:$V$2344,0)</f>
        <v>9-Jun-1997</v>
      </c>
      <c r="K2228" s="24">
        <f>_xlfn.XLOOKUP(A2228,'Hospitalisation Details'!$K$2:$K$2344,'Hospitalisation Details'!$P$2:$P$2344,0)</f>
        <v>1481</v>
      </c>
      <c r="L2228" s="24" t="str">
        <f>_xlfn.XLOOKUP(A2228,'Hospitalisation Details'!$K$2:$K$2344,'Hospitalisation Details'!$Q$2:$Q$2344,0)</f>
        <v>tier - 2</v>
      </c>
      <c r="M2228" s="5" t="str">
        <f>_xlfn.XLOOKUP(A2228,'Hospitalisation Details'!$K$2:$K$2344,'Hospitalisation Details'!$R$2:$R$2344,0)</f>
        <v>tier - 1</v>
      </c>
      <c r="N2228" s="5" t="str">
        <f>_xlfn.XLOOKUP(A2228,'Hospitalisation Details'!$K$2:$K$2344,'Hospitalisation Details'!$S$2:$S$2344,0)</f>
        <v>R1012</v>
      </c>
    </row>
    <row r="2229" spans="1:14" ht="15.6" x14ac:dyDescent="0.3">
      <c r="A2229" s="8" t="s">
        <v>130</v>
      </c>
      <c r="B2229" s="7" t="str">
        <f>_xlfn.XLOOKUP(A2229,'Customer Names'!E2229:E4563,'Customer Names'!H2229:H4563)</f>
        <v>Beaulne</v>
      </c>
      <c r="C2229" s="7">
        <v>16.63</v>
      </c>
      <c r="D2229" s="7" t="str">
        <f>_xlfn.XLOOKUP(A2229,'Medical Examinations'!J2229:J4563,'Medical Examinations'!M2229:M4563)</f>
        <v>No</v>
      </c>
      <c r="E2229" s="7" t="str">
        <f>_xlfn.XLOOKUP(A2229,'Medical Examinations'!J2229:J4563,'Medical Examinations'!N2229:N4563)</f>
        <v>No</v>
      </c>
      <c r="F2229" s="7" t="str">
        <f>_xlfn.XLOOKUP(A2229,'Medical Examinations'!J2229:J4563,'Medical Examinations'!O2229:O4563)</f>
        <v>No</v>
      </c>
      <c r="G2229" s="7">
        <v>1</v>
      </c>
      <c r="H2229" s="7" t="str">
        <f>_xlfn.XLOOKUP(A2229,'Medical Examinations'!J2229:J4563,'Medical Examinations'!Q2229:Q4563)</f>
        <v>No</v>
      </c>
      <c r="I2229" s="7" t="str">
        <f>_xlfn.XLOOKUP(A2229,'Medical Examinations'!J2229:J4563,'Medical Examinations'!S2229:S4563)</f>
        <v>Under Weight</v>
      </c>
      <c r="J2229" s="7" t="str">
        <f>_xlfn.XLOOKUP(A2229,'Hospitalisation Details'!$K$2:$K$2344,'Hospitalisation Details'!$V$2:$V$2344,0)</f>
        <v>7-Dec-1998</v>
      </c>
      <c r="K2229" s="24">
        <f>_xlfn.XLOOKUP(A2229,'Hospitalisation Details'!$K$2:$K$2344,'Hospitalisation Details'!$P$2:$P$2344,0)</f>
        <v>1477</v>
      </c>
      <c r="L2229" s="24" t="str">
        <f>_xlfn.XLOOKUP(A2229,'Hospitalisation Details'!$K$2:$K$2344,'Hospitalisation Details'!$Q$2:$Q$2344,0)</f>
        <v>tier - 2</v>
      </c>
      <c r="M2229" s="5" t="str">
        <f>_xlfn.XLOOKUP(A2229,'Hospitalisation Details'!$K$2:$K$2344,'Hospitalisation Details'!$R$2:$R$2344,0)</f>
        <v>tier - 1</v>
      </c>
      <c r="N2229" s="5" t="str">
        <f>_xlfn.XLOOKUP(A2229,'Hospitalisation Details'!$K$2:$K$2344,'Hospitalisation Details'!$S$2:$S$2344,0)</f>
        <v>R1013</v>
      </c>
    </row>
    <row r="2230" spans="1:14" ht="15.6" x14ac:dyDescent="0.3">
      <c r="A2230" s="8" t="s">
        <v>129</v>
      </c>
      <c r="B2230" s="7" t="str">
        <f>_xlfn.XLOOKUP(A2230,'Customer Names'!E2230:E4564,'Customer Names'!H2230:H4564)</f>
        <v>Lunz</v>
      </c>
      <c r="C2230" s="7">
        <v>19.39</v>
      </c>
      <c r="D2230" s="7" t="str">
        <f>_xlfn.XLOOKUP(A2230,'Medical Examinations'!J2230:J4564,'Medical Examinations'!M2230:M4564)</f>
        <v>No</v>
      </c>
      <c r="E2230" s="7" t="str">
        <f>_xlfn.XLOOKUP(A2230,'Medical Examinations'!J2230:J4564,'Medical Examinations'!N2230:N4564)</f>
        <v>No</v>
      </c>
      <c r="F2230" s="7" t="str">
        <f>_xlfn.XLOOKUP(A2230,'Medical Examinations'!J2230:J4564,'Medical Examinations'!O2230:O4564)</f>
        <v>Yes</v>
      </c>
      <c r="G2230" s="7">
        <v>1</v>
      </c>
      <c r="H2230" s="7" t="str">
        <f>_xlfn.XLOOKUP(A2230,'Medical Examinations'!J2230:J4564,'Medical Examinations'!Q2230:Q4564)</f>
        <v>No</v>
      </c>
      <c r="I2230" s="7" t="str">
        <f>_xlfn.XLOOKUP(A2230,'Medical Examinations'!J2230:J4564,'Medical Examinations'!S2230:S4564)</f>
        <v>Normal Weight</v>
      </c>
      <c r="J2230" s="7" t="str">
        <f>_xlfn.XLOOKUP(A2230,'Hospitalisation Details'!$K$2:$K$2344,'Hospitalisation Details'!$V$2:$V$2344,0)</f>
        <v>20-Jun-2003</v>
      </c>
      <c r="K2230" s="24">
        <f>_xlfn.XLOOKUP(A2230,'Hospitalisation Details'!$K$2:$K$2344,'Hospitalisation Details'!$P$2:$P$2344,0)</f>
        <v>1467</v>
      </c>
      <c r="L2230" s="24" t="str">
        <f>_xlfn.XLOOKUP(A2230,'Hospitalisation Details'!$K$2:$K$2344,'Hospitalisation Details'!$Q$2:$Q$2344,0)</f>
        <v>tier - 2</v>
      </c>
      <c r="M2230" s="5" t="str">
        <f>_xlfn.XLOOKUP(A2230,'Hospitalisation Details'!$K$2:$K$2344,'Hospitalisation Details'!$R$2:$R$2344,0)</f>
        <v>tier - 2</v>
      </c>
      <c r="N2230" s="5" t="str">
        <f>_xlfn.XLOOKUP(A2230,'Hospitalisation Details'!$K$2:$K$2344,'Hospitalisation Details'!$S$2:$S$2344,0)</f>
        <v>R1013</v>
      </c>
    </row>
    <row r="2231" spans="1:14" ht="15.6" x14ac:dyDescent="0.3">
      <c r="A2231" s="8" t="s">
        <v>128</v>
      </c>
      <c r="B2231" s="7" t="str">
        <f>_xlfn.XLOOKUP(A2231,'Customer Names'!E2231:E4565,'Customer Names'!H2231:H4565)</f>
        <v>Kyle</v>
      </c>
      <c r="C2231" s="7">
        <v>17.34</v>
      </c>
      <c r="D2231" s="7" t="str">
        <f>_xlfn.XLOOKUP(A2231,'Medical Examinations'!J2231:J4565,'Medical Examinations'!M2231:M4565)</f>
        <v>Yes</v>
      </c>
      <c r="E2231" s="7" t="str">
        <f>_xlfn.XLOOKUP(A2231,'Medical Examinations'!J2231:J4565,'Medical Examinations'!N2231:N4565)</f>
        <v>No</v>
      </c>
      <c r="F2231" s="7" t="str">
        <f>_xlfn.XLOOKUP(A2231,'Medical Examinations'!J2231:J4565,'Medical Examinations'!O2231:O4565)</f>
        <v>Yes</v>
      </c>
      <c r="G2231" s="7">
        <v>1</v>
      </c>
      <c r="H2231" s="7" t="str">
        <f>_xlfn.XLOOKUP(A2231,'Medical Examinations'!J2231:J4565,'Medical Examinations'!Q2231:Q4565)</f>
        <v>No</v>
      </c>
      <c r="I2231" s="7" t="str">
        <f>_xlfn.XLOOKUP(A2231,'Medical Examinations'!J2231:J4565,'Medical Examinations'!S2231:S4565)</f>
        <v>Under Weight</v>
      </c>
      <c r="J2231" s="7" t="str">
        <f>_xlfn.XLOOKUP(A2231,'Hospitalisation Details'!$K$2:$K$2344,'Hospitalisation Details'!$V$2:$V$2344,0)</f>
        <v>19-Jun-1997</v>
      </c>
      <c r="K2231" s="24">
        <f>_xlfn.XLOOKUP(A2231,'Hospitalisation Details'!$K$2:$K$2344,'Hospitalisation Details'!$P$2:$P$2344,0)</f>
        <v>1445</v>
      </c>
      <c r="L2231" s="24" t="str">
        <f>_xlfn.XLOOKUP(A2231,'Hospitalisation Details'!$K$2:$K$2344,'Hospitalisation Details'!$Q$2:$Q$2344,0)</f>
        <v>tier - 2</v>
      </c>
      <c r="M2231" s="5" t="str">
        <f>_xlfn.XLOOKUP(A2231,'Hospitalisation Details'!$K$2:$K$2344,'Hospitalisation Details'!$R$2:$R$2344,0)</f>
        <v>tier - 1</v>
      </c>
      <c r="N2231" s="5" t="str">
        <f>_xlfn.XLOOKUP(A2231,'Hospitalisation Details'!$K$2:$K$2344,'Hospitalisation Details'!$S$2:$S$2344,0)</f>
        <v>R1013</v>
      </c>
    </row>
    <row r="2232" spans="1:14" ht="15.6" x14ac:dyDescent="0.3">
      <c r="A2232" s="8" t="s">
        <v>127</v>
      </c>
      <c r="B2232" s="7" t="str">
        <f>_xlfn.XLOOKUP(A2232,'Customer Names'!E2232:E4566,'Customer Names'!H2232:H4566)</f>
        <v>Brackenwagen</v>
      </c>
      <c r="C2232" s="7">
        <v>17.940000000000001</v>
      </c>
      <c r="D2232" s="7" t="str">
        <f>_xlfn.XLOOKUP(A2232,'Medical Examinations'!J2232:J4566,'Medical Examinations'!M2232:M4566)</f>
        <v>No</v>
      </c>
      <c r="E2232" s="7" t="str">
        <f>_xlfn.XLOOKUP(A2232,'Medical Examinations'!J2232:J4566,'Medical Examinations'!N2232:N4566)</f>
        <v>yes</v>
      </c>
      <c r="F2232" s="7" t="str">
        <f>_xlfn.XLOOKUP(A2232,'Medical Examinations'!J2232:J4566,'Medical Examinations'!O2232:O4566)</f>
        <v>No</v>
      </c>
      <c r="G2232" s="7">
        <v>1</v>
      </c>
      <c r="H2232" s="7" t="str">
        <f>_xlfn.XLOOKUP(A2232,'Medical Examinations'!J2232:J4566,'Medical Examinations'!Q2232:Q4566)</f>
        <v>No</v>
      </c>
      <c r="I2232" s="7" t="str">
        <f>_xlfn.XLOOKUP(A2232,'Medical Examinations'!J2232:J4566,'Medical Examinations'!S2232:S4566)</f>
        <v>Under Weight</v>
      </c>
      <c r="J2232" s="7" t="str">
        <f>_xlfn.XLOOKUP(A2232,'Hospitalisation Details'!$K$2:$K$2344,'Hospitalisation Details'!$V$2:$V$2344,0)</f>
        <v>1-Sep-2000</v>
      </c>
      <c r="K2232" s="24">
        <f>_xlfn.XLOOKUP(A2232,'Hospitalisation Details'!$K$2:$K$2344,'Hospitalisation Details'!$P$2:$P$2344,0)</f>
        <v>1438</v>
      </c>
      <c r="L2232" s="24" t="str">
        <f>_xlfn.XLOOKUP(A2232,'Hospitalisation Details'!$K$2:$K$2344,'Hospitalisation Details'!$Q$2:$Q$2344,0)</f>
        <v>tier - 2</v>
      </c>
      <c r="M2232" s="5" t="str">
        <f>_xlfn.XLOOKUP(A2232,'Hospitalisation Details'!$K$2:$K$2344,'Hospitalisation Details'!$R$2:$R$2344,0)</f>
        <v>tier - 2</v>
      </c>
      <c r="N2232" s="5" t="str">
        <f>_xlfn.XLOOKUP(A2232,'Hospitalisation Details'!$K$2:$K$2344,'Hospitalisation Details'!$S$2:$S$2344,0)</f>
        <v>R1013</v>
      </c>
    </row>
    <row r="2233" spans="1:14" ht="15.6" x14ac:dyDescent="0.3">
      <c r="A2233" s="8" t="s">
        <v>126</v>
      </c>
      <c r="B2233" s="7" t="str">
        <f>_xlfn.XLOOKUP(A2233,'Customer Names'!E2233:E4567,'Customer Names'!H2233:H4567)</f>
        <v>Schmitt</v>
      </c>
      <c r="C2233" s="7">
        <v>16.670000000000002</v>
      </c>
      <c r="D2233" s="7" t="str">
        <f>_xlfn.XLOOKUP(A2233,'Medical Examinations'!J2233:J4567,'Medical Examinations'!M2233:M4567)</f>
        <v>Yes</v>
      </c>
      <c r="E2233" s="7" t="str">
        <f>_xlfn.XLOOKUP(A2233,'Medical Examinations'!J2233:J4567,'Medical Examinations'!N2233:N4567)</f>
        <v>No</v>
      </c>
      <c r="F2233" s="7" t="str">
        <f>_xlfn.XLOOKUP(A2233,'Medical Examinations'!J2233:J4567,'Medical Examinations'!O2233:O4567)</f>
        <v>Yes</v>
      </c>
      <c r="G2233" s="7">
        <v>1</v>
      </c>
      <c r="H2233" s="7" t="str">
        <f>_xlfn.XLOOKUP(A2233,'Medical Examinations'!J2233:J4567,'Medical Examinations'!Q2233:Q4567)</f>
        <v>No</v>
      </c>
      <c r="I2233" s="7" t="str">
        <f>_xlfn.XLOOKUP(A2233,'Medical Examinations'!J2233:J4567,'Medical Examinations'!S2233:S4567)</f>
        <v>Under Weight</v>
      </c>
      <c r="J2233" s="7" t="str">
        <f>_xlfn.XLOOKUP(A2233,'Hospitalisation Details'!$K$2:$K$2344,'Hospitalisation Details'!$V$2:$V$2344,0)</f>
        <v>5-Dec-1997</v>
      </c>
      <c r="K2233" s="24">
        <f>_xlfn.XLOOKUP(A2233,'Hospitalisation Details'!$K$2:$K$2344,'Hospitalisation Details'!$P$2:$P$2344,0)</f>
        <v>1422</v>
      </c>
      <c r="L2233" s="24" t="str">
        <f>_xlfn.XLOOKUP(A2233,'Hospitalisation Details'!$K$2:$K$2344,'Hospitalisation Details'!$Q$2:$Q$2344,0)</f>
        <v>tier - 2</v>
      </c>
      <c r="M2233" s="5" t="str">
        <f>_xlfn.XLOOKUP(A2233,'Hospitalisation Details'!$K$2:$K$2344,'Hospitalisation Details'!$R$2:$R$2344,0)</f>
        <v>tier - 2</v>
      </c>
      <c r="N2233" s="5" t="str">
        <f>_xlfn.XLOOKUP(A2233,'Hospitalisation Details'!$K$2:$K$2344,'Hospitalisation Details'!$S$2:$S$2344,0)</f>
        <v>R1013</v>
      </c>
    </row>
    <row r="2234" spans="1:14" ht="15.6" x14ac:dyDescent="0.3">
      <c r="A2234" s="8" t="s">
        <v>125</v>
      </c>
      <c r="B2234" s="7" t="str">
        <f>_xlfn.XLOOKUP(A2234,'Customer Names'!E2234:E4568,'Customer Names'!H2234:H4568)</f>
        <v>Borden</v>
      </c>
      <c r="C2234" s="7">
        <v>20.58</v>
      </c>
      <c r="D2234" s="7" t="str">
        <f>_xlfn.XLOOKUP(A2234,'Medical Examinations'!J2234:J4568,'Medical Examinations'!M2234:M4568)</f>
        <v>Yes</v>
      </c>
      <c r="E2234" s="7" t="str">
        <f>_xlfn.XLOOKUP(A2234,'Medical Examinations'!J2234:J4568,'Medical Examinations'!N2234:N4568)</f>
        <v>No</v>
      </c>
      <c r="F2234" s="7" t="str">
        <f>_xlfn.XLOOKUP(A2234,'Medical Examinations'!J2234:J4568,'Medical Examinations'!O2234:O4568)</f>
        <v>No</v>
      </c>
      <c r="G2234" s="7">
        <v>0</v>
      </c>
      <c r="H2234" s="7" t="str">
        <f>_xlfn.XLOOKUP(A2234,'Medical Examinations'!J2234:J4568,'Medical Examinations'!Q2234:Q4568)</f>
        <v>No</v>
      </c>
      <c r="I2234" s="7" t="str">
        <f>_xlfn.XLOOKUP(A2234,'Medical Examinations'!J2234:J4568,'Medical Examinations'!S2234:S4568)</f>
        <v>Normal Weight</v>
      </c>
      <c r="J2234" s="7" t="str">
        <f>_xlfn.XLOOKUP(A2234,'Hospitalisation Details'!$K$2:$K$2344,'Hospitalisation Details'!$V$2:$V$2344,0)</f>
        <v>23-Aug-2001</v>
      </c>
      <c r="K2234" s="24">
        <f>_xlfn.XLOOKUP(A2234,'Hospitalisation Details'!$K$2:$K$2344,'Hospitalisation Details'!$P$2:$P$2344,0)</f>
        <v>1421</v>
      </c>
      <c r="L2234" s="24" t="str">
        <f>_xlfn.XLOOKUP(A2234,'Hospitalisation Details'!$K$2:$K$2344,'Hospitalisation Details'!$Q$2:$Q$2344,0)</f>
        <v>tier - 2</v>
      </c>
      <c r="M2234" s="5" t="str">
        <f>_xlfn.XLOOKUP(A2234,'Hospitalisation Details'!$K$2:$K$2344,'Hospitalisation Details'!$R$2:$R$2344,0)</f>
        <v>tier - 2</v>
      </c>
      <c r="N2234" s="5" t="str">
        <f>_xlfn.XLOOKUP(A2234,'Hospitalisation Details'!$K$2:$K$2344,'Hospitalisation Details'!$S$2:$S$2344,0)</f>
        <v>R1013</v>
      </c>
    </row>
    <row r="2235" spans="1:14" ht="15.6" x14ac:dyDescent="0.3">
      <c r="A2235" s="8" t="s">
        <v>124</v>
      </c>
      <c r="B2235" s="7" t="str">
        <f>_xlfn.XLOOKUP(A2235,'Customer Names'!E2235:E4569,'Customer Names'!H2235:H4569)</f>
        <v>McLean</v>
      </c>
      <c r="C2235" s="7">
        <v>16.5</v>
      </c>
      <c r="D2235" s="7" t="str">
        <f>_xlfn.XLOOKUP(A2235,'Medical Examinations'!J2235:J4569,'Medical Examinations'!M2235:M4569)</f>
        <v>Yes</v>
      </c>
      <c r="E2235" s="7" t="str">
        <f>_xlfn.XLOOKUP(A2235,'Medical Examinations'!J2235:J4569,'Medical Examinations'!N2235:N4569)</f>
        <v>No</v>
      </c>
      <c r="F2235" s="7" t="str">
        <f>_xlfn.XLOOKUP(A2235,'Medical Examinations'!J2235:J4569,'Medical Examinations'!O2235:O4569)</f>
        <v>No</v>
      </c>
      <c r="G2235" s="7">
        <v>0</v>
      </c>
      <c r="H2235" s="7" t="str">
        <f>_xlfn.XLOOKUP(A2235,'Medical Examinations'!J2235:J4569,'Medical Examinations'!Q2235:Q4569)</f>
        <v>No</v>
      </c>
      <c r="I2235" s="7" t="str">
        <f>_xlfn.XLOOKUP(A2235,'Medical Examinations'!J2235:J4569,'Medical Examinations'!S2235:S4569)</f>
        <v>Under Weight</v>
      </c>
      <c r="J2235" s="7" t="str">
        <f>_xlfn.XLOOKUP(A2235,'Hospitalisation Details'!$K$2:$K$2344,'Hospitalisation Details'!$V$2:$V$2344,0)</f>
        <v>23-Jun-1996</v>
      </c>
      <c r="K2235" s="24">
        <f>_xlfn.XLOOKUP(A2235,'Hospitalisation Details'!$K$2:$K$2344,'Hospitalisation Details'!$P$2:$P$2344,0)</f>
        <v>1417</v>
      </c>
      <c r="L2235" s="24" t="str">
        <f>_xlfn.XLOOKUP(A2235,'Hospitalisation Details'!$K$2:$K$2344,'Hospitalisation Details'!$Q$2:$Q$2344,0)</f>
        <v>tier - 2</v>
      </c>
      <c r="M2235" s="5" t="str">
        <f>_xlfn.XLOOKUP(A2235,'Hospitalisation Details'!$K$2:$K$2344,'Hospitalisation Details'!$R$2:$R$2344,0)</f>
        <v>tier - 3</v>
      </c>
      <c r="N2235" s="5" t="str">
        <f>_xlfn.XLOOKUP(A2235,'Hospitalisation Details'!$K$2:$K$2344,'Hospitalisation Details'!$S$2:$S$2344,0)</f>
        <v>R1013</v>
      </c>
    </row>
    <row r="2236" spans="1:14" ht="15.6" x14ac:dyDescent="0.3">
      <c r="A2236" s="8" t="s">
        <v>123</v>
      </c>
      <c r="B2236" s="7" t="str">
        <f>_xlfn.XLOOKUP(A2236,'Customer Names'!E2236:E4570,'Customer Names'!H2236:H4570)</f>
        <v>Regan</v>
      </c>
      <c r="C2236" s="7">
        <v>15.41</v>
      </c>
      <c r="D2236" s="7" t="str">
        <f>_xlfn.XLOOKUP(A2236,'Medical Examinations'!J2236:J4570,'Medical Examinations'!M2236:M4570)</f>
        <v>Yes</v>
      </c>
      <c r="E2236" s="7" t="str">
        <f>_xlfn.XLOOKUP(A2236,'Medical Examinations'!J2236:J4570,'Medical Examinations'!N2236:N4570)</f>
        <v>No</v>
      </c>
      <c r="F2236" s="7" t="str">
        <f>_xlfn.XLOOKUP(A2236,'Medical Examinations'!J2236:J4570,'Medical Examinations'!O2236:O4570)</f>
        <v>Yes</v>
      </c>
      <c r="G2236" s="7">
        <v>1</v>
      </c>
      <c r="H2236" s="7" t="str">
        <f>_xlfn.XLOOKUP(A2236,'Medical Examinations'!J2236:J4570,'Medical Examinations'!Q2236:Q4570)</f>
        <v>No</v>
      </c>
      <c r="I2236" s="7" t="str">
        <f>_xlfn.XLOOKUP(A2236,'Medical Examinations'!J2236:J4570,'Medical Examinations'!S2236:S4570)</f>
        <v>Under Weight</v>
      </c>
      <c r="J2236" s="7" t="str">
        <f>_xlfn.XLOOKUP(A2236,'Hospitalisation Details'!$K$2:$K$2344,'Hospitalisation Details'!$V$2:$V$2344,0)</f>
        <v>27-Oct-1997</v>
      </c>
      <c r="K2236" s="24">
        <f>_xlfn.XLOOKUP(A2236,'Hospitalisation Details'!$K$2:$K$2344,'Hospitalisation Details'!$P$2:$P$2344,0)</f>
        <v>1402</v>
      </c>
      <c r="L2236" s="24" t="str">
        <f>_xlfn.XLOOKUP(A2236,'Hospitalisation Details'!$K$2:$K$2344,'Hospitalisation Details'!$Q$2:$Q$2344,0)</f>
        <v>tier - 2</v>
      </c>
      <c r="M2236" s="5" t="str">
        <f>_xlfn.XLOOKUP(A2236,'Hospitalisation Details'!$K$2:$K$2344,'Hospitalisation Details'!$R$2:$R$2344,0)</f>
        <v>tier - 3</v>
      </c>
      <c r="N2236" s="5" t="str">
        <f>_xlfn.XLOOKUP(A2236,'Hospitalisation Details'!$K$2:$K$2344,'Hospitalisation Details'!$S$2:$S$2344,0)</f>
        <v>R1011</v>
      </c>
    </row>
    <row r="2237" spans="1:14" ht="15.6" x14ac:dyDescent="0.3">
      <c r="A2237" s="8" t="s">
        <v>122</v>
      </c>
      <c r="B2237" s="7" t="str">
        <f>_xlfn.XLOOKUP(A2237,'Customer Names'!E2237:E4571,'Customer Names'!H2237:H4571)</f>
        <v>Koenis</v>
      </c>
      <c r="C2237" s="7">
        <v>24.59</v>
      </c>
      <c r="D2237" s="7" t="str">
        <f>_xlfn.XLOOKUP(A2237,'Medical Examinations'!J2237:J4571,'Medical Examinations'!M2237:M4571)</f>
        <v>No</v>
      </c>
      <c r="E2237" s="7" t="str">
        <f>_xlfn.XLOOKUP(A2237,'Medical Examinations'!J2237:J4571,'Medical Examinations'!N2237:N4571)</f>
        <v>No</v>
      </c>
      <c r="F2237" s="7" t="str">
        <f>_xlfn.XLOOKUP(A2237,'Medical Examinations'!J2237:J4571,'Medical Examinations'!O2237:O4571)</f>
        <v>No</v>
      </c>
      <c r="G2237" s="7">
        <v>1</v>
      </c>
      <c r="H2237" s="7" t="str">
        <f>_xlfn.XLOOKUP(A2237,'Medical Examinations'!J2237:J4571,'Medical Examinations'!Q2237:Q4571)</f>
        <v>No</v>
      </c>
      <c r="I2237" s="7" t="str">
        <f>_xlfn.XLOOKUP(A2237,'Medical Examinations'!J2237:J4571,'Medical Examinations'!S2237:S4571)</f>
        <v>Normal Weight</v>
      </c>
      <c r="J2237" s="7" t="str">
        <f>_xlfn.XLOOKUP(A2237,'Hospitalisation Details'!$K$2:$K$2344,'Hospitalisation Details'!$V$2:$V$2344,0)</f>
        <v>5-Sep-1998</v>
      </c>
      <c r="K2237" s="24">
        <f>_xlfn.XLOOKUP(A2237,'Hospitalisation Details'!$K$2:$K$2344,'Hospitalisation Details'!$P$2:$P$2344,0)</f>
        <v>1400.44</v>
      </c>
      <c r="L2237" s="24" t="str">
        <f>_xlfn.XLOOKUP(A2237,'Hospitalisation Details'!$K$2:$K$2344,'Hospitalisation Details'!$Q$2:$Q$2344,0)</f>
        <v>tier - 2</v>
      </c>
      <c r="M2237" s="5" t="str">
        <f>_xlfn.XLOOKUP(A2237,'Hospitalisation Details'!$K$2:$K$2344,'Hospitalisation Details'!$R$2:$R$2344,0)</f>
        <v>tier - 2</v>
      </c>
      <c r="N2237" s="5" t="str">
        <f>_xlfn.XLOOKUP(A2237,'Hospitalisation Details'!$K$2:$K$2344,'Hospitalisation Details'!$S$2:$S$2344,0)</f>
        <v>R1013</v>
      </c>
    </row>
    <row r="2238" spans="1:14" ht="15.6" x14ac:dyDescent="0.3">
      <c r="A2238" s="8" t="s">
        <v>121</v>
      </c>
      <c r="B2238" s="7" t="str">
        <f>_xlfn.XLOOKUP(A2238,'Customer Names'!E2238:E4572,'Customer Names'!H2238:H4572)</f>
        <v>Kittaka</v>
      </c>
      <c r="C2238" s="7">
        <v>33.33</v>
      </c>
      <c r="D2238" s="7" t="str">
        <f>_xlfn.XLOOKUP(A2238,'Medical Examinations'!J2238:J4572,'Medical Examinations'!M2238:M4572)</f>
        <v>No</v>
      </c>
      <c r="E2238" s="7" t="str">
        <f>_xlfn.XLOOKUP(A2238,'Medical Examinations'!J2238:J4572,'Medical Examinations'!N2238:N4572)</f>
        <v>No</v>
      </c>
      <c r="F2238" s="7" t="str">
        <f>_xlfn.XLOOKUP(A2238,'Medical Examinations'!J2238:J4572,'Medical Examinations'!O2238:O4572)</f>
        <v>No</v>
      </c>
      <c r="G2238" s="7">
        <v>0</v>
      </c>
      <c r="H2238" s="7" t="str">
        <f>_xlfn.XLOOKUP(A2238,'Medical Examinations'!J2238:J4572,'Medical Examinations'!Q2238:Q4572)</f>
        <v>No</v>
      </c>
      <c r="I2238" s="7" t="str">
        <f>_xlfn.XLOOKUP(A2238,'Medical Examinations'!J2238:J4572,'Medical Examinations'!S2238:S4572)</f>
        <v>Obesity</v>
      </c>
      <c r="J2238" s="7" t="str">
        <f>_xlfn.XLOOKUP(A2238,'Hospitalisation Details'!$K$2:$K$2344,'Hospitalisation Details'!$V$2:$V$2344,0)</f>
        <v>22-Dec-2002</v>
      </c>
      <c r="K2238" s="24">
        <f>_xlfn.XLOOKUP(A2238,'Hospitalisation Details'!$K$2:$K$2344,'Hospitalisation Details'!$P$2:$P$2344,0)</f>
        <v>1391.53</v>
      </c>
      <c r="L2238" s="24" t="str">
        <f>_xlfn.XLOOKUP(A2238,'Hospitalisation Details'!$K$2:$K$2344,'Hospitalisation Details'!$Q$2:$Q$2344,0)</f>
        <v>tier - 2</v>
      </c>
      <c r="M2238" s="5" t="str">
        <f>_xlfn.XLOOKUP(A2238,'Hospitalisation Details'!$K$2:$K$2344,'Hospitalisation Details'!$R$2:$R$2344,0)</f>
        <v>tier - 1</v>
      </c>
      <c r="N2238" s="5" t="str">
        <f>_xlfn.XLOOKUP(A2238,'Hospitalisation Details'!$K$2:$K$2344,'Hospitalisation Details'!$S$2:$S$2344,0)</f>
        <v>R1013</v>
      </c>
    </row>
    <row r="2239" spans="1:14" ht="15.6" x14ac:dyDescent="0.3">
      <c r="A2239" s="8" t="s">
        <v>120</v>
      </c>
      <c r="B2239" s="7" t="str">
        <f>_xlfn.XLOOKUP(A2239,'Customer Names'!E2239:E4573,'Customer Names'!H2239:H4573)</f>
        <v>Concannon</v>
      </c>
      <c r="C2239" s="7">
        <v>18.5</v>
      </c>
      <c r="D2239" s="7" t="str">
        <f>_xlfn.XLOOKUP(A2239,'Medical Examinations'!J2239:J4573,'Medical Examinations'!M2239:M4573)</f>
        <v>No</v>
      </c>
      <c r="E2239" s="7" t="str">
        <f>_xlfn.XLOOKUP(A2239,'Medical Examinations'!J2239:J4573,'Medical Examinations'!N2239:N4573)</f>
        <v>No</v>
      </c>
      <c r="F2239" s="7" t="str">
        <f>_xlfn.XLOOKUP(A2239,'Medical Examinations'!J2239:J4573,'Medical Examinations'!O2239:O4573)</f>
        <v>No</v>
      </c>
      <c r="G2239" s="7">
        <v>0</v>
      </c>
      <c r="H2239" s="7" t="str">
        <f>_xlfn.XLOOKUP(A2239,'Medical Examinations'!J2239:J4573,'Medical Examinations'!Q2239:Q4573)</f>
        <v>No</v>
      </c>
      <c r="I2239" s="7" t="str">
        <f>_xlfn.XLOOKUP(A2239,'Medical Examinations'!J2239:J4573,'Medical Examinations'!S2239:S4573)</f>
        <v>Normal Weight</v>
      </c>
      <c r="J2239" s="7" t="str">
        <f>_xlfn.XLOOKUP(A2239,'Hospitalisation Details'!$K$2:$K$2344,'Hospitalisation Details'!$V$2:$V$2344,0)</f>
        <v>14-Nov-2002</v>
      </c>
      <c r="K2239" s="24">
        <f>_xlfn.XLOOKUP(A2239,'Hospitalisation Details'!$K$2:$K$2344,'Hospitalisation Details'!$P$2:$P$2344,0)</f>
        <v>1390</v>
      </c>
      <c r="L2239" s="24" t="str">
        <f>_xlfn.XLOOKUP(A2239,'Hospitalisation Details'!$K$2:$K$2344,'Hospitalisation Details'!$Q$2:$Q$2344,0)</f>
        <v>tier - 2</v>
      </c>
      <c r="M2239" s="5" t="str">
        <f>_xlfn.XLOOKUP(A2239,'Hospitalisation Details'!$K$2:$K$2344,'Hospitalisation Details'!$R$2:$R$2344,0)</f>
        <v>tier - 2</v>
      </c>
      <c r="N2239" s="5" t="str">
        <f>_xlfn.XLOOKUP(A2239,'Hospitalisation Details'!$K$2:$K$2344,'Hospitalisation Details'!$S$2:$S$2344,0)</f>
        <v>R1013</v>
      </c>
    </row>
    <row r="2240" spans="1:14" ht="15.6" x14ac:dyDescent="0.3">
      <c r="A2240" s="8" t="s">
        <v>119</v>
      </c>
      <c r="B2240" s="7" t="str">
        <f>_xlfn.XLOOKUP(A2240,'Customer Names'!E2240:E4574,'Customer Names'!H2240:H4574)</f>
        <v>Johnson</v>
      </c>
      <c r="C2240" s="7">
        <v>18.579999999999998</v>
      </c>
      <c r="D2240" s="7" t="str">
        <f>_xlfn.XLOOKUP(A2240,'Medical Examinations'!J2240:J4574,'Medical Examinations'!M2240:M4574)</f>
        <v>No</v>
      </c>
      <c r="E2240" s="7" t="str">
        <f>_xlfn.XLOOKUP(A2240,'Medical Examinations'!J2240:J4574,'Medical Examinations'!N2240:N4574)</f>
        <v>No</v>
      </c>
      <c r="F2240" s="7" t="str">
        <f>_xlfn.XLOOKUP(A2240,'Medical Examinations'!J2240:J4574,'Medical Examinations'!O2240:O4574)</f>
        <v>No</v>
      </c>
      <c r="G2240" s="7">
        <v>0</v>
      </c>
      <c r="H2240" s="7" t="str">
        <f>_xlfn.XLOOKUP(A2240,'Medical Examinations'!J2240:J4574,'Medical Examinations'!Q2240:Q4574)</f>
        <v>No</v>
      </c>
      <c r="I2240" s="7" t="str">
        <f>_xlfn.XLOOKUP(A2240,'Medical Examinations'!J2240:J4574,'Medical Examinations'!S2240:S4574)</f>
        <v>Normal Weight</v>
      </c>
      <c r="J2240" s="7" t="str">
        <f>_xlfn.XLOOKUP(A2240,'Hospitalisation Details'!$K$2:$K$2344,'Hospitalisation Details'!$V$2:$V$2344,0)</f>
        <v>6-Jul-1999</v>
      </c>
      <c r="K2240" s="24">
        <f>_xlfn.XLOOKUP(A2240,'Hospitalisation Details'!$K$2:$K$2344,'Hospitalisation Details'!$P$2:$P$2344,0)</f>
        <v>1389</v>
      </c>
      <c r="L2240" s="24" t="str">
        <f>_xlfn.XLOOKUP(A2240,'Hospitalisation Details'!$K$2:$K$2344,'Hospitalisation Details'!$Q$2:$Q$2344,0)</f>
        <v>tier - 2</v>
      </c>
      <c r="M2240" s="5" t="str">
        <f>_xlfn.XLOOKUP(A2240,'Hospitalisation Details'!$K$2:$K$2344,'Hospitalisation Details'!$R$2:$R$2344,0)</f>
        <v>tier - 2</v>
      </c>
      <c r="N2240" s="5" t="str">
        <f>_xlfn.XLOOKUP(A2240,'Hospitalisation Details'!$K$2:$K$2344,'Hospitalisation Details'!$S$2:$S$2344,0)</f>
        <v>R1013</v>
      </c>
    </row>
    <row r="2241" spans="1:14" ht="15.6" x14ac:dyDescent="0.3">
      <c r="A2241" s="8" t="s">
        <v>118</v>
      </c>
      <c r="B2241" s="7" t="str">
        <f>_xlfn.XLOOKUP(A2241,'Customer Names'!E2241:E4575,'Customer Names'!H2241:H4575)</f>
        <v>Schultz</v>
      </c>
      <c r="C2241" s="7">
        <v>16.64</v>
      </c>
      <c r="D2241" s="7" t="str">
        <f>_xlfn.XLOOKUP(A2241,'Medical Examinations'!J2241:J4575,'Medical Examinations'!M2241:M4575)</f>
        <v>No</v>
      </c>
      <c r="E2241" s="7" t="str">
        <f>_xlfn.XLOOKUP(A2241,'Medical Examinations'!J2241:J4575,'Medical Examinations'!N2241:N4575)</f>
        <v>No</v>
      </c>
      <c r="F2241" s="7" t="str">
        <f>_xlfn.XLOOKUP(A2241,'Medical Examinations'!J2241:J4575,'Medical Examinations'!O2241:O4575)</f>
        <v>No</v>
      </c>
      <c r="G2241" s="7">
        <v>0</v>
      </c>
      <c r="H2241" s="7" t="str">
        <f>_xlfn.XLOOKUP(A2241,'Medical Examinations'!J2241:J4575,'Medical Examinations'!Q2241:Q4575)</f>
        <v>No</v>
      </c>
      <c r="I2241" s="7" t="str">
        <f>_xlfn.XLOOKUP(A2241,'Medical Examinations'!J2241:J4575,'Medical Examinations'!S2241:S4575)</f>
        <v>Under Weight</v>
      </c>
      <c r="J2241" s="7" t="str">
        <f>_xlfn.XLOOKUP(A2241,'Hospitalisation Details'!$K$2:$K$2344,'Hospitalisation Details'!$V$2:$V$2344,0)</f>
        <v>15-Aug-2002</v>
      </c>
      <c r="K2241" s="24">
        <f>_xlfn.XLOOKUP(A2241,'Hospitalisation Details'!$K$2:$K$2344,'Hospitalisation Details'!$P$2:$P$2344,0)</f>
        <v>1382</v>
      </c>
      <c r="L2241" s="24" t="str">
        <f>_xlfn.XLOOKUP(A2241,'Hospitalisation Details'!$K$2:$K$2344,'Hospitalisation Details'!$Q$2:$Q$2344,0)</f>
        <v>tier - 2</v>
      </c>
      <c r="M2241" s="5" t="str">
        <f>_xlfn.XLOOKUP(A2241,'Hospitalisation Details'!$K$2:$K$2344,'Hospitalisation Details'!$R$2:$R$2344,0)</f>
        <v>tier - 1</v>
      </c>
      <c r="N2241" s="5" t="str">
        <f>_xlfn.XLOOKUP(A2241,'Hospitalisation Details'!$K$2:$K$2344,'Hospitalisation Details'!$S$2:$S$2344,0)</f>
        <v>R1013</v>
      </c>
    </row>
    <row r="2242" spans="1:14" ht="15.6" x14ac:dyDescent="0.3">
      <c r="A2242" s="8" t="s">
        <v>117</v>
      </c>
      <c r="B2242" s="7" t="str">
        <f>_xlfn.XLOOKUP(A2242,'Customer Names'!E2242:E4576,'Customer Names'!H2242:H4576)</f>
        <v>Brannigan</v>
      </c>
      <c r="C2242" s="7">
        <v>19.329999999999998</v>
      </c>
      <c r="D2242" s="7" t="str">
        <f>_xlfn.XLOOKUP(A2242,'Medical Examinations'!J2242:J4576,'Medical Examinations'!M2242:M4576)</f>
        <v>No</v>
      </c>
      <c r="E2242" s="7" t="str">
        <f>_xlfn.XLOOKUP(A2242,'Medical Examinations'!J2242:J4576,'Medical Examinations'!N2242:N4576)</f>
        <v>No</v>
      </c>
      <c r="F2242" s="7" t="str">
        <f>_xlfn.XLOOKUP(A2242,'Medical Examinations'!J2242:J4576,'Medical Examinations'!O2242:O4576)</f>
        <v>No</v>
      </c>
      <c r="G2242" s="7">
        <v>1</v>
      </c>
      <c r="H2242" s="7" t="str">
        <f>_xlfn.XLOOKUP(A2242,'Medical Examinations'!J2242:J4576,'Medical Examinations'!Q2242:Q4576)</f>
        <v>No</v>
      </c>
      <c r="I2242" s="7" t="str">
        <f>_xlfn.XLOOKUP(A2242,'Medical Examinations'!J2242:J4576,'Medical Examinations'!S2242:S4576)</f>
        <v>Normal Weight</v>
      </c>
      <c r="J2242" s="7" t="str">
        <f>_xlfn.XLOOKUP(A2242,'Hospitalisation Details'!$K$2:$K$2344,'Hospitalisation Details'!$V$2:$V$2344,0)</f>
        <v>3-Dec-1998</v>
      </c>
      <c r="K2242" s="24">
        <f>_xlfn.XLOOKUP(A2242,'Hospitalisation Details'!$K$2:$K$2344,'Hospitalisation Details'!$P$2:$P$2344,0)</f>
        <v>1359</v>
      </c>
      <c r="L2242" s="24" t="str">
        <f>_xlfn.XLOOKUP(A2242,'Hospitalisation Details'!$K$2:$K$2344,'Hospitalisation Details'!$Q$2:$Q$2344,0)</f>
        <v>tier - 2</v>
      </c>
      <c r="M2242" s="5" t="str">
        <f>_xlfn.XLOOKUP(A2242,'Hospitalisation Details'!$K$2:$K$2344,'Hospitalisation Details'!$R$2:$R$2344,0)</f>
        <v>tier - 1</v>
      </c>
      <c r="N2242" s="5" t="str">
        <f>_xlfn.XLOOKUP(A2242,'Hospitalisation Details'!$K$2:$K$2344,'Hospitalisation Details'!$S$2:$S$2344,0)</f>
        <v>R1013</v>
      </c>
    </row>
    <row r="2243" spans="1:14" ht="15.6" x14ac:dyDescent="0.3">
      <c r="A2243" s="8" t="s">
        <v>116</v>
      </c>
      <c r="B2243" s="7" t="str">
        <f>_xlfn.XLOOKUP(A2243,'Customer Names'!E2243:E4577,'Customer Names'!H2243:H4577)</f>
        <v>Cavallo</v>
      </c>
      <c r="C2243" s="7">
        <v>21.26</v>
      </c>
      <c r="D2243" s="7" t="str">
        <f>_xlfn.XLOOKUP(A2243,'Medical Examinations'!J2243:J4577,'Medical Examinations'!M2243:M4577)</f>
        <v>Yes</v>
      </c>
      <c r="E2243" s="7" t="str">
        <f>_xlfn.XLOOKUP(A2243,'Medical Examinations'!J2243:J4577,'Medical Examinations'!N2243:N4577)</f>
        <v>No</v>
      </c>
      <c r="F2243" s="7" t="str">
        <f>_xlfn.XLOOKUP(A2243,'Medical Examinations'!J2243:J4577,'Medical Examinations'!O2243:O4577)</f>
        <v>Yes</v>
      </c>
      <c r="G2243" s="7">
        <v>1</v>
      </c>
      <c r="H2243" s="7" t="str">
        <f>_xlfn.XLOOKUP(A2243,'Medical Examinations'!J2243:J4577,'Medical Examinations'!Q2243:Q4577)</f>
        <v>No</v>
      </c>
      <c r="I2243" s="7" t="str">
        <f>_xlfn.XLOOKUP(A2243,'Medical Examinations'!J2243:J4577,'Medical Examinations'!S2243:S4577)</f>
        <v>Normal Weight</v>
      </c>
      <c r="J2243" s="7" t="str">
        <f>_xlfn.XLOOKUP(A2243,'Hospitalisation Details'!$K$2:$K$2344,'Hospitalisation Details'!$V$2:$V$2344,0)</f>
        <v>7-Nov-1997</v>
      </c>
      <c r="K2243" s="24">
        <f>_xlfn.XLOOKUP(A2243,'Hospitalisation Details'!$K$2:$K$2344,'Hospitalisation Details'!$P$2:$P$2344,0)</f>
        <v>1341.16</v>
      </c>
      <c r="L2243" s="24" t="str">
        <f>_xlfn.XLOOKUP(A2243,'Hospitalisation Details'!$K$2:$K$2344,'Hospitalisation Details'!$Q$2:$Q$2344,0)</f>
        <v>tier - 2</v>
      </c>
      <c r="M2243" s="5" t="str">
        <f>_xlfn.XLOOKUP(A2243,'Hospitalisation Details'!$K$2:$K$2344,'Hospitalisation Details'!$R$2:$R$2344,0)</f>
        <v>tier - 2</v>
      </c>
      <c r="N2243" s="5" t="str">
        <f>_xlfn.XLOOKUP(A2243,'Hospitalisation Details'!$K$2:$K$2344,'Hospitalisation Details'!$S$2:$S$2344,0)</f>
        <v>R1012</v>
      </c>
    </row>
    <row r="2244" spans="1:14" ht="15.6" x14ac:dyDescent="0.3">
      <c r="A2244" s="8" t="s">
        <v>115</v>
      </c>
      <c r="B2244" s="7" t="str">
        <f>_xlfn.XLOOKUP(A2244,'Customer Names'!E2244:E4578,'Customer Names'!H2244:H4578)</f>
        <v>Chang</v>
      </c>
      <c r="C2244" s="7">
        <v>15.6</v>
      </c>
      <c r="D2244" s="7" t="str">
        <f>_xlfn.XLOOKUP(A2244,'Medical Examinations'!J2244:J4578,'Medical Examinations'!M2244:M4578)</f>
        <v>Yes</v>
      </c>
      <c r="E2244" s="7" t="str">
        <f>_xlfn.XLOOKUP(A2244,'Medical Examinations'!J2244:J4578,'Medical Examinations'!N2244:N4578)</f>
        <v>No</v>
      </c>
      <c r="F2244" s="7" t="str">
        <f>_xlfn.XLOOKUP(A2244,'Medical Examinations'!J2244:J4578,'Medical Examinations'!O2244:O4578)</f>
        <v>No</v>
      </c>
      <c r="G2244" s="7">
        <v>1</v>
      </c>
      <c r="H2244" s="7" t="str">
        <f>_xlfn.XLOOKUP(A2244,'Medical Examinations'!J2244:J4578,'Medical Examinations'!Q2244:Q4578)</f>
        <v>No</v>
      </c>
      <c r="I2244" s="7" t="str">
        <f>_xlfn.XLOOKUP(A2244,'Medical Examinations'!J2244:J4578,'Medical Examinations'!S2244:S4578)</f>
        <v>Under Weight</v>
      </c>
      <c r="J2244" s="7" t="str">
        <f>_xlfn.XLOOKUP(A2244,'Hospitalisation Details'!$K$2:$K$2344,'Hospitalisation Details'!$V$2:$V$2344,0)</f>
        <v>30-Jul-1995</v>
      </c>
      <c r="K2244" s="24">
        <f>_xlfn.XLOOKUP(A2244,'Hospitalisation Details'!$K$2:$K$2344,'Hospitalisation Details'!$P$2:$P$2344,0)</f>
        <v>1338</v>
      </c>
      <c r="L2244" s="24" t="str">
        <f>_xlfn.XLOOKUP(A2244,'Hospitalisation Details'!$K$2:$K$2344,'Hospitalisation Details'!$Q$2:$Q$2344,0)</f>
        <v>tier - 2</v>
      </c>
      <c r="M2244" s="5" t="str">
        <f>_xlfn.XLOOKUP(A2244,'Hospitalisation Details'!$K$2:$K$2344,'Hospitalisation Details'!$R$2:$R$2344,0)</f>
        <v>tier - 3</v>
      </c>
      <c r="N2244" s="5" t="str">
        <f>_xlfn.XLOOKUP(A2244,'Hospitalisation Details'!$K$2:$K$2344,'Hospitalisation Details'!$S$2:$S$2344,0)</f>
        <v>R1012</v>
      </c>
    </row>
    <row r="2245" spans="1:14" ht="15.6" x14ac:dyDescent="0.3">
      <c r="A2245" s="8" t="s">
        <v>114</v>
      </c>
      <c r="B2245" s="7" t="str">
        <f>_xlfn.XLOOKUP(A2245,'Customer Names'!E2245:E4579,'Customer Names'!H2245:H4579)</f>
        <v>Axelrod</v>
      </c>
      <c r="C2245" s="7">
        <v>24.39</v>
      </c>
      <c r="D2245" s="7" t="str">
        <f>_xlfn.XLOOKUP(A2245,'Medical Examinations'!J2245:J4579,'Medical Examinations'!M2245:M4579)</f>
        <v>No</v>
      </c>
      <c r="E2245" s="7" t="str">
        <f>_xlfn.XLOOKUP(A2245,'Medical Examinations'!J2245:J4579,'Medical Examinations'!N2245:N4579)</f>
        <v>No</v>
      </c>
      <c r="F2245" s="7" t="str">
        <f>_xlfn.XLOOKUP(A2245,'Medical Examinations'!J2245:J4579,'Medical Examinations'!O2245:O4579)</f>
        <v>No</v>
      </c>
      <c r="G2245" s="7">
        <v>1</v>
      </c>
      <c r="H2245" s="7" t="str">
        <f>_xlfn.XLOOKUP(A2245,'Medical Examinations'!J2245:J4579,'Medical Examinations'!Q2245:Q4579)</f>
        <v>No</v>
      </c>
      <c r="I2245" s="7" t="str">
        <f>_xlfn.XLOOKUP(A2245,'Medical Examinations'!J2245:J4579,'Medical Examinations'!S2245:S4579)</f>
        <v>Normal Weight</v>
      </c>
      <c r="J2245" s="7" t="str">
        <f>_xlfn.XLOOKUP(A2245,'Hospitalisation Details'!$K$2:$K$2344,'Hospitalisation Details'!$V$2:$V$2344,0)</f>
        <v>12-Jul-1998</v>
      </c>
      <c r="K2245" s="24">
        <f>_xlfn.XLOOKUP(A2245,'Hospitalisation Details'!$K$2:$K$2344,'Hospitalisation Details'!$P$2:$P$2344,0)</f>
        <v>1332.61</v>
      </c>
      <c r="L2245" s="24" t="str">
        <f>_xlfn.XLOOKUP(A2245,'Hospitalisation Details'!$K$2:$K$2344,'Hospitalisation Details'!$Q$2:$Q$2344,0)</f>
        <v>tier - 2</v>
      </c>
      <c r="M2245" s="5" t="str">
        <f>_xlfn.XLOOKUP(A2245,'Hospitalisation Details'!$K$2:$K$2344,'Hospitalisation Details'!$R$2:$R$2344,0)</f>
        <v>tier - 3</v>
      </c>
      <c r="N2245" s="5" t="str">
        <f>_xlfn.XLOOKUP(A2245,'Hospitalisation Details'!$K$2:$K$2344,'Hospitalisation Details'!$S$2:$S$2344,0)</f>
        <v>R1013</v>
      </c>
    </row>
    <row r="2246" spans="1:14" ht="15.6" x14ac:dyDescent="0.3">
      <c r="A2246" s="8" t="s">
        <v>113</v>
      </c>
      <c r="B2246" s="7" t="str">
        <f>_xlfn.XLOOKUP(A2246,'Customer Names'!E2246:E4580,'Customer Names'!H2246:H4580)</f>
        <v>Davenport</v>
      </c>
      <c r="C2246" s="7">
        <v>24.75</v>
      </c>
      <c r="D2246" s="7" t="str">
        <f>_xlfn.XLOOKUP(A2246,'Medical Examinations'!J2246:J4580,'Medical Examinations'!M2246:M4580)</f>
        <v>No</v>
      </c>
      <c r="E2246" s="7" t="str">
        <f>_xlfn.XLOOKUP(A2246,'Medical Examinations'!J2246:J4580,'Medical Examinations'!N2246:N4580)</f>
        <v>No</v>
      </c>
      <c r="F2246" s="7" t="str">
        <f>_xlfn.XLOOKUP(A2246,'Medical Examinations'!J2246:J4580,'Medical Examinations'!O2246:O4580)</f>
        <v>No</v>
      </c>
      <c r="G2246" s="7">
        <v>0</v>
      </c>
      <c r="H2246" s="7" t="str">
        <f>_xlfn.XLOOKUP(A2246,'Medical Examinations'!J2246:J4580,'Medical Examinations'!Q2246:Q4580)</f>
        <v>No</v>
      </c>
      <c r="I2246" s="7" t="str">
        <f>_xlfn.XLOOKUP(A2246,'Medical Examinations'!J2246:J4580,'Medical Examinations'!S2246:S4580)</f>
        <v>Normal Weight</v>
      </c>
      <c r="J2246" s="7" t="str">
        <f>_xlfn.XLOOKUP(A2246,'Hospitalisation Details'!$K$2:$K$2344,'Hospitalisation Details'!$V$2:$V$2344,0)</f>
        <v>14-Oct-1999</v>
      </c>
      <c r="K2246" s="24">
        <f>_xlfn.XLOOKUP(A2246,'Hospitalisation Details'!$K$2:$K$2344,'Hospitalisation Details'!$P$2:$P$2344,0)</f>
        <v>1329.17</v>
      </c>
      <c r="L2246" s="24" t="str">
        <f>_xlfn.XLOOKUP(A2246,'Hospitalisation Details'!$K$2:$K$2344,'Hospitalisation Details'!$Q$2:$Q$2344,0)</f>
        <v>tier - 2</v>
      </c>
      <c r="M2246" s="5" t="str">
        <f>_xlfn.XLOOKUP(A2246,'Hospitalisation Details'!$K$2:$K$2344,'Hospitalisation Details'!$R$2:$R$2344,0)</f>
        <v>tier - 3</v>
      </c>
      <c r="N2246" s="5" t="str">
        <f>_xlfn.XLOOKUP(A2246,'Hospitalisation Details'!$K$2:$K$2344,'Hospitalisation Details'!$S$2:$S$2344,0)</f>
        <v>R1013</v>
      </c>
    </row>
    <row r="2247" spans="1:14" ht="15.6" x14ac:dyDescent="0.3">
      <c r="A2247" s="8" t="s">
        <v>112</v>
      </c>
      <c r="B2247" s="7" t="str">
        <f>_xlfn.XLOOKUP(A2247,'Customer Names'!E2247:E4581,'Customer Names'!H2247:H4581)</f>
        <v>Roberge</v>
      </c>
      <c r="C2247" s="7">
        <v>20.88</v>
      </c>
      <c r="D2247" s="7" t="str">
        <f>_xlfn.XLOOKUP(A2247,'Medical Examinations'!J2247:J4581,'Medical Examinations'!M2247:M4581)</f>
        <v>No</v>
      </c>
      <c r="E2247" s="7" t="str">
        <f>_xlfn.XLOOKUP(A2247,'Medical Examinations'!J2247:J4581,'Medical Examinations'!N2247:N4581)</f>
        <v>No</v>
      </c>
      <c r="F2247" s="7" t="str">
        <f>_xlfn.XLOOKUP(A2247,'Medical Examinations'!J2247:J4581,'Medical Examinations'!O2247:O4581)</f>
        <v>No</v>
      </c>
      <c r="G2247" s="7">
        <v>0</v>
      </c>
      <c r="H2247" s="7" t="str">
        <f>_xlfn.XLOOKUP(A2247,'Medical Examinations'!J2247:J4581,'Medical Examinations'!Q2247:Q4581)</f>
        <v>No</v>
      </c>
      <c r="I2247" s="7" t="str">
        <f>_xlfn.XLOOKUP(A2247,'Medical Examinations'!J2247:J4581,'Medical Examinations'!S2247:S4581)</f>
        <v>Normal Weight</v>
      </c>
      <c r="J2247" s="7" t="str">
        <f>_xlfn.XLOOKUP(A2247,'Hospitalisation Details'!$K$2:$K$2344,'Hospitalisation Details'!$V$2:$V$2344,0)</f>
        <v>13-Oct-2002</v>
      </c>
      <c r="K2247" s="24">
        <f>_xlfn.XLOOKUP(A2247,'Hospitalisation Details'!$K$2:$K$2344,'Hospitalisation Details'!$P$2:$P$2344,0)</f>
        <v>1315</v>
      </c>
      <c r="L2247" s="24" t="str">
        <f>_xlfn.XLOOKUP(A2247,'Hospitalisation Details'!$K$2:$K$2344,'Hospitalisation Details'!$Q$2:$Q$2344,0)</f>
        <v>tier - 2</v>
      </c>
      <c r="M2247" s="5" t="str">
        <f>_xlfn.XLOOKUP(A2247,'Hospitalisation Details'!$K$2:$K$2344,'Hospitalisation Details'!$R$2:$R$2344,0)</f>
        <v>tier - 2</v>
      </c>
      <c r="N2247" s="5" t="str">
        <f>_xlfn.XLOOKUP(A2247,'Hospitalisation Details'!$K$2:$K$2344,'Hospitalisation Details'!$S$2:$S$2344,0)</f>
        <v>R1013</v>
      </c>
    </row>
    <row r="2248" spans="1:14" ht="15.6" x14ac:dyDescent="0.3">
      <c r="A2248" s="8" t="s">
        <v>111</v>
      </c>
      <c r="B2248" s="7" t="str">
        <f>_xlfn.XLOOKUP(A2248,'Customer Names'!E2248:E4582,'Customer Names'!H2248:H4582)</f>
        <v>Schmidt</v>
      </c>
      <c r="C2248" s="7">
        <v>20.43</v>
      </c>
      <c r="D2248" s="7" t="str">
        <f>_xlfn.XLOOKUP(A2248,'Medical Examinations'!J2248:J4582,'Medical Examinations'!M2248:M4582)</f>
        <v>No</v>
      </c>
      <c r="E2248" s="7" t="str">
        <f>_xlfn.XLOOKUP(A2248,'Medical Examinations'!J2248:J4582,'Medical Examinations'!N2248:N4582)</f>
        <v>No</v>
      </c>
      <c r="F2248" s="7" t="str">
        <f>_xlfn.XLOOKUP(A2248,'Medical Examinations'!J2248:J4582,'Medical Examinations'!O2248:O4582)</f>
        <v>No</v>
      </c>
      <c r="G2248" s="7">
        <v>0</v>
      </c>
      <c r="H2248" s="7" t="str">
        <f>_xlfn.XLOOKUP(A2248,'Medical Examinations'!J2248:J4582,'Medical Examinations'!Q2248:Q4582)</f>
        <v>No</v>
      </c>
      <c r="I2248" s="7" t="str">
        <f>_xlfn.XLOOKUP(A2248,'Medical Examinations'!J2248:J4582,'Medical Examinations'!S2248:S4582)</f>
        <v>Normal Weight</v>
      </c>
      <c r="J2248" s="7" t="str">
        <f>_xlfn.XLOOKUP(A2248,'Hospitalisation Details'!$K$2:$K$2344,'Hospitalisation Details'!$V$2:$V$2344,0)</f>
        <v>2-Dec-1999</v>
      </c>
      <c r="K2248" s="24">
        <f>_xlfn.XLOOKUP(A2248,'Hospitalisation Details'!$K$2:$K$2344,'Hospitalisation Details'!$P$2:$P$2344,0)</f>
        <v>1304</v>
      </c>
      <c r="L2248" s="24" t="str">
        <f>_xlfn.XLOOKUP(A2248,'Hospitalisation Details'!$K$2:$K$2344,'Hospitalisation Details'!$Q$2:$Q$2344,0)</f>
        <v>tier - 2</v>
      </c>
      <c r="M2248" s="5" t="str">
        <f>_xlfn.XLOOKUP(A2248,'Hospitalisation Details'!$K$2:$K$2344,'Hospitalisation Details'!$R$2:$R$2344,0)</f>
        <v>tier - 2</v>
      </c>
      <c r="N2248" s="5" t="str">
        <f>_xlfn.XLOOKUP(A2248,'Hospitalisation Details'!$K$2:$K$2344,'Hospitalisation Details'!$S$2:$S$2344,0)</f>
        <v>R1013</v>
      </c>
    </row>
    <row r="2249" spans="1:14" ht="15.6" x14ac:dyDescent="0.3">
      <c r="A2249" s="8" t="s">
        <v>110</v>
      </c>
      <c r="B2249" s="7" t="str">
        <f>_xlfn.XLOOKUP(A2249,'Customer Names'!E2249:E4583,'Customer Names'!H2249:H4583)</f>
        <v>Kosters</v>
      </c>
      <c r="C2249" s="7">
        <v>15.18</v>
      </c>
      <c r="D2249" s="7" t="str">
        <f>_xlfn.XLOOKUP(A2249,'Medical Examinations'!J2249:J4583,'Medical Examinations'!M2249:M4583)</f>
        <v>No</v>
      </c>
      <c r="E2249" s="7" t="str">
        <f>_xlfn.XLOOKUP(A2249,'Medical Examinations'!J2249:J4583,'Medical Examinations'!N2249:N4583)</f>
        <v>No</v>
      </c>
      <c r="F2249" s="7" t="str">
        <f>_xlfn.XLOOKUP(A2249,'Medical Examinations'!J2249:J4583,'Medical Examinations'!O2249:O4583)</f>
        <v>No</v>
      </c>
      <c r="G2249" s="7">
        <v>0</v>
      </c>
      <c r="H2249" s="7" t="str">
        <f>_xlfn.XLOOKUP(A2249,'Medical Examinations'!J2249:J4583,'Medical Examinations'!Q2249:Q4583)</f>
        <v>No</v>
      </c>
      <c r="I2249" s="7" t="str">
        <f>_xlfn.XLOOKUP(A2249,'Medical Examinations'!J2249:J4583,'Medical Examinations'!S2249:S4583)</f>
        <v>Under Weight</v>
      </c>
      <c r="J2249" s="7" t="str">
        <f>_xlfn.XLOOKUP(A2249,'Hospitalisation Details'!$K$2:$K$2344,'Hospitalisation Details'!$V$2:$V$2344,0)</f>
        <v>10-Dec-2002</v>
      </c>
      <c r="K2249" s="24">
        <f>_xlfn.XLOOKUP(A2249,'Hospitalisation Details'!$K$2:$K$2344,'Hospitalisation Details'!$P$2:$P$2344,0)</f>
        <v>1304</v>
      </c>
      <c r="L2249" s="24" t="str">
        <f>_xlfn.XLOOKUP(A2249,'Hospitalisation Details'!$K$2:$K$2344,'Hospitalisation Details'!$Q$2:$Q$2344,0)</f>
        <v>tier - 2</v>
      </c>
      <c r="M2249" s="5" t="str">
        <f>_xlfn.XLOOKUP(A2249,'Hospitalisation Details'!$K$2:$K$2344,'Hospitalisation Details'!$R$2:$R$2344,0)</f>
        <v>tier - 2</v>
      </c>
      <c r="N2249" s="5" t="str">
        <f>_xlfn.XLOOKUP(A2249,'Hospitalisation Details'!$K$2:$K$2344,'Hospitalisation Details'!$S$2:$S$2344,0)</f>
        <v>R1012</v>
      </c>
    </row>
    <row r="2250" spans="1:14" ht="15.6" x14ac:dyDescent="0.3">
      <c r="A2250" s="8" t="s">
        <v>109</v>
      </c>
      <c r="B2250" s="7" t="str">
        <f>_xlfn.XLOOKUP(A2250,'Customer Names'!E2250:E4584,'Customer Names'!H2250:H4584)</f>
        <v>Dykes</v>
      </c>
      <c r="C2250" s="7">
        <v>15.12</v>
      </c>
      <c r="D2250" s="7" t="str">
        <f>_xlfn.XLOOKUP(A2250,'Medical Examinations'!J2250:J4584,'Medical Examinations'!M2250:M4584)</f>
        <v>Yes</v>
      </c>
      <c r="E2250" s="7" t="str">
        <f>_xlfn.XLOOKUP(A2250,'Medical Examinations'!J2250:J4584,'Medical Examinations'!N2250:N4584)</f>
        <v>No</v>
      </c>
      <c r="F2250" s="7" t="str">
        <f>_xlfn.XLOOKUP(A2250,'Medical Examinations'!J2250:J4584,'Medical Examinations'!O2250:O4584)</f>
        <v>No</v>
      </c>
      <c r="G2250" s="7">
        <v>0</v>
      </c>
      <c r="H2250" s="7" t="str">
        <f>_xlfn.XLOOKUP(A2250,'Medical Examinations'!J2250:J4584,'Medical Examinations'!Q2250:Q4584)</f>
        <v>No</v>
      </c>
      <c r="I2250" s="7" t="str">
        <f>_xlfn.XLOOKUP(A2250,'Medical Examinations'!J2250:J4584,'Medical Examinations'!S2250:S4584)</f>
        <v>Under Weight</v>
      </c>
      <c r="J2250" s="7" t="str">
        <f>_xlfn.XLOOKUP(A2250,'Hospitalisation Details'!$K$2:$K$2344,'Hospitalisation Details'!$V$2:$V$2344,0)</f>
        <v>29-Nov-2001</v>
      </c>
      <c r="K2250" s="24">
        <f>_xlfn.XLOOKUP(A2250,'Hospitalisation Details'!$K$2:$K$2344,'Hospitalisation Details'!$P$2:$P$2344,0)</f>
        <v>1293</v>
      </c>
      <c r="L2250" s="24" t="str">
        <f>_xlfn.XLOOKUP(A2250,'Hospitalisation Details'!$K$2:$K$2344,'Hospitalisation Details'!$Q$2:$Q$2344,0)</f>
        <v>tier - 2</v>
      </c>
      <c r="M2250" s="5" t="str">
        <f>_xlfn.XLOOKUP(A2250,'Hospitalisation Details'!$K$2:$K$2344,'Hospitalisation Details'!$R$2:$R$2344,0)</f>
        <v>tier - 3</v>
      </c>
      <c r="N2250" s="5" t="str">
        <f>_xlfn.XLOOKUP(A2250,'Hospitalisation Details'!$K$2:$K$2344,'Hospitalisation Details'!$S$2:$S$2344,0)</f>
        <v>R1012</v>
      </c>
    </row>
    <row r="2251" spans="1:14" ht="15.6" x14ac:dyDescent="0.3">
      <c r="A2251" s="8" t="s">
        <v>108</v>
      </c>
      <c r="B2251" s="7" t="str">
        <f>_xlfn.XLOOKUP(A2251,'Customer Names'!E2251:E4585,'Customer Names'!H2251:H4585)</f>
        <v>Velan</v>
      </c>
      <c r="C2251" s="7">
        <v>23.88</v>
      </c>
      <c r="D2251" s="7" t="str">
        <f>_xlfn.XLOOKUP(A2251,'Medical Examinations'!J2251:J4585,'Medical Examinations'!M2251:M4585)</f>
        <v>No</v>
      </c>
      <c r="E2251" s="7" t="str">
        <f>_xlfn.XLOOKUP(A2251,'Medical Examinations'!J2251:J4585,'Medical Examinations'!N2251:N4585)</f>
        <v>No</v>
      </c>
      <c r="F2251" s="7" t="str">
        <f>_xlfn.XLOOKUP(A2251,'Medical Examinations'!J2251:J4585,'Medical Examinations'!O2251:O4585)</f>
        <v>No</v>
      </c>
      <c r="G2251" s="7">
        <v>1</v>
      </c>
      <c r="H2251" s="7" t="str">
        <f>_xlfn.XLOOKUP(A2251,'Medical Examinations'!J2251:J4585,'Medical Examinations'!Q2251:Q4585)</f>
        <v>No</v>
      </c>
      <c r="I2251" s="7" t="str">
        <f>_xlfn.XLOOKUP(A2251,'Medical Examinations'!J2251:J4585,'Medical Examinations'!S2251:S4585)</f>
        <v>Normal Weight</v>
      </c>
      <c r="J2251" s="7" t="str">
        <f>_xlfn.XLOOKUP(A2251,'Hospitalisation Details'!$K$2:$K$2344,'Hospitalisation Details'!$V$2:$V$2344,0)</f>
        <v>4-Jun-1998</v>
      </c>
      <c r="K2251" s="24">
        <f>_xlfn.XLOOKUP(A2251,'Hospitalisation Details'!$K$2:$K$2344,'Hospitalisation Details'!$P$2:$P$2344,0)</f>
        <v>1290.93</v>
      </c>
      <c r="L2251" s="24" t="str">
        <f>_xlfn.XLOOKUP(A2251,'Hospitalisation Details'!$K$2:$K$2344,'Hospitalisation Details'!$Q$2:$Q$2344,0)</f>
        <v>tier - 2</v>
      </c>
      <c r="M2251" s="5" t="str">
        <f>_xlfn.XLOOKUP(A2251,'Hospitalisation Details'!$K$2:$K$2344,'Hospitalisation Details'!$R$2:$R$2344,0)</f>
        <v>tier - 2</v>
      </c>
      <c r="N2251" s="5" t="str">
        <f>_xlfn.XLOOKUP(A2251,'Hospitalisation Details'!$K$2:$K$2344,'Hospitalisation Details'!$S$2:$S$2344,0)</f>
        <v>R1013</v>
      </c>
    </row>
    <row r="2252" spans="1:14" ht="15.6" x14ac:dyDescent="0.3">
      <c r="A2252" s="8" t="s">
        <v>107</v>
      </c>
      <c r="B2252" s="7" t="str">
        <f>_xlfn.XLOOKUP(A2252,'Customer Names'!E2252:E4586,'Customer Names'!H2252:H4586)</f>
        <v>Goolik</v>
      </c>
      <c r="C2252" s="7">
        <v>16.13</v>
      </c>
      <c r="D2252" s="7" t="str">
        <f>_xlfn.XLOOKUP(A2252,'Medical Examinations'!J2252:J4586,'Medical Examinations'!M2252:M4586)</f>
        <v>No</v>
      </c>
      <c r="E2252" s="7" t="str">
        <f>_xlfn.XLOOKUP(A2252,'Medical Examinations'!J2252:J4586,'Medical Examinations'!N2252:N4586)</f>
        <v>yes</v>
      </c>
      <c r="F2252" s="7" t="str">
        <f>_xlfn.XLOOKUP(A2252,'Medical Examinations'!J2252:J4586,'Medical Examinations'!O2252:O4586)</f>
        <v>No</v>
      </c>
      <c r="G2252" s="7">
        <v>1</v>
      </c>
      <c r="H2252" s="7" t="str">
        <f>_xlfn.XLOOKUP(A2252,'Medical Examinations'!J2252:J4586,'Medical Examinations'!Q2252:Q4586)</f>
        <v>No</v>
      </c>
      <c r="I2252" s="7" t="str">
        <f>_xlfn.XLOOKUP(A2252,'Medical Examinations'!J2252:J4586,'Medical Examinations'!S2252:S4586)</f>
        <v>Under Weight</v>
      </c>
      <c r="J2252" s="7" t="str">
        <f>_xlfn.XLOOKUP(A2252,'Hospitalisation Details'!$K$2:$K$2344,'Hospitalisation Details'!$V$2:$V$2344,0)</f>
        <v>26-Jun-2000</v>
      </c>
      <c r="K2252" s="24">
        <f>_xlfn.XLOOKUP(A2252,'Hospitalisation Details'!$K$2:$K$2344,'Hospitalisation Details'!$P$2:$P$2344,0)</f>
        <v>1286</v>
      </c>
      <c r="L2252" s="24" t="str">
        <f>_xlfn.XLOOKUP(A2252,'Hospitalisation Details'!$K$2:$K$2344,'Hospitalisation Details'!$Q$2:$Q$2344,0)</f>
        <v>tier - 2</v>
      </c>
      <c r="M2252" s="5" t="str">
        <f>_xlfn.XLOOKUP(A2252,'Hospitalisation Details'!$K$2:$K$2344,'Hospitalisation Details'!$R$2:$R$2344,0)</f>
        <v>tier - 2</v>
      </c>
      <c r="N2252" s="5" t="str">
        <f>_xlfn.XLOOKUP(A2252,'Hospitalisation Details'!$K$2:$K$2344,'Hospitalisation Details'!$S$2:$S$2344,0)</f>
        <v>R1013</v>
      </c>
    </row>
    <row r="2253" spans="1:14" ht="15.6" x14ac:dyDescent="0.3">
      <c r="A2253" s="8" t="s">
        <v>106</v>
      </c>
      <c r="B2253" s="7" t="str">
        <f>_xlfn.XLOOKUP(A2253,'Customer Names'!E2253:E4587,'Customer Names'!H2253:H4587)</f>
        <v>Bain</v>
      </c>
      <c r="C2253" s="7">
        <v>24.09</v>
      </c>
      <c r="D2253" s="7" t="str">
        <f>_xlfn.XLOOKUP(A2253,'Medical Examinations'!J2253:J4587,'Medical Examinations'!M2253:M4587)</f>
        <v>No</v>
      </c>
      <c r="E2253" s="7" t="str">
        <f>_xlfn.XLOOKUP(A2253,'Medical Examinations'!J2253:J4587,'Medical Examinations'!N2253:N4587)</f>
        <v>yes</v>
      </c>
      <c r="F2253" s="7" t="str">
        <f>_xlfn.XLOOKUP(A2253,'Medical Examinations'!J2253:J4587,'Medical Examinations'!O2253:O4587)</f>
        <v>No</v>
      </c>
      <c r="G2253" s="7">
        <v>1</v>
      </c>
      <c r="H2253" s="7" t="str">
        <f>_xlfn.XLOOKUP(A2253,'Medical Examinations'!J2253:J4587,'Medical Examinations'!Q2253:Q4587)</f>
        <v>No</v>
      </c>
      <c r="I2253" s="7" t="str">
        <f>_xlfn.XLOOKUP(A2253,'Medical Examinations'!J2253:J4587,'Medical Examinations'!S2253:S4587)</f>
        <v>Normal Weight</v>
      </c>
      <c r="J2253" s="7" t="str">
        <f>_xlfn.XLOOKUP(A2253,'Hospitalisation Details'!$K$2:$K$2344,'Hospitalisation Details'!$V$2:$V$2344,0)</f>
        <v>28-Jul-2004</v>
      </c>
      <c r="K2253" s="24">
        <f>_xlfn.XLOOKUP(A2253,'Hospitalisation Details'!$K$2:$K$2344,'Hospitalisation Details'!$P$2:$P$2344,0)</f>
        <v>1285</v>
      </c>
      <c r="L2253" s="24" t="str">
        <f>_xlfn.XLOOKUP(A2253,'Hospitalisation Details'!$K$2:$K$2344,'Hospitalisation Details'!$Q$2:$Q$2344,0)</f>
        <v>tier - 2</v>
      </c>
      <c r="M2253" s="5" t="str">
        <f>_xlfn.XLOOKUP(A2253,'Hospitalisation Details'!$K$2:$K$2344,'Hospitalisation Details'!$R$2:$R$2344,0)</f>
        <v>tier - 3</v>
      </c>
      <c r="N2253" s="5" t="str">
        <f>_xlfn.XLOOKUP(A2253,'Hospitalisation Details'!$K$2:$K$2344,'Hospitalisation Details'!$S$2:$S$2344,0)</f>
        <v>R1013</v>
      </c>
    </row>
    <row r="2254" spans="1:14" ht="15.6" x14ac:dyDescent="0.3">
      <c r="A2254" s="8" t="s">
        <v>105</v>
      </c>
      <c r="B2254" s="7" t="str">
        <f>_xlfn.XLOOKUP(A2254,'Customer Names'!E2254:E4588,'Customer Names'!H2254:H4588)</f>
        <v>Wieck</v>
      </c>
      <c r="C2254" s="7">
        <v>19.43</v>
      </c>
      <c r="D2254" s="7" t="str">
        <f>_xlfn.XLOOKUP(A2254,'Medical Examinations'!J2254:J4588,'Medical Examinations'!M2254:M4588)</f>
        <v>No</v>
      </c>
      <c r="E2254" s="7" t="str">
        <f>_xlfn.XLOOKUP(A2254,'Medical Examinations'!J2254:J4588,'Medical Examinations'!N2254:N4588)</f>
        <v>yes</v>
      </c>
      <c r="F2254" s="7" t="str">
        <f>_xlfn.XLOOKUP(A2254,'Medical Examinations'!J2254:J4588,'Medical Examinations'!O2254:O4588)</f>
        <v>No</v>
      </c>
      <c r="G2254" s="7">
        <v>1</v>
      </c>
      <c r="H2254" s="7" t="str">
        <f>_xlfn.XLOOKUP(A2254,'Medical Examinations'!J2254:J4588,'Medical Examinations'!Q2254:Q4588)</f>
        <v>No</v>
      </c>
      <c r="I2254" s="7" t="str">
        <f>_xlfn.XLOOKUP(A2254,'Medical Examinations'!J2254:J4588,'Medical Examinations'!S2254:S4588)</f>
        <v>Normal Weight</v>
      </c>
      <c r="J2254" s="7" t="str">
        <f>_xlfn.XLOOKUP(A2254,'Hospitalisation Details'!$K$2:$K$2344,'Hospitalisation Details'!$V$2:$V$2344,0)</f>
        <v>30-Sep-2004</v>
      </c>
      <c r="K2254" s="24">
        <f>_xlfn.XLOOKUP(A2254,'Hospitalisation Details'!$K$2:$K$2344,'Hospitalisation Details'!$P$2:$P$2344,0)</f>
        <v>1283</v>
      </c>
      <c r="L2254" s="24" t="str">
        <f>_xlfn.XLOOKUP(A2254,'Hospitalisation Details'!$K$2:$K$2344,'Hospitalisation Details'!$Q$2:$Q$2344,0)</f>
        <v>tier - 2</v>
      </c>
      <c r="M2254" s="5" t="str">
        <f>_xlfn.XLOOKUP(A2254,'Hospitalisation Details'!$K$2:$K$2344,'Hospitalisation Details'!$R$2:$R$2344,0)</f>
        <v>tier - 1</v>
      </c>
      <c r="N2254" s="5" t="str">
        <f>_xlfn.XLOOKUP(A2254,'Hospitalisation Details'!$K$2:$K$2344,'Hospitalisation Details'!$S$2:$S$2344,0)</f>
        <v>R1013</v>
      </c>
    </row>
    <row r="2255" spans="1:14" ht="15.6" x14ac:dyDescent="0.3">
      <c r="A2255" s="8" t="s">
        <v>104</v>
      </c>
      <c r="B2255" s="7" t="str">
        <f>_xlfn.XLOOKUP(A2255,'Customer Names'!E2255:E4589,'Customer Names'!H2255:H4589)</f>
        <v>Friel</v>
      </c>
      <c r="C2255" s="7">
        <v>15.22</v>
      </c>
      <c r="D2255" s="7" t="str">
        <f>_xlfn.XLOOKUP(A2255,'Medical Examinations'!J2255:J4589,'Medical Examinations'!M2255:M4589)</f>
        <v>Yes</v>
      </c>
      <c r="E2255" s="7" t="str">
        <f>_xlfn.XLOOKUP(A2255,'Medical Examinations'!J2255:J4589,'Medical Examinations'!N2255:N4589)</f>
        <v>No</v>
      </c>
      <c r="F2255" s="7" t="str">
        <f>_xlfn.XLOOKUP(A2255,'Medical Examinations'!J2255:J4589,'Medical Examinations'!O2255:O4589)</f>
        <v>Yes</v>
      </c>
      <c r="G2255" s="7">
        <v>1</v>
      </c>
      <c r="H2255" s="7" t="str">
        <f>_xlfn.XLOOKUP(A2255,'Medical Examinations'!J2255:J4589,'Medical Examinations'!Q2255:Q4589)</f>
        <v>No</v>
      </c>
      <c r="I2255" s="7" t="str">
        <f>_xlfn.XLOOKUP(A2255,'Medical Examinations'!J2255:J4589,'Medical Examinations'!S2255:S4589)</f>
        <v>Under Weight</v>
      </c>
      <c r="J2255" s="7" t="str">
        <f>_xlfn.XLOOKUP(A2255,'Hospitalisation Details'!$K$2:$K$2344,'Hospitalisation Details'!$V$2:$V$2344,0)</f>
        <v>26-Oct-1997</v>
      </c>
      <c r="K2255" s="24">
        <f>_xlfn.XLOOKUP(A2255,'Hospitalisation Details'!$K$2:$K$2344,'Hospitalisation Details'!$P$2:$P$2344,0)</f>
        <v>1276</v>
      </c>
      <c r="L2255" s="24" t="str">
        <f>_xlfn.XLOOKUP(A2255,'Hospitalisation Details'!$K$2:$K$2344,'Hospitalisation Details'!$Q$2:$Q$2344,0)</f>
        <v>tier - 2</v>
      </c>
      <c r="M2255" s="5" t="str">
        <f>_xlfn.XLOOKUP(A2255,'Hospitalisation Details'!$K$2:$K$2344,'Hospitalisation Details'!$R$2:$R$2344,0)</f>
        <v>tier - 2</v>
      </c>
      <c r="N2255" s="5" t="str">
        <f>_xlfn.XLOOKUP(A2255,'Hospitalisation Details'!$K$2:$K$2344,'Hospitalisation Details'!$S$2:$S$2344,0)</f>
        <v>R1012</v>
      </c>
    </row>
    <row r="2256" spans="1:14" ht="15.6" x14ac:dyDescent="0.3">
      <c r="A2256" s="8" t="s">
        <v>103</v>
      </c>
      <c r="B2256" s="7" t="str">
        <f>_xlfn.XLOOKUP(A2256,'Customer Names'!E2256:E4590,'Customer Names'!H2256:H4590)</f>
        <v>Santandreu</v>
      </c>
      <c r="C2256" s="7">
        <v>20.72</v>
      </c>
      <c r="D2256" s="7" t="str">
        <f>_xlfn.XLOOKUP(A2256,'Medical Examinations'!J2256:J4590,'Medical Examinations'!M2256:M4590)</f>
        <v>No</v>
      </c>
      <c r="E2256" s="7" t="str">
        <f>_xlfn.XLOOKUP(A2256,'Medical Examinations'!J2256:J4590,'Medical Examinations'!N2256:N4590)</f>
        <v>No</v>
      </c>
      <c r="F2256" s="7" t="str">
        <f>_xlfn.XLOOKUP(A2256,'Medical Examinations'!J2256:J4590,'Medical Examinations'!O2256:O4590)</f>
        <v>No</v>
      </c>
      <c r="G2256" s="7">
        <v>0</v>
      </c>
      <c r="H2256" s="7" t="str">
        <f>_xlfn.XLOOKUP(A2256,'Medical Examinations'!J2256:J4590,'Medical Examinations'!Q2256:Q4590)</f>
        <v>No</v>
      </c>
      <c r="I2256" s="7" t="str">
        <f>_xlfn.XLOOKUP(A2256,'Medical Examinations'!J2256:J4590,'Medical Examinations'!S2256:S4590)</f>
        <v>Normal Weight</v>
      </c>
      <c r="J2256" s="7" t="str">
        <f>_xlfn.XLOOKUP(A2256,'Hospitalisation Details'!$K$2:$K$2344,'Hospitalisation Details'!$V$2:$V$2344,0)</f>
        <v>4-Dec-2002</v>
      </c>
      <c r="K2256" s="24">
        <f>_xlfn.XLOOKUP(A2256,'Hospitalisation Details'!$K$2:$K$2344,'Hospitalisation Details'!$P$2:$P$2344,0)</f>
        <v>1267</v>
      </c>
      <c r="L2256" s="24" t="str">
        <f>_xlfn.XLOOKUP(A2256,'Hospitalisation Details'!$K$2:$K$2344,'Hospitalisation Details'!$Q$2:$Q$2344,0)</f>
        <v>tier - 2</v>
      </c>
      <c r="M2256" s="5" t="str">
        <f>_xlfn.XLOOKUP(A2256,'Hospitalisation Details'!$K$2:$K$2344,'Hospitalisation Details'!$R$2:$R$2344,0)</f>
        <v>tier - 1</v>
      </c>
      <c r="N2256" s="5" t="str">
        <f>_xlfn.XLOOKUP(A2256,'Hospitalisation Details'!$K$2:$K$2344,'Hospitalisation Details'!$S$2:$S$2344,0)</f>
        <v>R1013</v>
      </c>
    </row>
    <row r="2257" spans="1:14" ht="15.6" x14ac:dyDescent="0.3">
      <c r="A2257" s="8" t="s">
        <v>102</v>
      </c>
      <c r="B2257" s="7" t="str">
        <f>_xlfn.XLOOKUP(A2257,'Customer Names'!E2257:E4591,'Customer Names'!H2257:H4591)</f>
        <v>Johnson</v>
      </c>
      <c r="C2257" s="7">
        <v>35.4</v>
      </c>
      <c r="D2257" s="7" t="str">
        <f>_xlfn.XLOOKUP(A2257,'Medical Examinations'!J2257:J4591,'Medical Examinations'!M2257:M4591)</f>
        <v>No</v>
      </c>
      <c r="E2257" s="7" t="str">
        <f>_xlfn.XLOOKUP(A2257,'Medical Examinations'!J2257:J4591,'Medical Examinations'!N2257:N4591)</f>
        <v>No</v>
      </c>
      <c r="F2257" s="7" t="str">
        <f>_xlfn.XLOOKUP(A2257,'Medical Examinations'!J2257:J4591,'Medical Examinations'!O2257:O4591)</f>
        <v>Yes</v>
      </c>
      <c r="G2257" s="7">
        <v>1</v>
      </c>
      <c r="H2257" s="7" t="str">
        <f>_xlfn.XLOOKUP(A2257,'Medical Examinations'!J2257:J4591,'Medical Examinations'!Q2257:Q4591)</f>
        <v>No</v>
      </c>
      <c r="I2257" s="7" t="str">
        <f>_xlfn.XLOOKUP(A2257,'Medical Examinations'!J2257:J4591,'Medical Examinations'!S2257:S4591)</f>
        <v>Obesity</v>
      </c>
      <c r="J2257" s="7" t="str">
        <f>_xlfn.XLOOKUP(A2257,'Hospitalisation Details'!$K$2:$K$2344,'Hospitalisation Details'!$V$2:$V$2344,0)</f>
        <v>21-Nov-2003</v>
      </c>
      <c r="K2257" s="24">
        <f>_xlfn.XLOOKUP(A2257,'Hospitalisation Details'!$K$2:$K$2344,'Hospitalisation Details'!$P$2:$P$2344,0)</f>
        <v>1263.25</v>
      </c>
      <c r="L2257" s="24" t="str">
        <f>_xlfn.XLOOKUP(A2257,'Hospitalisation Details'!$K$2:$K$2344,'Hospitalisation Details'!$Q$2:$Q$2344,0)</f>
        <v>tier - 2</v>
      </c>
      <c r="M2257" s="5" t="str">
        <f>_xlfn.XLOOKUP(A2257,'Hospitalisation Details'!$K$2:$K$2344,'Hospitalisation Details'!$R$2:$R$2344,0)</f>
        <v>tier - 3</v>
      </c>
      <c r="N2257" s="5" t="str">
        <f>_xlfn.XLOOKUP(A2257,'Hospitalisation Details'!$K$2:$K$2344,'Hospitalisation Details'!$S$2:$S$2344,0)</f>
        <v>R1011</v>
      </c>
    </row>
    <row r="2258" spans="1:14" ht="15.6" x14ac:dyDescent="0.3">
      <c r="A2258" s="8" t="s">
        <v>101</v>
      </c>
      <c r="B2258" s="7" t="str">
        <f>_xlfn.XLOOKUP(A2258,'Customer Names'!E2258:E4592,'Customer Names'!H2258:H4592)</f>
        <v>Gerber</v>
      </c>
      <c r="C2258" s="7">
        <v>34.4</v>
      </c>
      <c r="D2258" s="7" t="str">
        <f>_xlfn.XLOOKUP(A2258,'Medical Examinations'!J2258:J4592,'Medical Examinations'!M2258:M4592)</f>
        <v>No</v>
      </c>
      <c r="E2258" s="7" t="str">
        <f>_xlfn.XLOOKUP(A2258,'Medical Examinations'!J2258:J4592,'Medical Examinations'!N2258:N4592)</f>
        <v>No</v>
      </c>
      <c r="F2258" s="7" t="str">
        <f>_xlfn.XLOOKUP(A2258,'Medical Examinations'!J2258:J4592,'Medical Examinations'!O2258:O4592)</f>
        <v>Yes</v>
      </c>
      <c r="G2258" s="7">
        <v>1</v>
      </c>
      <c r="H2258" s="7" t="str">
        <f>_xlfn.XLOOKUP(A2258,'Medical Examinations'!J2258:J4592,'Medical Examinations'!Q2258:Q4592)</f>
        <v>No</v>
      </c>
      <c r="I2258" s="7" t="str">
        <f>_xlfn.XLOOKUP(A2258,'Medical Examinations'!J2258:J4592,'Medical Examinations'!S2258:S4592)</f>
        <v>Obesity</v>
      </c>
      <c r="J2258" s="7" t="str">
        <f>_xlfn.XLOOKUP(A2258,'Hospitalisation Details'!$K$2:$K$2344,'Hospitalisation Details'!$V$2:$V$2344,0)</f>
        <v>15-Aug-2003</v>
      </c>
      <c r="K2258" s="24">
        <f>_xlfn.XLOOKUP(A2258,'Hospitalisation Details'!$K$2:$K$2344,'Hospitalisation Details'!$P$2:$P$2344,0)</f>
        <v>1261.8599999999999</v>
      </c>
      <c r="L2258" s="24" t="str">
        <f>_xlfn.XLOOKUP(A2258,'Hospitalisation Details'!$K$2:$K$2344,'Hospitalisation Details'!$Q$2:$Q$2344,0)</f>
        <v>tier - 2</v>
      </c>
      <c r="M2258" s="5" t="str">
        <f>_xlfn.XLOOKUP(A2258,'Hospitalisation Details'!$K$2:$K$2344,'Hospitalisation Details'!$R$2:$R$2344,0)</f>
        <v>tier - 3</v>
      </c>
      <c r="N2258" s="5" t="str">
        <f>_xlfn.XLOOKUP(A2258,'Hospitalisation Details'!$K$2:$K$2344,'Hospitalisation Details'!$S$2:$S$2344,0)</f>
        <v>R1011</v>
      </c>
    </row>
    <row r="2259" spans="1:14" ht="15.6" x14ac:dyDescent="0.3">
      <c r="A2259" s="8" t="s">
        <v>100</v>
      </c>
      <c r="B2259" s="7" t="str">
        <f>_xlfn.XLOOKUP(A2259,'Customer Names'!E2259:E4593,'Customer Names'!H2259:H4593)</f>
        <v>Benadum</v>
      </c>
      <c r="C2259" s="7">
        <v>34.1</v>
      </c>
      <c r="D2259" s="7" t="str">
        <f>_xlfn.XLOOKUP(A2259,'Medical Examinations'!J2259:J4593,'Medical Examinations'!M2259:M4593)</f>
        <v>No</v>
      </c>
      <c r="E2259" s="7" t="str">
        <f>_xlfn.XLOOKUP(A2259,'Medical Examinations'!J2259:J4593,'Medical Examinations'!N2259:N4593)</f>
        <v>No</v>
      </c>
      <c r="F2259" s="7" t="str">
        <f>_xlfn.XLOOKUP(A2259,'Medical Examinations'!J2259:J4593,'Medical Examinations'!O2259:O4593)</f>
        <v>Yes</v>
      </c>
      <c r="G2259" s="7">
        <v>1</v>
      </c>
      <c r="H2259" s="7" t="str">
        <f>_xlfn.XLOOKUP(A2259,'Medical Examinations'!J2259:J4593,'Medical Examinations'!Q2259:Q4593)</f>
        <v>No</v>
      </c>
      <c r="I2259" s="7" t="str">
        <f>_xlfn.XLOOKUP(A2259,'Medical Examinations'!J2259:J4593,'Medical Examinations'!S2259:S4593)</f>
        <v>Obesity</v>
      </c>
      <c r="J2259" s="7" t="str">
        <f>_xlfn.XLOOKUP(A2259,'Hospitalisation Details'!$K$2:$K$2344,'Hospitalisation Details'!$V$2:$V$2344,0)</f>
        <v>30-Oct-2003</v>
      </c>
      <c r="K2259" s="24">
        <f>_xlfn.XLOOKUP(A2259,'Hospitalisation Details'!$K$2:$K$2344,'Hospitalisation Details'!$P$2:$P$2344,0)</f>
        <v>1261.44</v>
      </c>
      <c r="L2259" s="24" t="str">
        <f>_xlfn.XLOOKUP(A2259,'Hospitalisation Details'!$K$2:$K$2344,'Hospitalisation Details'!$Q$2:$Q$2344,0)</f>
        <v>tier - 2</v>
      </c>
      <c r="M2259" s="5" t="str">
        <f>_xlfn.XLOOKUP(A2259,'Hospitalisation Details'!$K$2:$K$2344,'Hospitalisation Details'!$R$2:$R$2344,0)</f>
        <v>tier - 3</v>
      </c>
      <c r="N2259" s="5" t="str">
        <f>_xlfn.XLOOKUP(A2259,'Hospitalisation Details'!$K$2:$K$2344,'Hospitalisation Details'!$S$2:$S$2344,0)</f>
        <v>R1011</v>
      </c>
    </row>
    <row r="2260" spans="1:14" ht="15.6" x14ac:dyDescent="0.3">
      <c r="A2260" s="8" t="s">
        <v>99</v>
      </c>
      <c r="B2260" s="7" t="str">
        <f>_xlfn.XLOOKUP(A2260,'Customer Names'!E2260:E4594,'Customer Names'!H2260:H4594)</f>
        <v>Ragazzini</v>
      </c>
      <c r="C2260" s="7">
        <v>30.4</v>
      </c>
      <c r="D2260" s="7" t="str">
        <f>_xlfn.XLOOKUP(A2260,'Medical Examinations'!J2260:J4594,'Medical Examinations'!M2260:M4594)</f>
        <v>No</v>
      </c>
      <c r="E2260" s="7" t="str">
        <f>_xlfn.XLOOKUP(A2260,'Medical Examinations'!J2260:J4594,'Medical Examinations'!N2260:N4594)</f>
        <v>No</v>
      </c>
      <c r="F2260" s="7" t="str">
        <f>_xlfn.XLOOKUP(A2260,'Medical Examinations'!J2260:J4594,'Medical Examinations'!O2260:O4594)</f>
        <v>Yes</v>
      </c>
      <c r="G2260" s="7">
        <v>1</v>
      </c>
      <c r="H2260" s="7" t="str">
        <f>_xlfn.XLOOKUP(A2260,'Medical Examinations'!J2260:J4594,'Medical Examinations'!Q2260:Q4594)</f>
        <v>No</v>
      </c>
      <c r="I2260" s="7" t="str">
        <f>_xlfn.XLOOKUP(A2260,'Medical Examinations'!J2260:J4594,'Medical Examinations'!S2260:S4594)</f>
        <v>Obesity</v>
      </c>
      <c r="J2260" s="7" t="str">
        <f>_xlfn.XLOOKUP(A2260,'Hospitalisation Details'!$K$2:$K$2344,'Hospitalisation Details'!$V$2:$V$2344,0)</f>
        <v>13-Oct-2003</v>
      </c>
      <c r="K2260" s="24">
        <f>_xlfn.XLOOKUP(A2260,'Hospitalisation Details'!$K$2:$K$2344,'Hospitalisation Details'!$P$2:$P$2344,0)</f>
        <v>1256.3</v>
      </c>
      <c r="L2260" s="24" t="str">
        <f>_xlfn.XLOOKUP(A2260,'Hospitalisation Details'!$K$2:$K$2344,'Hospitalisation Details'!$Q$2:$Q$2344,0)</f>
        <v>tier - 2</v>
      </c>
      <c r="M2260" s="5" t="str">
        <f>_xlfn.XLOOKUP(A2260,'Hospitalisation Details'!$K$2:$K$2344,'Hospitalisation Details'!$R$2:$R$2344,0)</f>
        <v>tier - 3</v>
      </c>
      <c r="N2260" s="5" t="str">
        <f>_xlfn.XLOOKUP(A2260,'Hospitalisation Details'!$K$2:$K$2344,'Hospitalisation Details'!$S$2:$S$2344,0)</f>
        <v>R1011</v>
      </c>
    </row>
    <row r="2261" spans="1:14" ht="15.6" x14ac:dyDescent="0.3">
      <c r="A2261" s="8" t="s">
        <v>98</v>
      </c>
      <c r="B2261" s="7" t="str">
        <f>_xlfn.XLOOKUP(A2261,'Customer Names'!E2261:E4595,'Customer Names'!H2261:H4595)</f>
        <v>Kessinger</v>
      </c>
      <c r="C2261" s="7">
        <v>28.7</v>
      </c>
      <c r="D2261" s="7" t="str">
        <f>_xlfn.XLOOKUP(A2261,'Medical Examinations'!J2261:J4595,'Medical Examinations'!M2261:M4595)</f>
        <v>No</v>
      </c>
      <c r="E2261" s="7" t="str">
        <f>_xlfn.XLOOKUP(A2261,'Medical Examinations'!J2261:J4595,'Medical Examinations'!N2261:N4595)</f>
        <v>No</v>
      </c>
      <c r="F2261" s="7" t="str">
        <f>_xlfn.XLOOKUP(A2261,'Medical Examinations'!J2261:J4595,'Medical Examinations'!O2261:O4595)</f>
        <v>Yes</v>
      </c>
      <c r="G2261" s="7">
        <v>1</v>
      </c>
      <c r="H2261" s="7" t="str">
        <f>_xlfn.XLOOKUP(A2261,'Medical Examinations'!J2261:J4595,'Medical Examinations'!Q2261:Q4595)</f>
        <v>No</v>
      </c>
      <c r="I2261" s="7" t="str">
        <f>_xlfn.XLOOKUP(A2261,'Medical Examinations'!J2261:J4595,'Medical Examinations'!S2261:S4595)</f>
        <v>Over Weight</v>
      </c>
      <c r="J2261" s="7" t="str">
        <f>_xlfn.XLOOKUP(A2261,'Hospitalisation Details'!$K$2:$K$2344,'Hospitalisation Details'!$V$2:$V$2344,0)</f>
        <v>10-Dec-2003</v>
      </c>
      <c r="K2261" s="24">
        <f>_xlfn.XLOOKUP(A2261,'Hospitalisation Details'!$K$2:$K$2344,'Hospitalisation Details'!$P$2:$P$2344,0)</f>
        <v>1253.94</v>
      </c>
      <c r="L2261" s="24" t="str">
        <f>_xlfn.XLOOKUP(A2261,'Hospitalisation Details'!$K$2:$K$2344,'Hospitalisation Details'!$Q$2:$Q$2344,0)</f>
        <v>tier - 2</v>
      </c>
      <c r="M2261" s="5" t="str">
        <f>_xlfn.XLOOKUP(A2261,'Hospitalisation Details'!$K$2:$K$2344,'Hospitalisation Details'!$R$2:$R$2344,0)</f>
        <v>tier - 2</v>
      </c>
      <c r="N2261" s="5" t="str">
        <f>_xlfn.XLOOKUP(A2261,'Hospitalisation Details'!$K$2:$K$2344,'Hospitalisation Details'!$S$2:$S$2344,0)</f>
        <v>R1011</v>
      </c>
    </row>
    <row r="2262" spans="1:14" ht="15.6" x14ac:dyDescent="0.3">
      <c r="A2262" s="8" t="s">
        <v>97</v>
      </c>
      <c r="B2262" s="7" t="str">
        <f>_xlfn.XLOOKUP(A2262,'Customer Names'!E2262:E4596,'Customer Names'!H2262:H4596)</f>
        <v>Bezgin</v>
      </c>
      <c r="C2262" s="7">
        <v>17.440000000000001</v>
      </c>
      <c r="D2262" s="7" t="str">
        <f>_xlfn.XLOOKUP(A2262,'Medical Examinations'!J2262:J4596,'Medical Examinations'!M2262:M4596)</f>
        <v>Yes</v>
      </c>
      <c r="E2262" s="7" t="str">
        <f>_xlfn.XLOOKUP(A2262,'Medical Examinations'!J2262:J4596,'Medical Examinations'!N2262:N4596)</f>
        <v>No</v>
      </c>
      <c r="F2262" s="7" t="str">
        <f>_xlfn.XLOOKUP(A2262,'Medical Examinations'!J2262:J4596,'Medical Examinations'!O2262:O4596)</f>
        <v>Yes</v>
      </c>
      <c r="G2262" s="7">
        <v>1</v>
      </c>
      <c r="H2262" s="7" t="str">
        <f>_xlfn.XLOOKUP(A2262,'Medical Examinations'!J2262:J4596,'Medical Examinations'!Q2262:Q4596)</f>
        <v>No</v>
      </c>
      <c r="I2262" s="7" t="str">
        <f>_xlfn.XLOOKUP(A2262,'Medical Examinations'!J2262:J4596,'Medical Examinations'!S2262:S4596)</f>
        <v>Under Weight</v>
      </c>
      <c r="J2262" s="7" t="str">
        <f>_xlfn.XLOOKUP(A2262,'Hospitalisation Details'!$K$2:$K$2344,'Hospitalisation Details'!$V$2:$V$2344,0)</f>
        <v>4-Nov-1997</v>
      </c>
      <c r="K2262" s="24">
        <f>_xlfn.XLOOKUP(A2262,'Hospitalisation Details'!$K$2:$K$2344,'Hospitalisation Details'!$P$2:$P$2344,0)</f>
        <v>1253</v>
      </c>
      <c r="L2262" s="24" t="str">
        <f>_xlfn.XLOOKUP(A2262,'Hospitalisation Details'!$K$2:$K$2344,'Hospitalisation Details'!$Q$2:$Q$2344,0)</f>
        <v>tier - 2</v>
      </c>
      <c r="M2262" s="5" t="str">
        <f>_xlfn.XLOOKUP(A2262,'Hospitalisation Details'!$K$2:$K$2344,'Hospitalisation Details'!$R$2:$R$2344,0)</f>
        <v>tier - 2</v>
      </c>
      <c r="N2262" s="5" t="str">
        <f>_xlfn.XLOOKUP(A2262,'Hospitalisation Details'!$K$2:$K$2344,'Hospitalisation Details'!$S$2:$S$2344,0)</f>
        <v>R1013</v>
      </c>
    </row>
    <row r="2263" spans="1:14" ht="15.6" x14ac:dyDescent="0.3">
      <c r="A2263" s="8" t="s">
        <v>96</v>
      </c>
      <c r="B2263" s="7" t="str">
        <f>_xlfn.XLOOKUP(A2263,'Customer Names'!E2263:E4597,'Customer Names'!H2263:H4597)</f>
        <v>Woldesilassie</v>
      </c>
      <c r="C2263" s="7">
        <v>27.6</v>
      </c>
      <c r="D2263" s="7" t="str">
        <f>_xlfn.XLOOKUP(A2263,'Medical Examinations'!J2263:J4597,'Medical Examinations'!M2263:M4597)</f>
        <v>No</v>
      </c>
      <c r="E2263" s="7" t="str">
        <f>_xlfn.XLOOKUP(A2263,'Medical Examinations'!J2263:J4597,'Medical Examinations'!N2263:N4597)</f>
        <v>No</v>
      </c>
      <c r="F2263" s="7" t="str">
        <f>_xlfn.XLOOKUP(A2263,'Medical Examinations'!J2263:J4597,'Medical Examinations'!O2263:O4597)</f>
        <v>Yes</v>
      </c>
      <c r="G2263" s="7">
        <v>1</v>
      </c>
      <c r="H2263" s="7" t="str">
        <f>_xlfn.XLOOKUP(A2263,'Medical Examinations'!J2263:J4597,'Medical Examinations'!Q2263:Q4597)</f>
        <v>No</v>
      </c>
      <c r="I2263" s="7" t="str">
        <f>_xlfn.XLOOKUP(A2263,'Medical Examinations'!J2263:J4597,'Medical Examinations'!S2263:S4597)</f>
        <v>Over Weight</v>
      </c>
      <c r="J2263" s="7" t="str">
        <f>_xlfn.XLOOKUP(A2263,'Hospitalisation Details'!$K$2:$K$2344,'Hospitalisation Details'!$V$2:$V$2344,0)</f>
        <v>15-Sep-2003</v>
      </c>
      <c r="K2263" s="24">
        <f>_xlfn.XLOOKUP(A2263,'Hospitalisation Details'!$K$2:$K$2344,'Hospitalisation Details'!$P$2:$P$2344,0)</f>
        <v>1252.4100000000001</v>
      </c>
      <c r="L2263" s="24" t="str">
        <f>_xlfn.XLOOKUP(A2263,'Hospitalisation Details'!$K$2:$K$2344,'Hospitalisation Details'!$Q$2:$Q$2344,0)</f>
        <v>tier - 2</v>
      </c>
      <c r="M2263" s="5" t="str">
        <f>_xlfn.XLOOKUP(A2263,'Hospitalisation Details'!$K$2:$K$2344,'Hospitalisation Details'!$R$2:$R$2344,0)</f>
        <v>tier - 3</v>
      </c>
      <c r="N2263" s="5" t="str">
        <f>_xlfn.XLOOKUP(A2263,'Hospitalisation Details'!$K$2:$K$2344,'Hospitalisation Details'!$S$2:$S$2344,0)</f>
        <v>R1011</v>
      </c>
    </row>
    <row r="2264" spans="1:14" ht="15.6" x14ac:dyDescent="0.3">
      <c r="A2264" s="8" t="s">
        <v>95</v>
      </c>
      <c r="B2264" s="7" t="str">
        <f>_xlfn.XLOOKUP(A2264,'Customer Names'!E2264:E4598,'Customer Names'!H2264:H4598)</f>
        <v>Ruiz Herrero</v>
      </c>
      <c r="C2264" s="7">
        <v>20.7</v>
      </c>
      <c r="D2264" s="7" t="str">
        <f>_xlfn.XLOOKUP(A2264,'Medical Examinations'!J2264:J4598,'Medical Examinations'!M2264:M4598)</f>
        <v>No</v>
      </c>
      <c r="E2264" s="7" t="str">
        <f>_xlfn.XLOOKUP(A2264,'Medical Examinations'!J2264:J4598,'Medical Examinations'!N2264:N4598)</f>
        <v>No</v>
      </c>
      <c r="F2264" s="7" t="str">
        <f>_xlfn.XLOOKUP(A2264,'Medical Examinations'!J2264:J4598,'Medical Examinations'!O2264:O4598)</f>
        <v>Yes</v>
      </c>
      <c r="G2264" s="7">
        <v>1</v>
      </c>
      <c r="H2264" s="7" t="str">
        <f>_xlfn.XLOOKUP(A2264,'Medical Examinations'!J2264:J4598,'Medical Examinations'!Q2264:Q4598)</f>
        <v>No</v>
      </c>
      <c r="I2264" s="7" t="str">
        <f>_xlfn.XLOOKUP(A2264,'Medical Examinations'!J2264:J4598,'Medical Examinations'!S2264:S4598)</f>
        <v>Normal Weight</v>
      </c>
      <c r="J2264" s="7" t="str">
        <f>_xlfn.XLOOKUP(A2264,'Hospitalisation Details'!$K$2:$K$2344,'Hospitalisation Details'!$V$2:$V$2344,0)</f>
        <v>8-Sep-2003</v>
      </c>
      <c r="K2264" s="24">
        <f>_xlfn.XLOOKUP(A2264,'Hospitalisation Details'!$K$2:$K$2344,'Hospitalisation Details'!$P$2:$P$2344,0)</f>
        <v>1242.82</v>
      </c>
      <c r="L2264" s="24" t="str">
        <f>_xlfn.XLOOKUP(A2264,'Hospitalisation Details'!$K$2:$K$2344,'Hospitalisation Details'!$Q$2:$Q$2344,0)</f>
        <v>tier - 2</v>
      </c>
      <c r="M2264" s="5" t="str">
        <f>_xlfn.XLOOKUP(A2264,'Hospitalisation Details'!$K$2:$K$2344,'Hospitalisation Details'!$R$2:$R$2344,0)</f>
        <v>tier - 1</v>
      </c>
      <c r="N2264" s="5" t="str">
        <f>_xlfn.XLOOKUP(A2264,'Hospitalisation Details'!$K$2:$K$2344,'Hospitalisation Details'!$S$2:$S$2344,0)</f>
        <v>R1011</v>
      </c>
    </row>
    <row r="2265" spans="1:14" ht="15.6" x14ac:dyDescent="0.3">
      <c r="A2265" s="8" t="s">
        <v>94</v>
      </c>
      <c r="B2265" s="7" t="str">
        <f>_xlfn.XLOOKUP(A2265,'Customer Names'!E2265:E4599,'Customer Names'!H2265:H4599)</f>
        <v>Bin Alias</v>
      </c>
      <c r="C2265" s="7">
        <v>20.3</v>
      </c>
      <c r="D2265" s="7" t="str">
        <f>_xlfn.XLOOKUP(A2265,'Medical Examinations'!J2265:J4599,'Medical Examinations'!M2265:M4599)</f>
        <v>No</v>
      </c>
      <c r="E2265" s="7" t="str">
        <f>_xlfn.XLOOKUP(A2265,'Medical Examinations'!J2265:J4599,'Medical Examinations'!N2265:N4599)</f>
        <v>No</v>
      </c>
      <c r="F2265" s="7" t="str">
        <f>_xlfn.XLOOKUP(A2265,'Medical Examinations'!J2265:J4599,'Medical Examinations'!O2265:O4599)</f>
        <v>Yes</v>
      </c>
      <c r="G2265" s="7">
        <v>1</v>
      </c>
      <c r="H2265" s="7" t="str">
        <f>_xlfn.XLOOKUP(A2265,'Medical Examinations'!J2265:J4599,'Medical Examinations'!Q2265:Q4599)</f>
        <v>No</v>
      </c>
      <c r="I2265" s="7" t="str">
        <f>_xlfn.XLOOKUP(A2265,'Medical Examinations'!J2265:J4599,'Medical Examinations'!S2265:S4599)</f>
        <v>Normal Weight</v>
      </c>
      <c r="J2265" s="7" t="str">
        <f>_xlfn.XLOOKUP(A2265,'Hospitalisation Details'!$K$2:$K$2344,'Hospitalisation Details'!$V$2:$V$2344,0)</f>
        <v>15-Sep-2003</v>
      </c>
      <c r="K2265" s="24">
        <f>_xlfn.XLOOKUP(A2265,'Hospitalisation Details'!$K$2:$K$2344,'Hospitalisation Details'!$P$2:$P$2344,0)</f>
        <v>1242.26</v>
      </c>
      <c r="L2265" s="24" t="str">
        <f>_xlfn.XLOOKUP(A2265,'Hospitalisation Details'!$K$2:$K$2344,'Hospitalisation Details'!$Q$2:$Q$2344,0)</f>
        <v>tier - 2</v>
      </c>
      <c r="M2265" s="5" t="str">
        <f>_xlfn.XLOOKUP(A2265,'Hospitalisation Details'!$K$2:$K$2344,'Hospitalisation Details'!$R$2:$R$2344,0)</f>
        <v>tier - 1</v>
      </c>
      <c r="N2265" s="5" t="str">
        <f>_xlfn.XLOOKUP(A2265,'Hospitalisation Details'!$K$2:$K$2344,'Hospitalisation Details'!$S$2:$S$2344,0)</f>
        <v>R1011</v>
      </c>
    </row>
    <row r="2266" spans="1:14" ht="15.6" x14ac:dyDescent="0.3">
      <c r="A2266" s="8" t="s">
        <v>93</v>
      </c>
      <c r="B2266" s="7" t="str">
        <f>_xlfn.XLOOKUP(A2266,'Customer Names'!E2266:E4600,'Customer Names'!H2266:H4600)</f>
        <v>Fischer-Daly</v>
      </c>
      <c r="C2266" s="7">
        <v>19.8</v>
      </c>
      <c r="D2266" s="7" t="str">
        <f>_xlfn.XLOOKUP(A2266,'Medical Examinations'!J2266:J4600,'Medical Examinations'!M2266:M4600)</f>
        <v>No</v>
      </c>
      <c r="E2266" s="7" t="str">
        <f>_xlfn.XLOOKUP(A2266,'Medical Examinations'!J2266:J4600,'Medical Examinations'!N2266:N4600)</f>
        <v>No</v>
      </c>
      <c r="F2266" s="7" t="str">
        <f>_xlfn.XLOOKUP(A2266,'Medical Examinations'!J2266:J4600,'Medical Examinations'!O2266:O4600)</f>
        <v>Yes</v>
      </c>
      <c r="G2266" s="7">
        <v>1</v>
      </c>
      <c r="H2266" s="7" t="str">
        <f>_xlfn.XLOOKUP(A2266,'Medical Examinations'!J2266:J4600,'Medical Examinations'!Q2266:Q4600)</f>
        <v>No</v>
      </c>
      <c r="I2266" s="7" t="str">
        <f>_xlfn.XLOOKUP(A2266,'Medical Examinations'!J2266:J4600,'Medical Examinations'!S2266:S4600)</f>
        <v>Normal Weight</v>
      </c>
      <c r="J2266" s="7" t="str">
        <f>_xlfn.XLOOKUP(A2266,'Hospitalisation Details'!$K$2:$K$2344,'Hospitalisation Details'!$V$2:$V$2344,0)</f>
        <v>2-Aug-2003</v>
      </c>
      <c r="K2266" s="24">
        <f>_xlfn.XLOOKUP(A2266,'Hospitalisation Details'!$K$2:$K$2344,'Hospitalisation Details'!$P$2:$P$2344,0)</f>
        <v>1241.57</v>
      </c>
      <c r="L2266" s="24" t="str">
        <f>_xlfn.XLOOKUP(A2266,'Hospitalisation Details'!$K$2:$K$2344,'Hospitalisation Details'!$Q$2:$Q$2344,0)</f>
        <v>tier - 2</v>
      </c>
      <c r="M2266" s="5" t="str">
        <f>_xlfn.XLOOKUP(A2266,'Hospitalisation Details'!$K$2:$K$2344,'Hospitalisation Details'!$R$2:$R$2344,0)</f>
        <v>tier - 2</v>
      </c>
      <c r="N2266" s="5" t="str">
        <f>_xlfn.XLOOKUP(A2266,'Hospitalisation Details'!$K$2:$K$2344,'Hospitalisation Details'!$S$2:$S$2344,0)</f>
        <v>R1011</v>
      </c>
    </row>
    <row r="2267" spans="1:14" ht="15.6" x14ac:dyDescent="0.3">
      <c r="A2267" s="8" t="s">
        <v>92</v>
      </c>
      <c r="B2267" s="7" t="str">
        <f>_xlfn.XLOOKUP(A2267,'Customer Names'!E2267:E4601,'Customer Names'!H2267:H4601)</f>
        <v>Pulliam</v>
      </c>
      <c r="C2267" s="7">
        <v>21.87</v>
      </c>
      <c r="D2267" s="7" t="str">
        <f>_xlfn.XLOOKUP(A2267,'Medical Examinations'!J2267:J4601,'Medical Examinations'!M2267:M4601)</f>
        <v>No</v>
      </c>
      <c r="E2267" s="7" t="str">
        <f>_xlfn.XLOOKUP(A2267,'Medical Examinations'!J2267:J4601,'Medical Examinations'!N2267:N4601)</f>
        <v>No</v>
      </c>
      <c r="F2267" s="7" t="str">
        <f>_xlfn.XLOOKUP(A2267,'Medical Examinations'!J2267:J4601,'Medical Examinations'!O2267:O4601)</f>
        <v>No</v>
      </c>
      <c r="G2267" s="7">
        <v>0</v>
      </c>
      <c r="H2267" s="7" t="str">
        <f>_xlfn.XLOOKUP(A2267,'Medical Examinations'!J2267:J4601,'Medical Examinations'!Q2267:Q4601)</f>
        <v>No</v>
      </c>
      <c r="I2267" s="7" t="str">
        <f>_xlfn.XLOOKUP(A2267,'Medical Examinations'!J2267:J4601,'Medical Examinations'!S2267:S4601)</f>
        <v>Normal Weight</v>
      </c>
      <c r="J2267" s="7" t="str">
        <f>_xlfn.XLOOKUP(A2267,'Hospitalisation Details'!$K$2:$K$2344,'Hospitalisation Details'!$V$2:$V$2344,0)</f>
        <v>1-Jul-2002</v>
      </c>
      <c r="K2267" s="24">
        <f>_xlfn.XLOOKUP(A2267,'Hospitalisation Details'!$K$2:$K$2344,'Hospitalisation Details'!$P$2:$P$2344,0)</f>
        <v>1241</v>
      </c>
      <c r="L2267" s="24" t="str">
        <f>_xlfn.XLOOKUP(A2267,'Hospitalisation Details'!$K$2:$K$2344,'Hospitalisation Details'!$Q$2:$Q$2344,0)</f>
        <v>tier - 2</v>
      </c>
      <c r="M2267" s="5" t="str">
        <f>_xlfn.XLOOKUP(A2267,'Hospitalisation Details'!$K$2:$K$2344,'Hospitalisation Details'!$R$2:$R$2344,0)</f>
        <v>tier - 2</v>
      </c>
      <c r="N2267" s="5" t="str">
        <f>_xlfn.XLOOKUP(A2267,'Hospitalisation Details'!$K$2:$K$2344,'Hospitalisation Details'!$S$2:$S$2344,0)</f>
        <v>R1013</v>
      </c>
    </row>
    <row r="2268" spans="1:14" ht="15.6" x14ac:dyDescent="0.3">
      <c r="A2268" s="8" t="s">
        <v>91</v>
      </c>
      <c r="B2268" s="7" t="str">
        <f>_xlfn.XLOOKUP(A2268,'Customer Names'!E2268:E4602,'Customer Names'!H2268:H4602)</f>
        <v>Guisinger</v>
      </c>
      <c r="C2268" s="7">
        <v>16.600000000000001</v>
      </c>
      <c r="D2268" s="7" t="str">
        <f>_xlfn.XLOOKUP(A2268,'Medical Examinations'!J2268:J4602,'Medical Examinations'!M2268:M4602)</f>
        <v>No</v>
      </c>
      <c r="E2268" s="7" t="str">
        <f>_xlfn.XLOOKUP(A2268,'Medical Examinations'!J2268:J4602,'Medical Examinations'!N2268:N4602)</f>
        <v>No</v>
      </c>
      <c r="F2268" s="7" t="str">
        <f>_xlfn.XLOOKUP(A2268,'Medical Examinations'!J2268:J4602,'Medical Examinations'!O2268:O4602)</f>
        <v>No</v>
      </c>
      <c r="G2268" s="7">
        <v>1</v>
      </c>
      <c r="H2268" s="7" t="str">
        <f>_xlfn.XLOOKUP(A2268,'Medical Examinations'!J2268:J4602,'Medical Examinations'!Q2268:Q4602)</f>
        <v>No</v>
      </c>
      <c r="I2268" s="7" t="str">
        <f>_xlfn.XLOOKUP(A2268,'Medical Examinations'!J2268:J4602,'Medical Examinations'!S2268:S4602)</f>
        <v>Under Weight</v>
      </c>
      <c r="J2268" s="7" t="str">
        <f>_xlfn.XLOOKUP(A2268,'Hospitalisation Details'!$K$2:$K$2344,'Hospitalisation Details'!$V$2:$V$2344,0)</f>
        <v>11-Oct-1998</v>
      </c>
      <c r="K2268" s="24">
        <f>_xlfn.XLOOKUP(A2268,'Hospitalisation Details'!$K$2:$K$2344,'Hospitalisation Details'!$P$2:$P$2344,0)</f>
        <v>1240</v>
      </c>
      <c r="L2268" s="24" t="str">
        <f>_xlfn.XLOOKUP(A2268,'Hospitalisation Details'!$K$2:$K$2344,'Hospitalisation Details'!$Q$2:$Q$2344,0)</f>
        <v>tier - 2</v>
      </c>
      <c r="M2268" s="5" t="str">
        <f>_xlfn.XLOOKUP(A2268,'Hospitalisation Details'!$K$2:$K$2344,'Hospitalisation Details'!$R$2:$R$2344,0)</f>
        <v>tier - 1</v>
      </c>
      <c r="N2268" s="5" t="str">
        <f>_xlfn.XLOOKUP(A2268,'Hospitalisation Details'!$K$2:$K$2344,'Hospitalisation Details'!$S$2:$S$2344,0)</f>
        <v>R1012</v>
      </c>
    </row>
    <row r="2269" spans="1:14" ht="15.6" x14ac:dyDescent="0.3">
      <c r="A2269" s="8" t="s">
        <v>90</v>
      </c>
      <c r="B2269" s="7" t="str">
        <f>_xlfn.XLOOKUP(A2269,'Customer Names'!E2269:E4603,'Customer Names'!H2269:H4603)</f>
        <v>Arnerich</v>
      </c>
      <c r="C2269" s="7">
        <v>21.98</v>
      </c>
      <c r="D2269" s="7" t="str">
        <f>_xlfn.XLOOKUP(A2269,'Medical Examinations'!J2269:J4603,'Medical Examinations'!M2269:M4603)</f>
        <v>No</v>
      </c>
      <c r="E2269" s="7" t="str">
        <f>_xlfn.XLOOKUP(A2269,'Medical Examinations'!J2269:J4603,'Medical Examinations'!N2269:N4603)</f>
        <v>No</v>
      </c>
      <c r="F2269" s="7" t="str">
        <f>_xlfn.XLOOKUP(A2269,'Medical Examinations'!J2269:J4603,'Medical Examinations'!O2269:O4603)</f>
        <v>No</v>
      </c>
      <c r="G2269" s="7">
        <v>0</v>
      </c>
      <c r="H2269" s="7" t="str">
        <f>_xlfn.XLOOKUP(A2269,'Medical Examinations'!J2269:J4603,'Medical Examinations'!Q2269:Q4603)</f>
        <v>No</v>
      </c>
      <c r="I2269" s="7" t="str">
        <f>_xlfn.XLOOKUP(A2269,'Medical Examinations'!J2269:J4603,'Medical Examinations'!S2269:S4603)</f>
        <v>Normal Weight</v>
      </c>
      <c r="J2269" s="7" t="str">
        <f>_xlfn.XLOOKUP(A2269,'Hospitalisation Details'!$K$2:$K$2344,'Hospitalisation Details'!$V$2:$V$2344,0)</f>
        <v>12-Dec-2002</v>
      </c>
      <c r="K2269" s="24">
        <f>_xlfn.XLOOKUP(A2269,'Hospitalisation Details'!$K$2:$K$2344,'Hospitalisation Details'!$P$2:$P$2344,0)</f>
        <v>1237</v>
      </c>
      <c r="L2269" s="24" t="str">
        <f>_xlfn.XLOOKUP(A2269,'Hospitalisation Details'!$K$2:$K$2344,'Hospitalisation Details'!$Q$2:$Q$2344,0)</f>
        <v>tier - 2</v>
      </c>
      <c r="M2269" s="5" t="str">
        <f>_xlfn.XLOOKUP(A2269,'Hospitalisation Details'!$K$2:$K$2344,'Hospitalisation Details'!$R$2:$R$2344,0)</f>
        <v>tier - 2</v>
      </c>
      <c r="N2269" s="5" t="str">
        <f>_xlfn.XLOOKUP(A2269,'Hospitalisation Details'!$K$2:$K$2344,'Hospitalisation Details'!$S$2:$S$2344,0)</f>
        <v>R1013</v>
      </c>
    </row>
    <row r="2270" spans="1:14" ht="15.6" x14ac:dyDescent="0.3">
      <c r="A2270" s="8" t="s">
        <v>89</v>
      </c>
      <c r="B2270" s="7" t="str">
        <f>_xlfn.XLOOKUP(A2270,'Customer Names'!E2270:E4604,'Customer Names'!H2270:H4604)</f>
        <v>Lynch</v>
      </c>
      <c r="C2270" s="7">
        <v>19.7</v>
      </c>
      <c r="D2270" s="7" t="str">
        <f>_xlfn.XLOOKUP(A2270,'Medical Examinations'!J2270:J4604,'Medical Examinations'!M2270:M4604)</f>
        <v>No</v>
      </c>
      <c r="E2270" s="7" t="str">
        <f>_xlfn.XLOOKUP(A2270,'Medical Examinations'!J2270:J4604,'Medical Examinations'!N2270:N4604)</f>
        <v>No</v>
      </c>
      <c r="F2270" s="7" t="str">
        <f>_xlfn.XLOOKUP(A2270,'Medical Examinations'!J2270:J4604,'Medical Examinations'!O2270:O4604)</f>
        <v>No</v>
      </c>
      <c r="G2270" s="7">
        <v>1</v>
      </c>
      <c r="H2270" s="7" t="str">
        <f>_xlfn.XLOOKUP(A2270,'Medical Examinations'!J2270:J4604,'Medical Examinations'!Q2270:Q4604)</f>
        <v>No</v>
      </c>
      <c r="I2270" s="7" t="str">
        <f>_xlfn.XLOOKUP(A2270,'Medical Examinations'!J2270:J4604,'Medical Examinations'!S2270:S4604)</f>
        <v>Normal Weight</v>
      </c>
      <c r="J2270" s="7" t="str">
        <f>_xlfn.XLOOKUP(A2270,'Hospitalisation Details'!$K$2:$K$2344,'Hospitalisation Details'!$V$2:$V$2344,0)</f>
        <v>13-Jul-1998</v>
      </c>
      <c r="K2270" s="24">
        <f>_xlfn.XLOOKUP(A2270,'Hospitalisation Details'!$K$2:$K$2344,'Hospitalisation Details'!$P$2:$P$2344,0)</f>
        <v>1234</v>
      </c>
      <c r="L2270" s="24" t="str">
        <f>_xlfn.XLOOKUP(A2270,'Hospitalisation Details'!$K$2:$K$2344,'Hospitalisation Details'!$Q$2:$Q$2344,0)</f>
        <v>tier - 2</v>
      </c>
      <c r="M2270" s="5" t="str">
        <f>_xlfn.XLOOKUP(A2270,'Hospitalisation Details'!$K$2:$K$2344,'Hospitalisation Details'!$R$2:$R$2344,0)</f>
        <v>tier - 1</v>
      </c>
      <c r="N2270" s="5" t="str">
        <f>_xlfn.XLOOKUP(A2270,'Hospitalisation Details'!$K$2:$K$2344,'Hospitalisation Details'!$S$2:$S$2344,0)</f>
        <v>R1013</v>
      </c>
    </row>
    <row r="2271" spans="1:14" ht="15.6" x14ac:dyDescent="0.3">
      <c r="A2271" s="8" t="s">
        <v>88</v>
      </c>
      <c r="B2271" s="7" t="str">
        <f>_xlfn.XLOOKUP(A2271,'Customer Names'!E2271:E4605,'Customer Names'!H2271:H4605)</f>
        <v>Reilly</v>
      </c>
      <c r="C2271" s="7">
        <v>19.21</v>
      </c>
      <c r="D2271" s="7" t="str">
        <f>_xlfn.XLOOKUP(A2271,'Medical Examinations'!J2271:J4605,'Medical Examinations'!M2271:M4605)</f>
        <v>No</v>
      </c>
      <c r="E2271" s="7" t="str">
        <f>_xlfn.XLOOKUP(A2271,'Medical Examinations'!J2271:J4605,'Medical Examinations'!N2271:N4605)</f>
        <v>yes</v>
      </c>
      <c r="F2271" s="7" t="str">
        <f>_xlfn.XLOOKUP(A2271,'Medical Examinations'!J2271:J4605,'Medical Examinations'!O2271:O4605)</f>
        <v>No</v>
      </c>
      <c r="G2271" s="7">
        <v>1</v>
      </c>
      <c r="H2271" s="7" t="str">
        <f>_xlfn.XLOOKUP(A2271,'Medical Examinations'!J2271:J4605,'Medical Examinations'!Q2271:Q4605)</f>
        <v>No</v>
      </c>
      <c r="I2271" s="7" t="str">
        <f>_xlfn.XLOOKUP(A2271,'Medical Examinations'!J2271:J4605,'Medical Examinations'!S2271:S4605)</f>
        <v>Normal Weight</v>
      </c>
      <c r="J2271" s="7" t="str">
        <f>_xlfn.XLOOKUP(A2271,'Hospitalisation Details'!$K$2:$K$2344,'Hospitalisation Details'!$V$2:$V$2344,0)</f>
        <v>16-Oct-2004</v>
      </c>
      <c r="K2271" s="24">
        <f>_xlfn.XLOOKUP(A2271,'Hospitalisation Details'!$K$2:$K$2344,'Hospitalisation Details'!$P$2:$P$2344,0)</f>
        <v>1228</v>
      </c>
      <c r="L2271" s="24" t="str">
        <f>_xlfn.XLOOKUP(A2271,'Hospitalisation Details'!$K$2:$K$2344,'Hospitalisation Details'!$Q$2:$Q$2344,0)</f>
        <v>tier - 2</v>
      </c>
      <c r="M2271" s="5" t="str">
        <f>_xlfn.XLOOKUP(A2271,'Hospitalisation Details'!$K$2:$K$2344,'Hospitalisation Details'!$R$2:$R$2344,0)</f>
        <v>tier - 1</v>
      </c>
      <c r="N2271" s="5" t="str">
        <f>_xlfn.XLOOKUP(A2271,'Hospitalisation Details'!$K$2:$K$2344,'Hospitalisation Details'!$S$2:$S$2344,0)</f>
        <v>R1012</v>
      </c>
    </row>
    <row r="2272" spans="1:14" ht="15.6" x14ac:dyDescent="0.3">
      <c r="A2272" s="8" t="s">
        <v>87</v>
      </c>
      <c r="B2272" s="7" t="str">
        <f>_xlfn.XLOOKUP(A2272,'Customer Names'!E2272:E4606,'Customer Names'!H2272:H4606)</f>
        <v>Nolette</v>
      </c>
      <c r="C2272" s="7">
        <v>19.3</v>
      </c>
      <c r="D2272" s="7" t="str">
        <f>_xlfn.XLOOKUP(A2272,'Medical Examinations'!J2272:J4606,'Medical Examinations'!M2272:M4606)</f>
        <v>No</v>
      </c>
      <c r="E2272" s="7" t="str">
        <f>_xlfn.XLOOKUP(A2272,'Medical Examinations'!J2272:J4606,'Medical Examinations'!N2272:N4606)</f>
        <v>yes</v>
      </c>
      <c r="F2272" s="7" t="str">
        <f>_xlfn.XLOOKUP(A2272,'Medical Examinations'!J2272:J4606,'Medical Examinations'!O2272:O4606)</f>
        <v>No</v>
      </c>
      <c r="G2272" s="7">
        <v>1</v>
      </c>
      <c r="H2272" s="7" t="str">
        <f>_xlfn.XLOOKUP(A2272,'Medical Examinations'!J2272:J4606,'Medical Examinations'!Q2272:Q4606)</f>
        <v>No</v>
      </c>
      <c r="I2272" s="7" t="str">
        <f>_xlfn.XLOOKUP(A2272,'Medical Examinations'!J2272:J4606,'Medical Examinations'!S2272:S4606)</f>
        <v>Normal Weight</v>
      </c>
      <c r="J2272" s="7" t="str">
        <f>_xlfn.XLOOKUP(A2272,'Hospitalisation Details'!$K$2:$K$2344,'Hospitalisation Details'!$V$2:$V$2344,0)</f>
        <v>9-Jul-2004</v>
      </c>
      <c r="K2272" s="24">
        <f>_xlfn.XLOOKUP(A2272,'Hospitalisation Details'!$K$2:$K$2344,'Hospitalisation Details'!$P$2:$P$2344,0)</f>
        <v>1224</v>
      </c>
      <c r="L2272" s="24" t="str">
        <f>_xlfn.XLOOKUP(A2272,'Hospitalisation Details'!$K$2:$K$2344,'Hospitalisation Details'!$Q$2:$Q$2344,0)</f>
        <v>tier - 2</v>
      </c>
      <c r="M2272" s="5" t="str">
        <f>_xlfn.XLOOKUP(A2272,'Hospitalisation Details'!$K$2:$K$2344,'Hospitalisation Details'!$R$2:$R$2344,0)</f>
        <v>tier - 1</v>
      </c>
      <c r="N2272" s="5" t="str">
        <f>_xlfn.XLOOKUP(A2272,'Hospitalisation Details'!$K$2:$K$2344,'Hospitalisation Details'!$S$2:$S$2344,0)</f>
        <v>R1013</v>
      </c>
    </row>
    <row r="2273" spans="1:14" ht="15.6" x14ac:dyDescent="0.3">
      <c r="A2273" s="8" t="s">
        <v>86</v>
      </c>
      <c r="B2273" s="7" t="str">
        <f>_xlfn.XLOOKUP(A2273,'Customer Names'!E2273:E4607,'Customer Names'!H2273:H4607)</f>
        <v>Chabrier</v>
      </c>
      <c r="C2273" s="7">
        <v>16.22</v>
      </c>
      <c r="D2273" s="7" t="str">
        <f>_xlfn.XLOOKUP(A2273,'Medical Examinations'!J2273:J4607,'Medical Examinations'!M2273:M4607)</f>
        <v>Yes</v>
      </c>
      <c r="E2273" s="7" t="str">
        <f>_xlfn.XLOOKUP(A2273,'Medical Examinations'!J2273:J4607,'Medical Examinations'!N2273:N4607)</f>
        <v>No</v>
      </c>
      <c r="F2273" s="7" t="str">
        <f>_xlfn.XLOOKUP(A2273,'Medical Examinations'!J2273:J4607,'Medical Examinations'!O2273:O4607)</f>
        <v>No</v>
      </c>
      <c r="G2273" s="7">
        <v>0</v>
      </c>
      <c r="H2273" s="7" t="str">
        <f>_xlfn.XLOOKUP(A2273,'Medical Examinations'!J2273:J4607,'Medical Examinations'!Q2273:Q4607)</f>
        <v>No</v>
      </c>
      <c r="I2273" s="7" t="str">
        <f>_xlfn.XLOOKUP(A2273,'Medical Examinations'!J2273:J4607,'Medical Examinations'!S2273:S4607)</f>
        <v>Under Weight</v>
      </c>
      <c r="J2273" s="7" t="str">
        <f>_xlfn.XLOOKUP(A2273,'Hospitalisation Details'!$K$2:$K$2344,'Hospitalisation Details'!$V$2:$V$2344,0)</f>
        <v>4-Nov-1996</v>
      </c>
      <c r="K2273" s="24">
        <f>_xlfn.XLOOKUP(A2273,'Hospitalisation Details'!$K$2:$K$2344,'Hospitalisation Details'!$P$2:$P$2344,0)</f>
        <v>1220</v>
      </c>
      <c r="L2273" s="24" t="str">
        <f>_xlfn.XLOOKUP(A2273,'Hospitalisation Details'!$K$2:$K$2344,'Hospitalisation Details'!$Q$2:$Q$2344,0)</f>
        <v>tier - 2</v>
      </c>
      <c r="M2273" s="5" t="str">
        <f>_xlfn.XLOOKUP(A2273,'Hospitalisation Details'!$K$2:$K$2344,'Hospitalisation Details'!$R$2:$R$2344,0)</f>
        <v>tier - 3</v>
      </c>
      <c r="N2273" s="5" t="str">
        <f>_xlfn.XLOOKUP(A2273,'Hospitalisation Details'!$K$2:$K$2344,'Hospitalisation Details'!$S$2:$S$2344,0)</f>
        <v>R1012</v>
      </c>
    </row>
    <row r="2274" spans="1:14" ht="15.6" x14ac:dyDescent="0.3">
      <c r="A2274" s="8" t="s">
        <v>85</v>
      </c>
      <c r="B2274" s="7" t="str">
        <f>_xlfn.XLOOKUP(A2274,'Customer Names'!E2274:E4608,'Customer Names'!H2274:H4608)</f>
        <v>Lee</v>
      </c>
      <c r="C2274" s="7">
        <v>17.12</v>
      </c>
      <c r="D2274" s="7" t="str">
        <f>_xlfn.XLOOKUP(A2274,'Medical Examinations'!J2274:J4608,'Medical Examinations'!M2274:M4608)</f>
        <v>No</v>
      </c>
      <c r="E2274" s="7" t="str">
        <f>_xlfn.XLOOKUP(A2274,'Medical Examinations'!J2274:J4608,'Medical Examinations'!N2274:N4608)</f>
        <v>yes</v>
      </c>
      <c r="F2274" s="7" t="str">
        <f>_xlfn.XLOOKUP(A2274,'Medical Examinations'!J2274:J4608,'Medical Examinations'!O2274:O4608)</f>
        <v>No</v>
      </c>
      <c r="G2274" s="7">
        <v>1</v>
      </c>
      <c r="H2274" s="7" t="str">
        <f>_xlfn.XLOOKUP(A2274,'Medical Examinations'!J2274:J4608,'Medical Examinations'!Q2274:Q4608)</f>
        <v>No</v>
      </c>
      <c r="I2274" s="7" t="str">
        <f>_xlfn.XLOOKUP(A2274,'Medical Examinations'!J2274:J4608,'Medical Examinations'!S2274:S4608)</f>
        <v>Under Weight</v>
      </c>
      <c r="J2274" s="7" t="str">
        <f>_xlfn.XLOOKUP(A2274,'Hospitalisation Details'!$K$2:$K$2344,'Hospitalisation Details'!$V$2:$V$2344,0)</f>
        <v>2-Jun-2004</v>
      </c>
      <c r="K2274" s="24">
        <f>_xlfn.XLOOKUP(A2274,'Hospitalisation Details'!$K$2:$K$2344,'Hospitalisation Details'!$P$2:$P$2344,0)</f>
        <v>1210</v>
      </c>
      <c r="L2274" s="24" t="str">
        <f>_xlfn.XLOOKUP(A2274,'Hospitalisation Details'!$K$2:$K$2344,'Hospitalisation Details'!$Q$2:$Q$2344,0)</f>
        <v>tier - 2</v>
      </c>
      <c r="M2274" s="5" t="str">
        <f>_xlfn.XLOOKUP(A2274,'Hospitalisation Details'!$K$2:$K$2344,'Hospitalisation Details'!$R$2:$R$2344,0)</f>
        <v>tier - 1</v>
      </c>
      <c r="N2274" s="5" t="str">
        <f>_xlfn.XLOOKUP(A2274,'Hospitalisation Details'!$K$2:$K$2344,'Hospitalisation Details'!$S$2:$S$2344,0)</f>
        <v>R1013</v>
      </c>
    </row>
    <row r="2275" spans="1:14" ht="15.6" x14ac:dyDescent="0.3">
      <c r="A2275" s="8" t="s">
        <v>84</v>
      </c>
      <c r="B2275" s="7" t="str">
        <f>_xlfn.XLOOKUP(A2275,'Customer Names'!E2275:E4609,'Customer Names'!H2275:H4609)</f>
        <v>Knotts</v>
      </c>
      <c r="C2275" s="7">
        <v>19.07</v>
      </c>
      <c r="D2275" s="7" t="str">
        <f>_xlfn.XLOOKUP(A2275,'Medical Examinations'!J2275:J4609,'Medical Examinations'!M2275:M4609)</f>
        <v>No</v>
      </c>
      <c r="E2275" s="7" t="str">
        <f>_xlfn.XLOOKUP(A2275,'Medical Examinations'!J2275:J4609,'Medical Examinations'!N2275:N4609)</f>
        <v>No</v>
      </c>
      <c r="F2275" s="7" t="str">
        <f>_xlfn.XLOOKUP(A2275,'Medical Examinations'!J2275:J4609,'Medical Examinations'!O2275:O4609)</f>
        <v>No</v>
      </c>
      <c r="G2275" s="7">
        <v>1</v>
      </c>
      <c r="H2275" s="7" t="str">
        <f>_xlfn.XLOOKUP(A2275,'Medical Examinations'!J2275:J4609,'Medical Examinations'!Q2275:Q4609)</f>
        <v>No</v>
      </c>
      <c r="I2275" s="7" t="str">
        <f>_xlfn.XLOOKUP(A2275,'Medical Examinations'!J2275:J4609,'Medical Examinations'!S2275:S4609)</f>
        <v>Normal Weight</v>
      </c>
      <c r="J2275" s="7" t="str">
        <f>_xlfn.XLOOKUP(A2275,'Hospitalisation Details'!$K$2:$K$2344,'Hospitalisation Details'!$V$2:$V$2344,0)</f>
        <v>6-Oct-1992</v>
      </c>
      <c r="K2275" s="24">
        <f>_xlfn.XLOOKUP(A2275,'Hospitalisation Details'!$K$2:$K$2344,'Hospitalisation Details'!$P$2:$P$2344,0)</f>
        <v>1200.55</v>
      </c>
      <c r="L2275" s="24" t="str">
        <f>_xlfn.XLOOKUP(A2275,'Hospitalisation Details'!$K$2:$K$2344,'Hospitalisation Details'!$Q$2:$Q$2344,0)</f>
        <v>tier - 2</v>
      </c>
      <c r="M2275" s="5" t="str">
        <f>_xlfn.XLOOKUP(A2275,'Hospitalisation Details'!$K$2:$K$2344,'Hospitalisation Details'!$R$2:$R$2344,0)</f>
        <v>tier - 3</v>
      </c>
      <c r="N2275" s="5" t="str">
        <f>_xlfn.XLOOKUP(A2275,'Hospitalisation Details'!$K$2:$K$2344,'Hospitalisation Details'!$S$2:$S$2344,0)</f>
        <v>R1013</v>
      </c>
    </row>
    <row r="2276" spans="1:14" ht="15.6" x14ac:dyDescent="0.3">
      <c r="A2276" s="8" t="s">
        <v>83</v>
      </c>
      <c r="B2276" s="7" t="str">
        <f>_xlfn.XLOOKUP(A2276,'Customer Names'!E2276:E4610,'Customer Names'!H2276:H4610)</f>
        <v>Pultorak</v>
      </c>
      <c r="C2276" s="7">
        <v>15.56</v>
      </c>
      <c r="D2276" s="7" t="str">
        <f>_xlfn.XLOOKUP(A2276,'Medical Examinations'!J2276:J4610,'Medical Examinations'!M2276:M4610)</f>
        <v>No</v>
      </c>
      <c r="E2276" s="7" t="str">
        <f>_xlfn.XLOOKUP(A2276,'Medical Examinations'!J2276:J4610,'Medical Examinations'!N2276:N4610)</f>
        <v>No</v>
      </c>
      <c r="F2276" s="7" t="str">
        <f>_xlfn.XLOOKUP(A2276,'Medical Examinations'!J2276:J4610,'Medical Examinations'!O2276:O4610)</f>
        <v>No</v>
      </c>
      <c r="G2276" s="7">
        <v>0</v>
      </c>
      <c r="H2276" s="7" t="str">
        <f>_xlfn.XLOOKUP(A2276,'Medical Examinations'!J2276:J4610,'Medical Examinations'!Q2276:Q4610)</f>
        <v>No</v>
      </c>
      <c r="I2276" s="7" t="str">
        <f>_xlfn.XLOOKUP(A2276,'Medical Examinations'!J2276:J4610,'Medical Examinations'!S2276:S4610)</f>
        <v>Under Weight</v>
      </c>
      <c r="J2276" s="7" t="str">
        <f>_xlfn.XLOOKUP(A2276,'Hospitalisation Details'!$K$2:$K$2344,'Hospitalisation Details'!$V$2:$V$2344,0)</f>
        <v>28-Jun-1999</v>
      </c>
      <c r="K2276" s="24">
        <f>_xlfn.XLOOKUP(A2276,'Hospitalisation Details'!$K$2:$K$2344,'Hospitalisation Details'!$P$2:$P$2344,0)</f>
        <v>1200</v>
      </c>
      <c r="L2276" s="24" t="str">
        <f>_xlfn.XLOOKUP(A2276,'Hospitalisation Details'!$K$2:$K$2344,'Hospitalisation Details'!$Q$2:$Q$2344,0)</f>
        <v>tier - 2</v>
      </c>
      <c r="M2276" s="5" t="str">
        <f>_xlfn.XLOOKUP(A2276,'Hospitalisation Details'!$K$2:$K$2344,'Hospitalisation Details'!$R$2:$R$2344,0)</f>
        <v>tier - 3</v>
      </c>
      <c r="N2276" s="5" t="str">
        <f>_xlfn.XLOOKUP(A2276,'Hospitalisation Details'!$K$2:$K$2344,'Hospitalisation Details'!$S$2:$S$2344,0)</f>
        <v>R1012</v>
      </c>
    </row>
    <row r="2277" spans="1:14" ht="15.6" x14ac:dyDescent="0.3">
      <c r="A2277" s="8" t="s">
        <v>82</v>
      </c>
      <c r="B2277" s="7" t="str">
        <f>_xlfn.XLOOKUP(A2277,'Customer Names'!E2277:E4611,'Customer Names'!H2277:H4611)</f>
        <v>Maxon</v>
      </c>
      <c r="C2277" s="7">
        <v>22.76</v>
      </c>
      <c r="D2277" s="7" t="str">
        <f>_xlfn.XLOOKUP(A2277,'Medical Examinations'!J2277:J4611,'Medical Examinations'!M2277:M4611)</f>
        <v>No</v>
      </c>
      <c r="E2277" s="7" t="str">
        <f>_xlfn.XLOOKUP(A2277,'Medical Examinations'!J2277:J4611,'Medical Examinations'!N2277:N4611)</f>
        <v>No</v>
      </c>
      <c r="F2277" s="7" t="str">
        <f>_xlfn.XLOOKUP(A2277,'Medical Examinations'!J2277:J4611,'Medical Examinations'!O2277:O4611)</f>
        <v>No</v>
      </c>
      <c r="G2277" s="7">
        <v>0</v>
      </c>
      <c r="H2277" s="7" t="str">
        <f>_xlfn.XLOOKUP(A2277,'Medical Examinations'!J2277:J4611,'Medical Examinations'!Q2277:Q4611)</f>
        <v>No</v>
      </c>
      <c r="I2277" s="7" t="str">
        <f>_xlfn.XLOOKUP(A2277,'Medical Examinations'!J2277:J4611,'Medical Examinations'!S2277:S4611)</f>
        <v>Normal Weight</v>
      </c>
      <c r="J2277" s="7" t="str">
        <f>_xlfn.XLOOKUP(A2277,'Hospitalisation Details'!$K$2:$K$2344,'Hospitalisation Details'!$V$2:$V$2344,0)</f>
        <v>26-Aug-2002</v>
      </c>
      <c r="K2277" s="24">
        <f>_xlfn.XLOOKUP(A2277,'Hospitalisation Details'!$K$2:$K$2344,'Hospitalisation Details'!$P$2:$P$2344,0)</f>
        <v>1191</v>
      </c>
      <c r="L2277" s="24" t="str">
        <f>_xlfn.XLOOKUP(A2277,'Hospitalisation Details'!$K$2:$K$2344,'Hospitalisation Details'!$Q$2:$Q$2344,0)</f>
        <v>tier - 2</v>
      </c>
      <c r="M2277" s="5" t="str">
        <f>_xlfn.XLOOKUP(A2277,'Hospitalisation Details'!$K$2:$K$2344,'Hospitalisation Details'!$R$2:$R$2344,0)</f>
        <v>tier - 1</v>
      </c>
      <c r="N2277" s="5" t="str">
        <f>_xlfn.XLOOKUP(A2277,'Hospitalisation Details'!$K$2:$K$2344,'Hospitalisation Details'!$S$2:$S$2344,0)</f>
        <v>R1013</v>
      </c>
    </row>
    <row r="2278" spans="1:14" ht="15.6" x14ac:dyDescent="0.3">
      <c r="A2278" s="8" t="s">
        <v>81</v>
      </c>
      <c r="B2278" s="7" t="str">
        <f>_xlfn.XLOOKUP(A2278,'Customer Names'!E2278:E4612,'Customer Names'!H2278:H4612)</f>
        <v>Kraai</v>
      </c>
      <c r="C2278" s="7">
        <v>22.79</v>
      </c>
      <c r="D2278" s="7" t="str">
        <f>_xlfn.XLOOKUP(A2278,'Medical Examinations'!J2278:J4612,'Medical Examinations'!M2278:M4612)</f>
        <v>Yes</v>
      </c>
      <c r="E2278" s="7" t="str">
        <f>_xlfn.XLOOKUP(A2278,'Medical Examinations'!J2278:J4612,'Medical Examinations'!N2278:N4612)</f>
        <v>No</v>
      </c>
      <c r="F2278" s="7" t="str">
        <f>_xlfn.XLOOKUP(A2278,'Medical Examinations'!J2278:J4612,'Medical Examinations'!O2278:O4612)</f>
        <v>Yes</v>
      </c>
      <c r="G2278" s="7">
        <v>1</v>
      </c>
      <c r="H2278" s="7" t="str">
        <f>_xlfn.XLOOKUP(A2278,'Medical Examinations'!J2278:J4612,'Medical Examinations'!Q2278:Q4612)</f>
        <v>No</v>
      </c>
      <c r="I2278" s="7" t="str">
        <f>_xlfn.XLOOKUP(A2278,'Medical Examinations'!J2278:J4612,'Medical Examinations'!S2278:S4612)</f>
        <v>Normal Weight</v>
      </c>
      <c r="J2278" s="7" t="str">
        <f>_xlfn.XLOOKUP(A2278,'Hospitalisation Details'!$K$2:$K$2344,'Hospitalisation Details'!$V$2:$V$2344,0)</f>
        <v>28-Jun-1997</v>
      </c>
      <c r="K2278" s="24">
        <f>_xlfn.XLOOKUP(A2278,'Hospitalisation Details'!$K$2:$K$2344,'Hospitalisation Details'!$P$2:$P$2344,0)</f>
        <v>1178.07</v>
      </c>
      <c r="L2278" s="24" t="str">
        <f>_xlfn.XLOOKUP(A2278,'Hospitalisation Details'!$K$2:$K$2344,'Hospitalisation Details'!$Q$2:$Q$2344,0)</f>
        <v>tier - 2</v>
      </c>
      <c r="M2278" s="5" t="str">
        <f>_xlfn.XLOOKUP(A2278,'Hospitalisation Details'!$K$2:$K$2344,'Hospitalisation Details'!$R$2:$R$2344,0)</f>
        <v>tier - 2</v>
      </c>
      <c r="N2278" s="5" t="str">
        <f>_xlfn.XLOOKUP(A2278,'Hospitalisation Details'!$K$2:$K$2344,'Hospitalisation Details'!$S$2:$S$2344,0)</f>
        <v>R1013</v>
      </c>
    </row>
    <row r="2279" spans="1:14" ht="15.6" x14ac:dyDescent="0.3">
      <c r="A2279" s="8" t="s">
        <v>80</v>
      </c>
      <c r="B2279" s="7" t="str">
        <f>_xlfn.XLOOKUP(A2279,'Customer Names'!E2279:E4613,'Customer Names'!H2279:H4613)</f>
        <v>Larosa</v>
      </c>
      <c r="C2279" s="7">
        <v>17.41</v>
      </c>
      <c r="D2279" s="7" t="str">
        <f>_xlfn.XLOOKUP(A2279,'Medical Examinations'!J2279:J4613,'Medical Examinations'!M2279:M4613)</f>
        <v>Yes</v>
      </c>
      <c r="E2279" s="7" t="str">
        <f>_xlfn.XLOOKUP(A2279,'Medical Examinations'!J2279:J4613,'Medical Examinations'!N2279:N4613)</f>
        <v>No</v>
      </c>
      <c r="F2279" s="7" t="str">
        <f>_xlfn.XLOOKUP(A2279,'Medical Examinations'!J2279:J4613,'Medical Examinations'!O2279:O4613)</f>
        <v>No</v>
      </c>
      <c r="G2279" s="7">
        <v>0</v>
      </c>
      <c r="H2279" s="7" t="str">
        <f>_xlfn.XLOOKUP(A2279,'Medical Examinations'!J2279:J4613,'Medical Examinations'!Q2279:Q4613)</f>
        <v>No</v>
      </c>
      <c r="I2279" s="7" t="str">
        <f>_xlfn.XLOOKUP(A2279,'Medical Examinations'!J2279:J4613,'Medical Examinations'!S2279:S4613)</f>
        <v>Under Weight</v>
      </c>
      <c r="J2279" s="7" t="str">
        <f>_xlfn.XLOOKUP(A2279,'Hospitalisation Details'!$K$2:$K$2344,'Hospitalisation Details'!$V$2:$V$2344,0)</f>
        <v>11-Aug-1996</v>
      </c>
      <c r="K2279" s="24">
        <f>_xlfn.XLOOKUP(A2279,'Hospitalisation Details'!$K$2:$K$2344,'Hospitalisation Details'!$P$2:$P$2344,0)</f>
        <v>1178</v>
      </c>
      <c r="L2279" s="24" t="str">
        <f>_xlfn.XLOOKUP(A2279,'Hospitalisation Details'!$K$2:$K$2344,'Hospitalisation Details'!$Q$2:$Q$2344,0)</f>
        <v>tier - 2</v>
      </c>
      <c r="M2279" s="5" t="str">
        <f>_xlfn.XLOOKUP(A2279,'Hospitalisation Details'!$K$2:$K$2344,'Hospitalisation Details'!$R$2:$R$2344,0)</f>
        <v>tier - 3</v>
      </c>
      <c r="N2279" s="5" t="str">
        <f>_xlfn.XLOOKUP(A2279,'Hospitalisation Details'!$K$2:$K$2344,'Hospitalisation Details'!$S$2:$S$2344,0)</f>
        <v>R1013</v>
      </c>
    </row>
    <row r="2280" spans="1:14" ht="15.6" x14ac:dyDescent="0.3">
      <c r="A2280" s="8" t="s">
        <v>79</v>
      </c>
      <c r="B2280" s="7" t="str">
        <f>_xlfn.XLOOKUP(A2280,'Customer Names'!E2280:E4614,'Customer Names'!H2280:H4614)</f>
        <v>King</v>
      </c>
      <c r="C2280" s="7">
        <v>19.32</v>
      </c>
      <c r="D2280" s="7" t="str">
        <f>_xlfn.XLOOKUP(A2280,'Medical Examinations'!J2280:J4614,'Medical Examinations'!M2280:M4614)</f>
        <v>Yes</v>
      </c>
      <c r="E2280" s="7" t="str">
        <f>_xlfn.XLOOKUP(A2280,'Medical Examinations'!J2280:J4614,'Medical Examinations'!N2280:N4614)</f>
        <v>No</v>
      </c>
      <c r="F2280" s="7" t="str">
        <f>_xlfn.XLOOKUP(A2280,'Medical Examinations'!J2280:J4614,'Medical Examinations'!O2280:O4614)</f>
        <v>No</v>
      </c>
      <c r="G2280" s="7">
        <v>0</v>
      </c>
      <c r="H2280" s="7" t="str">
        <f>_xlfn.XLOOKUP(A2280,'Medical Examinations'!J2280:J4614,'Medical Examinations'!Q2280:Q4614)</f>
        <v>No</v>
      </c>
      <c r="I2280" s="7" t="str">
        <f>_xlfn.XLOOKUP(A2280,'Medical Examinations'!J2280:J4614,'Medical Examinations'!S2280:S4614)</f>
        <v>Normal Weight</v>
      </c>
      <c r="J2280" s="7" t="str">
        <f>_xlfn.XLOOKUP(A2280,'Hospitalisation Details'!$K$2:$K$2344,'Hospitalisation Details'!$V$2:$V$2344,0)</f>
        <v>12-Nov-2001</v>
      </c>
      <c r="K2280" s="24">
        <f>_xlfn.XLOOKUP(A2280,'Hospitalisation Details'!$K$2:$K$2344,'Hospitalisation Details'!$P$2:$P$2344,0)</f>
        <v>1167</v>
      </c>
      <c r="L2280" s="24" t="str">
        <f>_xlfn.XLOOKUP(A2280,'Hospitalisation Details'!$K$2:$K$2344,'Hospitalisation Details'!$Q$2:$Q$2344,0)</f>
        <v>tier - 2</v>
      </c>
      <c r="M2280" s="5" t="str">
        <f>_xlfn.XLOOKUP(A2280,'Hospitalisation Details'!$K$2:$K$2344,'Hospitalisation Details'!$R$2:$R$2344,0)</f>
        <v>tier - 1</v>
      </c>
      <c r="N2280" s="5" t="str">
        <f>_xlfn.XLOOKUP(A2280,'Hospitalisation Details'!$K$2:$K$2344,'Hospitalisation Details'!$S$2:$S$2344,0)</f>
        <v>R1013</v>
      </c>
    </row>
    <row r="2281" spans="1:14" ht="15.6" x14ac:dyDescent="0.3">
      <c r="A2281" s="8" t="s">
        <v>78</v>
      </c>
      <c r="B2281" s="7" t="str">
        <f>_xlfn.XLOOKUP(A2281,'Customer Names'!E2281:E4615,'Customer Names'!H2281:H4615)</f>
        <v>Haney</v>
      </c>
      <c r="C2281" s="7">
        <v>18.25</v>
      </c>
      <c r="D2281" s="7" t="str">
        <f>_xlfn.XLOOKUP(A2281,'Medical Examinations'!J2281:J4615,'Medical Examinations'!M2281:M4615)</f>
        <v>No</v>
      </c>
      <c r="E2281" s="7" t="str">
        <f>_xlfn.XLOOKUP(A2281,'Medical Examinations'!J2281:J4615,'Medical Examinations'!N2281:N4615)</f>
        <v>No</v>
      </c>
      <c r="F2281" s="7" t="str">
        <f>_xlfn.XLOOKUP(A2281,'Medical Examinations'!J2281:J4615,'Medical Examinations'!O2281:O4615)</f>
        <v>No</v>
      </c>
      <c r="G2281" s="7">
        <v>0</v>
      </c>
      <c r="H2281" s="7" t="str">
        <f>_xlfn.XLOOKUP(A2281,'Medical Examinations'!J2281:J4615,'Medical Examinations'!Q2281:Q4615)</f>
        <v>No</v>
      </c>
      <c r="I2281" s="7" t="str">
        <f>_xlfn.XLOOKUP(A2281,'Medical Examinations'!J2281:J4615,'Medical Examinations'!S2281:S4615)</f>
        <v>Under Weight</v>
      </c>
      <c r="J2281" s="7" t="str">
        <f>_xlfn.XLOOKUP(A2281,'Hospitalisation Details'!$K$2:$K$2344,'Hospitalisation Details'!$V$2:$V$2344,0)</f>
        <v>11-Jun-2002</v>
      </c>
      <c r="K2281" s="24">
        <f>_xlfn.XLOOKUP(A2281,'Hospitalisation Details'!$K$2:$K$2344,'Hospitalisation Details'!$P$2:$P$2344,0)</f>
        <v>1165</v>
      </c>
      <c r="L2281" s="24" t="str">
        <f>_xlfn.XLOOKUP(A2281,'Hospitalisation Details'!$K$2:$K$2344,'Hospitalisation Details'!$Q$2:$Q$2344,0)</f>
        <v>tier - 2</v>
      </c>
      <c r="M2281" s="5" t="str">
        <f>_xlfn.XLOOKUP(A2281,'Hospitalisation Details'!$K$2:$K$2344,'Hospitalisation Details'!$R$2:$R$2344,0)</f>
        <v>tier - 3</v>
      </c>
      <c r="N2281" s="5" t="str">
        <f>_xlfn.XLOOKUP(A2281,'Hospitalisation Details'!$K$2:$K$2344,'Hospitalisation Details'!$S$2:$S$2344,0)</f>
        <v>R1012</v>
      </c>
    </row>
    <row r="2282" spans="1:14" ht="15.6" x14ac:dyDescent="0.3">
      <c r="A2282" s="8" t="s">
        <v>77</v>
      </c>
      <c r="B2282" s="7" t="str">
        <f>_xlfn.XLOOKUP(A2282,'Customer Names'!E2282:E4616,'Customer Names'!H2282:H4616)</f>
        <v>Boulay</v>
      </c>
      <c r="C2282" s="7">
        <v>53.13</v>
      </c>
      <c r="D2282" s="7" t="str">
        <f>_xlfn.XLOOKUP(A2282,'Medical Examinations'!J2282:J4616,'Medical Examinations'!M2282:M4616)</f>
        <v>No</v>
      </c>
      <c r="E2282" s="7" t="str">
        <f>_xlfn.XLOOKUP(A2282,'Medical Examinations'!J2282:J4616,'Medical Examinations'!N2282:N4616)</f>
        <v>yes</v>
      </c>
      <c r="F2282" s="7" t="str">
        <f>_xlfn.XLOOKUP(A2282,'Medical Examinations'!J2282:J4616,'Medical Examinations'!O2282:O4616)</f>
        <v>No</v>
      </c>
      <c r="G2282" s="7">
        <v>1</v>
      </c>
      <c r="H2282" s="7" t="str">
        <f>_xlfn.XLOOKUP(A2282,'Medical Examinations'!J2282:J4616,'Medical Examinations'!Q2282:Q4616)</f>
        <v>No</v>
      </c>
      <c r="I2282" s="7" t="str">
        <f>_xlfn.XLOOKUP(A2282,'Medical Examinations'!J2282:J4616,'Medical Examinations'!S2282:S4616)</f>
        <v>Obesity</v>
      </c>
      <c r="J2282" s="7" t="str">
        <f>_xlfn.XLOOKUP(A2282,'Hospitalisation Details'!$K$2:$K$2344,'Hospitalisation Details'!$V$2:$V$2344,0)</f>
        <v>11-Nov-2004</v>
      </c>
      <c r="K2282" s="24">
        <f>_xlfn.XLOOKUP(A2282,'Hospitalisation Details'!$K$2:$K$2344,'Hospitalisation Details'!$P$2:$P$2344,0)</f>
        <v>1163.46</v>
      </c>
      <c r="L2282" s="24" t="str">
        <f>_xlfn.XLOOKUP(A2282,'Hospitalisation Details'!$K$2:$K$2344,'Hospitalisation Details'!$Q$2:$Q$2344,0)</f>
        <v>tier - 2</v>
      </c>
      <c r="M2282" s="5" t="str">
        <f>_xlfn.XLOOKUP(A2282,'Hospitalisation Details'!$K$2:$K$2344,'Hospitalisation Details'!$R$2:$R$2344,0)</f>
        <v>tier - 3</v>
      </c>
      <c r="N2282" s="5" t="str">
        <f>_xlfn.XLOOKUP(A2282,'Hospitalisation Details'!$K$2:$K$2344,'Hospitalisation Details'!$S$2:$S$2344,0)</f>
        <v>R1013</v>
      </c>
    </row>
    <row r="2283" spans="1:14" ht="15.6" x14ac:dyDescent="0.3">
      <c r="A2283" s="8" t="s">
        <v>76</v>
      </c>
      <c r="B2283" s="7" t="str">
        <f>_xlfn.XLOOKUP(A2283,'Customer Names'!E2283:E4617,'Customer Names'!H2283:H4617)</f>
        <v>Peters</v>
      </c>
      <c r="C2283" s="7">
        <v>20.46</v>
      </c>
      <c r="D2283" s="7" t="str">
        <f>_xlfn.XLOOKUP(A2283,'Medical Examinations'!J2283:J4617,'Medical Examinations'!M2283:M4617)</f>
        <v>No</v>
      </c>
      <c r="E2283" s="7" t="str">
        <f>_xlfn.XLOOKUP(A2283,'Medical Examinations'!J2283:J4617,'Medical Examinations'!N2283:N4617)</f>
        <v>No</v>
      </c>
      <c r="F2283" s="7" t="str">
        <f>_xlfn.XLOOKUP(A2283,'Medical Examinations'!J2283:J4617,'Medical Examinations'!O2283:O4617)</f>
        <v>No</v>
      </c>
      <c r="G2283" s="7">
        <v>0</v>
      </c>
      <c r="H2283" s="7" t="str">
        <f>_xlfn.XLOOKUP(A2283,'Medical Examinations'!J2283:J4617,'Medical Examinations'!Q2283:Q4617)</f>
        <v>No</v>
      </c>
      <c r="I2283" s="7" t="str">
        <f>_xlfn.XLOOKUP(A2283,'Medical Examinations'!J2283:J4617,'Medical Examinations'!S2283:S4617)</f>
        <v>Normal Weight</v>
      </c>
      <c r="J2283" s="7" t="str">
        <f>_xlfn.XLOOKUP(A2283,'Hospitalisation Details'!$K$2:$K$2344,'Hospitalisation Details'!$V$2:$V$2344,0)</f>
        <v>26-Jul-1994</v>
      </c>
      <c r="K2283" s="24">
        <f>_xlfn.XLOOKUP(A2283,'Hospitalisation Details'!$K$2:$K$2344,'Hospitalisation Details'!$P$2:$P$2344,0)</f>
        <v>1158.32</v>
      </c>
      <c r="L2283" s="24" t="str">
        <f>_xlfn.XLOOKUP(A2283,'Hospitalisation Details'!$K$2:$K$2344,'Hospitalisation Details'!$Q$2:$Q$2344,0)</f>
        <v>tier - 2</v>
      </c>
      <c r="M2283" s="5" t="str">
        <f>_xlfn.XLOOKUP(A2283,'Hospitalisation Details'!$K$2:$K$2344,'Hospitalisation Details'!$R$2:$R$2344,0)</f>
        <v>tier - 1</v>
      </c>
      <c r="N2283" s="5" t="str">
        <f>_xlfn.XLOOKUP(A2283,'Hospitalisation Details'!$K$2:$K$2344,'Hospitalisation Details'!$S$2:$S$2344,0)</f>
        <v>R1013</v>
      </c>
    </row>
    <row r="2284" spans="1:14" ht="15.6" x14ac:dyDescent="0.3">
      <c r="A2284" s="8" t="s">
        <v>75</v>
      </c>
      <c r="B2284" s="7" t="str">
        <f>_xlfn.XLOOKUP(A2284,'Customer Names'!E2284:E4618,'Customer Names'!H2284:H4618)</f>
        <v>Luy</v>
      </c>
      <c r="C2284" s="7">
        <v>43.01</v>
      </c>
      <c r="D2284" s="7" t="str">
        <f>_xlfn.XLOOKUP(A2284,'Medical Examinations'!J2284:J4618,'Medical Examinations'!M2284:M4618)</f>
        <v>No</v>
      </c>
      <c r="E2284" s="7" t="str">
        <f>_xlfn.XLOOKUP(A2284,'Medical Examinations'!J2284:J4618,'Medical Examinations'!N2284:N4618)</f>
        <v>yes</v>
      </c>
      <c r="F2284" s="7" t="str">
        <f>_xlfn.XLOOKUP(A2284,'Medical Examinations'!J2284:J4618,'Medical Examinations'!O2284:O4618)</f>
        <v>No</v>
      </c>
      <c r="G2284" s="7">
        <v>1</v>
      </c>
      <c r="H2284" s="7" t="str">
        <f>_xlfn.XLOOKUP(A2284,'Medical Examinations'!J2284:J4618,'Medical Examinations'!Q2284:Q4618)</f>
        <v>No</v>
      </c>
      <c r="I2284" s="7" t="str">
        <f>_xlfn.XLOOKUP(A2284,'Medical Examinations'!J2284:J4618,'Medical Examinations'!S2284:S4618)</f>
        <v>Obesity</v>
      </c>
      <c r="J2284" s="7" t="str">
        <f>_xlfn.XLOOKUP(A2284,'Hospitalisation Details'!$K$2:$K$2344,'Hospitalisation Details'!$V$2:$V$2344,0)</f>
        <v>18-Jul-2004</v>
      </c>
      <c r="K2284" s="24">
        <f>_xlfn.XLOOKUP(A2284,'Hospitalisation Details'!$K$2:$K$2344,'Hospitalisation Details'!$P$2:$P$2344,0)</f>
        <v>1149.4000000000001</v>
      </c>
      <c r="L2284" s="24" t="str">
        <f>_xlfn.XLOOKUP(A2284,'Hospitalisation Details'!$K$2:$K$2344,'Hospitalisation Details'!$Q$2:$Q$2344,0)</f>
        <v>tier - 2</v>
      </c>
      <c r="M2284" s="5" t="str">
        <f>_xlfn.XLOOKUP(A2284,'Hospitalisation Details'!$K$2:$K$2344,'Hospitalisation Details'!$R$2:$R$2344,0)</f>
        <v>tier - 2</v>
      </c>
      <c r="N2284" s="5" t="str">
        <f>_xlfn.XLOOKUP(A2284,'Hospitalisation Details'!$K$2:$K$2344,'Hospitalisation Details'!$S$2:$S$2344,0)</f>
        <v>R1013</v>
      </c>
    </row>
    <row r="2285" spans="1:14" ht="15.6" x14ac:dyDescent="0.3">
      <c r="A2285" s="8" t="s">
        <v>74</v>
      </c>
      <c r="B2285" s="7" t="str">
        <f>_xlfn.XLOOKUP(A2285,'Customer Names'!E2285:E4619,'Customer Names'!H2285:H4619)</f>
        <v>Fava</v>
      </c>
      <c r="C2285" s="7">
        <v>15.01</v>
      </c>
      <c r="D2285" s="7" t="str">
        <f>_xlfn.XLOOKUP(A2285,'Medical Examinations'!J2285:J4619,'Medical Examinations'!M2285:M4619)</f>
        <v>No</v>
      </c>
      <c r="E2285" s="7" t="str">
        <f>_xlfn.XLOOKUP(A2285,'Medical Examinations'!J2285:J4619,'Medical Examinations'!N2285:N4619)</f>
        <v>No</v>
      </c>
      <c r="F2285" s="7" t="str">
        <f>_xlfn.XLOOKUP(A2285,'Medical Examinations'!J2285:J4619,'Medical Examinations'!O2285:O4619)</f>
        <v>Yes</v>
      </c>
      <c r="G2285" s="7">
        <v>1</v>
      </c>
      <c r="H2285" s="7" t="str">
        <f>_xlfn.XLOOKUP(A2285,'Medical Examinations'!J2285:J4619,'Medical Examinations'!Q2285:Q4619)</f>
        <v>No</v>
      </c>
      <c r="I2285" s="7" t="str">
        <f>_xlfn.XLOOKUP(A2285,'Medical Examinations'!J2285:J4619,'Medical Examinations'!S2285:S4619)</f>
        <v>Under Weight</v>
      </c>
      <c r="J2285" s="7" t="str">
        <f>_xlfn.XLOOKUP(A2285,'Hospitalisation Details'!$K$2:$K$2344,'Hospitalisation Details'!$V$2:$V$2344,0)</f>
        <v>12-Jun-2003</v>
      </c>
      <c r="K2285" s="24">
        <f>_xlfn.XLOOKUP(A2285,'Hospitalisation Details'!$K$2:$K$2344,'Hospitalisation Details'!$P$2:$P$2344,0)</f>
        <v>1149</v>
      </c>
      <c r="L2285" s="24" t="str">
        <f>_xlfn.XLOOKUP(A2285,'Hospitalisation Details'!$K$2:$K$2344,'Hospitalisation Details'!$Q$2:$Q$2344,0)</f>
        <v>tier - 2</v>
      </c>
      <c r="M2285" s="5" t="str">
        <f>_xlfn.XLOOKUP(A2285,'Hospitalisation Details'!$K$2:$K$2344,'Hospitalisation Details'!$R$2:$R$2344,0)</f>
        <v>tier - 1</v>
      </c>
      <c r="N2285" s="5" t="str">
        <f>_xlfn.XLOOKUP(A2285,'Hospitalisation Details'!$K$2:$K$2344,'Hospitalisation Details'!$S$2:$S$2344,0)</f>
        <v>R1012</v>
      </c>
    </row>
    <row r="2286" spans="1:14" ht="15.6" x14ac:dyDescent="0.3">
      <c r="A2286" s="8" t="s">
        <v>73</v>
      </c>
      <c r="B2286" s="7" t="str">
        <f>_xlfn.XLOOKUP(A2286,'Customer Names'!E2286:E4620,'Customer Names'!H2286:H4620)</f>
        <v>Montoya</v>
      </c>
      <c r="C2286" s="7">
        <v>41.14</v>
      </c>
      <c r="D2286" s="7" t="str">
        <f>_xlfn.XLOOKUP(A2286,'Medical Examinations'!J2286:J4620,'Medical Examinations'!M2286:M4620)</f>
        <v>No</v>
      </c>
      <c r="E2286" s="7" t="str">
        <f>_xlfn.XLOOKUP(A2286,'Medical Examinations'!J2286:J4620,'Medical Examinations'!N2286:N4620)</f>
        <v>yes</v>
      </c>
      <c r="F2286" s="7" t="str">
        <f>_xlfn.XLOOKUP(A2286,'Medical Examinations'!J2286:J4620,'Medical Examinations'!O2286:O4620)</f>
        <v>No</v>
      </c>
      <c r="G2286" s="7">
        <v>1</v>
      </c>
      <c r="H2286" s="7" t="str">
        <f>_xlfn.XLOOKUP(A2286,'Medical Examinations'!J2286:J4620,'Medical Examinations'!Q2286:Q4620)</f>
        <v>No</v>
      </c>
      <c r="I2286" s="7" t="str">
        <f>_xlfn.XLOOKUP(A2286,'Medical Examinations'!J2286:J4620,'Medical Examinations'!S2286:S4620)</f>
        <v>Obesity</v>
      </c>
      <c r="J2286" s="7" t="str">
        <f>_xlfn.XLOOKUP(A2286,'Hospitalisation Details'!$K$2:$K$2344,'Hospitalisation Details'!$V$2:$V$2344,0)</f>
        <v>10-Jun-2004</v>
      </c>
      <c r="K2286" s="24">
        <f>_xlfn.XLOOKUP(A2286,'Hospitalisation Details'!$K$2:$K$2344,'Hospitalisation Details'!$P$2:$P$2344,0)</f>
        <v>1146.8</v>
      </c>
      <c r="L2286" s="24" t="str">
        <f>_xlfn.XLOOKUP(A2286,'Hospitalisation Details'!$K$2:$K$2344,'Hospitalisation Details'!$Q$2:$Q$2344,0)</f>
        <v>tier - 2</v>
      </c>
      <c r="M2286" s="5" t="str">
        <f>_xlfn.XLOOKUP(A2286,'Hospitalisation Details'!$K$2:$K$2344,'Hospitalisation Details'!$R$2:$R$2344,0)</f>
        <v>tier - 2</v>
      </c>
      <c r="N2286" s="5" t="str">
        <f>_xlfn.XLOOKUP(A2286,'Hospitalisation Details'!$K$2:$K$2344,'Hospitalisation Details'!$S$2:$S$2344,0)</f>
        <v>R1013</v>
      </c>
    </row>
    <row r="2287" spans="1:14" ht="15.6" x14ac:dyDescent="0.3">
      <c r="A2287" s="8" t="s">
        <v>72</v>
      </c>
      <c r="B2287" s="7" t="str">
        <f>_xlfn.XLOOKUP(A2287,'Customer Names'!E2287:E4621,'Customer Names'!H2287:H4621)</f>
        <v>Bain</v>
      </c>
      <c r="C2287" s="7">
        <v>16.55</v>
      </c>
      <c r="D2287" s="7" t="str">
        <f>_xlfn.XLOOKUP(A2287,'Medical Examinations'!J2287:J4621,'Medical Examinations'!M2287:M4621)</f>
        <v>No</v>
      </c>
      <c r="E2287" s="7" t="str">
        <f>_xlfn.XLOOKUP(A2287,'Medical Examinations'!J2287:J4621,'Medical Examinations'!N2287:N4621)</f>
        <v>No</v>
      </c>
      <c r="F2287" s="7" t="str">
        <f>_xlfn.XLOOKUP(A2287,'Medical Examinations'!J2287:J4621,'Medical Examinations'!O2287:O4621)</f>
        <v>No</v>
      </c>
      <c r="G2287" s="7">
        <v>0</v>
      </c>
      <c r="H2287" s="7" t="str">
        <f>_xlfn.XLOOKUP(A2287,'Medical Examinations'!J2287:J4621,'Medical Examinations'!Q2287:Q4621)</f>
        <v>No</v>
      </c>
      <c r="I2287" s="7" t="str">
        <f>_xlfn.XLOOKUP(A2287,'Medical Examinations'!J2287:J4621,'Medical Examinations'!S2287:S4621)</f>
        <v>Under Weight</v>
      </c>
      <c r="J2287" s="7" t="str">
        <f>_xlfn.XLOOKUP(A2287,'Hospitalisation Details'!$K$2:$K$2344,'Hospitalisation Details'!$V$2:$V$2344,0)</f>
        <v>1-Oct-2002</v>
      </c>
      <c r="K2287" s="24">
        <f>_xlfn.XLOOKUP(A2287,'Hospitalisation Details'!$K$2:$K$2344,'Hospitalisation Details'!$P$2:$P$2344,0)</f>
        <v>1142</v>
      </c>
      <c r="L2287" s="24" t="str">
        <f>_xlfn.XLOOKUP(A2287,'Hospitalisation Details'!$K$2:$K$2344,'Hospitalisation Details'!$Q$2:$Q$2344,0)</f>
        <v>tier - 3</v>
      </c>
      <c r="M2287" s="5" t="str">
        <f>_xlfn.XLOOKUP(A2287,'Hospitalisation Details'!$K$2:$K$2344,'Hospitalisation Details'!$R$2:$R$2344,0)</f>
        <v>tier - 2</v>
      </c>
      <c r="N2287" s="5" t="str">
        <f>_xlfn.XLOOKUP(A2287,'Hospitalisation Details'!$K$2:$K$2344,'Hospitalisation Details'!$S$2:$S$2344,0)</f>
        <v>R1011</v>
      </c>
    </row>
    <row r="2288" spans="1:14" ht="15.6" x14ac:dyDescent="0.3">
      <c r="A2288" s="8" t="s">
        <v>71</v>
      </c>
      <c r="B2288" s="7" t="str">
        <f>_xlfn.XLOOKUP(A2288,'Customer Names'!E2288:E4622,'Customer Names'!H2288:H4622)</f>
        <v>Albertson</v>
      </c>
      <c r="C2288" s="7">
        <v>37.29</v>
      </c>
      <c r="D2288" s="7" t="str">
        <f>_xlfn.XLOOKUP(A2288,'Medical Examinations'!J2288:J4622,'Medical Examinations'!M2288:M4622)</f>
        <v>No</v>
      </c>
      <c r="E2288" s="7" t="str">
        <f>_xlfn.XLOOKUP(A2288,'Medical Examinations'!J2288:J4622,'Medical Examinations'!N2288:N4622)</f>
        <v>yes</v>
      </c>
      <c r="F2288" s="7" t="str">
        <f>_xlfn.XLOOKUP(A2288,'Medical Examinations'!J2288:J4622,'Medical Examinations'!O2288:O4622)</f>
        <v>No</v>
      </c>
      <c r="G2288" s="7">
        <v>1</v>
      </c>
      <c r="H2288" s="7" t="str">
        <f>_xlfn.XLOOKUP(A2288,'Medical Examinations'!J2288:J4622,'Medical Examinations'!Q2288:Q4622)</f>
        <v>No</v>
      </c>
      <c r="I2288" s="7" t="str">
        <f>_xlfn.XLOOKUP(A2288,'Medical Examinations'!J2288:J4622,'Medical Examinations'!S2288:S4622)</f>
        <v>Obesity</v>
      </c>
      <c r="J2288" s="7" t="str">
        <f>_xlfn.XLOOKUP(A2288,'Hospitalisation Details'!$K$2:$K$2344,'Hospitalisation Details'!$V$2:$V$2344,0)</f>
        <v>12-Sep-2004</v>
      </c>
      <c r="K2288" s="24">
        <f>_xlfn.XLOOKUP(A2288,'Hospitalisation Details'!$K$2:$K$2344,'Hospitalisation Details'!$P$2:$P$2344,0)</f>
        <v>1141.45</v>
      </c>
      <c r="L2288" s="24" t="str">
        <f>_xlfn.XLOOKUP(A2288,'Hospitalisation Details'!$K$2:$K$2344,'Hospitalisation Details'!$Q$2:$Q$2344,0)</f>
        <v>tier - 3</v>
      </c>
      <c r="M2288" s="5" t="str">
        <f>_xlfn.XLOOKUP(A2288,'Hospitalisation Details'!$K$2:$K$2344,'Hospitalisation Details'!$R$2:$R$2344,0)</f>
        <v>tier - 3</v>
      </c>
      <c r="N2288" s="5" t="str">
        <f>_xlfn.XLOOKUP(A2288,'Hospitalisation Details'!$K$2:$K$2344,'Hospitalisation Details'!$S$2:$S$2344,0)</f>
        <v>R1013</v>
      </c>
    </row>
    <row r="2289" spans="1:14" ht="15.6" x14ac:dyDescent="0.3">
      <c r="A2289" s="8" t="s">
        <v>70</v>
      </c>
      <c r="B2289" s="7" t="str">
        <f>_xlfn.XLOOKUP(A2289,'Customer Names'!E2289:E4623,'Customer Names'!H2289:H4623)</f>
        <v>Barger</v>
      </c>
      <c r="C2289" s="7">
        <v>16.739999999999998</v>
      </c>
      <c r="D2289" s="7" t="str">
        <f>_xlfn.XLOOKUP(A2289,'Medical Examinations'!J2289:J4623,'Medical Examinations'!M2289:M4623)</f>
        <v>Yes</v>
      </c>
      <c r="E2289" s="7" t="str">
        <f>_xlfn.XLOOKUP(A2289,'Medical Examinations'!J2289:J4623,'Medical Examinations'!N2289:N4623)</f>
        <v>No</v>
      </c>
      <c r="F2289" s="7" t="str">
        <f>_xlfn.XLOOKUP(A2289,'Medical Examinations'!J2289:J4623,'Medical Examinations'!O2289:O4623)</f>
        <v>No</v>
      </c>
      <c r="G2289" s="7">
        <v>0</v>
      </c>
      <c r="H2289" s="7" t="str">
        <f>_xlfn.XLOOKUP(A2289,'Medical Examinations'!J2289:J4623,'Medical Examinations'!Q2289:Q4623)</f>
        <v>No</v>
      </c>
      <c r="I2289" s="7" t="str">
        <f>_xlfn.XLOOKUP(A2289,'Medical Examinations'!J2289:J4623,'Medical Examinations'!S2289:S4623)</f>
        <v>Under Weight</v>
      </c>
      <c r="J2289" s="7" t="str">
        <f>_xlfn.XLOOKUP(A2289,'Hospitalisation Details'!$K$2:$K$2344,'Hospitalisation Details'!$V$2:$V$2344,0)</f>
        <v>25-Oct-2001</v>
      </c>
      <c r="K2289" s="24">
        <f>_xlfn.XLOOKUP(A2289,'Hospitalisation Details'!$K$2:$K$2344,'Hospitalisation Details'!$P$2:$P$2344,0)</f>
        <v>1141</v>
      </c>
      <c r="L2289" s="24" t="str">
        <f>_xlfn.XLOOKUP(A2289,'Hospitalisation Details'!$K$2:$K$2344,'Hospitalisation Details'!$Q$2:$Q$2344,0)</f>
        <v>tier - 3</v>
      </c>
      <c r="M2289" s="5" t="str">
        <f>_xlfn.XLOOKUP(A2289,'Hospitalisation Details'!$K$2:$K$2344,'Hospitalisation Details'!$R$2:$R$2344,0)</f>
        <v>tier - 1</v>
      </c>
      <c r="N2289" s="5" t="str">
        <f>_xlfn.XLOOKUP(A2289,'Hospitalisation Details'!$K$2:$K$2344,'Hospitalisation Details'!$S$2:$S$2344,0)</f>
        <v>R1013</v>
      </c>
    </row>
    <row r="2290" spans="1:14" ht="15.6" x14ac:dyDescent="0.3">
      <c r="A2290" s="8" t="s">
        <v>69</v>
      </c>
      <c r="B2290" s="7" t="str">
        <f>_xlfn.XLOOKUP(A2290,'Customer Names'!E2290:E4624,'Customer Names'!H2290:H4624)</f>
        <v>Fraioli</v>
      </c>
      <c r="C2290" s="7">
        <v>34.43</v>
      </c>
      <c r="D2290" s="7" t="str">
        <f>_xlfn.XLOOKUP(A2290,'Medical Examinations'!J2290:J4624,'Medical Examinations'!M2290:M4624)</f>
        <v>No</v>
      </c>
      <c r="E2290" s="7" t="str">
        <f>_xlfn.XLOOKUP(A2290,'Medical Examinations'!J2290:J4624,'Medical Examinations'!N2290:N4624)</f>
        <v>yes</v>
      </c>
      <c r="F2290" s="7" t="str">
        <f>_xlfn.XLOOKUP(A2290,'Medical Examinations'!J2290:J4624,'Medical Examinations'!O2290:O4624)</f>
        <v>No</v>
      </c>
      <c r="G2290" s="7">
        <v>1</v>
      </c>
      <c r="H2290" s="7" t="str">
        <f>_xlfn.XLOOKUP(A2290,'Medical Examinations'!J2290:J4624,'Medical Examinations'!Q2290:Q4624)</f>
        <v>No</v>
      </c>
      <c r="I2290" s="7" t="str">
        <f>_xlfn.XLOOKUP(A2290,'Medical Examinations'!J2290:J4624,'Medical Examinations'!S2290:S4624)</f>
        <v>Obesity</v>
      </c>
      <c r="J2290" s="7" t="str">
        <f>_xlfn.XLOOKUP(A2290,'Hospitalisation Details'!$K$2:$K$2344,'Hospitalisation Details'!$V$2:$V$2344,0)</f>
        <v>27-Nov-2004</v>
      </c>
      <c r="K2290" s="24">
        <f>_xlfn.XLOOKUP(A2290,'Hospitalisation Details'!$K$2:$K$2344,'Hospitalisation Details'!$P$2:$P$2344,0)</f>
        <v>1137.47</v>
      </c>
      <c r="L2290" s="24" t="str">
        <f>_xlfn.XLOOKUP(A2290,'Hospitalisation Details'!$K$2:$K$2344,'Hospitalisation Details'!$Q$2:$Q$2344,0)</f>
        <v>tier - 3</v>
      </c>
      <c r="M2290" s="5" t="str">
        <f>_xlfn.XLOOKUP(A2290,'Hospitalisation Details'!$K$2:$K$2344,'Hospitalisation Details'!$R$2:$R$2344,0)</f>
        <v>tier - 2</v>
      </c>
      <c r="N2290" s="5" t="str">
        <f>_xlfn.XLOOKUP(A2290,'Hospitalisation Details'!$K$2:$K$2344,'Hospitalisation Details'!$S$2:$S$2344,0)</f>
        <v>R1013</v>
      </c>
    </row>
    <row r="2291" spans="1:14" ht="15.6" x14ac:dyDescent="0.3">
      <c r="A2291" s="8" t="s">
        <v>68</v>
      </c>
      <c r="B2291" s="7" t="str">
        <f>_xlfn.XLOOKUP(A2291,'Customer Names'!E2291:E4625,'Customer Names'!H2291:H4625)</f>
        <v>April</v>
      </c>
      <c r="C2291" s="7">
        <v>34.1</v>
      </c>
      <c r="D2291" s="7" t="str">
        <f>_xlfn.XLOOKUP(A2291,'Medical Examinations'!J2291:J4625,'Medical Examinations'!M2291:M4625)</f>
        <v>No</v>
      </c>
      <c r="E2291" s="7" t="str">
        <f>_xlfn.XLOOKUP(A2291,'Medical Examinations'!J2291:J4625,'Medical Examinations'!N2291:N4625)</f>
        <v>yes</v>
      </c>
      <c r="F2291" s="7" t="str">
        <f>_xlfn.XLOOKUP(A2291,'Medical Examinations'!J2291:J4625,'Medical Examinations'!O2291:O4625)</f>
        <v>No</v>
      </c>
      <c r="G2291" s="7">
        <v>1</v>
      </c>
      <c r="H2291" s="7" t="str">
        <f>_xlfn.XLOOKUP(A2291,'Medical Examinations'!J2291:J4625,'Medical Examinations'!Q2291:Q4625)</f>
        <v>No</v>
      </c>
      <c r="I2291" s="7" t="str">
        <f>_xlfn.XLOOKUP(A2291,'Medical Examinations'!J2291:J4625,'Medical Examinations'!S2291:S4625)</f>
        <v>Obesity</v>
      </c>
      <c r="J2291" s="7" t="str">
        <f>_xlfn.XLOOKUP(A2291,'Hospitalisation Details'!$K$2:$K$2344,'Hospitalisation Details'!$V$2:$V$2344,0)</f>
        <v>15-Oct-2004</v>
      </c>
      <c r="K2291" s="24">
        <f>_xlfn.XLOOKUP(A2291,'Hospitalisation Details'!$K$2:$K$2344,'Hospitalisation Details'!$P$2:$P$2344,0)</f>
        <v>1137.01</v>
      </c>
      <c r="L2291" s="24" t="str">
        <f>_xlfn.XLOOKUP(A2291,'Hospitalisation Details'!$K$2:$K$2344,'Hospitalisation Details'!$Q$2:$Q$2344,0)</f>
        <v>tier - 3</v>
      </c>
      <c r="M2291" s="5" t="str">
        <f>_xlfn.XLOOKUP(A2291,'Hospitalisation Details'!$K$2:$K$2344,'Hospitalisation Details'!$R$2:$R$2344,0)</f>
        <v>tier - 1</v>
      </c>
      <c r="N2291" s="5" t="str">
        <f>_xlfn.XLOOKUP(A2291,'Hospitalisation Details'!$K$2:$K$2344,'Hospitalisation Details'!$S$2:$S$2344,0)</f>
        <v>R1013</v>
      </c>
    </row>
    <row r="2292" spans="1:14" ht="15.6" x14ac:dyDescent="0.3">
      <c r="A2292" s="8" t="s">
        <v>67</v>
      </c>
      <c r="B2292" s="7" t="str">
        <f>_xlfn.XLOOKUP(A2292,'Customer Names'!E2292:E4626,'Customer Names'!H2292:H4626)</f>
        <v>King</v>
      </c>
      <c r="C2292" s="7">
        <v>19.3</v>
      </c>
      <c r="D2292" s="7" t="str">
        <f>_xlfn.XLOOKUP(A2292,'Medical Examinations'!J2292:J4626,'Medical Examinations'!M2292:M4626)</f>
        <v>No</v>
      </c>
      <c r="E2292" s="7" t="str">
        <f>_xlfn.XLOOKUP(A2292,'Medical Examinations'!J2292:J4626,'Medical Examinations'!N2292:N4626)</f>
        <v>No</v>
      </c>
      <c r="F2292" s="7" t="str">
        <f>_xlfn.XLOOKUP(A2292,'Medical Examinations'!J2292:J4626,'Medical Examinations'!O2292:O4626)</f>
        <v>No</v>
      </c>
      <c r="G2292" s="7">
        <v>0</v>
      </c>
      <c r="H2292" s="7" t="str">
        <f>_xlfn.XLOOKUP(A2292,'Medical Examinations'!J2292:J4626,'Medical Examinations'!Q2292:Q4626)</f>
        <v>No</v>
      </c>
      <c r="I2292" s="7" t="str">
        <f>_xlfn.XLOOKUP(A2292,'Medical Examinations'!J2292:J4626,'Medical Examinations'!S2292:S4626)</f>
        <v>Normal Weight</v>
      </c>
      <c r="J2292" s="7" t="str">
        <f>_xlfn.XLOOKUP(A2292,'Hospitalisation Details'!$K$2:$K$2344,'Hospitalisation Details'!$V$2:$V$2344,0)</f>
        <v>11-Aug-2002</v>
      </c>
      <c r="K2292" s="24">
        <f>_xlfn.XLOOKUP(A2292,'Hospitalisation Details'!$K$2:$K$2344,'Hospitalisation Details'!$P$2:$P$2344,0)</f>
        <v>1137</v>
      </c>
      <c r="L2292" s="24" t="str">
        <f>_xlfn.XLOOKUP(A2292,'Hospitalisation Details'!$K$2:$K$2344,'Hospitalisation Details'!$Q$2:$Q$2344,0)</f>
        <v>tier - 3</v>
      </c>
      <c r="M2292" s="5" t="str">
        <f>_xlfn.XLOOKUP(A2292,'Hospitalisation Details'!$K$2:$K$2344,'Hospitalisation Details'!$R$2:$R$2344,0)</f>
        <v>tier - 1</v>
      </c>
      <c r="N2292" s="5" t="str">
        <f>_xlfn.XLOOKUP(A2292,'Hospitalisation Details'!$K$2:$K$2344,'Hospitalisation Details'!$S$2:$S$2344,0)</f>
        <v>R1013</v>
      </c>
    </row>
    <row r="2293" spans="1:14" ht="15.6" x14ac:dyDescent="0.3">
      <c r="A2293" s="8" t="s">
        <v>66</v>
      </c>
      <c r="B2293" s="7" t="str">
        <f>_xlfn.XLOOKUP(A2293,'Customer Names'!E2293:E4627,'Customer Names'!H2293:H4627)</f>
        <v>Talhelm</v>
      </c>
      <c r="C2293" s="7">
        <v>33.659999999999997</v>
      </c>
      <c r="D2293" s="7" t="str">
        <f>_xlfn.XLOOKUP(A2293,'Medical Examinations'!J2293:J4627,'Medical Examinations'!M2293:M4627)</f>
        <v>No</v>
      </c>
      <c r="E2293" s="7" t="str">
        <f>_xlfn.XLOOKUP(A2293,'Medical Examinations'!J2293:J4627,'Medical Examinations'!N2293:N4627)</f>
        <v>yes</v>
      </c>
      <c r="F2293" s="7" t="str">
        <f>_xlfn.XLOOKUP(A2293,'Medical Examinations'!J2293:J4627,'Medical Examinations'!O2293:O4627)</f>
        <v>No</v>
      </c>
      <c r="G2293" s="7">
        <v>1</v>
      </c>
      <c r="H2293" s="7" t="str">
        <f>_xlfn.XLOOKUP(A2293,'Medical Examinations'!J2293:J4627,'Medical Examinations'!Q2293:Q4627)</f>
        <v>No</v>
      </c>
      <c r="I2293" s="7" t="str">
        <f>_xlfn.XLOOKUP(A2293,'Medical Examinations'!J2293:J4627,'Medical Examinations'!S2293:S4627)</f>
        <v>Obesity</v>
      </c>
      <c r="J2293" s="7" t="str">
        <f>_xlfn.XLOOKUP(A2293,'Hospitalisation Details'!$K$2:$K$2344,'Hospitalisation Details'!$V$2:$V$2344,0)</f>
        <v>28-Nov-2004</v>
      </c>
      <c r="K2293" s="24">
        <f>_xlfn.XLOOKUP(A2293,'Hospitalisation Details'!$K$2:$K$2344,'Hospitalisation Details'!$P$2:$P$2344,0)</f>
        <v>1136.4000000000001</v>
      </c>
      <c r="L2293" s="24" t="str">
        <f>_xlfn.XLOOKUP(A2293,'Hospitalisation Details'!$K$2:$K$2344,'Hospitalisation Details'!$Q$2:$Q$2344,0)</f>
        <v>tier - 3</v>
      </c>
      <c r="M2293" s="5" t="str">
        <f>_xlfn.XLOOKUP(A2293,'Hospitalisation Details'!$K$2:$K$2344,'Hospitalisation Details'!$R$2:$R$2344,0)</f>
        <v>tier - 3</v>
      </c>
      <c r="N2293" s="5" t="str">
        <f>_xlfn.XLOOKUP(A2293,'Hospitalisation Details'!$K$2:$K$2344,'Hospitalisation Details'!$S$2:$S$2344,0)</f>
        <v>R1013</v>
      </c>
    </row>
    <row r="2294" spans="1:14" ht="15.6" x14ac:dyDescent="0.3">
      <c r="A2294" s="8" t="s">
        <v>65</v>
      </c>
      <c r="B2294" s="7" t="str">
        <f>_xlfn.XLOOKUP(A2294,'Customer Names'!E2294:E4628,'Customer Names'!H2294:H4628)</f>
        <v>Regnier</v>
      </c>
      <c r="C2294" s="7">
        <v>33.33</v>
      </c>
      <c r="D2294" s="7" t="str">
        <f>_xlfn.XLOOKUP(A2294,'Medical Examinations'!J2294:J4628,'Medical Examinations'!M2294:M4628)</f>
        <v>No</v>
      </c>
      <c r="E2294" s="7" t="str">
        <f>_xlfn.XLOOKUP(A2294,'Medical Examinations'!J2294:J4628,'Medical Examinations'!N2294:N4628)</f>
        <v>yes</v>
      </c>
      <c r="F2294" s="7" t="str">
        <f>_xlfn.XLOOKUP(A2294,'Medical Examinations'!J2294:J4628,'Medical Examinations'!O2294:O4628)</f>
        <v>No</v>
      </c>
      <c r="G2294" s="7">
        <v>1</v>
      </c>
      <c r="H2294" s="7" t="str">
        <f>_xlfn.XLOOKUP(A2294,'Medical Examinations'!J2294:J4628,'Medical Examinations'!Q2294:Q4628)</f>
        <v>No</v>
      </c>
      <c r="I2294" s="7" t="str">
        <f>_xlfn.XLOOKUP(A2294,'Medical Examinations'!J2294:J4628,'Medical Examinations'!S2294:S4628)</f>
        <v>Obesity</v>
      </c>
      <c r="J2294" s="7" t="str">
        <f>_xlfn.XLOOKUP(A2294,'Hospitalisation Details'!$K$2:$K$2344,'Hospitalisation Details'!$V$2:$V$2344,0)</f>
        <v>11-Jun-2004</v>
      </c>
      <c r="K2294" s="24">
        <f>_xlfn.XLOOKUP(A2294,'Hospitalisation Details'!$K$2:$K$2344,'Hospitalisation Details'!$P$2:$P$2344,0)</f>
        <v>1135.94</v>
      </c>
      <c r="L2294" s="24" t="str">
        <f>_xlfn.XLOOKUP(A2294,'Hospitalisation Details'!$K$2:$K$2344,'Hospitalisation Details'!$Q$2:$Q$2344,0)</f>
        <v>tier - 3</v>
      </c>
      <c r="M2294" s="5" t="str">
        <f>_xlfn.XLOOKUP(A2294,'Hospitalisation Details'!$K$2:$K$2344,'Hospitalisation Details'!$R$2:$R$2344,0)</f>
        <v>tier - 3</v>
      </c>
      <c r="N2294" s="5" t="str">
        <f>_xlfn.XLOOKUP(A2294,'Hospitalisation Details'!$K$2:$K$2344,'Hospitalisation Details'!$S$2:$S$2344,0)</f>
        <v>R1013</v>
      </c>
    </row>
    <row r="2295" spans="1:14" ht="15.6" x14ac:dyDescent="0.3">
      <c r="A2295" s="8" t="s">
        <v>64</v>
      </c>
      <c r="B2295" s="7" t="str">
        <f>_xlfn.XLOOKUP(A2295,'Customer Names'!E2295:E4629,'Customer Names'!H2295:H4629)</f>
        <v>Treece</v>
      </c>
      <c r="C2295" s="7">
        <v>21.84</v>
      </c>
      <c r="D2295" s="7" t="str">
        <f>_xlfn.XLOOKUP(A2295,'Medical Examinations'!J2295:J4629,'Medical Examinations'!M2295:M4629)</f>
        <v>No</v>
      </c>
      <c r="E2295" s="7" t="str">
        <f>_xlfn.XLOOKUP(A2295,'Medical Examinations'!J2295:J4629,'Medical Examinations'!N2295:N4629)</f>
        <v>yes</v>
      </c>
      <c r="F2295" s="7" t="str">
        <f>_xlfn.XLOOKUP(A2295,'Medical Examinations'!J2295:J4629,'Medical Examinations'!O2295:O4629)</f>
        <v>No</v>
      </c>
      <c r="G2295" s="7">
        <v>1</v>
      </c>
      <c r="H2295" s="7" t="str">
        <f>_xlfn.XLOOKUP(A2295,'Medical Examinations'!J2295:J4629,'Medical Examinations'!Q2295:Q4629)</f>
        <v>No</v>
      </c>
      <c r="I2295" s="7" t="str">
        <f>_xlfn.XLOOKUP(A2295,'Medical Examinations'!J2295:J4629,'Medical Examinations'!S2295:S4629)</f>
        <v>Normal Weight</v>
      </c>
      <c r="J2295" s="7" t="str">
        <f>_xlfn.XLOOKUP(A2295,'Hospitalisation Details'!$K$2:$K$2344,'Hospitalisation Details'!$V$2:$V$2344,0)</f>
        <v>6-Oct-2004</v>
      </c>
      <c r="K2295" s="24">
        <f>_xlfn.XLOOKUP(A2295,'Hospitalisation Details'!$K$2:$K$2344,'Hospitalisation Details'!$P$2:$P$2344,0)</f>
        <v>1135</v>
      </c>
      <c r="L2295" s="24" t="str">
        <f>_xlfn.XLOOKUP(A2295,'Hospitalisation Details'!$K$2:$K$2344,'Hospitalisation Details'!$Q$2:$Q$2344,0)</f>
        <v>tier - 3</v>
      </c>
      <c r="M2295" s="5" t="str">
        <f>_xlfn.XLOOKUP(A2295,'Hospitalisation Details'!$K$2:$K$2344,'Hospitalisation Details'!$R$2:$R$2344,0)</f>
        <v>tier - 3</v>
      </c>
      <c r="N2295" s="5" t="str">
        <f>_xlfn.XLOOKUP(A2295,'Hospitalisation Details'!$K$2:$K$2344,'Hospitalisation Details'!$S$2:$S$2344,0)</f>
        <v>R1013</v>
      </c>
    </row>
    <row r="2296" spans="1:14" ht="15.6" x14ac:dyDescent="0.3">
      <c r="A2296" s="8" t="s">
        <v>63</v>
      </c>
      <c r="B2296" s="7" t="str">
        <f>_xlfn.XLOOKUP(A2296,'Customer Names'!E2296:E4630,'Customer Names'!H2296:H4630)</f>
        <v>Beisel</v>
      </c>
      <c r="C2296" s="7">
        <v>16.87</v>
      </c>
      <c r="D2296" s="7" t="str">
        <f>_xlfn.XLOOKUP(A2296,'Medical Examinations'!J2296:J4630,'Medical Examinations'!M2296:M4630)</f>
        <v>No</v>
      </c>
      <c r="E2296" s="7" t="str">
        <f>_xlfn.XLOOKUP(A2296,'Medical Examinations'!J2296:J4630,'Medical Examinations'!N2296:N4630)</f>
        <v>No</v>
      </c>
      <c r="F2296" s="7" t="str">
        <f>_xlfn.XLOOKUP(A2296,'Medical Examinations'!J2296:J4630,'Medical Examinations'!O2296:O4630)</f>
        <v>No</v>
      </c>
      <c r="G2296" s="7">
        <v>0</v>
      </c>
      <c r="H2296" s="7" t="str">
        <f>_xlfn.XLOOKUP(A2296,'Medical Examinations'!J2296:J4630,'Medical Examinations'!Q2296:Q4630)</f>
        <v>No</v>
      </c>
      <c r="I2296" s="7" t="str">
        <f>_xlfn.XLOOKUP(A2296,'Medical Examinations'!J2296:J4630,'Medical Examinations'!S2296:S4630)</f>
        <v>Under Weight</v>
      </c>
      <c r="J2296" s="7" t="str">
        <f>_xlfn.XLOOKUP(A2296,'Hospitalisation Details'!$K$2:$K$2344,'Hospitalisation Details'!$V$2:$V$2344,0)</f>
        <v>19-Jul-2002</v>
      </c>
      <c r="K2296" s="24">
        <f>_xlfn.XLOOKUP(A2296,'Hospitalisation Details'!$K$2:$K$2344,'Hospitalisation Details'!$P$2:$P$2344,0)</f>
        <v>1132</v>
      </c>
      <c r="L2296" s="24" t="str">
        <f>_xlfn.XLOOKUP(A2296,'Hospitalisation Details'!$K$2:$K$2344,'Hospitalisation Details'!$Q$2:$Q$2344,0)</f>
        <v>tier - 3</v>
      </c>
      <c r="M2296" s="5" t="str">
        <f>_xlfn.XLOOKUP(A2296,'Hospitalisation Details'!$K$2:$K$2344,'Hospitalisation Details'!$R$2:$R$2344,0)</f>
        <v>tier - 1</v>
      </c>
      <c r="N2296" s="5" t="str">
        <f>_xlfn.XLOOKUP(A2296,'Hospitalisation Details'!$K$2:$K$2344,'Hospitalisation Details'!$S$2:$S$2344,0)</f>
        <v>R1013</v>
      </c>
    </row>
    <row r="2297" spans="1:14" ht="15.6" x14ac:dyDescent="0.3">
      <c r="A2297" s="8" t="s">
        <v>62</v>
      </c>
      <c r="B2297" s="7" t="str">
        <f>_xlfn.XLOOKUP(A2297,'Customer Names'!E2297:E4631,'Customer Names'!H2297:H4631)</f>
        <v>Enke</v>
      </c>
      <c r="C2297" s="7">
        <v>30.14</v>
      </c>
      <c r="D2297" s="7" t="str">
        <f>_xlfn.XLOOKUP(A2297,'Medical Examinations'!J2297:J4631,'Medical Examinations'!M2297:M4631)</f>
        <v>No</v>
      </c>
      <c r="E2297" s="7" t="str">
        <f>_xlfn.XLOOKUP(A2297,'Medical Examinations'!J2297:J4631,'Medical Examinations'!N2297:N4631)</f>
        <v>yes</v>
      </c>
      <c r="F2297" s="7" t="str">
        <f>_xlfn.XLOOKUP(A2297,'Medical Examinations'!J2297:J4631,'Medical Examinations'!O2297:O4631)</f>
        <v>No</v>
      </c>
      <c r="G2297" s="7">
        <v>1</v>
      </c>
      <c r="H2297" s="7" t="str">
        <f>_xlfn.XLOOKUP(A2297,'Medical Examinations'!J2297:J4631,'Medical Examinations'!Q2297:Q4631)</f>
        <v>No</v>
      </c>
      <c r="I2297" s="7" t="str">
        <f>_xlfn.XLOOKUP(A2297,'Medical Examinations'!J2297:J4631,'Medical Examinations'!S2297:S4631)</f>
        <v>Obesity</v>
      </c>
      <c r="J2297" s="7" t="str">
        <f>_xlfn.XLOOKUP(A2297,'Hospitalisation Details'!$K$2:$K$2344,'Hospitalisation Details'!$V$2:$V$2344,0)</f>
        <v>14-Jun-2004</v>
      </c>
      <c r="K2297" s="24">
        <f>_xlfn.XLOOKUP(A2297,'Hospitalisation Details'!$K$2:$K$2344,'Hospitalisation Details'!$P$2:$P$2344,0)</f>
        <v>1131.51</v>
      </c>
      <c r="L2297" s="24" t="str">
        <f>_xlfn.XLOOKUP(A2297,'Hospitalisation Details'!$K$2:$K$2344,'Hospitalisation Details'!$Q$2:$Q$2344,0)</f>
        <v>tier - 3</v>
      </c>
      <c r="M2297" s="5" t="str">
        <f>_xlfn.XLOOKUP(A2297,'Hospitalisation Details'!$K$2:$K$2344,'Hospitalisation Details'!$R$2:$R$2344,0)</f>
        <v>tier - 1</v>
      </c>
      <c r="N2297" s="5" t="str">
        <f>_xlfn.XLOOKUP(A2297,'Hospitalisation Details'!$K$2:$K$2344,'Hospitalisation Details'!$S$2:$S$2344,0)</f>
        <v>R1013</v>
      </c>
    </row>
    <row r="2298" spans="1:14" ht="15.6" x14ac:dyDescent="0.3">
      <c r="A2298" s="8" t="s">
        <v>61</v>
      </c>
      <c r="B2298" s="7" t="str">
        <f>_xlfn.XLOOKUP(A2298,'Customer Names'!E2298:E4632,'Customer Names'!H2298:H4632)</f>
        <v>Ruiz-Tagle Barros</v>
      </c>
      <c r="C2298" s="7">
        <v>23.21</v>
      </c>
      <c r="D2298" s="7" t="str">
        <f>_xlfn.XLOOKUP(A2298,'Medical Examinations'!J2298:J4632,'Medical Examinations'!M2298:M4632)</f>
        <v>No</v>
      </c>
      <c r="E2298" s="7" t="str">
        <f>_xlfn.XLOOKUP(A2298,'Medical Examinations'!J2298:J4632,'Medical Examinations'!N2298:N4632)</f>
        <v>yes</v>
      </c>
      <c r="F2298" s="7" t="str">
        <f>_xlfn.XLOOKUP(A2298,'Medical Examinations'!J2298:J4632,'Medical Examinations'!O2298:O4632)</f>
        <v>No</v>
      </c>
      <c r="G2298" s="7">
        <v>1</v>
      </c>
      <c r="H2298" s="7" t="str">
        <f>_xlfn.XLOOKUP(A2298,'Medical Examinations'!J2298:J4632,'Medical Examinations'!Q2298:Q4632)</f>
        <v>No</v>
      </c>
      <c r="I2298" s="7" t="str">
        <f>_xlfn.XLOOKUP(A2298,'Medical Examinations'!J2298:J4632,'Medical Examinations'!S2298:S4632)</f>
        <v>Normal Weight</v>
      </c>
      <c r="J2298" s="7" t="str">
        <f>_xlfn.XLOOKUP(A2298,'Hospitalisation Details'!$K$2:$K$2344,'Hospitalisation Details'!$V$2:$V$2344,0)</f>
        <v>12-Nov-2004</v>
      </c>
      <c r="K2298" s="24">
        <f>_xlfn.XLOOKUP(A2298,'Hospitalisation Details'!$K$2:$K$2344,'Hospitalisation Details'!$P$2:$P$2344,0)</f>
        <v>1121.8699999999999</v>
      </c>
      <c r="L2298" s="24" t="str">
        <f>_xlfn.XLOOKUP(A2298,'Hospitalisation Details'!$K$2:$K$2344,'Hospitalisation Details'!$Q$2:$Q$2344,0)</f>
        <v>tier - 3</v>
      </c>
      <c r="M2298" s="5" t="str">
        <f>_xlfn.XLOOKUP(A2298,'Hospitalisation Details'!$K$2:$K$2344,'Hospitalisation Details'!$R$2:$R$2344,0)</f>
        <v>tier - 1</v>
      </c>
      <c r="N2298" s="5" t="str">
        <f>_xlfn.XLOOKUP(A2298,'Hospitalisation Details'!$K$2:$K$2344,'Hospitalisation Details'!$S$2:$S$2344,0)</f>
        <v>R1013</v>
      </c>
    </row>
    <row r="2299" spans="1:14" ht="15.6" x14ac:dyDescent="0.3">
      <c r="A2299" s="8" t="s">
        <v>60</v>
      </c>
      <c r="B2299" s="7" t="str">
        <f>_xlfn.XLOOKUP(A2299,'Customer Names'!E2299:E4633,'Customer Names'!H2299:H4633)</f>
        <v>Ferrell</v>
      </c>
      <c r="C2299" s="7">
        <v>17.170000000000002</v>
      </c>
      <c r="D2299" s="7" t="str">
        <f>_xlfn.XLOOKUP(A2299,'Medical Examinations'!J2299:J4633,'Medical Examinations'!M2299:M4633)</f>
        <v>No</v>
      </c>
      <c r="E2299" s="7" t="str">
        <f>_xlfn.XLOOKUP(A2299,'Medical Examinations'!J2299:J4633,'Medical Examinations'!N2299:N4633)</f>
        <v>No</v>
      </c>
      <c r="F2299" s="7" t="str">
        <f>_xlfn.XLOOKUP(A2299,'Medical Examinations'!J2299:J4633,'Medical Examinations'!O2299:O4633)</f>
        <v>No</v>
      </c>
      <c r="G2299" s="7">
        <v>0</v>
      </c>
      <c r="H2299" s="7" t="str">
        <f>_xlfn.XLOOKUP(A2299,'Medical Examinations'!J2299:J4633,'Medical Examinations'!Q2299:Q4633)</f>
        <v>No</v>
      </c>
      <c r="I2299" s="7" t="str">
        <f>_xlfn.XLOOKUP(A2299,'Medical Examinations'!J2299:J4633,'Medical Examinations'!S2299:S4633)</f>
        <v>Under Weight</v>
      </c>
      <c r="J2299" s="7" t="str">
        <f>_xlfn.XLOOKUP(A2299,'Hospitalisation Details'!$K$2:$K$2344,'Hospitalisation Details'!$V$2:$V$2344,0)</f>
        <v>13-Aug-2002</v>
      </c>
      <c r="K2299" s="24">
        <f>_xlfn.XLOOKUP(A2299,'Hospitalisation Details'!$K$2:$K$2344,'Hospitalisation Details'!$P$2:$P$2344,0)</f>
        <v>1086</v>
      </c>
      <c r="L2299" s="24" t="str">
        <f>_xlfn.XLOOKUP(A2299,'Hospitalisation Details'!$K$2:$K$2344,'Hospitalisation Details'!$Q$2:$Q$2344,0)</f>
        <v>tier - 3</v>
      </c>
      <c r="M2299" s="5" t="str">
        <f>_xlfn.XLOOKUP(A2299,'Hospitalisation Details'!$K$2:$K$2344,'Hospitalisation Details'!$R$2:$R$2344,0)</f>
        <v>tier - 3</v>
      </c>
      <c r="N2299" s="5" t="str">
        <f>_xlfn.XLOOKUP(A2299,'Hospitalisation Details'!$K$2:$K$2344,'Hospitalisation Details'!$S$2:$S$2344,0)</f>
        <v>R1013</v>
      </c>
    </row>
    <row r="2300" spans="1:14" ht="15.6" x14ac:dyDescent="0.3">
      <c r="A2300" s="8" t="s">
        <v>59</v>
      </c>
      <c r="B2300" s="7" t="str">
        <f>_xlfn.XLOOKUP(A2300,'Customer Names'!E2300:E4634,'Customer Names'!H2300:H4634)</f>
        <v>Gates</v>
      </c>
      <c r="C2300" s="7">
        <v>15.61</v>
      </c>
      <c r="D2300" s="7" t="str">
        <f>_xlfn.XLOOKUP(A2300,'Medical Examinations'!J2300:J4634,'Medical Examinations'!M2300:M4634)</f>
        <v>No</v>
      </c>
      <c r="E2300" s="7" t="str">
        <f>_xlfn.XLOOKUP(A2300,'Medical Examinations'!J2300:J4634,'Medical Examinations'!N2300:N4634)</f>
        <v>No</v>
      </c>
      <c r="F2300" s="7" t="str">
        <f>_xlfn.XLOOKUP(A2300,'Medical Examinations'!J2300:J4634,'Medical Examinations'!O2300:O4634)</f>
        <v>No</v>
      </c>
      <c r="G2300" s="7">
        <v>1</v>
      </c>
      <c r="H2300" s="7" t="str">
        <f>_xlfn.XLOOKUP(A2300,'Medical Examinations'!J2300:J4634,'Medical Examinations'!Q2300:Q4634)</f>
        <v>No</v>
      </c>
      <c r="I2300" s="7" t="str">
        <f>_xlfn.XLOOKUP(A2300,'Medical Examinations'!J2300:J4634,'Medical Examinations'!S2300:S4634)</f>
        <v>Under Weight</v>
      </c>
      <c r="J2300" s="7" t="str">
        <f>_xlfn.XLOOKUP(A2300,'Hospitalisation Details'!$K$2:$K$2344,'Hospitalisation Details'!$V$2:$V$2344,0)</f>
        <v>26-Dec-1998</v>
      </c>
      <c r="K2300" s="24">
        <f>_xlfn.XLOOKUP(A2300,'Hospitalisation Details'!$K$2:$K$2344,'Hospitalisation Details'!$P$2:$P$2344,0)</f>
        <v>1082</v>
      </c>
      <c r="L2300" s="24" t="str">
        <f>_xlfn.XLOOKUP(A2300,'Hospitalisation Details'!$K$2:$K$2344,'Hospitalisation Details'!$Q$2:$Q$2344,0)</f>
        <v>tier - 3</v>
      </c>
      <c r="M2300" s="5" t="str">
        <f>_xlfn.XLOOKUP(A2300,'Hospitalisation Details'!$K$2:$K$2344,'Hospitalisation Details'!$R$2:$R$2344,0)</f>
        <v>tier - 2</v>
      </c>
      <c r="N2300" s="5" t="str">
        <f>_xlfn.XLOOKUP(A2300,'Hospitalisation Details'!$K$2:$K$2344,'Hospitalisation Details'!$S$2:$S$2344,0)</f>
        <v>R1013</v>
      </c>
    </row>
    <row r="2301" spans="1:14" ht="15.6" x14ac:dyDescent="0.3">
      <c r="A2301" s="8" t="s">
        <v>58</v>
      </c>
      <c r="B2301" s="7" t="str">
        <f>_xlfn.XLOOKUP(A2301,'Customer Names'!E2301:E4635,'Customer Names'!H2301:H4635)</f>
        <v>Jeffers</v>
      </c>
      <c r="C2301" s="7">
        <v>17.98</v>
      </c>
      <c r="D2301" s="7" t="str">
        <f>_xlfn.XLOOKUP(A2301,'Medical Examinations'!J2301:J4635,'Medical Examinations'!M2301:M4635)</f>
        <v>Yes</v>
      </c>
      <c r="E2301" s="7" t="str">
        <f>_xlfn.XLOOKUP(A2301,'Medical Examinations'!J2301:J4635,'Medical Examinations'!N2301:N4635)</f>
        <v>No</v>
      </c>
      <c r="F2301" s="7" t="str">
        <f>_xlfn.XLOOKUP(A2301,'Medical Examinations'!J2301:J4635,'Medical Examinations'!O2301:O4635)</f>
        <v>Yes</v>
      </c>
      <c r="G2301" s="7">
        <v>1</v>
      </c>
      <c r="H2301" s="7" t="str">
        <f>_xlfn.XLOOKUP(A2301,'Medical Examinations'!J2301:J4635,'Medical Examinations'!Q2301:Q4635)</f>
        <v>No</v>
      </c>
      <c r="I2301" s="7" t="str">
        <f>_xlfn.XLOOKUP(A2301,'Medical Examinations'!J2301:J4635,'Medical Examinations'!S2301:S4635)</f>
        <v>Under Weight</v>
      </c>
      <c r="J2301" s="7" t="str">
        <f>_xlfn.XLOOKUP(A2301,'Hospitalisation Details'!$K$2:$K$2344,'Hospitalisation Details'!$V$2:$V$2344,0)</f>
        <v>13-Aug-1997</v>
      </c>
      <c r="K2301" s="24">
        <f>_xlfn.XLOOKUP(A2301,'Hospitalisation Details'!$K$2:$K$2344,'Hospitalisation Details'!$P$2:$P$2344,0)</f>
        <v>1071</v>
      </c>
      <c r="L2301" s="24" t="str">
        <f>_xlfn.XLOOKUP(A2301,'Hospitalisation Details'!$K$2:$K$2344,'Hospitalisation Details'!$Q$2:$Q$2344,0)</f>
        <v>tier - 3</v>
      </c>
      <c r="M2301" s="5" t="str">
        <f>_xlfn.XLOOKUP(A2301,'Hospitalisation Details'!$K$2:$K$2344,'Hospitalisation Details'!$R$2:$R$2344,0)</f>
        <v>tier - 3</v>
      </c>
      <c r="N2301" s="5" t="str">
        <f>_xlfn.XLOOKUP(A2301,'Hospitalisation Details'!$K$2:$K$2344,'Hospitalisation Details'!$S$2:$S$2344,0)</f>
        <v>R1013</v>
      </c>
    </row>
    <row r="2302" spans="1:14" ht="15.6" x14ac:dyDescent="0.3">
      <c r="A2302" s="8" t="s">
        <v>57</v>
      </c>
      <c r="B2302" s="7" t="str">
        <f>_xlfn.XLOOKUP(A2302,'Customer Names'!E2302:E4636,'Customer Names'!H2302:H4636)</f>
        <v>Sulhanek</v>
      </c>
      <c r="C2302" s="7">
        <v>21.64</v>
      </c>
      <c r="D2302" s="7" t="str">
        <f>_xlfn.XLOOKUP(A2302,'Medical Examinations'!J2302:J4636,'Medical Examinations'!M2302:M4636)</f>
        <v>No</v>
      </c>
      <c r="E2302" s="7" t="str">
        <f>_xlfn.XLOOKUP(A2302,'Medical Examinations'!J2302:J4636,'Medical Examinations'!N2302:N4636)</f>
        <v>yes</v>
      </c>
      <c r="F2302" s="7" t="str">
        <f>_xlfn.XLOOKUP(A2302,'Medical Examinations'!J2302:J4636,'Medical Examinations'!O2302:O4636)</f>
        <v>No</v>
      </c>
      <c r="G2302" s="7">
        <v>1</v>
      </c>
      <c r="H2302" s="7" t="str">
        <f>_xlfn.XLOOKUP(A2302,'Medical Examinations'!J2302:J4636,'Medical Examinations'!Q2302:Q4636)</f>
        <v>No</v>
      </c>
      <c r="I2302" s="7" t="str">
        <f>_xlfn.XLOOKUP(A2302,'Medical Examinations'!J2302:J4636,'Medical Examinations'!S2302:S4636)</f>
        <v>Normal Weight</v>
      </c>
      <c r="J2302" s="7" t="str">
        <f>_xlfn.XLOOKUP(A2302,'Hospitalisation Details'!$K$2:$K$2344,'Hospitalisation Details'!$V$2:$V$2344,0)</f>
        <v>24-Aug-2004</v>
      </c>
      <c r="K2302" s="24">
        <f>_xlfn.XLOOKUP(A2302,'Hospitalisation Details'!$K$2:$K$2344,'Hospitalisation Details'!$P$2:$P$2344,0)</f>
        <v>1070</v>
      </c>
      <c r="L2302" s="24" t="str">
        <f>_xlfn.XLOOKUP(A2302,'Hospitalisation Details'!$K$2:$K$2344,'Hospitalisation Details'!$Q$2:$Q$2344,0)</f>
        <v>tier - 3</v>
      </c>
      <c r="M2302" s="5" t="str">
        <f>_xlfn.XLOOKUP(A2302,'Hospitalisation Details'!$K$2:$K$2344,'Hospitalisation Details'!$R$2:$R$2344,0)</f>
        <v>tier - 3</v>
      </c>
      <c r="N2302" s="5" t="str">
        <f>_xlfn.XLOOKUP(A2302,'Hospitalisation Details'!$K$2:$K$2344,'Hospitalisation Details'!$S$2:$S$2344,0)</f>
        <v>R1013</v>
      </c>
    </row>
    <row r="2303" spans="1:14" ht="15.6" x14ac:dyDescent="0.3">
      <c r="A2303" s="8" t="s">
        <v>56</v>
      </c>
      <c r="B2303" s="7" t="str">
        <f>_xlfn.XLOOKUP(A2303,'Customer Names'!E2303:E4637,'Customer Names'!H2303:H4637)</f>
        <v>Ozahowski</v>
      </c>
      <c r="C2303" s="7">
        <v>16.399999999999999</v>
      </c>
      <c r="D2303" s="7" t="str">
        <f>_xlfn.XLOOKUP(A2303,'Medical Examinations'!J2303:J4637,'Medical Examinations'!M2303:M4637)</f>
        <v>No</v>
      </c>
      <c r="E2303" s="7" t="str">
        <f>_xlfn.XLOOKUP(A2303,'Medical Examinations'!J2303:J4637,'Medical Examinations'!N2303:N4637)</f>
        <v>No</v>
      </c>
      <c r="F2303" s="7" t="str">
        <f>_xlfn.XLOOKUP(A2303,'Medical Examinations'!J2303:J4637,'Medical Examinations'!O2303:O4637)</f>
        <v>Yes</v>
      </c>
      <c r="G2303" s="7">
        <v>1</v>
      </c>
      <c r="H2303" s="7" t="str">
        <f>_xlfn.XLOOKUP(A2303,'Medical Examinations'!J2303:J4637,'Medical Examinations'!Q2303:Q4637)</f>
        <v>No</v>
      </c>
      <c r="I2303" s="7" t="str">
        <f>_xlfn.XLOOKUP(A2303,'Medical Examinations'!J2303:J4637,'Medical Examinations'!S2303:S4637)</f>
        <v>Under Weight</v>
      </c>
      <c r="J2303" s="7" t="str">
        <f>_xlfn.XLOOKUP(A2303,'Hospitalisation Details'!$K$2:$K$2344,'Hospitalisation Details'!$V$2:$V$2344,0)</f>
        <v>28-Sep-1993</v>
      </c>
      <c r="K2303" s="24">
        <f>_xlfn.XLOOKUP(A2303,'Hospitalisation Details'!$K$2:$K$2344,'Hospitalisation Details'!$P$2:$P$2344,0)</f>
        <v>1068</v>
      </c>
      <c r="L2303" s="24" t="str">
        <f>_xlfn.XLOOKUP(A2303,'Hospitalisation Details'!$K$2:$K$2344,'Hospitalisation Details'!$Q$2:$Q$2344,0)</f>
        <v>tier - 3</v>
      </c>
      <c r="M2303" s="5" t="str">
        <f>_xlfn.XLOOKUP(A2303,'Hospitalisation Details'!$K$2:$K$2344,'Hospitalisation Details'!$R$2:$R$2344,0)</f>
        <v>tier - 1</v>
      </c>
      <c r="N2303" s="5" t="str">
        <f>_xlfn.XLOOKUP(A2303,'Hospitalisation Details'!$K$2:$K$2344,'Hospitalisation Details'!$S$2:$S$2344,0)</f>
        <v>R1013</v>
      </c>
    </row>
    <row r="2304" spans="1:14" ht="15.6" x14ac:dyDescent="0.3">
      <c r="A2304" s="8" t="s">
        <v>55</v>
      </c>
      <c r="B2304" s="7" t="str">
        <f>_xlfn.XLOOKUP(A2304,'Customer Names'!E2304:E4638,'Customer Names'!H2304:H4638)</f>
        <v>Caron</v>
      </c>
      <c r="C2304" s="7">
        <v>15.77</v>
      </c>
      <c r="D2304" s="7" t="str">
        <f>_xlfn.XLOOKUP(A2304,'Medical Examinations'!J2304:J4638,'Medical Examinations'!M2304:M4638)</f>
        <v>Yes</v>
      </c>
      <c r="E2304" s="7" t="str">
        <f>_xlfn.XLOOKUP(A2304,'Medical Examinations'!J2304:J4638,'Medical Examinations'!N2304:N4638)</f>
        <v>No</v>
      </c>
      <c r="F2304" s="7" t="str">
        <f>_xlfn.XLOOKUP(A2304,'Medical Examinations'!J2304:J4638,'Medical Examinations'!O2304:O4638)</f>
        <v>No</v>
      </c>
      <c r="G2304" s="7">
        <v>1</v>
      </c>
      <c r="H2304" s="7" t="str">
        <f>_xlfn.XLOOKUP(A2304,'Medical Examinations'!J2304:J4638,'Medical Examinations'!Q2304:Q4638)</f>
        <v>No</v>
      </c>
      <c r="I2304" s="7" t="str">
        <f>_xlfn.XLOOKUP(A2304,'Medical Examinations'!J2304:J4638,'Medical Examinations'!S2304:S4638)</f>
        <v>Under Weight</v>
      </c>
      <c r="J2304" s="7" t="str">
        <f>_xlfn.XLOOKUP(A2304,'Hospitalisation Details'!$K$2:$K$2344,'Hospitalisation Details'!$V$2:$V$2344,0)</f>
        <v>1-Jun-1995</v>
      </c>
      <c r="K2304" s="24">
        <f>_xlfn.XLOOKUP(A2304,'Hospitalisation Details'!$K$2:$K$2344,'Hospitalisation Details'!$P$2:$P$2344,0)</f>
        <v>1056</v>
      </c>
      <c r="L2304" s="24" t="str">
        <f>_xlfn.XLOOKUP(A2304,'Hospitalisation Details'!$K$2:$K$2344,'Hospitalisation Details'!$Q$2:$Q$2344,0)</f>
        <v>tier - 3</v>
      </c>
      <c r="M2304" s="5" t="str">
        <f>_xlfn.XLOOKUP(A2304,'Hospitalisation Details'!$K$2:$K$2344,'Hospitalisation Details'!$R$2:$R$2344,0)</f>
        <v>tier - 2</v>
      </c>
      <c r="N2304" s="5" t="str">
        <f>_xlfn.XLOOKUP(A2304,'Hospitalisation Details'!$K$2:$K$2344,'Hospitalisation Details'!$S$2:$S$2344,0)</f>
        <v>R1013</v>
      </c>
    </row>
    <row r="2305" spans="1:14" ht="15.6" x14ac:dyDescent="0.3">
      <c r="A2305" s="8" t="s">
        <v>54</v>
      </c>
      <c r="B2305" s="7" t="str">
        <f>_xlfn.XLOOKUP(A2305,'Customer Names'!E2305:E4639,'Customer Names'!H2305:H4639)</f>
        <v>Fullarton</v>
      </c>
      <c r="C2305" s="7">
        <v>18.27</v>
      </c>
      <c r="D2305" s="7" t="str">
        <f>_xlfn.XLOOKUP(A2305,'Medical Examinations'!J2305:J4639,'Medical Examinations'!M2305:M4639)</f>
        <v>No</v>
      </c>
      <c r="E2305" s="7" t="str">
        <f>_xlfn.XLOOKUP(A2305,'Medical Examinations'!J2305:J4639,'Medical Examinations'!N2305:N4639)</f>
        <v>No</v>
      </c>
      <c r="F2305" s="7" t="str">
        <f>_xlfn.XLOOKUP(A2305,'Medical Examinations'!J2305:J4639,'Medical Examinations'!O2305:O4639)</f>
        <v>No</v>
      </c>
      <c r="G2305" s="7">
        <v>0</v>
      </c>
      <c r="H2305" s="7" t="str">
        <f>_xlfn.XLOOKUP(A2305,'Medical Examinations'!J2305:J4639,'Medical Examinations'!Q2305:Q4639)</f>
        <v>No</v>
      </c>
      <c r="I2305" s="7" t="str">
        <f>_xlfn.XLOOKUP(A2305,'Medical Examinations'!J2305:J4639,'Medical Examinations'!S2305:S4639)</f>
        <v>Under Weight</v>
      </c>
      <c r="J2305" s="7" t="str">
        <f>_xlfn.XLOOKUP(A2305,'Hospitalisation Details'!$K$2:$K$2344,'Hospitalisation Details'!$V$2:$V$2344,0)</f>
        <v>1-Jul-2002</v>
      </c>
      <c r="K2305" s="24">
        <f>_xlfn.XLOOKUP(A2305,'Hospitalisation Details'!$K$2:$K$2344,'Hospitalisation Details'!$P$2:$P$2344,0)</f>
        <v>1049</v>
      </c>
      <c r="L2305" s="24" t="str">
        <f>_xlfn.XLOOKUP(A2305,'Hospitalisation Details'!$K$2:$K$2344,'Hospitalisation Details'!$Q$2:$Q$2344,0)</f>
        <v>tier - 3</v>
      </c>
      <c r="M2305" s="5" t="str">
        <f>_xlfn.XLOOKUP(A2305,'Hospitalisation Details'!$K$2:$K$2344,'Hospitalisation Details'!$R$2:$R$2344,0)</f>
        <v>tier - 2</v>
      </c>
      <c r="N2305" s="5" t="str">
        <f>_xlfn.XLOOKUP(A2305,'Hospitalisation Details'!$K$2:$K$2344,'Hospitalisation Details'!$S$2:$S$2344,0)</f>
        <v>R1012</v>
      </c>
    </row>
    <row r="2306" spans="1:14" ht="15.6" x14ac:dyDescent="0.3">
      <c r="A2306" s="8" t="s">
        <v>53</v>
      </c>
      <c r="B2306" s="7" t="str">
        <f>_xlfn.XLOOKUP(A2306,'Customer Names'!E2306:E4640,'Customer Names'!H2306:H4640)</f>
        <v>Lindgren</v>
      </c>
      <c r="C2306" s="7">
        <v>16.489999999999998</v>
      </c>
      <c r="D2306" s="7" t="str">
        <f>_xlfn.XLOOKUP(A2306,'Medical Examinations'!J2306:J4640,'Medical Examinations'!M2306:M4640)</f>
        <v>No</v>
      </c>
      <c r="E2306" s="7" t="str">
        <f>_xlfn.XLOOKUP(A2306,'Medical Examinations'!J2306:J4640,'Medical Examinations'!N2306:N4640)</f>
        <v>No</v>
      </c>
      <c r="F2306" s="7" t="str">
        <f>_xlfn.XLOOKUP(A2306,'Medical Examinations'!J2306:J4640,'Medical Examinations'!O2306:O4640)</f>
        <v>No</v>
      </c>
      <c r="G2306" s="7">
        <v>0</v>
      </c>
      <c r="H2306" s="7" t="str">
        <f>_xlfn.XLOOKUP(A2306,'Medical Examinations'!J2306:J4640,'Medical Examinations'!Q2306:Q4640)</f>
        <v>No</v>
      </c>
      <c r="I2306" s="7" t="str">
        <f>_xlfn.XLOOKUP(A2306,'Medical Examinations'!J2306:J4640,'Medical Examinations'!S2306:S4640)</f>
        <v>Under Weight</v>
      </c>
      <c r="J2306" s="7" t="str">
        <f>_xlfn.XLOOKUP(A2306,'Hospitalisation Details'!$K$2:$K$2344,'Hospitalisation Details'!$V$2:$V$2344,0)</f>
        <v>20-Jul-2002</v>
      </c>
      <c r="K2306" s="24">
        <f>_xlfn.XLOOKUP(A2306,'Hospitalisation Details'!$K$2:$K$2344,'Hospitalisation Details'!$P$2:$P$2344,0)</f>
        <v>1047</v>
      </c>
      <c r="L2306" s="24" t="str">
        <f>_xlfn.XLOOKUP(A2306,'Hospitalisation Details'!$K$2:$K$2344,'Hospitalisation Details'!$Q$2:$Q$2344,0)</f>
        <v>tier - 3</v>
      </c>
      <c r="M2306" s="5" t="str">
        <f>_xlfn.XLOOKUP(A2306,'Hospitalisation Details'!$K$2:$K$2344,'Hospitalisation Details'!$R$2:$R$2344,0)</f>
        <v>tier - 1</v>
      </c>
      <c r="N2306" s="5" t="str">
        <f>_xlfn.XLOOKUP(A2306,'Hospitalisation Details'!$K$2:$K$2344,'Hospitalisation Details'!$S$2:$S$2344,0)</f>
        <v>R1013</v>
      </c>
    </row>
    <row r="2307" spans="1:14" ht="15.6" x14ac:dyDescent="0.3">
      <c r="A2307" s="8" t="s">
        <v>52</v>
      </c>
      <c r="B2307" s="7" t="str">
        <f>_xlfn.XLOOKUP(A2307,'Customer Names'!E2307:E4641,'Customer Names'!H2307:H4641)</f>
        <v>Akiha</v>
      </c>
      <c r="C2307" s="7">
        <v>16.14</v>
      </c>
      <c r="D2307" s="7" t="str">
        <f>_xlfn.XLOOKUP(A2307,'Medical Examinations'!J2307:J4641,'Medical Examinations'!M2307:M4641)</f>
        <v>No</v>
      </c>
      <c r="E2307" s="7" t="str">
        <f>_xlfn.XLOOKUP(A2307,'Medical Examinations'!J2307:J4641,'Medical Examinations'!N2307:N4641)</f>
        <v>No</v>
      </c>
      <c r="F2307" s="7" t="str">
        <f>_xlfn.XLOOKUP(A2307,'Medical Examinations'!J2307:J4641,'Medical Examinations'!O2307:O4641)</f>
        <v>No</v>
      </c>
      <c r="G2307" s="7">
        <v>0</v>
      </c>
      <c r="H2307" s="7" t="str">
        <f>_xlfn.XLOOKUP(A2307,'Medical Examinations'!J2307:J4641,'Medical Examinations'!Q2307:Q4641)</f>
        <v>No</v>
      </c>
      <c r="I2307" s="7" t="str">
        <f>_xlfn.XLOOKUP(A2307,'Medical Examinations'!J2307:J4641,'Medical Examinations'!S2307:S4641)</f>
        <v>Under Weight</v>
      </c>
      <c r="J2307" s="7" t="str">
        <f>_xlfn.XLOOKUP(A2307,'Hospitalisation Details'!$K$2:$K$2344,'Hospitalisation Details'!$V$2:$V$2344,0)</f>
        <v>17-Nov-1994</v>
      </c>
      <c r="K2307" s="24">
        <f>_xlfn.XLOOKUP(A2307,'Hospitalisation Details'!$K$2:$K$2344,'Hospitalisation Details'!$P$2:$P$2344,0)</f>
        <v>1044</v>
      </c>
      <c r="L2307" s="24" t="str">
        <f>_xlfn.XLOOKUP(A2307,'Hospitalisation Details'!$K$2:$K$2344,'Hospitalisation Details'!$Q$2:$Q$2344,0)</f>
        <v>tier - 3</v>
      </c>
      <c r="M2307" s="5" t="str">
        <f>_xlfn.XLOOKUP(A2307,'Hospitalisation Details'!$K$2:$K$2344,'Hospitalisation Details'!$R$2:$R$2344,0)</f>
        <v>tier - 2</v>
      </c>
      <c r="N2307" s="5" t="str">
        <f>_xlfn.XLOOKUP(A2307,'Hospitalisation Details'!$K$2:$K$2344,'Hospitalisation Details'!$S$2:$S$2344,0)</f>
        <v>R1013</v>
      </c>
    </row>
    <row r="2308" spans="1:14" ht="15.6" x14ac:dyDescent="0.3">
      <c r="A2308" s="8" t="s">
        <v>51</v>
      </c>
      <c r="B2308" s="7" t="str">
        <f>_xlfn.XLOOKUP(A2308,'Customer Names'!E2308:E4642,'Customer Names'!H2308:H4642)</f>
        <v>Sweny</v>
      </c>
      <c r="C2308" s="7">
        <v>20.85</v>
      </c>
      <c r="D2308" s="7" t="str">
        <f>_xlfn.XLOOKUP(A2308,'Medical Examinations'!J2308:J4642,'Medical Examinations'!M2308:M4642)</f>
        <v>Yes</v>
      </c>
      <c r="E2308" s="7" t="str">
        <f>_xlfn.XLOOKUP(A2308,'Medical Examinations'!J2308:J4642,'Medical Examinations'!N2308:N4642)</f>
        <v>No</v>
      </c>
      <c r="F2308" s="7" t="str">
        <f>_xlfn.XLOOKUP(A2308,'Medical Examinations'!J2308:J4642,'Medical Examinations'!O2308:O4642)</f>
        <v>No</v>
      </c>
      <c r="G2308" s="7">
        <v>1</v>
      </c>
      <c r="H2308" s="7" t="str">
        <f>_xlfn.XLOOKUP(A2308,'Medical Examinations'!J2308:J4642,'Medical Examinations'!Q2308:Q4642)</f>
        <v>No</v>
      </c>
      <c r="I2308" s="7" t="str">
        <f>_xlfn.XLOOKUP(A2308,'Medical Examinations'!J2308:J4642,'Medical Examinations'!S2308:S4642)</f>
        <v>Normal Weight</v>
      </c>
      <c r="J2308" s="7" t="str">
        <f>_xlfn.XLOOKUP(A2308,'Hospitalisation Details'!$K$2:$K$2344,'Hospitalisation Details'!$V$2:$V$2344,0)</f>
        <v>5-Oct-1995</v>
      </c>
      <c r="K2308" s="24">
        <f>_xlfn.XLOOKUP(A2308,'Hospitalisation Details'!$K$2:$K$2344,'Hospitalisation Details'!$P$2:$P$2344,0)</f>
        <v>1033.74</v>
      </c>
      <c r="L2308" s="24" t="str">
        <f>_xlfn.XLOOKUP(A2308,'Hospitalisation Details'!$K$2:$K$2344,'Hospitalisation Details'!$Q$2:$Q$2344,0)</f>
        <v>tier - 3</v>
      </c>
      <c r="M2308" s="5" t="str">
        <f>_xlfn.XLOOKUP(A2308,'Hospitalisation Details'!$K$2:$K$2344,'Hospitalisation Details'!$R$2:$R$2344,0)</f>
        <v>tier - 1</v>
      </c>
      <c r="N2308" s="5" t="str">
        <f>_xlfn.XLOOKUP(A2308,'Hospitalisation Details'!$K$2:$K$2344,'Hospitalisation Details'!$S$2:$S$2344,0)</f>
        <v>R1013</v>
      </c>
    </row>
    <row r="2309" spans="1:14" ht="15.6" x14ac:dyDescent="0.3">
      <c r="A2309" s="8" t="s">
        <v>50</v>
      </c>
      <c r="B2309" s="7" t="str">
        <f>_xlfn.XLOOKUP(A2309,'Customer Names'!E2309:E4643,'Customer Names'!H2309:H4643)</f>
        <v>Tobin</v>
      </c>
      <c r="C2309" s="7">
        <v>15.88</v>
      </c>
      <c r="D2309" s="7" t="str">
        <f>_xlfn.XLOOKUP(A2309,'Medical Examinations'!J2309:J4643,'Medical Examinations'!M2309:M4643)</f>
        <v>No</v>
      </c>
      <c r="E2309" s="7" t="str">
        <f>_xlfn.XLOOKUP(A2309,'Medical Examinations'!J2309:J4643,'Medical Examinations'!N2309:N4643)</f>
        <v>No</v>
      </c>
      <c r="F2309" s="7" t="str">
        <f>_xlfn.XLOOKUP(A2309,'Medical Examinations'!J2309:J4643,'Medical Examinations'!O2309:O4643)</f>
        <v>No</v>
      </c>
      <c r="G2309" s="7">
        <v>0</v>
      </c>
      <c r="H2309" s="7" t="str">
        <f>_xlfn.XLOOKUP(A2309,'Medical Examinations'!J2309:J4643,'Medical Examinations'!Q2309:Q4643)</f>
        <v>No</v>
      </c>
      <c r="I2309" s="7" t="str">
        <f>_xlfn.XLOOKUP(A2309,'Medical Examinations'!J2309:J4643,'Medical Examinations'!S2309:S4643)</f>
        <v>Under Weight</v>
      </c>
      <c r="J2309" s="7" t="str">
        <f>_xlfn.XLOOKUP(A2309,'Hospitalisation Details'!$K$2:$K$2344,'Hospitalisation Details'!$V$2:$V$2344,0)</f>
        <v>5-Aug-1999</v>
      </c>
      <c r="K2309" s="24">
        <f>_xlfn.XLOOKUP(A2309,'Hospitalisation Details'!$K$2:$K$2344,'Hospitalisation Details'!$P$2:$P$2344,0)</f>
        <v>1019</v>
      </c>
      <c r="L2309" s="24" t="str">
        <f>_xlfn.XLOOKUP(A2309,'Hospitalisation Details'!$K$2:$K$2344,'Hospitalisation Details'!$Q$2:$Q$2344,0)</f>
        <v>tier - 3</v>
      </c>
      <c r="M2309" s="5" t="str">
        <f>_xlfn.XLOOKUP(A2309,'Hospitalisation Details'!$K$2:$K$2344,'Hospitalisation Details'!$R$2:$R$2344,0)</f>
        <v>tier - 2</v>
      </c>
      <c r="N2309" s="5" t="str">
        <f>_xlfn.XLOOKUP(A2309,'Hospitalisation Details'!$K$2:$K$2344,'Hospitalisation Details'!$S$2:$S$2344,0)</f>
        <v>R1013</v>
      </c>
    </row>
    <row r="2310" spans="1:14" ht="15.6" x14ac:dyDescent="0.3">
      <c r="A2310" s="8" t="s">
        <v>49</v>
      </c>
      <c r="B2310" s="7" t="str">
        <f>_xlfn.XLOOKUP(A2310,'Customer Names'!E2310:E4644,'Customer Names'!H2310:H4644)</f>
        <v>Pedersen</v>
      </c>
      <c r="C2310" s="7">
        <v>20.66</v>
      </c>
      <c r="D2310" s="7" t="str">
        <f>_xlfn.XLOOKUP(A2310,'Medical Examinations'!J2310:J4644,'Medical Examinations'!M2310:M4644)</f>
        <v>No</v>
      </c>
      <c r="E2310" s="7" t="str">
        <f>_xlfn.XLOOKUP(A2310,'Medical Examinations'!J2310:J4644,'Medical Examinations'!N2310:N4644)</f>
        <v>yes</v>
      </c>
      <c r="F2310" s="7" t="str">
        <f>_xlfn.XLOOKUP(A2310,'Medical Examinations'!J2310:J4644,'Medical Examinations'!O2310:O4644)</f>
        <v>No</v>
      </c>
      <c r="G2310" s="7">
        <v>1</v>
      </c>
      <c r="H2310" s="7" t="str">
        <f>_xlfn.XLOOKUP(A2310,'Medical Examinations'!J2310:J4644,'Medical Examinations'!Q2310:Q4644)</f>
        <v>No</v>
      </c>
      <c r="I2310" s="7" t="str">
        <f>_xlfn.XLOOKUP(A2310,'Medical Examinations'!J2310:J4644,'Medical Examinations'!S2310:S4644)</f>
        <v>Normal Weight</v>
      </c>
      <c r="J2310" s="7" t="str">
        <f>_xlfn.XLOOKUP(A2310,'Hospitalisation Details'!$K$2:$K$2344,'Hospitalisation Details'!$V$2:$V$2344,0)</f>
        <v>9-Oct-2000</v>
      </c>
      <c r="K2310" s="24">
        <f>_xlfn.XLOOKUP(A2310,'Hospitalisation Details'!$K$2:$K$2344,'Hospitalisation Details'!$P$2:$P$2344,0)</f>
        <v>1012</v>
      </c>
      <c r="L2310" s="24" t="str">
        <f>_xlfn.XLOOKUP(A2310,'Hospitalisation Details'!$K$2:$K$2344,'Hospitalisation Details'!$Q$2:$Q$2344,0)</f>
        <v>tier - 3</v>
      </c>
      <c r="M2310" s="5" t="str">
        <f>_xlfn.XLOOKUP(A2310,'Hospitalisation Details'!$K$2:$K$2344,'Hospitalisation Details'!$R$2:$R$2344,0)</f>
        <v>tier - 2</v>
      </c>
      <c r="N2310" s="5" t="str">
        <f>_xlfn.XLOOKUP(A2310,'Hospitalisation Details'!$K$2:$K$2344,'Hospitalisation Details'!$S$2:$S$2344,0)</f>
        <v>R1013</v>
      </c>
    </row>
    <row r="2311" spans="1:14" ht="15.6" x14ac:dyDescent="0.3">
      <c r="A2311" s="8" t="s">
        <v>48</v>
      </c>
      <c r="B2311" s="7" t="str">
        <f>_xlfn.XLOOKUP(A2311,'Customer Names'!E2311:E4645,'Customer Names'!H2311:H4645)</f>
        <v>Lynch</v>
      </c>
      <c r="C2311" s="7">
        <v>20.399999999999999</v>
      </c>
      <c r="D2311" s="7" t="str">
        <f>_xlfn.XLOOKUP(A2311,'Medical Examinations'!J2311:J4645,'Medical Examinations'!M2311:M4645)</f>
        <v>No</v>
      </c>
      <c r="E2311" s="7" t="str">
        <f>_xlfn.XLOOKUP(A2311,'Medical Examinations'!J2311:J4645,'Medical Examinations'!N2311:N4645)</f>
        <v>No</v>
      </c>
      <c r="F2311" s="7" t="str">
        <f>_xlfn.XLOOKUP(A2311,'Medical Examinations'!J2311:J4645,'Medical Examinations'!O2311:O4645)</f>
        <v>No</v>
      </c>
      <c r="G2311" s="7">
        <v>0</v>
      </c>
      <c r="H2311" s="7" t="str">
        <f>_xlfn.XLOOKUP(A2311,'Medical Examinations'!J2311:J4645,'Medical Examinations'!Q2311:Q4645)</f>
        <v>No</v>
      </c>
      <c r="I2311" s="7" t="str">
        <f>_xlfn.XLOOKUP(A2311,'Medical Examinations'!J2311:J4645,'Medical Examinations'!S2311:S4645)</f>
        <v>Normal Weight</v>
      </c>
      <c r="J2311" s="7" t="str">
        <f>_xlfn.XLOOKUP(A2311,'Hospitalisation Details'!$K$2:$K$2344,'Hospitalisation Details'!$V$2:$V$2344,0)</f>
        <v>22-Nov-1994</v>
      </c>
      <c r="K2311" s="24">
        <f>_xlfn.XLOOKUP(A2311,'Hospitalisation Details'!$K$2:$K$2344,'Hospitalisation Details'!$P$2:$P$2344,0)</f>
        <v>1006.65</v>
      </c>
      <c r="L2311" s="24" t="str">
        <f>_xlfn.XLOOKUP(A2311,'Hospitalisation Details'!$K$2:$K$2344,'Hospitalisation Details'!$Q$2:$Q$2344,0)</f>
        <v>tier - 3</v>
      </c>
      <c r="M2311" s="5" t="str">
        <f>_xlfn.XLOOKUP(A2311,'Hospitalisation Details'!$K$2:$K$2344,'Hospitalisation Details'!$R$2:$R$2344,0)</f>
        <v>tier - 2</v>
      </c>
      <c r="N2311" s="5" t="str">
        <f>_xlfn.XLOOKUP(A2311,'Hospitalisation Details'!$K$2:$K$2344,'Hospitalisation Details'!$S$2:$S$2344,0)</f>
        <v>R1013</v>
      </c>
    </row>
    <row r="2312" spans="1:14" ht="15.6" x14ac:dyDescent="0.3">
      <c r="A2312" s="8" t="s">
        <v>47</v>
      </c>
      <c r="B2312" s="7" t="str">
        <f>_xlfn.XLOOKUP(A2312,'Customer Names'!E2312:E4646,'Customer Names'!H2312:H4646)</f>
        <v>Keys</v>
      </c>
      <c r="C2312" s="7">
        <v>25.19</v>
      </c>
      <c r="D2312" s="7" t="str">
        <f>_xlfn.XLOOKUP(A2312,'Medical Examinations'!J2312:J4646,'Medical Examinations'!M2312:M4646)</f>
        <v>Yes</v>
      </c>
      <c r="E2312" s="7" t="str">
        <f>_xlfn.XLOOKUP(A2312,'Medical Examinations'!J2312:J4646,'Medical Examinations'!N2312:N4646)</f>
        <v>No</v>
      </c>
      <c r="F2312" s="7" t="str">
        <f>_xlfn.XLOOKUP(A2312,'Medical Examinations'!J2312:J4646,'Medical Examinations'!O2312:O4646)</f>
        <v>No</v>
      </c>
      <c r="G2312" s="7">
        <v>0</v>
      </c>
      <c r="H2312" s="7" t="str">
        <f>_xlfn.XLOOKUP(A2312,'Medical Examinations'!J2312:J4646,'Medical Examinations'!Q2312:Q4646)</f>
        <v>No</v>
      </c>
      <c r="I2312" s="7" t="str">
        <f>_xlfn.XLOOKUP(A2312,'Medical Examinations'!J2312:J4646,'Medical Examinations'!S2312:S4646)</f>
        <v>Over Weight</v>
      </c>
      <c r="J2312" s="7" t="str">
        <f>_xlfn.XLOOKUP(A2312,'Hospitalisation Details'!$K$2:$K$2344,'Hospitalisation Details'!$V$2:$V$2344,0)</f>
        <v>19-Aug-2001</v>
      </c>
      <c r="K2312" s="24">
        <f>_xlfn.XLOOKUP(A2312,'Hospitalisation Details'!$K$2:$K$2344,'Hospitalisation Details'!$P$2:$P$2344,0)</f>
        <v>964.71</v>
      </c>
      <c r="L2312" s="24" t="str">
        <f>_xlfn.XLOOKUP(A2312,'Hospitalisation Details'!$K$2:$K$2344,'Hospitalisation Details'!$Q$2:$Q$2344,0)</f>
        <v>tier - 3</v>
      </c>
      <c r="M2312" s="5" t="str">
        <f>_xlfn.XLOOKUP(A2312,'Hospitalisation Details'!$K$2:$K$2344,'Hospitalisation Details'!$R$2:$R$2344,0)</f>
        <v>tier - 2</v>
      </c>
      <c r="N2312" s="5" t="str">
        <f>_xlfn.XLOOKUP(A2312,'Hospitalisation Details'!$K$2:$K$2344,'Hospitalisation Details'!$S$2:$S$2344,0)</f>
        <v>R1013</v>
      </c>
    </row>
    <row r="2313" spans="1:14" ht="15.6" x14ac:dyDescent="0.3">
      <c r="A2313" s="8" t="s">
        <v>46</v>
      </c>
      <c r="B2313" s="7" t="str">
        <f>_xlfn.XLOOKUP(A2313,'Customer Names'!E2313:E4647,'Customer Names'!H2313:H4647)</f>
        <v>Wilbur</v>
      </c>
      <c r="C2313" s="7">
        <v>20.54</v>
      </c>
      <c r="D2313" s="7" t="str">
        <f>_xlfn.XLOOKUP(A2313,'Medical Examinations'!J2313:J4647,'Medical Examinations'!M2313:M4647)</f>
        <v>Yes</v>
      </c>
      <c r="E2313" s="7" t="str">
        <f>_xlfn.XLOOKUP(A2313,'Medical Examinations'!J2313:J4647,'Medical Examinations'!N2313:N4647)</f>
        <v>No</v>
      </c>
      <c r="F2313" s="7" t="str">
        <f>_xlfn.XLOOKUP(A2313,'Medical Examinations'!J2313:J4647,'Medical Examinations'!O2313:O4647)</f>
        <v>No</v>
      </c>
      <c r="G2313" s="7">
        <v>1</v>
      </c>
      <c r="H2313" s="7" t="str">
        <f>_xlfn.XLOOKUP(A2313,'Medical Examinations'!J2313:J4647,'Medical Examinations'!Q2313:Q4647)</f>
        <v>No</v>
      </c>
      <c r="I2313" s="7" t="str">
        <f>_xlfn.XLOOKUP(A2313,'Medical Examinations'!J2313:J4647,'Medical Examinations'!S2313:S4647)</f>
        <v>Normal Weight</v>
      </c>
      <c r="J2313" s="7" t="str">
        <f>_xlfn.XLOOKUP(A2313,'Hospitalisation Details'!$K$2:$K$2344,'Hospitalisation Details'!$V$2:$V$2344,0)</f>
        <v>28-Oct-1995</v>
      </c>
      <c r="K2313" s="24">
        <f>_xlfn.XLOOKUP(A2313,'Hospitalisation Details'!$K$2:$K$2344,'Hospitalisation Details'!$P$2:$P$2344,0)</f>
        <v>928.59</v>
      </c>
      <c r="L2313" s="24" t="str">
        <f>_xlfn.XLOOKUP(A2313,'Hospitalisation Details'!$K$2:$K$2344,'Hospitalisation Details'!$Q$2:$Q$2344,0)</f>
        <v>tier - 3</v>
      </c>
      <c r="M2313" s="5" t="str">
        <f>_xlfn.XLOOKUP(A2313,'Hospitalisation Details'!$K$2:$K$2344,'Hospitalisation Details'!$R$2:$R$2344,0)</f>
        <v>tier - 1</v>
      </c>
      <c r="N2313" s="5" t="str">
        <f>_xlfn.XLOOKUP(A2313,'Hospitalisation Details'!$K$2:$K$2344,'Hospitalisation Details'!$S$2:$S$2344,0)</f>
        <v>R1013</v>
      </c>
    </row>
    <row r="2314" spans="1:14" ht="15.6" x14ac:dyDescent="0.3">
      <c r="A2314" s="8" t="s">
        <v>45</v>
      </c>
      <c r="B2314" s="7" t="str">
        <f>_xlfn.XLOOKUP(A2314,'Customer Names'!E2314:E4648,'Customer Names'!H2314:H4648)</f>
        <v>Ditota</v>
      </c>
      <c r="C2314" s="7">
        <v>20.13</v>
      </c>
      <c r="D2314" s="7" t="str">
        <f>_xlfn.XLOOKUP(A2314,'Medical Examinations'!J2314:J4648,'Medical Examinations'!M2314:M4648)</f>
        <v>No</v>
      </c>
      <c r="E2314" s="7" t="str">
        <f>_xlfn.XLOOKUP(A2314,'Medical Examinations'!J2314:J4648,'Medical Examinations'!N2314:N4648)</f>
        <v>No</v>
      </c>
      <c r="F2314" s="7" t="str">
        <f>_xlfn.XLOOKUP(A2314,'Medical Examinations'!J2314:J4648,'Medical Examinations'!O2314:O4648)</f>
        <v>No</v>
      </c>
      <c r="G2314" s="7">
        <v>0</v>
      </c>
      <c r="H2314" s="7" t="str">
        <f>_xlfn.XLOOKUP(A2314,'Medical Examinations'!J2314:J4648,'Medical Examinations'!Q2314:Q4648)</f>
        <v>No</v>
      </c>
      <c r="I2314" s="7" t="str">
        <f>_xlfn.XLOOKUP(A2314,'Medical Examinations'!J2314:J4648,'Medical Examinations'!S2314:S4648)</f>
        <v>Normal Weight</v>
      </c>
      <c r="J2314" s="7" t="str">
        <f>_xlfn.XLOOKUP(A2314,'Hospitalisation Details'!$K$2:$K$2344,'Hospitalisation Details'!$V$2:$V$2344,0)</f>
        <v>30-Oct-1994</v>
      </c>
      <c r="K2314" s="24">
        <f>_xlfn.XLOOKUP(A2314,'Hospitalisation Details'!$K$2:$K$2344,'Hospitalisation Details'!$P$2:$P$2344,0)</f>
        <v>915.07</v>
      </c>
      <c r="L2314" s="24" t="str">
        <f>_xlfn.XLOOKUP(A2314,'Hospitalisation Details'!$K$2:$K$2344,'Hospitalisation Details'!$Q$2:$Q$2344,0)</f>
        <v>tier - 3</v>
      </c>
      <c r="M2314" s="5" t="str">
        <f>_xlfn.XLOOKUP(A2314,'Hospitalisation Details'!$K$2:$K$2344,'Hospitalisation Details'!$R$2:$R$2344,0)</f>
        <v>tier - 1</v>
      </c>
      <c r="N2314" s="5" t="str">
        <f>_xlfn.XLOOKUP(A2314,'Hospitalisation Details'!$K$2:$K$2344,'Hospitalisation Details'!$S$2:$S$2344,0)</f>
        <v>R1013</v>
      </c>
    </row>
    <row r="2315" spans="1:14" ht="15.6" x14ac:dyDescent="0.3">
      <c r="A2315" s="8" t="s">
        <v>44</v>
      </c>
      <c r="B2315" s="7" t="str">
        <f>_xlfn.XLOOKUP(A2315,'Customer Names'!E2315:E4649,'Customer Names'!H2315:H4649)</f>
        <v>Horbol</v>
      </c>
      <c r="C2315" s="7">
        <v>18.93</v>
      </c>
      <c r="D2315" s="7" t="str">
        <f>_xlfn.XLOOKUP(A2315,'Medical Examinations'!J2315:J4649,'Medical Examinations'!M2315:M4649)</f>
        <v>No</v>
      </c>
      <c r="E2315" s="7" t="str">
        <f>_xlfn.XLOOKUP(A2315,'Medical Examinations'!J2315:J4649,'Medical Examinations'!N2315:N4649)</f>
        <v>No</v>
      </c>
      <c r="F2315" s="7" t="str">
        <f>_xlfn.XLOOKUP(A2315,'Medical Examinations'!J2315:J4649,'Medical Examinations'!O2315:O4649)</f>
        <v>Yes</v>
      </c>
      <c r="G2315" s="7">
        <v>1</v>
      </c>
      <c r="H2315" s="7" t="str">
        <f>_xlfn.XLOOKUP(A2315,'Medical Examinations'!J2315:J4649,'Medical Examinations'!Q2315:Q4649)</f>
        <v>No</v>
      </c>
      <c r="I2315" s="7" t="str">
        <f>_xlfn.XLOOKUP(A2315,'Medical Examinations'!J2315:J4649,'Medical Examinations'!S2315:S4649)</f>
        <v>Normal Weight</v>
      </c>
      <c r="J2315" s="7" t="str">
        <f>_xlfn.XLOOKUP(A2315,'Hospitalisation Details'!$K$2:$K$2344,'Hospitalisation Details'!$V$2:$V$2344,0)</f>
        <v>27-Nov-1993</v>
      </c>
      <c r="K2315" s="24">
        <f>_xlfn.XLOOKUP(A2315,'Hospitalisation Details'!$K$2:$K$2344,'Hospitalisation Details'!$P$2:$P$2344,0)</f>
        <v>896.21</v>
      </c>
      <c r="L2315" s="24" t="str">
        <f>_xlfn.XLOOKUP(A2315,'Hospitalisation Details'!$K$2:$K$2344,'Hospitalisation Details'!$Q$2:$Q$2344,0)</f>
        <v>tier - 3</v>
      </c>
      <c r="M2315" s="5" t="str">
        <f>_xlfn.XLOOKUP(A2315,'Hospitalisation Details'!$K$2:$K$2344,'Hospitalisation Details'!$R$2:$R$2344,0)</f>
        <v>tier - 1</v>
      </c>
      <c r="N2315" s="5" t="str">
        <f>_xlfn.XLOOKUP(A2315,'Hospitalisation Details'!$K$2:$K$2344,'Hospitalisation Details'!$S$2:$S$2344,0)</f>
        <v>R1013</v>
      </c>
    </row>
    <row r="2316" spans="1:14" ht="15.6" x14ac:dyDescent="0.3">
      <c r="A2316" s="8" t="s">
        <v>43</v>
      </c>
      <c r="B2316" s="7" t="str">
        <f>_xlfn.XLOOKUP(A2316,'Customer Names'!E2316:E4650,'Customer Names'!H2316:H4650)</f>
        <v>O'Rourke</v>
      </c>
      <c r="C2316" s="7">
        <v>24.14</v>
      </c>
      <c r="D2316" s="7" t="str">
        <f>_xlfn.XLOOKUP(A2316,'Medical Examinations'!J2316:J4650,'Medical Examinations'!M2316:M4650)</f>
        <v>No</v>
      </c>
      <c r="E2316" s="7" t="str">
        <f>_xlfn.XLOOKUP(A2316,'Medical Examinations'!J2316:J4650,'Medical Examinations'!N2316:N4650)</f>
        <v>yes</v>
      </c>
      <c r="F2316" s="7" t="str">
        <f>_xlfn.XLOOKUP(A2316,'Medical Examinations'!J2316:J4650,'Medical Examinations'!O2316:O4650)</f>
        <v>No</v>
      </c>
      <c r="G2316" s="7">
        <v>1</v>
      </c>
      <c r="H2316" s="7" t="str">
        <f>_xlfn.XLOOKUP(A2316,'Medical Examinations'!J2316:J4650,'Medical Examinations'!Q2316:Q4650)</f>
        <v>No</v>
      </c>
      <c r="I2316" s="7" t="str">
        <f>_xlfn.XLOOKUP(A2316,'Medical Examinations'!J2316:J4650,'Medical Examinations'!S2316:S4650)</f>
        <v>Normal Weight</v>
      </c>
      <c r="J2316" s="7" t="str">
        <f>_xlfn.XLOOKUP(A2316,'Hospitalisation Details'!$K$2:$K$2344,'Hospitalisation Details'!$V$2:$V$2344,0)</f>
        <v>18-Nov-2000</v>
      </c>
      <c r="K2316" s="24">
        <f>_xlfn.XLOOKUP(A2316,'Hospitalisation Details'!$K$2:$K$2344,'Hospitalisation Details'!$P$2:$P$2344,0)</f>
        <v>865.41</v>
      </c>
      <c r="L2316" s="24" t="str">
        <f>_xlfn.XLOOKUP(A2316,'Hospitalisation Details'!$K$2:$K$2344,'Hospitalisation Details'!$Q$2:$Q$2344,0)</f>
        <v>tier - 3</v>
      </c>
      <c r="M2316" s="5" t="str">
        <f>_xlfn.XLOOKUP(A2316,'Hospitalisation Details'!$K$2:$K$2344,'Hospitalisation Details'!$R$2:$R$2344,0)</f>
        <v>tier - 1</v>
      </c>
      <c r="N2316" s="5" t="str">
        <f>_xlfn.XLOOKUP(A2316,'Hospitalisation Details'!$K$2:$K$2344,'Hospitalisation Details'!$S$2:$S$2344,0)</f>
        <v>R1013</v>
      </c>
    </row>
    <row r="2317" spans="1:14" ht="15.6" x14ac:dyDescent="0.3">
      <c r="A2317" s="8" t="s">
        <v>41</v>
      </c>
      <c r="B2317" s="7" t="str">
        <f>_xlfn.XLOOKUP(A2317,'Customer Names'!E2317:E4651,'Customer Names'!H2317:H4651)</f>
        <v>Williams</v>
      </c>
      <c r="C2317" s="7">
        <v>25.03</v>
      </c>
      <c r="D2317" s="7" t="str">
        <f>_xlfn.XLOOKUP(A2317,'Medical Examinations'!J2317:J4651,'Medical Examinations'!M2317:M4651)</f>
        <v>No</v>
      </c>
      <c r="E2317" s="7" t="str">
        <f>_xlfn.XLOOKUP(A2317,'Medical Examinations'!J2317:J4651,'Medical Examinations'!N2317:N4651)</f>
        <v>yes</v>
      </c>
      <c r="F2317" s="7" t="str">
        <f>_xlfn.XLOOKUP(A2317,'Medical Examinations'!J2317:J4651,'Medical Examinations'!O2317:O4651)</f>
        <v>No</v>
      </c>
      <c r="G2317" s="7">
        <v>1</v>
      </c>
      <c r="H2317" s="7" t="str">
        <f>_xlfn.XLOOKUP(A2317,'Medical Examinations'!J2317:J4651,'Medical Examinations'!Q2317:Q4651)</f>
        <v>No</v>
      </c>
      <c r="I2317" s="7" t="str">
        <f>_xlfn.XLOOKUP(A2317,'Medical Examinations'!J2317:J4651,'Medical Examinations'!S2317:S4651)</f>
        <v>Over Weight</v>
      </c>
      <c r="J2317" s="7" t="str">
        <f>_xlfn.XLOOKUP(A2317,'Hospitalisation Details'!$K$2:$K$2344,'Hospitalisation Details'!$V$2:$V$2344,0)</f>
        <v>7-Oct-2004</v>
      </c>
      <c r="K2317" s="24">
        <f>_xlfn.XLOOKUP(A2317,'Hospitalisation Details'!$K$2:$K$2344,'Hospitalisation Details'!$P$2:$P$2344,0)</f>
        <v>830.52</v>
      </c>
      <c r="L2317" s="24" t="str">
        <f>_xlfn.XLOOKUP(A2317,'Hospitalisation Details'!$K$2:$K$2344,'Hospitalisation Details'!$Q$2:$Q$2344,0)</f>
        <v>tier - 3</v>
      </c>
      <c r="M2317" s="5" t="str">
        <f>_xlfn.XLOOKUP(A2317,'Hospitalisation Details'!$K$2:$K$2344,'Hospitalisation Details'!$R$2:$R$2344,0)</f>
        <v>tier - 2</v>
      </c>
      <c r="N2317" s="5" t="str">
        <f>_xlfn.XLOOKUP(A2317,'Hospitalisation Details'!$K$2:$K$2344,'Hospitalisation Details'!$S$2:$S$2344,0)</f>
        <v>R1011</v>
      </c>
    </row>
    <row r="2318" spans="1:14" ht="15.6" x14ac:dyDescent="0.3">
      <c r="A2318" s="8" t="s">
        <v>40</v>
      </c>
      <c r="B2318" s="7" t="str">
        <f>_xlfn.XLOOKUP(A2318,'Customer Names'!E2318:E4652,'Customer Names'!H2318:H4652)</f>
        <v>Murakami</v>
      </c>
      <c r="C2318" s="7">
        <v>20.47</v>
      </c>
      <c r="D2318" s="7" t="str">
        <f>_xlfn.XLOOKUP(A2318,'Medical Examinations'!J2318:J4652,'Medical Examinations'!M2318:M4652)</f>
        <v>Yes</v>
      </c>
      <c r="E2318" s="7" t="str">
        <f>_xlfn.XLOOKUP(A2318,'Medical Examinations'!J2318:J4652,'Medical Examinations'!N2318:N4652)</f>
        <v>No</v>
      </c>
      <c r="F2318" s="7" t="str">
        <f>_xlfn.XLOOKUP(A2318,'Medical Examinations'!J2318:J4652,'Medical Examinations'!O2318:O4652)</f>
        <v>No</v>
      </c>
      <c r="G2318" s="7">
        <v>1</v>
      </c>
      <c r="H2318" s="7" t="str">
        <f>_xlfn.XLOOKUP(A2318,'Medical Examinations'!J2318:J4652,'Medical Examinations'!Q2318:Q4652)</f>
        <v>No</v>
      </c>
      <c r="I2318" s="7" t="str">
        <f>_xlfn.XLOOKUP(A2318,'Medical Examinations'!J2318:J4652,'Medical Examinations'!S2318:S4652)</f>
        <v>Normal Weight</v>
      </c>
      <c r="J2318" s="7" t="str">
        <f>_xlfn.XLOOKUP(A2318,'Hospitalisation Details'!$K$2:$K$2344,'Hospitalisation Details'!$V$2:$V$2344,0)</f>
        <v>7-Dec-1995</v>
      </c>
      <c r="K2318" s="24">
        <f>_xlfn.XLOOKUP(A2318,'Hospitalisation Details'!$K$2:$K$2344,'Hospitalisation Details'!$P$2:$P$2344,0)</f>
        <v>773.54</v>
      </c>
      <c r="L2318" s="24" t="str">
        <f>_xlfn.XLOOKUP(A2318,'Hospitalisation Details'!$K$2:$K$2344,'Hospitalisation Details'!$Q$2:$Q$2344,0)</f>
        <v>tier - 3</v>
      </c>
      <c r="M2318" s="5" t="str">
        <f>_xlfn.XLOOKUP(A2318,'Hospitalisation Details'!$K$2:$K$2344,'Hospitalisation Details'!$R$2:$R$2344,0)</f>
        <v>tier - 2</v>
      </c>
      <c r="N2318" s="5" t="str">
        <f>_xlfn.XLOOKUP(A2318,'Hospitalisation Details'!$K$2:$K$2344,'Hospitalisation Details'!$S$2:$S$2344,0)</f>
        <v>R1013</v>
      </c>
    </row>
    <row r="2319" spans="1:14" ht="15.6" x14ac:dyDescent="0.3">
      <c r="A2319" s="8" t="s">
        <v>39</v>
      </c>
      <c r="B2319" s="7" t="str">
        <f>_xlfn.XLOOKUP(A2319,'Customer Names'!E2319:E4653,'Customer Names'!H2319:H4653)</f>
        <v>Gagnon</v>
      </c>
      <c r="C2319" s="7">
        <v>18.82</v>
      </c>
      <c r="D2319" s="7" t="str">
        <f>_xlfn.XLOOKUP(A2319,'Medical Examinations'!J2319:J4653,'Medical Examinations'!M2319:M4653)</f>
        <v>Yes</v>
      </c>
      <c r="E2319" s="7" t="str">
        <f>_xlfn.XLOOKUP(A2319,'Medical Examinations'!J2319:J4653,'Medical Examinations'!N2319:N4653)</f>
        <v>No</v>
      </c>
      <c r="F2319" s="7" t="str">
        <f>_xlfn.XLOOKUP(A2319,'Medical Examinations'!J2319:J4653,'Medical Examinations'!O2319:O4653)</f>
        <v>No</v>
      </c>
      <c r="G2319" s="7">
        <v>0</v>
      </c>
      <c r="H2319" s="7" t="str">
        <f>_xlfn.XLOOKUP(A2319,'Medical Examinations'!J2319:J4653,'Medical Examinations'!Q2319:Q4653)</f>
        <v>No</v>
      </c>
      <c r="I2319" s="7" t="str">
        <f>_xlfn.XLOOKUP(A2319,'Medical Examinations'!J2319:J4653,'Medical Examinations'!S2319:S4653)</f>
        <v>Normal Weight</v>
      </c>
      <c r="J2319" s="7" t="str">
        <f>_xlfn.XLOOKUP(A2319,'Hospitalisation Details'!$K$2:$K$2344,'Hospitalisation Details'!$V$2:$V$2344,0)</f>
        <v>18-Sep-1996</v>
      </c>
      <c r="K2319" s="24">
        <f>_xlfn.XLOOKUP(A2319,'Hospitalisation Details'!$K$2:$K$2344,'Hospitalisation Details'!$P$2:$P$2344,0)</f>
        <v>770.38</v>
      </c>
      <c r="L2319" s="24" t="str">
        <f>_xlfn.XLOOKUP(A2319,'Hospitalisation Details'!$K$2:$K$2344,'Hospitalisation Details'!$Q$2:$Q$2344,0)</f>
        <v>tier - 3</v>
      </c>
      <c r="M2319" s="5" t="str">
        <f>_xlfn.XLOOKUP(A2319,'Hospitalisation Details'!$K$2:$K$2344,'Hospitalisation Details'!$R$2:$R$2344,0)</f>
        <v>tier - 2</v>
      </c>
      <c r="N2319" s="5" t="str">
        <f>_xlfn.XLOOKUP(A2319,'Hospitalisation Details'!$K$2:$K$2344,'Hospitalisation Details'!$S$2:$S$2344,0)</f>
        <v>R1012</v>
      </c>
    </row>
    <row r="2320" spans="1:14" ht="15.6" x14ac:dyDescent="0.3">
      <c r="A2320" s="8" t="s">
        <v>38</v>
      </c>
      <c r="B2320" s="7" t="str">
        <f>_xlfn.XLOOKUP(A2320,'Customer Names'!E2320:E4654,'Customer Names'!H2320:H4654)</f>
        <v>Petermann</v>
      </c>
      <c r="C2320" s="7">
        <v>17.079999999999998</v>
      </c>
      <c r="D2320" s="7" t="str">
        <f>_xlfn.XLOOKUP(A2320,'Medical Examinations'!J2320:J4654,'Medical Examinations'!M2320:M4654)</f>
        <v>No</v>
      </c>
      <c r="E2320" s="7" t="str">
        <f>_xlfn.XLOOKUP(A2320,'Medical Examinations'!J2320:J4654,'Medical Examinations'!N2320:N4654)</f>
        <v>No</v>
      </c>
      <c r="F2320" s="7" t="str">
        <f>_xlfn.XLOOKUP(A2320,'Medical Examinations'!J2320:J4654,'Medical Examinations'!O2320:O4654)</f>
        <v>Yes</v>
      </c>
      <c r="G2320" s="7">
        <v>1</v>
      </c>
      <c r="H2320" s="7" t="str">
        <f>_xlfn.XLOOKUP(A2320,'Medical Examinations'!J2320:J4654,'Medical Examinations'!Q2320:Q4654)</f>
        <v>No</v>
      </c>
      <c r="I2320" s="7" t="str">
        <f>_xlfn.XLOOKUP(A2320,'Medical Examinations'!J2320:J4654,'Medical Examinations'!S2320:S4654)</f>
        <v>Under Weight</v>
      </c>
      <c r="J2320" s="7" t="str">
        <f>_xlfn.XLOOKUP(A2320,'Hospitalisation Details'!$K$2:$K$2344,'Hospitalisation Details'!$V$2:$V$2344,0)</f>
        <v>28-Jun-1993</v>
      </c>
      <c r="K2320" s="24">
        <f>_xlfn.XLOOKUP(A2320,'Hospitalisation Details'!$K$2:$K$2344,'Hospitalisation Details'!$P$2:$P$2344,0)</f>
        <v>770</v>
      </c>
      <c r="L2320" s="24" t="str">
        <f>_xlfn.XLOOKUP(A2320,'Hospitalisation Details'!$K$2:$K$2344,'Hospitalisation Details'!$Q$2:$Q$2344,0)</f>
        <v>tier - 3</v>
      </c>
      <c r="M2320" s="5" t="str">
        <f>_xlfn.XLOOKUP(A2320,'Hospitalisation Details'!$K$2:$K$2344,'Hospitalisation Details'!$R$2:$R$2344,0)</f>
        <v>tier - 3</v>
      </c>
      <c r="N2320" s="5" t="str">
        <f>_xlfn.XLOOKUP(A2320,'Hospitalisation Details'!$K$2:$K$2344,'Hospitalisation Details'!$S$2:$S$2344,0)</f>
        <v>R1013</v>
      </c>
    </row>
    <row r="2321" spans="1:14" ht="15.6" x14ac:dyDescent="0.3">
      <c r="A2321" s="8" t="s">
        <v>36</v>
      </c>
      <c r="B2321" s="7" t="str">
        <f>_xlfn.XLOOKUP(A2321,'Customer Names'!E2321:E4655,'Customer Names'!H2321:H4655)</f>
        <v>Graves - Rostro</v>
      </c>
      <c r="C2321" s="7">
        <v>19.21</v>
      </c>
      <c r="D2321" s="7" t="str">
        <f>_xlfn.XLOOKUP(A2321,'Medical Examinations'!J2321:J4655,'Medical Examinations'!M2321:M4655)</f>
        <v>Yes</v>
      </c>
      <c r="E2321" s="7" t="str">
        <f>_xlfn.XLOOKUP(A2321,'Medical Examinations'!J2321:J4655,'Medical Examinations'!N2321:N4655)</f>
        <v>No</v>
      </c>
      <c r="F2321" s="7" t="str">
        <f>_xlfn.XLOOKUP(A2321,'Medical Examinations'!J2321:J4655,'Medical Examinations'!O2321:O4655)</f>
        <v>No</v>
      </c>
      <c r="G2321" s="7">
        <v>0</v>
      </c>
      <c r="H2321" s="7" t="str">
        <f>_xlfn.XLOOKUP(A2321,'Medical Examinations'!J2321:J4655,'Medical Examinations'!Q2321:Q4655)</f>
        <v>No</v>
      </c>
      <c r="I2321" s="7" t="str">
        <f>_xlfn.XLOOKUP(A2321,'Medical Examinations'!J2321:J4655,'Medical Examinations'!S2321:S4655)</f>
        <v>Normal Weight</v>
      </c>
      <c r="J2321" s="7" t="str">
        <f>_xlfn.XLOOKUP(A2321,'Hospitalisation Details'!$K$2:$K$2344,'Hospitalisation Details'!$V$2:$V$2344,0)</f>
        <v>22-Oct-1996</v>
      </c>
      <c r="K2321" s="24">
        <f>_xlfn.XLOOKUP(A2321,'Hospitalisation Details'!$K$2:$K$2344,'Hospitalisation Details'!$P$2:$P$2344,0)</f>
        <v>760</v>
      </c>
      <c r="L2321" s="24" t="str">
        <f>_xlfn.XLOOKUP(A2321,'Hospitalisation Details'!$K$2:$K$2344,'Hospitalisation Details'!$Q$2:$Q$2344,0)</f>
        <v>tier - 3</v>
      </c>
      <c r="M2321" s="5" t="str">
        <f>_xlfn.XLOOKUP(A2321,'Hospitalisation Details'!$K$2:$K$2344,'Hospitalisation Details'!$R$2:$R$2344,0)</f>
        <v>tier - 3</v>
      </c>
      <c r="N2321" s="5" t="str">
        <f>_xlfn.XLOOKUP(A2321,'Hospitalisation Details'!$K$2:$K$2344,'Hospitalisation Details'!$S$2:$S$2344,0)</f>
        <v>R1013</v>
      </c>
    </row>
    <row r="2322" spans="1:14" ht="15.6" x14ac:dyDescent="0.3">
      <c r="A2322" s="8" t="s">
        <v>34</v>
      </c>
      <c r="B2322" s="7" t="str">
        <f>_xlfn.XLOOKUP(A2322,'Customer Names'!E2322:E4656,'Customer Names'!H2322:H4656)</f>
        <v>Danielson</v>
      </c>
      <c r="C2322" s="7">
        <v>17.86</v>
      </c>
      <c r="D2322" s="7" t="str">
        <f>_xlfn.XLOOKUP(A2322,'Medical Examinations'!J2322:J4656,'Medical Examinations'!M2322:M4656)</f>
        <v>No</v>
      </c>
      <c r="E2322" s="7" t="str">
        <f>_xlfn.XLOOKUP(A2322,'Medical Examinations'!J2322:J4656,'Medical Examinations'!N2322:N4656)</f>
        <v>No</v>
      </c>
      <c r="F2322" s="7" t="str">
        <f>_xlfn.XLOOKUP(A2322,'Medical Examinations'!J2322:J4656,'Medical Examinations'!O2322:O4656)</f>
        <v>Yes</v>
      </c>
      <c r="G2322" s="7">
        <v>1</v>
      </c>
      <c r="H2322" s="7" t="str">
        <f>_xlfn.XLOOKUP(A2322,'Medical Examinations'!J2322:J4656,'Medical Examinations'!Q2322:Q4656)</f>
        <v>No</v>
      </c>
      <c r="I2322" s="7" t="str">
        <f>_xlfn.XLOOKUP(A2322,'Medical Examinations'!J2322:J4656,'Medical Examinations'!S2322:S4656)</f>
        <v>Under Weight</v>
      </c>
      <c r="J2322" s="7" t="str">
        <f>_xlfn.XLOOKUP(A2322,'Hospitalisation Details'!$K$2:$K$2344,'Hospitalisation Details'!$V$2:$V$2344,0)</f>
        <v>9-Aug-1993</v>
      </c>
      <c r="K2322" s="24">
        <f>_xlfn.XLOOKUP(A2322,'Hospitalisation Details'!$K$2:$K$2344,'Hospitalisation Details'!$P$2:$P$2344,0)</f>
        <v>760</v>
      </c>
      <c r="L2322" s="24" t="str">
        <f>_xlfn.XLOOKUP(A2322,'Hospitalisation Details'!$K$2:$K$2344,'Hospitalisation Details'!$Q$2:$Q$2344,0)</f>
        <v>tier - 3</v>
      </c>
      <c r="M2322" s="5" t="str">
        <f>_xlfn.XLOOKUP(A2322,'Hospitalisation Details'!$K$2:$K$2344,'Hospitalisation Details'!$R$2:$R$2344,0)</f>
        <v>tier - 1</v>
      </c>
      <c r="N2322" s="5" t="str">
        <f>_xlfn.XLOOKUP(A2322,'Hospitalisation Details'!$K$2:$K$2344,'Hospitalisation Details'!$S$2:$S$2344,0)</f>
        <v>R1013</v>
      </c>
    </row>
    <row r="2323" spans="1:14" ht="15.6" x14ac:dyDescent="0.3">
      <c r="A2323" s="8" t="s">
        <v>33</v>
      </c>
      <c r="B2323" s="7" t="str">
        <f>_xlfn.XLOOKUP(A2323,'Customer Names'!E2323:E4657,'Customer Names'!H2323:H4657)</f>
        <v>Street</v>
      </c>
      <c r="C2323" s="7">
        <v>21.38</v>
      </c>
      <c r="D2323" s="7" t="str">
        <f>_xlfn.XLOOKUP(A2323,'Medical Examinations'!J2323:J4657,'Medical Examinations'!M2323:M4657)</f>
        <v>No</v>
      </c>
      <c r="E2323" s="7" t="str">
        <f>_xlfn.XLOOKUP(A2323,'Medical Examinations'!J2323:J4657,'Medical Examinations'!N2323:N4657)</f>
        <v>No</v>
      </c>
      <c r="F2323" s="7" t="str">
        <f>_xlfn.XLOOKUP(A2323,'Medical Examinations'!J2323:J4657,'Medical Examinations'!O2323:O4657)</f>
        <v>No</v>
      </c>
      <c r="G2323" s="7">
        <v>0</v>
      </c>
      <c r="H2323" s="7" t="str">
        <f>_xlfn.XLOOKUP(A2323,'Medical Examinations'!J2323:J4657,'Medical Examinations'!Q2323:Q4657)</f>
        <v>No</v>
      </c>
      <c r="I2323" s="7" t="str">
        <f>_xlfn.XLOOKUP(A2323,'Medical Examinations'!J2323:J4657,'Medical Examinations'!S2323:S4657)</f>
        <v>Normal Weight</v>
      </c>
      <c r="J2323" s="7" t="str">
        <f>_xlfn.XLOOKUP(A2323,'Hospitalisation Details'!$K$2:$K$2344,'Hospitalisation Details'!$V$2:$V$2344,0)</f>
        <v>19-Sep-2002</v>
      </c>
      <c r="K2323" s="24">
        <f>_xlfn.XLOOKUP(A2323,'Hospitalisation Details'!$K$2:$K$2344,'Hospitalisation Details'!$P$2:$P$2344,0)</f>
        <v>750</v>
      </c>
      <c r="L2323" s="24" t="str">
        <f>_xlfn.XLOOKUP(A2323,'Hospitalisation Details'!$K$2:$K$2344,'Hospitalisation Details'!$Q$2:$Q$2344,0)</f>
        <v>tier - 3</v>
      </c>
      <c r="M2323" s="5" t="str">
        <f>_xlfn.XLOOKUP(A2323,'Hospitalisation Details'!$K$2:$K$2344,'Hospitalisation Details'!$R$2:$R$2344,0)</f>
        <v>tier - 1</v>
      </c>
      <c r="N2323" s="5" t="str">
        <f>_xlfn.XLOOKUP(A2323,'Hospitalisation Details'!$K$2:$K$2344,'Hospitalisation Details'!$S$2:$S$2344,0)</f>
        <v>R1012</v>
      </c>
    </row>
    <row r="2324" spans="1:14" ht="15.6" x14ac:dyDescent="0.3">
      <c r="A2324" s="8" t="s">
        <v>32</v>
      </c>
      <c r="B2324" s="7" t="str">
        <f>_xlfn.XLOOKUP(A2324,'Customer Names'!E2324:E4658,'Customer Names'!H2324:H4658)</f>
        <v>Buss</v>
      </c>
      <c r="C2324" s="7">
        <v>23.35</v>
      </c>
      <c r="D2324" s="7" t="str">
        <f>_xlfn.XLOOKUP(A2324,'Medical Examinations'!J2324:J4658,'Medical Examinations'!M2324:M4658)</f>
        <v>No</v>
      </c>
      <c r="E2324" s="7" t="str">
        <f>_xlfn.XLOOKUP(A2324,'Medical Examinations'!J2324:J4658,'Medical Examinations'!N2324:N4658)</f>
        <v>No</v>
      </c>
      <c r="F2324" s="7" t="str">
        <f>_xlfn.XLOOKUP(A2324,'Medical Examinations'!J2324:J4658,'Medical Examinations'!O2324:O4658)</f>
        <v>No</v>
      </c>
      <c r="G2324" s="7">
        <v>0</v>
      </c>
      <c r="H2324" s="7" t="str">
        <f>_xlfn.XLOOKUP(A2324,'Medical Examinations'!J2324:J4658,'Medical Examinations'!Q2324:Q4658)</f>
        <v>No</v>
      </c>
      <c r="I2324" s="7" t="str">
        <f>_xlfn.XLOOKUP(A2324,'Medical Examinations'!J2324:J4658,'Medical Examinations'!S2324:S4658)</f>
        <v>Normal Weight</v>
      </c>
      <c r="J2324" s="7" t="str">
        <f>_xlfn.XLOOKUP(A2324,'Hospitalisation Details'!$K$2:$K$2344,'Hospitalisation Details'!$V$2:$V$2344,0)</f>
        <v>14-Dec-1999</v>
      </c>
      <c r="K2324" s="24">
        <f>_xlfn.XLOOKUP(A2324,'Hospitalisation Details'!$K$2:$K$2344,'Hospitalisation Details'!$P$2:$P$2344,0)</f>
        <v>722.99</v>
      </c>
      <c r="L2324" s="24" t="str">
        <f>_xlfn.XLOOKUP(A2324,'Hospitalisation Details'!$K$2:$K$2344,'Hospitalisation Details'!$Q$2:$Q$2344,0)</f>
        <v>tier - 3</v>
      </c>
      <c r="M2324" s="5" t="str">
        <f>_xlfn.XLOOKUP(A2324,'Hospitalisation Details'!$K$2:$K$2344,'Hospitalisation Details'!$R$2:$R$2344,0)</f>
        <v>tier - 1</v>
      </c>
      <c r="N2324" s="5" t="str">
        <f>_xlfn.XLOOKUP(A2324,'Hospitalisation Details'!$K$2:$K$2344,'Hospitalisation Details'!$S$2:$S$2344,0)</f>
        <v>R1013</v>
      </c>
    </row>
    <row r="2325" spans="1:14" ht="15.6" x14ac:dyDescent="0.3">
      <c r="A2325" s="8" t="s">
        <v>29</v>
      </c>
      <c r="B2325" s="7" t="str">
        <f>_xlfn.XLOOKUP(A2325,'Customer Names'!E2325:E4659,'Customer Names'!H2325:H4659)</f>
        <v>Duffy</v>
      </c>
      <c r="C2325" s="7">
        <v>22.24</v>
      </c>
      <c r="D2325" s="7" t="str">
        <f>_xlfn.XLOOKUP(A2325,'Medical Examinations'!J2325:J4659,'Medical Examinations'!M2325:M4659)</f>
        <v>No</v>
      </c>
      <c r="E2325" s="7" t="str">
        <f>_xlfn.XLOOKUP(A2325,'Medical Examinations'!J2325:J4659,'Medical Examinations'!N2325:N4659)</f>
        <v>No</v>
      </c>
      <c r="F2325" s="7" t="str">
        <f>_xlfn.XLOOKUP(A2325,'Medical Examinations'!J2325:J4659,'Medical Examinations'!O2325:O4659)</f>
        <v>No</v>
      </c>
      <c r="G2325" s="7">
        <v>0</v>
      </c>
      <c r="H2325" s="7" t="str">
        <f>_xlfn.XLOOKUP(A2325,'Medical Examinations'!J2325:J4659,'Medical Examinations'!Q2325:Q4659)</f>
        <v>No</v>
      </c>
      <c r="I2325" s="7" t="str">
        <f>_xlfn.XLOOKUP(A2325,'Medical Examinations'!J2325:J4659,'Medical Examinations'!S2325:S4659)</f>
        <v>Normal Weight</v>
      </c>
      <c r="J2325" s="7" t="str">
        <f>_xlfn.XLOOKUP(A2325,'Hospitalisation Details'!$K$2:$K$2344,'Hospitalisation Details'!$V$2:$V$2344,0)</f>
        <v>26-Dec-1999</v>
      </c>
      <c r="K2325" s="24">
        <f>_xlfn.XLOOKUP(A2325,'Hospitalisation Details'!$K$2:$K$2344,'Hospitalisation Details'!$P$2:$P$2344,0)</f>
        <v>700</v>
      </c>
      <c r="L2325" s="24" t="str">
        <f>_xlfn.XLOOKUP(A2325,'Hospitalisation Details'!$K$2:$K$2344,'Hospitalisation Details'!$Q$2:$Q$2344,0)</f>
        <v>tier - 2</v>
      </c>
      <c r="M2325" s="5" t="str">
        <f>_xlfn.XLOOKUP(A2325,'Hospitalisation Details'!$K$2:$K$2344,'Hospitalisation Details'!$R$2:$R$2344,0)</f>
        <v>tier - 3</v>
      </c>
      <c r="N2325" s="5" t="str">
        <f>_xlfn.XLOOKUP(A2325,'Hospitalisation Details'!$K$2:$K$2344,'Hospitalisation Details'!$S$2:$S$2344,0)</f>
        <v>R1013</v>
      </c>
    </row>
    <row r="2326" spans="1:14" ht="15.6" x14ac:dyDescent="0.3">
      <c r="A2326" s="8" t="s">
        <v>28</v>
      </c>
      <c r="B2326" s="7" t="str">
        <f>_xlfn.XLOOKUP(A2326,'Customer Names'!E2326:E4660,'Customer Names'!H2326:H4660)</f>
        <v>Hines</v>
      </c>
      <c r="C2326" s="7">
        <v>24.76</v>
      </c>
      <c r="D2326" s="7" t="str">
        <f>_xlfn.XLOOKUP(A2326,'Medical Examinations'!J2326:J4660,'Medical Examinations'!M2326:M4660)</f>
        <v>Yes</v>
      </c>
      <c r="E2326" s="7" t="str">
        <f>_xlfn.XLOOKUP(A2326,'Medical Examinations'!J2326:J4660,'Medical Examinations'!N2326:N4660)</f>
        <v>No</v>
      </c>
      <c r="F2326" s="7" t="str">
        <f>_xlfn.XLOOKUP(A2326,'Medical Examinations'!J2326:J4660,'Medical Examinations'!O2326:O4660)</f>
        <v>No</v>
      </c>
      <c r="G2326" s="7">
        <v>0</v>
      </c>
      <c r="H2326" s="7" t="str">
        <f>_xlfn.XLOOKUP(A2326,'Medical Examinations'!J2326:J4660,'Medical Examinations'!Q2326:Q4660)</f>
        <v>No</v>
      </c>
      <c r="I2326" s="7" t="str">
        <f>_xlfn.XLOOKUP(A2326,'Medical Examinations'!J2326:J4660,'Medical Examinations'!S2326:S4660)</f>
        <v>Normal Weight</v>
      </c>
      <c r="J2326" s="7" t="str">
        <f>_xlfn.XLOOKUP(A2326,'Hospitalisation Details'!$K$2:$K$2344,'Hospitalisation Details'!$V$2:$V$2344,0)</f>
        <v>12-Sep-2001</v>
      </c>
      <c r="K2326" s="24">
        <f>_xlfn.XLOOKUP(A2326,'Hospitalisation Details'!$K$2:$K$2344,'Hospitalisation Details'!$P$2:$P$2344,0)</f>
        <v>687.54</v>
      </c>
      <c r="L2326" s="24" t="str">
        <f>_xlfn.XLOOKUP(A2326,'Hospitalisation Details'!$K$2:$K$2344,'Hospitalisation Details'!$Q$2:$Q$2344,0)</f>
        <v>tier - 3</v>
      </c>
      <c r="M2326" s="5" t="str">
        <f>_xlfn.XLOOKUP(A2326,'Hospitalisation Details'!$K$2:$K$2344,'Hospitalisation Details'!$R$2:$R$2344,0)</f>
        <v>tier - 2</v>
      </c>
      <c r="N2326" s="5" t="str">
        <f>_xlfn.XLOOKUP(A2326,'Hospitalisation Details'!$K$2:$K$2344,'Hospitalisation Details'!$S$2:$S$2344,0)</f>
        <v>R1013</v>
      </c>
    </row>
    <row r="2327" spans="1:14" ht="15.6" x14ac:dyDescent="0.3">
      <c r="A2327" s="8" t="s">
        <v>27</v>
      </c>
      <c r="B2327" s="7" t="str">
        <f>_xlfn.XLOOKUP(A2327,'Customer Names'!E2327:E4661,'Customer Names'!H2327:H4661)</f>
        <v>Castro</v>
      </c>
      <c r="C2327" s="7">
        <v>20.100000000000001</v>
      </c>
      <c r="D2327" s="7" t="str">
        <f>_xlfn.XLOOKUP(A2327,'Medical Examinations'!J2327:J4661,'Medical Examinations'!M2327:M4661)</f>
        <v>Yes</v>
      </c>
      <c r="E2327" s="7" t="str">
        <f>_xlfn.XLOOKUP(A2327,'Medical Examinations'!J2327:J4661,'Medical Examinations'!N2327:N4661)</f>
        <v>No</v>
      </c>
      <c r="F2327" s="7" t="str">
        <f>_xlfn.XLOOKUP(A2327,'Medical Examinations'!J2327:J4661,'Medical Examinations'!O2327:O4661)</f>
        <v>Yes</v>
      </c>
      <c r="G2327" s="7">
        <v>1</v>
      </c>
      <c r="H2327" s="7" t="str">
        <f>_xlfn.XLOOKUP(A2327,'Medical Examinations'!J2327:J4661,'Medical Examinations'!Q2327:Q4661)</f>
        <v>No</v>
      </c>
      <c r="I2327" s="7" t="str">
        <f>_xlfn.XLOOKUP(A2327,'Medical Examinations'!J2327:J4661,'Medical Examinations'!S2327:S4661)</f>
        <v>Normal Weight</v>
      </c>
      <c r="J2327" s="7" t="str">
        <f>_xlfn.XLOOKUP(A2327,'Hospitalisation Details'!$K$2:$K$2344,'Hospitalisation Details'!$V$2:$V$2344,0)</f>
        <v>9-Nov-1997</v>
      </c>
      <c r="K2327" s="24">
        <f>_xlfn.XLOOKUP(A2327,'Hospitalisation Details'!$K$2:$K$2344,'Hospitalisation Details'!$P$2:$P$2344,0)</f>
        <v>670</v>
      </c>
      <c r="L2327" s="24" t="str">
        <f>_xlfn.XLOOKUP(A2327,'Hospitalisation Details'!$K$2:$K$2344,'Hospitalisation Details'!$Q$2:$Q$2344,0)</f>
        <v>tier - 3</v>
      </c>
      <c r="M2327" s="5" t="str">
        <f>_xlfn.XLOOKUP(A2327,'Hospitalisation Details'!$K$2:$K$2344,'Hospitalisation Details'!$R$2:$R$2344,0)</f>
        <v>tier - 3</v>
      </c>
      <c r="N2327" s="5" t="str">
        <f>_xlfn.XLOOKUP(A2327,'Hospitalisation Details'!$K$2:$K$2344,'Hospitalisation Details'!$S$2:$S$2344,0)</f>
        <v>R1013</v>
      </c>
    </row>
    <row r="2328" spans="1:14" ht="15.6" x14ac:dyDescent="0.3">
      <c r="A2328" s="8" t="s">
        <v>26</v>
      </c>
      <c r="B2328" s="7" t="str">
        <f>_xlfn.XLOOKUP(A2328,'Customer Names'!E2328:E4662,'Customer Names'!H2328:H4662)</f>
        <v>Howell</v>
      </c>
      <c r="C2328" s="7">
        <v>21.77</v>
      </c>
      <c r="D2328" s="7" t="str">
        <f>_xlfn.XLOOKUP(A2328,'Medical Examinations'!J2328:J4662,'Medical Examinations'!M2328:M4662)</f>
        <v>No</v>
      </c>
      <c r="E2328" s="7" t="str">
        <f>_xlfn.XLOOKUP(A2328,'Medical Examinations'!J2328:J4662,'Medical Examinations'!N2328:N4662)</f>
        <v>No</v>
      </c>
      <c r="F2328" s="7" t="str">
        <f>_xlfn.XLOOKUP(A2328,'Medical Examinations'!J2328:J4662,'Medical Examinations'!O2328:O4662)</f>
        <v>No</v>
      </c>
      <c r="G2328" s="7">
        <v>0</v>
      </c>
      <c r="H2328" s="7" t="str">
        <f>_xlfn.XLOOKUP(A2328,'Medical Examinations'!J2328:J4662,'Medical Examinations'!Q2328:Q4662)</f>
        <v>No</v>
      </c>
      <c r="I2328" s="7" t="str">
        <f>_xlfn.XLOOKUP(A2328,'Medical Examinations'!J2328:J4662,'Medical Examinations'!S2328:S4662)</f>
        <v>Normal Weight</v>
      </c>
      <c r="J2328" s="7" t="str">
        <f>_xlfn.XLOOKUP(A2328,'Hospitalisation Details'!$K$2:$K$2344,'Hospitalisation Details'!$V$2:$V$2344,0)</f>
        <v>29-Nov-2002</v>
      </c>
      <c r="K2328" s="24">
        <f>_xlfn.XLOOKUP(A2328,'Hospitalisation Details'!$K$2:$K$2344,'Hospitalisation Details'!$P$2:$P$2344,0)</f>
        <v>668</v>
      </c>
      <c r="L2328" s="24" t="str">
        <f>_xlfn.XLOOKUP(A2328,'Hospitalisation Details'!$K$2:$K$2344,'Hospitalisation Details'!$Q$2:$Q$2344,0)</f>
        <v>tier - 3</v>
      </c>
      <c r="M2328" s="5" t="str">
        <f>_xlfn.XLOOKUP(A2328,'Hospitalisation Details'!$K$2:$K$2344,'Hospitalisation Details'!$R$2:$R$2344,0)</f>
        <v>tier - 2</v>
      </c>
      <c r="N2328" s="5" t="str">
        <f>_xlfn.XLOOKUP(A2328,'Hospitalisation Details'!$K$2:$K$2344,'Hospitalisation Details'!$S$2:$S$2344,0)</f>
        <v>R1012</v>
      </c>
    </row>
    <row r="2329" spans="1:14" ht="15.6" x14ac:dyDescent="0.3">
      <c r="A2329" s="8" t="s">
        <v>25</v>
      </c>
      <c r="B2329" s="7" t="str">
        <f>_xlfn.XLOOKUP(A2329,'Customer Names'!E2329:E4663,'Customer Names'!H2329:H4663)</f>
        <v>Avery</v>
      </c>
      <c r="C2329" s="7">
        <v>17.82</v>
      </c>
      <c r="D2329" s="7" t="str">
        <f>_xlfn.XLOOKUP(A2329,'Medical Examinations'!J2329:J4663,'Medical Examinations'!M2329:M4663)</f>
        <v>Yes</v>
      </c>
      <c r="E2329" s="7" t="str">
        <f>_xlfn.XLOOKUP(A2329,'Medical Examinations'!J2329:J4663,'Medical Examinations'!N2329:N4663)</f>
        <v>No</v>
      </c>
      <c r="F2329" s="7" t="str">
        <f>_xlfn.XLOOKUP(A2329,'Medical Examinations'!J2329:J4663,'Medical Examinations'!O2329:O4663)</f>
        <v>No</v>
      </c>
      <c r="G2329" s="7">
        <v>1</v>
      </c>
      <c r="H2329" s="7" t="str">
        <f>_xlfn.XLOOKUP(A2329,'Medical Examinations'!J2329:J4663,'Medical Examinations'!Q2329:Q4663)</f>
        <v>No</v>
      </c>
      <c r="I2329" s="7" t="str">
        <f>_xlfn.XLOOKUP(A2329,'Medical Examinations'!J2329:J4663,'Medical Examinations'!S2329:S4663)</f>
        <v>Under Weight</v>
      </c>
      <c r="J2329" s="7" t="str">
        <f>_xlfn.XLOOKUP(A2329,'Hospitalisation Details'!$K$2:$K$2344,'Hospitalisation Details'!$V$2:$V$2344,0)</f>
        <v>4-Jul-1995</v>
      </c>
      <c r="K2329" s="24">
        <f>_xlfn.XLOOKUP(A2329,'Hospitalisation Details'!$K$2:$K$2344,'Hospitalisation Details'!$P$2:$P$2344,0)</f>
        <v>650</v>
      </c>
      <c r="L2329" s="24" t="str">
        <f>_xlfn.XLOOKUP(A2329,'Hospitalisation Details'!$K$2:$K$2344,'Hospitalisation Details'!$Q$2:$Q$2344,0)</f>
        <v>tier - 3</v>
      </c>
      <c r="M2329" s="5" t="str">
        <f>_xlfn.XLOOKUP(A2329,'Hospitalisation Details'!$K$2:$K$2344,'Hospitalisation Details'!$R$2:$R$2344,0)</f>
        <v>tier - 3</v>
      </c>
      <c r="N2329" s="5" t="str">
        <f>_xlfn.XLOOKUP(A2329,'Hospitalisation Details'!$K$2:$K$2344,'Hospitalisation Details'!$S$2:$S$2344,0)</f>
        <v>R1013</v>
      </c>
    </row>
    <row r="2330" spans="1:14" ht="15.6" x14ac:dyDescent="0.3">
      <c r="A2330" s="8" t="s">
        <v>24</v>
      </c>
      <c r="B2330" s="7" t="str">
        <f>_xlfn.XLOOKUP(A2330,'Customer Names'!E2330:E4664,'Customer Names'!H2330:H4664)</f>
        <v>Bohinski</v>
      </c>
      <c r="C2330" s="7">
        <v>17.07</v>
      </c>
      <c r="D2330" s="7" t="str">
        <f>_xlfn.XLOOKUP(A2330,'Medical Examinations'!J2330:J4664,'Medical Examinations'!M2330:M4664)</f>
        <v>No</v>
      </c>
      <c r="E2330" s="7" t="str">
        <f>_xlfn.XLOOKUP(A2330,'Medical Examinations'!J2330:J4664,'Medical Examinations'!N2330:N4664)</f>
        <v>No</v>
      </c>
      <c r="F2330" s="7" t="str">
        <f>_xlfn.XLOOKUP(A2330,'Medical Examinations'!J2330:J4664,'Medical Examinations'!O2330:O4664)</f>
        <v>Yes</v>
      </c>
      <c r="G2330" s="7">
        <v>1</v>
      </c>
      <c r="H2330" s="7" t="str">
        <f>_xlfn.XLOOKUP(A2330,'Medical Examinations'!J2330:J4664,'Medical Examinations'!Q2330:Q4664)</f>
        <v>No</v>
      </c>
      <c r="I2330" s="7" t="str">
        <f>_xlfn.XLOOKUP(A2330,'Medical Examinations'!J2330:J4664,'Medical Examinations'!S2330:S4664)</f>
        <v>Under Weight</v>
      </c>
      <c r="J2330" s="7" t="str">
        <f>_xlfn.XLOOKUP(A2330,'Hospitalisation Details'!$K$2:$K$2344,'Hospitalisation Details'!$V$2:$V$2344,0)</f>
        <v>1-Jun-1993</v>
      </c>
      <c r="K2330" s="24">
        <f>_xlfn.XLOOKUP(A2330,'Hospitalisation Details'!$K$2:$K$2344,'Hospitalisation Details'!$P$2:$P$2344,0)</f>
        <v>650</v>
      </c>
      <c r="L2330" s="24" t="str">
        <f>_xlfn.XLOOKUP(A2330,'Hospitalisation Details'!$K$2:$K$2344,'Hospitalisation Details'!$Q$2:$Q$2344,0)</f>
        <v>tier - 3</v>
      </c>
      <c r="M2330" s="5" t="str">
        <f>_xlfn.XLOOKUP(A2330,'Hospitalisation Details'!$K$2:$K$2344,'Hospitalisation Details'!$R$2:$R$2344,0)</f>
        <v>tier - 3</v>
      </c>
      <c r="N2330" s="5" t="str">
        <f>_xlfn.XLOOKUP(A2330,'Hospitalisation Details'!$K$2:$K$2344,'Hospitalisation Details'!$S$2:$S$2344,0)</f>
        <v>R1013</v>
      </c>
    </row>
    <row r="2331" spans="1:14" ht="15.6" x14ac:dyDescent="0.3">
      <c r="A2331" s="8" t="s">
        <v>22</v>
      </c>
      <c r="B2331" s="7" t="str">
        <f>_xlfn.XLOOKUP(A2331,'Customer Names'!E2331:E4665,'Customer Names'!H2331:H4665)</f>
        <v>Kohls</v>
      </c>
      <c r="C2331" s="7">
        <v>22.24</v>
      </c>
      <c r="D2331" s="7" t="str">
        <f>_xlfn.XLOOKUP(A2331,'Medical Examinations'!J2331:J4665,'Medical Examinations'!M2331:M4665)</f>
        <v>Yes</v>
      </c>
      <c r="E2331" s="7" t="str">
        <f>_xlfn.XLOOKUP(A2331,'Medical Examinations'!J2331:J4665,'Medical Examinations'!N2331:N4665)</f>
        <v>No</v>
      </c>
      <c r="F2331" s="7" t="str">
        <f>_xlfn.XLOOKUP(A2331,'Medical Examinations'!J2331:J4665,'Medical Examinations'!O2331:O4665)</f>
        <v>No</v>
      </c>
      <c r="G2331" s="7">
        <v>0</v>
      </c>
      <c r="H2331" s="7" t="str">
        <f>_xlfn.XLOOKUP(A2331,'Medical Examinations'!J2331:J4665,'Medical Examinations'!Q2331:Q4665)</f>
        <v>No</v>
      </c>
      <c r="I2331" s="7" t="str">
        <f>_xlfn.XLOOKUP(A2331,'Medical Examinations'!J2331:J4665,'Medical Examinations'!S2331:S4665)</f>
        <v>Normal Weight</v>
      </c>
      <c r="J2331" s="7" t="str">
        <f>_xlfn.XLOOKUP(A2331,'Hospitalisation Details'!$K$2:$K$2344,'Hospitalisation Details'!$V$2:$V$2344,0)</f>
        <v>20-Nov-2001</v>
      </c>
      <c r="K2331" s="24">
        <f>_xlfn.XLOOKUP(A2331,'Hospitalisation Details'!$K$2:$K$2344,'Hospitalisation Details'!$P$2:$P$2344,0)</f>
        <v>646.14</v>
      </c>
      <c r="L2331" s="24" t="str">
        <f>_xlfn.XLOOKUP(A2331,'Hospitalisation Details'!$K$2:$K$2344,'Hospitalisation Details'!$Q$2:$Q$2344,0)</f>
        <v>tier - 3</v>
      </c>
      <c r="M2331" s="5" t="str">
        <f>_xlfn.XLOOKUP(A2331,'Hospitalisation Details'!$K$2:$K$2344,'Hospitalisation Details'!$R$2:$R$2344,0)</f>
        <v>tier - 3</v>
      </c>
      <c r="N2331" s="5" t="str">
        <f>_xlfn.XLOOKUP(A2331,'Hospitalisation Details'!$K$2:$K$2344,'Hospitalisation Details'!$S$2:$S$2344,0)</f>
        <v>R1012</v>
      </c>
    </row>
    <row r="2332" spans="1:14" ht="15.6" x14ac:dyDescent="0.3">
      <c r="A2332" s="8" t="s">
        <v>21</v>
      </c>
      <c r="B2332" s="7" t="str">
        <f>_xlfn.XLOOKUP(A2332,'Customer Names'!E2332:E4666,'Customer Names'!H2332:H4666)</f>
        <v>Brietzke</v>
      </c>
      <c r="C2332" s="7">
        <v>22.34</v>
      </c>
      <c r="D2332" s="7" t="str">
        <f>_xlfn.XLOOKUP(A2332,'Medical Examinations'!J2332:J4666,'Medical Examinations'!M2332:M4666)</f>
        <v>No</v>
      </c>
      <c r="E2332" s="7" t="str">
        <f>_xlfn.XLOOKUP(A2332,'Medical Examinations'!J2332:J4666,'Medical Examinations'!N2332:N4666)</f>
        <v>No</v>
      </c>
      <c r="F2332" s="7" t="str">
        <f>_xlfn.XLOOKUP(A2332,'Medical Examinations'!J2332:J4666,'Medical Examinations'!O2332:O4666)</f>
        <v>No</v>
      </c>
      <c r="G2332" s="7">
        <v>1</v>
      </c>
      <c r="H2332" s="7" t="str">
        <f>_xlfn.XLOOKUP(A2332,'Medical Examinations'!J2332:J4666,'Medical Examinations'!Q2332:Q4666)</f>
        <v>No</v>
      </c>
      <c r="I2332" s="7" t="str">
        <f>_xlfn.XLOOKUP(A2332,'Medical Examinations'!J2332:J4666,'Medical Examinations'!S2332:S4666)</f>
        <v>Normal Weight</v>
      </c>
      <c r="J2332" s="7" t="str">
        <f>_xlfn.XLOOKUP(A2332,'Hospitalisation Details'!$K$2:$K$2344,'Hospitalisation Details'!$V$2:$V$2344,0)</f>
        <v>27-Jul-1998</v>
      </c>
      <c r="K2332" s="24">
        <f>_xlfn.XLOOKUP(A2332,'Hospitalisation Details'!$K$2:$K$2344,'Hospitalisation Details'!$P$2:$P$2344,0)</f>
        <v>637.26</v>
      </c>
      <c r="L2332" s="24" t="str">
        <f>_xlfn.XLOOKUP(A2332,'Hospitalisation Details'!$K$2:$K$2344,'Hospitalisation Details'!$Q$2:$Q$2344,0)</f>
        <v>tier - 3</v>
      </c>
      <c r="M2332" s="5" t="str">
        <f>_xlfn.XLOOKUP(A2332,'Hospitalisation Details'!$K$2:$K$2344,'Hospitalisation Details'!$R$2:$R$2344,0)</f>
        <v>tier - 3</v>
      </c>
      <c r="N2332" s="5" t="str">
        <f>_xlfn.XLOOKUP(A2332,'Hospitalisation Details'!$K$2:$K$2344,'Hospitalisation Details'!$S$2:$S$2344,0)</f>
        <v>R1013</v>
      </c>
    </row>
    <row r="2333" spans="1:14" ht="15.6" x14ac:dyDescent="0.3">
      <c r="A2333" s="8" t="s">
        <v>19</v>
      </c>
      <c r="B2333" s="7" t="str">
        <f>_xlfn.XLOOKUP(A2333,'Customer Names'!E2333:E4667,'Customer Names'!H2333:H4667)</f>
        <v>Riveros Gonzalez</v>
      </c>
      <c r="C2333" s="7">
        <v>17.7</v>
      </c>
      <c r="D2333" s="7" t="str">
        <f>_xlfn.XLOOKUP(A2333,'Medical Examinations'!J2333:J4667,'Medical Examinations'!M2333:M4667)</f>
        <v>No</v>
      </c>
      <c r="E2333" s="7" t="str">
        <f>_xlfn.XLOOKUP(A2333,'Medical Examinations'!J2333:J4667,'Medical Examinations'!N2333:N4667)</f>
        <v>No</v>
      </c>
      <c r="F2333" s="7" t="str">
        <f>_xlfn.XLOOKUP(A2333,'Medical Examinations'!J2333:J4667,'Medical Examinations'!O2333:O4667)</f>
        <v>No</v>
      </c>
      <c r="G2333" s="7">
        <v>1</v>
      </c>
      <c r="H2333" s="7" t="str">
        <f>_xlfn.XLOOKUP(A2333,'Medical Examinations'!J2333:J4667,'Medical Examinations'!Q2333:Q4667)</f>
        <v>No</v>
      </c>
      <c r="I2333" s="7" t="str">
        <f>_xlfn.XLOOKUP(A2333,'Medical Examinations'!J2333:J4667,'Medical Examinations'!S2333:S4667)</f>
        <v>Under Weight</v>
      </c>
      <c r="J2333" s="7" t="str">
        <f>_xlfn.XLOOKUP(A2333,'Hospitalisation Details'!$K$2:$K$2344,'Hospitalisation Details'!$V$2:$V$2344,0)</f>
        <v>13-Sep-1992</v>
      </c>
      <c r="K2333" s="24">
        <f>_xlfn.XLOOKUP(A2333,'Hospitalisation Details'!$K$2:$K$2344,'Hospitalisation Details'!$P$2:$P$2344,0)</f>
        <v>604.54</v>
      </c>
      <c r="L2333" s="24" t="str">
        <f>_xlfn.XLOOKUP(A2333,'Hospitalisation Details'!$K$2:$K$2344,'Hospitalisation Details'!$Q$2:$Q$2344,0)</f>
        <v>tier - 3</v>
      </c>
      <c r="M2333" s="5" t="str">
        <f>_xlfn.XLOOKUP(A2333,'Hospitalisation Details'!$K$2:$K$2344,'Hospitalisation Details'!$R$2:$R$2344,0)</f>
        <v>tier - 3</v>
      </c>
      <c r="N2333" s="5" t="str">
        <f>_xlfn.XLOOKUP(A2333,'Hospitalisation Details'!$K$2:$K$2344,'Hospitalisation Details'!$S$2:$S$2344,0)</f>
        <v>R1013</v>
      </c>
    </row>
    <row r="2334" spans="1:14" ht="15.6" x14ac:dyDescent="0.3">
      <c r="A2334" s="8" t="s">
        <v>17</v>
      </c>
      <c r="B2334" s="7" t="str">
        <f>_xlfn.XLOOKUP(A2334,'Customer Names'!E2334:E4668,'Customer Names'!H2334:H4668)</f>
        <v>Albano</v>
      </c>
      <c r="C2334" s="7">
        <v>16.47</v>
      </c>
      <c r="D2334" s="7" t="str">
        <f>_xlfn.XLOOKUP(A2334,'Medical Examinations'!J2334:J4668,'Medical Examinations'!M2334:M4668)</f>
        <v>No</v>
      </c>
      <c r="E2334" s="7" t="str">
        <f>_xlfn.XLOOKUP(A2334,'Medical Examinations'!J2334:J4668,'Medical Examinations'!N2334:N4668)</f>
        <v>No</v>
      </c>
      <c r="F2334" s="7" t="str">
        <f>_xlfn.XLOOKUP(A2334,'Medical Examinations'!J2334:J4668,'Medical Examinations'!O2334:O4668)</f>
        <v>Yes</v>
      </c>
      <c r="G2334" s="7">
        <v>1</v>
      </c>
      <c r="H2334" s="7" t="str">
        <f>_xlfn.XLOOKUP(A2334,'Medical Examinations'!J2334:J4668,'Medical Examinations'!Q2334:Q4668)</f>
        <v>No</v>
      </c>
      <c r="I2334" s="7" t="str">
        <f>_xlfn.XLOOKUP(A2334,'Medical Examinations'!J2334:J4668,'Medical Examinations'!S2334:S4668)</f>
        <v>Under Weight</v>
      </c>
      <c r="J2334" s="7" t="str">
        <f>_xlfn.XLOOKUP(A2334,'Hospitalisation Details'!$K$2:$K$2344,'Hospitalisation Details'!$V$2:$V$2344,0)</f>
        <v>30-Jun-1993</v>
      </c>
      <c r="K2334" s="24">
        <f>_xlfn.XLOOKUP(A2334,'Hospitalisation Details'!$K$2:$K$2344,'Hospitalisation Details'!$P$2:$P$2344,0)</f>
        <v>600</v>
      </c>
      <c r="L2334" s="24" t="str">
        <f>_xlfn.XLOOKUP(A2334,'Hospitalisation Details'!$K$2:$K$2344,'Hospitalisation Details'!$Q$2:$Q$2344,0)</f>
        <v>tier - 2</v>
      </c>
      <c r="M2334" s="5" t="str">
        <f>_xlfn.XLOOKUP(A2334,'Hospitalisation Details'!$K$2:$K$2344,'Hospitalisation Details'!$R$2:$R$2344,0)</f>
        <v>tier - 1</v>
      </c>
      <c r="N2334" s="5" t="str">
        <f>_xlfn.XLOOKUP(A2334,'Hospitalisation Details'!$K$2:$K$2344,'Hospitalisation Details'!$S$2:$S$2344,0)</f>
        <v>R1013</v>
      </c>
    </row>
    <row r="2335" spans="1:14" ht="15.6" x14ac:dyDescent="0.3">
      <c r="A2335" s="8" t="s">
        <v>14</v>
      </c>
      <c r="B2335" s="7" t="str">
        <f>_xlfn.XLOOKUP(A2335,'Customer Names'!E2335:E4669,'Customer Names'!H2335:H4669)</f>
        <v>Rosendahl</v>
      </c>
      <c r="C2335" s="7">
        <v>17.600000000000001</v>
      </c>
      <c r="D2335" s="7" t="str">
        <f>_xlfn.XLOOKUP(A2335,'Medical Examinations'!J2335:J4669,'Medical Examinations'!M2335:M4669)</f>
        <v>No</v>
      </c>
      <c r="E2335" s="7" t="str">
        <f>_xlfn.XLOOKUP(A2335,'Medical Examinations'!J2335:J4669,'Medical Examinations'!N2335:N4669)</f>
        <v>No</v>
      </c>
      <c r="F2335" s="7" t="str">
        <f>_xlfn.XLOOKUP(A2335,'Medical Examinations'!J2335:J4669,'Medical Examinations'!O2335:O4669)</f>
        <v>No</v>
      </c>
      <c r="G2335" s="7">
        <v>1</v>
      </c>
      <c r="H2335" s="7" t="str">
        <f>_xlfn.XLOOKUP(A2335,'Medical Examinations'!J2335:J4669,'Medical Examinations'!Q2335:Q4669)</f>
        <v>No</v>
      </c>
      <c r="I2335" s="7" t="str">
        <f>_xlfn.XLOOKUP(A2335,'Medical Examinations'!J2335:J4669,'Medical Examinations'!S2335:S4669)</f>
        <v>Under Weight</v>
      </c>
      <c r="J2335" s="7" t="str">
        <f>_xlfn.XLOOKUP(A2335,'Hospitalisation Details'!$K$2:$K$2344,'Hospitalisation Details'!$V$2:$V$2344,0)</f>
        <v>30-Nov-1992</v>
      </c>
      <c r="K2335" s="24">
        <f>_xlfn.XLOOKUP(A2335,'Hospitalisation Details'!$K$2:$K$2344,'Hospitalisation Details'!$P$2:$P$2344,0)</f>
        <v>570.62</v>
      </c>
      <c r="L2335" s="24" t="str">
        <f>_xlfn.XLOOKUP(A2335,'Hospitalisation Details'!$K$2:$K$2344,'Hospitalisation Details'!$Q$2:$Q$2344,0)</f>
        <v>tier - 2</v>
      </c>
      <c r="M2335" s="5" t="str">
        <f>_xlfn.XLOOKUP(A2335,'Hospitalisation Details'!$K$2:$K$2344,'Hospitalisation Details'!$R$2:$R$2344,0)</f>
        <v>tier - 1</v>
      </c>
      <c r="N2335" s="5" t="str">
        <f>_xlfn.XLOOKUP(A2335,'Hospitalisation Details'!$K$2:$K$2344,'Hospitalisation Details'!$S$2:$S$2344,0)</f>
        <v>R1013</v>
      </c>
    </row>
    <row r="2336" spans="1:14" ht="15.6" x14ac:dyDescent="0.3">
      <c r="A2336" s="8" t="s">
        <v>9</v>
      </c>
      <c r="B2336" s="7" t="str">
        <f>_xlfn.XLOOKUP(A2336,'Customer Names'!E2336:E4670,'Customer Names'!H2336:H4670)</f>
        <v>German</v>
      </c>
      <c r="C2336" s="7">
        <v>17.579999999999998</v>
      </c>
      <c r="D2336" s="7" t="str">
        <f>_xlfn.XLOOKUP(A2336,'Medical Examinations'!J2336:J4670,'Medical Examinations'!M2336:M4670)</f>
        <v>No</v>
      </c>
      <c r="E2336" s="7" t="str">
        <f>_xlfn.XLOOKUP(A2336,'Medical Examinations'!J2336:J4670,'Medical Examinations'!N2336:N4670)</f>
        <v>No</v>
      </c>
      <c r="F2336" s="7" t="str">
        <f>_xlfn.XLOOKUP(A2336,'Medical Examinations'!J2336:J4670,'Medical Examinations'!O2336:O4670)</f>
        <v>No</v>
      </c>
      <c r="G2336" s="7">
        <v>1</v>
      </c>
      <c r="H2336" s="7" t="str">
        <f>_xlfn.XLOOKUP(A2336,'Medical Examinations'!J2336:J4670,'Medical Examinations'!Q2336:Q4670)</f>
        <v>No</v>
      </c>
      <c r="I2336" s="7" t="str">
        <f>_xlfn.XLOOKUP(A2336,'Medical Examinations'!J2336:J4670,'Medical Examinations'!S2336:S4670)</f>
        <v>Under Weight</v>
      </c>
      <c r="J2336" s="7" t="str">
        <f>_xlfn.XLOOKUP(A2336,'Hospitalisation Details'!$K$2:$K$2344,'Hospitalisation Details'!$V$2:$V$2344,0)</f>
        <v>9-Jul-1992</v>
      </c>
      <c r="K2336" s="24">
        <f>_xlfn.XLOOKUP(A2336,'Hospitalisation Details'!$K$2:$K$2344,'Hospitalisation Details'!$P$2:$P$2344,0)</f>
        <v>563.84</v>
      </c>
      <c r="L2336" s="24" t="str">
        <f>_xlfn.XLOOKUP(A2336,'Hospitalisation Details'!$K$2:$K$2344,'Hospitalisation Details'!$Q$2:$Q$2344,0)</f>
        <v>tier - 2</v>
      </c>
      <c r="M2336" s="5" t="str">
        <f>_xlfn.XLOOKUP(A2336,'Hospitalisation Details'!$K$2:$K$2344,'Hospitalisation Details'!$R$2:$R$2344,0)</f>
        <v>tier - 3</v>
      </c>
      <c r="N2336" s="5" t="str">
        <f>_xlfn.XLOOKUP(A2336,'Hospitalisation Details'!$K$2:$K$2344,'Hospitalisation Details'!$S$2:$S$2344,0)</f>
        <v>R1013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 Table</vt:lpstr>
      <vt:lpstr>Dash 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2026-09-25T10:39:55Z</dcterms:modified>
</cp:coreProperties>
</file>